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TEMOA-TO\data_files\import_data\4_Net-zero_2040\5_Policy\4_Energy\NZ40-ENE-1\"/>
    </mc:Choice>
  </mc:AlternateContent>
  <xr:revisionPtr revIDLastSave="0" documentId="13_ncr:1_{E648C3A6-5B25-4B90-AD2F-09AC89E400D8}" xr6:coauthVersionLast="47" xr6:coauthVersionMax="47" xr10:uidLastSave="{00000000-0000-0000-0000-000000000000}"/>
  <bookViews>
    <workbookView xWindow="-96" yWindow="-96" windowWidth="23232" windowHeight="12552" firstSheet="6" activeTab="8" xr2:uid="{9231CC9A-FC03-4CCF-B823-5CB78778276D}"/>
  </bookViews>
  <sheets>
    <sheet name="Activity_TRAENE" sheetId="1" r:id="rId1"/>
    <sheet name="Filter Fuel" sheetId="11" r:id="rId2"/>
    <sheet name="Energy Share" sheetId="2" r:id="rId3"/>
    <sheet name="NZ40-POPT_groups" sheetId="6" r:id="rId4"/>
    <sheet name="NZ40-POPT_tech_groups" sheetId="5" r:id="rId5"/>
    <sheet name="NZ40-POPT_MinShareGroupTarget" sheetId="4" r:id="rId6"/>
    <sheet name="NZ40-POPT_MinShareGroupWeight" sheetId="14" r:id="rId7"/>
    <sheet name="NZ40-POPT_MinGenGroupTarget" sheetId="15" r:id="rId8"/>
    <sheet name="NZ40-POPT_MinGenGroupWeight" sheetId="16" r:id="rId9"/>
  </sheets>
  <definedNames>
    <definedName name="_xlnm._FilterDatabase" localSheetId="0" hidden="1">Activity_TRAENE!$A$1:$Q$360</definedName>
    <definedName name="_xlnm._FilterDatabase" localSheetId="2" hidden="1">'Energy Share'!$A$1:$AL$136</definedName>
    <definedName name="_xlnm._FilterDatabase" localSheetId="7" hidden="1">'NZ40-POPT_MinGenGroupTarget'!$A$1:$D$225</definedName>
    <definedName name="_xlnm._FilterDatabase" localSheetId="8" hidden="1">'NZ40-POPT_MinGenGroupWeight'!$A$1:$F$344</definedName>
    <definedName name="_xlnm._FilterDatabase" localSheetId="5" hidden="1">'NZ40-POPT_MinShareGroupTarget'!$A$1:$G$9605</definedName>
    <definedName name="_xlnm._FilterDatabase" localSheetId="6" hidden="1">'NZ40-POPT_MinShareGroupWeight'!$A$1:$E$344</definedName>
    <definedName name="_xlnm._FilterDatabase" localSheetId="4" hidden="1">'NZ40-POPT_tech_groups'!$A$1:$C$343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2" i="2"/>
  <c r="B3" i="5"/>
  <c r="B4" i="5"/>
  <c r="B5" i="5"/>
  <c r="B6" i="5"/>
  <c r="B7" i="5"/>
  <c r="B8" i="5"/>
  <c r="B9" i="5"/>
  <c r="B10" i="5"/>
  <c r="B11" i="5"/>
  <c r="B12" i="5"/>
  <c r="D12" i="16" s="1"/>
  <c r="B13" i="5"/>
  <c r="D13" i="16" s="1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D36" i="16" s="1"/>
  <c r="B37" i="5"/>
  <c r="D37" i="16" s="1"/>
  <c r="B38" i="5"/>
  <c r="B39" i="5"/>
  <c r="B40" i="5"/>
  <c r="B41" i="5"/>
  <c r="B42" i="5"/>
  <c r="B43" i="5"/>
  <c r="B44" i="5"/>
  <c r="B45" i="5"/>
  <c r="B46" i="5"/>
  <c r="B47" i="5"/>
  <c r="B48" i="5"/>
  <c r="D48" i="16" s="1"/>
  <c r="B49" i="5"/>
  <c r="D49" i="16" s="1"/>
  <c r="B50" i="5"/>
  <c r="B51" i="5"/>
  <c r="B52" i="5"/>
  <c r="B53" i="5"/>
  <c r="B54" i="5"/>
  <c r="B55" i="5"/>
  <c r="B56" i="5"/>
  <c r="B57" i="5"/>
  <c r="B58" i="5"/>
  <c r="B59" i="5"/>
  <c r="B60" i="5"/>
  <c r="D60" i="16" s="1"/>
  <c r="B61" i="5"/>
  <c r="D61" i="16" s="1"/>
  <c r="B62" i="5"/>
  <c r="B63" i="5"/>
  <c r="B64" i="5"/>
  <c r="B65" i="5"/>
  <c r="B66" i="5"/>
  <c r="B67" i="5"/>
  <c r="B68" i="5"/>
  <c r="B69" i="5"/>
  <c r="B70" i="5"/>
  <c r="B71" i="5"/>
  <c r="B72" i="5"/>
  <c r="D72" i="16" s="1"/>
  <c r="B73" i="5"/>
  <c r="D73" i="16" s="1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D96" i="16" s="1"/>
  <c r="B97" i="5"/>
  <c r="D97" i="16" s="1"/>
  <c r="B98" i="5"/>
  <c r="B99" i="5"/>
  <c r="B100" i="5"/>
  <c r="B101" i="5"/>
  <c r="B102" i="5"/>
  <c r="B103" i="5"/>
  <c r="B104" i="5"/>
  <c r="B105" i="5"/>
  <c r="B106" i="5"/>
  <c r="B107" i="5"/>
  <c r="B108" i="5"/>
  <c r="D108" i="16" s="1"/>
  <c r="B109" i="5"/>
  <c r="D109" i="16" s="1"/>
  <c r="B110" i="5"/>
  <c r="B111" i="5"/>
  <c r="B112" i="5"/>
  <c r="B113" i="5"/>
  <c r="B114" i="5"/>
  <c r="B115" i="5"/>
  <c r="B116" i="5"/>
  <c r="B117" i="5"/>
  <c r="B118" i="5"/>
  <c r="B119" i="5"/>
  <c r="B120" i="5"/>
  <c r="D120" i="16" s="1"/>
  <c r="B121" i="5"/>
  <c r="D121" i="16" s="1"/>
  <c r="B122" i="5"/>
  <c r="B123" i="5"/>
  <c r="B124" i="5"/>
  <c r="B125" i="5"/>
  <c r="B126" i="5"/>
  <c r="B127" i="5"/>
  <c r="B128" i="5"/>
  <c r="B129" i="5"/>
  <c r="B130" i="5"/>
  <c r="B131" i="5"/>
  <c r="B132" i="5"/>
  <c r="B133" i="5"/>
  <c r="D133" i="16" s="1"/>
  <c r="B134" i="5"/>
  <c r="B135" i="5"/>
  <c r="B136" i="5"/>
  <c r="B137" i="5"/>
  <c r="B138" i="5"/>
  <c r="B139" i="5"/>
  <c r="B140" i="5"/>
  <c r="B141" i="5"/>
  <c r="B142" i="5"/>
  <c r="B143" i="5"/>
  <c r="B144" i="5"/>
  <c r="B145" i="5"/>
  <c r="D145" i="16" s="1"/>
  <c r="B146" i="5"/>
  <c r="B147" i="5"/>
  <c r="B148" i="5"/>
  <c r="B149" i="5"/>
  <c r="B150" i="5"/>
  <c r="B151" i="5"/>
  <c r="B152" i="5"/>
  <c r="B153" i="5"/>
  <c r="B154" i="5"/>
  <c r="B155" i="5"/>
  <c r="B156" i="5"/>
  <c r="D156" i="16" s="1"/>
  <c r="B157" i="5"/>
  <c r="D157" i="16" s="1"/>
  <c r="B158" i="5"/>
  <c r="B159" i="5"/>
  <c r="B160" i="5"/>
  <c r="B161" i="5"/>
  <c r="B162" i="5"/>
  <c r="B163" i="5"/>
  <c r="B164" i="5"/>
  <c r="B165" i="5"/>
  <c r="B166" i="5"/>
  <c r="B167" i="5"/>
  <c r="B168" i="5"/>
  <c r="D168" i="16" s="1"/>
  <c r="B169" i="5"/>
  <c r="D169" i="16" s="1"/>
  <c r="B170" i="5"/>
  <c r="B171" i="5"/>
  <c r="B172" i="5"/>
  <c r="B173" i="5"/>
  <c r="B174" i="5"/>
  <c r="B175" i="5"/>
  <c r="B176" i="5"/>
  <c r="B177" i="5"/>
  <c r="B178" i="5"/>
  <c r="B179" i="5"/>
  <c r="B180" i="5"/>
  <c r="B181" i="5"/>
  <c r="D181" i="16" s="1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D204" i="16" s="1"/>
  <c r="B205" i="5"/>
  <c r="D205" i="16" s="1"/>
  <c r="B206" i="5"/>
  <c r="B207" i="5"/>
  <c r="B208" i="5"/>
  <c r="B209" i="5"/>
  <c r="B210" i="5"/>
  <c r="B211" i="5"/>
  <c r="B212" i="5"/>
  <c r="B213" i="5"/>
  <c r="B214" i="5"/>
  <c r="B215" i="5"/>
  <c r="B216" i="5"/>
  <c r="D216" i="16" s="1"/>
  <c r="B217" i="5"/>
  <c r="D217" i="16" s="1"/>
  <c r="B218" i="5"/>
  <c r="B219" i="5"/>
  <c r="B220" i="5"/>
  <c r="B221" i="5"/>
  <c r="B222" i="5"/>
  <c r="B223" i="5"/>
  <c r="B224" i="5"/>
  <c r="B225" i="5"/>
  <c r="B226" i="5"/>
  <c r="B227" i="5"/>
  <c r="B228" i="5"/>
  <c r="D228" i="16" s="1"/>
  <c r="B229" i="5"/>
  <c r="D229" i="16" s="1"/>
  <c r="B230" i="5"/>
  <c r="B231" i="5"/>
  <c r="B232" i="5"/>
  <c r="B233" i="5"/>
  <c r="B234" i="5"/>
  <c r="B235" i="5"/>
  <c r="B236" i="5"/>
  <c r="B237" i="5"/>
  <c r="B238" i="5"/>
  <c r="B239" i="5"/>
  <c r="B240" i="5"/>
  <c r="D240" i="16" s="1"/>
  <c r="B241" i="5"/>
  <c r="D241" i="16" s="1"/>
  <c r="B242" i="5"/>
  <c r="B243" i="5"/>
  <c r="B244" i="5"/>
  <c r="B245" i="5"/>
  <c r="B246" i="5"/>
  <c r="B247" i="5"/>
  <c r="B248" i="5"/>
  <c r="B249" i="5"/>
  <c r="B250" i="5"/>
  <c r="B251" i="5"/>
  <c r="B252" i="5"/>
  <c r="D252" i="16" s="1"/>
  <c r="B253" i="5"/>
  <c r="D253" i="16" s="1"/>
  <c r="B254" i="5"/>
  <c r="B255" i="5"/>
  <c r="B256" i="5"/>
  <c r="B257" i="5"/>
  <c r="B258" i="5"/>
  <c r="B259" i="5"/>
  <c r="B260" i="5"/>
  <c r="B261" i="5"/>
  <c r="B262" i="5"/>
  <c r="B263" i="5"/>
  <c r="B264" i="5"/>
  <c r="D264" i="16" s="1"/>
  <c r="B265" i="5"/>
  <c r="D265" i="16" s="1"/>
  <c r="B266" i="5"/>
  <c r="B267" i="5"/>
  <c r="B268" i="5"/>
  <c r="B269" i="5"/>
  <c r="B270" i="5"/>
  <c r="B271" i="5"/>
  <c r="B272" i="5"/>
  <c r="B273" i="5"/>
  <c r="B274" i="5"/>
  <c r="B275" i="5"/>
  <c r="B276" i="5"/>
  <c r="D276" i="16" s="1"/>
  <c r="B277" i="5"/>
  <c r="D277" i="16" s="1"/>
  <c r="B278" i="5"/>
  <c r="B279" i="5"/>
  <c r="B280" i="5"/>
  <c r="B281" i="5"/>
  <c r="B282" i="5"/>
  <c r="B283" i="5"/>
  <c r="B284" i="5"/>
  <c r="B285" i="5"/>
  <c r="B286" i="5"/>
  <c r="B287" i="5"/>
  <c r="B288" i="5"/>
  <c r="D288" i="16" s="1"/>
  <c r="B289" i="5"/>
  <c r="D289" i="16" s="1"/>
  <c r="B290" i="5"/>
  <c r="B291" i="5"/>
  <c r="B292" i="5"/>
  <c r="B293" i="5"/>
  <c r="B294" i="5"/>
  <c r="B295" i="5"/>
  <c r="B296" i="5"/>
  <c r="B297" i="5"/>
  <c r="B298" i="5"/>
  <c r="B299" i="5"/>
  <c r="B300" i="5"/>
  <c r="D300" i="16" s="1"/>
  <c r="B301" i="5"/>
  <c r="D301" i="16" s="1"/>
  <c r="B302" i="5"/>
  <c r="B303" i="5"/>
  <c r="B304" i="5"/>
  <c r="B305" i="5"/>
  <c r="B306" i="5"/>
  <c r="B307" i="5"/>
  <c r="B308" i="5"/>
  <c r="B309" i="5"/>
  <c r="B310" i="5"/>
  <c r="B311" i="5"/>
  <c r="B312" i="5"/>
  <c r="D312" i="16" s="1"/>
  <c r="B313" i="5"/>
  <c r="D313" i="16" s="1"/>
  <c r="B314" i="5"/>
  <c r="B315" i="5"/>
  <c r="B316" i="5"/>
  <c r="B317" i="5"/>
  <c r="B318" i="5"/>
  <c r="B319" i="5"/>
  <c r="B320" i="5"/>
  <c r="B321" i="5"/>
  <c r="B322" i="5"/>
  <c r="B323" i="5"/>
  <c r="B324" i="5"/>
  <c r="D324" i="16" s="1"/>
  <c r="B325" i="5"/>
  <c r="D325" i="16" s="1"/>
  <c r="B326" i="5"/>
  <c r="B327" i="5"/>
  <c r="B328" i="5"/>
  <c r="B329" i="5"/>
  <c r="B330" i="5"/>
  <c r="B331" i="5"/>
  <c r="B332" i="5"/>
  <c r="B333" i="5"/>
  <c r="B334" i="5"/>
  <c r="B335" i="5"/>
  <c r="B336" i="5"/>
  <c r="D336" i="16" s="1"/>
  <c r="B337" i="5"/>
  <c r="D337" i="16" s="1"/>
  <c r="B338" i="5"/>
  <c r="B339" i="5"/>
  <c r="B340" i="5"/>
  <c r="B341" i="5"/>
  <c r="B342" i="5"/>
  <c r="B2" i="5"/>
  <c r="D2" i="16" s="1"/>
  <c r="J23" i="2"/>
  <c r="D14" i="2"/>
  <c r="C13" i="2"/>
  <c r="C5" i="2"/>
  <c r="D8" i="16"/>
  <c r="D20" i="16"/>
  <c r="D24" i="16"/>
  <c r="D25" i="16"/>
  <c r="D32" i="16"/>
  <c r="D44" i="16"/>
  <c r="D56" i="16"/>
  <c r="D80" i="16"/>
  <c r="D84" i="16"/>
  <c r="D85" i="16"/>
  <c r="D92" i="16"/>
  <c r="D104" i="16"/>
  <c r="D116" i="16"/>
  <c r="D128" i="16"/>
  <c r="D144" i="16"/>
  <c r="D152" i="16"/>
  <c r="D164" i="16"/>
  <c r="D176" i="16"/>
  <c r="D188" i="16"/>
  <c r="D192" i="16"/>
  <c r="D193" i="16"/>
  <c r="D200" i="16"/>
  <c r="D224" i="16"/>
  <c r="D236" i="16"/>
  <c r="D248" i="16"/>
  <c r="D260" i="16"/>
  <c r="D272" i="16"/>
  <c r="D296" i="16"/>
  <c r="D308" i="16"/>
  <c r="D320" i="16"/>
  <c r="D332" i="16"/>
  <c r="D132" i="16"/>
  <c r="D180" i="16"/>
  <c r="A37" i="16"/>
  <c r="A61" i="16"/>
  <c r="A62" i="16"/>
  <c r="A109" i="16"/>
  <c r="A133" i="16"/>
  <c r="A134" i="16"/>
  <c r="A181" i="16"/>
  <c r="A205" i="16"/>
  <c r="A206" i="16"/>
  <c r="A253" i="16"/>
  <c r="A277" i="16"/>
  <c r="A278" i="16"/>
  <c r="A325" i="16"/>
  <c r="C3" i="16"/>
  <c r="A3" i="16" s="1"/>
  <c r="D3" i="16"/>
  <c r="C4" i="16"/>
  <c r="A4" i="16" s="1"/>
  <c r="D4" i="16"/>
  <c r="C5" i="16"/>
  <c r="A5" i="16" s="1"/>
  <c r="D5" i="16"/>
  <c r="C6" i="16"/>
  <c r="A6" i="16" s="1"/>
  <c r="D6" i="16"/>
  <c r="C7" i="16"/>
  <c r="A7" i="16" s="1"/>
  <c r="D7" i="16"/>
  <c r="C8" i="16"/>
  <c r="A8" i="16" s="1"/>
  <c r="C9" i="16"/>
  <c r="A9" i="16" s="1"/>
  <c r="D9" i="16"/>
  <c r="C10" i="16"/>
  <c r="A10" i="16" s="1"/>
  <c r="D10" i="16"/>
  <c r="C11" i="16"/>
  <c r="A11" i="16" s="1"/>
  <c r="D11" i="16"/>
  <c r="C12" i="16"/>
  <c r="A12" i="16" s="1"/>
  <c r="C13" i="16"/>
  <c r="A13" i="16" s="1"/>
  <c r="C14" i="16"/>
  <c r="A14" i="16" s="1"/>
  <c r="D14" i="16"/>
  <c r="C15" i="16"/>
  <c r="A15" i="16" s="1"/>
  <c r="D15" i="16"/>
  <c r="C16" i="16"/>
  <c r="A16" i="16" s="1"/>
  <c r="D16" i="16"/>
  <c r="C17" i="16"/>
  <c r="A17" i="16" s="1"/>
  <c r="D17" i="16"/>
  <c r="C18" i="16"/>
  <c r="A18" i="16" s="1"/>
  <c r="D18" i="16"/>
  <c r="C19" i="16"/>
  <c r="A19" i="16" s="1"/>
  <c r="D19" i="16"/>
  <c r="C20" i="16"/>
  <c r="A20" i="16" s="1"/>
  <c r="C21" i="16"/>
  <c r="A21" i="16" s="1"/>
  <c r="D21" i="16"/>
  <c r="C22" i="16"/>
  <c r="A22" i="16" s="1"/>
  <c r="D22" i="16"/>
  <c r="C23" i="16"/>
  <c r="A23" i="16" s="1"/>
  <c r="D23" i="16"/>
  <c r="C24" i="16"/>
  <c r="A24" i="16" s="1"/>
  <c r="C25" i="16"/>
  <c r="A25" i="16" s="1"/>
  <c r="C26" i="16"/>
  <c r="A26" i="16" s="1"/>
  <c r="D26" i="16"/>
  <c r="C27" i="16"/>
  <c r="A27" i="16" s="1"/>
  <c r="D27" i="16"/>
  <c r="C28" i="16"/>
  <c r="A28" i="16" s="1"/>
  <c r="D28" i="16"/>
  <c r="C29" i="16"/>
  <c r="A29" i="16" s="1"/>
  <c r="D29" i="16"/>
  <c r="C30" i="16"/>
  <c r="A30" i="16" s="1"/>
  <c r="D30" i="16"/>
  <c r="C31" i="16"/>
  <c r="A31" i="16" s="1"/>
  <c r="D31" i="16"/>
  <c r="C32" i="16"/>
  <c r="A32" i="16" s="1"/>
  <c r="C33" i="16"/>
  <c r="A33" i="16" s="1"/>
  <c r="D33" i="16"/>
  <c r="C34" i="16"/>
  <c r="A34" i="16" s="1"/>
  <c r="D34" i="16"/>
  <c r="C35" i="16"/>
  <c r="A35" i="16" s="1"/>
  <c r="D35" i="16"/>
  <c r="C36" i="16"/>
  <c r="A36" i="16" s="1"/>
  <c r="C37" i="16"/>
  <c r="C38" i="16"/>
  <c r="A38" i="16" s="1"/>
  <c r="D38" i="16"/>
  <c r="C39" i="16"/>
  <c r="A39" i="16" s="1"/>
  <c r="D39" i="16"/>
  <c r="C40" i="16"/>
  <c r="A40" i="16" s="1"/>
  <c r="D40" i="16"/>
  <c r="C41" i="16"/>
  <c r="A41" i="16" s="1"/>
  <c r="D41" i="16"/>
  <c r="C42" i="16"/>
  <c r="A42" i="16" s="1"/>
  <c r="D42" i="16"/>
  <c r="C43" i="16"/>
  <c r="A43" i="16" s="1"/>
  <c r="D43" i="16"/>
  <c r="C44" i="16"/>
  <c r="A44" i="16" s="1"/>
  <c r="C45" i="16"/>
  <c r="A45" i="16" s="1"/>
  <c r="D45" i="16"/>
  <c r="C46" i="16"/>
  <c r="A46" i="16" s="1"/>
  <c r="D46" i="16"/>
  <c r="C47" i="16"/>
  <c r="A47" i="16" s="1"/>
  <c r="D47" i="16"/>
  <c r="C48" i="16"/>
  <c r="A48" i="16" s="1"/>
  <c r="C49" i="16"/>
  <c r="A49" i="16" s="1"/>
  <c r="C50" i="16"/>
  <c r="A50" i="16" s="1"/>
  <c r="D50" i="16"/>
  <c r="C51" i="16"/>
  <c r="A51" i="16" s="1"/>
  <c r="D51" i="16"/>
  <c r="C52" i="16"/>
  <c r="A52" i="16" s="1"/>
  <c r="D52" i="16"/>
  <c r="C53" i="16"/>
  <c r="A53" i="16" s="1"/>
  <c r="D53" i="16"/>
  <c r="C54" i="16"/>
  <c r="A54" i="16" s="1"/>
  <c r="D54" i="16"/>
  <c r="C55" i="16"/>
  <c r="A55" i="16" s="1"/>
  <c r="D55" i="16"/>
  <c r="C56" i="16"/>
  <c r="A56" i="16" s="1"/>
  <c r="C57" i="16"/>
  <c r="A57" i="16" s="1"/>
  <c r="D57" i="16"/>
  <c r="C58" i="16"/>
  <c r="A58" i="16" s="1"/>
  <c r="D58" i="16"/>
  <c r="C59" i="16"/>
  <c r="A59" i="16" s="1"/>
  <c r="D59" i="16"/>
  <c r="C60" i="16"/>
  <c r="A60" i="16" s="1"/>
  <c r="C61" i="16"/>
  <c r="C62" i="16"/>
  <c r="D62" i="16"/>
  <c r="C63" i="16"/>
  <c r="A63" i="16" s="1"/>
  <c r="D63" i="16"/>
  <c r="C64" i="16"/>
  <c r="A64" i="16" s="1"/>
  <c r="D64" i="16"/>
  <c r="C65" i="16"/>
  <c r="A65" i="16" s="1"/>
  <c r="D65" i="16"/>
  <c r="C66" i="16"/>
  <c r="A66" i="16" s="1"/>
  <c r="D66" i="16"/>
  <c r="C67" i="16"/>
  <c r="A67" i="16" s="1"/>
  <c r="D67" i="16"/>
  <c r="C68" i="16"/>
  <c r="A68" i="16" s="1"/>
  <c r="D68" i="16"/>
  <c r="C69" i="16"/>
  <c r="A69" i="16" s="1"/>
  <c r="D69" i="16"/>
  <c r="C70" i="16"/>
  <c r="A70" i="16" s="1"/>
  <c r="D70" i="16"/>
  <c r="C71" i="16"/>
  <c r="A71" i="16" s="1"/>
  <c r="D71" i="16"/>
  <c r="C72" i="16"/>
  <c r="A72" i="16" s="1"/>
  <c r="C73" i="16"/>
  <c r="A73" i="16" s="1"/>
  <c r="C74" i="16"/>
  <c r="A74" i="16" s="1"/>
  <c r="D74" i="16"/>
  <c r="C75" i="16"/>
  <c r="A75" i="16" s="1"/>
  <c r="D75" i="16"/>
  <c r="C76" i="16"/>
  <c r="A76" i="16" s="1"/>
  <c r="D76" i="16"/>
  <c r="C77" i="16"/>
  <c r="A77" i="16" s="1"/>
  <c r="D77" i="16"/>
  <c r="C78" i="16"/>
  <c r="A78" i="16" s="1"/>
  <c r="D78" i="16"/>
  <c r="C79" i="16"/>
  <c r="A79" i="16" s="1"/>
  <c r="D79" i="16"/>
  <c r="C80" i="16"/>
  <c r="A80" i="16" s="1"/>
  <c r="C81" i="16"/>
  <c r="A81" i="16" s="1"/>
  <c r="D81" i="16"/>
  <c r="C82" i="16"/>
  <c r="A82" i="16" s="1"/>
  <c r="D82" i="16"/>
  <c r="C83" i="16"/>
  <c r="A83" i="16" s="1"/>
  <c r="D83" i="16"/>
  <c r="C84" i="16"/>
  <c r="A84" i="16" s="1"/>
  <c r="C85" i="16"/>
  <c r="A85" i="16" s="1"/>
  <c r="C86" i="16"/>
  <c r="A86" i="16" s="1"/>
  <c r="D86" i="16"/>
  <c r="C87" i="16"/>
  <c r="A87" i="16" s="1"/>
  <c r="D87" i="16"/>
  <c r="C88" i="16"/>
  <c r="A88" i="16" s="1"/>
  <c r="D88" i="16"/>
  <c r="C89" i="16"/>
  <c r="A89" i="16" s="1"/>
  <c r="D89" i="16"/>
  <c r="C90" i="16"/>
  <c r="A90" i="16" s="1"/>
  <c r="D90" i="16"/>
  <c r="C91" i="16"/>
  <c r="A91" i="16" s="1"/>
  <c r="D91" i="16"/>
  <c r="C92" i="16"/>
  <c r="A92" i="16" s="1"/>
  <c r="C93" i="16"/>
  <c r="A93" i="16" s="1"/>
  <c r="D93" i="16"/>
  <c r="C94" i="16"/>
  <c r="A94" i="16" s="1"/>
  <c r="D94" i="16"/>
  <c r="C95" i="16"/>
  <c r="A95" i="16" s="1"/>
  <c r="D95" i="16"/>
  <c r="C96" i="16"/>
  <c r="A96" i="16" s="1"/>
  <c r="C97" i="16"/>
  <c r="A97" i="16" s="1"/>
  <c r="C98" i="16"/>
  <c r="A98" i="16" s="1"/>
  <c r="D98" i="16"/>
  <c r="C99" i="16"/>
  <c r="A99" i="16" s="1"/>
  <c r="D99" i="16"/>
  <c r="C100" i="16"/>
  <c r="A100" i="16" s="1"/>
  <c r="D100" i="16"/>
  <c r="C101" i="16"/>
  <c r="A101" i="16" s="1"/>
  <c r="D101" i="16"/>
  <c r="C102" i="16"/>
  <c r="A102" i="16" s="1"/>
  <c r="D102" i="16"/>
  <c r="C103" i="16"/>
  <c r="A103" i="16" s="1"/>
  <c r="D103" i="16"/>
  <c r="C104" i="16"/>
  <c r="A104" i="16" s="1"/>
  <c r="C105" i="16"/>
  <c r="A105" i="16" s="1"/>
  <c r="D105" i="16"/>
  <c r="C106" i="16"/>
  <c r="A106" i="16" s="1"/>
  <c r="D106" i="16"/>
  <c r="C107" i="16"/>
  <c r="A107" i="16" s="1"/>
  <c r="D107" i="16"/>
  <c r="C108" i="16"/>
  <c r="A108" i="16" s="1"/>
  <c r="C109" i="16"/>
  <c r="C110" i="16"/>
  <c r="A110" i="16" s="1"/>
  <c r="D110" i="16"/>
  <c r="C111" i="16"/>
  <c r="A111" i="16" s="1"/>
  <c r="D111" i="16"/>
  <c r="C112" i="16"/>
  <c r="A112" i="16" s="1"/>
  <c r="D112" i="16"/>
  <c r="C113" i="16"/>
  <c r="A113" i="16" s="1"/>
  <c r="D113" i="16"/>
  <c r="C114" i="16"/>
  <c r="A114" i="16" s="1"/>
  <c r="D114" i="16"/>
  <c r="C115" i="16"/>
  <c r="A115" i="16" s="1"/>
  <c r="D115" i="16"/>
  <c r="C116" i="16"/>
  <c r="A116" i="16" s="1"/>
  <c r="C117" i="16"/>
  <c r="A117" i="16" s="1"/>
  <c r="D117" i="16"/>
  <c r="C118" i="16"/>
  <c r="A118" i="16" s="1"/>
  <c r="D118" i="16"/>
  <c r="C119" i="16"/>
  <c r="A119" i="16" s="1"/>
  <c r="D119" i="16"/>
  <c r="C120" i="16"/>
  <c r="A120" i="16" s="1"/>
  <c r="C121" i="16"/>
  <c r="A121" i="16" s="1"/>
  <c r="C122" i="16"/>
  <c r="A122" i="16" s="1"/>
  <c r="D122" i="16"/>
  <c r="C123" i="16"/>
  <c r="A123" i="16" s="1"/>
  <c r="D123" i="16"/>
  <c r="C124" i="16"/>
  <c r="A124" i="16" s="1"/>
  <c r="D124" i="16"/>
  <c r="C125" i="16"/>
  <c r="A125" i="16" s="1"/>
  <c r="D125" i="16"/>
  <c r="C126" i="16"/>
  <c r="A126" i="16" s="1"/>
  <c r="D126" i="16"/>
  <c r="C127" i="16"/>
  <c r="A127" i="16" s="1"/>
  <c r="D127" i="16"/>
  <c r="C128" i="16"/>
  <c r="A128" i="16" s="1"/>
  <c r="C129" i="16"/>
  <c r="A129" i="16" s="1"/>
  <c r="D129" i="16"/>
  <c r="C130" i="16"/>
  <c r="A130" i="16" s="1"/>
  <c r="D130" i="16"/>
  <c r="C131" i="16"/>
  <c r="A131" i="16" s="1"/>
  <c r="D131" i="16"/>
  <c r="C132" i="16"/>
  <c r="A132" i="16" s="1"/>
  <c r="C133" i="16"/>
  <c r="C134" i="16"/>
  <c r="D134" i="16"/>
  <c r="C135" i="16"/>
  <c r="A135" i="16" s="1"/>
  <c r="D135" i="16"/>
  <c r="C136" i="16"/>
  <c r="A136" i="16" s="1"/>
  <c r="D136" i="16"/>
  <c r="C137" i="16"/>
  <c r="A137" i="16" s="1"/>
  <c r="D137" i="16"/>
  <c r="C138" i="16"/>
  <c r="A138" i="16" s="1"/>
  <c r="D138" i="16"/>
  <c r="C139" i="16"/>
  <c r="A139" i="16" s="1"/>
  <c r="D139" i="16"/>
  <c r="C140" i="16"/>
  <c r="A140" i="16" s="1"/>
  <c r="D140" i="16"/>
  <c r="C141" i="16"/>
  <c r="A141" i="16" s="1"/>
  <c r="D141" i="16"/>
  <c r="C142" i="16"/>
  <c r="A142" i="16" s="1"/>
  <c r="D142" i="16"/>
  <c r="C143" i="16"/>
  <c r="A143" i="16" s="1"/>
  <c r="D143" i="16"/>
  <c r="C144" i="16"/>
  <c r="A144" i="16" s="1"/>
  <c r="C145" i="16"/>
  <c r="A145" i="16" s="1"/>
  <c r="C146" i="16"/>
  <c r="A146" i="16" s="1"/>
  <c r="D146" i="16"/>
  <c r="C147" i="16"/>
  <c r="A147" i="16" s="1"/>
  <c r="D147" i="16"/>
  <c r="C148" i="16"/>
  <c r="A148" i="16" s="1"/>
  <c r="D148" i="16"/>
  <c r="C149" i="16"/>
  <c r="A149" i="16" s="1"/>
  <c r="D149" i="16"/>
  <c r="C150" i="16"/>
  <c r="A150" i="16" s="1"/>
  <c r="D150" i="16"/>
  <c r="C151" i="16"/>
  <c r="A151" i="16" s="1"/>
  <c r="D151" i="16"/>
  <c r="C152" i="16"/>
  <c r="A152" i="16" s="1"/>
  <c r="C153" i="16"/>
  <c r="A153" i="16" s="1"/>
  <c r="D153" i="16"/>
  <c r="C154" i="16"/>
  <c r="A154" i="16" s="1"/>
  <c r="D154" i="16"/>
  <c r="C155" i="16"/>
  <c r="A155" i="16" s="1"/>
  <c r="D155" i="16"/>
  <c r="C156" i="16"/>
  <c r="A156" i="16" s="1"/>
  <c r="C157" i="16"/>
  <c r="A157" i="16" s="1"/>
  <c r="C158" i="16"/>
  <c r="A158" i="16" s="1"/>
  <c r="D158" i="16"/>
  <c r="C159" i="16"/>
  <c r="A159" i="16" s="1"/>
  <c r="D159" i="16"/>
  <c r="C160" i="16"/>
  <c r="A160" i="16" s="1"/>
  <c r="D160" i="16"/>
  <c r="C161" i="16"/>
  <c r="A161" i="16" s="1"/>
  <c r="D161" i="16"/>
  <c r="C162" i="16"/>
  <c r="A162" i="16" s="1"/>
  <c r="D162" i="16"/>
  <c r="C163" i="16"/>
  <c r="A163" i="16" s="1"/>
  <c r="D163" i="16"/>
  <c r="C164" i="16"/>
  <c r="A164" i="16" s="1"/>
  <c r="C165" i="16"/>
  <c r="A165" i="16" s="1"/>
  <c r="D165" i="16"/>
  <c r="C166" i="16"/>
  <c r="A166" i="16" s="1"/>
  <c r="D166" i="16"/>
  <c r="C167" i="16"/>
  <c r="A167" i="16" s="1"/>
  <c r="D167" i="16"/>
  <c r="C168" i="16"/>
  <c r="A168" i="16" s="1"/>
  <c r="C169" i="16"/>
  <c r="A169" i="16" s="1"/>
  <c r="C170" i="16"/>
  <c r="A170" i="16" s="1"/>
  <c r="D170" i="16"/>
  <c r="C171" i="16"/>
  <c r="A171" i="16" s="1"/>
  <c r="D171" i="16"/>
  <c r="C172" i="16"/>
  <c r="A172" i="16" s="1"/>
  <c r="D172" i="16"/>
  <c r="C173" i="16"/>
  <c r="A173" i="16" s="1"/>
  <c r="D173" i="16"/>
  <c r="C174" i="16"/>
  <c r="A174" i="16" s="1"/>
  <c r="D174" i="16"/>
  <c r="C175" i="16"/>
  <c r="A175" i="16" s="1"/>
  <c r="D175" i="16"/>
  <c r="C176" i="16"/>
  <c r="A176" i="16" s="1"/>
  <c r="C177" i="16"/>
  <c r="A177" i="16" s="1"/>
  <c r="D177" i="16"/>
  <c r="C178" i="16"/>
  <c r="A178" i="16" s="1"/>
  <c r="D178" i="16"/>
  <c r="C179" i="16"/>
  <c r="A179" i="16" s="1"/>
  <c r="D179" i="16"/>
  <c r="C180" i="16"/>
  <c r="A180" i="16" s="1"/>
  <c r="C181" i="16"/>
  <c r="C182" i="16"/>
  <c r="A182" i="16" s="1"/>
  <c r="D182" i="16"/>
  <c r="C183" i="16"/>
  <c r="A183" i="16" s="1"/>
  <c r="D183" i="16"/>
  <c r="C184" i="16"/>
  <c r="A184" i="16" s="1"/>
  <c r="D184" i="16"/>
  <c r="C185" i="16"/>
  <c r="A185" i="16" s="1"/>
  <c r="D185" i="16"/>
  <c r="C186" i="16"/>
  <c r="A186" i="16" s="1"/>
  <c r="D186" i="16"/>
  <c r="C187" i="16"/>
  <c r="A187" i="16" s="1"/>
  <c r="D187" i="16"/>
  <c r="C188" i="16"/>
  <c r="A188" i="16" s="1"/>
  <c r="C189" i="16"/>
  <c r="A189" i="16" s="1"/>
  <c r="D189" i="16"/>
  <c r="C190" i="16"/>
  <c r="A190" i="16" s="1"/>
  <c r="D190" i="16"/>
  <c r="C191" i="16"/>
  <c r="A191" i="16" s="1"/>
  <c r="D191" i="16"/>
  <c r="C192" i="16"/>
  <c r="A192" i="16" s="1"/>
  <c r="C193" i="16"/>
  <c r="A193" i="16" s="1"/>
  <c r="C194" i="16"/>
  <c r="A194" i="16" s="1"/>
  <c r="D194" i="16"/>
  <c r="C195" i="16"/>
  <c r="A195" i="16" s="1"/>
  <c r="D195" i="16"/>
  <c r="C196" i="16"/>
  <c r="A196" i="16" s="1"/>
  <c r="D196" i="16"/>
  <c r="C197" i="16"/>
  <c r="A197" i="16" s="1"/>
  <c r="D197" i="16"/>
  <c r="C198" i="16"/>
  <c r="A198" i="16" s="1"/>
  <c r="D198" i="16"/>
  <c r="C199" i="16"/>
  <c r="A199" i="16" s="1"/>
  <c r="D199" i="16"/>
  <c r="C200" i="16"/>
  <c r="A200" i="16" s="1"/>
  <c r="C201" i="16"/>
  <c r="A201" i="16" s="1"/>
  <c r="D201" i="16"/>
  <c r="C202" i="16"/>
  <c r="A202" i="16" s="1"/>
  <c r="D202" i="16"/>
  <c r="C203" i="16"/>
  <c r="A203" i="16" s="1"/>
  <c r="D203" i="16"/>
  <c r="C204" i="16"/>
  <c r="A204" i="16" s="1"/>
  <c r="C205" i="16"/>
  <c r="C206" i="16"/>
  <c r="D206" i="16"/>
  <c r="C207" i="16"/>
  <c r="A207" i="16" s="1"/>
  <c r="D207" i="16"/>
  <c r="C208" i="16"/>
  <c r="A208" i="16" s="1"/>
  <c r="D208" i="16"/>
  <c r="C209" i="16"/>
  <c r="A209" i="16" s="1"/>
  <c r="D209" i="16"/>
  <c r="C210" i="16"/>
  <c r="A210" i="16" s="1"/>
  <c r="D210" i="16"/>
  <c r="C211" i="16"/>
  <c r="A211" i="16" s="1"/>
  <c r="D211" i="16"/>
  <c r="C212" i="16"/>
  <c r="A212" i="16" s="1"/>
  <c r="D212" i="16"/>
  <c r="C213" i="16"/>
  <c r="A213" i="16" s="1"/>
  <c r="D213" i="16"/>
  <c r="C214" i="16"/>
  <c r="A214" i="16" s="1"/>
  <c r="D214" i="16"/>
  <c r="C215" i="16"/>
  <c r="A215" i="16" s="1"/>
  <c r="D215" i="16"/>
  <c r="C216" i="16"/>
  <c r="A216" i="16" s="1"/>
  <c r="C217" i="16"/>
  <c r="A217" i="16" s="1"/>
  <c r="C218" i="16"/>
  <c r="A218" i="16" s="1"/>
  <c r="D218" i="16"/>
  <c r="C219" i="16"/>
  <c r="A219" i="16" s="1"/>
  <c r="D219" i="16"/>
  <c r="C220" i="16"/>
  <c r="A220" i="16" s="1"/>
  <c r="D220" i="16"/>
  <c r="C221" i="16"/>
  <c r="A221" i="16" s="1"/>
  <c r="D221" i="16"/>
  <c r="C222" i="16"/>
  <c r="A222" i="16" s="1"/>
  <c r="D222" i="16"/>
  <c r="C223" i="16"/>
  <c r="A223" i="16" s="1"/>
  <c r="D223" i="16"/>
  <c r="C224" i="16"/>
  <c r="A224" i="16" s="1"/>
  <c r="C225" i="16"/>
  <c r="A225" i="16" s="1"/>
  <c r="D225" i="16"/>
  <c r="C226" i="16"/>
  <c r="A226" i="16" s="1"/>
  <c r="D226" i="16"/>
  <c r="C227" i="16"/>
  <c r="A227" i="16" s="1"/>
  <c r="D227" i="16"/>
  <c r="C228" i="16"/>
  <c r="A228" i="16" s="1"/>
  <c r="C229" i="16"/>
  <c r="A229" i="16" s="1"/>
  <c r="C230" i="16"/>
  <c r="A230" i="16" s="1"/>
  <c r="D230" i="16"/>
  <c r="C231" i="16"/>
  <c r="A231" i="16" s="1"/>
  <c r="D231" i="16"/>
  <c r="C232" i="16"/>
  <c r="A232" i="16" s="1"/>
  <c r="D232" i="16"/>
  <c r="C233" i="16"/>
  <c r="A233" i="16" s="1"/>
  <c r="D233" i="16"/>
  <c r="C234" i="16"/>
  <c r="A234" i="16" s="1"/>
  <c r="D234" i="16"/>
  <c r="C235" i="16"/>
  <c r="A235" i="16" s="1"/>
  <c r="D235" i="16"/>
  <c r="C236" i="16"/>
  <c r="A236" i="16" s="1"/>
  <c r="C237" i="16"/>
  <c r="A237" i="16" s="1"/>
  <c r="D237" i="16"/>
  <c r="C238" i="16"/>
  <c r="A238" i="16" s="1"/>
  <c r="D238" i="16"/>
  <c r="C239" i="16"/>
  <c r="A239" i="16" s="1"/>
  <c r="D239" i="16"/>
  <c r="C240" i="16"/>
  <c r="A240" i="16" s="1"/>
  <c r="C241" i="16"/>
  <c r="A241" i="16" s="1"/>
  <c r="C242" i="16"/>
  <c r="A242" i="16" s="1"/>
  <c r="D242" i="16"/>
  <c r="C243" i="16"/>
  <c r="A243" i="16" s="1"/>
  <c r="D243" i="16"/>
  <c r="C244" i="16"/>
  <c r="A244" i="16" s="1"/>
  <c r="D244" i="16"/>
  <c r="C245" i="16"/>
  <c r="A245" i="16" s="1"/>
  <c r="D245" i="16"/>
  <c r="C246" i="16"/>
  <c r="A246" i="16" s="1"/>
  <c r="D246" i="16"/>
  <c r="C247" i="16"/>
  <c r="A247" i="16" s="1"/>
  <c r="D247" i="16"/>
  <c r="C248" i="16"/>
  <c r="A248" i="16" s="1"/>
  <c r="C249" i="16"/>
  <c r="A249" i="16" s="1"/>
  <c r="D249" i="16"/>
  <c r="C250" i="16"/>
  <c r="A250" i="16" s="1"/>
  <c r="D250" i="16"/>
  <c r="C251" i="16"/>
  <c r="A251" i="16" s="1"/>
  <c r="D251" i="16"/>
  <c r="C252" i="16"/>
  <c r="A252" i="16" s="1"/>
  <c r="C253" i="16"/>
  <c r="C254" i="16"/>
  <c r="A254" i="16" s="1"/>
  <c r="D254" i="16"/>
  <c r="C255" i="16"/>
  <c r="A255" i="16" s="1"/>
  <c r="D255" i="16"/>
  <c r="C256" i="16"/>
  <c r="A256" i="16" s="1"/>
  <c r="D256" i="16"/>
  <c r="C257" i="16"/>
  <c r="A257" i="16" s="1"/>
  <c r="D257" i="16"/>
  <c r="C258" i="16"/>
  <c r="A258" i="16" s="1"/>
  <c r="D258" i="16"/>
  <c r="C259" i="16"/>
  <c r="A259" i="16" s="1"/>
  <c r="D259" i="16"/>
  <c r="C260" i="16"/>
  <c r="A260" i="16" s="1"/>
  <c r="C261" i="16"/>
  <c r="A261" i="16" s="1"/>
  <c r="D261" i="16"/>
  <c r="C262" i="16"/>
  <c r="A262" i="16" s="1"/>
  <c r="D262" i="16"/>
  <c r="C263" i="16"/>
  <c r="A263" i="16" s="1"/>
  <c r="D263" i="16"/>
  <c r="C264" i="16"/>
  <c r="A264" i="16" s="1"/>
  <c r="C265" i="16"/>
  <c r="A265" i="16" s="1"/>
  <c r="C266" i="16"/>
  <c r="A266" i="16" s="1"/>
  <c r="D266" i="16"/>
  <c r="C267" i="16"/>
  <c r="A267" i="16" s="1"/>
  <c r="D267" i="16"/>
  <c r="C268" i="16"/>
  <c r="A268" i="16" s="1"/>
  <c r="D268" i="16"/>
  <c r="C269" i="16"/>
  <c r="A269" i="16" s="1"/>
  <c r="D269" i="16"/>
  <c r="C270" i="16"/>
  <c r="A270" i="16" s="1"/>
  <c r="D270" i="16"/>
  <c r="C271" i="16"/>
  <c r="A271" i="16" s="1"/>
  <c r="D271" i="16"/>
  <c r="C272" i="16"/>
  <c r="A272" i="16" s="1"/>
  <c r="C273" i="16"/>
  <c r="A273" i="16" s="1"/>
  <c r="D273" i="16"/>
  <c r="C274" i="16"/>
  <c r="A274" i="16" s="1"/>
  <c r="D274" i="16"/>
  <c r="C275" i="16"/>
  <c r="A275" i="16" s="1"/>
  <c r="D275" i="16"/>
  <c r="C276" i="16"/>
  <c r="A276" i="16" s="1"/>
  <c r="C277" i="16"/>
  <c r="C278" i="16"/>
  <c r="D278" i="16"/>
  <c r="C279" i="16"/>
  <c r="A279" i="16" s="1"/>
  <c r="D279" i="16"/>
  <c r="C280" i="16"/>
  <c r="A280" i="16" s="1"/>
  <c r="D280" i="16"/>
  <c r="C281" i="16"/>
  <c r="A281" i="16" s="1"/>
  <c r="D281" i="16"/>
  <c r="C282" i="16"/>
  <c r="A282" i="16" s="1"/>
  <c r="D282" i="16"/>
  <c r="C283" i="16"/>
  <c r="A283" i="16" s="1"/>
  <c r="D283" i="16"/>
  <c r="C284" i="16"/>
  <c r="A284" i="16" s="1"/>
  <c r="D284" i="16"/>
  <c r="C285" i="16"/>
  <c r="A285" i="16" s="1"/>
  <c r="D285" i="16"/>
  <c r="C286" i="16"/>
  <c r="A286" i="16" s="1"/>
  <c r="D286" i="16"/>
  <c r="C287" i="16"/>
  <c r="A287" i="16" s="1"/>
  <c r="D287" i="16"/>
  <c r="C288" i="16"/>
  <c r="A288" i="16" s="1"/>
  <c r="C289" i="16"/>
  <c r="A289" i="16" s="1"/>
  <c r="C290" i="16"/>
  <c r="A290" i="16" s="1"/>
  <c r="D290" i="16"/>
  <c r="C291" i="16"/>
  <c r="A291" i="16" s="1"/>
  <c r="D291" i="16"/>
  <c r="C292" i="16"/>
  <c r="A292" i="16" s="1"/>
  <c r="D292" i="16"/>
  <c r="C293" i="16"/>
  <c r="A293" i="16" s="1"/>
  <c r="D293" i="16"/>
  <c r="C294" i="16"/>
  <c r="A294" i="16" s="1"/>
  <c r="D294" i="16"/>
  <c r="C295" i="16"/>
  <c r="A295" i="16" s="1"/>
  <c r="D295" i="16"/>
  <c r="C296" i="16"/>
  <c r="A296" i="16" s="1"/>
  <c r="C297" i="16"/>
  <c r="A297" i="16" s="1"/>
  <c r="D297" i="16"/>
  <c r="C298" i="16"/>
  <c r="A298" i="16" s="1"/>
  <c r="D298" i="16"/>
  <c r="C299" i="16"/>
  <c r="A299" i="16" s="1"/>
  <c r="D299" i="16"/>
  <c r="C300" i="16"/>
  <c r="A300" i="16" s="1"/>
  <c r="C301" i="16"/>
  <c r="A301" i="16" s="1"/>
  <c r="C302" i="16"/>
  <c r="A302" i="16" s="1"/>
  <c r="D302" i="16"/>
  <c r="C303" i="16"/>
  <c r="A303" i="16" s="1"/>
  <c r="D303" i="16"/>
  <c r="C304" i="16"/>
  <c r="A304" i="16" s="1"/>
  <c r="D304" i="16"/>
  <c r="C305" i="16"/>
  <c r="A305" i="16" s="1"/>
  <c r="D305" i="16"/>
  <c r="C306" i="16"/>
  <c r="A306" i="16" s="1"/>
  <c r="D306" i="16"/>
  <c r="C307" i="16"/>
  <c r="A307" i="16" s="1"/>
  <c r="D307" i="16"/>
  <c r="C308" i="16"/>
  <c r="A308" i="16" s="1"/>
  <c r="C309" i="16"/>
  <c r="A309" i="16" s="1"/>
  <c r="D309" i="16"/>
  <c r="C310" i="16"/>
  <c r="A310" i="16" s="1"/>
  <c r="D310" i="16"/>
  <c r="C311" i="16"/>
  <c r="A311" i="16" s="1"/>
  <c r="D311" i="16"/>
  <c r="C312" i="16"/>
  <c r="A312" i="16" s="1"/>
  <c r="C313" i="16"/>
  <c r="A313" i="16" s="1"/>
  <c r="C314" i="16"/>
  <c r="A314" i="16" s="1"/>
  <c r="D314" i="16"/>
  <c r="C315" i="16"/>
  <c r="A315" i="16" s="1"/>
  <c r="D315" i="16"/>
  <c r="C316" i="16"/>
  <c r="A316" i="16" s="1"/>
  <c r="D316" i="16"/>
  <c r="C317" i="16"/>
  <c r="A317" i="16" s="1"/>
  <c r="D317" i="16"/>
  <c r="C318" i="16"/>
  <c r="A318" i="16" s="1"/>
  <c r="D318" i="16"/>
  <c r="C319" i="16"/>
  <c r="A319" i="16" s="1"/>
  <c r="D319" i="16"/>
  <c r="C320" i="16"/>
  <c r="A320" i="16" s="1"/>
  <c r="C321" i="16"/>
  <c r="A321" i="16" s="1"/>
  <c r="D321" i="16"/>
  <c r="C322" i="16"/>
  <c r="A322" i="16" s="1"/>
  <c r="D322" i="16"/>
  <c r="C323" i="16"/>
  <c r="A323" i="16" s="1"/>
  <c r="D323" i="16"/>
  <c r="C324" i="16"/>
  <c r="A324" i="16" s="1"/>
  <c r="C325" i="16"/>
  <c r="C326" i="16"/>
  <c r="A326" i="16" s="1"/>
  <c r="D326" i="16"/>
  <c r="C327" i="16"/>
  <c r="A327" i="16" s="1"/>
  <c r="D327" i="16"/>
  <c r="C328" i="16"/>
  <c r="A328" i="16" s="1"/>
  <c r="D328" i="16"/>
  <c r="C329" i="16"/>
  <c r="A329" i="16" s="1"/>
  <c r="D329" i="16"/>
  <c r="C330" i="16"/>
  <c r="A330" i="16" s="1"/>
  <c r="D330" i="16"/>
  <c r="C331" i="16"/>
  <c r="A331" i="16" s="1"/>
  <c r="D331" i="16"/>
  <c r="C332" i="16"/>
  <c r="A332" i="16" s="1"/>
  <c r="C333" i="16"/>
  <c r="A333" i="16" s="1"/>
  <c r="D333" i="16"/>
  <c r="C334" i="16"/>
  <c r="A334" i="16" s="1"/>
  <c r="D334" i="16"/>
  <c r="C335" i="16"/>
  <c r="A335" i="16" s="1"/>
  <c r="D335" i="16"/>
  <c r="C336" i="16"/>
  <c r="A336" i="16" s="1"/>
  <c r="C337" i="16"/>
  <c r="A337" i="16" s="1"/>
  <c r="C338" i="16"/>
  <c r="A338" i="16" s="1"/>
  <c r="D338" i="16"/>
  <c r="C339" i="16"/>
  <c r="A339" i="16" s="1"/>
  <c r="D339" i="16"/>
  <c r="C340" i="16"/>
  <c r="A340" i="16" s="1"/>
  <c r="D340" i="16"/>
  <c r="C341" i="16"/>
  <c r="A341" i="16" s="1"/>
  <c r="D341" i="16"/>
  <c r="C342" i="16"/>
  <c r="A342" i="16" s="1"/>
  <c r="D342" i="16"/>
  <c r="C343" i="16"/>
  <c r="A343" i="16" s="1"/>
  <c r="D343" i="16"/>
  <c r="C344" i="16"/>
  <c r="A344" i="16" s="1"/>
  <c r="D344" i="16"/>
  <c r="C2" i="16"/>
  <c r="A2" i="16" s="1"/>
  <c r="A10" i="15"/>
  <c r="A17" i="15" s="1"/>
  <c r="A24" i="15" s="1"/>
  <c r="A31" i="15" s="1"/>
  <c r="A38" i="15" s="1"/>
  <c r="A45" i="15" s="1"/>
  <c r="A52" i="15" s="1"/>
  <c r="A59" i="15" s="1"/>
  <c r="A66" i="15" s="1"/>
  <c r="A73" i="15" s="1"/>
  <c r="A80" i="15" s="1"/>
  <c r="A87" i="15" s="1"/>
  <c r="A94" i="15" s="1"/>
  <c r="A101" i="15" s="1"/>
  <c r="A108" i="15" s="1"/>
  <c r="A115" i="15" s="1"/>
  <c r="A122" i="15" s="1"/>
  <c r="A129" i="15" s="1"/>
  <c r="A136" i="15" s="1"/>
  <c r="A143" i="15" s="1"/>
  <c r="A150" i="15" s="1"/>
  <c r="A157" i="15" s="1"/>
  <c r="A164" i="15" s="1"/>
  <c r="A171" i="15" s="1"/>
  <c r="A178" i="15" s="1"/>
  <c r="A185" i="15" s="1"/>
  <c r="A192" i="15" s="1"/>
  <c r="A11" i="15"/>
  <c r="A18" i="15" s="1"/>
  <c r="A25" i="15" s="1"/>
  <c r="A32" i="15" s="1"/>
  <c r="A39" i="15" s="1"/>
  <c r="A46" i="15" s="1"/>
  <c r="A53" i="15" s="1"/>
  <c r="A60" i="15" s="1"/>
  <c r="A67" i="15" s="1"/>
  <c r="A74" i="15" s="1"/>
  <c r="A81" i="15" s="1"/>
  <c r="A88" i="15" s="1"/>
  <c r="A95" i="15" s="1"/>
  <c r="A102" i="15" s="1"/>
  <c r="A109" i="15" s="1"/>
  <c r="A116" i="15" s="1"/>
  <c r="A123" i="15" s="1"/>
  <c r="A130" i="15" s="1"/>
  <c r="A137" i="15" s="1"/>
  <c r="A144" i="15" s="1"/>
  <c r="A151" i="15" s="1"/>
  <c r="A158" i="15" s="1"/>
  <c r="A165" i="15" s="1"/>
  <c r="A172" i="15" s="1"/>
  <c r="A179" i="15" s="1"/>
  <c r="A186" i="15" s="1"/>
  <c r="A193" i="15" s="1"/>
  <c r="A12" i="15"/>
  <c r="A13" i="15"/>
  <c r="A20" i="15" s="1"/>
  <c r="A27" i="15" s="1"/>
  <c r="A34" i="15" s="1"/>
  <c r="A41" i="15" s="1"/>
  <c r="A48" i="15" s="1"/>
  <c r="A55" i="15" s="1"/>
  <c r="A62" i="15" s="1"/>
  <c r="A69" i="15" s="1"/>
  <c r="A76" i="15" s="1"/>
  <c r="A83" i="15" s="1"/>
  <c r="A90" i="15" s="1"/>
  <c r="A97" i="15" s="1"/>
  <c r="A104" i="15" s="1"/>
  <c r="A111" i="15" s="1"/>
  <c r="A118" i="15" s="1"/>
  <c r="A125" i="15" s="1"/>
  <c r="A132" i="15" s="1"/>
  <c r="A139" i="15" s="1"/>
  <c r="A146" i="15" s="1"/>
  <c r="A153" i="15" s="1"/>
  <c r="A160" i="15" s="1"/>
  <c r="A167" i="15" s="1"/>
  <c r="A174" i="15" s="1"/>
  <c r="A181" i="15" s="1"/>
  <c r="A188" i="15" s="1"/>
  <c r="A195" i="15" s="1"/>
  <c r="A14" i="15"/>
  <c r="A21" i="15" s="1"/>
  <c r="A28" i="15" s="1"/>
  <c r="A35" i="15" s="1"/>
  <c r="A42" i="15" s="1"/>
  <c r="A49" i="15" s="1"/>
  <c r="A56" i="15" s="1"/>
  <c r="A63" i="15" s="1"/>
  <c r="A70" i="15" s="1"/>
  <c r="A77" i="15" s="1"/>
  <c r="A84" i="15" s="1"/>
  <c r="A91" i="15" s="1"/>
  <c r="A98" i="15" s="1"/>
  <c r="A105" i="15" s="1"/>
  <c r="A112" i="15" s="1"/>
  <c r="A119" i="15" s="1"/>
  <c r="A126" i="15" s="1"/>
  <c r="A133" i="15" s="1"/>
  <c r="A140" i="15" s="1"/>
  <c r="A147" i="15" s="1"/>
  <c r="A154" i="15" s="1"/>
  <c r="A161" i="15" s="1"/>
  <c r="A168" i="15" s="1"/>
  <c r="A175" i="15" s="1"/>
  <c r="A182" i="15" s="1"/>
  <c r="A189" i="15" s="1"/>
  <c r="A196" i="15" s="1"/>
  <c r="A15" i="15"/>
  <c r="A22" i="15" s="1"/>
  <c r="A29" i="15" s="1"/>
  <c r="A36" i="15" s="1"/>
  <c r="A43" i="15" s="1"/>
  <c r="A50" i="15" s="1"/>
  <c r="A57" i="15" s="1"/>
  <c r="A64" i="15" s="1"/>
  <c r="A71" i="15" s="1"/>
  <c r="A78" i="15" s="1"/>
  <c r="A85" i="15" s="1"/>
  <c r="A92" i="15" s="1"/>
  <c r="A99" i="15" s="1"/>
  <c r="A106" i="15" s="1"/>
  <c r="A113" i="15" s="1"/>
  <c r="A120" i="15" s="1"/>
  <c r="A127" i="15" s="1"/>
  <c r="A134" i="15" s="1"/>
  <c r="A141" i="15" s="1"/>
  <c r="A148" i="15" s="1"/>
  <c r="A155" i="15" s="1"/>
  <c r="A162" i="15" s="1"/>
  <c r="A169" i="15" s="1"/>
  <c r="A176" i="15" s="1"/>
  <c r="A183" i="15" s="1"/>
  <c r="A190" i="15" s="1"/>
  <c r="A197" i="15" s="1"/>
  <c r="A19" i="15"/>
  <c r="A26" i="15" s="1"/>
  <c r="A33" i="15" s="1"/>
  <c r="A40" i="15" s="1"/>
  <c r="A47" i="15" s="1"/>
  <c r="A54" i="15" s="1"/>
  <c r="A61" i="15" s="1"/>
  <c r="A68" i="15" s="1"/>
  <c r="A75" i="15" s="1"/>
  <c r="A82" i="15" s="1"/>
  <c r="A89" i="15" s="1"/>
  <c r="A96" i="15" s="1"/>
  <c r="A103" i="15" s="1"/>
  <c r="A110" i="15" s="1"/>
  <c r="A117" i="15" s="1"/>
  <c r="A124" i="15" s="1"/>
  <c r="A131" i="15" s="1"/>
  <c r="A138" i="15" s="1"/>
  <c r="A145" i="15" s="1"/>
  <c r="A152" i="15" s="1"/>
  <c r="A159" i="15" s="1"/>
  <c r="A166" i="15" s="1"/>
  <c r="A173" i="15" s="1"/>
  <c r="A180" i="15" s="1"/>
  <c r="A187" i="15" s="1"/>
  <c r="A194" i="15" s="1"/>
  <c r="A9" i="15"/>
  <c r="A16" i="15" s="1"/>
  <c r="A23" i="15" s="1"/>
  <c r="A30" i="15" s="1"/>
  <c r="A37" i="15" s="1"/>
  <c r="A44" i="15" s="1"/>
  <c r="A51" i="15" s="1"/>
  <c r="A58" i="15" s="1"/>
  <c r="A65" i="15" s="1"/>
  <c r="A72" i="15" s="1"/>
  <c r="A79" i="15" s="1"/>
  <c r="A86" i="15" s="1"/>
  <c r="A93" i="15" s="1"/>
  <c r="A100" i="15" s="1"/>
  <c r="A107" i="15" s="1"/>
  <c r="A114" i="15" s="1"/>
  <c r="A121" i="15" s="1"/>
  <c r="A128" i="15" s="1"/>
  <c r="A135" i="15" s="1"/>
  <c r="A142" i="15" s="1"/>
  <c r="A149" i="15" s="1"/>
  <c r="A156" i="15" s="1"/>
  <c r="A163" i="15" s="1"/>
  <c r="A170" i="15" s="1"/>
  <c r="A177" i="15" s="1"/>
  <c r="A184" i="15" s="1"/>
  <c r="A191" i="15" s="1"/>
  <c r="L17" i="2"/>
  <c r="M17" i="2" s="1"/>
  <c r="K17" i="2"/>
  <c r="J21" i="2" l="1"/>
  <c r="L21" i="2"/>
  <c r="K21" i="2"/>
  <c r="N17" i="2"/>
  <c r="M21" i="2"/>
  <c r="C3" i="2"/>
  <c r="C4" i="2"/>
  <c r="C6" i="2"/>
  <c r="C7" i="2"/>
  <c r="C8" i="2"/>
  <c r="C9" i="2"/>
  <c r="K25" i="2" s="1"/>
  <c r="C10" i="2"/>
  <c r="C11" i="2"/>
  <c r="C12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2" i="2"/>
  <c r="L3" i="2"/>
  <c r="M3" i="2" s="1"/>
  <c r="D2" i="4"/>
  <c r="D3" i="4"/>
  <c r="E3" i="4" s="1"/>
  <c r="D4" i="4"/>
  <c r="E4" i="4" s="1"/>
  <c r="D5" i="4"/>
  <c r="D348" i="4" s="1"/>
  <c r="D6" i="4"/>
  <c r="E6" i="4" s="1"/>
  <c r="D11" i="4"/>
  <c r="E11" i="4" s="1"/>
  <c r="D12" i="4"/>
  <c r="D15" i="4"/>
  <c r="D358" i="4" s="1"/>
  <c r="D16" i="4"/>
  <c r="E16" i="4" s="1"/>
  <c r="D18" i="4"/>
  <c r="E18" i="4" s="1"/>
  <c r="D21" i="4"/>
  <c r="E21" i="4" s="1"/>
  <c r="D22" i="4"/>
  <c r="D23" i="4"/>
  <c r="D24" i="4"/>
  <c r="D25" i="4"/>
  <c r="D368" i="4" s="1"/>
  <c r="D27" i="4"/>
  <c r="D370" i="4" s="1"/>
  <c r="D28" i="4"/>
  <c r="E28" i="4" s="1"/>
  <c r="D29" i="4"/>
  <c r="E29" i="4" s="1"/>
  <c r="D37" i="4"/>
  <c r="D107" i="4"/>
  <c r="D142" i="4"/>
  <c r="E142" i="4" s="1"/>
  <c r="D177" i="4"/>
  <c r="D247" i="4"/>
  <c r="E247" i="4" s="1"/>
  <c r="D275" i="4"/>
  <c r="D276" i="4"/>
  <c r="D277" i="4"/>
  <c r="D620" i="4" s="1"/>
  <c r="D278" i="4"/>
  <c r="D621" i="4" s="1"/>
  <c r="D281" i="4"/>
  <c r="D624" i="4" s="1"/>
  <c r="D282" i="4"/>
  <c r="E282" i="4" s="1"/>
  <c r="D283" i="4"/>
  <c r="E283" i="4" s="1"/>
  <c r="D284" i="4"/>
  <c r="D285" i="4"/>
  <c r="D628" i="4" s="1"/>
  <c r="D286" i="4"/>
  <c r="E286" i="4" s="1"/>
  <c r="D290" i="4"/>
  <c r="D292" i="4"/>
  <c r="E292" i="4" s="1"/>
  <c r="D293" i="4"/>
  <c r="E293" i="4" s="1"/>
  <c r="D301" i="4"/>
  <c r="D302" i="4"/>
  <c r="D304" i="4"/>
  <c r="E304" i="4" s="1"/>
  <c r="D306" i="4"/>
  <c r="D649" i="4" s="1"/>
  <c r="D307" i="4"/>
  <c r="E307" i="4" s="1"/>
  <c r="D309" i="4"/>
  <c r="D652" i="4" s="1"/>
  <c r="D310" i="4"/>
  <c r="D312" i="4"/>
  <c r="D655" i="4" s="1"/>
  <c r="D313" i="4"/>
  <c r="D315" i="4"/>
  <c r="E315" i="4" s="1"/>
  <c r="D316" i="4"/>
  <c r="E316" i="4" s="1"/>
  <c r="D317" i="4"/>
  <c r="D319" i="4"/>
  <c r="E319" i="4" s="1"/>
  <c r="D320" i="4"/>
  <c r="E320" i="4" s="1"/>
  <c r="D321" i="4"/>
  <c r="D664" i="4" s="1"/>
  <c r="D322" i="4"/>
  <c r="D665" i="4" s="1"/>
  <c r="D323" i="4"/>
  <c r="E323" i="4" s="1"/>
  <c r="D324" i="4"/>
  <c r="E324" i="4" s="1"/>
  <c r="D325" i="4"/>
  <c r="D327" i="4"/>
  <c r="D328" i="4"/>
  <c r="E328" i="4" s="1"/>
  <c r="D329" i="4"/>
  <c r="E329" i="4" s="1"/>
  <c r="D331" i="4"/>
  <c r="E331" i="4" s="1"/>
  <c r="D333" i="4"/>
  <c r="D334" i="4"/>
  <c r="E334" i="4" s="1"/>
  <c r="D336" i="4"/>
  <c r="E336" i="4" s="1"/>
  <c r="D339" i="4"/>
  <c r="D682" i="4" s="1"/>
  <c r="C345" i="4"/>
  <c r="C688" i="4" s="1"/>
  <c r="C1031" i="4" s="1"/>
  <c r="C1374" i="4" s="1"/>
  <c r="C1717" i="4" s="1"/>
  <c r="C2060" i="4" s="1"/>
  <c r="C2403" i="4" s="1"/>
  <c r="C2746" i="4" s="1"/>
  <c r="C3089" i="4" s="1"/>
  <c r="C3432" i="4" s="1"/>
  <c r="C3775" i="4" s="1"/>
  <c r="C4118" i="4" s="1"/>
  <c r="C4461" i="4" s="1"/>
  <c r="C4804" i="4" s="1"/>
  <c r="C5147" i="4" s="1"/>
  <c r="C5490" i="4" s="1"/>
  <c r="C5833" i="4" s="1"/>
  <c r="C6176" i="4" s="1"/>
  <c r="C6519" i="4" s="1"/>
  <c r="C6862" i="4" s="1"/>
  <c r="C7205" i="4" s="1"/>
  <c r="C7548" i="4" s="1"/>
  <c r="C7891" i="4" s="1"/>
  <c r="C8234" i="4" s="1"/>
  <c r="C8577" i="4" s="1"/>
  <c r="C8920" i="4" s="1"/>
  <c r="C9263" i="4" s="1"/>
  <c r="D345" i="4"/>
  <c r="C346" i="4"/>
  <c r="C689" i="4" s="1"/>
  <c r="C1032" i="4" s="1"/>
  <c r="C1375" i="4" s="1"/>
  <c r="C1718" i="4" s="1"/>
  <c r="C2061" i="4" s="1"/>
  <c r="C2404" i="4" s="1"/>
  <c r="C2747" i="4" s="1"/>
  <c r="C3090" i="4" s="1"/>
  <c r="C3433" i="4" s="1"/>
  <c r="C3776" i="4" s="1"/>
  <c r="C4119" i="4" s="1"/>
  <c r="C4462" i="4" s="1"/>
  <c r="C4805" i="4" s="1"/>
  <c r="C5148" i="4" s="1"/>
  <c r="C5491" i="4" s="1"/>
  <c r="C5834" i="4" s="1"/>
  <c r="C6177" i="4" s="1"/>
  <c r="C6520" i="4" s="1"/>
  <c r="C6863" i="4" s="1"/>
  <c r="C7206" i="4" s="1"/>
  <c r="C7549" i="4" s="1"/>
  <c r="C7892" i="4" s="1"/>
  <c r="C8235" i="4" s="1"/>
  <c r="C8578" i="4" s="1"/>
  <c r="C8921" i="4" s="1"/>
  <c r="C9264" i="4" s="1"/>
  <c r="D346" i="4"/>
  <c r="C347" i="4"/>
  <c r="C690" i="4" s="1"/>
  <c r="C1033" i="4" s="1"/>
  <c r="C1376" i="4" s="1"/>
  <c r="C1719" i="4" s="1"/>
  <c r="C2062" i="4" s="1"/>
  <c r="C2405" i="4" s="1"/>
  <c r="C2748" i="4" s="1"/>
  <c r="C3091" i="4" s="1"/>
  <c r="C3434" i="4" s="1"/>
  <c r="C3777" i="4" s="1"/>
  <c r="C4120" i="4" s="1"/>
  <c r="C4463" i="4" s="1"/>
  <c r="C4806" i="4" s="1"/>
  <c r="C5149" i="4" s="1"/>
  <c r="C5492" i="4" s="1"/>
  <c r="C5835" i="4" s="1"/>
  <c r="C6178" i="4" s="1"/>
  <c r="C6521" i="4" s="1"/>
  <c r="C6864" i="4" s="1"/>
  <c r="C7207" i="4" s="1"/>
  <c r="C7550" i="4" s="1"/>
  <c r="C7893" i="4" s="1"/>
  <c r="C8236" i="4" s="1"/>
  <c r="C8579" i="4" s="1"/>
  <c r="C8922" i="4" s="1"/>
  <c r="C9265" i="4" s="1"/>
  <c r="C348" i="4"/>
  <c r="C691" i="4" s="1"/>
  <c r="C1034" i="4" s="1"/>
  <c r="C1377" i="4" s="1"/>
  <c r="C1720" i="4" s="1"/>
  <c r="C2063" i="4" s="1"/>
  <c r="C2406" i="4" s="1"/>
  <c r="C2749" i="4" s="1"/>
  <c r="C3092" i="4" s="1"/>
  <c r="C3435" i="4" s="1"/>
  <c r="C3778" i="4" s="1"/>
  <c r="C4121" i="4" s="1"/>
  <c r="C4464" i="4" s="1"/>
  <c r="C4807" i="4" s="1"/>
  <c r="C5150" i="4" s="1"/>
  <c r="C5493" i="4" s="1"/>
  <c r="C5836" i="4" s="1"/>
  <c r="C6179" i="4" s="1"/>
  <c r="C6522" i="4" s="1"/>
  <c r="C6865" i="4" s="1"/>
  <c r="C7208" i="4" s="1"/>
  <c r="C7551" i="4" s="1"/>
  <c r="C7894" i="4" s="1"/>
  <c r="C8237" i="4" s="1"/>
  <c r="C8580" i="4" s="1"/>
  <c r="C8923" i="4" s="1"/>
  <c r="C9266" i="4" s="1"/>
  <c r="C349" i="4"/>
  <c r="C692" i="4" s="1"/>
  <c r="C1035" i="4" s="1"/>
  <c r="C1378" i="4" s="1"/>
  <c r="C1721" i="4" s="1"/>
  <c r="C2064" i="4" s="1"/>
  <c r="C2407" i="4" s="1"/>
  <c r="C2750" i="4" s="1"/>
  <c r="C3093" i="4" s="1"/>
  <c r="C3436" i="4" s="1"/>
  <c r="C3779" i="4" s="1"/>
  <c r="C4122" i="4" s="1"/>
  <c r="C4465" i="4" s="1"/>
  <c r="C4808" i="4" s="1"/>
  <c r="C5151" i="4" s="1"/>
  <c r="C5494" i="4" s="1"/>
  <c r="C5837" i="4" s="1"/>
  <c r="C6180" i="4" s="1"/>
  <c r="C6523" i="4" s="1"/>
  <c r="C6866" i="4" s="1"/>
  <c r="C7209" i="4" s="1"/>
  <c r="C7552" i="4" s="1"/>
  <c r="C7895" i="4" s="1"/>
  <c r="C8238" i="4" s="1"/>
  <c r="C8581" i="4" s="1"/>
  <c r="C8924" i="4" s="1"/>
  <c r="C9267" i="4" s="1"/>
  <c r="D349" i="4"/>
  <c r="C354" i="4"/>
  <c r="C697" i="4" s="1"/>
  <c r="C1040" i="4" s="1"/>
  <c r="C1383" i="4" s="1"/>
  <c r="C1726" i="4" s="1"/>
  <c r="C2069" i="4" s="1"/>
  <c r="C2412" i="4" s="1"/>
  <c r="C2755" i="4" s="1"/>
  <c r="C3098" i="4" s="1"/>
  <c r="C3441" i="4" s="1"/>
  <c r="C3784" i="4" s="1"/>
  <c r="C4127" i="4" s="1"/>
  <c r="C4470" i="4" s="1"/>
  <c r="C4813" i="4" s="1"/>
  <c r="C5156" i="4" s="1"/>
  <c r="C5499" i="4" s="1"/>
  <c r="C5842" i="4" s="1"/>
  <c r="C6185" i="4" s="1"/>
  <c r="C6528" i="4" s="1"/>
  <c r="C6871" i="4" s="1"/>
  <c r="C7214" i="4" s="1"/>
  <c r="C7557" i="4" s="1"/>
  <c r="C7900" i="4" s="1"/>
  <c r="C8243" i="4" s="1"/>
  <c r="C8586" i="4" s="1"/>
  <c r="C8929" i="4" s="1"/>
  <c r="C9272" i="4" s="1"/>
  <c r="D354" i="4"/>
  <c r="C355" i="4"/>
  <c r="C698" i="4" s="1"/>
  <c r="C1041" i="4" s="1"/>
  <c r="C1384" i="4" s="1"/>
  <c r="C1727" i="4" s="1"/>
  <c r="C2070" i="4" s="1"/>
  <c r="C2413" i="4" s="1"/>
  <c r="C2756" i="4" s="1"/>
  <c r="C3099" i="4" s="1"/>
  <c r="C3442" i="4" s="1"/>
  <c r="C3785" i="4" s="1"/>
  <c r="C4128" i="4" s="1"/>
  <c r="C4471" i="4" s="1"/>
  <c r="C4814" i="4" s="1"/>
  <c r="C5157" i="4" s="1"/>
  <c r="C5500" i="4" s="1"/>
  <c r="C5843" i="4" s="1"/>
  <c r="C6186" i="4" s="1"/>
  <c r="C6529" i="4" s="1"/>
  <c r="C6872" i="4" s="1"/>
  <c r="C7215" i="4" s="1"/>
  <c r="C7558" i="4" s="1"/>
  <c r="C7901" i="4" s="1"/>
  <c r="C8244" i="4" s="1"/>
  <c r="C8587" i="4" s="1"/>
  <c r="C8930" i="4" s="1"/>
  <c r="C9273" i="4" s="1"/>
  <c r="D355" i="4"/>
  <c r="C358" i="4"/>
  <c r="C701" i="4" s="1"/>
  <c r="C1044" i="4" s="1"/>
  <c r="C1387" i="4" s="1"/>
  <c r="C1730" i="4" s="1"/>
  <c r="C2073" i="4" s="1"/>
  <c r="C2416" i="4" s="1"/>
  <c r="C2759" i="4" s="1"/>
  <c r="C3102" i="4" s="1"/>
  <c r="C3445" i="4" s="1"/>
  <c r="C3788" i="4" s="1"/>
  <c r="C4131" i="4" s="1"/>
  <c r="C4474" i="4" s="1"/>
  <c r="C4817" i="4" s="1"/>
  <c r="C5160" i="4" s="1"/>
  <c r="C5503" i="4" s="1"/>
  <c r="C5846" i="4" s="1"/>
  <c r="C6189" i="4" s="1"/>
  <c r="C6532" i="4" s="1"/>
  <c r="C6875" i="4" s="1"/>
  <c r="C7218" i="4" s="1"/>
  <c r="C7561" i="4" s="1"/>
  <c r="C7904" i="4" s="1"/>
  <c r="C8247" i="4" s="1"/>
  <c r="C8590" i="4" s="1"/>
  <c r="C8933" i="4" s="1"/>
  <c r="C9276" i="4" s="1"/>
  <c r="C359" i="4"/>
  <c r="C702" i="4" s="1"/>
  <c r="C1045" i="4" s="1"/>
  <c r="C1388" i="4" s="1"/>
  <c r="C1731" i="4" s="1"/>
  <c r="C2074" i="4" s="1"/>
  <c r="C2417" i="4" s="1"/>
  <c r="C2760" i="4" s="1"/>
  <c r="C3103" i="4" s="1"/>
  <c r="C3446" i="4" s="1"/>
  <c r="C3789" i="4" s="1"/>
  <c r="C4132" i="4" s="1"/>
  <c r="C4475" i="4" s="1"/>
  <c r="C4818" i="4" s="1"/>
  <c r="C5161" i="4" s="1"/>
  <c r="C5504" i="4" s="1"/>
  <c r="C5847" i="4" s="1"/>
  <c r="C6190" i="4" s="1"/>
  <c r="C6533" i="4" s="1"/>
  <c r="C6876" i="4" s="1"/>
  <c r="C7219" i="4" s="1"/>
  <c r="C7562" i="4" s="1"/>
  <c r="C7905" i="4" s="1"/>
  <c r="C8248" i="4" s="1"/>
  <c r="C8591" i="4" s="1"/>
  <c r="C8934" i="4" s="1"/>
  <c r="C9277" i="4" s="1"/>
  <c r="C361" i="4"/>
  <c r="C704" i="4" s="1"/>
  <c r="C1047" i="4" s="1"/>
  <c r="C1390" i="4" s="1"/>
  <c r="C1733" i="4" s="1"/>
  <c r="C2076" i="4" s="1"/>
  <c r="C2419" i="4" s="1"/>
  <c r="C2762" i="4" s="1"/>
  <c r="C3105" i="4" s="1"/>
  <c r="C3448" i="4" s="1"/>
  <c r="C3791" i="4" s="1"/>
  <c r="C4134" i="4" s="1"/>
  <c r="C4477" i="4" s="1"/>
  <c r="C4820" i="4" s="1"/>
  <c r="C5163" i="4" s="1"/>
  <c r="C5506" i="4" s="1"/>
  <c r="C5849" i="4" s="1"/>
  <c r="C6192" i="4" s="1"/>
  <c r="C6535" i="4" s="1"/>
  <c r="C6878" i="4" s="1"/>
  <c r="C7221" i="4" s="1"/>
  <c r="C7564" i="4" s="1"/>
  <c r="C7907" i="4" s="1"/>
  <c r="C8250" i="4" s="1"/>
  <c r="C8593" i="4" s="1"/>
  <c r="C8936" i="4" s="1"/>
  <c r="C9279" i="4" s="1"/>
  <c r="C364" i="4"/>
  <c r="C707" i="4" s="1"/>
  <c r="C1050" i="4" s="1"/>
  <c r="C1393" i="4" s="1"/>
  <c r="C1736" i="4" s="1"/>
  <c r="C2079" i="4" s="1"/>
  <c r="C2422" i="4" s="1"/>
  <c r="C2765" i="4" s="1"/>
  <c r="C3108" i="4" s="1"/>
  <c r="C3451" i="4" s="1"/>
  <c r="C3794" i="4" s="1"/>
  <c r="C4137" i="4" s="1"/>
  <c r="C4480" i="4" s="1"/>
  <c r="C4823" i="4" s="1"/>
  <c r="C5166" i="4" s="1"/>
  <c r="C5509" i="4" s="1"/>
  <c r="C5852" i="4" s="1"/>
  <c r="C6195" i="4" s="1"/>
  <c r="C6538" i="4" s="1"/>
  <c r="C6881" i="4" s="1"/>
  <c r="C7224" i="4" s="1"/>
  <c r="C7567" i="4" s="1"/>
  <c r="C7910" i="4" s="1"/>
  <c r="C8253" i="4" s="1"/>
  <c r="C8596" i="4" s="1"/>
  <c r="C8939" i="4" s="1"/>
  <c r="C9282" i="4" s="1"/>
  <c r="C365" i="4"/>
  <c r="C708" i="4" s="1"/>
  <c r="C1051" i="4" s="1"/>
  <c r="C1394" i="4" s="1"/>
  <c r="C1737" i="4" s="1"/>
  <c r="C2080" i="4" s="1"/>
  <c r="C2423" i="4" s="1"/>
  <c r="C2766" i="4" s="1"/>
  <c r="C3109" i="4" s="1"/>
  <c r="C3452" i="4" s="1"/>
  <c r="C3795" i="4" s="1"/>
  <c r="C4138" i="4" s="1"/>
  <c r="C4481" i="4" s="1"/>
  <c r="C4824" i="4" s="1"/>
  <c r="C5167" i="4" s="1"/>
  <c r="C5510" i="4" s="1"/>
  <c r="C5853" i="4" s="1"/>
  <c r="C6196" i="4" s="1"/>
  <c r="C6539" i="4" s="1"/>
  <c r="C6882" i="4" s="1"/>
  <c r="C7225" i="4" s="1"/>
  <c r="C7568" i="4" s="1"/>
  <c r="C7911" i="4" s="1"/>
  <c r="C8254" i="4" s="1"/>
  <c r="C8597" i="4" s="1"/>
  <c r="C8940" i="4" s="1"/>
  <c r="C9283" i="4" s="1"/>
  <c r="C366" i="4"/>
  <c r="C709" i="4" s="1"/>
  <c r="C1052" i="4" s="1"/>
  <c r="C1395" i="4" s="1"/>
  <c r="C1738" i="4" s="1"/>
  <c r="C2081" i="4" s="1"/>
  <c r="C2424" i="4" s="1"/>
  <c r="C2767" i="4" s="1"/>
  <c r="C3110" i="4" s="1"/>
  <c r="C3453" i="4" s="1"/>
  <c r="C3796" i="4" s="1"/>
  <c r="C4139" i="4" s="1"/>
  <c r="C4482" i="4" s="1"/>
  <c r="C4825" i="4" s="1"/>
  <c r="C5168" i="4" s="1"/>
  <c r="C5511" i="4" s="1"/>
  <c r="C5854" i="4" s="1"/>
  <c r="C6197" i="4" s="1"/>
  <c r="C6540" i="4" s="1"/>
  <c r="C6883" i="4" s="1"/>
  <c r="C7226" i="4" s="1"/>
  <c r="C7569" i="4" s="1"/>
  <c r="C7912" i="4" s="1"/>
  <c r="C8255" i="4" s="1"/>
  <c r="C8598" i="4" s="1"/>
  <c r="C8941" i="4" s="1"/>
  <c r="C9284" i="4" s="1"/>
  <c r="D366" i="4"/>
  <c r="C367" i="4"/>
  <c r="C710" i="4" s="1"/>
  <c r="C1053" i="4" s="1"/>
  <c r="C1396" i="4" s="1"/>
  <c r="C1739" i="4" s="1"/>
  <c r="C2082" i="4" s="1"/>
  <c r="C2425" i="4" s="1"/>
  <c r="C2768" i="4" s="1"/>
  <c r="C3111" i="4" s="1"/>
  <c r="C3454" i="4" s="1"/>
  <c r="C3797" i="4" s="1"/>
  <c r="C4140" i="4" s="1"/>
  <c r="C4483" i="4" s="1"/>
  <c r="C4826" i="4" s="1"/>
  <c r="C5169" i="4" s="1"/>
  <c r="C5512" i="4" s="1"/>
  <c r="C5855" i="4" s="1"/>
  <c r="C6198" i="4" s="1"/>
  <c r="C6541" i="4" s="1"/>
  <c r="C6884" i="4" s="1"/>
  <c r="C7227" i="4" s="1"/>
  <c r="C7570" i="4" s="1"/>
  <c r="C7913" i="4" s="1"/>
  <c r="C8256" i="4" s="1"/>
  <c r="C8599" i="4" s="1"/>
  <c r="C8942" i="4" s="1"/>
  <c r="C9285" i="4" s="1"/>
  <c r="D367" i="4"/>
  <c r="C368" i="4"/>
  <c r="C711" i="4" s="1"/>
  <c r="C1054" i="4" s="1"/>
  <c r="C1397" i="4" s="1"/>
  <c r="C1740" i="4" s="1"/>
  <c r="C2083" i="4" s="1"/>
  <c r="C2426" i="4" s="1"/>
  <c r="C2769" i="4" s="1"/>
  <c r="C3112" i="4" s="1"/>
  <c r="C3455" i="4" s="1"/>
  <c r="C3798" i="4" s="1"/>
  <c r="C4141" i="4" s="1"/>
  <c r="C4484" i="4" s="1"/>
  <c r="C4827" i="4" s="1"/>
  <c r="C5170" i="4" s="1"/>
  <c r="C5513" i="4" s="1"/>
  <c r="C5856" i="4" s="1"/>
  <c r="C6199" i="4" s="1"/>
  <c r="C6542" i="4" s="1"/>
  <c r="C6885" i="4" s="1"/>
  <c r="C7228" i="4" s="1"/>
  <c r="C7571" i="4" s="1"/>
  <c r="C7914" i="4" s="1"/>
  <c r="C8257" i="4" s="1"/>
  <c r="C8600" i="4" s="1"/>
  <c r="C8943" i="4" s="1"/>
  <c r="C9286" i="4" s="1"/>
  <c r="C370" i="4"/>
  <c r="C713" i="4" s="1"/>
  <c r="C1056" i="4" s="1"/>
  <c r="C1399" i="4" s="1"/>
  <c r="C1742" i="4" s="1"/>
  <c r="C2085" i="4" s="1"/>
  <c r="C2428" i="4" s="1"/>
  <c r="C2771" i="4" s="1"/>
  <c r="C3114" i="4" s="1"/>
  <c r="C3457" i="4" s="1"/>
  <c r="C3800" i="4" s="1"/>
  <c r="C4143" i="4" s="1"/>
  <c r="C4486" i="4" s="1"/>
  <c r="C4829" i="4" s="1"/>
  <c r="C5172" i="4" s="1"/>
  <c r="C5515" i="4" s="1"/>
  <c r="C5858" i="4" s="1"/>
  <c r="C6201" i="4" s="1"/>
  <c r="C6544" i="4" s="1"/>
  <c r="C6887" i="4" s="1"/>
  <c r="C7230" i="4" s="1"/>
  <c r="C7573" i="4" s="1"/>
  <c r="C7916" i="4" s="1"/>
  <c r="C8259" i="4" s="1"/>
  <c r="C8602" i="4" s="1"/>
  <c r="C8945" i="4" s="1"/>
  <c r="C9288" i="4" s="1"/>
  <c r="C371" i="4"/>
  <c r="C714" i="4" s="1"/>
  <c r="C1057" i="4" s="1"/>
  <c r="C1400" i="4" s="1"/>
  <c r="C1743" i="4" s="1"/>
  <c r="C2086" i="4" s="1"/>
  <c r="C2429" i="4" s="1"/>
  <c r="C2772" i="4" s="1"/>
  <c r="C3115" i="4" s="1"/>
  <c r="C3458" i="4" s="1"/>
  <c r="C3801" i="4" s="1"/>
  <c r="C4144" i="4" s="1"/>
  <c r="C4487" i="4" s="1"/>
  <c r="C4830" i="4" s="1"/>
  <c r="C5173" i="4" s="1"/>
  <c r="C5516" i="4" s="1"/>
  <c r="C5859" i="4" s="1"/>
  <c r="C6202" i="4" s="1"/>
  <c r="C6545" i="4" s="1"/>
  <c r="C6888" i="4" s="1"/>
  <c r="C7231" i="4" s="1"/>
  <c r="C7574" i="4" s="1"/>
  <c r="C7917" i="4" s="1"/>
  <c r="C8260" i="4" s="1"/>
  <c r="C8603" i="4" s="1"/>
  <c r="C8946" i="4" s="1"/>
  <c r="C9289" i="4" s="1"/>
  <c r="C372" i="4"/>
  <c r="C715" i="4" s="1"/>
  <c r="C1058" i="4" s="1"/>
  <c r="C1401" i="4" s="1"/>
  <c r="C1744" i="4" s="1"/>
  <c r="C2087" i="4" s="1"/>
  <c r="C2430" i="4" s="1"/>
  <c r="C2773" i="4" s="1"/>
  <c r="C3116" i="4" s="1"/>
  <c r="C3459" i="4" s="1"/>
  <c r="C3802" i="4" s="1"/>
  <c r="C4145" i="4" s="1"/>
  <c r="C4488" i="4" s="1"/>
  <c r="C4831" i="4" s="1"/>
  <c r="C5174" i="4" s="1"/>
  <c r="C5517" i="4" s="1"/>
  <c r="C5860" i="4" s="1"/>
  <c r="C6203" i="4" s="1"/>
  <c r="C6546" i="4" s="1"/>
  <c r="C6889" i="4" s="1"/>
  <c r="C7232" i="4" s="1"/>
  <c r="C7575" i="4" s="1"/>
  <c r="C7918" i="4" s="1"/>
  <c r="C8261" i="4" s="1"/>
  <c r="C8604" i="4" s="1"/>
  <c r="C8947" i="4" s="1"/>
  <c r="C9290" i="4" s="1"/>
  <c r="D372" i="4"/>
  <c r="C381" i="4"/>
  <c r="C451" i="4"/>
  <c r="C486" i="4"/>
  <c r="C521" i="4"/>
  <c r="C591" i="4"/>
  <c r="C618" i="4"/>
  <c r="C961" i="4" s="1"/>
  <c r="C1304" i="4" s="1"/>
  <c r="C1647" i="4" s="1"/>
  <c r="C1990" i="4" s="1"/>
  <c r="C2333" i="4" s="1"/>
  <c r="C2676" i="4" s="1"/>
  <c r="C3019" i="4" s="1"/>
  <c r="C3362" i="4" s="1"/>
  <c r="C3705" i="4" s="1"/>
  <c r="C4048" i="4" s="1"/>
  <c r="C4391" i="4" s="1"/>
  <c r="C4734" i="4" s="1"/>
  <c r="C5077" i="4" s="1"/>
  <c r="C5420" i="4" s="1"/>
  <c r="C5763" i="4" s="1"/>
  <c r="C6106" i="4" s="1"/>
  <c r="C6449" i="4" s="1"/>
  <c r="C6792" i="4" s="1"/>
  <c r="C7135" i="4" s="1"/>
  <c r="C7478" i="4" s="1"/>
  <c r="C7821" i="4" s="1"/>
  <c r="C8164" i="4" s="1"/>
  <c r="C8507" i="4" s="1"/>
  <c r="C8850" i="4" s="1"/>
  <c r="C9193" i="4" s="1"/>
  <c r="C9536" i="4" s="1"/>
  <c r="C619" i="4"/>
  <c r="C962" i="4" s="1"/>
  <c r="C1305" i="4" s="1"/>
  <c r="C1648" i="4" s="1"/>
  <c r="C1991" i="4" s="1"/>
  <c r="C2334" i="4" s="1"/>
  <c r="C2677" i="4" s="1"/>
  <c r="C3020" i="4" s="1"/>
  <c r="C3363" i="4" s="1"/>
  <c r="C3706" i="4" s="1"/>
  <c r="C4049" i="4" s="1"/>
  <c r="C4392" i="4" s="1"/>
  <c r="C4735" i="4" s="1"/>
  <c r="C5078" i="4" s="1"/>
  <c r="C5421" i="4" s="1"/>
  <c r="C5764" i="4" s="1"/>
  <c r="C6107" i="4" s="1"/>
  <c r="C6450" i="4" s="1"/>
  <c r="C6793" i="4" s="1"/>
  <c r="C7136" i="4" s="1"/>
  <c r="C7479" i="4" s="1"/>
  <c r="C7822" i="4" s="1"/>
  <c r="C8165" i="4" s="1"/>
  <c r="C8508" i="4" s="1"/>
  <c r="C8851" i="4" s="1"/>
  <c r="C9194" i="4" s="1"/>
  <c r="C9537" i="4" s="1"/>
  <c r="D619" i="4"/>
  <c r="C620" i="4"/>
  <c r="C963" i="4" s="1"/>
  <c r="C1306" i="4" s="1"/>
  <c r="C1649" i="4" s="1"/>
  <c r="C1992" i="4" s="1"/>
  <c r="C2335" i="4" s="1"/>
  <c r="C2678" i="4" s="1"/>
  <c r="C3021" i="4" s="1"/>
  <c r="C3364" i="4" s="1"/>
  <c r="C3707" i="4" s="1"/>
  <c r="C4050" i="4" s="1"/>
  <c r="C4393" i="4" s="1"/>
  <c r="C4736" i="4" s="1"/>
  <c r="C5079" i="4" s="1"/>
  <c r="C5422" i="4" s="1"/>
  <c r="C5765" i="4" s="1"/>
  <c r="C6108" i="4" s="1"/>
  <c r="C6451" i="4" s="1"/>
  <c r="C6794" i="4" s="1"/>
  <c r="C7137" i="4" s="1"/>
  <c r="C7480" i="4" s="1"/>
  <c r="C7823" i="4" s="1"/>
  <c r="C8166" i="4" s="1"/>
  <c r="C8509" i="4" s="1"/>
  <c r="C8852" i="4" s="1"/>
  <c r="C9195" i="4" s="1"/>
  <c r="C9538" i="4" s="1"/>
  <c r="C621" i="4"/>
  <c r="C964" i="4" s="1"/>
  <c r="C1307" i="4" s="1"/>
  <c r="C1650" i="4" s="1"/>
  <c r="C1993" i="4" s="1"/>
  <c r="C2336" i="4" s="1"/>
  <c r="C2679" i="4" s="1"/>
  <c r="C3022" i="4" s="1"/>
  <c r="C3365" i="4" s="1"/>
  <c r="C3708" i="4" s="1"/>
  <c r="C4051" i="4" s="1"/>
  <c r="C4394" i="4" s="1"/>
  <c r="C4737" i="4" s="1"/>
  <c r="C5080" i="4" s="1"/>
  <c r="C5423" i="4" s="1"/>
  <c r="C5766" i="4" s="1"/>
  <c r="C6109" i="4" s="1"/>
  <c r="C6452" i="4" s="1"/>
  <c r="C6795" i="4" s="1"/>
  <c r="C7138" i="4" s="1"/>
  <c r="C7481" i="4" s="1"/>
  <c r="C7824" i="4" s="1"/>
  <c r="C8167" i="4" s="1"/>
  <c r="C8510" i="4" s="1"/>
  <c r="C8853" i="4" s="1"/>
  <c r="C9196" i="4" s="1"/>
  <c r="C9539" i="4" s="1"/>
  <c r="C624" i="4"/>
  <c r="C967" i="4" s="1"/>
  <c r="C1310" i="4" s="1"/>
  <c r="C1653" i="4" s="1"/>
  <c r="C1996" i="4" s="1"/>
  <c r="C2339" i="4" s="1"/>
  <c r="C2682" i="4" s="1"/>
  <c r="C3025" i="4" s="1"/>
  <c r="C3368" i="4" s="1"/>
  <c r="C3711" i="4" s="1"/>
  <c r="C4054" i="4" s="1"/>
  <c r="C4397" i="4" s="1"/>
  <c r="C4740" i="4" s="1"/>
  <c r="C5083" i="4" s="1"/>
  <c r="C5426" i="4" s="1"/>
  <c r="C5769" i="4" s="1"/>
  <c r="C6112" i="4" s="1"/>
  <c r="C6455" i="4" s="1"/>
  <c r="C6798" i="4" s="1"/>
  <c r="C7141" i="4" s="1"/>
  <c r="C7484" i="4" s="1"/>
  <c r="C7827" i="4" s="1"/>
  <c r="C8170" i="4" s="1"/>
  <c r="C8513" i="4" s="1"/>
  <c r="C8856" i="4" s="1"/>
  <c r="C9199" i="4" s="1"/>
  <c r="C9542" i="4" s="1"/>
  <c r="C625" i="4"/>
  <c r="C968" i="4" s="1"/>
  <c r="C1311" i="4" s="1"/>
  <c r="C1654" i="4" s="1"/>
  <c r="C1997" i="4" s="1"/>
  <c r="C2340" i="4" s="1"/>
  <c r="C2683" i="4" s="1"/>
  <c r="C3026" i="4" s="1"/>
  <c r="C3369" i="4" s="1"/>
  <c r="C3712" i="4" s="1"/>
  <c r="C4055" i="4" s="1"/>
  <c r="C4398" i="4" s="1"/>
  <c r="C4741" i="4" s="1"/>
  <c r="C5084" i="4" s="1"/>
  <c r="C5427" i="4" s="1"/>
  <c r="C5770" i="4" s="1"/>
  <c r="C6113" i="4" s="1"/>
  <c r="C6456" i="4" s="1"/>
  <c r="C6799" i="4" s="1"/>
  <c r="C7142" i="4" s="1"/>
  <c r="C7485" i="4" s="1"/>
  <c r="C7828" i="4" s="1"/>
  <c r="C8171" i="4" s="1"/>
  <c r="C8514" i="4" s="1"/>
  <c r="C8857" i="4" s="1"/>
  <c r="C9200" i="4" s="1"/>
  <c r="C9543" i="4" s="1"/>
  <c r="D625" i="4"/>
  <c r="C626" i="4"/>
  <c r="C969" i="4" s="1"/>
  <c r="C1312" i="4" s="1"/>
  <c r="C1655" i="4" s="1"/>
  <c r="C1998" i="4" s="1"/>
  <c r="C2341" i="4" s="1"/>
  <c r="C2684" i="4" s="1"/>
  <c r="C3027" i="4" s="1"/>
  <c r="C3370" i="4" s="1"/>
  <c r="C3713" i="4" s="1"/>
  <c r="C4056" i="4" s="1"/>
  <c r="C4399" i="4" s="1"/>
  <c r="C4742" i="4" s="1"/>
  <c r="C5085" i="4" s="1"/>
  <c r="C5428" i="4" s="1"/>
  <c r="C5771" i="4" s="1"/>
  <c r="C6114" i="4" s="1"/>
  <c r="C6457" i="4" s="1"/>
  <c r="C6800" i="4" s="1"/>
  <c r="C7143" i="4" s="1"/>
  <c r="C7486" i="4" s="1"/>
  <c r="C7829" i="4" s="1"/>
  <c r="C8172" i="4" s="1"/>
  <c r="C8515" i="4" s="1"/>
  <c r="C8858" i="4" s="1"/>
  <c r="C9201" i="4" s="1"/>
  <c r="C9544" i="4" s="1"/>
  <c r="D626" i="4"/>
  <c r="C627" i="4"/>
  <c r="C970" i="4" s="1"/>
  <c r="C1313" i="4" s="1"/>
  <c r="C1656" i="4" s="1"/>
  <c r="C1999" i="4" s="1"/>
  <c r="C2342" i="4" s="1"/>
  <c r="C2685" i="4" s="1"/>
  <c r="C3028" i="4" s="1"/>
  <c r="C3371" i="4" s="1"/>
  <c r="C3714" i="4" s="1"/>
  <c r="C4057" i="4" s="1"/>
  <c r="C4400" i="4" s="1"/>
  <c r="C4743" i="4" s="1"/>
  <c r="C5086" i="4" s="1"/>
  <c r="C5429" i="4" s="1"/>
  <c r="C5772" i="4" s="1"/>
  <c r="C6115" i="4" s="1"/>
  <c r="C6458" i="4" s="1"/>
  <c r="C6801" i="4" s="1"/>
  <c r="C7144" i="4" s="1"/>
  <c r="C7487" i="4" s="1"/>
  <c r="C7830" i="4" s="1"/>
  <c r="C8173" i="4" s="1"/>
  <c r="C8516" i="4" s="1"/>
  <c r="C8859" i="4" s="1"/>
  <c r="C9202" i="4" s="1"/>
  <c r="C9545" i="4" s="1"/>
  <c r="C628" i="4"/>
  <c r="C971" i="4" s="1"/>
  <c r="C1314" i="4" s="1"/>
  <c r="C1657" i="4" s="1"/>
  <c r="C2000" i="4" s="1"/>
  <c r="C2343" i="4" s="1"/>
  <c r="C2686" i="4" s="1"/>
  <c r="C3029" i="4" s="1"/>
  <c r="C3372" i="4" s="1"/>
  <c r="C3715" i="4" s="1"/>
  <c r="C4058" i="4" s="1"/>
  <c r="C4401" i="4" s="1"/>
  <c r="C4744" i="4" s="1"/>
  <c r="C5087" i="4" s="1"/>
  <c r="C5430" i="4" s="1"/>
  <c r="C5773" i="4" s="1"/>
  <c r="C6116" i="4" s="1"/>
  <c r="C6459" i="4" s="1"/>
  <c r="C6802" i="4" s="1"/>
  <c r="C7145" i="4" s="1"/>
  <c r="C7488" i="4" s="1"/>
  <c r="C7831" i="4" s="1"/>
  <c r="C8174" i="4" s="1"/>
  <c r="C8517" i="4" s="1"/>
  <c r="C8860" i="4" s="1"/>
  <c r="C9203" i="4" s="1"/>
  <c r="C9546" i="4" s="1"/>
  <c r="C629" i="4"/>
  <c r="C972" i="4" s="1"/>
  <c r="C1315" i="4" s="1"/>
  <c r="C1658" i="4" s="1"/>
  <c r="C2001" i="4" s="1"/>
  <c r="C2344" i="4" s="1"/>
  <c r="C2687" i="4" s="1"/>
  <c r="C3030" i="4" s="1"/>
  <c r="C3373" i="4" s="1"/>
  <c r="C3716" i="4" s="1"/>
  <c r="C4059" i="4" s="1"/>
  <c r="C4402" i="4" s="1"/>
  <c r="C4745" i="4" s="1"/>
  <c r="C5088" i="4" s="1"/>
  <c r="C5431" i="4" s="1"/>
  <c r="C5774" i="4" s="1"/>
  <c r="C6117" i="4" s="1"/>
  <c r="C6460" i="4" s="1"/>
  <c r="C6803" i="4" s="1"/>
  <c r="C7146" i="4" s="1"/>
  <c r="C7489" i="4" s="1"/>
  <c r="C7832" i="4" s="1"/>
  <c r="C8175" i="4" s="1"/>
  <c r="C8518" i="4" s="1"/>
  <c r="C8861" i="4" s="1"/>
  <c r="C9204" i="4" s="1"/>
  <c r="C9547" i="4" s="1"/>
  <c r="C633" i="4"/>
  <c r="C976" i="4" s="1"/>
  <c r="C1319" i="4" s="1"/>
  <c r="C1662" i="4" s="1"/>
  <c r="C2005" i="4" s="1"/>
  <c r="C2348" i="4" s="1"/>
  <c r="C2691" i="4" s="1"/>
  <c r="C3034" i="4" s="1"/>
  <c r="C3377" i="4" s="1"/>
  <c r="C3720" i="4" s="1"/>
  <c r="C4063" i="4" s="1"/>
  <c r="C4406" i="4" s="1"/>
  <c r="C4749" i="4" s="1"/>
  <c r="C5092" i="4" s="1"/>
  <c r="C5435" i="4" s="1"/>
  <c r="C5778" i="4" s="1"/>
  <c r="C6121" i="4" s="1"/>
  <c r="C6464" i="4" s="1"/>
  <c r="C6807" i="4" s="1"/>
  <c r="C7150" i="4" s="1"/>
  <c r="C7493" i="4" s="1"/>
  <c r="C7836" i="4" s="1"/>
  <c r="C8179" i="4" s="1"/>
  <c r="C8522" i="4" s="1"/>
  <c r="C8865" i="4" s="1"/>
  <c r="C9208" i="4" s="1"/>
  <c r="C9551" i="4" s="1"/>
  <c r="C635" i="4"/>
  <c r="C978" i="4" s="1"/>
  <c r="C1321" i="4" s="1"/>
  <c r="C1664" i="4" s="1"/>
  <c r="C2007" i="4" s="1"/>
  <c r="C2350" i="4" s="1"/>
  <c r="C2693" i="4" s="1"/>
  <c r="C3036" i="4" s="1"/>
  <c r="C3379" i="4" s="1"/>
  <c r="C3722" i="4" s="1"/>
  <c r="C4065" i="4" s="1"/>
  <c r="C4408" i="4" s="1"/>
  <c r="C4751" i="4" s="1"/>
  <c r="C5094" i="4" s="1"/>
  <c r="C5437" i="4" s="1"/>
  <c r="C5780" i="4" s="1"/>
  <c r="C6123" i="4" s="1"/>
  <c r="C6466" i="4" s="1"/>
  <c r="C6809" i="4" s="1"/>
  <c r="C7152" i="4" s="1"/>
  <c r="C7495" i="4" s="1"/>
  <c r="C7838" i="4" s="1"/>
  <c r="C8181" i="4" s="1"/>
  <c r="C8524" i="4" s="1"/>
  <c r="C8867" i="4" s="1"/>
  <c r="C9210" i="4" s="1"/>
  <c r="C9553" i="4" s="1"/>
  <c r="D635" i="4"/>
  <c r="C636" i="4"/>
  <c r="C979" i="4" s="1"/>
  <c r="C1322" i="4" s="1"/>
  <c r="C1665" i="4" s="1"/>
  <c r="C2008" i="4" s="1"/>
  <c r="C2351" i="4" s="1"/>
  <c r="C2694" i="4" s="1"/>
  <c r="C3037" i="4" s="1"/>
  <c r="C3380" i="4" s="1"/>
  <c r="C3723" i="4" s="1"/>
  <c r="C4066" i="4" s="1"/>
  <c r="C4409" i="4" s="1"/>
  <c r="C4752" i="4" s="1"/>
  <c r="C5095" i="4" s="1"/>
  <c r="C5438" i="4" s="1"/>
  <c r="C5781" i="4" s="1"/>
  <c r="C6124" i="4" s="1"/>
  <c r="C6467" i="4" s="1"/>
  <c r="C6810" i="4" s="1"/>
  <c r="C7153" i="4" s="1"/>
  <c r="C7496" i="4" s="1"/>
  <c r="C7839" i="4" s="1"/>
  <c r="C8182" i="4" s="1"/>
  <c r="C8525" i="4" s="1"/>
  <c r="C8868" i="4" s="1"/>
  <c r="C9211" i="4" s="1"/>
  <c r="C9554" i="4" s="1"/>
  <c r="C644" i="4"/>
  <c r="C987" i="4" s="1"/>
  <c r="C1330" i="4" s="1"/>
  <c r="C1673" i="4" s="1"/>
  <c r="C2016" i="4" s="1"/>
  <c r="C2359" i="4" s="1"/>
  <c r="C2702" i="4" s="1"/>
  <c r="C3045" i="4" s="1"/>
  <c r="C3388" i="4" s="1"/>
  <c r="C3731" i="4" s="1"/>
  <c r="C4074" i="4" s="1"/>
  <c r="C4417" i="4" s="1"/>
  <c r="C4760" i="4" s="1"/>
  <c r="C5103" i="4" s="1"/>
  <c r="C5446" i="4" s="1"/>
  <c r="C5789" i="4" s="1"/>
  <c r="C6132" i="4" s="1"/>
  <c r="C6475" i="4" s="1"/>
  <c r="C6818" i="4" s="1"/>
  <c r="C7161" i="4" s="1"/>
  <c r="C7504" i="4" s="1"/>
  <c r="C7847" i="4" s="1"/>
  <c r="C8190" i="4" s="1"/>
  <c r="C8533" i="4" s="1"/>
  <c r="C8876" i="4" s="1"/>
  <c r="C9219" i="4" s="1"/>
  <c r="C9562" i="4" s="1"/>
  <c r="D644" i="4"/>
  <c r="C645" i="4"/>
  <c r="C988" i="4" s="1"/>
  <c r="C1331" i="4" s="1"/>
  <c r="C1674" i="4" s="1"/>
  <c r="C2017" i="4" s="1"/>
  <c r="C2360" i="4" s="1"/>
  <c r="C2703" i="4" s="1"/>
  <c r="C3046" i="4" s="1"/>
  <c r="C3389" i="4" s="1"/>
  <c r="C3732" i="4" s="1"/>
  <c r="C4075" i="4" s="1"/>
  <c r="C4418" i="4" s="1"/>
  <c r="C4761" i="4" s="1"/>
  <c r="C5104" i="4" s="1"/>
  <c r="C5447" i="4" s="1"/>
  <c r="C5790" i="4" s="1"/>
  <c r="C6133" i="4" s="1"/>
  <c r="C6476" i="4" s="1"/>
  <c r="C6819" i="4" s="1"/>
  <c r="C7162" i="4" s="1"/>
  <c r="C7505" i="4" s="1"/>
  <c r="C7848" i="4" s="1"/>
  <c r="C8191" i="4" s="1"/>
  <c r="C8534" i="4" s="1"/>
  <c r="C8877" i="4" s="1"/>
  <c r="C9220" i="4" s="1"/>
  <c r="C9563" i="4" s="1"/>
  <c r="D645" i="4"/>
  <c r="C647" i="4"/>
  <c r="C990" i="4" s="1"/>
  <c r="C1333" i="4" s="1"/>
  <c r="C1676" i="4" s="1"/>
  <c r="C2019" i="4" s="1"/>
  <c r="C2362" i="4" s="1"/>
  <c r="C2705" i="4" s="1"/>
  <c r="C3048" i="4" s="1"/>
  <c r="C3391" i="4" s="1"/>
  <c r="C3734" i="4" s="1"/>
  <c r="C4077" i="4" s="1"/>
  <c r="C4420" i="4" s="1"/>
  <c r="C4763" i="4" s="1"/>
  <c r="C5106" i="4" s="1"/>
  <c r="C5449" i="4" s="1"/>
  <c r="C5792" i="4" s="1"/>
  <c r="C6135" i="4" s="1"/>
  <c r="C6478" i="4" s="1"/>
  <c r="C6821" i="4" s="1"/>
  <c r="C7164" i="4" s="1"/>
  <c r="C7507" i="4" s="1"/>
  <c r="C7850" i="4" s="1"/>
  <c r="C8193" i="4" s="1"/>
  <c r="C8536" i="4" s="1"/>
  <c r="C8879" i="4" s="1"/>
  <c r="C9222" i="4" s="1"/>
  <c r="C9565" i="4" s="1"/>
  <c r="D647" i="4"/>
  <c r="C649" i="4"/>
  <c r="C992" i="4" s="1"/>
  <c r="C1335" i="4" s="1"/>
  <c r="C1678" i="4" s="1"/>
  <c r="C2021" i="4" s="1"/>
  <c r="C2364" i="4" s="1"/>
  <c r="C2707" i="4" s="1"/>
  <c r="C3050" i="4" s="1"/>
  <c r="C3393" i="4" s="1"/>
  <c r="C3736" i="4" s="1"/>
  <c r="C4079" i="4" s="1"/>
  <c r="C4422" i="4" s="1"/>
  <c r="C4765" i="4" s="1"/>
  <c r="C5108" i="4" s="1"/>
  <c r="C5451" i="4" s="1"/>
  <c r="C5794" i="4" s="1"/>
  <c r="C6137" i="4" s="1"/>
  <c r="C6480" i="4" s="1"/>
  <c r="C6823" i="4" s="1"/>
  <c r="C7166" i="4" s="1"/>
  <c r="C7509" i="4" s="1"/>
  <c r="C7852" i="4" s="1"/>
  <c r="C8195" i="4" s="1"/>
  <c r="C8538" i="4" s="1"/>
  <c r="C8881" i="4" s="1"/>
  <c r="C9224" i="4" s="1"/>
  <c r="C9567" i="4" s="1"/>
  <c r="C650" i="4"/>
  <c r="C993" i="4" s="1"/>
  <c r="C1336" i="4" s="1"/>
  <c r="C1679" i="4" s="1"/>
  <c r="C2022" i="4" s="1"/>
  <c r="C2365" i="4" s="1"/>
  <c r="C2708" i="4" s="1"/>
  <c r="C3051" i="4" s="1"/>
  <c r="C3394" i="4" s="1"/>
  <c r="C3737" i="4" s="1"/>
  <c r="C4080" i="4" s="1"/>
  <c r="C4423" i="4" s="1"/>
  <c r="C4766" i="4" s="1"/>
  <c r="C5109" i="4" s="1"/>
  <c r="C5452" i="4" s="1"/>
  <c r="C5795" i="4" s="1"/>
  <c r="C6138" i="4" s="1"/>
  <c r="C6481" i="4" s="1"/>
  <c r="C6824" i="4" s="1"/>
  <c r="C7167" i="4" s="1"/>
  <c r="C7510" i="4" s="1"/>
  <c r="C7853" i="4" s="1"/>
  <c r="C8196" i="4" s="1"/>
  <c r="C8539" i="4" s="1"/>
  <c r="C8882" i="4" s="1"/>
  <c r="C9225" i="4" s="1"/>
  <c r="C9568" i="4" s="1"/>
  <c r="D650" i="4"/>
  <c r="C652" i="4"/>
  <c r="C995" i="4" s="1"/>
  <c r="C1338" i="4" s="1"/>
  <c r="C1681" i="4" s="1"/>
  <c r="C2024" i="4" s="1"/>
  <c r="C2367" i="4" s="1"/>
  <c r="C2710" i="4" s="1"/>
  <c r="C3053" i="4" s="1"/>
  <c r="C3396" i="4" s="1"/>
  <c r="C3739" i="4" s="1"/>
  <c r="C4082" i="4" s="1"/>
  <c r="C4425" i="4" s="1"/>
  <c r="C4768" i="4" s="1"/>
  <c r="C5111" i="4" s="1"/>
  <c r="C5454" i="4" s="1"/>
  <c r="C5797" i="4" s="1"/>
  <c r="C6140" i="4" s="1"/>
  <c r="C6483" i="4" s="1"/>
  <c r="C6826" i="4" s="1"/>
  <c r="C7169" i="4" s="1"/>
  <c r="C7512" i="4" s="1"/>
  <c r="C7855" i="4" s="1"/>
  <c r="C8198" i="4" s="1"/>
  <c r="C8541" i="4" s="1"/>
  <c r="C8884" i="4" s="1"/>
  <c r="C9227" i="4" s="1"/>
  <c r="C9570" i="4" s="1"/>
  <c r="C653" i="4"/>
  <c r="C996" i="4" s="1"/>
  <c r="C1339" i="4" s="1"/>
  <c r="C1682" i="4" s="1"/>
  <c r="C2025" i="4" s="1"/>
  <c r="C2368" i="4" s="1"/>
  <c r="C2711" i="4" s="1"/>
  <c r="C3054" i="4" s="1"/>
  <c r="C3397" i="4" s="1"/>
  <c r="C3740" i="4" s="1"/>
  <c r="C4083" i="4" s="1"/>
  <c r="C4426" i="4" s="1"/>
  <c r="C4769" i="4" s="1"/>
  <c r="C5112" i="4" s="1"/>
  <c r="C5455" i="4" s="1"/>
  <c r="C5798" i="4" s="1"/>
  <c r="C6141" i="4" s="1"/>
  <c r="C6484" i="4" s="1"/>
  <c r="C6827" i="4" s="1"/>
  <c r="C7170" i="4" s="1"/>
  <c r="C7513" i="4" s="1"/>
  <c r="C7856" i="4" s="1"/>
  <c r="C8199" i="4" s="1"/>
  <c r="C8542" i="4" s="1"/>
  <c r="C8885" i="4" s="1"/>
  <c r="C9228" i="4" s="1"/>
  <c r="C9571" i="4" s="1"/>
  <c r="D653" i="4"/>
  <c r="C655" i="4"/>
  <c r="C998" i="4" s="1"/>
  <c r="C1341" i="4" s="1"/>
  <c r="C1684" i="4" s="1"/>
  <c r="C2027" i="4" s="1"/>
  <c r="C2370" i="4" s="1"/>
  <c r="C2713" i="4" s="1"/>
  <c r="C3056" i="4" s="1"/>
  <c r="C3399" i="4" s="1"/>
  <c r="C3742" i="4" s="1"/>
  <c r="C4085" i="4" s="1"/>
  <c r="C4428" i="4" s="1"/>
  <c r="C4771" i="4" s="1"/>
  <c r="C5114" i="4" s="1"/>
  <c r="C5457" i="4" s="1"/>
  <c r="C5800" i="4" s="1"/>
  <c r="C6143" i="4" s="1"/>
  <c r="C6486" i="4" s="1"/>
  <c r="C6829" i="4" s="1"/>
  <c r="C7172" i="4" s="1"/>
  <c r="C7515" i="4" s="1"/>
  <c r="C7858" i="4" s="1"/>
  <c r="C8201" i="4" s="1"/>
  <c r="C8544" i="4" s="1"/>
  <c r="C8887" i="4" s="1"/>
  <c r="C9230" i="4" s="1"/>
  <c r="C9573" i="4" s="1"/>
  <c r="C656" i="4"/>
  <c r="C999" i="4" s="1"/>
  <c r="C1342" i="4" s="1"/>
  <c r="C1685" i="4" s="1"/>
  <c r="C2028" i="4" s="1"/>
  <c r="C2371" i="4" s="1"/>
  <c r="C2714" i="4" s="1"/>
  <c r="C3057" i="4" s="1"/>
  <c r="C3400" i="4" s="1"/>
  <c r="C3743" i="4" s="1"/>
  <c r="C4086" i="4" s="1"/>
  <c r="C4429" i="4" s="1"/>
  <c r="C4772" i="4" s="1"/>
  <c r="C5115" i="4" s="1"/>
  <c r="C5458" i="4" s="1"/>
  <c r="C5801" i="4" s="1"/>
  <c r="C6144" i="4" s="1"/>
  <c r="C6487" i="4" s="1"/>
  <c r="C6830" i="4" s="1"/>
  <c r="C7173" i="4" s="1"/>
  <c r="C7516" i="4" s="1"/>
  <c r="C7859" i="4" s="1"/>
  <c r="C8202" i="4" s="1"/>
  <c r="C8545" i="4" s="1"/>
  <c r="C8888" i="4" s="1"/>
  <c r="C9231" i="4" s="1"/>
  <c r="C9574" i="4" s="1"/>
  <c r="C658" i="4"/>
  <c r="C1001" i="4" s="1"/>
  <c r="C1344" i="4" s="1"/>
  <c r="C1687" i="4" s="1"/>
  <c r="C2030" i="4" s="1"/>
  <c r="C2373" i="4" s="1"/>
  <c r="C2716" i="4" s="1"/>
  <c r="C3059" i="4" s="1"/>
  <c r="C3402" i="4" s="1"/>
  <c r="C3745" i="4" s="1"/>
  <c r="C4088" i="4" s="1"/>
  <c r="C4431" i="4" s="1"/>
  <c r="C4774" i="4" s="1"/>
  <c r="C5117" i="4" s="1"/>
  <c r="C5460" i="4" s="1"/>
  <c r="C5803" i="4" s="1"/>
  <c r="C6146" i="4" s="1"/>
  <c r="C6489" i="4" s="1"/>
  <c r="C6832" i="4" s="1"/>
  <c r="C7175" i="4" s="1"/>
  <c r="C7518" i="4" s="1"/>
  <c r="C7861" i="4" s="1"/>
  <c r="C8204" i="4" s="1"/>
  <c r="C8547" i="4" s="1"/>
  <c r="C8890" i="4" s="1"/>
  <c r="C9233" i="4" s="1"/>
  <c r="C9576" i="4" s="1"/>
  <c r="C659" i="4"/>
  <c r="C1002" i="4" s="1"/>
  <c r="C1345" i="4" s="1"/>
  <c r="C1688" i="4" s="1"/>
  <c r="C2031" i="4" s="1"/>
  <c r="C2374" i="4" s="1"/>
  <c r="C2717" i="4" s="1"/>
  <c r="C3060" i="4" s="1"/>
  <c r="C3403" i="4" s="1"/>
  <c r="C3746" i="4" s="1"/>
  <c r="C4089" i="4" s="1"/>
  <c r="C4432" i="4" s="1"/>
  <c r="C4775" i="4" s="1"/>
  <c r="C5118" i="4" s="1"/>
  <c r="C5461" i="4" s="1"/>
  <c r="C5804" i="4" s="1"/>
  <c r="C6147" i="4" s="1"/>
  <c r="C6490" i="4" s="1"/>
  <c r="C6833" i="4" s="1"/>
  <c r="C7176" i="4" s="1"/>
  <c r="C7519" i="4" s="1"/>
  <c r="C7862" i="4" s="1"/>
  <c r="C8205" i="4" s="1"/>
  <c r="C8548" i="4" s="1"/>
  <c r="C8891" i="4" s="1"/>
  <c r="C9234" i="4" s="1"/>
  <c r="C9577" i="4" s="1"/>
  <c r="D659" i="4"/>
  <c r="C660" i="4"/>
  <c r="C1003" i="4" s="1"/>
  <c r="C1346" i="4" s="1"/>
  <c r="C1689" i="4" s="1"/>
  <c r="C2032" i="4" s="1"/>
  <c r="C2375" i="4" s="1"/>
  <c r="C2718" i="4" s="1"/>
  <c r="C3061" i="4" s="1"/>
  <c r="C3404" i="4" s="1"/>
  <c r="C3747" i="4" s="1"/>
  <c r="C4090" i="4" s="1"/>
  <c r="C4433" i="4" s="1"/>
  <c r="C4776" i="4" s="1"/>
  <c r="C5119" i="4" s="1"/>
  <c r="C5462" i="4" s="1"/>
  <c r="C5805" i="4" s="1"/>
  <c r="C6148" i="4" s="1"/>
  <c r="C6491" i="4" s="1"/>
  <c r="C6834" i="4" s="1"/>
  <c r="C7177" i="4" s="1"/>
  <c r="C7520" i="4" s="1"/>
  <c r="C7863" i="4" s="1"/>
  <c r="C8206" i="4" s="1"/>
  <c r="C8549" i="4" s="1"/>
  <c r="C8892" i="4" s="1"/>
  <c r="C9235" i="4" s="1"/>
  <c r="C9578" i="4" s="1"/>
  <c r="C662" i="4"/>
  <c r="C1005" i="4" s="1"/>
  <c r="C1348" i="4" s="1"/>
  <c r="C1691" i="4" s="1"/>
  <c r="C2034" i="4" s="1"/>
  <c r="C2377" i="4" s="1"/>
  <c r="C2720" i="4" s="1"/>
  <c r="C3063" i="4" s="1"/>
  <c r="C3406" i="4" s="1"/>
  <c r="C3749" i="4" s="1"/>
  <c r="C4092" i="4" s="1"/>
  <c r="C4435" i="4" s="1"/>
  <c r="C4778" i="4" s="1"/>
  <c r="C5121" i="4" s="1"/>
  <c r="C5464" i="4" s="1"/>
  <c r="C5807" i="4" s="1"/>
  <c r="C6150" i="4" s="1"/>
  <c r="C6493" i="4" s="1"/>
  <c r="C6836" i="4" s="1"/>
  <c r="C7179" i="4" s="1"/>
  <c r="C7522" i="4" s="1"/>
  <c r="C7865" i="4" s="1"/>
  <c r="C8208" i="4" s="1"/>
  <c r="C8551" i="4" s="1"/>
  <c r="C8894" i="4" s="1"/>
  <c r="C9237" i="4" s="1"/>
  <c r="C9580" i="4" s="1"/>
  <c r="D662" i="4"/>
  <c r="C663" i="4"/>
  <c r="C1006" i="4" s="1"/>
  <c r="C1349" i="4" s="1"/>
  <c r="C1692" i="4" s="1"/>
  <c r="C2035" i="4" s="1"/>
  <c r="C2378" i="4" s="1"/>
  <c r="C2721" i="4" s="1"/>
  <c r="C3064" i="4" s="1"/>
  <c r="C3407" i="4" s="1"/>
  <c r="C3750" i="4" s="1"/>
  <c r="C4093" i="4" s="1"/>
  <c r="C4436" i="4" s="1"/>
  <c r="C4779" i="4" s="1"/>
  <c r="C5122" i="4" s="1"/>
  <c r="C5465" i="4" s="1"/>
  <c r="C5808" i="4" s="1"/>
  <c r="C6151" i="4" s="1"/>
  <c r="C6494" i="4" s="1"/>
  <c r="C6837" i="4" s="1"/>
  <c r="C7180" i="4" s="1"/>
  <c r="C7523" i="4" s="1"/>
  <c r="C7866" i="4" s="1"/>
  <c r="C8209" i="4" s="1"/>
  <c r="C8552" i="4" s="1"/>
  <c r="C8895" i="4" s="1"/>
  <c r="C9238" i="4" s="1"/>
  <c r="C9581" i="4" s="1"/>
  <c r="D663" i="4"/>
  <c r="C664" i="4"/>
  <c r="C1007" i="4" s="1"/>
  <c r="C1350" i="4" s="1"/>
  <c r="C1693" i="4" s="1"/>
  <c r="C2036" i="4" s="1"/>
  <c r="C2379" i="4" s="1"/>
  <c r="C2722" i="4" s="1"/>
  <c r="C3065" i="4" s="1"/>
  <c r="C3408" i="4" s="1"/>
  <c r="C3751" i="4" s="1"/>
  <c r="C4094" i="4" s="1"/>
  <c r="C4437" i="4" s="1"/>
  <c r="C4780" i="4" s="1"/>
  <c r="C5123" i="4" s="1"/>
  <c r="C5466" i="4" s="1"/>
  <c r="C5809" i="4" s="1"/>
  <c r="C6152" i="4" s="1"/>
  <c r="C6495" i="4" s="1"/>
  <c r="C6838" i="4" s="1"/>
  <c r="C7181" i="4" s="1"/>
  <c r="C7524" i="4" s="1"/>
  <c r="C7867" i="4" s="1"/>
  <c r="C8210" i="4" s="1"/>
  <c r="C8553" i="4" s="1"/>
  <c r="C8896" i="4" s="1"/>
  <c r="C9239" i="4" s="1"/>
  <c r="C9582" i="4" s="1"/>
  <c r="C665" i="4"/>
  <c r="C1008" i="4" s="1"/>
  <c r="C1351" i="4" s="1"/>
  <c r="C1694" i="4" s="1"/>
  <c r="C2037" i="4" s="1"/>
  <c r="C2380" i="4" s="1"/>
  <c r="C2723" i="4" s="1"/>
  <c r="C3066" i="4" s="1"/>
  <c r="C3409" i="4" s="1"/>
  <c r="C3752" i="4" s="1"/>
  <c r="C4095" i="4" s="1"/>
  <c r="C4438" i="4" s="1"/>
  <c r="C4781" i="4" s="1"/>
  <c r="C5124" i="4" s="1"/>
  <c r="C5467" i="4" s="1"/>
  <c r="C5810" i="4" s="1"/>
  <c r="C6153" i="4" s="1"/>
  <c r="C6496" i="4" s="1"/>
  <c r="C6839" i="4" s="1"/>
  <c r="C7182" i="4" s="1"/>
  <c r="C7525" i="4" s="1"/>
  <c r="C7868" i="4" s="1"/>
  <c r="C8211" i="4" s="1"/>
  <c r="C8554" i="4" s="1"/>
  <c r="C8897" i="4" s="1"/>
  <c r="C9240" i="4" s="1"/>
  <c r="C9583" i="4" s="1"/>
  <c r="C666" i="4"/>
  <c r="C1009" i="4" s="1"/>
  <c r="C1352" i="4" s="1"/>
  <c r="C1695" i="4" s="1"/>
  <c r="C2038" i="4" s="1"/>
  <c r="C2381" i="4" s="1"/>
  <c r="C2724" i="4" s="1"/>
  <c r="C3067" i="4" s="1"/>
  <c r="C3410" i="4" s="1"/>
  <c r="C3753" i="4" s="1"/>
  <c r="C4096" i="4" s="1"/>
  <c r="C4439" i="4" s="1"/>
  <c r="C4782" i="4" s="1"/>
  <c r="C5125" i="4" s="1"/>
  <c r="C5468" i="4" s="1"/>
  <c r="C5811" i="4" s="1"/>
  <c r="C6154" i="4" s="1"/>
  <c r="C6497" i="4" s="1"/>
  <c r="C6840" i="4" s="1"/>
  <c r="C7183" i="4" s="1"/>
  <c r="C7526" i="4" s="1"/>
  <c r="C7869" i="4" s="1"/>
  <c r="C8212" i="4" s="1"/>
  <c r="C8555" i="4" s="1"/>
  <c r="C8898" i="4" s="1"/>
  <c r="C9241" i="4" s="1"/>
  <c r="C9584" i="4" s="1"/>
  <c r="C667" i="4"/>
  <c r="C1010" i="4" s="1"/>
  <c r="C1353" i="4" s="1"/>
  <c r="C1696" i="4" s="1"/>
  <c r="C2039" i="4" s="1"/>
  <c r="C2382" i="4" s="1"/>
  <c r="C2725" i="4" s="1"/>
  <c r="C3068" i="4" s="1"/>
  <c r="C3411" i="4" s="1"/>
  <c r="C3754" i="4" s="1"/>
  <c r="C4097" i="4" s="1"/>
  <c r="C4440" i="4" s="1"/>
  <c r="C4783" i="4" s="1"/>
  <c r="C5126" i="4" s="1"/>
  <c r="C5469" i="4" s="1"/>
  <c r="C5812" i="4" s="1"/>
  <c r="C6155" i="4" s="1"/>
  <c r="C6498" i="4" s="1"/>
  <c r="C6841" i="4" s="1"/>
  <c r="C7184" i="4" s="1"/>
  <c r="C7527" i="4" s="1"/>
  <c r="C7870" i="4" s="1"/>
  <c r="C8213" i="4" s="1"/>
  <c r="C8556" i="4" s="1"/>
  <c r="C8899" i="4" s="1"/>
  <c r="C9242" i="4" s="1"/>
  <c r="C9585" i="4" s="1"/>
  <c r="C668" i="4"/>
  <c r="C1011" i="4" s="1"/>
  <c r="C1354" i="4" s="1"/>
  <c r="C1697" i="4" s="1"/>
  <c r="C2040" i="4" s="1"/>
  <c r="C2383" i="4" s="1"/>
  <c r="C2726" i="4" s="1"/>
  <c r="C3069" i="4" s="1"/>
  <c r="C3412" i="4" s="1"/>
  <c r="C3755" i="4" s="1"/>
  <c r="C4098" i="4" s="1"/>
  <c r="C4441" i="4" s="1"/>
  <c r="C4784" i="4" s="1"/>
  <c r="C5127" i="4" s="1"/>
  <c r="C5470" i="4" s="1"/>
  <c r="C5813" i="4" s="1"/>
  <c r="C6156" i="4" s="1"/>
  <c r="C6499" i="4" s="1"/>
  <c r="C6842" i="4" s="1"/>
  <c r="C7185" i="4" s="1"/>
  <c r="C7528" i="4" s="1"/>
  <c r="C7871" i="4" s="1"/>
  <c r="C8214" i="4" s="1"/>
  <c r="C8557" i="4" s="1"/>
  <c r="C8900" i="4" s="1"/>
  <c r="C9243" i="4" s="1"/>
  <c r="C9586" i="4" s="1"/>
  <c r="D668" i="4"/>
  <c r="C670" i="4"/>
  <c r="C1013" i="4" s="1"/>
  <c r="C1356" i="4" s="1"/>
  <c r="C1699" i="4" s="1"/>
  <c r="C2042" i="4" s="1"/>
  <c r="C2385" i="4" s="1"/>
  <c r="C2728" i="4" s="1"/>
  <c r="C3071" i="4" s="1"/>
  <c r="C3414" i="4" s="1"/>
  <c r="C3757" i="4" s="1"/>
  <c r="C4100" i="4" s="1"/>
  <c r="C4443" i="4" s="1"/>
  <c r="C4786" i="4" s="1"/>
  <c r="C5129" i="4" s="1"/>
  <c r="C5472" i="4" s="1"/>
  <c r="C5815" i="4" s="1"/>
  <c r="C6158" i="4" s="1"/>
  <c r="C6501" i="4" s="1"/>
  <c r="C6844" i="4" s="1"/>
  <c r="C7187" i="4" s="1"/>
  <c r="C7530" i="4" s="1"/>
  <c r="C7873" i="4" s="1"/>
  <c r="C8216" i="4" s="1"/>
  <c r="C8559" i="4" s="1"/>
  <c r="C8902" i="4" s="1"/>
  <c r="C9245" i="4" s="1"/>
  <c r="C9588" i="4" s="1"/>
  <c r="C671" i="4"/>
  <c r="C1014" i="4" s="1"/>
  <c r="C1357" i="4" s="1"/>
  <c r="C1700" i="4" s="1"/>
  <c r="C2043" i="4" s="1"/>
  <c r="C2386" i="4" s="1"/>
  <c r="C2729" i="4" s="1"/>
  <c r="C3072" i="4" s="1"/>
  <c r="C3415" i="4" s="1"/>
  <c r="C3758" i="4" s="1"/>
  <c r="C4101" i="4" s="1"/>
  <c r="C4444" i="4" s="1"/>
  <c r="C4787" i="4" s="1"/>
  <c r="C5130" i="4" s="1"/>
  <c r="C5473" i="4" s="1"/>
  <c r="C5816" i="4" s="1"/>
  <c r="C6159" i="4" s="1"/>
  <c r="C6502" i="4" s="1"/>
  <c r="C6845" i="4" s="1"/>
  <c r="C7188" i="4" s="1"/>
  <c r="C7531" i="4" s="1"/>
  <c r="C7874" i="4" s="1"/>
  <c r="C8217" i="4" s="1"/>
  <c r="C8560" i="4" s="1"/>
  <c r="C8903" i="4" s="1"/>
  <c r="C9246" i="4" s="1"/>
  <c r="C9589" i="4" s="1"/>
  <c r="C672" i="4"/>
  <c r="C1015" i="4" s="1"/>
  <c r="C1358" i="4" s="1"/>
  <c r="C1701" i="4" s="1"/>
  <c r="C2044" i="4" s="1"/>
  <c r="C2387" i="4" s="1"/>
  <c r="C2730" i="4" s="1"/>
  <c r="C3073" i="4" s="1"/>
  <c r="C3416" i="4" s="1"/>
  <c r="C3759" i="4" s="1"/>
  <c r="C4102" i="4" s="1"/>
  <c r="C4445" i="4" s="1"/>
  <c r="C4788" i="4" s="1"/>
  <c r="C5131" i="4" s="1"/>
  <c r="C5474" i="4" s="1"/>
  <c r="C5817" i="4" s="1"/>
  <c r="C6160" i="4" s="1"/>
  <c r="C6503" i="4" s="1"/>
  <c r="C6846" i="4" s="1"/>
  <c r="C7189" i="4" s="1"/>
  <c r="C7532" i="4" s="1"/>
  <c r="C7875" i="4" s="1"/>
  <c r="C8218" i="4" s="1"/>
  <c r="C8561" i="4" s="1"/>
  <c r="C8904" i="4" s="1"/>
  <c r="C9247" i="4" s="1"/>
  <c r="C9590" i="4" s="1"/>
  <c r="D672" i="4"/>
  <c r="C674" i="4"/>
  <c r="C1017" i="4" s="1"/>
  <c r="C1360" i="4" s="1"/>
  <c r="C1703" i="4" s="1"/>
  <c r="C2046" i="4" s="1"/>
  <c r="C2389" i="4" s="1"/>
  <c r="C2732" i="4" s="1"/>
  <c r="C3075" i="4" s="1"/>
  <c r="C3418" i="4" s="1"/>
  <c r="C3761" i="4" s="1"/>
  <c r="C4104" i="4" s="1"/>
  <c r="C4447" i="4" s="1"/>
  <c r="C4790" i="4" s="1"/>
  <c r="C5133" i="4" s="1"/>
  <c r="C5476" i="4" s="1"/>
  <c r="C5819" i="4" s="1"/>
  <c r="C6162" i="4" s="1"/>
  <c r="C6505" i="4" s="1"/>
  <c r="C6848" i="4" s="1"/>
  <c r="C7191" i="4" s="1"/>
  <c r="C7534" i="4" s="1"/>
  <c r="C7877" i="4" s="1"/>
  <c r="C8220" i="4" s="1"/>
  <c r="C8563" i="4" s="1"/>
  <c r="C8906" i="4" s="1"/>
  <c r="C9249" i="4" s="1"/>
  <c r="C9592" i="4" s="1"/>
  <c r="C676" i="4"/>
  <c r="C1019" i="4" s="1"/>
  <c r="C1362" i="4" s="1"/>
  <c r="C1705" i="4" s="1"/>
  <c r="C2048" i="4" s="1"/>
  <c r="C2391" i="4" s="1"/>
  <c r="C2734" i="4" s="1"/>
  <c r="C3077" i="4" s="1"/>
  <c r="C3420" i="4" s="1"/>
  <c r="C3763" i="4" s="1"/>
  <c r="C4106" i="4" s="1"/>
  <c r="C4449" i="4" s="1"/>
  <c r="C4792" i="4" s="1"/>
  <c r="C5135" i="4" s="1"/>
  <c r="C5478" i="4" s="1"/>
  <c r="C5821" i="4" s="1"/>
  <c r="C6164" i="4" s="1"/>
  <c r="C6507" i="4" s="1"/>
  <c r="C6850" i="4" s="1"/>
  <c r="C7193" i="4" s="1"/>
  <c r="C7536" i="4" s="1"/>
  <c r="C7879" i="4" s="1"/>
  <c r="C8222" i="4" s="1"/>
  <c r="C8565" i="4" s="1"/>
  <c r="C8908" i="4" s="1"/>
  <c r="C9251" i="4" s="1"/>
  <c r="C9594" i="4" s="1"/>
  <c r="C677" i="4"/>
  <c r="C1020" i="4" s="1"/>
  <c r="C1363" i="4" s="1"/>
  <c r="C1706" i="4" s="1"/>
  <c r="C2049" i="4" s="1"/>
  <c r="C2392" i="4" s="1"/>
  <c r="C2735" i="4" s="1"/>
  <c r="C3078" i="4" s="1"/>
  <c r="C3421" i="4" s="1"/>
  <c r="C3764" i="4" s="1"/>
  <c r="C4107" i="4" s="1"/>
  <c r="C4450" i="4" s="1"/>
  <c r="C4793" i="4" s="1"/>
  <c r="C5136" i="4" s="1"/>
  <c r="C5479" i="4" s="1"/>
  <c r="C5822" i="4" s="1"/>
  <c r="C6165" i="4" s="1"/>
  <c r="C6508" i="4" s="1"/>
  <c r="C6851" i="4" s="1"/>
  <c r="C7194" i="4" s="1"/>
  <c r="C7537" i="4" s="1"/>
  <c r="C7880" i="4" s="1"/>
  <c r="C8223" i="4" s="1"/>
  <c r="C8566" i="4" s="1"/>
  <c r="C8909" i="4" s="1"/>
  <c r="C9252" i="4" s="1"/>
  <c r="C9595" i="4" s="1"/>
  <c r="D677" i="4"/>
  <c r="C679" i="4"/>
  <c r="C1022" i="4" s="1"/>
  <c r="C1365" i="4" s="1"/>
  <c r="C1708" i="4" s="1"/>
  <c r="C2051" i="4" s="1"/>
  <c r="C2394" i="4" s="1"/>
  <c r="C2737" i="4" s="1"/>
  <c r="C3080" i="4" s="1"/>
  <c r="C3423" i="4" s="1"/>
  <c r="C3766" i="4" s="1"/>
  <c r="C4109" i="4" s="1"/>
  <c r="C4452" i="4" s="1"/>
  <c r="C4795" i="4" s="1"/>
  <c r="C5138" i="4" s="1"/>
  <c r="C5481" i="4" s="1"/>
  <c r="C5824" i="4" s="1"/>
  <c r="C6167" i="4" s="1"/>
  <c r="C6510" i="4" s="1"/>
  <c r="C6853" i="4" s="1"/>
  <c r="C7196" i="4" s="1"/>
  <c r="C7539" i="4" s="1"/>
  <c r="C7882" i="4" s="1"/>
  <c r="C8225" i="4" s="1"/>
  <c r="C8568" i="4" s="1"/>
  <c r="C8911" i="4" s="1"/>
  <c r="C9254" i="4" s="1"/>
  <c r="C9597" i="4" s="1"/>
  <c r="C682" i="4"/>
  <c r="C1025" i="4" s="1"/>
  <c r="C1368" i="4" s="1"/>
  <c r="C1711" i="4" s="1"/>
  <c r="C2054" i="4" s="1"/>
  <c r="C2397" i="4" s="1"/>
  <c r="C2740" i="4" s="1"/>
  <c r="C3083" i="4" s="1"/>
  <c r="C3426" i="4" s="1"/>
  <c r="C3769" i="4" s="1"/>
  <c r="C4112" i="4" s="1"/>
  <c r="C4455" i="4" s="1"/>
  <c r="C4798" i="4" s="1"/>
  <c r="C5141" i="4" s="1"/>
  <c r="C5484" i="4" s="1"/>
  <c r="C5827" i="4" s="1"/>
  <c r="C6170" i="4" s="1"/>
  <c r="C6513" i="4" s="1"/>
  <c r="C6856" i="4" s="1"/>
  <c r="C7199" i="4" s="1"/>
  <c r="C7542" i="4" s="1"/>
  <c r="C7885" i="4" s="1"/>
  <c r="C8228" i="4" s="1"/>
  <c r="C8571" i="4" s="1"/>
  <c r="C8914" i="4" s="1"/>
  <c r="C9257" i="4" s="1"/>
  <c r="C9600" i="4" s="1"/>
  <c r="D658" i="4" l="1"/>
  <c r="D347" i="4"/>
  <c r="E347" i="4" s="1"/>
  <c r="M24" i="2"/>
  <c r="M23" i="2"/>
  <c r="L22" i="2"/>
  <c r="K22" i="2"/>
  <c r="L25" i="2"/>
  <c r="M20" i="2"/>
  <c r="L27" i="2"/>
  <c r="J26" i="2"/>
  <c r="J27" i="2"/>
  <c r="J20" i="2"/>
  <c r="C2" i="15" s="1"/>
  <c r="J22" i="2"/>
  <c r="M27" i="2"/>
  <c r="K20" i="2"/>
  <c r="K23" i="2"/>
  <c r="M22" i="2"/>
  <c r="K26" i="2"/>
  <c r="L20" i="2"/>
  <c r="L23" i="2"/>
  <c r="L26" i="2"/>
  <c r="J24" i="2"/>
  <c r="M26" i="2"/>
  <c r="L24" i="2"/>
  <c r="K27" i="2"/>
  <c r="M25" i="2"/>
  <c r="K24" i="2"/>
  <c r="J25" i="2"/>
  <c r="N23" i="2"/>
  <c r="O17" i="2"/>
  <c r="N25" i="2"/>
  <c r="N20" i="2"/>
  <c r="N27" i="2"/>
  <c r="N26" i="2"/>
  <c r="N21" i="2"/>
  <c r="N24" i="2"/>
  <c r="N22" i="2"/>
  <c r="D692" i="4"/>
  <c r="E626" i="4"/>
  <c r="D1001" i="4"/>
  <c r="D988" i="4"/>
  <c r="D709" i="4"/>
  <c r="D998" i="4"/>
  <c r="E998" i="4" s="1"/>
  <c r="D971" i="4"/>
  <c r="E372" i="4"/>
  <c r="D688" i="4"/>
  <c r="E647" i="4"/>
  <c r="D1006" i="4"/>
  <c r="D698" i="4"/>
  <c r="E698" i="4" s="1"/>
  <c r="D992" i="4"/>
  <c r="D967" i="4"/>
  <c r="D713" i="4"/>
  <c r="E664" i="4"/>
  <c r="D993" i="4"/>
  <c r="E993" i="4" s="1"/>
  <c r="D962" i="4"/>
  <c r="E962" i="4" s="1"/>
  <c r="E354" i="4"/>
  <c r="D963" i="4"/>
  <c r="E963" i="4" s="1"/>
  <c r="D1002" i="4"/>
  <c r="E1002" i="4" s="1"/>
  <c r="D710" i="4"/>
  <c r="E710" i="4" s="1"/>
  <c r="D371" i="4"/>
  <c r="D359" i="4"/>
  <c r="E278" i="4"/>
  <c r="E302" i="4"/>
  <c r="D679" i="4"/>
  <c r="E290" i="4"/>
  <c r="E313" i="4"/>
  <c r="E325" i="4"/>
  <c r="E37" i="4"/>
  <c r="E368" i="4"/>
  <c r="E25" i="4"/>
  <c r="E277" i="4"/>
  <c r="E301" i="4"/>
  <c r="D711" i="4"/>
  <c r="E321" i="4"/>
  <c r="E275" i="4"/>
  <c r="E24" i="4"/>
  <c r="E276" i="4"/>
  <c r="E2" i="4"/>
  <c r="E333" i="4"/>
  <c r="E306" i="4"/>
  <c r="D666" i="4"/>
  <c r="E310" i="4"/>
  <c r="D656" i="4"/>
  <c r="D361" i="4"/>
  <c r="E22" i="4"/>
  <c r="E177" i="4"/>
  <c r="E284" i="4"/>
  <c r="E12" i="4"/>
  <c r="E682" i="4"/>
  <c r="D671" i="4"/>
  <c r="E339" i="4"/>
  <c r="D633" i="4"/>
  <c r="D629" i="4"/>
  <c r="D364" i="4"/>
  <c r="E23" i="4"/>
  <c r="E281" i="4"/>
  <c r="D627" i="4"/>
  <c r="D667" i="4"/>
  <c r="D674" i="4"/>
  <c r="D990" i="4"/>
  <c r="D715" i="4"/>
  <c r="D969" i="4"/>
  <c r="N3" i="2"/>
  <c r="E309" i="4"/>
  <c r="E652" i="4"/>
  <c r="D2" i="2"/>
  <c r="F2" i="4" s="1"/>
  <c r="D1025" i="4"/>
  <c r="D697" i="4"/>
  <c r="E621" i="4"/>
  <c r="D964" i="4"/>
  <c r="D690" i="4"/>
  <c r="D1007" i="4"/>
  <c r="D995" i="4"/>
  <c r="E692" i="4"/>
  <c r="D1035" i="4"/>
  <c r="E677" i="4"/>
  <c r="D1020" i="4"/>
  <c r="E635" i="4"/>
  <c r="D978" i="4"/>
  <c r="E625" i="4"/>
  <c r="D968" i="4"/>
  <c r="E348" i="4"/>
  <c r="D691" i="4"/>
  <c r="E665" i="4"/>
  <c r="D1008" i="4"/>
  <c r="E672" i="4"/>
  <c r="D1015" i="4"/>
  <c r="E988" i="4"/>
  <c r="D1331" i="4"/>
  <c r="E1006" i="4"/>
  <c r="E713" i="4"/>
  <c r="D1056" i="4"/>
  <c r="E322" i="4"/>
  <c r="E1001" i="4"/>
  <c r="D1344" i="4"/>
  <c r="E971" i="4"/>
  <c r="E358" i="4"/>
  <c r="D701" i="4"/>
  <c r="E346" i="4"/>
  <c r="D689" i="4"/>
  <c r="E107" i="4"/>
  <c r="E655" i="4"/>
  <c r="E645" i="4"/>
  <c r="E366" i="4"/>
  <c r="E327" i="4"/>
  <c r="D670" i="4"/>
  <c r="D660" i="4"/>
  <c r="E317" i="4"/>
  <c r="E653" i="4"/>
  <c r="D996" i="4"/>
  <c r="E644" i="4"/>
  <c r="D987" i="4"/>
  <c r="E668" i="4"/>
  <c r="D1011" i="4"/>
  <c r="E662" i="4"/>
  <c r="D1005" i="4"/>
  <c r="E349" i="4"/>
  <c r="E659" i="4"/>
  <c r="E650" i="4"/>
  <c r="E370" i="4"/>
  <c r="E624" i="4"/>
  <c r="D676" i="4"/>
  <c r="E285" i="4"/>
  <c r="D365" i="4"/>
  <c r="E658" i="4"/>
  <c r="E649" i="4"/>
  <c r="E5" i="4"/>
  <c r="E367" i="4"/>
  <c r="E312" i="4"/>
  <c r="D618" i="4"/>
  <c r="E628" i="4"/>
  <c r="E620" i="4"/>
  <c r="E355" i="4"/>
  <c r="E345" i="4"/>
  <c r="E27" i="4"/>
  <c r="E663" i="4"/>
  <c r="E619" i="4"/>
  <c r="D636" i="4"/>
  <c r="E15" i="4"/>
  <c r="D1341" i="4" l="1"/>
  <c r="O23" i="2"/>
  <c r="P17" i="2"/>
  <c r="O24" i="2"/>
  <c r="O25" i="2"/>
  <c r="O26" i="2"/>
  <c r="O27" i="2"/>
  <c r="O20" i="2"/>
  <c r="O21" i="2"/>
  <c r="O22" i="2"/>
  <c r="F345" i="4"/>
  <c r="D1335" i="4"/>
  <c r="E992" i="4"/>
  <c r="D714" i="4"/>
  <c r="E371" i="4"/>
  <c r="E967" i="4"/>
  <c r="D1305" i="4"/>
  <c r="D1031" i="4"/>
  <c r="F688" i="4"/>
  <c r="D1052" i="4"/>
  <c r="D1336" i="4"/>
  <c r="E709" i="4"/>
  <c r="D1053" i="4"/>
  <c r="D1345" i="4"/>
  <c r="D1041" i="4"/>
  <c r="E679" i="4"/>
  <c r="D1306" i="4"/>
  <c r="E688" i="4"/>
  <c r="E674" i="4"/>
  <c r="D1349" i="4"/>
  <c r="D1314" i="4"/>
  <c r="D1310" i="4"/>
  <c r="E627" i="4"/>
  <c r="E667" i="4"/>
  <c r="E990" i="4"/>
  <c r="E359" i="4"/>
  <c r="E715" i="4"/>
  <c r="E697" i="4"/>
  <c r="E361" i="4"/>
  <c r="E711" i="4"/>
  <c r="D1368" i="4"/>
  <c r="E656" i="4"/>
  <c r="D1017" i="4"/>
  <c r="E1007" i="4"/>
  <c r="E629" i="4"/>
  <c r="D1009" i="4"/>
  <c r="D702" i="4"/>
  <c r="D976" i="4"/>
  <c r="D1022" i="4"/>
  <c r="D1338" i="4"/>
  <c r="E1338" i="4" s="1"/>
  <c r="D707" i="4"/>
  <c r="D1333" i="4"/>
  <c r="D970" i="4"/>
  <c r="E969" i="4"/>
  <c r="E671" i="4"/>
  <c r="E666" i="4"/>
  <c r="E995" i="4"/>
  <c r="D1014" i="4"/>
  <c r="D1054" i="4"/>
  <c r="D704" i="4"/>
  <c r="D999" i="4"/>
  <c r="D1058" i="4"/>
  <c r="D972" i="4"/>
  <c r="E364" i="4"/>
  <c r="D1312" i="4"/>
  <c r="E633" i="4"/>
  <c r="D1010" i="4"/>
  <c r="D1350" i="4"/>
  <c r="D1040" i="4"/>
  <c r="O3" i="2"/>
  <c r="E1025" i="4"/>
  <c r="E690" i="4"/>
  <c r="D1033" i="4"/>
  <c r="E964" i="4"/>
  <c r="D1307" i="4"/>
  <c r="D708" i="4"/>
  <c r="E365" i="4"/>
  <c r="E1005" i="4"/>
  <c r="D1348" i="4"/>
  <c r="E1020" i="4"/>
  <c r="D1363" i="4"/>
  <c r="E676" i="4"/>
  <c r="D1019" i="4"/>
  <c r="E1011" i="4"/>
  <c r="D1354" i="4"/>
  <c r="E996" i="4"/>
  <c r="D1339" i="4"/>
  <c r="E1344" i="4"/>
  <c r="D1687" i="4"/>
  <c r="E987" i="4"/>
  <c r="D1330" i="4"/>
  <c r="E660" i="4"/>
  <c r="D1003" i="4"/>
  <c r="E1335" i="4"/>
  <c r="D1678" i="4"/>
  <c r="E968" i="4"/>
  <c r="D1311" i="4"/>
  <c r="E1035" i="4"/>
  <c r="D1378" i="4"/>
  <c r="E1008" i="4"/>
  <c r="D1351" i="4"/>
  <c r="D979" i="4"/>
  <c r="E636" i="4"/>
  <c r="E670" i="4"/>
  <c r="D1013" i="4"/>
  <c r="E689" i="4"/>
  <c r="D1032" i="4"/>
  <c r="E1056" i="4"/>
  <c r="D1399" i="4"/>
  <c r="E1015" i="4"/>
  <c r="D1358" i="4"/>
  <c r="E978" i="4"/>
  <c r="D1321" i="4"/>
  <c r="E701" i="4"/>
  <c r="D1044" i="4"/>
  <c r="D961" i="4"/>
  <c r="E618" i="4"/>
  <c r="E1331" i="4"/>
  <c r="D1674" i="4"/>
  <c r="E714" i="4"/>
  <c r="D1057" i="4"/>
  <c r="E1341" i="4"/>
  <c r="D1684" i="4"/>
  <c r="E691" i="4"/>
  <c r="D1034" i="4"/>
  <c r="P22" i="2" l="1"/>
  <c r="P23" i="2"/>
  <c r="Q17" i="2"/>
  <c r="P24" i="2"/>
  <c r="P27" i="2"/>
  <c r="P25" i="2"/>
  <c r="P20" i="2"/>
  <c r="P26" i="2"/>
  <c r="P21" i="2"/>
  <c r="D1653" i="4"/>
  <c r="D1996" i="4" s="1"/>
  <c r="E1310" i="4"/>
  <c r="E1368" i="4"/>
  <c r="D1676" i="4"/>
  <c r="E1333" i="4"/>
  <c r="E1009" i="4"/>
  <c r="E702" i="4"/>
  <c r="D1045" i="4"/>
  <c r="D1692" i="4"/>
  <c r="E1349" i="4"/>
  <c r="E1014" i="4"/>
  <c r="D1319" i="4"/>
  <c r="D1679" i="4"/>
  <c r="E1336" i="4"/>
  <c r="D1649" i="4"/>
  <c r="E1306" i="4"/>
  <c r="D1395" i="4"/>
  <c r="E1052" i="4"/>
  <c r="E1053" i="4"/>
  <c r="D1396" i="4"/>
  <c r="F1031" i="4"/>
  <c r="E1031" i="4"/>
  <c r="D1374" i="4"/>
  <c r="D1384" i="4"/>
  <c r="E1041" i="4"/>
  <c r="E1314" i="4"/>
  <c r="D1657" i="4"/>
  <c r="E1305" i="4"/>
  <c r="D1648" i="4"/>
  <c r="E1345" i="4"/>
  <c r="D1688" i="4"/>
  <c r="E972" i="4"/>
  <c r="D1050" i="4"/>
  <c r="E1058" i="4"/>
  <c r="D1681" i="4"/>
  <c r="D1383" i="4"/>
  <c r="E707" i="4"/>
  <c r="D1360" i="4"/>
  <c r="E1017" i="4"/>
  <c r="D1365" i="4"/>
  <c r="E1022" i="4"/>
  <c r="D1693" i="4"/>
  <c r="E704" i="4"/>
  <c r="E976" i="4"/>
  <c r="D1353" i="4"/>
  <c r="D1397" i="4"/>
  <c r="D1711" i="4"/>
  <c r="D1357" i="4"/>
  <c r="E970" i="4"/>
  <c r="D1313" i="4"/>
  <c r="D1352" i="4"/>
  <c r="E1312" i="4"/>
  <c r="D1047" i="4"/>
  <c r="D1390" i="4" s="1"/>
  <c r="E1054" i="4"/>
  <c r="D1401" i="4"/>
  <c r="E1350" i="4"/>
  <c r="D1315" i="4"/>
  <c r="D1342" i="4"/>
  <c r="E999" i="4"/>
  <c r="D1655" i="4"/>
  <c r="E1010" i="4"/>
  <c r="E1040" i="4"/>
  <c r="P3" i="2"/>
  <c r="E1045" i="4"/>
  <c r="D1376" i="4"/>
  <c r="E1033" i="4"/>
  <c r="E1307" i="4"/>
  <c r="D1650" i="4"/>
  <c r="E1684" i="4"/>
  <c r="D2027" i="4"/>
  <c r="E1321" i="4"/>
  <c r="D1664" i="4"/>
  <c r="E1399" i="4"/>
  <c r="D1742" i="4"/>
  <c r="E1378" i="4"/>
  <c r="D1721" i="4"/>
  <c r="E1354" i="4"/>
  <c r="D1697" i="4"/>
  <c r="E979" i="4"/>
  <c r="D1322" i="4"/>
  <c r="E1351" i="4"/>
  <c r="D1694" i="4"/>
  <c r="E1311" i="4"/>
  <c r="D1654" i="4"/>
  <c r="D2021" i="4"/>
  <c r="E1678" i="4"/>
  <c r="E1019" i="4"/>
  <c r="D1362" i="4"/>
  <c r="E1034" i="4"/>
  <c r="D1377" i="4"/>
  <c r="E1057" i="4"/>
  <c r="D1400" i="4"/>
  <c r="D2019" i="4"/>
  <c r="E1676" i="4"/>
  <c r="E1032" i="4"/>
  <c r="D1375" i="4"/>
  <c r="E1003" i="4"/>
  <c r="D1346" i="4"/>
  <c r="E1687" i="4"/>
  <c r="D2030" i="4"/>
  <c r="E1348" i="4"/>
  <c r="D1691" i="4"/>
  <c r="E961" i="4"/>
  <c r="D1304" i="4"/>
  <c r="D2017" i="4"/>
  <c r="E1674" i="4"/>
  <c r="E1044" i="4"/>
  <c r="D1387" i="4"/>
  <c r="E1358" i="4"/>
  <c r="D1701" i="4"/>
  <c r="E1013" i="4"/>
  <c r="D1356" i="4"/>
  <c r="E1330" i="4"/>
  <c r="D1673" i="4"/>
  <c r="E1339" i="4"/>
  <c r="D1682" i="4"/>
  <c r="E1363" i="4"/>
  <c r="D1706" i="4"/>
  <c r="E708" i="4"/>
  <c r="D1051" i="4"/>
  <c r="Q27" i="2" l="1"/>
  <c r="Q22" i="2"/>
  <c r="Q23" i="2"/>
  <c r="R17" i="2"/>
  <c r="Q24" i="2"/>
  <c r="Q25" i="2"/>
  <c r="Q21" i="2"/>
  <c r="Q20" i="2"/>
  <c r="Q26" i="2"/>
  <c r="E1653" i="4"/>
  <c r="D2036" i="4"/>
  <c r="D2379" i="4" s="1"/>
  <c r="E1693" i="4"/>
  <c r="D1726" i="4"/>
  <c r="E1383" i="4"/>
  <c r="D1658" i="4"/>
  <c r="D1740" i="4"/>
  <c r="D1388" i="4"/>
  <c r="D1696" i="4"/>
  <c r="E1688" i="4"/>
  <c r="D2031" i="4"/>
  <c r="F1374" i="4"/>
  <c r="E1374" i="4"/>
  <c r="D1717" i="4"/>
  <c r="E1649" i="4"/>
  <c r="D1992" i="4"/>
  <c r="E1679" i="4"/>
  <c r="D2022" i="4"/>
  <c r="D1727" i="4"/>
  <c r="E1384" i="4"/>
  <c r="E1648" i="4"/>
  <c r="D1991" i="4"/>
  <c r="D1739" i="4"/>
  <c r="E1396" i="4"/>
  <c r="E1319" i="4"/>
  <c r="D1662" i="4"/>
  <c r="D2000" i="4"/>
  <c r="E1657" i="4"/>
  <c r="E1395" i="4"/>
  <c r="D1738" i="4"/>
  <c r="D2035" i="4"/>
  <c r="E1692" i="4"/>
  <c r="D2039" i="4"/>
  <c r="D1695" i="4"/>
  <c r="E1352" i="4"/>
  <c r="E1047" i="4"/>
  <c r="E1313" i="4"/>
  <c r="D1656" i="4"/>
  <c r="E1360" i="4"/>
  <c r="D1703" i="4"/>
  <c r="E1315" i="4"/>
  <c r="E1357" i="4"/>
  <c r="D1700" i="4"/>
  <c r="E1681" i="4"/>
  <c r="D2024" i="4"/>
  <c r="E1711" i="4"/>
  <c r="D2054" i="4"/>
  <c r="E1397" i="4"/>
  <c r="E1365" i="4"/>
  <c r="D1708" i="4"/>
  <c r="D1393" i="4"/>
  <c r="E1050" i="4"/>
  <c r="E1353" i="4"/>
  <c r="E1401" i="4"/>
  <c r="D1744" i="4"/>
  <c r="E1696" i="4"/>
  <c r="D2083" i="4"/>
  <c r="E1740" i="4"/>
  <c r="E1342" i="4"/>
  <c r="D1685" i="4"/>
  <c r="E1655" i="4"/>
  <c r="D1998" i="4"/>
  <c r="D2069" i="4"/>
  <c r="E1726" i="4"/>
  <c r="Q3" i="2"/>
  <c r="E1376" i="4"/>
  <c r="D1719" i="4"/>
  <c r="E1388" i="4"/>
  <c r="D1731" i="4"/>
  <c r="D2001" i="4"/>
  <c r="E1658" i="4"/>
  <c r="D1993" i="4"/>
  <c r="E1650" i="4"/>
  <c r="D2362" i="4"/>
  <c r="E2019" i="4"/>
  <c r="E1701" i="4"/>
  <c r="D2044" i="4"/>
  <c r="E1304" i="4"/>
  <c r="D1647" i="4"/>
  <c r="E1346" i="4"/>
  <c r="D1689" i="4"/>
  <c r="E1654" i="4"/>
  <c r="D1997" i="4"/>
  <c r="E1322" i="4"/>
  <c r="D1665" i="4"/>
  <c r="E1664" i="4"/>
  <c r="D2007" i="4"/>
  <c r="D2049" i="4"/>
  <c r="E1706" i="4"/>
  <c r="E1387" i="4"/>
  <c r="D1730" i="4"/>
  <c r="E1400" i="4"/>
  <c r="D1743" i="4"/>
  <c r="E1362" i="4"/>
  <c r="D1705" i="4"/>
  <c r="E1694" i="4"/>
  <c r="D2037" i="4"/>
  <c r="E1390" i="4"/>
  <c r="D1733" i="4"/>
  <c r="D2064" i="4"/>
  <c r="E1721" i="4"/>
  <c r="E1996" i="4"/>
  <c r="D2339" i="4"/>
  <c r="E1691" i="4"/>
  <c r="D2034" i="4"/>
  <c r="E1375" i="4"/>
  <c r="D1718" i="4"/>
  <c r="E1377" i="4"/>
  <c r="D1720" i="4"/>
  <c r="D2360" i="4"/>
  <c r="E2017" i="4"/>
  <c r="E1051" i="4"/>
  <c r="D1394" i="4"/>
  <c r="E1682" i="4"/>
  <c r="D2025" i="4"/>
  <c r="D2016" i="4"/>
  <c r="E1673" i="4"/>
  <c r="E1356" i="4"/>
  <c r="D1699" i="4"/>
  <c r="D2373" i="4"/>
  <c r="E2030" i="4"/>
  <c r="E1697" i="4"/>
  <c r="D2040" i="4"/>
  <c r="E1742" i="4"/>
  <c r="D2085" i="4"/>
  <c r="D2370" i="4"/>
  <c r="E2027" i="4"/>
  <c r="E2021" i="4"/>
  <c r="D2364" i="4"/>
  <c r="E2036" i="4" l="1"/>
  <c r="R21" i="2"/>
  <c r="R27" i="2"/>
  <c r="R22" i="2"/>
  <c r="R23" i="2"/>
  <c r="S17" i="2"/>
  <c r="R24" i="2"/>
  <c r="R25" i="2"/>
  <c r="R20" i="2"/>
  <c r="R26" i="2"/>
  <c r="D2081" i="4"/>
  <c r="E1738" i="4"/>
  <c r="D2334" i="4"/>
  <c r="E1991" i="4"/>
  <c r="F1717" i="4"/>
  <c r="E1717" i="4"/>
  <c r="D2060" i="4"/>
  <c r="D2343" i="4"/>
  <c r="E2000" i="4"/>
  <c r="E1727" i="4"/>
  <c r="D2070" i="4"/>
  <c r="E1662" i="4"/>
  <c r="D2005" i="4"/>
  <c r="D2365" i="4"/>
  <c r="E2022" i="4"/>
  <c r="E2031" i="4"/>
  <c r="D2374" i="4"/>
  <c r="D2335" i="4"/>
  <c r="E1992" i="4"/>
  <c r="D2378" i="4"/>
  <c r="E2035" i="4"/>
  <c r="E1739" i="4"/>
  <c r="D2082" i="4"/>
  <c r="D2046" i="4"/>
  <c r="E1703" i="4"/>
  <c r="D2367" i="4"/>
  <c r="E2024" i="4"/>
  <c r="E1393" i="4"/>
  <c r="D1736" i="4"/>
  <c r="D2043" i="4"/>
  <c r="E1700" i="4"/>
  <c r="E1708" i="4"/>
  <c r="D2051" i="4"/>
  <c r="D2038" i="4"/>
  <c r="E1695" i="4"/>
  <c r="E1656" i="4"/>
  <c r="D1999" i="4"/>
  <c r="D2397" i="4"/>
  <c r="E2054" i="4"/>
  <c r="D2382" i="4"/>
  <c r="E2039" i="4"/>
  <c r="D2087" i="4"/>
  <c r="E1744" i="4"/>
  <c r="D2426" i="4"/>
  <c r="E2083" i="4"/>
  <c r="E1685" i="4"/>
  <c r="D2028" i="4"/>
  <c r="D2341" i="4"/>
  <c r="E1998" i="4"/>
  <c r="D2412" i="4"/>
  <c r="E2069" i="4"/>
  <c r="R3" i="2"/>
  <c r="E1731" i="4"/>
  <c r="D2074" i="4"/>
  <c r="D2344" i="4"/>
  <c r="E2001" i="4"/>
  <c r="D2062" i="4"/>
  <c r="E1719" i="4"/>
  <c r="E1993" i="4"/>
  <c r="D2336" i="4"/>
  <c r="E2364" i="4"/>
  <c r="D2707" i="4"/>
  <c r="E2040" i="4"/>
  <c r="D2383" i="4"/>
  <c r="E1699" i="4"/>
  <c r="D2042" i="4"/>
  <c r="E1394" i="4"/>
  <c r="D1737" i="4"/>
  <c r="E1720" i="4"/>
  <c r="D2063" i="4"/>
  <c r="E2339" i="4"/>
  <c r="D2682" i="4"/>
  <c r="D2076" i="4"/>
  <c r="E1733" i="4"/>
  <c r="D2073" i="4"/>
  <c r="E1730" i="4"/>
  <c r="E2007" i="4"/>
  <c r="D2350" i="4"/>
  <c r="E1718" i="4"/>
  <c r="D2061" i="4"/>
  <c r="D2380" i="4"/>
  <c r="E2037" i="4"/>
  <c r="D2008" i="4"/>
  <c r="E1665" i="4"/>
  <c r="D2032" i="4"/>
  <c r="E1689" i="4"/>
  <c r="D2359" i="4"/>
  <c r="E2016" i="4"/>
  <c r="D2722" i="4"/>
  <c r="E2379" i="4"/>
  <c r="D2392" i="4"/>
  <c r="E2049" i="4"/>
  <c r="D2705" i="4"/>
  <c r="E2362" i="4"/>
  <c r="D2377" i="4"/>
  <c r="E2034" i="4"/>
  <c r="D2048" i="4"/>
  <c r="E1705" i="4"/>
  <c r="D1990" i="4"/>
  <c r="E1647" i="4"/>
  <c r="E2370" i="4"/>
  <c r="D2713" i="4"/>
  <c r="E2373" i="4"/>
  <c r="D2716" i="4"/>
  <c r="E2085" i="4"/>
  <c r="D2428" i="4"/>
  <c r="E2025" i="4"/>
  <c r="D2368" i="4"/>
  <c r="E1743" i="4"/>
  <c r="D2086" i="4"/>
  <c r="D2340" i="4"/>
  <c r="E1997" i="4"/>
  <c r="E2044" i="4"/>
  <c r="D2387" i="4"/>
  <c r="D2703" i="4"/>
  <c r="E2360" i="4"/>
  <c r="E2064" i="4"/>
  <c r="D2407" i="4"/>
  <c r="S26" i="2" l="1"/>
  <c r="S21" i="2"/>
  <c r="S27" i="2"/>
  <c r="S23" i="2"/>
  <c r="S24" i="2"/>
  <c r="T17" i="2"/>
  <c r="S25" i="2"/>
  <c r="S22" i="2"/>
  <c r="S20" i="2"/>
  <c r="E2343" i="4"/>
  <c r="D2686" i="4"/>
  <c r="E2374" i="4"/>
  <c r="D2717" i="4"/>
  <c r="D2708" i="4"/>
  <c r="E2365" i="4"/>
  <c r="F2060" i="4"/>
  <c r="D2403" i="4"/>
  <c r="E2060" i="4"/>
  <c r="D2425" i="4"/>
  <c r="E2082" i="4"/>
  <c r="D2348" i="4"/>
  <c r="E2005" i="4"/>
  <c r="E2378" i="4"/>
  <c r="D2721" i="4"/>
  <c r="E2334" i="4"/>
  <c r="D2677" i="4"/>
  <c r="E2070" i="4"/>
  <c r="D2413" i="4"/>
  <c r="E2335" i="4"/>
  <c r="D2678" i="4"/>
  <c r="E2081" i="4"/>
  <c r="D2424" i="4"/>
  <c r="D2386" i="4"/>
  <c r="E2043" i="4"/>
  <c r="E1736" i="4"/>
  <c r="D2079" i="4"/>
  <c r="E2038" i="4"/>
  <c r="D2381" i="4"/>
  <c r="E2382" i="4"/>
  <c r="D2725" i="4"/>
  <c r="E2367" i="4"/>
  <c r="D2710" i="4"/>
  <c r="E1999" i="4"/>
  <c r="D2342" i="4"/>
  <c r="D2394" i="4"/>
  <c r="E2051" i="4"/>
  <c r="D2740" i="4"/>
  <c r="E2397" i="4"/>
  <c r="D2389" i="4"/>
  <c r="E2046" i="4"/>
  <c r="D2430" i="4"/>
  <c r="E2087" i="4"/>
  <c r="D2769" i="4"/>
  <c r="E2426" i="4"/>
  <c r="E2028" i="4"/>
  <c r="D2371" i="4"/>
  <c r="D2684" i="4"/>
  <c r="E2341" i="4"/>
  <c r="D2755" i="4"/>
  <c r="E2412" i="4"/>
  <c r="S3" i="2"/>
  <c r="D2405" i="4"/>
  <c r="E2062" i="4"/>
  <c r="D2687" i="4"/>
  <c r="E2344" i="4"/>
  <c r="D2679" i="4"/>
  <c r="E2336" i="4"/>
  <c r="E2074" i="4"/>
  <c r="D2417" i="4"/>
  <c r="D2730" i="4"/>
  <c r="E2387" i="4"/>
  <c r="E2042" i="4"/>
  <c r="D2385" i="4"/>
  <c r="E2682" i="4"/>
  <c r="D3025" i="4"/>
  <c r="D2333" i="4"/>
  <c r="E1990" i="4"/>
  <c r="E2380" i="4"/>
  <c r="D2723" i="4"/>
  <c r="E2407" i="4"/>
  <c r="D2750" i="4"/>
  <c r="D2711" i="4"/>
  <c r="E2368" i="4"/>
  <c r="D2404" i="4"/>
  <c r="E2061" i="4"/>
  <c r="E2063" i="4"/>
  <c r="D2406" i="4"/>
  <c r="E2383" i="4"/>
  <c r="D2726" i="4"/>
  <c r="D2693" i="4"/>
  <c r="E2350" i="4"/>
  <c r="E2705" i="4"/>
  <c r="D3048" i="4"/>
  <c r="D2429" i="4"/>
  <c r="E2086" i="4"/>
  <c r="D3056" i="4"/>
  <c r="E2713" i="4"/>
  <c r="D3059" i="4"/>
  <c r="E2716" i="4"/>
  <c r="D2735" i="4"/>
  <c r="E2392" i="4"/>
  <c r="D3050" i="4"/>
  <c r="E2707" i="4"/>
  <c r="D3046" i="4"/>
  <c r="E2703" i="4"/>
  <c r="D2391" i="4"/>
  <c r="E2048" i="4"/>
  <c r="D2375" i="4"/>
  <c r="E2032" i="4"/>
  <c r="E2073" i="4"/>
  <c r="D2416" i="4"/>
  <c r="E2340" i="4"/>
  <c r="D2683" i="4"/>
  <c r="D2771" i="4"/>
  <c r="E2428" i="4"/>
  <c r="D2080" i="4"/>
  <c r="E1737" i="4"/>
  <c r="D2720" i="4"/>
  <c r="E2377" i="4"/>
  <c r="E2722" i="4"/>
  <c r="D3065" i="4"/>
  <c r="E2359" i="4"/>
  <c r="D2702" i="4"/>
  <c r="D2351" i="4"/>
  <c r="E2008" i="4"/>
  <c r="D2419" i="4"/>
  <c r="E2076" i="4"/>
  <c r="T20" i="2" l="1"/>
  <c r="T26" i="2"/>
  <c r="T21" i="2"/>
  <c r="T22" i="2"/>
  <c r="T23" i="2"/>
  <c r="T24" i="2"/>
  <c r="T27" i="2"/>
  <c r="T25" i="2"/>
  <c r="U17" i="2"/>
  <c r="D3020" i="4"/>
  <c r="E2677" i="4"/>
  <c r="E2424" i="4"/>
  <c r="D2767" i="4"/>
  <c r="D3064" i="4"/>
  <c r="E2721" i="4"/>
  <c r="E2708" i="4"/>
  <c r="D3051" i="4"/>
  <c r="E2678" i="4"/>
  <c r="D3021" i="4"/>
  <c r="E2717" i="4"/>
  <c r="D3060" i="4"/>
  <c r="E2348" i="4"/>
  <c r="D2691" i="4"/>
  <c r="F2403" i="4"/>
  <c r="E2403" i="4"/>
  <c r="D2746" i="4"/>
  <c r="E2413" i="4"/>
  <c r="D2756" i="4"/>
  <c r="E2686" i="4"/>
  <c r="D3029" i="4"/>
  <c r="D2768" i="4"/>
  <c r="E2425" i="4"/>
  <c r="E2381" i="4"/>
  <c r="D2724" i="4"/>
  <c r="E2710" i="4"/>
  <c r="D3053" i="4"/>
  <c r="D2422" i="4"/>
  <c r="E2079" i="4"/>
  <c r="E2394" i="4"/>
  <c r="D2737" i="4"/>
  <c r="E2342" i="4"/>
  <c r="D2685" i="4"/>
  <c r="D2732" i="4"/>
  <c r="E2389" i="4"/>
  <c r="E2725" i="4"/>
  <c r="D3068" i="4"/>
  <c r="D3083" i="4"/>
  <c r="E2740" i="4"/>
  <c r="D2729" i="4"/>
  <c r="E2386" i="4"/>
  <c r="E2430" i="4"/>
  <c r="D2773" i="4"/>
  <c r="E2769" i="4"/>
  <c r="D3112" i="4"/>
  <c r="E2371" i="4"/>
  <c r="D2714" i="4"/>
  <c r="D3027" i="4"/>
  <c r="E2684" i="4"/>
  <c r="E2755" i="4"/>
  <c r="D3098" i="4"/>
  <c r="T3" i="2"/>
  <c r="E2679" i="4"/>
  <c r="D3022" i="4"/>
  <c r="D3030" i="4"/>
  <c r="E2687" i="4"/>
  <c r="D2748" i="4"/>
  <c r="E2405" i="4"/>
  <c r="D2760" i="4"/>
  <c r="E2417" i="4"/>
  <c r="D2718" i="4"/>
  <c r="E2375" i="4"/>
  <c r="D3393" i="4"/>
  <c r="E3050" i="4"/>
  <c r="E2693" i="4"/>
  <c r="D3036" i="4"/>
  <c r="E2404" i="4"/>
  <c r="D2747" i="4"/>
  <c r="D2694" i="4"/>
  <c r="E2351" i="4"/>
  <c r="D3078" i="4"/>
  <c r="E2735" i="4"/>
  <c r="D3054" i="4"/>
  <c r="E2711" i="4"/>
  <c r="D3073" i="4"/>
  <c r="E2730" i="4"/>
  <c r="D2423" i="4"/>
  <c r="E2080" i="4"/>
  <c r="D2734" i="4"/>
  <c r="E2391" i="4"/>
  <c r="D3402" i="4"/>
  <c r="E3059" i="4"/>
  <c r="D2676" i="4"/>
  <c r="E2333" i="4"/>
  <c r="E2702" i="4"/>
  <c r="D3045" i="4"/>
  <c r="E2683" i="4"/>
  <c r="D3026" i="4"/>
  <c r="E3065" i="4"/>
  <c r="D3408" i="4"/>
  <c r="D2759" i="4"/>
  <c r="E2416" i="4"/>
  <c r="D3069" i="4"/>
  <c r="E2726" i="4"/>
  <c r="E2750" i="4"/>
  <c r="D3093" i="4"/>
  <c r="D3389" i="4"/>
  <c r="E3046" i="4"/>
  <c r="E3048" i="4"/>
  <c r="D3391" i="4"/>
  <c r="D3368" i="4"/>
  <c r="E3025" i="4"/>
  <c r="E2771" i="4"/>
  <c r="D3114" i="4"/>
  <c r="E2406" i="4"/>
  <c r="D2749" i="4"/>
  <c r="D2728" i="4"/>
  <c r="E2385" i="4"/>
  <c r="D3399" i="4"/>
  <c r="E3056" i="4"/>
  <c r="D2772" i="4"/>
  <c r="E2429" i="4"/>
  <c r="E2723" i="4"/>
  <c r="D3066" i="4"/>
  <c r="D2762" i="4"/>
  <c r="E2419" i="4"/>
  <c r="D3063" i="4"/>
  <c r="E2720" i="4"/>
  <c r="U25" i="2" l="1"/>
  <c r="U20" i="2"/>
  <c r="U26" i="2"/>
  <c r="U27" i="2"/>
  <c r="U22" i="2"/>
  <c r="U21" i="2"/>
  <c r="U23" i="2"/>
  <c r="V17" i="2"/>
  <c r="U24" i="2"/>
  <c r="F2746" i="4"/>
  <c r="E2746" i="4"/>
  <c r="D3089" i="4"/>
  <c r="D3394" i="4"/>
  <c r="E3051" i="4"/>
  <c r="E2691" i="4"/>
  <c r="D3034" i="4"/>
  <c r="E2768" i="4"/>
  <c r="D3111" i="4"/>
  <c r="E3064" i="4"/>
  <c r="D3407" i="4"/>
  <c r="E3029" i="4"/>
  <c r="D3372" i="4"/>
  <c r="E3060" i="4"/>
  <c r="D3403" i="4"/>
  <c r="D3110" i="4"/>
  <c r="E2767" i="4"/>
  <c r="D3099" i="4"/>
  <c r="E2756" i="4"/>
  <c r="E3021" i="4"/>
  <c r="D3364" i="4"/>
  <c r="D3363" i="4"/>
  <c r="E3020" i="4"/>
  <c r="E2737" i="4"/>
  <c r="D3080" i="4"/>
  <c r="E2422" i="4"/>
  <c r="D2765" i="4"/>
  <c r="E3068" i="4"/>
  <c r="D3411" i="4"/>
  <c r="E3053" i="4"/>
  <c r="D3396" i="4"/>
  <c r="D3072" i="4"/>
  <c r="E2729" i="4"/>
  <c r="E2732" i="4"/>
  <c r="D3075" i="4"/>
  <c r="E3083" i="4"/>
  <c r="D3426" i="4"/>
  <c r="D3028" i="4"/>
  <c r="E2685" i="4"/>
  <c r="E2724" i="4"/>
  <c r="D3067" i="4"/>
  <c r="E2773" i="4"/>
  <c r="D3116" i="4"/>
  <c r="D3455" i="4"/>
  <c r="E3112" i="4"/>
  <c r="E2714" i="4"/>
  <c r="D3057" i="4"/>
  <c r="D3370" i="4"/>
  <c r="E3027" i="4"/>
  <c r="E3098" i="4"/>
  <c r="D3441" i="4"/>
  <c r="U3" i="2"/>
  <c r="D3103" i="4"/>
  <c r="E2760" i="4"/>
  <c r="D3091" i="4"/>
  <c r="E2748" i="4"/>
  <c r="D3373" i="4"/>
  <c r="E3030" i="4"/>
  <c r="E3022" i="4"/>
  <c r="D3365" i="4"/>
  <c r="D3105" i="4"/>
  <c r="E2762" i="4"/>
  <c r="E3026" i="4"/>
  <c r="D3369" i="4"/>
  <c r="E2747" i="4"/>
  <c r="D3090" i="4"/>
  <c r="E2734" i="4"/>
  <c r="D3077" i="4"/>
  <c r="D3734" i="4"/>
  <c r="E3391" i="4"/>
  <c r="E3093" i="4"/>
  <c r="D3436" i="4"/>
  <c r="D3388" i="4"/>
  <c r="E3045" i="4"/>
  <c r="E3036" i="4"/>
  <c r="D3379" i="4"/>
  <c r="D3115" i="4"/>
  <c r="E2772" i="4"/>
  <c r="D2766" i="4"/>
  <c r="E2423" i="4"/>
  <c r="D3397" i="4"/>
  <c r="E3054" i="4"/>
  <c r="E3078" i="4"/>
  <c r="D3421" i="4"/>
  <c r="D3409" i="4"/>
  <c r="E3066" i="4"/>
  <c r="E2759" i="4"/>
  <c r="D3102" i="4"/>
  <c r="D3071" i="4"/>
  <c r="E2728" i="4"/>
  <c r="E2749" i="4"/>
  <c r="D3092" i="4"/>
  <c r="E3408" i="4"/>
  <c r="D3751" i="4"/>
  <c r="E3399" i="4"/>
  <c r="D3742" i="4"/>
  <c r="E3389" i="4"/>
  <c r="D3732" i="4"/>
  <c r="D3412" i="4"/>
  <c r="E3069" i="4"/>
  <c r="E3063" i="4"/>
  <c r="D3406" i="4"/>
  <c r="E2676" i="4"/>
  <c r="D3019" i="4"/>
  <c r="E2694" i="4"/>
  <c r="D3037" i="4"/>
  <c r="E3393" i="4"/>
  <c r="D3736" i="4"/>
  <c r="E3114" i="4"/>
  <c r="D3457" i="4"/>
  <c r="D3711" i="4"/>
  <c r="E3368" i="4"/>
  <c r="D3745" i="4"/>
  <c r="E3402" i="4"/>
  <c r="E3073" i="4"/>
  <c r="D3416" i="4"/>
  <c r="D3061" i="4"/>
  <c r="E2718" i="4"/>
  <c r="V25" i="2" l="1"/>
  <c r="V20" i="2"/>
  <c r="V26" i="2"/>
  <c r="V21" i="2"/>
  <c r="V27" i="2"/>
  <c r="V22" i="2"/>
  <c r="V23" i="2"/>
  <c r="V24" i="2"/>
  <c r="W17" i="2"/>
  <c r="E3111" i="4"/>
  <c r="D3454" i="4"/>
  <c r="D3746" i="4"/>
  <c r="E3403" i="4"/>
  <c r="D3377" i="4"/>
  <c r="E3034" i="4"/>
  <c r="E3363" i="4"/>
  <c r="D3706" i="4"/>
  <c r="E3364" i="4"/>
  <c r="D3707" i="4"/>
  <c r="D3715" i="4"/>
  <c r="E3372" i="4"/>
  <c r="E3110" i="4"/>
  <c r="D3453" i="4"/>
  <c r="D3737" i="4"/>
  <c r="E3394" i="4"/>
  <c r="D3750" i="4"/>
  <c r="E3407" i="4"/>
  <c r="F3089" i="4"/>
  <c r="E3089" i="4"/>
  <c r="D3432" i="4"/>
  <c r="E3099" i="4"/>
  <c r="D3442" i="4"/>
  <c r="D3739" i="4"/>
  <c r="E3396" i="4"/>
  <c r="E3075" i="4"/>
  <c r="D3418" i="4"/>
  <c r="E2765" i="4"/>
  <c r="D3108" i="4"/>
  <c r="D3769" i="4"/>
  <c r="E3426" i="4"/>
  <c r="D3754" i="4"/>
  <c r="E3411" i="4"/>
  <c r="E3067" i="4"/>
  <c r="D3410" i="4"/>
  <c r="E3080" i="4"/>
  <c r="D3423" i="4"/>
  <c r="E3028" i="4"/>
  <c r="D3371" i="4"/>
  <c r="D3415" i="4"/>
  <c r="E3072" i="4"/>
  <c r="D3459" i="4"/>
  <c r="E3116" i="4"/>
  <c r="E3455" i="4"/>
  <c r="D3798" i="4"/>
  <c r="E3057" i="4"/>
  <c r="D3400" i="4"/>
  <c r="E3370" i="4"/>
  <c r="D3713" i="4"/>
  <c r="D3784" i="4"/>
  <c r="E3441" i="4"/>
  <c r="V3" i="2"/>
  <c r="E3373" i="4"/>
  <c r="D3716" i="4"/>
  <c r="E3091" i="4"/>
  <c r="D3434" i="4"/>
  <c r="D3708" i="4"/>
  <c r="E3365" i="4"/>
  <c r="E3103" i="4"/>
  <c r="D3446" i="4"/>
  <c r="E3711" i="4"/>
  <c r="D4054" i="4"/>
  <c r="D4088" i="4"/>
  <c r="E3745" i="4"/>
  <c r="E3736" i="4"/>
  <c r="D4079" i="4"/>
  <c r="E3379" i="4"/>
  <c r="D3722" i="4"/>
  <c r="E3416" i="4"/>
  <c r="D3759" i="4"/>
  <c r="D4094" i="4"/>
  <c r="E3751" i="4"/>
  <c r="D3420" i="4"/>
  <c r="E3077" i="4"/>
  <c r="D3740" i="4"/>
  <c r="E3397" i="4"/>
  <c r="E2766" i="4"/>
  <c r="D3109" i="4"/>
  <c r="D3448" i="4"/>
  <c r="E3105" i="4"/>
  <c r="D3800" i="4"/>
  <c r="E3457" i="4"/>
  <c r="D3380" i="4"/>
  <c r="E3037" i="4"/>
  <c r="E3742" i="4"/>
  <c r="D4085" i="4"/>
  <c r="E3092" i="4"/>
  <c r="D3435" i="4"/>
  <c r="E3090" i="4"/>
  <c r="D3433" i="4"/>
  <c r="D4077" i="4"/>
  <c r="E3734" i="4"/>
  <c r="E3406" i="4"/>
  <c r="D3749" i="4"/>
  <c r="D3752" i="4"/>
  <c r="E3409" i="4"/>
  <c r="E3115" i="4"/>
  <c r="D3458" i="4"/>
  <c r="E3102" i="4"/>
  <c r="D3445" i="4"/>
  <c r="E3061" i="4"/>
  <c r="D3404" i="4"/>
  <c r="D3731" i="4"/>
  <c r="E3388" i="4"/>
  <c r="D3362" i="4"/>
  <c r="E3019" i="4"/>
  <c r="D3712" i="4"/>
  <c r="E3369" i="4"/>
  <c r="E3436" i="4"/>
  <c r="D3779" i="4"/>
  <c r="E3412" i="4"/>
  <c r="D3755" i="4"/>
  <c r="D3764" i="4"/>
  <c r="E3421" i="4"/>
  <c r="E3732" i="4"/>
  <c r="D4075" i="4"/>
  <c r="D3414" i="4"/>
  <c r="E3071" i="4"/>
  <c r="X17" i="2" l="1"/>
  <c r="W24" i="2"/>
  <c r="W20" i="2"/>
  <c r="W25" i="2"/>
  <c r="W26" i="2"/>
  <c r="W21" i="2"/>
  <c r="W27" i="2"/>
  <c r="W22" i="2"/>
  <c r="W23" i="2"/>
  <c r="D4080" i="4"/>
  <c r="E3737" i="4"/>
  <c r="E3706" i="4"/>
  <c r="D4049" i="4"/>
  <c r="E3442" i="4"/>
  <c r="D3785" i="4"/>
  <c r="E3453" i="4"/>
  <c r="D3796" i="4"/>
  <c r="D3720" i="4"/>
  <c r="E3377" i="4"/>
  <c r="F3432" i="4"/>
  <c r="E3432" i="4"/>
  <c r="D3775" i="4"/>
  <c r="D4058" i="4"/>
  <c r="E3715" i="4"/>
  <c r="D4089" i="4"/>
  <c r="E3746" i="4"/>
  <c r="E3707" i="4"/>
  <c r="D4050" i="4"/>
  <c r="D3797" i="4"/>
  <c r="E3454" i="4"/>
  <c r="E3750" i="4"/>
  <c r="D4093" i="4"/>
  <c r="E3423" i="4"/>
  <c r="D3766" i="4"/>
  <c r="D3451" i="4"/>
  <c r="E3108" i="4"/>
  <c r="D3753" i="4"/>
  <c r="E3410" i="4"/>
  <c r="D3761" i="4"/>
  <c r="E3418" i="4"/>
  <c r="E3415" i="4"/>
  <c r="D3758" i="4"/>
  <c r="E3754" i="4"/>
  <c r="D4097" i="4"/>
  <c r="E3371" i="4"/>
  <c r="D3714" i="4"/>
  <c r="D4112" i="4"/>
  <c r="E3769" i="4"/>
  <c r="D4082" i="4"/>
  <c r="E3739" i="4"/>
  <c r="E3459" i="4"/>
  <c r="D3802" i="4"/>
  <c r="E3798" i="4"/>
  <c r="D4141" i="4"/>
  <c r="E3400" i="4"/>
  <c r="D3743" i="4"/>
  <c r="D4056" i="4"/>
  <c r="E3713" i="4"/>
  <c r="E3784" i="4"/>
  <c r="D4127" i="4"/>
  <c r="W3" i="2"/>
  <c r="D3777" i="4"/>
  <c r="E3434" i="4"/>
  <c r="E3708" i="4"/>
  <c r="D4051" i="4"/>
  <c r="D4059" i="4"/>
  <c r="E3716" i="4"/>
  <c r="D3789" i="4"/>
  <c r="E3446" i="4"/>
  <c r="D4431" i="4"/>
  <c r="E4088" i="4"/>
  <c r="D4437" i="4"/>
  <c r="E4094" i="4"/>
  <c r="D4418" i="4"/>
  <c r="E4075" i="4"/>
  <c r="D3788" i="4"/>
  <c r="E3445" i="4"/>
  <c r="D4092" i="4"/>
  <c r="E3749" i="4"/>
  <c r="E3433" i="4"/>
  <c r="D3776" i="4"/>
  <c r="D3452" i="4"/>
  <c r="E3109" i="4"/>
  <c r="E3722" i="4"/>
  <c r="D4065" i="4"/>
  <c r="E3752" i="4"/>
  <c r="D4095" i="4"/>
  <c r="D4428" i="4"/>
  <c r="E4085" i="4"/>
  <c r="D3791" i="4"/>
  <c r="E3448" i="4"/>
  <c r="E3740" i="4"/>
  <c r="D4083" i="4"/>
  <c r="E3380" i="4"/>
  <c r="D3723" i="4"/>
  <c r="D4107" i="4"/>
  <c r="E3764" i="4"/>
  <c r="E3779" i="4"/>
  <c r="D4122" i="4"/>
  <c r="E4079" i="4"/>
  <c r="D4422" i="4"/>
  <c r="E3755" i="4"/>
  <c r="D4098" i="4"/>
  <c r="D4055" i="4"/>
  <c r="E3712" i="4"/>
  <c r="D4074" i="4"/>
  <c r="E3731" i="4"/>
  <c r="D3763" i="4"/>
  <c r="E3420" i="4"/>
  <c r="E3404" i="4"/>
  <c r="D3747" i="4"/>
  <c r="E3458" i="4"/>
  <c r="D3801" i="4"/>
  <c r="D3778" i="4"/>
  <c r="E3435" i="4"/>
  <c r="D4102" i="4"/>
  <c r="E3759" i="4"/>
  <c r="E3362" i="4"/>
  <c r="D3705" i="4"/>
  <c r="D4397" i="4"/>
  <c r="E4054" i="4"/>
  <c r="D3757" i="4"/>
  <c r="E3414" i="4"/>
  <c r="E4077" i="4"/>
  <c r="D4420" i="4"/>
  <c r="E3800" i="4"/>
  <c r="D4143" i="4"/>
  <c r="Y17" i="2" l="1"/>
  <c r="X24" i="2"/>
  <c r="X20" i="2"/>
  <c r="X26" i="2"/>
  <c r="X21" i="2"/>
  <c r="X27" i="2"/>
  <c r="X22" i="2"/>
  <c r="X25" i="2"/>
  <c r="X23" i="2"/>
  <c r="E3796" i="4"/>
  <c r="D4139" i="4"/>
  <c r="E4093" i="4"/>
  <c r="D4436" i="4"/>
  <c r="E3785" i="4"/>
  <c r="D4128" i="4"/>
  <c r="E4058" i="4"/>
  <c r="D4401" i="4"/>
  <c r="D4432" i="4"/>
  <c r="E4089" i="4"/>
  <c r="F3775" i="4"/>
  <c r="E3775" i="4"/>
  <c r="D4118" i="4"/>
  <c r="D4392" i="4"/>
  <c r="E4049" i="4"/>
  <c r="E3797" i="4"/>
  <c r="D4140" i="4"/>
  <c r="D4393" i="4"/>
  <c r="E4050" i="4"/>
  <c r="E3720" i="4"/>
  <c r="D4063" i="4"/>
  <c r="E4080" i="4"/>
  <c r="D4423" i="4"/>
  <c r="D4057" i="4"/>
  <c r="E3714" i="4"/>
  <c r="E3753" i="4"/>
  <c r="D4096" i="4"/>
  <c r="D4104" i="4"/>
  <c r="E3761" i="4"/>
  <c r="E4097" i="4"/>
  <c r="D4440" i="4"/>
  <c r="D4425" i="4"/>
  <c r="E4082" i="4"/>
  <c r="D3794" i="4"/>
  <c r="E3451" i="4"/>
  <c r="D4101" i="4"/>
  <c r="E3758" i="4"/>
  <c r="E3766" i="4"/>
  <c r="D4109" i="4"/>
  <c r="D4455" i="4"/>
  <c r="E4112" i="4"/>
  <c r="E3802" i="4"/>
  <c r="D4145" i="4"/>
  <c r="D4484" i="4"/>
  <c r="E4141" i="4"/>
  <c r="E3743" i="4"/>
  <c r="D4086" i="4"/>
  <c r="E4056" i="4"/>
  <c r="D4399" i="4"/>
  <c r="D4470" i="4"/>
  <c r="E4127" i="4"/>
  <c r="X3" i="2"/>
  <c r="E3789" i="4"/>
  <c r="D4132" i="4"/>
  <c r="E4059" i="4"/>
  <c r="D4402" i="4"/>
  <c r="E4051" i="4"/>
  <c r="D4394" i="4"/>
  <c r="D4120" i="4"/>
  <c r="E3777" i="4"/>
  <c r="D4398" i="4"/>
  <c r="E4055" i="4"/>
  <c r="D4090" i="4"/>
  <c r="E3747" i="4"/>
  <c r="D4131" i="4"/>
  <c r="E3788" i="4"/>
  <c r="E4098" i="4"/>
  <c r="D4441" i="4"/>
  <c r="E4083" i="4"/>
  <c r="D4426" i="4"/>
  <c r="E4095" i="4"/>
  <c r="D4438" i="4"/>
  <c r="E4107" i="4"/>
  <c r="D4450" i="4"/>
  <c r="E4418" i="4"/>
  <c r="D4761" i="4"/>
  <c r="D3795" i="4"/>
  <c r="E3452" i="4"/>
  <c r="D4100" i="4"/>
  <c r="E3757" i="4"/>
  <c r="E4143" i="4"/>
  <c r="D4486" i="4"/>
  <c r="D4048" i="4"/>
  <c r="E3705" i="4"/>
  <c r="E4065" i="4"/>
  <c r="D4408" i="4"/>
  <c r="D4465" i="4"/>
  <c r="E4122" i="4"/>
  <c r="D4119" i="4"/>
  <c r="E3776" i="4"/>
  <c r="E4431" i="4"/>
  <c r="D4774" i="4"/>
  <c r="D4121" i="4"/>
  <c r="E3778" i="4"/>
  <c r="E3763" i="4"/>
  <c r="D4106" i="4"/>
  <c r="E3791" i="4"/>
  <c r="D4134" i="4"/>
  <c r="D4144" i="4"/>
  <c r="E3801" i="4"/>
  <c r="E4074" i="4"/>
  <c r="D4417" i="4"/>
  <c r="D4765" i="4"/>
  <c r="E4422" i="4"/>
  <c r="E4428" i="4"/>
  <c r="D4771" i="4"/>
  <c r="E4092" i="4"/>
  <c r="D4435" i="4"/>
  <c r="E3723" i="4"/>
  <c r="D4066" i="4"/>
  <c r="D4763" i="4"/>
  <c r="E4420" i="4"/>
  <c r="D4740" i="4"/>
  <c r="E4397" i="4"/>
  <c r="D4445" i="4"/>
  <c r="E4102" i="4"/>
  <c r="E4437" i="4"/>
  <c r="D4780" i="4"/>
  <c r="Z17" i="2" l="1"/>
  <c r="Y24" i="2"/>
  <c r="Y25" i="2"/>
  <c r="Y20" i="2"/>
  <c r="Y26" i="2"/>
  <c r="Y27" i="2"/>
  <c r="Y22" i="2"/>
  <c r="Y21" i="2"/>
  <c r="Y23" i="2"/>
  <c r="D4483" i="4"/>
  <c r="E4140" i="4"/>
  <c r="E4401" i="4"/>
  <c r="D4744" i="4"/>
  <c r="D4766" i="4"/>
  <c r="E4423" i="4"/>
  <c r="D4471" i="4"/>
  <c r="E4128" i="4"/>
  <c r="D4735" i="4"/>
  <c r="E4392" i="4"/>
  <c r="D4406" i="4"/>
  <c r="E4063" i="4"/>
  <c r="F4118" i="4"/>
  <c r="E4118" i="4"/>
  <c r="D4461" i="4"/>
  <c r="E4436" i="4"/>
  <c r="D4779" i="4"/>
  <c r="E4139" i="4"/>
  <c r="D4482" i="4"/>
  <c r="E4393" i="4"/>
  <c r="D4736" i="4"/>
  <c r="E4432" i="4"/>
  <c r="D4775" i="4"/>
  <c r="D4439" i="4"/>
  <c r="E4096" i="4"/>
  <c r="D4137" i="4"/>
  <c r="E3794" i="4"/>
  <c r="D4444" i="4"/>
  <c r="E4101" i="4"/>
  <c r="E4104" i="4"/>
  <c r="D4447" i="4"/>
  <c r="E4455" i="4"/>
  <c r="D4798" i="4"/>
  <c r="E4425" i="4"/>
  <c r="D4768" i="4"/>
  <c r="E4109" i="4"/>
  <c r="D4452" i="4"/>
  <c r="E4440" i="4"/>
  <c r="D4783" i="4"/>
  <c r="E4057" i="4"/>
  <c r="D4400" i="4"/>
  <c r="D4488" i="4"/>
  <c r="E4145" i="4"/>
  <c r="D4827" i="4"/>
  <c r="E4484" i="4"/>
  <c r="D4429" i="4"/>
  <c r="E4086" i="4"/>
  <c r="E4399" i="4"/>
  <c r="D4742" i="4"/>
  <c r="E4470" i="4"/>
  <c r="D4813" i="4"/>
  <c r="Y3" i="2"/>
  <c r="D4737" i="4"/>
  <c r="E4394" i="4"/>
  <c r="E4402" i="4"/>
  <c r="D4745" i="4"/>
  <c r="E4132" i="4"/>
  <c r="D4475" i="4"/>
  <c r="D4463" i="4"/>
  <c r="E4120" i="4"/>
  <c r="D5114" i="4"/>
  <c r="E4771" i="4"/>
  <c r="D4760" i="4"/>
  <c r="E4417" i="4"/>
  <c r="E4763" i="4"/>
  <c r="D5106" i="4"/>
  <c r="E4066" i="4"/>
  <c r="D4409" i="4"/>
  <c r="D5117" i="4"/>
  <c r="E4774" i="4"/>
  <c r="E4408" i="4"/>
  <c r="D4751" i="4"/>
  <c r="D4433" i="4"/>
  <c r="E4090" i="4"/>
  <c r="E4144" i="4"/>
  <c r="D4487" i="4"/>
  <c r="E4761" i="4"/>
  <c r="D5104" i="4"/>
  <c r="D4449" i="4"/>
  <c r="E4106" i="4"/>
  <c r="E4119" i="4"/>
  <c r="D4462" i="4"/>
  <c r="E4486" i="4"/>
  <c r="D4829" i="4"/>
  <c r="D4769" i="4"/>
  <c r="E4426" i="4"/>
  <c r="E4435" i="4"/>
  <c r="D4778" i="4"/>
  <c r="D4793" i="4"/>
  <c r="E4450" i="4"/>
  <c r="E4398" i="4"/>
  <c r="D4741" i="4"/>
  <c r="E4100" i="4"/>
  <c r="D4443" i="4"/>
  <c r="E4121" i="4"/>
  <c r="D4464" i="4"/>
  <c r="E4048" i="4"/>
  <c r="D4391" i="4"/>
  <c r="E4438" i="4"/>
  <c r="D4781" i="4"/>
  <c r="D4784" i="4"/>
  <c r="E4441" i="4"/>
  <c r="E4445" i="4"/>
  <c r="D4788" i="4"/>
  <c r="E4780" i="4"/>
  <c r="D5123" i="4"/>
  <c r="E4740" i="4"/>
  <c r="D5083" i="4"/>
  <c r="E4765" i="4"/>
  <c r="D5108" i="4"/>
  <c r="E4134" i="4"/>
  <c r="D4477" i="4"/>
  <c r="E4465" i="4"/>
  <c r="D4808" i="4"/>
  <c r="E3795" i="4"/>
  <c r="D4138" i="4"/>
  <c r="E4131" i="4"/>
  <c r="D4474" i="4"/>
  <c r="Z23" i="2" l="1"/>
  <c r="AA17" i="2"/>
  <c r="Z25" i="2"/>
  <c r="Z24" i="2"/>
  <c r="Z20" i="2"/>
  <c r="Z26" i="2"/>
  <c r="Z21" i="2"/>
  <c r="Z27" i="2"/>
  <c r="Z22" i="2"/>
  <c r="E4779" i="4"/>
  <c r="D5122" i="4"/>
  <c r="D5118" i="4"/>
  <c r="E4775" i="4"/>
  <c r="F4461" i="4"/>
  <c r="E4461" i="4"/>
  <c r="D4804" i="4"/>
  <c r="E4766" i="4"/>
  <c r="D5109" i="4"/>
  <c r="D5079" i="4"/>
  <c r="E4736" i="4"/>
  <c r="D5087" i="4"/>
  <c r="E4744" i="4"/>
  <c r="D4749" i="4"/>
  <c r="E4406" i="4"/>
  <c r="D4825" i="4"/>
  <c r="E4482" i="4"/>
  <c r="D5078" i="4"/>
  <c r="E4735" i="4"/>
  <c r="E4483" i="4"/>
  <c r="D4826" i="4"/>
  <c r="E4471" i="4"/>
  <c r="D4814" i="4"/>
  <c r="D4795" i="4"/>
  <c r="E4452" i="4"/>
  <c r="E4447" i="4"/>
  <c r="D4790" i="4"/>
  <c r="D4787" i="4"/>
  <c r="E4444" i="4"/>
  <c r="D4743" i="4"/>
  <c r="E4400" i="4"/>
  <c r="D5111" i="4"/>
  <c r="E4768" i="4"/>
  <c r="E4137" i="4"/>
  <c r="D4480" i="4"/>
  <c r="D5126" i="4"/>
  <c r="E4783" i="4"/>
  <c r="E4798" i="4"/>
  <c r="D5141" i="4"/>
  <c r="E4439" i="4"/>
  <c r="D4782" i="4"/>
  <c r="D4831" i="4"/>
  <c r="E4488" i="4"/>
  <c r="E4827" i="4"/>
  <c r="D5170" i="4"/>
  <c r="E4429" i="4"/>
  <c r="D4772" i="4"/>
  <c r="D5085" i="4"/>
  <c r="E4742" i="4"/>
  <c r="D5156" i="4"/>
  <c r="E4813" i="4"/>
  <c r="Z3" i="2"/>
  <c r="E4745" i="4"/>
  <c r="D5088" i="4"/>
  <c r="D4818" i="4"/>
  <c r="E4475" i="4"/>
  <c r="E4737" i="4"/>
  <c r="D5080" i="4"/>
  <c r="D4806" i="4"/>
  <c r="E4463" i="4"/>
  <c r="E4793" i="4"/>
  <c r="D5136" i="4"/>
  <c r="E4433" i="4"/>
  <c r="D4776" i="4"/>
  <c r="D5451" i="4"/>
  <c r="E5108" i="4"/>
  <c r="E5104" i="4"/>
  <c r="D5447" i="4"/>
  <c r="E4751" i="4"/>
  <c r="D5094" i="4"/>
  <c r="D5426" i="4"/>
  <c r="E5083" i="4"/>
  <c r="D5124" i="4"/>
  <c r="E4781" i="4"/>
  <c r="E4778" i="4"/>
  <c r="D5121" i="4"/>
  <c r="E5106" i="4"/>
  <c r="D5449" i="4"/>
  <c r="D5127" i="4"/>
  <c r="E4784" i="4"/>
  <c r="E4741" i="4"/>
  <c r="D5084" i="4"/>
  <c r="E5117" i="4"/>
  <c r="D5460" i="4"/>
  <c r="D4481" i="4"/>
  <c r="E4138" i="4"/>
  <c r="E4829" i="4"/>
  <c r="D5172" i="4"/>
  <c r="E4462" i="4"/>
  <c r="D4805" i="4"/>
  <c r="E4808" i="4"/>
  <c r="D5151" i="4"/>
  <c r="D5466" i="4"/>
  <c r="E5123" i="4"/>
  <c r="E4464" i="4"/>
  <c r="D4807" i="4"/>
  <c r="E4487" i="4"/>
  <c r="D4830" i="4"/>
  <c r="E4391" i="4"/>
  <c r="D4734" i="4"/>
  <c r="E4409" i="4"/>
  <c r="D4752" i="4"/>
  <c r="E4449" i="4"/>
  <c r="D4792" i="4"/>
  <c r="D5103" i="4"/>
  <c r="E4760" i="4"/>
  <c r="E4474" i="4"/>
  <c r="D4817" i="4"/>
  <c r="E4477" i="4"/>
  <c r="D4820" i="4"/>
  <c r="D5131" i="4"/>
  <c r="E4788" i="4"/>
  <c r="E4443" i="4"/>
  <c r="D4786" i="4"/>
  <c r="E4769" i="4"/>
  <c r="D5112" i="4"/>
  <c r="E5114" i="4"/>
  <c r="D5457" i="4"/>
  <c r="AB17" i="2" l="1"/>
  <c r="AA23" i="2"/>
  <c r="AA24" i="2"/>
  <c r="AA25" i="2"/>
  <c r="AA20" i="2"/>
  <c r="AA26" i="2"/>
  <c r="AA27" i="2"/>
  <c r="AA21" i="2"/>
  <c r="AA22" i="2"/>
  <c r="E5109" i="4"/>
  <c r="D5452" i="4"/>
  <c r="D5157" i="4"/>
  <c r="E4814" i="4"/>
  <c r="F4804" i="4"/>
  <c r="E4804" i="4"/>
  <c r="D5147" i="4"/>
  <c r="E4749" i="4"/>
  <c r="D5092" i="4"/>
  <c r="E4826" i="4"/>
  <c r="D5169" i="4"/>
  <c r="E5087" i="4"/>
  <c r="D5430" i="4"/>
  <c r="E5118" i="4"/>
  <c r="D5461" i="4"/>
  <c r="D5168" i="4"/>
  <c r="E4825" i="4"/>
  <c r="E5122" i="4"/>
  <c r="D5465" i="4"/>
  <c r="E5078" i="4"/>
  <c r="D5421" i="4"/>
  <c r="E5079" i="4"/>
  <c r="D5422" i="4"/>
  <c r="D5130" i="4"/>
  <c r="E4787" i="4"/>
  <c r="D4823" i="4"/>
  <c r="E4480" i="4"/>
  <c r="E4782" i="4"/>
  <c r="D5125" i="4"/>
  <c r="D5133" i="4"/>
  <c r="E4790" i="4"/>
  <c r="D5454" i="4"/>
  <c r="E5111" i="4"/>
  <c r="E5126" i="4"/>
  <c r="D5469" i="4"/>
  <c r="E5141" i="4"/>
  <c r="D5484" i="4"/>
  <c r="D5086" i="4"/>
  <c r="E4743" i="4"/>
  <c r="D5138" i="4"/>
  <c r="E4795" i="4"/>
  <c r="E4831" i="4"/>
  <c r="D5174" i="4"/>
  <c r="E5170" i="4"/>
  <c r="D5513" i="4"/>
  <c r="E4772" i="4"/>
  <c r="D5115" i="4"/>
  <c r="D5428" i="4"/>
  <c r="E5085" i="4"/>
  <c r="E5156" i="4"/>
  <c r="D5499" i="4"/>
  <c r="AA3" i="2"/>
  <c r="D5423" i="4"/>
  <c r="E5080" i="4"/>
  <c r="E4818" i="4"/>
  <c r="D5161" i="4"/>
  <c r="D5431" i="4"/>
  <c r="E5088" i="4"/>
  <c r="E4806" i="4"/>
  <c r="D5149" i="4"/>
  <c r="E4817" i="4"/>
  <c r="D5160" i="4"/>
  <c r="D5129" i="4"/>
  <c r="E4786" i="4"/>
  <c r="E4734" i="4"/>
  <c r="D5077" i="4"/>
  <c r="D5464" i="4"/>
  <c r="E5121" i="4"/>
  <c r="D5790" i="4"/>
  <c r="E5447" i="4"/>
  <c r="E4776" i="4"/>
  <c r="D5119" i="4"/>
  <c r="E4481" i="4"/>
  <c r="D4824" i="4"/>
  <c r="E5112" i="4"/>
  <c r="D5455" i="4"/>
  <c r="E4752" i="4"/>
  <c r="D5095" i="4"/>
  <c r="E5460" i="4"/>
  <c r="D5803" i="4"/>
  <c r="D5437" i="4"/>
  <c r="E5094" i="4"/>
  <c r="D5470" i="4"/>
  <c r="E5127" i="4"/>
  <c r="E4807" i="4"/>
  <c r="D5150" i="4"/>
  <c r="E5103" i="4"/>
  <c r="D5446" i="4"/>
  <c r="D5800" i="4"/>
  <c r="E5457" i="4"/>
  <c r="E4830" i="4"/>
  <c r="D5173" i="4"/>
  <c r="E4805" i="4"/>
  <c r="D5148" i="4"/>
  <c r="E5449" i="4"/>
  <c r="D5792" i="4"/>
  <c r="E5084" i="4"/>
  <c r="D5427" i="4"/>
  <c r="D5467" i="4"/>
  <c r="E5124" i="4"/>
  <c r="D5479" i="4"/>
  <c r="E5136" i="4"/>
  <c r="D5163" i="4"/>
  <c r="E4820" i="4"/>
  <c r="D5135" i="4"/>
  <c r="E4792" i="4"/>
  <c r="E5451" i="4"/>
  <c r="D5794" i="4"/>
  <c r="E5131" i="4"/>
  <c r="D5474" i="4"/>
  <c r="D5809" i="4"/>
  <c r="E5466" i="4"/>
  <c r="D5494" i="4"/>
  <c r="E5151" i="4"/>
  <c r="D5515" i="4"/>
  <c r="E5172" i="4"/>
  <c r="D5769" i="4"/>
  <c r="E5426" i="4"/>
  <c r="AB22" i="2" l="1"/>
  <c r="AB23" i="2"/>
  <c r="AC17" i="2"/>
  <c r="AB24" i="2"/>
  <c r="AB20" i="2"/>
  <c r="AB25" i="2"/>
  <c r="AB26" i="2"/>
  <c r="AB27" i="2"/>
  <c r="AB21" i="2"/>
  <c r="E5092" i="4"/>
  <c r="D5435" i="4"/>
  <c r="E5168" i="4"/>
  <c r="D5511" i="4"/>
  <c r="E5422" i="4"/>
  <c r="D5765" i="4"/>
  <c r="E5461" i="4"/>
  <c r="D5804" i="4"/>
  <c r="F5147" i="4"/>
  <c r="D5490" i="4"/>
  <c r="E5147" i="4"/>
  <c r="E5421" i="4"/>
  <c r="D5764" i="4"/>
  <c r="E5430" i="4"/>
  <c r="D5773" i="4"/>
  <c r="D5500" i="4"/>
  <c r="E5157" i="4"/>
  <c r="D5808" i="4"/>
  <c r="E5465" i="4"/>
  <c r="E5169" i="4"/>
  <c r="D5512" i="4"/>
  <c r="D5795" i="4"/>
  <c r="E5452" i="4"/>
  <c r="D5827" i="4"/>
  <c r="E5484" i="4"/>
  <c r="D5468" i="4"/>
  <c r="E5125" i="4"/>
  <c r="E5469" i="4"/>
  <c r="D5812" i="4"/>
  <c r="E5138" i="4"/>
  <c r="D5481" i="4"/>
  <c r="E5454" i="4"/>
  <c r="D5797" i="4"/>
  <c r="E4823" i="4"/>
  <c r="D5166" i="4"/>
  <c r="E5086" i="4"/>
  <c r="D5429" i="4"/>
  <c r="D5476" i="4"/>
  <c r="E5133" i="4"/>
  <c r="E5130" i="4"/>
  <c r="D5473" i="4"/>
  <c r="E5174" i="4"/>
  <c r="D5517" i="4"/>
  <c r="E5513" i="4"/>
  <c r="D5856" i="4"/>
  <c r="D5458" i="4"/>
  <c r="E5115" i="4"/>
  <c r="D5771" i="4"/>
  <c r="E5428" i="4"/>
  <c r="E5499" i="4"/>
  <c r="D5842" i="4"/>
  <c r="D5774" i="4"/>
  <c r="E5431" i="4"/>
  <c r="E5161" i="4"/>
  <c r="D5504" i="4"/>
  <c r="E5423" i="4"/>
  <c r="D5766" i="4"/>
  <c r="D5492" i="4"/>
  <c r="E5149" i="4"/>
  <c r="E5479" i="4"/>
  <c r="D5822" i="4"/>
  <c r="D5780" i="4"/>
  <c r="E5437" i="4"/>
  <c r="D6133" i="4"/>
  <c r="E5790" i="4"/>
  <c r="E5129" i="4"/>
  <c r="D5472" i="4"/>
  <c r="E5792" i="4"/>
  <c r="D6135" i="4"/>
  <c r="E5467" i="4"/>
  <c r="D5810" i="4"/>
  <c r="E5494" i="4"/>
  <c r="D5837" i="4"/>
  <c r="E5794" i="4"/>
  <c r="D6137" i="4"/>
  <c r="E5427" i="4"/>
  <c r="D5770" i="4"/>
  <c r="D5798" i="4"/>
  <c r="E5455" i="4"/>
  <c r="E5800" i="4"/>
  <c r="D6143" i="4"/>
  <c r="D5491" i="4"/>
  <c r="E5148" i="4"/>
  <c r="D5789" i="4"/>
  <c r="E5446" i="4"/>
  <c r="E5803" i="4"/>
  <c r="D6146" i="4"/>
  <c r="E4824" i="4"/>
  <c r="D5167" i="4"/>
  <c r="E5077" i="4"/>
  <c r="D5420" i="4"/>
  <c r="E5135" i="4"/>
  <c r="D5478" i="4"/>
  <c r="E5464" i="4"/>
  <c r="D5807" i="4"/>
  <c r="D6152" i="4"/>
  <c r="E5809" i="4"/>
  <c r="E5173" i="4"/>
  <c r="D5516" i="4"/>
  <c r="E5150" i="4"/>
  <c r="D5493" i="4"/>
  <c r="D5438" i="4"/>
  <c r="E5095" i="4"/>
  <c r="D5462" i="4"/>
  <c r="E5119" i="4"/>
  <c r="D5503" i="4"/>
  <c r="E5160" i="4"/>
  <c r="D6112" i="4"/>
  <c r="E5769" i="4"/>
  <c r="E5515" i="4"/>
  <c r="D5858" i="4"/>
  <c r="E5474" i="4"/>
  <c r="D5817" i="4"/>
  <c r="E5163" i="4"/>
  <c r="D5506" i="4"/>
  <c r="D5813" i="4"/>
  <c r="E5470" i="4"/>
  <c r="AC27" i="2" l="1"/>
  <c r="AC22" i="2"/>
  <c r="AC24" i="2"/>
  <c r="AC20" i="2"/>
  <c r="AC23" i="2"/>
  <c r="AC25" i="2"/>
  <c r="AC21" i="2"/>
  <c r="AC26" i="2"/>
  <c r="D6147" i="4"/>
  <c r="E5804" i="4"/>
  <c r="D6116" i="4"/>
  <c r="E5773" i="4"/>
  <c r="E5765" i="4"/>
  <c r="D6108" i="4"/>
  <c r="E5795" i="4"/>
  <c r="D6138" i="4"/>
  <c r="D5855" i="4"/>
  <c r="E5512" i="4"/>
  <c r="D6107" i="4"/>
  <c r="E5764" i="4"/>
  <c r="D5854" i="4"/>
  <c r="E5511" i="4"/>
  <c r="E5500" i="4"/>
  <c r="D5843" i="4"/>
  <c r="E5435" i="4"/>
  <c r="D5778" i="4"/>
  <c r="D6151" i="4"/>
  <c r="E5808" i="4"/>
  <c r="F5490" i="4"/>
  <c r="E5490" i="4"/>
  <c r="D5833" i="4"/>
  <c r="E5429" i="4"/>
  <c r="D5772" i="4"/>
  <c r="E5166" i="4"/>
  <c r="D5509" i="4"/>
  <c r="E5812" i="4"/>
  <c r="D6155" i="4"/>
  <c r="D5816" i="4"/>
  <c r="E5473" i="4"/>
  <c r="E5797" i="4"/>
  <c r="D6140" i="4"/>
  <c r="E5468" i="4"/>
  <c r="D5811" i="4"/>
  <c r="E5481" i="4"/>
  <c r="D5824" i="4"/>
  <c r="D5819" i="4"/>
  <c r="E5476" i="4"/>
  <c r="E5827" i="4"/>
  <c r="D6170" i="4"/>
  <c r="E5517" i="4"/>
  <c r="D5860" i="4"/>
  <c r="E5856" i="4"/>
  <c r="D6199" i="4"/>
  <c r="E5458" i="4"/>
  <c r="D5801" i="4"/>
  <c r="D6114" i="4"/>
  <c r="E5771" i="4"/>
  <c r="D6185" i="4"/>
  <c r="E5842" i="4"/>
  <c r="E5492" i="4"/>
  <c r="D5835" i="4"/>
  <c r="E5766" i="4"/>
  <c r="D6109" i="4"/>
  <c r="E5504" i="4"/>
  <c r="D5847" i="4"/>
  <c r="E5774" i="4"/>
  <c r="D6117" i="4"/>
  <c r="E5506" i="4"/>
  <c r="D5849" i="4"/>
  <c r="D5859" i="4"/>
  <c r="E5516" i="4"/>
  <c r="D5763" i="4"/>
  <c r="E5420" i="4"/>
  <c r="D6486" i="4"/>
  <c r="E6143" i="4"/>
  <c r="E5472" i="4"/>
  <c r="D5815" i="4"/>
  <c r="D6165" i="4"/>
  <c r="E5822" i="4"/>
  <c r="D6123" i="4"/>
  <c r="E5780" i="4"/>
  <c r="D6455" i="4"/>
  <c r="E6112" i="4"/>
  <c r="E5789" i="4"/>
  <c r="D6132" i="4"/>
  <c r="D5510" i="4"/>
  <c r="E5167" i="4"/>
  <c r="E5837" i="4"/>
  <c r="D6180" i="4"/>
  <c r="D6141" i="4"/>
  <c r="E5798" i="4"/>
  <c r="D5805" i="4"/>
  <c r="E5462" i="4"/>
  <c r="E5491" i="4"/>
  <c r="D5834" i="4"/>
  <c r="E6133" i="4"/>
  <c r="D6476" i="4"/>
  <c r="E5817" i="4"/>
  <c r="D6160" i="4"/>
  <c r="E6146" i="4"/>
  <c r="D6489" i="4"/>
  <c r="D6113" i="4"/>
  <c r="E5770" i="4"/>
  <c r="E5810" i="4"/>
  <c r="D6153" i="4"/>
  <c r="E5807" i="4"/>
  <c r="D6150" i="4"/>
  <c r="E5858" i="4"/>
  <c r="D6201" i="4"/>
  <c r="D5846" i="4"/>
  <c r="E5503" i="4"/>
  <c r="E5438" i="4"/>
  <c r="D5781" i="4"/>
  <c r="E6137" i="4"/>
  <c r="D6480" i="4"/>
  <c r="D5836" i="4"/>
  <c r="E5493" i="4"/>
  <c r="E5813" i="4"/>
  <c r="D6156" i="4"/>
  <c r="E6135" i="4"/>
  <c r="D6478" i="4"/>
  <c r="E6152" i="4"/>
  <c r="D6495" i="4"/>
  <c r="E5478" i="4"/>
  <c r="D5821" i="4"/>
  <c r="AD21" i="2" l="1"/>
  <c r="AD27" i="2"/>
  <c r="AD22" i="2"/>
  <c r="AD23" i="2"/>
  <c r="AD25" i="2"/>
  <c r="AD24" i="2"/>
  <c r="AD26" i="2"/>
  <c r="AD20" i="2"/>
  <c r="E5843" i="4"/>
  <c r="D6186" i="4"/>
  <c r="D6481" i="4"/>
  <c r="E6138" i="4"/>
  <c r="F5833" i="4"/>
  <c r="D6176" i="4"/>
  <c r="E5833" i="4"/>
  <c r="D6451" i="4"/>
  <c r="E6108" i="4"/>
  <c r="E5854" i="4"/>
  <c r="D6197" i="4"/>
  <c r="D6494" i="4"/>
  <c r="E6151" i="4"/>
  <c r="D6450" i="4"/>
  <c r="E6107" i="4"/>
  <c r="E6116" i="4"/>
  <c r="D6459" i="4"/>
  <c r="E5778" i="4"/>
  <c r="D6121" i="4"/>
  <c r="D6198" i="4"/>
  <c r="E5855" i="4"/>
  <c r="E6147" i="4"/>
  <c r="D6490" i="4"/>
  <c r="D6498" i="4"/>
  <c r="E6155" i="4"/>
  <c r="D6154" i="4"/>
  <c r="E5811" i="4"/>
  <c r="D5852" i="4"/>
  <c r="E5509" i="4"/>
  <c r="E5824" i="4"/>
  <c r="D6167" i="4"/>
  <c r="E6170" i="4"/>
  <c r="D6513" i="4"/>
  <c r="E6140" i="4"/>
  <c r="D6483" i="4"/>
  <c r="E5772" i="4"/>
  <c r="D6115" i="4"/>
  <c r="E5819" i="4"/>
  <c r="D6162" i="4"/>
  <c r="D6159" i="4"/>
  <c r="E5816" i="4"/>
  <c r="E5860" i="4"/>
  <c r="D6203" i="4"/>
  <c r="E6199" i="4"/>
  <c r="D6542" i="4"/>
  <c r="E5801" i="4"/>
  <c r="D6144" i="4"/>
  <c r="D6457" i="4"/>
  <c r="E6114" i="4"/>
  <c r="D6528" i="4"/>
  <c r="E6185" i="4"/>
  <c r="D6190" i="4"/>
  <c r="E5847" i="4"/>
  <c r="E6109" i="4"/>
  <c r="D6452" i="4"/>
  <c r="E6117" i="4"/>
  <c r="D6460" i="4"/>
  <c r="E5835" i="4"/>
  <c r="D6178" i="4"/>
  <c r="E6201" i="4"/>
  <c r="D6544" i="4"/>
  <c r="E5834" i="4"/>
  <c r="D6177" i="4"/>
  <c r="D6475" i="4"/>
  <c r="E6132" i="4"/>
  <c r="D6508" i="4"/>
  <c r="E6165" i="4"/>
  <c r="D6106" i="4"/>
  <c r="E5763" i="4"/>
  <c r="E6495" i="4"/>
  <c r="D6838" i="4"/>
  <c r="E6113" i="4"/>
  <c r="D6456" i="4"/>
  <c r="D6484" i="4"/>
  <c r="E6141" i="4"/>
  <c r="D6158" i="4"/>
  <c r="E5815" i="4"/>
  <c r="E6150" i="4"/>
  <c r="D6493" i="4"/>
  <c r="D6503" i="4"/>
  <c r="E6160" i="4"/>
  <c r="E6156" i="4"/>
  <c r="D6499" i="4"/>
  <c r="E5805" i="4"/>
  <c r="D6148" i="4"/>
  <c r="E6455" i="4"/>
  <c r="D6798" i="4"/>
  <c r="E5859" i="4"/>
  <c r="D6202" i="4"/>
  <c r="E6476" i="4"/>
  <c r="D6819" i="4"/>
  <c r="D6523" i="4"/>
  <c r="E6180" i="4"/>
  <c r="E5781" i="4"/>
  <c r="D6124" i="4"/>
  <c r="D6466" i="4"/>
  <c r="E6123" i="4"/>
  <c r="E6480" i="4"/>
  <c r="D6823" i="4"/>
  <c r="D6179" i="4"/>
  <c r="E5836" i="4"/>
  <c r="D6821" i="4"/>
  <c r="E6478" i="4"/>
  <c r="E6153" i="4"/>
  <c r="D6496" i="4"/>
  <c r="E6489" i="4"/>
  <c r="D6832" i="4"/>
  <c r="D6164" i="4"/>
  <c r="E5821" i="4"/>
  <c r="D6189" i="4"/>
  <c r="E5846" i="4"/>
  <c r="E5849" i="4"/>
  <c r="D6192" i="4"/>
  <c r="E5510" i="4"/>
  <c r="D5853" i="4"/>
  <c r="D6829" i="4"/>
  <c r="E6486" i="4"/>
  <c r="AE26" i="2" l="1"/>
  <c r="AE22" i="2"/>
  <c r="AE21" i="2"/>
  <c r="AE27" i="2"/>
  <c r="AE23" i="2"/>
  <c r="AE25" i="2"/>
  <c r="AE24" i="2"/>
  <c r="AE20" i="2"/>
  <c r="D6802" i="4"/>
  <c r="E6459" i="4"/>
  <c r="D6833" i="4"/>
  <c r="E6490" i="4"/>
  <c r="E6450" i="4"/>
  <c r="D6793" i="4"/>
  <c r="F6176" i="4"/>
  <c r="D6519" i="4"/>
  <c r="E6176" i="4"/>
  <c r="E6451" i="4"/>
  <c r="D6794" i="4"/>
  <c r="D6541" i="4"/>
  <c r="E6198" i="4"/>
  <c r="D6837" i="4"/>
  <c r="E6494" i="4"/>
  <c r="E6481" i="4"/>
  <c r="D6824" i="4"/>
  <c r="D6464" i="4"/>
  <c r="E6121" i="4"/>
  <c r="D6540" i="4"/>
  <c r="E6197" i="4"/>
  <c r="D6529" i="4"/>
  <c r="E6186" i="4"/>
  <c r="E6167" i="4"/>
  <c r="D6510" i="4"/>
  <c r="D6195" i="4"/>
  <c r="E5852" i="4"/>
  <c r="D6826" i="4"/>
  <c r="E6483" i="4"/>
  <c r="D6497" i="4"/>
  <c r="E6154" i="4"/>
  <c r="D6502" i="4"/>
  <c r="E6159" i="4"/>
  <c r="D6458" i="4"/>
  <c r="E6115" i="4"/>
  <c r="E6513" i="4"/>
  <c r="D6856" i="4"/>
  <c r="D6505" i="4"/>
  <c r="E6162" i="4"/>
  <c r="D6841" i="4"/>
  <c r="E6498" i="4"/>
  <c r="E6203" i="4"/>
  <c r="D6546" i="4"/>
  <c r="D6885" i="4"/>
  <c r="E6542" i="4"/>
  <c r="D6487" i="4"/>
  <c r="E6144" i="4"/>
  <c r="E6457" i="4"/>
  <c r="D6800" i="4"/>
  <c r="E6528" i="4"/>
  <c r="D6871" i="4"/>
  <c r="D6803" i="4"/>
  <c r="E6460" i="4"/>
  <c r="D6795" i="4"/>
  <c r="E6452" i="4"/>
  <c r="E6178" i="4"/>
  <c r="D6521" i="4"/>
  <c r="E6190" i="4"/>
  <c r="D6533" i="4"/>
  <c r="D6196" i="4"/>
  <c r="E5853" i="4"/>
  <c r="D6535" i="4"/>
  <c r="E6192" i="4"/>
  <c r="D7141" i="4"/>
  <c r="E6798" i="4"/>
  <c r="D7181" i="4"/>
  <c r="E6838" i="4"/>
  <c r="D6866" i="4"/>
  <c r="E6523" i="4"/>
  <c r="D6846" i="4"/>
  <c r="E6503" i="4"/>
  <c r="E6832" i="4"/>
  <c r="D7175" i="4"/>
  <c r="D6836" i="4"/>
  <c r="E6493" i="4"/>
  <c r="E6484" i="4"/>
  <c r="D6827" i="4"/>
  <c r="D6449" i="4"/>
  <c r="E6106" i="4"/>
  <c r="E6475" i="4"/>
  <c r="D6818" i="4"/>
  <c r="D6491" i="4"/>
  <c r="E6148" i="4"/>
  <c r="E6179" i="4"/>
  <c r="D6522" i="4"/>
  <c r="D6839" i="4"/>
  <c r="E6496" i="4"/>
  <c r="D7166" i="4"/>
  <c r="E6823" i="4"/>
  <c r="E6177" i="4"/>
  <c r="D6520" i="4"/>
  <c r="E6164" i="4"/>
  <c r="D6507" i="4"/>
  <c r="D6467" i="4"/>
  <c r="E6124" i="4"/>
  <c r="D7162" i="4"/>
  <c r="E6819" i="4"/>
  <c r="E6508" i="4"/>
  <c r="D6851" i="4"/>
  <c r="D6545" i="4"/>
  <c r="E6202" i="4"/>
  <c r="E6499" i="4"/>
  <c r="D6842" i="4"/>
  <c r="D6799" i="4"/>
  <c r="E6456" i="4"/>
  <c r="E6544" i="4"/>
  <c r="D6887" i="4"/>
  <c r="D7172" i="4"/>
  <c r="E6829" i="4"/>
  <c r="E6189" i="4"/>
  <c r="D6532" i="4"/>
  <c r="E6821" i="4"/>
  <c r="D7164" i="4"/>
  <c r="D6809" i="4"/>
  <c r="E6466" i="4"/>
  <c r="E6158" i="4"/>
  <c r="D6501" i="4"/>
  <c r="AF20" i="2" l="1"/>
  <c r="AF26" i="2"/>
  <c r="AF21" i="2"/>
  <c r="AF22" i="2"/>
  <c r="AF25" i="2"/>
  <c r="AF27" i="2"/>
  <c r="AF23" i="2"/>
  <c r="AF24" i="2"/>
  <c r="D7167" i="4"/>
  <c r="E6824" i="4"/>
  <c r="E6793" i="4"/>
  <c r="D7136" i="4"/>
  <c r="D6872" i="4"/>
  <c r="E6529" i="4"/>
  <c r="D7180" i="4"/>
  <c r="E6837" i="4"/>
  <c r="E6540" i="4"/>
  <c r="D6883" i="4"/>
  <c r="D6884" i="4"/>
  <c r="E6541" i="4"/>
  <c r="E6833" i="4"/>
  <c r="D7176" i="4"/>
  <c r="F6519" i="4"/>
  <c r="D6862" i="4"/>
  <c r="E6519" i="4"/>
  <c r="D7137" i="4"/>
  <c r="E6794" i="4"/>
  <c r="E6464" i="4"/>
  <c r="D6807" i="4"/>
  <c r="E6802" i="4"/>
  <c r="D7145" i="4"/>
  <c r="D7199" i="4"/>
  <c r="E6856" i="4"/>
  <c r="D7169" i="4"/>
  <c r="E6826" i="4"/>
  <c r="E6458" i="4"/>
  <c r="D6801" i="4"/>
  <c r="D6538" i="4"/>
  <c r="E6195" i="4"/>
  <c r="E6841" i="4"/>
  <c r="D7184" i="4"/>
  <c r="D6845" i="4"/>
  <c r="E6502" i="4"/>
  <c r="D6853" i="4"/>
  <c r="E6510" i="4"/>
  <c r="D6848" i="4"/>
  <c r="E6505" i="4"/>
  <c r="E6497" i="4"/>
  <c r="D6840" i="4"/>
  <c r="D6889" i="4"/>
  <c r="E6546" i="4"/>
  <c r="D7228" i="4"/>
  <c r="E6885" i="4"/>
  <c r="E6487" i="4"/>
  <c r="D6830" i="4"/>
  <c r="D7143" i="4"/>
  <c r="E6800" i="4"/>
  <c r="D7214" i="4"/>
  <c r="E6871" i="4"/>
  <c r="E6521" i="4"/>
  <c r="D6864" i="4"/>
  <c r="D7138" i="4"/>
  <c r="E6795" i="4"/>
  <c r="D6876" i="4"/>
  <c r="E6533" i="4"/>
  <c r="E6803" i="4"/>
  <c r="D7146" i="4"/>
  <c r="E6846" i="4"/>
  <c r="D7189" i="4"/>
  <c r="E6839" i="4"/>
  <c r="D7182" i="4"/>
  <c r="D6792" i="4"/>
  <c r="E6449" i="4"/>
  <c r="E6842" i="4"/>
  <c r="D7185" i="4"/>
  <c r="D6875" i="4"/>
  <c r="E6532" i="4"/>
  <c r="D6810" i="4"/>
  <c r="E6467" i="4"/>
  <c r="D6888" i="4"/>
  <c r="E6545" i="4"/>
  <c r="D7505" i="4"/>
  <c r="E7162" i="4"/>
  <c r="E6491" i="4"/>
  <c r="D6834" i="4"/>
  <c r="E6866" i="4"/>
  <c r="D7209" i="4"/>
  <c r="D7152" i="4"/>
  <c r="E6809" i="4"/>
  <c r="D7515" i="4"/>
  <c r="E7172" i="4"/>
  <c r="D6844" i="4"/>
  <c r="E6501" i="4"/>
  <c r="D7230" i="4"/>
  <c r="E6887" i="4"/>
  <c r="D7194" i="4"/>
  <c r="E6851" i="4"/>
  <c r="E6507" i="4"/>
  <c r="D6850" i="4"/>
  <c r="D6865" i="4"/>
  <c r="E6522" i="4"/>
  <c r="D7170" i="4"/>
  <c r="E6827" i="4"/>
  <c r="D7518" i="4"/>
  <c r="E7175" i="4"/>
  <c r="E7181" i="4"/>
  <c r="D7524" i="4"/>
  <c r="E6535" i="4"/>
  <c r="D6878" i="4"/>
  <c r="D6863" i="4"/>
  <c r="E6520" i="4"/>
  <c r="E6818" i="4"/>
  <c r="D7161" i="4"/>
  <c r="E7164" i="4"/>
  <c r="D7507" i="4"/>
  <c r="D7509" i="4"/>
  <c r="E7166" i="4"/>
  <c r="D7142" i="4"/>
  <c r="E6799" i="4"/>
  <c r="D7179" i="4"/>
  <c r="E6836" i="4"/>
  <c r="D7484" i="4"/>
  <c r="E7141" i="4"/>
  <c r="D6539" i="4"/>
  <c r="E6196" i="4"/>
  <c r="AG25" i="2" l="1"/>
  <c r="AG20" i="2"/>
  <c r="AG26" i="2"/>
  <c r="AG27" i="2"/>
  <c r="AG22" i="2"/>
  <c r="AG23" i="2"/>
  <c r="AG24" i="2"/>
  <c r="AG21" i="2"/>
  <c r="D7523" i="4"/>
  <c r="E7180" i="4"/>
  <c r="E7145" i="4"/>
  <c r="D7488" i="4"/>
  <c r="D7519" i="4"/>
  <c r="E7176" i="4"/>
  <c r="D7215" i="4"/>
  <c r="E6872" i="4"/>
  <c r="D7150" i="4"/>
  <c r="E6807" i="4"/>
  <c r="D7479" i="4"/>
  <c r="E7136" i="4"/>
  <c r="E6884" i="4"/>
  <c r="D7227" i="4"/>
  <c r="F6862" i="4"/>
  <c r="D7205" i="4"/>
  <c r="E6862" i="4"/>
  <c r="D7226" i="4"/>
  <c r="E6883" i="4"/>
  <c r="D7480" i="4"/>
  <c r="E7137" i="4"/>
  <c r="E7167" i="4"/>
  <c r="D7510" i="4"/>
  <c r="D7191" i="4"/>
  <c r="E6848" i="4"/>
  <c r="D7196" i="4"/>
  <c r="E6853" i="4"/>
  <c r="E6801" i="4"/>
  <c r="D7144" i="4"/>
  <c r="E6845" i="4"/>
  <c r="D7188" i="4"/>
  <c r="D7512" i="4"/>
  <c r="E7169" i="4"/>
  <c r="D7183" i="4"/>
  <c r="E6840" i="4"/>
  <c r="D7527" i="4"/>
  <c r="E7184" i="4"/>
  <c r="D6881" i="4"/>
  <c r="E6538" i="4"/>
  <c r="E7199" i="4"/>
  <c r="D7542" i="4"/>
  <c r="E6889" i="4"/>
  <c r="D7232" i="4"/>
  <c r="E7228" i="4"/>
  <c r="D7571" i="4"/>
  <c r="E6830" i="4"/>
  <c r="D7173" i="4"/>
  <c r="D7486" i="4"/>
  <c r="E7143" i="4"/>
  <c r="D7557" i="4"/>
  <c r="E7214" i="4"/>
  <c r="E7138" i="4"/>
  <c r="D7481" i="4"/>
  <c r="D7219" i="4"/>
  <c r="E6876" i="4"/>
  <c r="E7146" i="4"/>
  <c r="D7489" i="4"/>
  <c r="D7207" i="4"/>
  <c r="E6864" i="4"/>
  <c r="D7852" i="4"/>
  <c r="E7509" i="4"/>
  <c r="E6863" i="4"/>
  <c r="D7206" i="4"/>
  <c r="D7861" i="4"/>
  <c r="E7518" i="4"/>
  <c r="D7573" i="4"/>
  <c r="E7230" i="4"/>
  <c r="D7495" i="4"/>
  <c r="E7152" i="4"/>
  <c r="E6878" i="4"/>
  <c r="D7221" i="4"/>
  <c r="E6850" i="4"/>
  <c r="D7193" i="4"/>
  <c r="E6834" i="4"/>
  <c r="D7177" i="4"/>
  <c r="D7827" i="4"/>
  <c r="E7484" i="4"/>
  <c r="D7513" i="4"/>
  <c r="E7170" i="4"/>
  <c r="E7507" i="4"/>
  <c r="D7850" i="4"/>
  <c r="D7867" i="4"/>
  <c r="E7524" i="4"/>
  <c r="D7552" i="4"/>
  <c r="E7209" i="4"/>
  <c r="D7528" i="4"/>
  <c r="E7185" i="4"/>
  <c r="D7532" i="4"/>
  <c r="E7189" i="4"/>
  <c r="D7525" i="4"/>
  <c r="E7182" i="4"/>
  <c r="D7187" i="4"/>
  <c r="E6844" i="4"/>
  <c r="D7848" i="4"/>
  <c r="E7505" i="4"/>
  <c r="E7161" i="4"/>
  <c r="D7504" i="4"/>
  <c r="D7208" i="4"/>
  <c r="E6865" i="4"/>
  <c r="D7537" i="4"/>
  <c r="E7194" i="4"/>
  <c r="D7858" i="4"/>
  <c r="E7515" i="4"/>
  <c r="D7485" i="4"/>
  <c r="E7142" i="4"/>
  <c r="D7522" i="4"/>
  <c r="E7179" i="4"/>
  <c r="E6888" i="4"/>
  <c r="D7231" i="4"/>
  <c r="E6875" i="4"/>
  <c r="D7218" i="4"/>
  <c r="D6882" i="4"/>
  <c r="E6539" i="4"/>
  <c r="E6792" i="4"/>
  <c r="D7135" i="4"/>
  <c r="D7153" i="4"/>
  <c r="E6810" i="4"/>
  <c r="AH25" i="2" l="1"/>
  <c r="AH20" i="2"/>
  <c r="AH21" i="2"/>
  <c r="AH27" i="2"/>
  <c r="AH22" i="2"/>
  <c r="AH24" i="2"/>
  <c r="AH26" i="2"/>
  <c r="AH23" i="2"/>
  <c r="D7853" i="4"/>
  <c r="E7510" i="4"/>
  <c r="D7570" i="4"/>
  <c r="E7227" i="4"/>
  <c r="D7862" i="4"/>
  <c r="E7519" i="4"/>
  <c r="F7205" i="4"/>
  <c r="D7548" i="4"/>
  <c r="E7205" i="4"/>
  <c r="D7831" i="4"/>
  <c r="E7488" i="4"/>
  <c r="D7823" i="4"/>
  <c r="E7480" i="4"/>
  <c r="D7822" i="4"/>
  <c r="E7479" i="4"/>
  <c r="D7569" i="4"/>
  <c r="E7226" i="4"/>
  <c r="D7493" i="4"/>
  <c r="E7150" i="4"/>
  <c r="D7866" i="4"/>
  <c r="E7523" i="4"/>
  <c r="D7558" i="4"/>
  <c r="E7215" i="4"/>
  <c r="D7885" i="4"/>
  <c r="E7542" i="4"/>
  <c r="E7144" i="4"/>
  <c r="D7487" i="4"/>
  <c r="D7531" i="4"/>
  <c r="E7188" i="4"/>
  <c r="D7224" i="4"/>
  <c r="E6881" i="4"/>
  <c r="D7539" i="4"/>
  <c r="E7196" i="4"/>
  <c r="E7512" i="4"/>
  <c r="D7855" i="4"/>
  <c r="E7527" i="4"/>
  <c r="D7870" i="4"/>
  <c r="D7526" i="4"/>
  <c r="E7183" i="4"/>
  <c r="D7534" i="4"/>
  <c r="E7191" i="4"/>
  <c r="D7575" i="4"/>
  <c r="E7232" i="4"/>
  <c r="D7914" i="4"/>
  <c r="E7571" i="4"/>
  <c r="D7516" i="4"/>
  <c r="E7173" i="4"/>
  <c r="E7486" i="4"/>
  <c r="D7829" i="4"/>
  <c r="E7557" i="4"/>
  <c r="D7900" i="4"/>
  <c r="E7489" i="4"/>
  <c r="D7832" i="4"/>
  <c r="E7219" i="4"/>
  <c r="D7562" i="4"/>
  <c r="E7481" i="4"/>
  <c r="D7824" i="4"/>
  <c r="D7550" i="4"/>
  <c r="E7207" i="4"/>
  <c r="D7868" i="4"/>
  <c r="E7525" i="4"/>
  <c r="D7871" i="4"/>
  <c r="E7528" i="4"/>
  <c r="E7867" i="4"/>
  <c r="D8210" i="4"/>
  <c r="D8204" i="4"/>
  <c r="E7861" i="4"/>
  <c r="D7561" i="4"/>
  <c r="E7218" i="4"/>
  <c r="E7850" i="4"/>
  <c r="D8193" i="4"/>
  <c r="D7549" i="4"/>
  <c r="E7206" i="4"/>
  <c r="D7564" i="4"/>
  <c r="E7221" i="4"/>
  <c r="E7153" i="4"/>
  <c r="D7496" i="4"/>
  <c r="D8201" i="4"/>
  <c r="E7858" i="4"/>
  <c r="D8191" i="4"/>
  <c r="E7848" i="4"/>
  <c r="D7828" i="4"/>
  <c r="E7485" i="4"/>
  <c r="E7177" i="4"/>
  <c r="D7520" i="4"/>
  <c r="E6882" i="4"/>
  <c r="D7225" i="4"/>
  <c r="D7880" i="4"/>
  <c r="E7537" i="4"/>
  <c r="D7530" i="4"/>
  <c r="E7187" i="4"/>
  <c r="D7895" i="4"/>
  <c r="E7552" i="4"/>
  <c r="D8170" i="4"/>
  <c r="E7827" i="4"/>
  <c r="D7838" i="4"/>
  <c r="E7495" i="4"/>
  <c r="D8195" i="4"/>
  <c r="E7852" i="4"/>
  <c r="E7135" i="4"/>
  <c r="D7478" i="4"/>
  <c r="D7536" i="4"/>
  <c r="E7193" i="4"/>
  <c r="D7574" i="4"/>
  <c r="E7231" i="4"/>
  <c r="D7847" i="4"/>
  <c r="E7504" i="4"/>
  <c r="D7865" i="4"/>
  <c r="E7522" i="4"/>
  <c r="D7551" i="4"/>
  <c r="E7208" i="4"/>
  <c r="D7875" i="4"/>
  <c r="E7532" i="4"/>
  <c r="D7856" i="4"/>
  <c r="E7513" i="4"/>
  <c r="D7916" i="4"/>
  <c r="E7573" i="4"/>
  <c r="AI20" i="2" l="1"/>
  <c r="AI27" i="2"/>
  <c r="AI23" i="2"/>
  <c r="AI21" i="2"/>
  <c r="AI24" i="2"/>
  <c r="AI25" i="2"/>
  <c r="AI26" i="2"/>
  <c r="AI22" i="2"/>
  <c r="D7901" i="4"/>
  <c r="E7558" i="4"/>
  <c r="D8165" i="4"/>
  <c r="E7822" i="4"/>
  <c r="D8205" i="4"/>
  <c r="E7862" i="4"/>
  <c r="F7548" i="4"/>
  <c r="D7891" i="4"/>
  <c r="E7548" i="4"/>
  <c r="D8209" i="4"/>
  <c r="E7866" i="4"/>
  <c r="D8166" i="4"/>
  <c r="E7823" i="4"/>
  <c r="E7570" i="4"/>
  <c r="D7913" i="4"/>
  <c r="D7836" i="4"/>
  <c r="E7493" i="4"/>
  <c r="D8174" i="4"/>
  <c r="E7831" i="4"/>
  <c r="E7853" i="4"/>
  <c r="D8196" i="4"/>
  <c r="D7912" i="4"/>
  <c r="E7569" i="4"/>
  <c r="D8198" i="4"/>
  <c r="E7855" i="4"/>
  <c r="D7882" i="4"/>
  <c r="E7539" i="4"/>
  <c r="D7877" i="4"/>
  <c r="E7534" i="4"/>
  <c r="D7567" i="4"/>
  <c r="E7224" i="4"/>
  <c r="D7869" i="4"/>
  <c r="E7526" i="4"/>
  <c r="E7531" i="4"/>
  <c r="D7874" i="4"/>
  <c r="D7830" i="4"/>
  <c r="E7487" i="4"/>
  <c r="E7870" i="4"/>
  <c r="D8213" i="4"/>
  <c r="E7885" i="4"/>
  <c r="D8228" i="4"/>
  <c r="E7575" i="4"/>
  <c r="D7918" i="4"/>
  <c r="E7914" i="4"/>
  <c r="D8257" i="4"/>
  <c r="E7516" i="4"/>
  <c r="D7859" i="4"/>
  <c r="E7829" i="4"/>
  <c r="D8172" i="4"/>
  <c r="D8243" i="4"/>
  <c r="E7900" i="4"/>
  <c r="E7824" i="4"/>
  <c r="D8167" i="4"/>
  <c r="D7905" i="4"/>
  <c r="E7562" i="4"/>
  <c r="D8175" i="4"/>
  <c r="E7832" i="4"/>
  <c r="D7893" i="4"/>
  <c r="E7550" i="4"/>
  <c r="D8181" i="4"/>
  <c r="E7838" i="4"/>
  <c r="D7873" i="4"/>
  <c r="E7530" i="4"/>
  <c r="D8259" i="4"/>
  <c r="E7916" i="4"/>
  <c r="D7894" i="4"/>
  <c r="E7551" i="4"/>
  <c r="D7917" i="4"/>
  <c r="E7574" i="4"/>
  <c r="D8547" i="4"/>
  <c r="E8204" i="4"/>
  <c r="D8214" i="4"/>
  <c r="E7871" i="4"/>
  <c r="D8513" i="4"/>
  <c r="E8170" i="4"/>
  <c r="D8223" i="4"/>
  <c r="E7880" i="4"/>
  <c r="D8171" i="4"/>
  <c r="E7828" i="4"/>
  <c r="D8534" i="4"/>
  <c r="E8191" i="4"/>
  <c r="D7821" i="4"/>
  <c r="E7478" i="4"/>
  <c r="E8193" i="4"/>
  <c r="D8536" i="4"/>
  <c r="D8208" i="4"/>
  <c r="E7865" i="4"/>
  <c r="D7879" i="4"/>
  <c r="E7536" i="4"/>
  <c r="D8211" i="4"/>
  <c r="E7868" i="4"/>
  <c r="D8544" i="4"/>
  <c r="E8201" i="4"/>
  <c r="D7907" i="4"/>
  <c r="E7564" i="4"/>
  <c r="D8538" i="4"/>
  <c r="E8195" i="4"/>
  <c r="D8238" i="4"/>
  <c r="E7895" i="4"/>
  <c r="D7904" i="4"/>
  <c r="E7561" i="4"/>
  <c r="D8199" i="4"/>
  <c r="E7856" i="4"/>
  <c r="D7863" i="4"/>
  <c r="E7520" i="4"/>
  <c r="D7839" i="4"/>
  <c r="E7496" i="4"/>
  <c r="D8553" i="4"/>
  <c r="E8210" i="4"/>
  <c r="E7225" i="4"/>
  <c r="D7568" i="4"/>
  <c r="D8218" i="4"/>
  <c r="E7875" i="4"/>
  <c r="D8190" i="4"/>
  <c r="E7847" i="4"/>
  <c r="D7892" i="4"/>
  <c r="E7549" i="4"/>
  <c r="AJ24" i="2" l="1"/>
  <c r="AJ25" i="2"/>
  <c r="AJ20" i="2"/>
  <c r="AJ26" i="2"/>
  <c r="AJ21" i="2"/>
  <c r="AJ22" i="2"/>
  <c r="AJ27" i="2"/>
  <c r="AJ23" i="2"/>
  <c r="D8179" i="4"/>
  <c r="E7836" i="4"/>
  <c r="D8256" i="4"/>
  <c r="E7913" i="4"/>
  <c r="F7891" i="4"/>
  <c r="D8234" i="4"/>
  <c r="E7891" i="4"/>
  <c r="D8255" i="4"/>
  <c r="E7912" i="4"/>
  <c r="D8548" i="4"/>
  <c r="E8205" i="4"/>
  <c r="D8539" i="4"/>
  <c r="E8196" i="4"/>
  <c r="D8509" i="4"/>
  <c r="E8166" i="4"/>
  <c r="D8508" i="4"/>
  <c r="E8165" i="4"/>
  <c r="E8174" i="4"/>
  <c r="D8517" i="4"/>
  <c r="D8552" i="4"/>
  <c r="E8209" i="4"/>
  <c r="E7901" i="4"/>
  <c r="D8244" i="4"/>
  <c r="E7874" i="4"/>
  <c r="D8217" i="4"/>
  <c r="D8212" i="4"/>
  <c r="E7869" i="4"/>
  <c r="E8228" i="4"/>
  <c r="D8571" i="4"/>
  <c r="E7567" i="4"/>
  <c r="D7910" i="4"/>
  <c r="E8213" i="4"/>
  <c r="D8556" i="4"/>
  <c r="E7877" i="4"/>
  <c r="D8220" i="4"/>
  <c r="D8173" i="4"/>
  <c r="E7830" i="4"/>
  <c r="D8225" i="4"/>
  <c r="E7882" i="4"/>
  <c r="E8198" i="4"/>
  <c r="D8541" i="4"/>
  <c r="D8261" i="4"/>
  <c r="E7918" i="4"/>
  <c r="E8257" i="4"/>
  <c r="D8600" i="4"/>
  <c r="E7859" i="4"/>
  <c r="D8202" i="4"/>
  <c r="E8172" i="4"/>
  <c r="D8515" i="4"/>
  <c r="E8243" i="4"/>
  <c r="D8586" i="4"/>
  <c r="D8518" i="4"/>
  <c r="E8175" i="4"/>
  <c r="E7905" i="4"/>
  <c r="D8248" i="4"/>
  <c r="E8167" i="4"/>
  <c r="D8510" i="4"/>
  <c r="D8236" i="4"/>
  <c r="E7893" i="4"/>
  <c r="D8561" i="4"/>
  <c r="E8218" i="4"/>
  <c r="D8581" i="4"/>
  <c r="E8238" i="4"/>
  <c r="E8544" i="4"/>
  <c r="D8887" i="4"/>
  <c r="D8551" i="4"/>
  <c r="E8208" i="4"/>
  <c r="D8235" i="4"/>
  <c r="E7892" i="4"/>
  <c r="D8896" i="4"/>
  <c r="E8553" i="4"/>
  <c r="D8247" i="4"/>
  <c r="E7904" i="4"/>
  <c r="E8538" i="4"/>
  <c r="D8881" i="4"/>
  <c r="E7821" i="4"/>
  <c r="D8164" i="4"/>
  <c r="E8547" i="4"/>
  <c r="D8890" i="4"/>
  <c r="D8182" i="4"/>
  <c r="E7839" i="4"/>
  <c r="E8534" i="4"/>
  <c r="D8877" i="4"/>
  <c r="E8513" i="4"/>
  <c r="D8856" i="4"/>
  <c r="D8260" i="4"/>
  <c r="E7917" i="4"/>
  <c r="D8542" i="4"/>
  <c r="E8199" i="4"/>
  <c r="D8554" i="4"/>
  <c r="E8211" i="4"/>
  <c r="D8514" i="4"/>
  <c r="E8171" i="4"/>
  <c r="D8237" i="4"/>
  <c r="E7894" i="4"/>
  <c r="D8216" i="4"/>
  <c r="E7873" i="4"/>
  <c r="D7911" i="4"/>
  <c r="E7568" i="4"/>
  <c r="E7863" i="4"/>
  <c r="D8206" i="4"/>
  <c r="D8533" i="4"/>
  <c r="E8190" i="4"/>
  <c r="D8250" i="4"/>
  <c r="E7907" i="4"/>
  <c r="E7879" i="4"/>
  <c r="D8222" i="4"/>
  <c r="E8536" i="4"/>
  <c r="D8879" i="4"/>
  <c r="D8566" i="4"/>
  <c r="E8223" i="4"/>
  <c r="D8557" i="4"/>
  <c r="E8214" i="4"/>
  <c r="E8259" i="4"/>
  <c r="D8602" i="4"/>
  <c r="D8524" i="4"/>
  <c r="E8181" i="4"/>
  <c r="AK25" i="2" l="1"/>
  <c r="AK24" i="2"/>
  <c r="AK20" i="2"/>
  <c r="AK26" i="2"/>
  <c r="AK21" i="2"/>
  <c r="AK22" i="2"/>
  <c r="AK27" i="2"/>
  <c r="AK23" i="2"/>
  <c r="E8255" i="4"/>
  <c r="D8598" i="4"/>
  <c r="D8587" i="4"/>
  <c r="E8244" i="4"/>
  <c r="E8509" i="4"/>
  <c r="D8852" i="4"/>
  <c r="F8234" i="4"/>
  <c r="D8577" i="4"/>
  <c r="E8234" i="4"/>
  <c r="E8508" i="4"/>
  <c r="D8851" i="4"/>
  <c r="E8552" i="4"/>
  <c r="D8895" i="4"/>
  <c r="D8882" i="4"/>
  <c r="E8539" i="4"/>
  <c r="D8599" i="4"/>
  <c r="E8256" i="4"/>
  <c r="D8860" i="4"/>
  <c r="E8517" i="4"/>
  <c r="E8548" i="4"/>
  <c r="D8891" i="4"/>
  <c r="E8179" i="4"/>
  <c r="D8522" i="4"/>
  <c r="D8563" i="4"/>
  <c r="E8220" i="4"/>
  <c r="D8899" i="4"/>
  <c r="E8556" i="4"/>
  <c r="E8541" i="4"/>
  <c r="D8884" i="4"/>
  <c r="D8253" i="4"/>
  <c r="E7910" i="4"/>
  <c r="D8914" i="4"/>
  <c r="E8571" i="4"/>
  <c r="D8568" i="4"/>
  <c r="E8225" i="4"/>
  <c r="D8555" i="4"/>
  <c r="E8212" i="4"/>
  <c r="E8217" i="4"/>
  <c r="D8560" i="4"/>
  <c r="D8516" i="4"/>
  <c r="E8173" i="4"/>
  <c r="E8261" i="4"/>
  <c r="D8604" i="4"/>
  <c r="D8943" i="4"/>
  <c r="E8600" i="4"/>
  <c r="E8202" i="4"/>
  <c r="D8545" i="4"/>
  <c r="E8515" i="4"/>
  <c r="D8858" i="4"/>
  <c r="E8586" i="4"/>
  <c r="D8929" i="4"/>
  <c r="E8248" i="4"/>
  <c r="D8591" i="4"/>
  <c r="E8510" i="4"/>
  <c r="D8853" i="4"/>
  <c r="E8236" i="4"/>
  <c r="D8579" i="4"/>
  <c r="E8518" i="4"/>
  <c r="D8861" i="4"/>
  <c r="D8525" i="4"/>
  <c r="E8182" i="4"/>
  <c r="E8250" i="4"/>
  <c r="D8593" i="4"/>
  <c r="E8856" i="4"/>
  <c r="D9199" i="4"/>
  <c r="D8565" i="4"/>
  <c r="E8222" i="4"/>
  <c r="D9239" i="4"/>
  <c r="E8896" i="4"/>
  <c r="E8602" i="4"/>
  <c r="D8945" i="4"/>
  <c r="E8533" i="4"/>
  <c r="D8876" i="4"/>
  <c r="E8542" i="4"/>
  <c r="D8885" i="4"/>
  <c r="E8551" i="4"/>
  <c r="D8894" i="4"/>
  <c r="E8260" i="4"/>
  <c r="D8603" i="4"/>
  <c r="D8507" i="4"/>
  <c r="E8164" i="4"/>
  <c r="D8924" i="4"/>
  <c r="E8581" i="4"/>
  <c r="D9220" i="4"/>
  <c r="E8877" i="4"/>
  <c r="E8557" i="4"/>
  <c r="D8900" i="4"/>
  <c r="D8559" i="4"/>
  <c r="E8216" i="4"/>
  <c r="E8561" i="4"/>
  <c r="D8904" i="4"/>
  <c r="D8857" i="4"/>
  <c r="E8514" i="4"/>
  <c r="E8247" i="4"/>
  <c r="D8590" i="4"/>
  <c r="D8549" i="4"/>
  <c r="E8206" i="4"/>
  <c r="E8881" i="4"/>
  <c r="D9224" i="4"/>
  <c r="D9222" i="4"/>
  <c r="E8879" i="4"/>
  <c r="E7911" i="4"/>
  <c r="D8254" i="4"/>
  <c r="E8524" i="4"/>
  <c r="D8867" i="4"/>
  <c r="E8890" i="4"/>
  <c r="D9233" i="4"/>
  <c r="D9230" i="4"/>
  <c r="E8887" i="4"/>
  <c r="E8566" i="4"/>
  <c r="D8909" i="4"/>
  <c r="D8580" i="4"/>
  <c r="E8237" i="4"/>
  <c r="E8554" i="4"/>
  <c r="D8897" i="4"/>
  <c r="D8578" i="4"/>
  <c r="E8235" i="4"/>
  <c r="F8577" i="4" l="1"/>
  <c r="E8577" i="4"/>
  <c r="D8920" i="4"/>
  <c r="D8865" i="4"/>
  <c r="E8522" i="4"/>
  <c r="D9195" i="4"/>
  <c r="E8852" i="4"/>
  <c r="E8599" i="4"/>
  <c r="D8942" i="4"/>
  <c r="D9225" i="4"/>
  <c r="E8882" i="4"/>
  <c r="E8891" i="4"/>
  <c r="D9234" i="4"/>
  <c r="D9238" i="4"/>
  <c r="E8895" i="4"/>
  <c r="E8587" i="4"/>
  <c r="D8930" i="4"/>
  <c r="E8851" i="4"/>
  <c r="D9194" i="4"/>
  <c r="E8598" i="4"/>
  <c r="D8941" i="4"/>
  <c r="D9203" i="4"/>
  <c r="E8860" i="4"/>
  <c r="D8911" i="4"/>
  <c r="E8568" i="4"/>
  <c r="E8914" i="4"/>
  <c r="D9257" i="4"/>
  <c r="D8596" i="4"/>
  <c r="E8253" i="4"/>
  <c r="D9227" i="4"/>
  <c r="E8884" i="4"/>
  <c r="E8516" i="4"/>
  <c r="D8859" i="4"/>
  <c r="E8560" i="4"/>
  <c r="D8903" i="4"/>
  <c r="D9242" i="4"/>
  <c r="E8899" i="4"/>
  <c r="D8898" i="4"/>
  <c r="E8555" i="4"/>
  <c r="E8563" i="4"/>
  <c r="D8906" i="4"/>
  <c r="E8604" i="4"/>
  <c r="D8947" i="4"/>
  <c r="E8943" i="4"/>
  <c r="D9286" i="4"/>
  <c r="E8545" i="4"/>
  <c r="D8888" i="4"/>
  <c r="D9201" i="4"/>
  <c r="E8858" i="4"/>
  <c r="E8929" i="4"/>
  <c r="D9272" i="4"/>
  <c r="D9196" i="4"/>
  <c r="E8853" i="4"/>
  <c r="E8579" i="4"/>
  <c r="D8922" i="4"/>
  <c r="D8934" i="4"/>
  <c r="E8591" i="4"/>
  <c r="E8861" i="4"/>
  <c r="D9204" i="4"/>
  <c r="E9233" i="4"/>
  <c r="D9576" i="4"/>
  <c r="D8902" i="4"/>
  <c r="E8559" i="4"/>
  <c r="E8507" i="4"/>
  <c r="D8850" i="4"/>
  <c r="E8593" i="4"/>
  <c r="D8936" i="4"/>
  <c r="E8894" i="4"/>
  <c r="D9237" i="4"/>
  <c r="E8876" i="4"/>
  <c r="D9219" i="4"/>
  <c r="E8580" i="4"/>
  <c r="D8923" i="4"/>
  <c r="E8549" i="4"/>
  <c r="D8892" i="4"/>
  <c r="E8909" i="4"/>
  <c r="D9252" i="4"/>
  <c r="E9224" i="4"/>
  <c r="D9567" i="4"/>
  <c r="D8933" i="4"/>
  <c r="E8590" i="4"/>
  <c r="D9210" i="4"/>
  <c r="E8867" i="4"/>
  <c r="E8885" i="4"/>
  <c r="D9228" i="4"/>
  <c r="E9199" i="4"/>
  <c r="D9542" i="4"/>
  <c r="D8946" i="4"/>
  <c r="E8603" i="4"/>
  <c r="E8900" i="4"/>
  <c r="D9243" i="4"/>
  <c r="E8254" i="4"/>
  <c r="D8597" i="4"/>
  <c r="D9267" i="4"/>
  <c r="E8924" i="4"/>
  <c r="E8945" i="4"/>
  <c r="D9288" i="4"/>
  <c r="D8921" i="4"/>
  <c r="E8578" i="4"/>
  <c r="D9573" i="4"/>
  <c r="E9230" i="4"/>
  <c r="D9200" i="4"/>
  <c r="E8857" i="4"/>
  <c r="D8908" i="4"/>
  <c r="E8565" i="4"/>
  <c r="E8904" i="4"/>
  <c r="D9247" i="4"/>
  <c r="E8897" i="4"/>
  <c r="D9240" i="4"/>
  <c r="D9565" i="4"/>
  <c r="E9222" i="4"/>
  <c r="D9563" i="4"/>
  <c r="E9220" i="4"/>
  <c r="E8525" i="4"/>
  <c r="D8868" i="4"/>
  <c r="D9582" i="4"/>
  <c r="E9239" i="4"/>
  <c r="D9285" i="4" l="1"/>
  <c r="E8942" i="4"/>
  <c r="D9546" i="4"/>
  <c r="E9203" i="4"/>
  <c r="D9581" i="4"/>
  <c r="E9238" i="4"/>
  <c r="D9538" i="4"/>
  <c r="E9195" i="4"/>
  <c r="E9286" i="4"/>
  <c r="D9284" i="4"/>
  <c r="E8941" i="4"/>
  <c r="E9234" i="4"/>
  <c r="D9577" i="4"/>
  <c r="E8865" i="4"/>
  <c r="D9208" i="4"/>
  <c r="E8930" i="4"/>
  <c r="D9273" i="4"/>
  <c r="D9537" i="4"/>
  <c r="E9194" i="4"/>
  <c r="F8920" i="4"/>
  <c r="E8920" i="4"/>
  <c r="D9263" i="4"/>
  <c r="E9225" i="4"/>
  <c r="D9568" i="4"/>
  <c r="D9246" i="4"/>
  <c r="E8903" i="4"/>
  <c r="E8859" i="4"/>
  <c r="D9202" i="4"/>
  <c r="E9227" i="4"/>
  <c r="D9570" i="4"/>
  <c r="D9249" i="4"/>
  <c r="E8906" i="4"/>
  <c r="D8939" i="4"/>
  <c r="E8596" i="4"/>
  <c r="E9257" i="4"/>
  <c r="D9600" i="4"/>
  <c r="E8898" i="4"/>
  <c r="D9241" i="4"/>
  <c r="E9242" i="4"/>
  <c r="D9585" i="4"/>
  <c r="D9254" i="4"/>
  <c r="E8911" i="4"/>
  <c r="E8947" i="4"/>
  <c r="D9290" i="4"/>
  <c r="E8888" i="4"/>
  <c r="D9231" i="4"/>
  <c r="E9201" i="4"/>
  <c r="D9544" i="4"/>
  <c r="E9272" i="4"/>
  <c r="D9547" i="4"/>
  <c r="E9204" i="4"/>
  <c r="D9277" i="4"/>
  <c r="E8934" i="4"/>
  <c r="E8922" i="4"/>
  <c r="D9265" i="4"/>
  <c r="D9539" i="4"/>
  <c r="E9196" i="4"/>
  <c r="E9243" i="4"/>
  <c r="D9586" i="4"/>
  <c r="E9582" i="4"/>
  <c r="E9237" i="4"/>
  <c r="D9580" i="4"/>
  <c r="E9563" i="4"/>
  <c r="E9252" i="4"/>
  <c r="D9595" i="4"/>
  <c r="E8936" i="4"/>
  <c r="D9279" i="4"/>
  <c r="D9289" i="4"/>
  <c r="E8946" i="4"/>
  <c r="E9573" i="4"/>
  <c r="E9267" i="4"/>
  <c r="E8892" i="4"/>
  <c r="D9235" i="4"/>
  <c r="E8923" i="4"/>
  <c r="D9266" i="4"/>
  <c r="E9567" i="4"/>
  <c r="E9565" i="4"/>
  <c r="D8940" i="4"/>
  <c r="E8597" i="4"/>
  <c r="E9542" i="4"/>
  <c r="E9228" i="4"/>
  <c r="D9571" i="4"/>
  <c r="D9251" i="4"/>
  <c r="E8908" i="4"/>
  <c r="E9240" i="4"/>
  <c r="D9583" i="4"/>
  <c r="D9264" i="4"/>
  <c r="E8921" i="4"/>
  <c r="D9553" i="4"/>
  <c r="E9210" i="4"/>
  <c r="D9245" i="4"/>
  <c r="E8902" i="4"/>
  <c r="E9576" i="4"/>
  <c r="D9543" i="4"/>
  <c r="E9200" i="4"/>
  <c r="E8868" i="4"/>
  <c r="D9211" i="4"/>
  <c r="E9288" i="4"/>
  <c r="E8850" i="4"/>
  <c r="D9193" i="4"/>
  <c r="E9247" i="4"/>
  <c r="D9590" i="4"/>
  <c r="D9276" i="4"/>
  <c r="E8933" i="4"/>
  <c r="E9219" i="4"/>
  <c r="D9562" i="4"/>
  <c r="F9263" i="4" l="1"/>
  <c r="E9263" i="4"/>
  <c r="E9577" i="4"/>
  <c r="E9581" i="4"/>
  <c r="E9290" i="4"/>
  <c r="E9570" i="4"/>
  <c r="E9546" i="4"/>
  <c r="E9544" i="4"/>
  <c r="E9568" i="4"/>
  <c r="E9208" i="4"/>
  <c r="D9551" i="4"/>
  <c r="E9537" i="4"/>
  <c r="E9284" i="4"/>
  <c r="E9585" i="4"/>
  <c r="E9273" i="4"/>
  <c r="E9285" i="4"/>
  <c r="E9600" i="4"/>
  <c r="E9538" i="4"/>
  <c r="D9282" i="4"/>
  <c r="E8939" i="4"/>
  <c r="D9592" i="4"/>
  <c r="E9249" i="4"/>
  <c r="D9597" i="4"/>
  <c r="E9254" i="4"/>
  <c r="E9202" i="4"/>
  <c r="D9545" i="4"/>
  <c r="D9584" i="4"/>
  <c r="E9241" i="4"/>
  <c r="E9246" i="4"/>
  <c r="D9589" i="4"/>
  <c r="D9574" i="4"/>
  <c r="E9231" i="4"/>
  <c r="E9265" i="4"/>
  <c r="E9539" i="4"/>
  <c r="E9277" i="4"/>
  <c r="E9547" i="4"/>
  <c r="D9588" i="4"/>
  <c r="E9245" i="4"/>
  <c r="E9251" i="4"/>
  <c r="D9594" i="4"/>
  <c r="E9595" i="4"/>
  <c r="E9553" i="4"/>
  <c r="E9571" i="4"/>
  <c r="E9580" i="4"/>
  <c r="D9554" i="4"/>
  <c r="E9211" i="4"/>
  <c r="E9276" i="4"/>
  <c r="E9289" i="4"/>
  <c r="E9562" i="4"/>
  <c r="E9264" i="4"/>
  <c r="E9266" i="4"/>
  <c r="E9590" i="4"/>
  <c r="E9543" i="4"/>
  <c r="E9279" i="4"/>
  <c r="E9583" i="4"/>
  <c r="D9578" i="4"/>
  <c r="E9235" i="4"/>
  <c r="E9193" i="4"/>
  <c r="D9536" i="4"/>
  <c r="E8940" i="4"/>
  <c r="D9283" i="4"/>
  <c r="E9586" i="4"/>
  <c r="E9574" i="4" l="1"/>
  <c r="E9282" i="4"/>
  <c r="E9589" i="4"/>
  <c r="E9551" i="4"/>
  <c r="E9584" i="4"/>
  <c r="E9545" i="4"/>
  <c r="E9597" i="4"/>
  <c r="E9592" i="4"/>
  <c r="E9536" i="4"/>
  <c r="E9578" i="4"/>
  <c r="E9554" i="4"/>
  <c r="E9283" i="4"/>
  <c r="E9594" i="4"/>
  <c r="E9588" i="4"/>
  <c r="B339" i="14" l="1"/>
  <c r="C339" i="14" s="1"/>
  <c r="B340" i="14"/>
  <c r="C340" i="14" s="1"/>
  <c r="B341" i="14"/>
  <c r="C341" i="14" s="1"/>
  <c r="B342" i="14"/>
  <c r="C342" i="14" s="1"/>
  <c r="B343" i="14"/>
  <c r="C343" i="14" s="1"/>
  <c r="B344" i="14"/>
  <c r="C344" i="14" s="1"/>
  <c r="B284" i="14"/>
  <c r="C284" i="14" s="1"/>
  <c r="B285" i="14"/>
  <c r="C285" i="14" s="1"/>
  <c r="B286" i="14"/>
  <c r="C286" i="14" s="1"/>
  <c r="B287" i="14"/>
  <c r="C287" i="14" s="1"/>
  <c r="B288" i="14"/>
  <c r="C288" i="14" s="1"/>
  <c r="B289" i="14"/>
  <c r="C289" i="14" s="1"/>
  <c r="B290" i="14"/>
  <c r="C290" i="14" s="1"/>
  <c r="B291" i="14"/>
  <c r="C291" i="14" s="1"/>
  <c r="B292" i="14"/>
  <c r="C292" i="14" s="1"/>
  <c r="B293" i="14"/>
  <c r="C293" i="14" s="1"/>
  <c r="B294" i="14"/>
  <c r="C294" i="14" s="1"/>
  <c r="B295" i="14"/>
  <c r="C295" i="14" s="1"/>
  <c r="B296" i="14"/>
  <c r="C296" i="14" s="1"/>
  <c r="B297" i="14"/>
  <c r="C297" i="14" s="1"/>
  <c r="B298" i="14"/>
  <c r="C298" i="14" s="1"/>
  <c r="B299" i="14"/>
  <c r="C299" i="14" s="1"/>
  <c r="B300" i="14"/>
  <c r="C300" i="14" s="1"/>
  <c r="B301" i="14"/>
  <c r="C301" i="14" s="1"/>
  <c r="B302" i="14"/>
  <c r="C302" i="14" s="1"/>
  <c r="B303" i="14"/>
  <c r="C303" i="14" s="1"/>
  <c r="B304" i="14"/>
  <c r="C304" i="14" s="1"/>
  <c r="B305" i="14"/>
  <c r="C305" i="14" s="1"/>
  <c r="B306" i="14"/>
  <c r="C306" i="14" s="1"/>
  <c r="B307" i="14"/>
  <c r="C307" i="14" s="1"/>
  <c r="B308" i="14"/>
  <c r="C308" i="14" s="1"/>
  <c r="B309" i="14"/>
  <c r="C309" i="14" s="1"/>
  <c r="B310" i="14"/>
  <c r="C310" i="14" s="1"/>
  <c r="B311" i="14"/>
  <c r="C311" i="14" s="1"/>
  <c r="B312" i="14"/>
  <c r="C312" i="14" s="1"/>
  <c r="B313" i="14"/>
  <c r="C313" i="14" s="1"/>
  <c r="B314" i="14"/>
  <c r="C314" i="14" s="1"/>
  <c r="B315" i="14"/>
  <c r="C315" i="14" s="1"/>
  <c r="B316" i="14"/>
  <c r="C316" i="14" s="1"/>
  <c r="B317" i="14"/>
  <c r="C317" i="14" s="1"/>
  <c r="B318" i="14"/>
  <c r="C318" i="14" s="1"/>
  <c r="B319" i="14"/>
  <c r="C319" i="14" s="1"/>
  <c r="B320" i="14"/>
  <c r="C320" i="14" s="1"/>
  <c r="B321" i="14"/>
  <c r="C321" i="14" s="1"/>
  <c r="B322" i="14"/>
  <c r="C322" i="14" s="1"/>
  <c r="B323" i="14"/>
  <c r="C323" i="14" s="1"/>
  <c r="B324" i="14"/>
  <c r="C324" i="14" s="1"/>
  <c r="B325" i="14"/>
  <c r="C325" i="14" s="1"/>
  <c r="B326" i="14"/>
  <c r="C326" i="14" s="1"/>
  <c r="B327" i="14"/>
  <c r="C327" i="14" s="1"/>
  <c r="B328" i="14"/>
  <c r="C328" i="14" s="1"/>
  <c r="B329" i="14"/>
  <c r="C329" i="14" s="1"/>
  <c r="B330" i="14"/>
  <c r="C330" i="14" s="1"/>
  <c r="B331" i="14"/>
  <c r="C331" i="14" s="1"/>
  <c r="B332" i="14"/>
  <c r="C332" i="14" s="1"/>
  <c r="B333" i="14"/>
  <c r="C333" i="14" s="1"/>
  <c r="B334" i="14"/>
  <c r="C334" i="14" s="1"/>
  <c r="B335" i="14"/>
  <c r="C335" i="14" s="1"/>
  <c r="B336" i="14"/>
  <c r="C336" i="14" s="1"/>
  <c r="B337" i="14"/>
  <c r="C337" i="14" s="1"/>
  <c r="B338" i="14"/>
  <c r="C338" i="14" s="1"/>
  <c r="B275" i="14"/>
  <c r="C275" i="14" s="1"/>
  <c r="B276" i="14"/>
  <c r="C276" i="14" s="1"/>
  <c r="B277" i="14"/>
  <c r="C277" i="14" s="1"/>
  <c r="B278" i="14"/>
  <c r="C278" i="14" s="1"/>
  <c r="B279" i="14"/>
  <c r="C279" i="14" s="1"/>
  <c r="B280" i="14"/>
  <c r="C280" i="14" s="1"/>
  <c r="B281" i="14"/>
  <c r="C281" i="14" s="1"/>
  <c r="B282" i="14"/>
  <c r="C282" i="14" s="1"/>
  <c r="B283" i="14"/>
  <c r="C283" i="14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" i="14"/>
  <c r="C350" i="4"/>
  <c r="C693" i="4" s="1"/>
  <c r="C1036" i="4" s="1"/>
  <c r="C1379" i="4" s="1"/>
  <c r="C1722" i="4" s="1"/>
  <c r="C2065" i="4" s="1"/>
  <c r="C2408" i="4" s="1"/>
  <c r="C2751" i="4" s="1"/>
  <c r="C3094" i="4" s="1"/>
  <c r="C3437" i="4" s="1"/>
  <c r="C3780" i="4" s="1"/>
  <c r="C4123" i="4" s="1"/>
  <c r="C4466" i="4" s="1"/>
  <c r="C4809" i="4" s="1"/>
  <c r="C5152" i="4" s="1"/>
  <c r="C5495" i="4" s="1"/>
  <c r="C5838" i="4" s="1"/>
  <c r="C6181" i="4" s="1"/>
  <c r="C6524" i="4" s="1"/>
  <c r="C6867" i="4" s="1"/>
  <c r="C7210" i="4" s="1"/>
  <c r="C7553" i="4" s="1"/>
  <c r="C7896" i="4" s="1"/>
  <c r="C351" i="4"/>
  <c r="C694" i="4" s="1"/>
  <c r="C1037" i="4" s="1"/>
  <c r="C1380" i="4" s="1"/>
  <c r="C1723" i="4" s="1"/>
  <c r="C2066" i="4" s="1"/>
  <c r="C2409" i="4" s="1"/>
  <c r="C2752" i="4" s="1"/>
  <c r="C3095" i="4" s="1"/>
  <c r="C3438" i="4" s="1"/>
  <c r="C3781" i="4" s="1"/>
  <c r="C4124" i="4" s="1"/>
  <c r="C4467" i="4" s="1"/>
  <c r="C4810" i="4" s="1"/>
  <c r="C5153" i="4" s="1"/>
  <c r="C5496" i="4" s="1"/>
  <c r="C5839" i="4" s="1"/>
  <c r="C6182" i="4" s="1"/>
  <c r="C6525" i="4" s="1"/>
  <c r="C6868" i="4" s="1"/>
  <c r="C7211" i="4" s="1"/>
  <c r="C7554" i="4" s="1"/>
  <c r="C7897" i="4" s="1"/>
  <c r="C8240" i="4" s="1"/>
  <c r="C8583" i="4" s="1"/>
  <c r="C8926" i="4" s="1"/>
  <c r="C9269" i="4" s="1"/>
  <c r="C352" i="4"/>
  <c r="C695" i="4" s="1"/>
  <c r="C1038" i="4" s="1"/>
  <c r="C1381" i="4" s="1"/>
  <c r="C1724" i="4" s="1"/>
  <c r="C2067" i="4" s="1"/>
  <c r="C2410" i="4" s="1"/>
  <c r="C2753" i="4" s="1"/>
  <c r="C3096" i="4" s="1"/>
  <c r="C3439" i="4" s="1"/>
  <c r="C3782" i="4" s="1"/>
  <c r="C4125" i="4" s="1"/>
  <c r="C4468" i="4" s="1"/>
  <c r="C4811" i="4" s="1"/>
  <c r="C5154" i="4" s="1"/>
  <c r="C5497" i="4" s="1"/>
  <c r="C5840" i="4" s="1"/>
  <c r="C6183" i="4" s="1"/>
  <c r="C6526" i="4" s="1"/>
  <c r="C6869" i="4" s="1"/>
  <c r="C7212" i="4" s="1"/>
  <c r="C7555" i="4" s="1"/>
  <c r="C7898" i="4" s="1"/>
  <c r="C8241" i="4" s="1"/>
  <c r="C8584" i="4" s="1"/>
  <c r="C8927" i="4" s="1"/>
  <c r="C353" i="4"/>
  <c r="C696" i="4" s="1"/>
  <c r="C1039" i="4" s="1"/>
  <c r="C1382" i="4" s="1"/>
  <c r="C1725" i="4" s="1"/>
  <c r="C2068" i="4" s="1"/>
  <c r="C2411" i="4" s="1"/>
  <c r="C2754" i="4" s="1"/>
  <c r="C3097" i="4" s="1"/>
  <c r="C3440" i="4" s="1"/>
  <c r="C3783" i="4" s="1"/>
  <c r="C4126" i="4" s="1"/>
  <c r="C4469" i="4" s="1"/>
  <c r="C4812" i="4" s="1"/>
  <c r="C5155" i="4" s="1"/>
  <c r="C5498" i="4" s="1"/>
  <c r="C5841" i="4" s="1"/>
  <c r="C6184" i="4" s="1"/>
  <c r="C6527" i="4" s="1"/>
  <c r="C6870" i="4" s="1"/>
  <c r="C7213" i="4" s="1"/>
  <c r="C7556" i="4" s="1"/>
  <c r="C7899" i="4" s="1"/>
  <c r="C356" i="4"/>
  <c r="C699" i="4" s="1"/>
  <c r="C1042" i="4" s="1"/>
  <c r="C1385" i="4" s="1"/>
  <c r="C1728" i="4" s="1"/>
  <c r="C2071" i="4" s="1"/>
  <c r="C2414" i="4" s="1"/>
  <c r="C2757" i="4" s="1"/>
  <c r="C3100" i="4" s="1"/>
  <c r="C3443" i="4" s="1"/>
  <c r="C3786" i="4" s="1"/>
  <c r="C4129" i="4" s="1"/>
  <c r="C4472" i="4" s="1"/>
  <c r="C4815" i="4" s="1"/>
  <c r="C5158" i="4" s="1"/>
  <c r="C5501" i="4" s="1"/>
  <c r="C5844" i="4" s="1"/>
  <c r="C6187" i="4" s="1"/>
  <c r="C6530" i="4" s="1"/>
  <c r="C6873" i="4" s="1"/>
  <c r="C7216" i="4" s="1"/>
  <c r="C7559" i="4" s="1"/>
  <c r="C7902" i="4" s="1"/>
  <c r="C8245" i="4" s="1"/>
  <c r="C8588" i="4" s="1"/>
  <c r="C8931" i="4" s="1"/>
  <c r="C9274" i="4" s="1"/>
  <c r="C357" i="4"/>
  <c r="C700" i="4" s="1"/>
  <c r="C1043" i="4" s="1"/>
  <c r="C1386" i="4" s="1"/>
  <c r="C1729" i="4" s="1"/>
  <c r="C2072" i="4" s="1"/>
  <c r="C2415" i="4" s="1"/>
  <c r="C2758" i="4" s="1"/>
  <c r="C3101" i="4" s="1"/>
  <c r="C3444" i="4" s="1"/>
  <c r="C3787" i="4" s="1"/>
  <c r="C4130" i="4" s="1"/>
  <c r="C4473" i="4" s="1"/>
  <c r="C4816" i="4" s="1"/>
  <c r="C5159" i="4" s="1"/>
  <c r="C5502" i="4" s="1"/>
  <c r="C5845" i="4" s="1"/>
  <c r="C6188" i="4" s="1"/>
  <c r="C6531" i="4" s="1"/>
  <c r="C6874" i="4" s="1"/>
  <c r="C7217" i="4" s="1"/>
  <c r="C7560" i="4" s="1"/>
  <c r="C7903" i="4" s="1"/>
  <c r="C8246" i="4" s="1"/>
  <c r="C360" i="4"/>
  <c r="C703" i="4" s="1"/>
  <c r="C1046" i="4" s="1"/>
  <c r="C1389" i="4" s="1"/>
  <c r="C1732" i="4" s="1"/>
  <c r="C2075" i="4" s="1"/>
  <c r="C2418" i="4" s="1"/>
  <c r="C2761" i="4" s="1"/>
  <c r="C3104" i="4" s="1"/>
  <c r="C3447" i="4" s="1"/>
  <c r="C3790" i="4" s="1"/>
  <c r="C4133" i="4" s="1"/>
  <c r="C4476" i="4" s="1"/>
  <c r="C4819" i="4" s="1"/>
  <c r="C5162" i="4" s="1"/>
  <c r="C5505" i="4" s="1"/>
  <c r="C5848" i="4" s="1"/>
  <c r="C6191" i="4" s="1"/>
  <c r="C6534" i="4" s="1"/>
  <c r="C6877" i="4" s="1"/>
  <c r="C7220" i="4" s="1"/>
  <c r="C7563" i="4" s="1"/>
  <c r="C7906" i="4" s="1"/>
  <c r="C8249" i="4" s="1"/>
  <c r="C8592" i="4" s="1"/>
  <c r="C8935" i="4" s="1"/>
  <c r="C9278" i="4" s="1"/>
  <c r="C362" i="4"/>
  <c r="C705" i="4" s="1"/>
  <c r="C1048" i="4" s="1"/>
  <c r="C1391" i="4" s="1"/>
  <c r="C1734" i="4" s="1"/>
  <c r="C2077" i="4" s="1"/>
  <c r="C2420" i="4" s="1"/>
  <c r="C2763" i="4" s="1"/>
  <c r="C3106" i="4" s="1"/>
  <c r="C3449" i="4" s="1"/>
  <c r="C3792" i="4" s="1"/>
  <c r="C4135" i="4" s="1"/>
  <c r="C4478" i="4" s="1"/>
  <c r="C4821" i="4" s="1"/>
  <c r="C5164" i="4" s="1"/>
  <c r="C5507" i="4" s="1"/>
  <c r="C5850" i="4" s="1"/>
  <c r="C6193" i="4" s="1"/>
  <c r="C6536" i="4" s="1"/>
  <c r="C6879" i="4" s="1"/>
  <c r="C7222" i="4" s="1"/>
  <c r="C7565" i="4" s="1"/>
  <c r="C7908" i="4" s="1"/>
  <c r="C363" i="4"/>
  <c r="C706" i="4" s="1"/>
  <c r="C1049" i="4" s="1"/>
  <c r="C1392" i="4" s="1"/>
  <c r="C1735" i="4" s="1"/>
  <c r="C2078" i="4" s="1"/>
  <c r="C2421" i="4" s="1"/>
  <c r="C2764" i="4" s="1"/>
  <c r="C3107" i="4" s="1"/>
  <c r="C3450" i="4" s="1"/>
  <c r="C3793" i="4" s="1"/>
  <c r="C4136" i="4" s="1"/>
  <c r="C4479" i="4" s="1"/>
  <c r="C4822" i="4" s="1"/>
  <c r="C5165" i="4" s="1"/>
  <c r="C5508" i="4" s="1"/>
  <c r="C5851" i="4" s="1"/>
  <c r="C6194" i="4" s="1"/>
  <c r="C6537" i="4" s="1"/>
  <c r="C6880" i="4" s="1"/>
  <c r="C7223" i="4" s="1"/>
  <c r="C7566" i="4" s="1"/>
  <c r="C7909" i="4" s="1"/>
  <c r="C8252" i="4" s="1"/>
  <c r="C8595" i="4" s="1"/>
  <c r="C369" i="4"/>
  <c r="C373" i="4"/>
  <c r="C716" i="4" s="1"/>
  <c r="C1059" i="4" s="1"/>
  <c r="C1402" i="4" s="1"/>
  <c r="C1745" i="4" s="1"/>
  <c r="C2088" i="4" s="1"/>
  <c r="C2431" i="4" s="1"/>
  <c r="C2774" i="4" s="1"/>
  <c r="C3117" i="4" s="1"/>
  <c r="C3460" i="4" s="1"/>
  <c r="C3803" i="4" s="1"/>
  <c r="C4146" i="4" s="1"/>
  <c r="C4489" i="4" s="1"/>
  <c r="C4832" i="4" s="1"/>
  <c r="C5175" i="4" s="1"/>
  <c r="C5518" i="4" s="1"/>
  <c r="C5861" i="4" s="1"/>
  <c r="C6204" i="4" s="1"/>
  <c r="C6547" i="4" s="1"/>
  <c r="C6890" i="4" s="1"/>
  <c r="C7233" i="4" s="1"/>
  <c r="C7576" i="4" s="1"/>
  <c r="C7919" i="4" s="1"/>
  <c r="C8262" i="4" s="1"/>
  <c r="C374" i="4"/>
  <c r="C717" i="4" s="1"/>
  <c r="C1060" i="4" s="1"/>
  <c r="C1403" i="4" s="1"/>
  <c r="C1746" i="4" s="1"/>
  <c r="C2089" i="4" s="1"/>
  <c r="C2432" i="4" s="1"/>
  <c r="C2775" i="4" s="1"/>
  <c r="C3118" i="4" s="1"/>
  <c r="C3461" i="4" s="1"/>
  <c r="C3804" i="4" s="1"/>
  <c r="C4147" i="4" s="1"/>
  <c r="C4490" i="4" s="1"/>
  <c r="C4833" i="4" s="1"/>
  <c r="C5176" i="4" s="1"/>
  <c r="C5519" i="4" s="1"/>
  <c r="C5862" i="4" s="1"/>
  <c r="C6205" i="4" s="1"/>
  <c r="C6548" i="4" s="1"/>
  <c r="C6891" i="4" s="1"/>
  <c r="C7234" i="4" s="1"/>
  <c r="C7577" i="4" s="1"/>
  <c r="C7920" i="4" s="1"/>
  <c r="C8263" i="4" s="1"/>
  <c r="C8606" i="4" s="1"/>
  <c r="C8949" i="4" s="1"/>
  <c r="C9292" i="4" s="1"/>
  <c r="C375" i="4"/>
  <c r="C718" i="4" s="1"/>
  <c r="C1061" i="4" s="1"/>
  <c r="C1404" i="4" s="1"/>
  <c r="C1747" i="4" s="1"/>
  <c r="C2090" i="4" s="1"/>
  <c r="C2433" i="4" s="1"/>
  <c r="C2776" i="4" s="1"/>
  <c r="C3119" i="4" s="1"/>
  <c r="C3462" i="4" s="1"/>
  <c r="C3805" i="4" s="1"/>
  <c r="C4148" i="4" s="1"/>
  <c r="C4491" i="4" s="1"/>
  <c r="C4834" i="4" s="1"/>
  <c r="C5177" i="4" s="1"/>
  <c r="C5520" i="4" s="1"/>
  <c r="C5863" i="4" s="1"/>
  <c r="C6206" i="4" s="1"/>
  <c r="C6549" i="4" s="1"/>
  <c r="C6892" i="4" s="1"/>
  <c r="C7235" i="4" s="1"/>
  <c r="C7578" i="4" s="1"/>
  <c r="C7921" i="4" s="1"/>
  <c r="C8264" i="4" s="1"/>
  <c r="C8607" i="4" s="1"/>
  <c r="C8950" i="4" s="1"/>
  <c r="C9293" i="4" s="1"/>
  <c r="C376" i="4"/>
  <c r="C719" i="4" s="1"/>
  <c r="C1062" i="4" s="1"/>
  <c r="C1405" i="4" s="1"/>
  <c r="C1748" i="4" s="1"/>
  <c r="C2091" i="4" s="1"/>
  <c r="C2434" i="4" s="1"/>
  <c r="C2777" i="4" s="1"/>
  <c r="C3120" i="4" s="1"/>
  <c r="C3463" i="4" s="1"/>
  <c r="C3806" i="4" s="1"/>
  <c r="C4149" i="4" s="1"/>
  <c r="C4492" i="4" s="1"/>
  <c r="C4835" i="4" s="1"/>
  <c r="C5178" i="4" s="1"/>
  <c r="C5521" i="4" s="1"/>
  <c r="C5864" i="4" s="1"/>
  <c r="C6207" i="4" s="1"/>
  <c r="C6550" i="4" s="1"/>
  <c r="C6893" i="4" s="1"/>
  <c r="C7236" i="4" s="1"/>
  <c r="C7579" i="4" s="1"/>
  <c r="C7922" i="4" s="1"/>
  <c r="C8265" i="4" s="1"/>
  <c r="C8608" i="4" s="1"/>
  <c r="C8951" i="4" s="1"/>
  <c r="C9294" i="4" s="1"/>
  <c r="C377" i="4"/>
  <c r="C720" i="4" s="1"/>
  <c r="C1063" i="4" s="1"/>
  <c r="C1406" i="4" s="1"/>
  <c r="C1749" i="4" s="1"/>
  <c r="C2092" i="4" s="1"/>
  <c r="C2435" i="4" s="1"/>
  <c r="C2778" i="4" s="1"/>
  <c r="C3121" i="4" s="1"/>
  <c r="C3464" i="4" s="1"/>
  <c r="C3807" i="4" s="1"/>
  <c r="C4150" i="4" s="1"/>
  <c r="C4493" i="4" s="1"/>
  <c r="C4836" i="4" s="1"/>
  <c r="C5179" i="4" s="1"/>
  <c r="C5522" i="4" s="1"/>
  <c r="C5865" i="4" s="1"/>
  <c r="C6208" i="4" s="1"/>
  <c r="C6551" i="4" s="1"/>
  <c r="C6894" i="4" s="1"/>
  <c r="C7237" i="4" s="1"/>
  <c r="C7580" i="4" s="1"/>
  <c r="C7923" i="4" s="1"/>
  <c r="C378" i="4"/>
  <c r="C721" i="4" s="1"/>
  <c r="C1064" i="4" s="1"/>
  <c r="C1407" i="4" s="1"/>
  <c r="C1750" i="4" s="1"/>
  <c r="C2093" i="4" s="1"/>
  <c r="C2436" i="4" s="1"/>
  <c r="C2779" i="4" s="1"/>
  <c r="C3122" i="4" s="1"/>
  <c r="C3465" i="4" s="1"/>
  <c r="C3808" i="4" s="1"/>
  <c r="C4151" i="4" s="1"/>
  <c r="C4494" i="4" s="1"/>
  <c r="C4837" i="4" s="1"/>
  <c r="C5180" i="4" s="1"/>
  <c r="C5523" i="4" s="1"/>
  <c r="C5866" i="4" s="1"/>
  <c r="C6209" i="4" s="1"/>
  <c r="C6552" i="4" s="1"/>
  <c r="C6895" i="4" s="1"/>
  <c r="C7238" i="4" s="1"/>
  <c r="C7581" i="4" s="1"/>
  <c r="C7924" i="4" s="1"/>
  <c r="C379" i="4"/>
  <c r="C722" i="4" s="1"/>
  <c r="C1065" i="4" s="1"/>
  <c r="C1408" i="4" s="1"/>
  <c r="C1751" i="4" s="1"/>
  <c r="C2094" i="4" s="1"/>
  <c r="C2437" i="4" s="1"/>
  <c r="C2780" i="4" s="1"/>
  <c r="C3123" i="4" s="1"/>
  <c r="C3466" i="4" s="1"/>
  <c r="C3809" i="4" s="1"/>
  <c r="C4152" i="4" s="1"/>
  <c r="C4495" i="4" s="1"/>
  <c r="C4838" i="4" s="1"/>
  <c r="C5181" i="4" s="1"/>
  <c r="C5524" i="4" s="1"/>
  <c r="C5867" i="4" s="1"/>
  <c r="C6210" i="4" s="1"/>
  <c r="C6553" i="4" s="1"/>
  <c r="C6896" i="4" s="1"/>
  <c r="C7239" i="4" s="1"/>
  <c r="C7582" i="4" s="1"/>
  <c r="C7925" i="4" s="1"/>
  <c r="C8268" i="4" s="1"/>
  <c r="C8611" i="4" s="1"/>
  <c r="C8954" i="4" s="1"/>
  <c r="C9297" i="4" s="1"/>
  <c r="C380" i="4"/>
  <c r="D380" i="4"/>
  <c r="C382" i="4"/>
  <c r="C383" i="4"/>
  <c r="C726" i="4" s="1"/>
  <c r="C384" i="4"/>
  <c r="C385" i="4"/>
  <c r="C386" i="4"/>
  <c r="C729" i="4" s="1"/>
  <c r="C1072" i="4" s="1"/>
  <c r="C1415" i="4" s="1"/>
  <c r="C1758" i="4" s="1"/>
  <c r="C387" i="4"/>
  <c r="C730" i="4" s="1"/>
  <c r="C1073" i="4" s="1"/>
  <c r="C1416" i="4" s="1"/>
  <c r="C1759" i="4" s="1"/>
  <c r="C2102" i="4" s="1"/>
  <c r="C388" i="4"/>
  <c r="C731" i="4" s="1"/>
  <c r="C1074" i="4" s="1"/>
  <c r="C1417" i="4" s="1"/>
  <c r="C1760" i="4" s="1"/>
  <c r="C2103" i="4" s="1"/>
  <c r="C2446" i="4" s="1"/>
  <c r="C389" i="4"/>
  <c r="C732" i="4" s="1"/>
  <c r="C1075" i="4" s="1"/>
  <c r="C1418" i="4" s="1"/>
  <c r="C1761" i="4" s="1"/>
  <c r="C2104" i="4" s="1"/>
  <c r="C2447" i="4" s="1"/>
  <c r="C2790" i="4" s="1"/>
  <c r="C390" i="4"/>
  <c r="C733" i="4" s="1"/>
  <c r="C1076" i="4" s="1"/>
  <c r="C1419" i="4" s="1"/>
  <c r="C1762" i="4" s="1"/>
  <c r="C2105" i="4" s="1"/>
  <c r="C2448" i="4" s="1"/>
  <c r="C2791" i="4" s="1"/>
  <c r="C3134" i="4" s="1"/>
  <c r="C391" i="4"/>
  <c r="C734" i="4" s="1"/>
  <c r="C1077" i="4" s="1"/>
  <c r="C1420" i="4" s="1"/>
  <c r="C1763" i="4" s="1"/>
  <c r="C2106" i="4" s="1"/>
  <c r="C2449" i="4" s="1"/>
  <c r="C2792" i="4" s="1"/>
  <c r="C3135" i="4" s="1"/>
  <c r="C3478" i="4" s="1"/>
  <c r="C392" i="4"/>
  <c r="C735" i="4" s="1"/>
  <c r="C1078" i="4" s="1"/>
  <c r="C1421" i="4" s="1"/>
  <c r="C1764" i="4" s="1"/>
  <c r="C2107" i="4" s="1"/>
  <c r="C2450" i="4" s="1"/>
  <c r="C2793" i="4" s="1"/>
  <c r="C3136" i="4" s="1"/>
  <c r="C3479" i="4" s="1"/>
  <c r="C3822" i="4" s="1"/>
  <c r="C393" i="4"/>
  <c r="C394" i="4"/>
  <c r="C737" i="4" s="1"/>
  <c r="C1080" i="4" s="1"/>
  <c r="C1423" i="4" s="1"/>
  <c r="C1766" i="4" s="1"/>
  <c r="C2109" i="4" s="1"/>
  <c r="C2452" i="4" s="1"/>
  <c r="C2795" i="4" s="1"/>
  <c r="C3138" i="4" s="1"/>
  <c r="C3481" i="4" s="1"/>
  <c r="C3824" i="4" s="1"/>
  <c r="C4167" i="4" s="1"/>
  <c r="C4510" i="4" s="1"/>
  <c r="C395" i="4"/>
  <c r="C738" i="4" s="1"/>
  <c r="C1081" i="4" s="1"/>
  <c r="C1424" i="4" s="1"/>
  <c r="C1767" i="4" s="1"/>
  <c r="C2110" i="4" s="1"/>
  <c r="C2453" i="4" s="1"/>
  <c r="C2796" i="4" s="1"/>
  <c r="C3139" i="4" s="1"/>
  <c r="C3482" i="4" s="1"/>
  <c r="C3825" i="4" s="1"/>
  <c r="C4168" i="4" s="1"/>
  <c r="C4511" i="4" s="1"/>
  <c r="C4854" i="4" s="1"/>
  <c r="C396" i="4"/>
  <c r="C397" i="4"/>
  <c r="C398" i="4"/>
  <c r="C741" i="4" s="1"/>
  <c r="C1084" i="4" s="1"/>
  <c r="C1427" i="4" s="1"/>
  <c r="C1770" i="4" s="1"/>
  <c r="C2113" i="4" s="1"/>
  <c r="C2456" i="4" s="1"/>
  <c r="C2799" i="4" s="1"/>
  <c r="C3142" i="4" s="1"/>
  <c r="C3485" i="4" s="1"/>
  <c r="C3828" i="4" s="1"/>
  <c r="C4171" i="4" s="1"/>
  <c r="C4514" i="4" s="1"/>
  <c r="C4857" i="4" s="1"/>
  <c r="C5200" i="4" s="1"/>
  <c r="C5543" i="4" s="1"/>
  <c r="C5886" i="4" s="1"/>
  <c r="C399" i="4"/>
  <c r="C742" i="4" s="1"/>
  <c r="C1085" i="4" s="1"/>
  <c r="C1428" i="4" s="1"/>
  <c r="C1771" i="4" s="1"/>
  <c r="C2114" i="4" s="1"/>
  <c r="C2457" i="4" s="1"/>
  <c r="C2800" i="4" s="1"/>
  <c r="C3143" i="4" s="1"/>
  <c r="C3486" i="4" s="1"/>
  <c r="C3829" i="4" s="1"/>
  <c r="C4172" i="4" s="1"/>
  <c r="C4515" i="4" s="1"/>
  <c r="C4858" i="4" s="1"/>
  <c r="C5201" i="4" s="1"/>
  <c r="C5544" i="4" s="1"/>
  <c r="C5887" i="4" s="1"/>
  <c r="C6230" i="4" s="1"/>
  <c r="C400" i="4"/>
  <c r="C743" i="4" s="1"/>
  <c r="C1086" i="4" s="1"/>
  <c r="C1429" i="4" s="1"/>
  <c r="C1772" i="4" s="1"/>
  <c r="C2115" i="4" s="1"/>
  <c r="C2458" i="4" s="1"/>
  <c r="C2801" i="4" s="1"/>
  <c r="C3144" i="4" s="1"/>
  <c r="C3487" i="4" s="1"/>
  <c r="C3830" i="4" s="1"/>
  <c r="C4173" i="4" s="1"/>
  <c r="C4516" i="4" s="1"/>
  <c r="C4859" i="4" s="1"/>
  <c r="C5202" i="4" s="1"/>
  <c r="C5545" i="4" s="1"/>
  <c r="C5888" i="4" s="1"/>
  <c r="C6231" i="4" s="1"/>
  <c r="C6574" i="4" s="1"/>
  <c r="C401" i="4"/>
  <c r="C744" i="4" s="1"/>
  <c r="C1087" i="4" s="1"/>
  <c r="C1430" i="4" s="1"/>
  <c r="C1773" i="4" s="1"/>
  <c r="C2116" i="4" s="1"/>
  <c r="C2459" i="4" s="1"/>
  <c r="C2802" i="4" s="1"/>
  <c r="C3145" i="4" s="1"/>
  <c r="C3488" i="4" s="1"/>
  <c r="C3831" i="4" s="1"/>
  <c r="C4174" i="4" s="1"/>
  <c r="C4517" i="4" s="1"/>
  <c r="C4860" i="4" s="1"/>
  <c r="C5203" i="4" s="1"/>
  <c r="C5546" i="4" s="1"/>
  <c r="C5889" i="4" s="1"/>
  <c r="C6232" i="4" s="1"/>
  <c r="C6575" i="4" s="1"/>
  <c r="C6918" i="4" s="1"/>
  <c r="C402" i="4"/>
  <c r="C745" i="4" s="1"/>
  <c r="C1088" i="4" s="1"/>
  <c r="C1431" i="4" s="1"/>
  <c r="C1774" i="4" s="1"/>
  <c r="C2117" i="4" s="1"/>
  <c r="C2460" i="4" s="1"/>
  <c r="C2803" i="4" s="1"/>
  <c r="C3146" i="4" s="1"/>
  <c r="C3489" i="4" s="1"/>
  <c r="C3832" i="4" s="1"/>
  <c r="C4175" i="4" s="1"/>
  <c r="C4518" i="4" s="1"/>
  <c r="C4861" i="4" s="1"/>
  <c r="C5204" i="4" s="1"/>
  <c r="C5547" i="4" s="1"/>
  <c r="C5890" i="4" s="1"/>
  <c r="C6233" i="4" s="1"/>
  <c r="C6576" i="4" s="1"/>
  <c r="C6919" i="4" s="1"/>
  <c r="C7262" i="4" s="1"/>
  <c r="C403" i="4"/>
  <c r="C746" i="4" s="1"/>
  <c r="C1089" i="4" s="1"/>
  <c r="C1432" i="4" s="1"/>
  <c r="C1775" i="4" s="1"/>
  <c r="C2118" i="4" s="1"/>
  <c r="C2461" i="4" s="1"/>
  <c r="C2804" i="4" s="1"/>
  <c r="C3147" i="4" s="1"/>
  <c r="C3490" i="4" s="1"/>
  <c r="C3833" i="4" s="1"/>
  <c r="C4176" i="4" s="1"/>
  <c r="C4519" i="4" s="1"/>
  <c r="C4862" i="4" s="1"/>
  <c r="C5205" i="4" s="1"/>
  <c r="C5548" i="4" s="1"/>
  <c r="C5891" i="4" s="1"/>
  <c r="C6234" i="4" s="1"/>
  <c r="C6577" i="4" s="1"/>
  <c r="C6920" i="4" s="1"/>
  <c r="C7263" i="4" s="1"/>
  <c r="C7606" i="4" s="1"/>
  <c r="C404" i="4"/>
  <c r="C747" i="4" s="1"/>
  <c r="C1090" i="4" s="1"/>
  <c r="C1433" i="4" s="1"/>
  <c r="C1776" i="4" s="1"/>
  <c r="C2119" i="4" s="1"/>
  <c r="C2462" i="4" s="1"/>
  <c r="C2805" i="4" s="1"/>
  <c r="C3148" i="4" s="1"/>
  <c r="C3491" i="4" s="1"/>
  <c r="C3834" i="4" s="1"/>
  <c r="C4177" i="4" s="1"/>
  <c r="C4520" i="4" s="1"/>
  <c r="C4863" i="4" s="1"/>
  <c r="C5206" i="4" s="1"/>
  <c r="C5549" i="4" s="1"/>
  <c r="C5892" i="4" s="1"/>
  <c r="C6235" i="4" s="1"/>
  <c r="C6578" i="4" s="1"/>
  <c r="C6921" i="4" s="1"/>
  <c r="C7264" i="4" s="1"/>
  <c r="C7607" i="4" s="1"/>
  <c r="C7950" i="4" s="1"/>
  <c r="C405" i="4"/>
  <c r="C406" i="4"/>
  <c r="C749" i="4" s="1"/>
  <c r="C1092" i="4" s="1"/>
  <c r="C1435" i="4" s="1"/>
  <c r="C1778" i="4" s="1"/>
  <c r="C2121" i="4" s="1"/>
  <c r="C2464" i="4" s="1"/>
  <c r="C2807" i="4" s="1"/>
  <c r="C3150" i="4" s="1"/>
  <c r="C3493" i="4" s="1"/>
  <c r="C3836" i="4" s="1"/>
  <c r="C4179" i="4" s="1"/>
  <c r="C4522" i="4" s="1"/>
  <c r="C4865" i="4" s="1"/>
  <c r="C5208" i="4" s="1"/>
  <c r="C5551" i="4" s="1"/>
  <c r="C5894" i="4" s="1"/>
  <c r="C6237" i="4" s="1"/>
  <c r="C6580" i="4" s="1"/>
  <c r="C6923" i="4" s="1"/>
  <c r="C7266" i="4" s="1"/>
  <c r="C7609" i="4" s="1"/>
  <c r="C7952" i="4" s="1"/>
  <c r="C407" i="4"/>
  <c r="C750" i="4" s="1"/>
  <c r="C1093" i="4" s="1"/>
  <c r="C1436" i="4" s="1"/>
  <c r="C1779" i="4" s="1"/>
  <c r="C2122" i="4" s="1"/>
  <c r="C2465" i="4" s="1"/>
  <c r="C2808" i="4" s="1"/>
  <c r="C3151" i="4" s="1"/>
  <c r="C3494" i="4" s="1"/>
  <c r="C3837" i="4" s="1"/>
  <c r="C4180" i="4" s="1"/>
  <c r="C4523" i="4" s="1"/>
  <c r="C4866" i="4" s="1"/>
  <c r="C5209" i="4" s="1"/>
  <c r="C5552" i="4" s="1"/>
  <c r="C5895" i="4" s="1"/>
  <c r="C6238" i="4" s="1"/>
  <c r="C6581" i="4" s="1"/>
  <c r="C6924" i="4" s="1"/>
  <c r="C7267" i="4" s="1"/>
  <c r="C7610" i="4" s="1"/>
  <c r="C7953" i="4" s="1"/>
  <c r="C8296" i="4" s="1"/>
  <c r="C8639" i="4" s="1"/>
  <c r="C8982" i="4" s="1"/>
  <c r="C9325" i="4" s="1"/>
  <c r="C408" i="4"/>
  <c r="C409" i="4"/>
  <c r="C410" i="4"/>
  <c r="C753" i="4" s="1"/>
  <c r="C1096" i="4" s="1"/>
  <c r="C1439" i="4" s="1"/>
  <c r="C1782" i="4" s="1"/>
  <c r="C2125" i="4" s="1"/>
  <c r="C2468" i="4" s="1"/>
  <c r="C2811" i="4" s="1"/>
  <c r="C3154" i="4" s="1"/>
  <c r="C3497" i="4" s="1"/>
  <c r="C3840" i="4" s="1"/>
  <c r="C4183" i="4" s="1"/>
  <c r="C4526" i="4" s="1"/>
  <c r="C4869" i="4" s="1"/>
  <c r="C5212" i="4" s="1"/>
  <c r="C5555" i="4" s="1"/>
  <c r="C5898" i="4" s="1"/>
  <c r="C6241" i="4" s="1"/>
  <c r="C6584" i="4" s="1"/>
  <c r="C6927" i="4" s="1"/>
  <c r="C7270" i="4" s="1"/>
  <c r="C7613" i="4" s="1"/>
  <c r="C7956" i="4" s="1"/>
  <c r="C8299" i="4" s="1"/>
  <c r="C8642" i="4" s="1"/>
  <c r="C411" i="4"/>
  <c r="C754" i="4" s="1"/>
  <c r="C1097" i="4" s="1"/>
  <c r="C1440" i="4" s="1"/>
  <c r="C1783" i="4" s="1"/>
  <c r="C2126" i="4" s="1"/>
  <c r="C2469" i="4" s="1"/>
  <c r="C2812" i="4" s="1"/>
  <c r="C3155" i="4" s="1"/>
  <c r="C3498" i="4" s="1"/>
  <c r="C3841" i="4" s="1"/>
  <c r="C4184" i="4" s="1"/>
  <c r="C4527" i="4" s="1"/>
  <c r="C4870" i="4" s="1"/>
  <c r="C5213" i="4" s="1"/>
  <c r="C5556" i="4" s="1"/>
  <c r="C5899" i="4" s="1"/>
  <c r="C6242" i="4" s="1"/>
  <c r="C6585" i="4" s="1"/>
  <c r="C6928" i="4" s="1"/>
  <c r="C7271" i="4" s="1"/>
  <c r="C7614" i="4" s="1"/>
  <c r="C7957" i="4" s="1"/>
  <c r="C8300" i="4" s="1"/>
  <c r="C8643" i="4" s="1"/>
  <c r="C8986" i="4" s="1"/>
  <c r="C9329" i="4" s="1"/>
  <c r="C412" i="4"/>
  <c r="C755" i="4" s="1"/>
  <c r="C1098" i="4" s="1"/>
  <c r="C1441" i="4" s="1"/>
  <c r="C1784" i="4" s="1"/>
  <c r="C2127" i="4" s="1"/>
  <c r="C2470" i="4" s="1"/>
  <c r="C2813" i="4" s="1"/>
  <c r="C3156" i="4" s="1"/>
  <c r="C3499" i="4" s="1"/>
  <c r="C3842" i="4" s="1"/>
  <c r="C4185" i="4" s="1"/>
  <c r="C4528" i="4" s="1"/>
  <c r="C4871" i="4" s="1"/>
  <c r="C5214" i="4" s="1"/>
  <c r="C5557" i="4" s="1"/>
  <c r="C5900" i="4" s="1"/>
  <c r="C6243" i="4" s="1"/>
  <c r="C6586" i="4" s="1"/>
  <c r="C6929" i="4" s="1"/>
  <c r="C7272" i="4" s="1"/>
  <c r="C7615" i="4" s="1"/>
  <c r="C7958" i="4" s="1"/>
  <c r="C8301" i="4" s="1"/>
  <c r="C8644" i="4" s="1"/>
  <c r="C8987" i="4" s="1"/>
  <c r="C413" i="4"/>
  <c r="C756" i="4" s="1"/>
  <c r="C1099" i="4" s="1"/>
  <c r="C1442" i="4" s="1"/>
  <c r="C1785" i="4" s="1"/>
  <c r="C2128" i="4" s="1"/>
  <c r="C2471" i="4" s="1"/>
  <c r="C2814" i="4" s="1"/>
  <c r="C3157" i="4" s="1"/>
  <c r="C3500" i="4" s="1"/>
  <c r="C3843" i="4" s="1"/>
  <c r="C4186" i="4" s="1"/>
  <c r="C4529" i="4" s="1"/>
  <c r="C4872" i="4" s="1"/>
  <c r="C5215" i="4" s="1"/>
  <c r="C5558" i="4" s="1"/>
  <c r="C5901" i="4" s="1"/>
  <c r="C6244" i="4" s="1"/>
  <c r="C6587" i="4" s="1"/>
  <c r="C6930" i="4" s="1"/>
  <c r="C7273" i="4" s="1"/>
  <c r="C7616" i="4" s="1"/>
  <c r="C7959" i="4" s="1"/>
  <c r="C8302" i="4" s="1"/>
  <c r="C8645" i="4" s="1"/>
  <c r="C414" i="4"/>
  <c r="C757" i="4" s="1"/>
  <c r="C1100" i="4" s="1"/>
  <c r="C1443" i="4" s="1"/>
  <c r="C1786" i="4" s="1"/>
  <c r="C2129" i="4" s="1"/>
  <c r="C2472" i="4" s="1"/>
  <c r="C2815" i="4" s="1"/>
  <c r="C3158" i="4" s="1"/>
  <c r="C3501" i="4" s="1"/>
  <c r="C3844" i="4" s="1"/>
  <c r="C4187" i="4" s="1"/>
  <c r="C4530" i="4" s="1"/>
  <c r="C4873" i="4" s="1"/>
  <c r="C5216" i="4" s="1"/>
  <c r="C5559" i="4" s="1"/>
  <c r="C5902" i="4" s="1"/>
  <c r="C6245" i="4" s="1"/>
  <c r="C6588" i="4" s="1"/>
  <c r="C6931" i="4" s="1"/>
  <c r="C7274" i="4" s="1"/>
  <c r="C7617" i="4" s="1"/>
  <c r="C7960" i="4" s="1"/>
  <c r="C415" i="4"/>
  <c r="C758" i="4" s="1"/>
  <c r="C1101" i="4" s="1"/>
  <c r="C1444" i="4" s="1"/>
  <c r="C1787" i="4" s="1"/>
  <c r="C2130" i="4" s="1"/>
  <c r="C2473" i="4" s="1"/>
  <c r="C2816" i="4" s="1"/>
  <c r="C3159" i="4" s="1"/>
  <c r="C3502" i="4" s="1"/>
  <c r="C3845" i="4" s="1"/>
  <c r="C4188" i="4" s="1"/>
  <c r="C4531" i="4" s="1"/>
  <c r="C4874" i="4" s="1"/>
  <c r="C5217" i="4" s="1"/>
  <c r="C5560" i="4" s="1"/>
  <c r="C5903" i="4" s="1"/>
  <c r="C6246" i="4" s="1"/>
  <c r="C6589" i="4" s="1"/>
  <c r="C6932" i="4" s="1"/>
  <c r="C7275" i="4" s="1"/>
  <c r="C7618" i="4" s="1"/>
  <c r="C7961" i="4" s="1"/>
  <c r="C8304" i="4" s="1"/>
  <c r="C8647" i="4" s="1"/>
  <c r="C8990" i="4" s="1"/>
  <c r="C9333" i="4" s="1"/>
  <c r="C416" i="4"/>
  <c r="C759" i="4" s="1"/>
  <c r="C1102" i="4" s="1"/>
  <c r="C1445" i="4" s="1"/>
  <c r="C1788" i="4" s="1"/>
  <c r="C2131" i="4" s="1"/>
  <c r="C2474" i="4" s="1"/>
  <c r="C2817" i="4" s="1"/>
  <c r="C3160" i="4" s="1"/>
  <c r="C3503" i="4" s="1"/>
  <c r="C3846" i="4" s="1"/>
  <c r="C4189" i="4" s="1"/>
  <c r="C4532" i="4" s="1"/>
  <c r="C4875" i="4" s="1"/>
  <c r="C5218" i="4" s="1"/>
  <c r="C5561" i="4" s="1"/>
  <c r="C5904" i="4" s="1"/>
  <c r="C6247" i="4" s="1"/>
  <c r="C6590" i="4" s="1"/>
  <c r="C6933" i="4" s="1"/>
  <c r="C7276" i="4" s="1"/>
  <c r="C7619" i="4" s="1"/>
  <c r="C7962" i="4" s="1"/>
  <c r="C8305" i="4" s="1"/>
  <c r="C8648" i="4" s="1"/>
  <c r="C8991" i="4" s="1"/>
  <c r="C9334" i="4" s="1"/>
  <c r="C417" i="4"/>
  <c r="C418" i="4"/>
  <c r="C761" i="4" s="1"/>
  <c r="C1104" i="4" s="1"/>
  <c r="C1447" i="4" s="1"/>
  <c r="C1790" i="4" s="1"/>
  <c r="C2133" i="4" s="1"/>
  <c r="C2476" i="4" s="1"/>
  <c r="C2819" i="4" s="1"/>
  <c r="C3162" i="4" s="1"/>
  <c r="C3505" i="4" s="1"/>
  <c r="C3848" i="4" s="1"/>
  <c r="C4191" i="4" s="1"/>
  <c r="C4534" i="4" s="1"/>
  <c r="C4877" i="4" s="1"/>
  <c r="C5220" i="4" s="1"/>
  <c r="C5563" i="4" s="1"/>
  <c r="C5906" i="4" s="1"/>
  <c r="C6249" i="4" s="1"/>
  <c r="C6592" i="4" s="1"/>
  <c r="C6935" i="4" s="1"/>
  <c r="C7278" i="4" s="1"/>
  <c r="C7621" i="4" s="1"/>
  <c r="C7964" i="4" s="1"/>
  <c r="C8307" i="4" s="1"/>
  <c r="C419" i="4"/>
  <c r="C762" i="4" s="1"/>
  <c r="C1105" i="4" s="1"/>
  <c r="C1448" i="4" s="1"/>
  <c r="C1791" i="4" s="1"/>
  <c r="C2134" i="4" s="1"/>
  <c r="C2477" i="4" s="1"/>
  <c r="C2820" i="4" s="1"/>
  <c r="C3163" i="4" s="1"/>
  <c r="C3506" i="4" s="1"/>
  <c r="C3849" i="4" s="1"/>
  <c r="C4192" i="4" s="1"/>
  <c r="C4535" i="4" s="1"/>
  <c r="C4878" i="4" s="1"/>
  <c r="C5221" i="4" s="1"/>
  <c r="C5564" i="4" s="1"/>
  <c r="C5907" i="4" s="1"/>
  <c r="C6250" i="4" s="1"/>
  <c r="C6593" i="4" s="1"/>
  <c r="C6936" i="4" s="1"/>
  <c r="C7279" i="4" s="1"/>
  <c r="C7622" i="4" s="1"/>
  <c r="C7965" i="4" s="1"/>
  <c r="C8308" i="4" s="1"/>
  <c r="C8651" i="4" s="1"/>
  <c r="C8994" i="4" s="1"/>
  <c r="C9337" i="4" s="1"/>
  <c r="C420" i="4"/>
  <c r="C421" i="4"/>
  <c r="C422" i="4"/>
  <c r="C765" i="4" s="1"/>
  <c r="C1108" i="4" s="1"/>
  <c r="C1451" i="4" s="1"/>
  <c r="C1794" i="4" s="1"/>
  <c r="C2137" i="4" s="1"/>
  <c r="C2480" i="4" s="1"/>
  <c r="C2823" i="4" s="1"/>
  <c r="C3166" i="4" s="1"/>
  <c r="C3509" i="4" s="1"/>
  <c r="C3852" i="4" s="1"/>
  <c r="C4195" i="4" s="1"/>
  <c r="C4538" i="4" s="1"/>
  <c r="C4881" i="4" s="1"/>
  <c r="C5224" i="4" s="1"/>
  <c r="C5567" i="4" s="1"/>
  <c r="C5910" i="4" s="1"/>
  <c r="C6253" i="4" s="1"/>
  <c r="C6596" i="4" s="1"/>
  <c r="C6939" i="4" s="1"/>
  <c r="C7282" i="4" s="1"/>
  <c r="C7625" i="4" s="1"/>
  <c r="C7968" i="4" s="1"/>
  <c r="C8311" i="4" s="1"/>
  <c r="C8654" i="4" s="1"/>
  <c r="C8997" i="4" s="1"/>
  <c r="C9340" i="4" s="1"/>
  <c r="C423" i="4"/>
  <c r="C766" i="4" s="1"/>
  <c r="C1109" i="4" s="1"/>
  <c r="C1452" i="4" s="1"/>
  <c r="C1795" i="4" s="1"/>
  <c r="C2138" i="4" s="1"/>
  <c r="C2481" i="4" s="1"/>
  <c r="C2824" i="4" s="1"/>
  <c r="C3167" i="4" s="1"/>
  <c r="C3510" i="4" s="1"/>
  <c r="C3853" i="4" s="1"/>
  <c r="C4196" i="4" s="1"/>
  <c r="C4539" i="4" s="1"/>
  <c r="C4882" i="4" s="1"/>
  <c r="C5225" i="4" s="1"/>
  <c r="C5568" i="4" s="1"/>
  <c r="C5911" i="4" s="1"/>
  <c r="C6254" i="4" s="1"/>
  <c r="C6597" i="4" s="1"/>
  <c r="C6940" i="4" s="1"/>
  <c r="C7283" i="4" s="1"/>
  <c r="C7626" i="4" s="1"/>
  <c r="C7969" i="4" s="1"/>
  <c r="C8312" i="4" s="1"/>
  <c r="C8655" i="4" s="1"/>
  <c r="C8998" i="4" s="1"/>
  <c r="C9341" i="4" s="1"/>
  <c r="C424" i="4"/>
  <c r="C767" i="4" s="1"/>
  <c r="C1110" i="4" s="1"/>
  <c r="C1453" i="4" s="1"/>
  <c r="C1796" i="4" s="1"/>
  <c r="C2139" i="4" s="1"/>
  <c r="C2482" i="4" s="1"/>
  <c r="C2825" i="4" s="1"/>
  <c r="C3168" i="4" s="1"/>
  <c r="C3511" i="4" s="1"/>
  <c r="C3854" i="4" s="1"/>
  <c r="C4197" i="4" s="1"/>
  <c r="C4540" i="4" s="1"/>
  <c r="C4883" i="4" s="1"/>
  <c r="C5226" i="4" s="1"/>
  <c r="C5569" i="4" s="1"/>
  <c r="C5912" i="4" s="1"/>
  <c r="C6255" i="4" s="1"/>
  <c r="C6598" i="4" s="1"/>
  <c r="C6941" i="4" s="1"/>
  <c r="C7284" i="4" s="1"/>
  <c r="C7627" i="4" s="1"/>
  <c r="C7970" i="4" s="1"/>
  <c r="C8313" i="4" s="1"/>
  <c r="C425" i="4"/>
  <c r="C768" i="4" s="1"/>
  <c r="C1111" i="4" s="1"/>
  <c r="C1454" i="4" s="1"/>
  <c r="C1797" i="4" s="1"/>
  <c r="C2140" i="4" s="1"/>
  <c r="C2483" i="4" s="1"/>
  <c r="C2826" i="4" s="1"/>
  <c r="C3169" i="4" s="1"/>
  <c r="C3512" i="4" s="1"/>
  <c r="C3855" i="4" s="1"/>
  <c r="C4198" i="4" s="1"/>
  <c r="C4541" i="4" s="1"/>
  <c r="C4884" i="4" s="1"/>
  <c r="C5227" i="4" s="1"/>
  <c r="C5570" i="4" s="1"/>
  <c r="C5913" i="4" s="1"/>
  <c r="C6256" i="4" s="1"/>
  <c r="C6599" i="4" s="1"/>
  <c r="C6942" i="4" s="1"/>
  <c r="C7285" i="4" s="1"/>
  <c r="C7628" i="4" s="1"/>
  <c r="C7971" i="4" s="1"/>
  <c r="C8314" i="4" s="1"/>
  <c r="C8657" i="4" s="1"/>
  <c r="C9000" i="4" s="1"/>
  <c r="C9343" i="4" s="1"/>
  <c r="C426" i="4"/>
  <c r="C769" i="4" s="1"/>
  <c r="C1112" i="4" s="1"/>
  <c r="C1455" i="4" s="1"/>
  <c r="C1798" i="4" s="1"/>
  <c r="C2141" i="4" s="1"/>
  <c r="C2484" i="4" s="1"/>
  <c r="C2827" i="4" s="1"/>
  <c r="C3170" i="4" s="1"/>
  <c r="C3513" i="4" s="1"/>
  <c r="C3856" i="4" s="1"/>
  <c r="C4199" i="4" s="1"/>
  <c r="C4542" i="4" s="1"/>
  <c r="C4885" i="4" s="1"/>
  <c r="C5228" i="4" s="1"/>
  <c r="C5571" i="4" s="1"/>
  <c r="C5914" i="4" s="1"/>
  <c r="C6257" i="4" s="1"/>
  <c r="C6600" i="4" s="1"/>
  <c r="C6943" i="4" s="1"/>
  <c r="C7286" i="4" s="1"/>
  <c r="C7629" i="4" s="1"/>
  <c r="C7972" i="4" s="1"/>
  <c r="C427" i="4"/>
  <c r="C770" i="4" s="1"/>
  <c r="C1113" i="4" s="1"/>
  <c r="C1456" i="4" s="1"/>
  <c r="C1799" i="4" s="1"/>
  <c r="C2142" i="4" s="1"/>
  <c r="C2485" i="4" s="1"/>
  <c r="C2828" i="4" s="1"/>
  <c r="C3171" i="4" s="1"/>
  <c r="C3514" i="4" s="1"/>
  <c r="C3857" i="4" s="1"/>
  <c r="C4200" i="4" s="1"/>
  <c r="C4543" i="4" s="1"/>
  <c r="C4886" i="4" s="1"/>
  <c r="C5229" i="4" s="1"/>
  <c r="C5572" i="4" s="1"/>
  <c r="C5915" i="4" s="1"/>
  <c r="C6258" i="4" s="1"/>
  <c r="C6601" i="4" s="1"/>
  <c r="C6944" i="4" s="1"/>
  <c r="C7287" i="4" s="1"/>
  <c r="C7630" i="4" s="1"/>
  <c r="C7973" i="4" s="1"/>
  <c r="C8316" i="4" s="1"/>
  <c r="C8659" i="4" s="1"/>
  <c r="C9002" i="4" s="1"/>
  <c r="C9345" i="4" s="1"/>
  <c r="C428" i="4"/>
  <c r="C771" i="4" s="1"/>
  <c r="C1114" i="4" s="1"/>
  <c r="C1457" i="4" s="1"/>
  <c r="C1800" i="4" s="1"/>
  <c r="C2143" i="4" s="1"/>
  <c r="C2486" i="4" s="1"/>
  <c r="C2829" i="4" s="1"/>
  <c r="C3172" i="4" s="1"/>
  <c r="C3515" i="4" s="1"/>
  <c r="C3858" i="4" s="1"/>
  <c r="C4201" i="4" s="1"/>
  <c r="C4544" i="4" s="1"/>
  <c r="C4887" i="4" s="1"/>
  <c r="C5230" i="4" s="1"/>
  <c r="C5573" i="4" s="1"/>
  <c r="C5916" i="4" s="1"/>
  <c r="C6259" i="4" s="1"/>
  <c r="C6602" i="4" s="1"/>
  <c r="C6945" i="4" s="1"/>
  <c r="C7288" i="4" s="1"/>
  <c r="C7631" i="4" s="1"/>
  <c r="C7974" i="4" s="1"/>
  <c r="C8317" i="4" s="1"/>
  <c r="C8660" i="4" s="1"/>
  <c r="C9003" i="4" s="1"/>
  <c r="C9346" i="4" s="1"/>
  <c r="C429" i="4"/>
  <c r="C430" i="4"/>
  <c r="C773" i="4" s="1"/>
  <c r="C1116" i="4" s="1"/>
  <c r="C1459" i="4" s="1"/>
  <c r="C1802" i="4" s="1"/>
  <c r="C2145" i="4" s="1"/>
  <c r="C2488" i="4" s="1"/>
  <c r="C2831" i="4" s="1"/>
  <c r="C3174" i="4" s="1"/>
  <c r="C3517" i="4" s="1"/>
  <c r="C3860" i="4" s="1"/>
  <c r="C4203" i="4" s="1"/>
  <c r="C4546" i="4" s="1"/>
  <c r="C4889" i="4" s="1"/>
  <c r="C5232" i="4" s="1"/>
  <c r="C5575" i="4" s="1"/>
  <c r="C5918" i="4" s="1"/>
  <c r="C6261" i="4" s="1"/>
  <c r="C6604" i="4" s="1"/>
  <c r="C6947" i="4" s="1"/>
  <c r="C7290" i="4" s="1"/>
  <c r="C7633" i="4" s="1"/>
  <c r="C7976" i="4" s="1"/>
  <c r="C431" i="4"/>
  <c r="C774" i="4" s="1"/>
  <c r="C1117" i="4" s="1"/>
  <c r="C1460" i="4" s="1"/>
  <c r="C1803" i="4" s="1"/>
  <c r="C2146" i="4" s="1"/>
  <c r="C2489" i="4" s="1"/>
  <c r="C2832" i="4" s="1"/>
  <c r="C3175" i="4" s="1"/>
  <c r="C3518" i="4" s="1"/>
  <c r="C3861" i="4" s="1"/>
  <c r="C4204" i="4" s="1"/>
  <c r="C4547" i="4" s="1"/>
  <c r="C4890" i="4" s="1"/>
  <c r="C5233" i="4" s="1"/>
  <c r="C5576" i="4" s="1"/>
  <c r="C5919" i="4" s="1"/>
  <c r="C6262" i="4" s="1"/>
  <c r="C6605" i="4" s="1"/>
  <c r="C6948" i="4" s="1"/>
  <c r="C7291" i="4" s="1"/>
  <c r="C7634" i="4" s="1"/>
  <c r="C7977" i="4" s="1"/>
  <c r="C8320" i="4" s="1"/>
  <c r="C8663" i="4" s="1"/>
  <c r="C432" i="4"/>
  <c r="C433" i="4"/>
  <c r="C434" i="4"/>
  <c r="C777" i="4" s="1"/>
  <c r="C1120" i="4" s="1"/>
  <c r="C1463" i="4" s="1"/>
  <c r="C1806" i="4" s="1"/>
  <c r="C2149" i="4" s="1"/>
  <c r="C2492" i="4" s="1"/>
  <c r="C2835" i="4" s="1"/>
  <c r="C3178" i="4" s="1"/>
  <c r="C3521" i="4" s="1"/>
  <c r="C3864" i="4" s="1"/>
  <c r="C4207" i="4" s="1"/>
  <c r="C4550" i="4" s="1"/>
  <c r="C4893" i="4" s="1"/>
  <c r="C5236" i="4" s="1"/>
  <c r="C5579" i="4" s="1"/>
  <c r="C5922" i="4" s="1"/>
  <c r="C6265" i="4" s="1"/>
  <c r="C6608" i="4" s="1"/>
  <c r="C6951" i="4" s="1"/>
  <c r="C7294" i="4" s="1"/>
  <c r="C7637" i="4" s="1"/>
  <c r="C7980" i="4" s="1"/>
  <c r="C435" i="4"/>
  <c r="C778" i="4" s="1"/>
  <c r="C1121" i="4" s="1"/>
  <c r="C1464" i="4" s="1"/>
  <c r="C1807" i="4" s="1"/>
  <c r="C2150" i="4" s="1"/>
  <c r="C2493" i="4" s="1"/>
  <c r="C2836" i="4" s="1"/>
  <c r="C3179" i="4" s="1"/>
  <c r="C3522" i="4" s="1"/>
  <c r="C3865" i="4" s="1"/>
  <c r="C4208" i="4" s="1"/>
  <c r="C4551" i="4" s="1"/>
  <c r="C4894" i="4" s="1"/>
  <c r="C5237" i="4" s="1"/>
  <c r="C5580" i="4" s="1"/>
  <c r="C5923" i="4" s="1"/>
  <c r="C6266" i="4" s="1"/>
  <c r="C6609" i="4" s="1"/>
  <c r="C6952" i="4" s="1"/>
  <c r="C7295" i="4" s="1"/>
  <c r="C7638" i="4" s="1"/>
  <c r="C7981" i="4" s="1"/>
  <c r="C8324" i="4" s="1"/>
  <c r="C8667" i="4" s="1"/>
  <c r="C9010" i="4" s="1"/>
  <c r="C9353" i="4" s="1"/>
  <c r="C436" i="4"/>
  <c r="C779" i="4" s="1"/>
  <c r="C1122" i="4" s="1"/>
  <c r="C1465" i="4" s="1"/>
  <c r="C1808" i="4" s="1"/>
  <c r="C2151" i="4" s="1"/>
  <c r="C2494" i="4" s="1"/>
  <c r="C2837" i="4" s="1"/>
  <c r="C3180" i="4" s="1"/>
  <c r="C3523" i="4" s="1"/>
  <c r="C3866" i="4" s="1"/>
  <c r="C4209" i="4" s="1"/>
  <c r="C4552" i="4" s="1"/>
  <c r="C4895" i="4" s="1"/>
  <c r="C5238" i="4" s="1"/>
  <c r="C5581" i="4" s="1"/>
  <c r="C5924" i="4" s="1"/>
  <c r="C6267" i="4" s="1"/>
  <c r="C6610" i="4" s="1"/>
  <c r="C6953" i="4" s="1"/>
  <c r="C7296" i="4" s="1"/>
  <c r="C7639" i="4" s="1"/>
  <c r="C7982" i="4" s="1"/>
  <c r="C8325" i="4" s="1"/>
  <c r="C8668" i="4" s="1"/>
  <c r="C9011" i="4" s="1"/>
  <c r="C9354" i="4" s="1"/>
  <c r="C437" i="4"/>
  <c r="C780" i="4" s="1"/>
  <c r="C1123" i="4" s="1"/>
  <c r="C1466" i="4" s="1"/>
  <c r="C1809" i="4" s="1"/>
  <c r="C2152" i="4" s="1"/>
  <c r="C2495" i="4" s="1"/>
  <c r="C2838" i="4" s="1"/>
  <c r="C3181" i="4" s="1"/>
  <c r="C3524" i="4" s="1"/>
  <c r="C3867" i="4" s="1"/>
  <c r="C4210" i="4" s="1"/>
  <c r="C4553" i="4" s="1"/>
  <c r="C4896" i="4" s="1"/>
  <c r="C5239" i="4" s="1"/>
  <c r="C5582" i="4" s="1"/>
  <c r="C5925" i="4" s="1"/>
  <c r="C6268" i="4" s="1"/>
  <c r="C6611" i="4" s="1"/>
  <c r="C6954" i="4" s="1"/>
  <c r="C7297" i="4" s="1"/>
  <c r="C7640" i="4" s="1"/>
  <c r="C7983" i="4" s="1"/>
  <c r="C8326" i="4" s="1"/>
  <c r="C8669" i="4" s="1"/>
  <c r="C9012" i="4" s="1"/>
  <c r="C9355" i="4" s="1"/>
  <c r="C438" i="4"/>
  <c r="C781" i="4" s="1"/>
  <c r="C1124" i="4" s="1"/>
  <c r="C1467" i="4" s="1"/>
  <c r="C1810" i="4" s="1"/>
  <c r="C2153" i="4" s="1"/>
  <c r="C2496" i="4" s="1"/>
  <c r="C2839" i="4" s="1"/>
  <c r="C3182" i="4" s="1"/>
  <c r="C3525" i="4" s="1"/>
  <c r="C3868" i="4" s="1"/>
  <c r="C4211" i="4" s="1"/>
  <c r="C4554" i="4" s="1"/>
  <c r="C4897" i="4" s="1"/>
  <c r="C5240" i="4" s="1"/>
  <c r="C5583" i="4" s="1"/>
  <c r="C5926" i="4" s="1"/>
  <c r="C6269" i="4" s="1"/>
  <c r="C6612" i="4" s="1"/>
  <c r="C6955" i="4" s="1"/>
  <c r="C7298" i="4" s="1"/>
  <c r="C7641" i="4" s="1"/>
  <c r="C7984" i="4" s="1"/>
  <c r="C8327" i="4" s="1"/>
  <c r="C8670" i="4" s="1"/>
  <c r="C9013" i="4" s="1"/>
  <c r="C439" i="4"/>
  <c r="C782" i="4" s="1"/>
  <c r="C1125" i="4" s="1"/>
  <c r="C1468" i="4" s="1"/>
  <c r="C1811" i="4" s="1"/>
  <c r="C2154" i="4" s="1"/>
  <c r="C2497" i="4" s="1"/>
  <c r="C2840" i="4" s="1"/>
  <c r="C3183" i="4" s="1"/>
  <c r="C3526" i="4" s="1"/>
  <c r="C3869" i="4" s="1"/>
  <c r="C4212" i="4" s="1"/>
  <c r="C4555" i="4" s="1"/>
  <c r="C4898" i="4" s="1"/>
  <c r="C5241" i="4" s="1"/>
  <c r="C5584" i="4" s="1"/>
  <c r="C5927" i="4" s="1"/>
  <c r="C6270" i="4" s="1"/>
  <c r="C6613" i="4" s="1"/>
  <c r="C6956" i="4" s="1"/>
  <c r="C7299" i="4" s="1"/>
  <c r="C7642" i="4" s="1"/>
  <c r="C7985" i="4" s="1"/>
  <c r="C8328" i="4" s="1"/>
  <c r="C440" i="4"/>
  <c r="C783" i="4" s="1"/>
  <c r="C1126" i="4" s="1"/>
  <c r="C1469" i="4" s="1"/>
  <c r="C1812" i="4" s="1"/>
  <c r="C2155" i="4" s="1"/>
  <c r="C2498" i="4" s="1"/>
  <c r="C2841" i="4" s="1"/>
  <c r="C3184" i="4" s="1"/>
  <c r="C3527" i="4" s="1"/>
  <c r="C3870" i="4" s="1"/>
  <c r="C4213" i="4" s="1"/>
  <c r="C4556" i="4" s="1"/>
  <c r="C4899" i="4" s="1"/>
  <c r="C5242" i="4" s="1"/>
  <c r="C5585" i="4" s="1"/>
  <c r="C5928" i="4" s="1"/>
  <c r="C6271" i="4" s="1"/>
  <c r="C6614" i="4" s="1"/>
  <c r="C6957" i="4" s="1"/>
  <c r="C7300" i="4" s="1"/>
  <c r="C7643" i="4" s="1"/>
  <c r="C7986" i="4" s="1"/>
  <c r="C8329" i="4" s="1"/>
  <c r="C8672" i="4" s="1"/>
  <c r="C9015" i="4" s="1"/>
  <c r="C9358" i="4" s="1"/>
  <c r="C441" i="4"/>
  <c r="C442" i="4"/>
  <c r="C785" i="4" s="1"/>
  <c r="C1128" i="4" s="1"/>
  <c r="C1471" i="4" s="1"/>
  <c r="C1814" i="4" s="1"/>
  <c r="C2157" i="4" s="1"/>
  <c r="C2500" i="4" s="1"/>
  <c r="C2843" i="4" s="1"/>
  <c r="C3186" i="4" s="1"/>
  <c r="C3529" i="4" s="1"/>
  <c r="C3872" i="4" s="1"/>
  <c r="C4215" i="4" s="1"/>
  <c r="C4558" i="4" s="1"/>
  <c r="C4901" i="4" s="1"/>
  <c r="C5244" i="4" s="1"/>
  <c r="C5587" i="4" s="1"/>
  <c r="C5930" i="4" s="1"/>
  <c r="C6273" i="4" s="1"/>
  <c r="C6616" i="4" s="1"/>
  <c r="C6959" i="4" s="1"/>
  <c r="C7302" i="4" s="1"/>
  <c r="C7645" i="4" s="1"/>
  <c r="C7988" i="4" s="1"/>
  <c r="C8331" i="4" s="1"/>
  <c r="C8674" i="4" s="1"/>
  <c r="C9017" i="4" s="1"/>
  <c r="C9360" i="4" s="1"/>
  <c r="C443" i="4"/>
  <c r="C786" i="4" s="1"/>
  <c r="C1129" i="4" s="1"/>
  <c r="C1472" i="4" s="1"/>
  <c r="C1815" i="4" s="1"/>
  <c r="C2158" i="4" s="1"/>
  <c r="C2501" i="4" s="1"/>
  <c r="C2844" i="4" s="1"/>
  <c r="C3187" i="4" s="1"/>
  <c r="C3530" i="4" s="1"/>
  <c r="C3873" i="4" s="1"/>
  <c r="C4216" i="4" s="1"/>
  <c r="C4559" i="4" s="1"/>
  <c r="C4902" i="4" s="1"/>
  <c r="C5245" i="4" s="1"/>
  <c r="C5588" i="4" s="1"/>
  <c r="C5931" i="4" s="1"/>
  <c r="C6274" i="4" s="1"/>
  <c r="C6617" i="4" s="1"/>
  <c r="C6960" i="4" s="1"/>
  <c r="C7303" i="4" s="1"/>
  <c r="C7646" i="4" s="1"/>
  <c r="C7989" i="4" s="1"/>
  <c r="C8332" i="4" s="1"/>
  <c r="C8675" i="4" s="1"/>
  <c r="C9018" i="4" s="1"/>
  <c r="C9361" i="4" s="1"/>
  <c r="C444" i="4"/>
  <c r="C445" i="4"/>
  <c r="C446" i="4"/>
  <c r="C789" i="4" s="1"/>
  <c r="C1132" i="4" s="1"/>
  <c r="C1475" i="4" s="1"/>
  <c r="C1818" i="4" s="1"/>
  <c r="C2161" i="4" s="1"/>
  <c r="C2504" i="4" s="1"/>
  <c r="C2847" i="4" s="1"/>
  <c r="C3190" i="4" s="1"/>
  <c r="C3533" i="4" s="1"/>
  <c r="C3876" i="4" s="1"/>
  <c r="C4219" i="4" s="1"/>
  <c r="C4562" i="4" s="1"/>
  <c r="C4905" i="4" s="1"/>
  <c r="C5248" i="4" s="1"/>
  <c r="C5591" i="4" s="1"/>
  <c r="C5934" i="4" s="1"/>
  <c r="C6277" i="4" s="1"/>
  <c r="C6620" i="4" s="1"/>
  <c r="C6963" i="4" s="1"/>
  <c r="C7306" i="4" s="1"/>
  <c r="C7649" i="4" s="1"/>
  <c r="C7992" i="4" s="1"/>
  <c r="C8335" i="4" s="1"/>
  <c r="C447" i="4"/>
  <c r="C790" i="4" s="1"/>
  <c r="C1133" i="4" s="1"/>
  <c r="C1476" i="4" s="1"/>
  <c r="C1819" i="4" s="1"/>
  <c r="C2162" i="4" s="1"/>
  <c r="C2505" i="4" s="1"/>
  <c r="C2848" i="4" s="1"/>
  <c r="C3191" i="4" s="1"/>
  <c r="C3534" i="4" s="1"/>
  <c r="C3877" i="4" s="1"/>
  <c r="C4220" i="4" s="1"/>
  <c r="C4563" i="4" s="1"/>
  <c r="C4906" i="4" s="1"/>
  <c r="C5249" i="4" s="1"/>
  <c r="C5592" i="4" s="1"/>
  <c r="C5935" i="4" s="1"/>
  <c r="C6278" i="4" s="1"/>
  <c r="C6621" i="4" s="1"/>
  <c r="C6964" i="4" s="1"/>
  <c r="C7307" i="4" s="1"/>
  <c r="C7650" i="4" s="1"/>
  <c r="C7993" i="4" s="1"/>
  <c r="C8336" i="4" s="1"/>
  <c r="C8679" i="4" s="1"/>
  <c r="C9022" i="4" s="1"/>
  <c r="C9365" i="4" s="1"/>
  <c r="C448" i="4"/>
  <c r="C791" i="4" s="1"/>
  <c r="C1134" i="4" s="1"/>
  <c r="C1477" i="4" s="1"/>
  <c r="C1820" i="4" s="1"/>
  <c r="C2163" i="4" s="1"/>
  <c r="C2506" i="4" s="1"/>
  <c r="C2849" i="4" s="1"/>
  <c r="C3192" i="4" s="1"/>
  <c r="C3535" i="4" s="1"/>
  <c r="C3878" i="4" s="1"/>
  <c r="C4221" i="4" s="1"/>
  <c r="C4564" i="4" s="1"/>
  <c r="C4907" i="4" s="1"/>
  <c r="C5250" i="4" s="1"/>
  <c r="C5593" i="4" s="1"/>
  <c r="C5936" i="4" s="1"/>
  <c r="C6279" i="4" s="1"/>
  <c r="C6622" i="4" s="1"/>
  <c r="C6965" i="4" s="1"/>
  <c r="C7308" i="4" s="1"/>
  <c r="C7651" i="4" s="1"/>
  <c r="C7994" i="4" s="1"/>
  <c r="C8337" i="4" s="1"/>
  <c r="C8680" i="4" s="1"/>
  <c r="C9023" i="4" s="1"/>
  <c r="C9366" i="4" s="1"/>
  <c r="C449" i="4"/>
  <c r="C792" i="4" s="1"/>
  <c r="C1135" i="4" s="1"/>
  <c r="C1478" i="4" s="1"/>
  <c r="C1821" i="4" s="1"/>
  <c r="C2164" i="4" s="1"/>
  <c r="C2507" i="4" s="1"/>
  <c r="C2850" i="4" s="1"/>
  <c r="C3193" i="4" s="1"/>
  <c r="C3536" i="4" s="1"/>
  <c r="C3879" i="4" s="1"/>
  <c r="C4222" i="4" s="1"/>
  <c r="C4565" i="4" s="1"/>
  <c r="C4908" i="4" s="1"/>
  <c r="C5251" i="4" s="1"/>
  <c r="C5594" i="4" s="1"/>
  <c r="C5937" i="4" s="1"/>
  <c r="C6280" i="4" s="1"/>
  <c r="C6623" i="4" s="1"/>
  <c r="C6966" i="4" s="1"/>
  <c r="C7309" i="4" s="1"/>
  <c r="C7652" i="4" s="1"/>
  <c r="C7995" i="4" s="1"/>
  <c r="C8338" i="4" s="1"/>
  <c r="C8681" i="4" s="1"/>
  <c r="C450" i="4"/>
  <c r="C793" i="4" s="1"/>
  <c r="C1136" i="4" s="1"/>
  <c r="C1479" i="4" s="1"/>
  <c r="C1822" i="4" s="1"/>
  <c r="C2165" i="4" s="1"/>
  <c r="C2508" i="4" s="1"/>
  <c r="C2851" i="4" s="1"/>
  <c r="C3194" i="4" s="1"/>
  <c r="C3537" i="4" s="1"/>
  <c r="C3880" i="4" s="1"/>
  <c r="C4223" i="4" s="1"/>
  <c r="C4566" i="4" s="1"/>
  <c r="C4909" i="4" s="1"/>
  <c r="C5252" i="4" s="1"/>
  <c r="C5595" i="4" s="1"/>
  <c r="C5938" i="4" s="1"/>
  <c r="C6281" i="4" s="1"/>
  <c r="C6624" i="4" s="1"/>
  <c r="C6967" i="4" s="1"/>
  <c r="C7310" i="4" s="1"/>
  <c r="C7653" i="4" s="1"/>
  <c r="C7996" i="4" s="1"/>
  <c r="C8339" i="4" s="1"/>
  <c r="C8682" i="4" s="1"/>
  <c r="C9025" i="4" s="1"/>
  <c r="C9368" i="4" s="1"/>
  <c r="D450" i="4"/>
  <c r="C452" i="4"/>
  <c r="C795" i="4" s="1"/>
  <c r="C1138" i="4" s="1"/>
  <c r="C1481" i="4" s="1"/>
  <c r="C1824" i="4" s="1"/>
  <c r="C2167" i="4" s="1"/>
  <c r="C2510" i="4" s="1"/>
  <c r="C2853" i="4" s="1"/>
  <c r="C3196" i="4" s="1"/>
  <c r="C3539" i="4" s="1"/>
  <c r="C3882" i="4" s="1"/>
  <c r="C4225" i="4" s="1"/>
  <c r="C4568" i="4" s="1"/>
  <c r="C4911" i="4" s="1"/>
  <c r="C5254" i="4" s="1"/>
  <c r="C5597" i="4" s="1"/>
  <c r="C5940" i="4" s="1"/>
  <c r="C6283" i="4" s="1"/>
  <c r="C6626" i="4" s="1"/>
  <c r="C6969" i="4" s="1"/>
  <c r="C7312" i="4" s="1"/>
  <c r="C7655" i="4" s="1"/>
  <c r="C7998" i="4" s="1"/>
  <c r="C8341" i="4" s="1"/>
  <c r="C8684" i="4" s="1"/>
  <c r="C453" i="4"/>
  <c r="C796" i="4" s="1"/>
  <c r="C454" i="4"/>
  <c r="C797" i="4" s="1"/>
  <c r="C1140" i="4" s="1"/>
  <c r="C455" i="4"/>
  <c r="C798" i="4" s="1"/>
  <c r="C1141" i="4" s="1"/>
  <c r="C1484" i="4" s="1"/>
  <c r="C456" i="4"/>
  <c r="C799" i="4" s="1"/>
  <c r="C1142" i="4" s="1"/>
  <c r="C1485" i="4" s="1"/>
  <c r="C1828" i="4" s="1"/>
  <c r="C457" i="4"/>
  <c r="C458" i="4"/>
  <c r="C459" i="4"/>
  <c r="C802" i="4" s="1"/>
  <c r="C1145" i="4" s="1"/>
  <c r="C1488" i="4" s="1"/>
  <c r="C1831" i="4" s="1"/>
  <c r="C2174" i="4" s="1"/>
  <c r="C2517" i="4" s="1"/>
  <c r="C2860" i="4" s="1"/>
  <c r="C460" i="4"/>
  <c r="C803" i="4" s="1"/>
  <c r="C1146" i="4" s="1"/>
  <c r="C1489" i="4" s="1"/>
  <c r="C1832" i="4" s="1"/>
  <c r="C2175" i="4" s="1"/>
  <c r="C2518" i="4" s="1"/>
  <c r="C2861" i="4" s="1"/>
  <c r="C3204" i="4" s="1"/>
  <c r="C461" i="4"/>
  <c r="C804" i="4" s="1"/>
  <c r="C1147" i="4" s="1"/>
  <c r="C1490" i="4" s="1"/>
  <c r="C1833" i="4" s="1"/>
  <c r="C2176" i="4" s="1"/>
  <c r="C2519" i="4" s="1"/>
  <c r="C2862" i="4" s="1"/>
  <c r="C3205" i="4" s="1"/>
  <c r="C3548" i="4" s="1"/>
  <c r="C462" i="4"/>
  <c r="C805" i="4" s="1"/>
  <c r="C1148" i="4" s="1"/>
  <c r="C1491" i="4" s="1"/>
  <c r="C1834" i="4" s="1"/>
  <c r="C2177" i="4" s="1"/>
  <c r="C2520" i="4" s="1"/>
  <c r="C2863" i="4" s="1"/>
  <c r="C3206" i="4" s="1"/>
  <c r="C3549" i="4" s="1"/>
  <c r="C3892" i="4" s="1"/>
  <c r="C463" i="4"/>
  <c r="C806" i="4" s="1"/>
  <c r="C1149" i="4" s="1"/>
  <c r="C1492" i="4" s="1"/>
  <c r="C1835" i="4" s="1"/>
  <c r="C2178" i="4" s="1"/>
  <c r="C2521" i="4" s="1"/>
  <c r="C2864" i="4" s="1"/>
  <c r="C3207" i="4" s="1"/>
  <c r="C3550" i="4" s="1"/>
  <c r="C3893" i="4" s="1"/>
  <c r="C4236" i="4" s="1"/>
  <c r="C464" i="4"/>
  <c r="C807" i="4" s="1"/>
  <c r="C1150" i="4" s="1"/>
  <c r="C1493" i="4" s="1"/>
  <c r="C1836" i="4" s="1"/>
  <c r="C2179" i="4" s="1"/>
  <c r="C2522" i="4" s="1"/>
  <c r="C2865" i="4" s="1"/>
  <c r="C3208" i="4" s="1"/>
  <c r="C3551" i="4" s="1"/>
  <c r="C3894" i="4" s="1"/>
  <c r="C4237" i="4" s="1"/>
  <c r="C4580" i="4" s="1"/>
  <c r="C465" i="4"/>
  <c r="C808" i="4" s="1"/>
  <c r="C1151" i="4" s="1"/>
  <c r="C1494" i="4" s="1"/>
  <c r="C1837" i="4" s="1"/>
  <c r="C2180" i="4" s="1"/>
  <c r="C2523" i="4" s="1"/>
  <c r="C2866" i="4" s="1"/>
  <c r="C3209" i="4" s="1"/>
  <c r="C3552" i="4" s="1"/>
  <c r="C3895" i="4" s="1"/>
  <c r="C4238" i="4" s="1"/>
  <c r="C4581" i="4" s="1"/>
  <c r="C4924" i="4" s="1"/>
  <c r="C466" i="4"/>
  <c r="C809" i="4" s="1"/>
  <c r="C1152" i="4" s="1"/>
  <c r="C1495" i="4" s="1"/>
  <c r="C1838" i="4" s="1"/>
  <c r="C2181" i="4" s="1"/>
  <c r="C2524" i="4" s="1"/>
  <c r="C2867" i="4" s="1"/>
  <c r="C3210" i="4" s="1"/>
  <c r="C3553" i="4" s="1"/>
  <c r="C3896" i="4" s="1"/>
  <c r="C4239" i="4" s="1"/>
  <c r="C4582" i="4" s="1"/>
  <c r="C4925" i="4" s="1"/>
  <c r="C5268" i="4" s="1"/>
  <c r="C467" i="4"/>
  <c r="C810" i="4" s="1"/>
  <c r="C1153" i="4" s="1"/>
  <c r="C1496" i="4" s="1"/>
  <c r="C1839" i="4" s="1"/>
  <c r="C2182" i="4" s="1"/>
  <c r="C2525" i="4" s="1"/>
  <c r="C2868" i="4" s="1"/>
  <c r="C3211" i="4" s="1"/>
  <c r="C3554" i="4" s="1"/>
  <c r="C3897" i="4" s="1"/>
  <c r="C4240" i="4" s="1"/>
  <c r="C4583" i="4" s="1"/>
  <c r="C4926" i="4" s="1"/>
  <c r="C5269" i="4" s="1"/>
  <c r="C5612" i="4" s="1"/>
  <c r="C468" i="4"/>
  <c r="C811" i="4" s="1"/>
  <c r="C1154" i="4" s="1"/>
  <c r="C1497" i="4" s="1"/>
  <c r="C1840" i="4" s="1"/>
  <c r="C2183" i="4" s="1"/>
  <c r="C2526" i="4" s="1"/>
  <c r="C2869" i="4" s="1"/>
  <c r="C3212" i="4" s="1"/>
  <c r="C3555" i="4" s="1"/>
  <c r="C3898" i="4" s="1"/>
  <c r="C4241" i="4" s="1"/>
  <c r="C4584" i="4" s="1"/>
  <c r="C4927" i="4" s="1"/>
  <c r="C5270" i="4" s="1"/>
  <c r="C5613" i="4" s="1"/>
  <c r="C5956" i="4" s="1"/>
  <c r="C469" i="4"/>
  <c r="C470" i="4"/>
  <c r="C813" i="4" s="1"/>
  <c r="C1156" i="4" s="1"/>
  <c r="C1499" i="4" s="1"/>
  <c r="C1842" i="4" s="1"/>
  <c r="C2185" i="4" s="1"/>
  <c r="C2528" i="4" s="1"/>
  <c r="C2871" i="4" s="1"/>
  <c r="C3214" i="4" s="1"/>
  <c r="C3557" i="4" s="1"/>
  <c r="C3900" i="4" s="1"/>
  <c r="C4243" i="4" s="1"/>
  <c r="C4586" i="4" s="1"/>
  <c r="C4929" i="4" s="1"/>
  <c r="C5272" i="4" s="1"/>
  <c r="C5615" i="4" s="1"/>
  <c r="C5958" i="4" s="1"/>
  <c r="C6301" i="4" s="1"/>
  <c r="C6644" i="4" s="1"/>
  <c r="C471" i="4"/>
  <c r="C814" i="4" s="1"/>
  <c r="C1157" i="4" s="1"/>
  <c r="C1500" i="4" s="1"/>
  <c r="C1843" i="4" s="1"/>
  <c r="C2186" i="4" s="1"/>
  <c r="C2529" i="4" s="1"/>
  <c r="C2872" i="4" s="1"/>
  <c r="C3215" i="4" s="1"/>
  <c r="C3558" i="4" s="1"/>
  <c r="C3901" i="4" s="1"/>
  <c r="C4244" i="4" s="1"/>
  <c r="C4587" i="4" s="1"/>
  <c r="C4930" i="4" s="1"/>
  <c r="C5273" i="4" s="1"/>
  <c r="C5616" i="4" s="1"/>
  <c r="C5959" i="4" s="1"/>
  <c r="C6302" i="4" s="1"/>
  <c r="C6645" i="4" s="1"/>
  <c r="C6988" i="4" s="1"/>
  <c r="C472" i="4"/>
  <c r="C815" i="4" s="1"/>
  <c r="C1158" i="4" s="1"/>
  <c r="C1501" i="4" s="1"/>
  <c r="C1844" i="4" s="1"/>
  <c r="C2187" i="4" s="1"/>
  <c r="C2530" i="4" s="1"/>
  <c r="C2873" i="4" s="1"/>
  <c r="C3216" i="4" s="1"/>
  <c r="C3559" i="4" s="1"/>
  <c r="C3902" i="4" s="1"/>
  <c r="C4245" i="4" s="1"/>
  <c r="C4588" i="4" s="1"/>
  <c r="C4931" i="4" s="1"/>
  <c r="C5274" i="4" s="1"/>
  <c r="C5617" i="4" s="1"/>
  <c r="C5960" i="4" s="1"/>
  <c r="C6303" i="4" s="1"/>
  <c r="C6646" i="4" s="1"/>
  <c r="C6989" i="4" s="1"/>
  <c r="C7332" i="4" s="1"/>
  <c r="C473" i="4"/>
  <c r="C816" i="4" s="1"/>
  <c r="C1159" i="4" s="1"/>
  <c r="C1502" i="4" s="1"/>
  <c r="C1845" i="4" s="1"/>
  <c r="C2188" i="4" s="1"/>
  <c r="C2531" i="4" s="1"/>
  <c r="C2874" i="4" s="1"/>
  <c r="C3217" i="4" s="1"/>
  <c r="C3560" i="4" s="1"/>
  <c r="C3903" i="4" s="1"/>
  <c r="C4246" i="4" s="1"/>
  <c r="C4589" i="4" s="1"/>
  <c r="C4932" i="4" s="1"/>
  <c r="C5275" i="4" s="1"/>
  <c r="C5618" i="4" s="1"/>
  <c r="C5961" i="4" s="1"/>
  <c r="C6304" i="4" s="1"/>
  <c r="C6647" i="4" s="1"/>
  <c r="C6990" i="4" s="1"/>
  <c r="C7333" i="4" s="1"/>
  <c r="C7676" i="4" s="1"/>
  <c r="C474" i="4"/>
  <c r="C817" i="4" s="1"/>
  <c r="C1160" i="4" s="1"/>
  <c r="C1503" i="4" s="1"/>
  <c r="C1846" i="4" s="1"/>
  <c r="C2189" i="4" s="1"/>
  <c r="C2532" i="4" s="1"/>
  <c r="C2875" i="4" s="1"/>
  <c r="C3218" i="4" s="1"/>
  <c r="C3561" i="4" s="1"/>
  <c r="C3904" i="4" s="1"/>
  <c r="C4247" i="4" s="1"/>
  <c r="C4590" i="4" s="1"/>
  <c r="C4933" i="4" s="1"/>
  <c r="C5276" i="4" s="1"/>
  <c r="C5619" i="4" s="1"/>
  <c r="C5962" i="4" s="1"/>
  <c r="C6305" i="4" s="1"/>
  <c r="C6648" i="4" s="1"/>
  <c r="C6991" i="4" s="1"/>
  <c r="C7334" i="4" s="1"/>
  <c r="C7677" i="4" s="1"/>
  <c r="C8020" i="4" s="1"/>
  <c r="C475" i="4"/>
  <c r="C818" i="4" s="1"/>
  <c r="C1161" i="4" s="1"/>
  <c r="C1504" i="4" s="1"/>
  <c r="C1847" i="4" s="1"/>
  <c r="C2190" i="4" s="1"/>
  <c r="C2533" i="4" s="1"/>
  <c r="C2876" i="4" s="1"/>
  <c r="C3219" i="4" s="1"/>
  <c r="C3562" i="4" s="1"/>
  <c r="C3905" i="4" s="1"/>
  <c r="C4248" i="4" s="1"/>
  <c r="C4591" i="4" s="1"/>
  <c r="C4934" i="4" s="1"/>
  <c r="C5277" i="4" s="1"/>
  <c r="C5620" i="4" s="1"/>
  <c r="C5963" i="4" s="1"/>
  <c r="C6306" i="4" s="1"/>
  <c r="C6649" i="4" s="1"/>
  <c r="C6992" i="4" s="1"/>
  <c r="C7335" i="4" s="1"/>
  <c r="C7678" i="4" s="1"/>
  <c r="C8021" i="4" s="1"/>
  <c r="C8364" i="4" s="1"/>
  <c r="C476" i="4"/>
  <c r="C819" i="4" s="1"/>
  <c r="C1162" i="4" s="1"/>
  <c r="C1505" i="4" s="1"/>
  <c r="C1848" i="4" s="1"/>
  <c r="C2191" i="4" s="1"/>
  <c r="C2534" i="4" s="1"/>
  <c r="C2877" i="4" s="1"/>
  <c r="C3220" i="4" s="1"/>
  <c r="C3563" i="4" s="1"/>
  <c r="C3906" i="4" s="1"/>
  <c r="C4249" i="4" s="1"/>
  <c r="C4592" i="4" s="1"/>
  <c r="C4935" i="4" s="1"/>
  <c r="C5278" i="4" s="1"/>
  <c r="C5621" i="4" s="1"/>
  <c r="C5964" i="4" s="1"/>
  <c r="C6307" i="4" s="1"/>
  <c r="C6650" i="4" s="1"/>
  <c r="C6993" i="4" s="1"/>
  <c r="C7336" i="4" s="1"/>
  <c r="C7679" i="4" s="1"/>
  <c r="C8022" i="4" s="1"/>
  <c r="C8365" i="4" s="1"/>
  <c r="C8708" i="4" s="1"/>
  <c r="C477" i="4"/>
  <c r="C820" i="4" s="1"/>
  <c r="C1163" i="4" s="1"/>
  <c r="C1506" i="4" s="1"/>
  <c r="C1849" i="4" s="1"/>
  <c r="C2192" i="4" s="1"/>
  <c r="C2535" i="4" s="1"/>
  <c r="C2878" i="4" s="1"/>
  <c r="C3221" i="4" s="1"/>
  <c r="C3564" i="4" s="1"/>
  <c r="C3907" i="4" s="1"/>
  <c r="C4250" i="4" s="1"/>
  <c r="C4593" i="4" s="1"/>
  <c r="C4936" i="4" s="1"/>
  <c r="C5279" i="4" s="1"/>
  <c r="C5622" i="4" s="1"/>
  <c r="C5965" i="4" s="1"/>
  <c r="C6308" i="4" s="1"/>
  <c r="C6651" i="4" s="1"/>
  <c r="C6994" i="4" s="1"/>
  <c r="C7337" i="4" s="1"/>
  <c r="C7680" i="4" s="1"/>
  <c r="C8023" i="4" s="1"/>
  <c r="C8366" i="4" s="1"/>
  <c r="C478" i="4"/>
  <c r="C821" i="4" s="1"/>
  <c r="C1164" i="4" s="1"/>
  <c r="C1507" i="4" s="1"/>
  <c r="C1850" i="4" s="1"/>
  <c r="C2193" i="4" s="1"/>
  <c r="C2536" i="4" s="1"/>
  <c r="C2879" i="4" s="1"/>
  <c r="C3222" i="4" s="1"/>
  <c r="C3565" i="4" s="1"/>
  <c r="C3908" i="4" s="1"/>
  <c r="C4251" i="4" s="1"/>
  <c r="C4594" i="4" s="1"/>
  <c r="C4937" i="4" s="1"/>
  <c r="C5280" i="4" s="1"/>
  <c r="C5623" i="4" s="1"/>
  <c r="C5966" i="4" s="1"/>
  <c r="C6309" i="4" s="1"/>
  <c r="C6652" i="4" s="1"/>
  <c r="C6995" i="4" s="1"/>
  <c r="C7338" i="4" s="1"/>
  <c r="C7681" i="4" s="1"/>
  <c r="C8024" i="4" s="1"/>
  <c r="C8367" i="4" s="1"/>
  <c r="C8710" i="4" s="1"/>
  <c r="C9053" i="4" s="1"/>
  <c r="C9396" i="4" s="1"/>
  <c r="C479" i="4"/>
  <c r="C822" i="4" s="1"/>
  <c r="C1165" i="4" s="1"/>
  <c r="C1508" i="4" s="1"/>
  <c r="C1851" i="4" s="1"/>
  <c r="C2194" i="4" s="1"/>
  <c r="C2537" i="4" s="1"/>
  <c r="C2880" i="4" s="1"/>
  <c r="C3223" i="4" s="1"/>
  <c r="C3566" i="4" s="1"/>
  <c r="C3909" i="4" s="1"/>
  <c r="C4252" i="4" s="1"/>
  <c r="C4595" i="4" s="1"/>
  <c r="C4938" i="4" s="1"/>
  <c r="C5281" i="4" s="1"/>
  <c r="C5624" i="4" s="1"/>
  <c r="C5967" i="4" s="1"/>
  <c r="C6310" i="4" s="1"/>
  <c r="C6653" i="4" s="1"/>
  <c r="C6996" i="4" s="1"/>
  <c r="C7339" i="4" s="1"/>
  <c r="C7682" i="4" s="1"/>
  <c r="C8025" i="4" s="1"/>
  <c r="C480" i="4"/>
  <c r="C823" i="4" s="1"/>
  <c r="C1166" i="4" s="1"/>
  <c r="C1509" i="4" s="1"/>
  <c r="C1852" i="4" s="1"/>
  <c r="C2195" i="4" s="1"/>
  <c r="C2538" i="4" s="1"/>
  <c r="C2881" i="4" s="1"/>
  <c r="C3224" i="4" s="1"/>
  <c r="C3567" i="4" s="1"/>
  <c r="C3910" i="4" s="1"/>
  <c r="C4253" i="4" s="1"/>
  <c r="C4596" i="4" s="1"/>
  <c r="C4939" i="4" s="1"/>
  <c r="C5282" i="4" s="1"/>
  <c r="C5625" i="4" s="1"/>
  <c r="C5968" i="4" s="1"/>
  <c r="C6311" i="4" s="1"/>
  <c r="C6654" i="4" s="1"/>
  <c r="C6997" i="4" s="1"/>
  <c r="C7340" i="4" s="1"/>
  <c r="C7683" i="4" s="1"/>
  <c r="C8026" i="4" s="1"/>
  <c r="C481" i="4"/>
  <c r="C824" i="4" s="1"/>
  <c r="C1167" i="4" s="1"/>
  <c r="C1510" i="4" s="1"/>
  <c r="C1853" i="4" s="1"/>
  <c r="C2196" i="4" s="1"/>
  <c r="C2539" i="4" s="1"/>
  <c r="C2882" i="4" s="1"/>
  <c r="C3225" i="4" s="1"/>
  <c r="C3568" i="4" s="1"/>
  <c r="C3911" i="4" s="1"/>
  <c r="C4254" i="4" s="1"/>
  <c r="C4597" i="4" s="1"/>
  <c r="C4940" i="4" s="1"/>
  <c r="C5283" i="4" s="1"/>
  <c r="C5626" i="4" s="1"/>
  <c r="C5969" i="4" s="1"/>
  <c r="C6312" i="4" s="1"/>
  <c r="C6655" i="4" s="1"/>
  <c r="C6998" i="4" s="1"/>
  <c r="C7341" i="4" s="1"/>
  <c r="C7684" i="4" s="1"/>
  <c r="C8027" i="4" s="1"/>
  <c r="C8370" i="4" s="1"/>
  <c r="C8713" i="4" s="1"/>
  <c r="C9056" i="4" s="1"/>
  <c r="C9399" i="4" s="1"/>
  <c r="C482" i="4"/>
  <c r="C483" i="4"/>
  <c r="C484" i="4"/>
  <c r="C827" i="4" s="1"/>
  <c r="C1170" i="4" s="1"/>
  <c r="C1513" i="4" s="1"/>
  <c r="C1856" i="4" s="1"/>
  <c r="C2199" i="4" s="1"/>
  <c r="C2542" i="4" s="1"/>
  <c r="C2885" i="4" s="1"/>
  <c r="C3228" i="4" s="1"/>
  <c r="C3571" i="4" s="1"/>
  <c r="C3914" i="4" s="1"/>
  <c r="C4257" i="4" s="1"/>
  <c r="C4600" i="4" s="1"/>
  <c r="C4943" i="4" s="1"/>
  <c r="C5286" i="4" s="1"/>
  <c r="C5629" i="4" s="1"/>
  <c r="C5972" i="4" s="1"/>
  <c r="C6315" i="4" s="1"/>
  <c r="C6658" i="4" s="1"/>
  <c r="C7001" i="4" s="1"/>
  <c r="C7344" i="4" s="1"/>
  <c r="C7687" i="4" s="1"/>
  <c r="C8030" i="4" s="1"/>
  <c r="C8373" i="4" s="1"/>
  <c r="C8716" i="4" s="1"/>
  <c r="C485" i="4"/>
  <c r="C828" i="4" s="1"/>
  <c r="C1171" i="4" s="1"/>
  <c r="C1514" i="4" s="1"/>
  <c r="C1857" i="4" s="1"/>
  <c r="C2200" i="4" s="1"/>
  <c r="C2543" i="4" s="1"/>
  <c r="C2886" i="4" s="1"/>
  <c r="C3229" i="4" s="1"/>
  <c r="C3572" i="4" s="1"/>
  <c r="C3915" i="4" s="1"/>
  <c r="C4258" i="4" s="1"/>
  <c r="C4601" i="4" s="1"/>
  <c r="C4944" i="4" s="1"/>
  <c r="C5287" i="4" s="1"/>
  <c r="C5630" i="4" s="1"/>
  <c r="C5973" i="4" s="1"/>
  <c r="C6316" i="4" s="1"/>
  <c r="C6659" i="4" s="1"/>
  <c r="C7002" i="4" s="1"/>
  <c r="C7345" i="4" s="1"/>
  <c r="C7688" i="4" s="1"/>
  <c r="C8031" i="4" s="1"/>
  <c r="C8374" i="4" s="1"/>
  <c r="D485" i="4"/>
  <c r="C829" i="4"/>
  <c r="C1172" i="4" s="1"/>
  <c r="C1515" i="4" s="1"/>
  <c r="C1858" i="4" s="1"/>
  <c r="C2201" i="4" s="1"/>
  <c r="C2544" i="4" s="1"/>
  <c r="C2887" i="4" s="1"/>
  <c r="C3230" i="4" s="1"/>
  <c r="C3573" i="4" s="1"/>
  <c r="C3916" i="4" s="1"/>
  <c r="C4259" i="4" s="1"/>
  <c r="C4602" i="4" s="1"/>
  <c r="C4945" i="4" s="1"/>
  <c r="C5288" i="4" s="1"/>
  <c r="C5631" i="4" s="1"/>
  <c r="C5974" i="4" s="1"/>
  <c r="C6317" i="4" s="1"/>
  <c r="C6660" i="4" s="1"/>
  <c r="C7003" i="4" s="1"/>
  <c r="C7346" i="4" s="1"/>
  <c r="C7689" i="4" s="1"/>
  <c r="C8032" i="4" s="1"/>
  <c r="C8375" i="4" s="1"/>
  <c r="C8718" i="4" s="1"/>
  <c r="C9061" i="4" s="1"/>
  <c r="C9404" i="4" s="1"/>
  <c r="C487" i="4"/>
  <c r="C830" i="4" s="1"/>
  <c r="C1173" i="4" s="1"/>
  <c r="C1516" i="4" s="1"/>
  <c r="C1859" i="4" s="1"/>
  <c r="C2202" i="4" s="1"/>
  <c r="C2545" i="4" s="1"/>
  <c r="C2888" i="4" s="1"/>
  <c r="C3231" i="4" s="1"/>
  <c r="C3574" i="4" s="1"/>
  <c r="C3917" i="4" s="1"/>
  <c r="C4260" i="4" s="1"/>
  <c r="C4603" i="4" s="1"/>
  <c r="C4946" i="4" s="1"/>
  <c r="C5289" i="4" s="1"/>
  <c r="C5632" i="4" s="1"/>
  <c r="C5975" i="4" s="1"/>
  <c r="C6318" i="4" s="1"/>
  <c r="C6661" i="4" s="1"/>
  <c r="C7004" i="4" s="1"/>
  <c r="C7347" i="4" s="1"/>
  <c r="C7690" i="4" s="1"/>
  <c r="C8033" i="4" s="1"/>
  <c r="C488" i="4"/>
  <c r="C489" i="4"/>
  <c r="C490" i="4"/>
  <c r="C491" i="4"/>
  <c r="C834" i="4" s="1"/>
  <c r="C1177" i="4" s="1"/>
  <c r="C1520" i="4" s="1"/>
  <c r="C1863" i="4" s="1"/>
  <c r="C492" i="4"/>
  <c r="C835" i="4" s="1"/>
  <c r="C1178" i="4" s="1"/>
  <c r="C1521" i="4" s="1"/>
  <c r="C1864" i="4" s="1"/>
  <c r="C2207" i="4" s="1"/>
  <c r="C493" i="4"/>
  <c r="C836" i="4" s="1"/>
  <c r="C1179" i="4" s="1"/>
  <c r="C1522" i="4" s="1"/>
  <c r="C1865" i="4" s="1"/>
  <c r="C2208" i="4" s="1"/>
  <c r="C2551" i="4" s="1"/>
  <c r="C494" i="4"/>
  <c r="C837" i="4" s="1"/>
  <c r="C1180" i="4" s="1"/>
  <c r="C1523" i="4" s="1"/>
  <c r="C1866" i="4" s="1"/>
  <c r="C2209" i="4" s="1"/>
  <c r="C2552" i="4" s="1"/>
  <c r="C2895" i="4" s="1"/>
  <c r="C495" i="4"/>
  <c r="C838" i="4" s="1"/>
  <c r="C1181" i="4" s="1"/>
  <c r="C1524" i="4" s="1"/>
  <c r="C1867" i="4" s="1"/>
  <c r="C2210" i="4" s="1"/>
  <c r="C2553" i="4" s="1"/>
  <c r="C2896" i="4" s="1"/>
  <c r="C3239" i="4" s="1"/>
  <c r="C496" i="4"/>
  <c r="C839" i="4" s="1"/>
  <c r="C1182" i="4" s="1"/>
  <c r="C1525" i="4" s="1"/>
  <c r="C1868" i="4" s="1"/>
  <c r="C2211" i="4" s="1"/>
  <c r="C2554" i="4" s="1"/>
  <c r="C2897" i="4" s="1"/>
  <c r="C3240" i="4" s="1"/>
  <c r="C3583" i="4" s="1"/>
  <c r="C497" i="4"/>
  <c r="C840" i="4" s="1"/>
  <c r="C1183" i="4" s="1"/>
  <c r="C1526" i="4" s="1"/>
  <c r="C1869" i="4" s="1"/>
  <c r="C2212" i="4" s="1"/>
  <c r="C2555" i="4" s="1"/>
  <c r="C2898" i="4" s="1"/>
  <c r="C3241" i="4" s="1"/>
  <c r="C3584" i="4" s="1"/>
  <c r="C3927" i="4" s="1"/>
  <c r="C498" i="4"/>
  <c r="C841" i="4" s="1"/>
  <c r="C1184" i="4" s="1"/>
  <c r="C1527" i="4" s="1"/>
  <c r="C1870" i="4" s="1"/>
  <c r="C2213" i="4" s="1"/>
  <c r="C2556" i="4" s="1"/>
  <c r="C2899" i="4" s="1"/>
  <c r="C3242" i="4" s="1"/>
  <c r="C3585" i="4" s="1"/>
  <c r="C3928" i="4" s="1"/>
  <c r="C4271" i="4" s="1"/>
  <c r="C499" i="4"/>
  <c r="C842" i="4" s="1"/>
  <c r="C1185" i="4" s="1"/>
  <c r="C1528" i="4" s="1"/>
  <c r="C1871" i="4" s="1"/>
  <c r="C2214" i="4" s="1"/>
  <c r="C2557" i="4" s="1"/>
  <c r="C2900" i="4" s="1"/>
  <c r="C3243" i="4" s="1"/>
  <c r="C3586" i="4" s="1"/>
  <c r="C3929" i="4" s="1"/>
  <c r="C4272" i="4" s="1"/>
  <c r="C4615" i="4" s="1"/>
  <c r="C500" i="4"/>
  <c r="C501" i="4"/>
  <c r="C502" i="4"/>
  <c r="C503" i="4"/>
  <c r="C846" i="4" s="1"/>
  <c r="C1189" i="4" s="1"/>
  <c r="C1532" i="4" s="1"/>
  <c r="C1875" i="4" s="1"/>
  <c r="C2218" i="4" s="1"/>
  <c r="C2561" i="4" s="1"/>
  <c r="C2904" i="4" s="1"/>
  <c r="C3247" i="4" s="1"/>
  <c r="C3590" i="4" s="1"/>
  <c r="C3933" i="4" s="1"/>
  <c r="C4276" i="4" s="1"/>
  <c r="C4619" i="4" s="1"/>
  <c r="C4962" i="4" s="1"/>
  <c r="C5305" i="4" s="1"/>
  <c r="C5648" i="4" s="1"/>
  <c r="C5991" i="4" s="1"/>
  <c r="C504" i="4"/>
  <c r="C847" i="4" s="1"/>
  <c r="C1190" i="4" s="1"/>
  <c r="C1533" i="4" s="1"/>
  <c r="C1876" i="4" s="1"/>
  <c r="C2219" i="4" s="1"/>
  <c r="C2562" i="4" s="1"/>
  <c r="C2905" i="4" s="1"/>
  <c r="C3248" i="4" s="1"/>
  <c r="C3591" i="4" s="1"/>
  <c r="C3934" i="4" s="1"/>
  <c r="C4277" i="4" s="1"/>
  <c r="C4620" i="4" s="1"/>
  <c r="C4963" i="4" s="1"/>
  <c r="C5306" i="4" s="1"/>
  <c r="C5649" i="4" s="1"/>
  <c r="C5992" i="4" s="1"/>
  <c r="C6335" i="4" s="1"/>
  <c r="C505" i="4"/>
  <c r="C848" i="4" s="1"/>
  <c r="C1191" i="4" s="1"/>
  <c r="C1534" i="4" s="1"/>
  <c r="C1877" i="4" s="1"/>
  <c r="C2220" i="4" s="1"/>
  <c r="C2563" i="4" s="1"/>
  <c r="C2906" i="4" s="1"/>
  <c r="C3249" i="4" s="1"/>
  <c r="C3592" i="4" s="1"/>
  <c r="C3935" i="4" s="1"/>
  <c r="C4278" i="4" s="1"/>
  <c r="C4621" i="4" s="1"/>
  <c r="C4964" i="4" s="1"/>
  <c r="C5307" i="4" s="1"/>
  <c r="C5650" i="4" s="1"/>
  <c r="C5993" i="4" s="1"/>
  <c r="C6336" i="4" s="1"/>
  <c r="C6679" i="4" s="1"/>
  <c r="C506" i="4"/>
  <c r="C849" i="4" s="1"/>
  <c r="C1192" i="4" s="1"/>
  <c r="C1535" i="4" s="1"/>
  <c r="C1878" i="4" s="1"/>
  <c r="C2221" i="4" s="1"/>
  <c r="C2564" i="4" s="1"/>
  <c r="C2907" i="4" s="1"/>
  <c r="C3250" i="4" s="1"/>
  <c r="C3593" i="4" s="1"/>
  <c r="C3936" i="4" s="1"/>
  <c r="C4279" i="4" s="1"/>
  <c r="C4622" i="4" s="1"/>
  <c r="C4965" i="4" s="1"/>
  <c r="C5308" i="4" s="1"/>
  <c r="C5651" i="4" s="1"/>
  <c r="C5994" i="4" s="1"/>
  <c r="C6337" i="4" s="1"/>
  <c r="C6680" i="4" s="1"/>
  <c r="C7023" i="4" s="1"/>
  <c r="C507" i="4"/>
  <c r="C850" i="4" s="1"/>
  <c r="C1193" i="4" s="1"/>
  <c r="C1536" i="4" s="1"/>
  <c r="C1879" i="4" s="1"/>
  <c r="C2222" i="4" s="1"/>
  <c r="C2565" i="4" s="1"/>
  <c r="C2908" i="4" s="1"/>
  <c r="C3251" i="4" s="1"/>
  <c r="C3594" i="4" s="1"/>
  <c r="C3937" i="4" s="1"/>
  <c r="C4280" i="4" s="1"/>
  <c r="C4623" i="4" s="1"/>
  <c r="C4966" i="4" s="1"/>
  <c r="C5309" i="4" s="1"/>
  <c r="C5652" i="4" s="1"/>
  <c r="C5995" i="4" s="1"/>
  <c r="C6338" i="4" s="1"/>
  <c r="C6681" i="4" s="1"/>
  <c r="C7024" i="4" s="1"/>
  <c r="C7367" i="4" s="1"/>
  <c r="C508" i="4"/>
  <c r="C851" i="4" s="1"/>
  <c r="C1194" i="4" s="1"/>
  <c r="C1537" i="4" s="1"/>
  <c r="C1880" i="4" s="1"/>
  <c r="C2223" i="4" s="1"/>
  <c r="C2566" i="4" s="1"/>
  <c r="C2909" i="4" s="1"/>
  <c r="C3252" i="4" s="1"/>
  <c r="C3595" i="4" s="1"/>
  <c r="C3938" i="4" s="1"/>
  <c r="C4281" i="4" s="1"/>
  <c r="C4624" i="4" s="1"/>
  <c r="C4967" i="4" s="1"/>
  <c r="C5310" i="4" s="1"/>
  <c r="C5653" i="4" s="1"/>
  <c r="C5996" i="4" s="1"/>
  <c r="C6339" i="4" s="1"/>
  <c r="C6682" i="4" s="1"/>
  <c r="C7025" i="4" s="1"/>
  <c r="C7368" i="4" s="1"/>
  <c r="C7711" i="4" s="1"/>
  <c r="C509" i="4"/>
  <c r="C852" i="4" s="1"/>
  <c r="C1195" i="4" s="1"/>
  <c r="C1538" i="4" s="1"/>
  <c r="C1881" i="4" s="1"/>
  <c r="C2224" i="4" s="1"/>
  <c r="C2567" i="4" s="1"/>
  <c r="C2910" i="4" s="1"/>
  <c r="C3253" i="4" s="1"/>
  <c r="C3596" i="4" s="1"/>
  <c r="C3939" i="4" s="1"/>
  <c r="C4282" i="4" s="1"/>
  <c r="C4625" i="4" s="1"/>
  <c r="C4968" i="4" s="1"/>
  <c r="C5311" i="4" s="1"/>
  <c r="C5654" i="4" s="1"/>
  <c r="C5997" i="4" s="1"/>
  <c r="C6340" i="4" s="1"/>
  <c r="C6683" i="4" s="1"/>
  <c r="C7026" i="4" s="1"/>
  <c r="C7369" i="4" s="1"/>
  <c r="C7712" i="4" s="1"/>
  <c r="C8055" i="4" s="1"/>
  <c r="C510" i="4"/>
  <c r="C853" i="4" s="1"/>
  <c r="C1196" i="4" s="1"/>
  <c r="C1539" i="4" s="1"/>
  <c r="C1882" i="4" s="1"/>
  <c r="C2225" i="4" s="1"/>
  <c r="C2568" i="4" s="1"/>
  <c r="C2911" i="4" s="1"/>
  <c r="C3254" i="4" s="1"/>
  <c r="C3597" i="4" s="1"/>
  <c r="C3940" i="4" s="1"/>
  <c r="C4283" i="4" s="1"/>
  <c r="C4626" i="4" s="1"/>
  <c r="C4969" i="4" s="1"/>
  <c r="C5312" i="4" s="1"/>
  <c r="C5655" i="4" s="1"/>
  <c r="C5998" i="4" s="1"/>
  <c r="C6341" i="4" s="1"/>
  <c r="C6684" i="4" s="1"/>
  <c r="C7027" i="4" s="1"/>
  <c r="C7370" i="4" s="1"/>
  <c r="C7713" i="4" s="1"/>
  <c r="C8056" i="4" s="1"/>
  <c r="C511" i="4"/>
  <c r="C854" i="4" s="1"/>
  <c r="C1197" i="4" s="1"/>
  <c r="C1540" i="4" s="1"/>
  <c r="C1883" i="4" s="1"/>
  <c r="C2226" i="4" s="1"/>
  <c r="C2569" i="4" s="1"/>
  <c r="C2912" i="4" s="1"/>
  <c r="C3255" i="4" s="1"/>
  <c r="C3598" i="4" s="1"/>
  <c r="C3941" i="4" s="1"/>
  <c r="C4284" i="4" s="1"/>
  <c r="C4627" i="4" s="1"/>
  <c r="C4970" i="4" s="1"/>
  <c r="C5313" i="4" s="1"/>
  <c r="C5656" i="4" s="1"/>
  <c r="C5999" i="4" s="1"/>
  <c r="C6342" i="4" s="1"/>
  <c r="C6685" i="4" s="1"/>
  <c r="C7028" i="4" s="1"/>
  <c r="C7371" i="4" s="1"/>
  <c r="C7714" i="4" s="1"/>
  <c r="C8057" i="4" s="1"/>
  <c r="C512" i="4"/>
  <c r="C513" i="4"/>
  <c r="C514" i="4"/>
  <c r="C515" i="4"/>
  <c r="C858" i="4" s="1"/>
  <c r="C1201" i="4" s="1"/>
  <c r="C1544" i="4" s="1"/>
  <c r="C1887" i="4" s="1"/>
  <c r="C2230" i="4" s="1"/>
  <c r="C2573" i="4" s="1"/>
  <c r="C2916" i="4" s="1"/>
  <c r="C3259" i="4" s="1"/>
  <c r="C3602" i="4" s="1"/>
  <c r="C3945" i="4" s="1"/>
  <c r="C4288" i="4" s="1"/>
  <c r="C4631" i="4" s="1"/>
  <c r="C4974" i="4" s="1"/>
  <c r="C5317" i="4" s="1"/>
  <c r="C5660" i="4" s="1"/>
  <c r="C6003" i="4" s="1"/>
  <c r="C6346" i="4" s="1"/>
  <c r="C6689" i="4" s="1"/>
  <c r="C7032" i="4" s="1"/>
  <c r="C7375" i="4" s="1"/>
  <c r="C7718" i="4" s="1"/>
  <c r="C8061" i="4" s="1"/>
  <c r="C8404" i="4" s="1"/>
  <c r="C516" i="4"/>
  <c r="C859" i="4" s="1"/>
  <c r="C1202" i="4" s="1"/>
  <c r="C1545" i="4" s="1"/>
  <c r="C1888" i="4" s="1"/>
  <c r="C2231" i="4" s="1"/>
  <c r="C2574" i="4" s="1"/>
  <c r="C2917" i="4" s="1"/>
  <c r="C3260" i="4" s="1"/>
  <c r="C3603" i="4" s="1"/>
  <c r="C3946" i="4" s="1"/>
  <c r="C4289" i="4" s="1"/>
  <c r="C4632" i="4" s="1"/>
  <c r="C4975" i="4" s="1"/>
  <c r="C5318" i="4" s="1"/>
  <c r="C5661" i="4" s="1"/>
  <c r="C6004" i="4" s="1"/>
  <c r="C6347" i="4" s="1"/>
  <c r="C6690" i="4" s="1"/>
  <c r="C7033" i="4" s="1"/>
  <c r="C7376" i="4" s="1"/>
  <c r="C7719" i="4" s="1"/>
  <c r="C8062" i="4" s="1"/>
  <c r="C517" i="4"/>
  <c r="C860" i="4" s="1"/>
  <c r="C1203" i="4" s="1"/>
  <c r="C1546" i="4" s="1"/>
  <c r="C1889" i="4" s="1"/>
  <c r="C2232" i="4" s="1"/>
  <c r="C2575" i="4" s="1"/>
  <c r="C2918" i="4" s="1"/>
  <c r="C3261" i="4" s="1"/>
  <c r="C3604" i="4" s="1"/>
  <c r="C3947" i="4" s="1"/>
  <c r="C4290" i="4" s="1"/>
  <c r="C4633" i="4" s="1"/>
  <c r="C4976" i="4" s="1"/>
  <c r="C5319" i="4" s="1"/>
  <c r="C5662" i="4" s="1"/>
  <c r="C6005" i="4" s="1"/>
  <c r="C6348" i="4" s="1"/>
  <c r="C6691" i="4" s="1"/>
  <c r="C7034" i="4" s="1"/>
  <c r="C7377" i="4" s="1"/>
  <c r="C7720" i="4" s="1"/>
  <c r="C8063" i="4" s="1"/>
  <c r="C8406" i="4" s="1"/>
  <c r="C8749" i="4" s="1"/>
  <c r="C9092" i="4" s="1"/>
  <c r="C9435" i="4" s="1"/>
  <c r="C518" i="4"/>
  <c r="C861" i="4" s="1"/>
  <c r="C1204" i="4" s="1"/>
  <c r="C1547" i="4" s="1"/>
  <c r="C1890" i="4" s="1"/>
  <c r="C2233" i="4" s="1"/>
  <c r="C2576" i="4" s="1"/>
  <c r="C2919" i="4" s="1"/>
  <c r="C3262" i="4" s="1"/>
  <c r="C3605" i="4" s="1"/>
  <c r="C3948" i="4" s="1"/>
  <c r="C4291" i="4" s="1"/>
  <c r="C4634" i="4" s="1"/>
  <c r="C4977" i="4" s="1"/>
  <c r="C5320" i="4" s="1"/>
  <c r="C5663" i="4" s="1"/>
  <c r="C6006" i="4" s="1"/>
  <c r="C6349" i="4" s="1"/>
  <c r="C6692" i="4" s="1"/>
  <c r="C7035" i="4" s="1"/>
  <c r="C7378" i="4" s="1"/>
  <c r="C7721" i="4" s="1"/>
  <c r="C8064" i="4" s="1"/>
  <c r="C8407" i="4" s="1"/>
  <c r="C8750" i="4" s="1"/>
  <c r="C9093" i="4" s="1"/>
  <c r="C9436" i="4" s="1"/>
  <c r="C519" i="4"/>
  <c r="C862" i="4" s="1"/>
  <c r="C1205" i="4" s="1"/>
  <c r="C1548" i="4" s="1"/>
  <c r="C1891" i="4" s="1"/>
  <c r="C2234" i="4" s="1"/>
  <c r="C2577" i="4" s="1"/>
  <c r="C2920" i="4" s="1"/>
  <c r="C3263" i="4" s="1"/>
  <c r="C3606" i="4" s="1"/>
  <c r="C3949" i="4" s="1"/>
  <c r="C4292" i="4" s="1"/>
  <c r="C4635" i="4" s="1"/>
  <c r="C4978" i="4" s="1"/>
  <c r="C5321" i="4" s="1"/>
  <c r="C5664" i="4" s="1"/>
  <c r="C6007" i="4" s="1"/>
  <c r="C6350" i="4" s="1"/>
  <c r="C6693" i="4" s="1"/>
  <c r="C7036" i="4" s="1"/>
  <c r="C7379" i="4" s="1"/>
  <c r="C7722" i="4" s="1"/>
  <c r="C8065" i="4" s="1"/>
  <c r="C8408" i="4" s="1"/>
  <c r="C8751" i="4" s="1"/>
  <c r="C9094" i="4" s="1"/>
  <c r="C520" i="4"/>
  <c r="C863" i="4" s="1"/>
  <c r="C1206" i="4" s="1"/>
  <c r="C1549" i="4" s="1"/>
  <c r="C1892" i="4" s="1"/>
  <c r="C2235" i="4" s="1"/>
  <c r="C2578" i="4" s="1"/>
  <c r="C2921" i="4" s="1"/>
  <c r="C3264" i="4" s="1"/>
  <c r="C3607" i="4" s="1"/>
  <c r="C3950" i="4" s="1"/>
  <c r="C4293" i="4" s="1"/>
  <c r="C4636" i="4" s="1"/>
  <c r="C4979" i="4" s="1"/>
  <c r="C5322" i="4" s="1"/>
  <c r="C5665" i="4" s="1"/>
  <c r="C6008" i="4" s="1"/>
  <c r="C6351" i="4" s="1"/>
  <c r="C6694" i="4" s="1"/>
  <c r="C7037" i="4" s="1"/>
  <c r="C7380" i="4" s="1"/>
  <c r="C7723" i="4" s="1"/>
  <c r="C8066" i="4" s="1"/>
  <c r="C8409" i="4" s="1"/>
  <c r="C8752" i="4" s="1"/>
  <c r="C9095" i="4" s="1"/>
  <c r="C9438" i="4" s="1"/>
  <c r="D520" i="4"/>
  <c r="C864" i="4"/>
  <c r="C1207" i="4" s="1"/>
  <c r="C1550" i="4" s="1"/>
  <c r="C1893" i="4" s="1"/>
  <c r="C2236" i="4" s="1"/>
  <c r="C2579" i="4" s="1"/>
  <c r="C2922" i="4" s="1"/>
  <c r="C3265" i="4" s="1"/>
  <c r="C3608" i="4" s="1"/>
  <c r="C3951" i="4" s="1"/>
  <c r="C4294" i="4" s="1"/>
  <c r="C4637" i="4" s="1"/>
  <c r="C4980" i="4" s="1"/>
  <c r="C5323" i="4" s="1"/>
  <c r="C5666" i="4" s="1"/>
  <c r="C6009" i="4" s="1"/>
  <c r="C6352" i="4" s="1"/>
  <c r="C6695" i="4" s="1"/>
  <c r="C7038" i="4" s="1"/>
  <c r="C7381" i="4" s="1"/>
  <c r="C7724" i="4" s="1"/>
  <c r="C8067" i="4" s="1"/>
  <c r="C8410" i="4" s="1"/>
  <c r="C522" i="4"/>
  <c r="C523" i="4"/>
  <c r="C866" i="4" s="1"/>
  <c r="C524" i="4"/>
  <c r="C867" i="4" s="1"/>
  <c r="C1210" i="4" s="1"/>
  <c r="C525" i="4"/>
  <c r="C526" i="4"/>
  <c r="C527" i="4"/>
  <c r="C870" i="4" s="1"/>
  <c r="C1213" i="4" s="1"/>
  <c r="C1556" i="4" s="1"/>
  <c r="C1899" i="4" s="1"/>
  <c r="C2242" i="4" s="1"/>
  <c r="C528" i="4"/>
  <c r="C871" i="4" s="1"/>
  <c r="C1214" i="4" s="1"/>
  <c r="C1557" i="4" s="1"/>
  <c r="C1900" i="4" s="1"/>
  <c r="C2243" i="4" s="1"/>
  <c r="C2586" i="4" s="1"/>
  <c r="C529" i="4"/>
  <c r="C872" i="4" s="1"/>
  <c r="C1215" i="4" s="1"/>
  <c r="C1558" i="4" s="1"/>
  <c r="C1901" i="4" s="1"/>
  <c r="C2244" i="4" s="1"/>
  <c r="C2587" i="4" s="1"/>
  <c r="C2930" i="4" s="1"/>
  <c r="C530" i="4"/>
  <c r="C873" i="4" s="1"/>
  <c r="C1216" i="4" s="1"/>
  <c r="C1559" i="4" s="1"/>
  <c r="C1902" i="4" s="1"/>
  <c r="C2245" i="4" s="1"/>
  <c r="C2588" i="4" s="1"/>
  <c r="C2931" i="4" s="1"/>
  <c r="C3274" i="4" s="1"/>
  <c r="C531" i="4"/>
  <c r="C874" i="4" s="1"/>
  <c r="C1217" i="4" s="1"/>
  <c r="C1560" i="4" s="1"/>
  <c r="C1903" i="4" s="1"/>
  <c r="C2246" i="4" s="1"/>
  <c r="C2589" i="4" s="1"/>
  <c r="C2932" i="4" s="1"/>
  <c r="C3275" i="4" s="1"/>
  <c r="C3618" i="4" s="1"/>
  <c r="C532" i="4"/>
  <c r="C875" i="4" s="1"/>
  <c r="C1218" i="4" s="1"/>
  <c r="C1561" i="4" s="1"/>
  <c r="C1904" i="4" s="1"/>
  <c r="C2247" i="4" s="1"/>
  <c r="C2590" i="4" s="1"/>
  <c r="C2933" i="4" s="1"/>
  <c r="C3276" i="4" s="1"/>
  <c r="C3619" i="4" s="1"/>
  <c r="C3962" i="4" s="1"/>
  <c r="C533" i="4"/>
  <c r="C876" i="4" s="1"/>
  <c r="C1219" i="4" s="1"/>
  <c r="C1562" i="4" s="1"/>
  <c r="C1905" i="4" s="1"/>
  <c r="C2248" i="4" s="1"/>
  <c r="C2591" i="4" s="1"/>
  <c r="C2934" i="4" s="1"/>
  <c r="C3277" i="4" s="1"/>
  <c r="C3620" i="4" s="1"/>
  <c r="C3963" i="4" s="1"/>
  <c r="C4306" i="4" s="1"/>
  <c r="C534" i="4"/>
  <c r="C877" i="4" s="1"/>
  <c r="C1220" i="4" s="1"/>
  <c r="C1563" i="4" s="1"/>
  <c r="C1906" i="4" s="1"/>
  <c r="C2249" i="4" s="1"/>
  <c r="C2592" i="4" s="1"/>
  <c r="C2935" i="4" s="1"/>
  <c r="C3278" i="4" s="1"/>
  <c r="C3621" i="4" s="1"/>
  <c r="C3964" i="4" s="1"/>
  <c r="C4307" i="4" s="1"/>
  <c r="C4650" i="4" s="1"/>
  <c r="C535" i="4"/>
  <c r="C878" i="4" s="1"/>
  <c r="C1221" i="4" s="1"/>
  <c r="C1564" i="4" s="1"/>
  <c r="C1907" i="4" s="1"/>
  <c r="C2250" i="4" s="1"/>
  <c r="C2593" i="4" s="1"/>
  <c r="C2936" i="4" s="1"/>
  <c r="C3279" i="4" s="1"/>
  <c r="C3622" i="4" s="1"/>
  <c r="C3965" i="4" s="1"/>
  <c r="C4308" i="4" s="1"/>
  <c r="C4651" i="4" s="1"/>
  <c r="C4994" i="4" s="1"/>
  <c r="C536" i="4"/>
  <c r="C879" i="4" s="1"/>
  <c r="C1222" i="4" s="1"/>
  <c r="C1565" i="4" s="1"/>
  <c r="C1908" i="4" s="1"/>
  <c r="C2251" i="4" s="1"/>
  <c r="C2594" i="4" s="1"/>
  <c r="C2937" i="4" s="1"/>
  <c r="C3280" i="4" s="1"/>
  <c r="C3623" i="4" s="1"/>
  <c r="C3966" i="4" s="1"/>
  <c r="C4309" i="4" s="1"/>
  <c r="C4652" i="4" s="1"/>
  <c r="C4995" i="4" s="1"/>
  <c r="C5338" i="4" s="1"/>
  <c r="C537" i="4"/>
  <c r="C538" i="4"/>
  <c r="C539" i="4"/>
  <c r="C882" i="4" s="1"/>
  <c r="C1225" i="4" s="1"/>
  <c r="C1568" i="4" s="1"/>
  <c r="C1911" i="4" s="1"/>
  <c r="C2254" i="4" s="1"/>
  <c r="C2597" i="4" s="1"/>
  <c r="C2940" i="4" s="1"/>
  <c r="C3283" i="4" s="1"/>
  <c r="C3626" i="4" s="1"/>
  <c r="C3969" i="4" s="1"/>
  <c r="C4312" i="4" s="1"/>
  <c r="C4655" i="4" s="1"/>
  <c r="C4998" i="4" s="1"/>
  <c r="C5341" i="4" s="1"/>
  <c r="C5684" i="4" s="1"/>
  <c r="C6027" i="4" s="1"/>
  <c r="C6370" i="4" s="1"/>
  <c r="C540" i="4"/>
  <c r="C883" i="4" s="1"/>
  <c r="C1226" i="4" s="1"/>
  <c r="C1569" i="4" s="1"/>
  <c r="C1912" i="4" s="1"/>
  <c r="C2255" i="4" s="1"/>
  <c r="C2598" i="4" s="1"/>
  <c r="C2941" i="4" s="1"/>
  <c r="C3284" i="4" s="1"/>
  <c r="C3627" i="4" s="1"/>
  <c r="C3970" i="4" s="1"/>
  <c r="C4313" i="4" s="1"/>
  <c r="C4656" i="4" s="1"/>
  <c r="C4999" i="4" s="1"/>
  <c r="C5342" i="4" s="1"/>
  <c r="C5685" i="4" s="1"/>
  <c r="C6028" i="4" s="1"/>
  <c r="C6371" i="4" s="1"/>
  <c r="C6714" i="4" s="1"/>
  <c r="C541" i="4"/>
  <c r="C884" i="4" s="1"/>
  <c r="C1227" i="4" s="1"/>
  <c r="C1570" i="4" s="1"/>
  <c r="C1913" i="4" s="1"/>
  <c r="C2256" i="4" s="1"/>
  <c r="C2599" i="4" s="1"/>
  <c r="C2942" i="4" s="1"/>
  <c r="C3285" i="4" s="1"/>
  <c r="C3628" i="4" s="1"/>
  <c r="C3971" i="4" s="1"/>
  <c r="C4314" i="4" s="1"/>
  <c r="C4657" i="4" s="1"/>
  <c r="C5000" i="4" s="1"/>
  <c r="C5343" i="4" s="1"/>
  <c r="C5686" i="4" s="1"/>
  <c r="C6029" i="4" s="1"/>
  <c r="C6372" i="4" s="1"/>
  <c r="C6715" i="4" s="1"/>
  <c r="C7058" i="4" s="1"/>
  <c r="C542" i="4"/>
  <c r="C885" i="4" s="1"/>
  <c r="C1228" i="4" s="1"/>
  <c r="C1571" i="4" s="1"/>
  <c r="C1914" i="4" s="1"/>
  <c r="C2257" i="4" s="1"/>
  <c r="C2600" i="4" s="1"/>
  <c r="C2943" i="4" s="1"/>
  <c r="C3286" i="4" s="1"/>
  <c r="C3629" i="4" s="1"/>
  <c r="C3972" i="4" s="1"/>
  <c r="C4315" i="4" s="1"/>
  <c r="C4658" i="4" s="1"/>
  <c r="C5001" i="4" s="1"/>
  <c r="C5344" i="4" s="1"/>
  <c r="C5687" i="4" s="1"/>
  <c r="C6030" i="4" s="1"/>
  <c r="C6373" i="4" s="1"/>
  <c r="C6716" i="4" s="1"/>
  <c r="C7059" i="4" s="1"/>
  <c r="C7402" i="4" s="1"/>
  <c r="C543" i="4"/>
  <c r="C886" i="4" s="1"/>
  <c r="C1229" i="4" s="1"/>
  <c r="C1572" i="4" s="1"/>
  <c r="C1915" i="4" s="1"/>
  <c r="C2258" i="4" s="1"/>
  <c r="C2601" i="4" s="1"/>
  <c r="C2944" i="4" s="1"/>
  <c r="C3287" i="4" s="1"/>
  <c r="C3630" i="4" s="1"/>
  <c r="C3973" i="4" s="1"/>
  <c r="C4316" i="4" s="1"/>
  <c r="C4659" i="4" s="1"/>
  <c r="C5002" i="4" s="1"/>
  <c r="C5345" i="4" s="1"/>
  <c r="C5688" i="4" s="1"/>
  <c r="C6031" i="4" s="1"/>
  <c r="C6374" i="4" s="1"/>
  <c r="C6717" i="4" s="1"/>
  <c r="C7060" i="4" s="1"/>
  <c r="C7403" i="4" s="1"/>
  <c r="C7746" i="4" s="1"/>
  <c r="C544" i="4"/>
  <c r="C887" i="4" s="1"/>
  <c r="C1230" i="4" s="1"/>
  <c r="C1573" i="4" s="1"/>
  <c r="C1916" i="4" s="1"/>
  <c r="C2259" i="4" s="1"/>
  <c r="C2602" i="4" s="1"/>
  <c r="C2945" i="4" s="1"/>
  <c r="C3288" i="4" s="1"/>
  <c r="C3631" i="4" s="1"/>
  <c r="C3974" i="4" s="1"/>
  <c r="C4317" i="4" s="1"/>
  <c r="C4660" i="4" s="1"/>
  <c r="C5003" i="4" s="1"/>
  <c r="C5346" i="4" s="1"/>
  <c r="C5689" i="4" s="1"/>
  <c r="C6032" i="4" s="1"/>
  <c r="C6375" i="4" s="1"/>
  <c r="C6718" i="4" s="1"/>
  <c r="C7061" i="4" s="1"/>
  <c r="C7404" i="4" s="1"/>
  <c r="C7747" i="4" s="1"/>
  <c r="C8090" i="4" s="1"/>
  <c r="C545" i="4"/>
  <c r="C888" i="4" s="1"/>
  <c r="C1231" i="4" s="1"/>
  <c r="C1574" i="4" s="1"/>
  <c r="C1917" i="4" s="1"/>
  <c r="C2260" i="4" s="1"/>
  <c r="C2603" i="4" s="1"/>
  <c r="C2946" i="4" s="1"/>
  <c r="C3289" i="4" s="1"/>
  <c r="C3632" i="4" s="1"/>
  <c r="C3975" i="4" s="1"/>
  <c r="C4318" i="4" s="1"/>
  <c r="C4661" i="4" s="1"/>
  <c r="C5004" i="4" s="1"/>
  <c r="C5347" i="4" s="1"/>
  <c r="C5690" i="4" s="1"/>
  <c r="C6033" i="4" s="1"/>
  <c r="C6376" i="4" s="1"/>
  <c r="C6719" i="4" s="1"/>
  <c r="C7062" i="4" s="1"/>
  <c r="C7405" i="4" s="1"/>
  <c r="C7748" i="4" s="1"/>
  <c r="C8091" i="4" s="1"/>
  <c r="C8434" i="4" s="1"/>
  <c r="C546" i="4"/>
  <c r="C889" i="4" s="1"/>
  <c r="C1232" i="4" s="1"/>
  <c r="C1575" i="4" s="1"/>
  <c r="C1918" i="4" s="1"/>
  <c r="C2261" i="4" s="1"/>
  <c r="C2604" i="4" s="1"/>
  <c r="C2947" i="4" s="1"/>
  <c r="C3290" i="4" s="1"/>
  <c r="C3633" i="4" s="1"/>
  <c r="C3976" i="4" s="1"/>
  <c r="C4319" i="4" s="1"/>
  <c r="C4662" i="4" s="1"/>
  <c r="C5005" i="4" s="1"/>
  <c r="C5348" i="4" s="1"/>
  <c r="C5691" i="4" s="1"/>
  <c r="C6034" i="4" s="1"/>
  <c r="C6377" i="4" s="1"/>
  <c r="C6720" i="4" s="1"/>
  <c r="C7063" i="4" s="1"/>
  <c r="C7406" i="4" s="1"/>
  <c r="C7749" i="4" s="1"/>
  <c r="C8092" i="4" s="1"/>
  <c r="C8435" i="4" s="1"/>
  <c r="C8778" i="4" s="1"/>
  <c r="C547" i="4"/>
  <c r="C890" i="4" s="1"/>
  <c r="C1233" i="4" s="1"/>
  <c r="C1576" i="4" s="1"/>
  <c r="C1919" i="4" s="1"/>
  <c r="C2262" i="4" s="1"/>
  <c r="C2605" i="4" s="1"/>
  <c r="C2948" i="4" s="1"/>
  <c r="C3291" i="4" s="1"/>
  <c r="C3634" i="4" s="1"/>
  <c r="C3977" i="4" s="1"/>
  <c r="C4320" i="4" s="1"/>
  <c r="C4663" i="4" s="1"/>
  <c r="C5006" i="4" s="1"/>
  <c r="C5349" i="4" s="1"/>
  <c r="C5692" i="4" s="1"/>
  <c r="C6035" i="4" s="1"/>
  <c r="C6378" i="4" s="1"/>
  <c r="C6721" i="4" s="1"/>
  <c r="C7064" i="4" s="1"/>
  <c r="C7407" i="4" s="1"/>
  <c r="C7750" i="4" s="1"/>
  <c r="C8093" i="4" s="1"/>
  <c r="C8436" i="4" s="1"/>
  <c r="C8779" i="4" s="1"/>
  <c r="C9122" i="4" s="1"/>
  <c r="C9465" i="4" s="1"/>
  <c r="C548" i="4"/>
  <c r="C891" i="4" s="1"/>
  <c r="C1234" i="4" s="1"/>
  <c r="C1577" i="4" s="1"/>
  <c r="C1920" i="4" s="1"/>
  <c r="C2263" i="4" s="1"/>
  <c r="C2606" i="4" s="1"/>
  <c r="C2949" i="4" s="1"/>
  <c r="C3292" i="4" s="1"/>
  <c r="C3635" i="4" s="1"/>
  <c r="C3978" i="4" s="1"/>
  <c r="C4321" i="4" s="1"/>
  <c r="C4664" i="4" s="1"/>
  <c r="C5007" i="4" s="1"/>
  <c r="C5350" i="4" s="1"/>
  <c r="C5693" i="4" s="1"/>
  <c r="C6036" i="4" s="1"/>
  <c r="C6379" i="4" s="1"/>
  <c r="C6722" i="4" s="1"/>
  <c r="C7065" i="4" s="1"/>
  <c r="C7408" i="4" s="1"/>
  <c r="C7751" i="4" s="1"/>
  <c r="C8094" i="4" s="1"/>
  <c r="C8437" i="4" s="1"/>
  <c r="C8780" i="4" s="1"/>
  <c r="C9123" i="4" s="1"/>
  <c r="C9466" i="4" s="1"/>
  <c r="C549" i="4"/>
  <c r="C550" i="4"/>
  <c r="C551" i="4"/>
  <c r="C894" i="4" s="1"/>
  <c r="C1237" i="4" s="1"/>
  <c r="C1580" i="4" s="1"/>
  <c r="C1923" i="4" s="1"/>
  <c r="C2266" i="4" s="1"/>
  <c r="C2609" i="4" s="1"/>
  <c r="C2952" i="4" s="1"/>
  <c r="C3295" i="4" s="1"/>
  <c r="C3638" i="4" s="1"/>
  <c r="C3981" i="4" s="1"/>
  <c r="C4324" i="4" s="1"/>
  <c r="C4667" i="4" s="1"/>
  <c r="C5010" i="4" s="1"/>
  <c r="C5353" i="4" s="1"/>
  <c r="C5696" i="4" s="1"/>
  <c r="C6039" i="4" s="1"/>
  <c r="C6382" i="4" s="1"/>
  <c r="C6725" i="4" s="1"/>
  <c r="C7068" i="4" s="1"/>
  <c r="C7411" i="4" s="1"/>
  <c r="C7754" i="4" s="1"/>
  <c r="C8097" i="4" s="1"/>
  <c r="C552" i="4"/>
  <c r="C895" i="4" s="1"/>
  <c r="C1238" i="4" s="1"/>
  <c r="C1581" i="4" s="1"/>
  <c r="C1924" i="4" s="1"/>
  <c r="C2267" i="4" s="1"/>
  <c r="C2610" i="4" s="1"/>
  <c r="C2953" i="4" s="1"/>
  <c r="C3296" i="4" s="1"/>
  <c r="C3639" i="4" s="1"/>
  <c r="C3982" i="4" s="1"/>
  <c r="C4325" i="4" s="1"/>
  <c r="C4668" i="4" s="1"/>
  <c r="C5011" i="4" s="1"/>
  <c r="C5354" i="4" s="1"/>
  <c r="C5697" i="4" s="1"/>
  <c r="C6040" i="4" s="1"/>
  <c r="C6383" i="4" s="1"/>
  <c r="C6726" i="4" s="1"/>
  <c r="C7069" i="4" s="1"/>
  <c r="C7412" i="4" s="1"/>
  <c r="C7755" i="4" s="1"/>
  <c r="C8098" i="4" s="1"/>
  <c r="C553" i="4"/>
  <c r="C896" i="4" s="1"/>
  <c r="C1239" i="4" s="1"/>
  <c r="C1582" i="4" s="1"/>
  <c r="C1925" i="4" s="1"/>
  <c r="C2268" i="4" s="1"/>
  <c r="C2611" i="4" s="1"/>
  <c r="C2954" i="4" s="1"/>
  <c r="C3297" i="4" s="1"/>
  <c r="C3640" i="4" s="1"/>
  <c r="C3983" i="4" s="1"/>
  <c r="C4326" i="4" s="1"/>
  <c r="C4669" i="4" s="1"/>
  <c r="C5012" i="4" s="1"/>
  <c r="C5355" i="4" s="1"/>
  <c r="C5698" i="4" s="1"/>
  <c r="C6041" i="4" s="1"/>
  <c r="C6384" i="4" s="1"/>
  <c r="C6727" i="4" s="1"/>
  <c r="C7070" i="4" s="1"/>
  <c r="C7413" i="4" s="1"/>
  <c r="C7756" i="4" s="1"/>
  <c r="C8099" i="4" s="1"/>
  <c r="C8442" i="4" s="1"/>
  <c r="C8785" i="4" s="1"/>
  <c r="C9128" i="4" s="1"/>
  <c r="C9471" i="4" s="1"/>
  <c r="C554" i="4"/>
  <c r="C897" i="4" s="1"/>
  <c r="C1240" i="4" s="1"/>
  <c r="C1583" i="4" s="1"/>
  <c r="C1926" i="4" s="1"/>
  <c r="C2269" i="4" s="1"/>
  <c r="C2612" i="4" s="1"/>
  <c r="C2955" i="4" s="1"/>
  <c r="C3298" i="4" s="1"/>
  <c r="C3641" i="4" s="1"/>
  <c r="C3984" i="4" s="1"/>
  <c r="C4327" i="4" s="1"/>
  <c r="C4670" i="4" s="1"/>
  <c r="C5013" i="4" s="1"/>
  <c r="C5356" i="4" s="1"/>
  <c r="C5699" i="4" s="1"/>
  <c r="C6042" i="4" s="1"/>
  <c r="C6385" i="4" s="1"/>
  <c r="C6728" i="4" s="1"/>
  <c r="C7071" i="4" s="1"/>
  <c r="C7414" i="4" s="1"/>
  <c r="C7757" i="4" s="1"/>
  <c r="C8100" i="4" s="1"/>
  <c r="C8443" i="4" s="1"/>
  <c r="C555" i="4"/>
  <c r="C898" i="4" s="1"/>
  <c r="C1241" i="4" s="1"/>
  <c r="C1584" i="4" s="1"/>
  <c r="C1927" i="4" s="1"/>
  <c r="C2270" i="4" s="1"/>
  <c r="C2613" i="4" s="1"/>
  <c r="C2956" i="4" s="1"/>
  <c r="C3299" i="4" s="1"/>
  <c r="C3642" i="4" s="1"/>
  <c r="C3985" i="4" s="1"/>
  <c r="C4328" i="4" s="1"/>
  <c r="C4671" i="4" s="1"/>
  <c r="C5014" i="4" s="1"/>
  <c r="C5357" i="4" s="1"/>
  <c r="C5700" i="4" s="1"/>
  <c r="C6043" i="4" s="1"/>
  <c r="C6386" i="4" s="1"/>
  <c r="C6729" i="4" s="1"/>
  <c r="C7072" i="4" s="1"/>
  <c r="C7415" i="4" s="1"/>
  <c r="C7758" i="4" s="1"/>
  <c r="C8101" i="4" s="1"/>
  <c r="C8444" i="4" s="1"/>
  <c r="C556" i="4"/>
  <c r="C899" i="4" s="1"/>
  <c r="C1242" i="4" s="1"/>
  <c r="C1585" i="4" s="1"/>
  <c r="C1928" i="4" s="1"/>
  <c r="C2271" i="4" s="1"/>
  <c r="C2614" i="4" s="1"/>
  <c r="C2957" i="4" s="1"/>
  <c r="C3300" i="4" s="1"/>
  <c r="C3643" i="4" s="1"/>
  <c r="C3986" i="4" s="1"/>
  <c r="C4329" i="4" s="1"/>
  <c r="C4672" i="4" s="1"/>
  <c r="C5015" i="4" s="1"/>
  <c r="C5358" i="4" s="1"/>
  <c r="C5701" i="4" s="1"/>
  <c r="C6044" i="4" s="1"/>
  <c r="C6387" i="4" s="1"/>
  <c r="C6730" i="4" s="1"/>
  <c r="C7073" i="4" s="1"/>
  <c r="C7416" i="4" s="1"/>
  <c r="C7759" i="4" s="1"/>
  <c r="C8102" i="4" s="1"/>
  <c r="C8445" i="4" s="1"/>
  <c r="C8788" i="4" s="1"/>
  <c r="C9131" i="4" s="1"/>
  <c r="C9474" i="4" s="1"/>
  <c r="C557" i="4"/>
  <c r="C900" i="4" s="1"/>
  <c r="C1243" i="4" s="1"/>
  <c r="C1586" i="4" s="1"/>
  <c r="C1929" i="4" s="1"/>
  <c r="C2272" i="4" s="1"/>
  <c r="C2615" i="4" s="1"/>
  <c r="C2958" i="4" s="1"/>
  <c r="C3301" i="4" s="1"/>
  <c r="C3644" i="4" s="1"/>
  <c r="C3987" i="4" s="1"/>
  <c r="C4330" i="4" s="1"/>
  <c r="C4673" i="4" s="1"/>
  <c r="C5016" i="4" s="1"/>
  <c r="C5359" i="4" s="1"/>
  <c r="C5702" i="4" s="1"/>
  <c r="C6045" i="4" s="1"/>
  <c r="C6388" i="4" s="1"/>
  <c r="C6731" i="4" s="1"/>
  <c r="C7074" i="4" s="1"/>
  <c r="C7417" i="4" s="1"/>
  <c r="C7760" i="4" s="1"/>
  <c r="C8103" i="4" s="1"/>
  <c r="C8446" i="4" s="1"/>
  <c r="C8789" i="4" s="1"/>
  <c r="C9132" i="4" s="1"/>
  <c r="C9475" i="4" s="1"/>
  <c r="C558" i="4"/>
  <c r="C901" i="4" s="1"/>
  <c r="C1244" i="4" s="1"/>
  <c r="C1587" i="4" s="1"/>
  <c r="C1930" i="4" s="1"/>
  <c r="C2273" i="4" s="1"/>
  <c r="C2616" i="4" s="1"/>
  <c r="C2959" i="4" s="1"/>
  <c r="C3302" i="4" s="1"/>
  <c r="C3645" i="4" s="1"/>
  <c r="C3988" i="4" s="1"/>
  <c r="C4331" i="4" s="1"/>
  <c r="C4674" i="4" s="1"/>
  <c r="C5017" i="4" s="1"/>
  <c r="C5360" i="4" s="1"/>
  <c r="C5703" i="4" s="1"/>
  <c r="C6046" i="4" s="1"/>
  <c r="C6389" i="4" s="1"/>
  <c r="C6732" i="4" s="1"/>
  <c r="C7075" i="4" s="1"/>
  <c r="C7418" i="4" s="1"/>
  <c r="C7761" i="4" s="1"/>
  <c r="C8104" i="4" s="1"/>
  <c r="C559" i="4"/>
  <c r="C902" i="4" s="1"/>
  <c r="C1245" i="4" s="1"/>
  <c r="C1588" i="4" s="1"/>
  <c r="C1931" i="4" s="1"/>
  <c r="C2274" i="4" s="1"/>
  <c r="C2617" i="4" s="1"/>
  <c r="C2960" i="4" s="1"/>
  <c r="C3303" i="4" s="1"/>
  <c r="C3646" i="4" s="1"/>
  <c r="C3989" i="4" s="1"/>
  <c r="C4332" i="4" s="1"/>
  <c r="C4675" i="4" s="1"/>
  <c r="C5018" i="4" s="1"/>
  <c r="C5361" i="4" s="1"/>
  <c r="C5704" i="4" s="1"/>
  <c r="C6047" i="4" s="1"/>
  <c r="C6390" i="4" s="1"/>
  <c r="C6733" i="4" s="1"/>
  <c r="C7076" i="4" s="1"/>
  <c r="C7419" i="4" s="1"/>
  <c r="C7762" i="4" s="1"/>
  <c r="C8105" i="4" s="1"/>
  <c r="C8448" i="4" s="1"/>
  <c r="C560" i="4"/>
  <c r="C903" i="4" s="1"/>
  <c r="C1246" i="4" s="1"/>
  <c r="C1589" i="4" s="1"/>
  <c r="C1932" i="4" s="1"/>
  <c r="C2275" i="4" s="1"/>
  <c r="C2618" i="4" s="1"/>
  <c r="C2961" i="4" s="1"/>
  <c r="C3304" i="4" s="1"/>
  <c r="C3647" i="4" s="1"/>
  <c r="C3990" i="4" s="1"/>
  <c r="C4333" i="4" s="1"/>
  <c r="C4676" i="4" s="1"/>
  <c r="C5019" i="4" s="1"/>
  <c r="C5362" i="4" s="1"/>
  <c r="C5705" i="4" s="1"/>
  <c r="C6048" i="4" s="1"/>
  <c r="C6391" i="4" s="1"/>
  <c r="C6734" i="4" s="1"/>
  <c r="C7077" i="4" s="1"/>
  <c r="C7420" i="4" s="1"/>
  <c r="C7763" i="4" s="1"/>
  <c r="C8106" i="4" s="1"/>
  <c r="C8449" i="4" s="1"/>
  <c r="C8792" i="4" s="1"/>
  <c r="C9135" i="4" s="1"/>
  <c r="C9478" i="4" s="1"/>
  <c r="C561" i="4"/>
  <c r="C562" i="4"/>
  <c r="C563" i="4"/>
  <c r="C906" i="4" s="1"/>
  <c r="C1249" i="4" s="1"/>
  <c r="C1592" i="4" s="1"/>
  <c r="C1935" i="4" s="1"/>
  <c r="C2278" i="4" s="1"/>
  <c r="C2621" i="4" s="1"/>
  <c r="C2964" i="4" s="1"/>
  <c r="C3307" i="4" s="1"/>
  <c r="C3650" i="4" s="1"/>
  <c r="C3993" i="4" s="1"/>
  <c r="C4336" i="4" s="1"/>
  <c r="C4679" i="4" s="1"/>
  <c r="C5022" i="4" s="1"/>
  <c r="C5365" i="4" s="1"/>
  <c r="C5708" i="4" s="1"/>
  <c r="C6051" i="4" s="1"/>
  <c r="C6394" i="4" s="1"/>
  <c r="C6737" i="4" s="1"/>
  <c r="C7080" i="4" s="1"/>
  <c r="C7423" i="4" s="1"/>
  <c r="C7766" i="4" s="1"/>
  <c r="C8109" i="4" s="1"/>
  <c r="C8452" i="4" s="1"/>
  <c r="C564" i="4"/>
  <c r="C907" i="4" s="1"/>
  <c r="C1250" i="4" s="1"/>
  <c r="C1593" i="4" s="1"/>
  <c r="C1936" i="4" s="1"/>
  <c r="C2279" i="4" s="1"/>
  <c r="C2622" i="4" s="1"/>
  <c r="C2965" i="4" s="1"/>
  <c r="C3308" i="4" s="1"/>
  <c r="C3651" i="4" s="1"/>
  <c r="C3994" i="4" s="1"/>
  <c r="C4337" i="4" s="1"/>
  <c r="C4680" i="4" s="1"/>
  <c r="C5023" i="4" s="1"/>
  <c r="C5366" i="4" s="1"/>
  <c r="C5709" i="4" s="1"/>
  <c r="C6052" i="4" s="1"/>
  <c r="C6395" i="4" s="1"/>
  <c r="C6738" i="4" s="1"/>
  <c r="C7081" i="4" s="1"/>
  <c r="C7424" i="4" s="1"/>
  <c r="C7767" i="4" s="1"/>
  <c r="C8110" i="4" s="1"/>
  <c r="C565" i="4"/>
  <c r="C908" i="4" s="1"/>
  <c r="C1251" i="4" s="1"/>
  <c r="C1594" i="4" s="1"/>
  <c r="C1937" i="4" s="1"/>
  <c r="C2280" i="4" s="1"/>
  <c r="C2623" i="4" s="1"/>
  <c r="C2966" i="4" s="1"/>
  <c r="C3309" i="4" s="1"/>
  <c r="C3652" i="4" s="1"/>
  <c r="C3995" i="4" s="1"/>
  <c r="C4338" i="4" s="1"/>
  <c r="C4681" i="4" s="1"/>
  <c r="C5024" i="4" s="1"/>
  <c r="C5367" i="4" s="1"/>
  <c r="C5710" i="4" s="1"/>
  <c r="C6053" i="4" s="1"/>
  <c r="C6396" i="4" s="1"/>
  <c r="C6739" i="4" s="1"/>
  <c r="C7082" i="4" s="1"/>
  <c r="C7425" i="4" s="1"/>
  <c r="C7768" i="4" s="1"/>
  <c r="C8111" i="4" s="1"/>
  <c r="C8454" i="4" s="1"/>
  <c r="C566" i="4"/>
  <c r="C909" i="4" s="1"/>
  <c r="C1252" i="4" s="1"/>
  <c r="C1595" i="4" s="1"/>
  <c r="C1938" i="4" s="1"/>
  <c r="C2281" i="4" s="1"/>
  <c r="C2624" i="4" s="1"/>
  <c r="C2967" i="4" s="1"/>
  <c r="C3310" i="4" s="1"/>
  <c r="C3653" i="4" s="1"/>
  <c r="C3996" i="4" s="1"/>
  <c r="C4339" i="4" s="1"/>
  <c r="C4682" i="4" s="1"/>
  <c r="C5025" i="4" s="1"/>
  <c r="C5368" i="4" s="1"/>
  <c r="C5711" i="4" s="1"/>
  <c r="C6054" i="4" s="1"/>
  <c r="C6397" i="4" s="1"/>
  <c r="C6740" i="4" s="1"/>
  <c r="C7083" i="4" s="1"/>
  <c r="C7426" i="4" s="1"/>
  <c r="C7769" i="4" s="1"/>
  <c r="C8112" i="4" s="1"/>
  <c r="C8455" i="4" s="1"/>
  <c r="C8798" i="4" s="1"/>
  <c r="C9141" i="4" s="1"/>
  <c r="C9484" i="4" s="1"/>
  <c r="C567" i="4"/>
  <c r="C910" i="4" s="1"/>
  <c r="C1253" i="4" s="1"/>
  <c r="C1596" i="4" s="1"/>
  <c r="C1939" i="4" s="1"/>
  <c r="C2282" i="4" s="1"/>
  <c r="C2625" i="4" s="1"/>
  <c r="C2968" i="4" s="1"/>
  <c r="C3311" i="4" s="1"/>
  <c r="C3654" i="4" s="1"/>
  <c r="C3997" i="4" s="1"/>
  <c r="C4340" i="4" s="1"/>
  <c r="C4683" i="4" s="1"/>
  <c r="C5026" i="4" s="1"/>
  <c r="C5369" i="4" s="1"/>
  <c r="C5712" i="4" s="1"/>
  <c r="C6055" i="4" s="1"/>
  <c r="C6398" i="4" s="1"/>
  <c r="C6741" i="4" s="1"/>
  <c r="C7084" i="4" s="1"/>
  <c r="C7427" i="4" s="1"/>
  <c r="C7770" i="4" s="1"/>
  <c r="C8113" i="4" s="1"/>
  <c r="C8456" i="4" s="1"/>
  <c r="C8799" i="4" s="1"/>
  <c r="C9142" i="4" s="1"/>
  <c r="C9485" i="4" s="1"/>
  <c r="C568" i="4"/>
  <c r="C911" i="4" s="1"/>
  <c r="C1254" i="4" s="1"/>
  <c r="C1597" i="4" s="1"/>
  <c r="C1940" i="4" s="1"/>
  <c r="C2283" i="4" s="1"/>
  <c r="C2626" i="4" s="1"/>
  <c r="C2969" i="4" s="1"/>
  <c r="C3312" i="4" s="1"/>
  <c r="C3655" i="4" s="1"/>
  <c r="C3998" i="4" s="1"/>
  <c r="C4341" i="4" s="1"/>
  <c r="C4684" i="4" s="1"/>
  <c r="C5027" i="4" s="1"/>
  <c r="C5370" i="4" s="1"/>
  <c r="C5713" i="4" s="1"/>
  <c r="C6056" i="4" s="1"/>
  <c r="C6399" i="4" s="1"/>
  <c r="C6742" i="4" s="1"/>
  <c r="C7085" i="4" s="1"/>
  <c r="C7428" i="4" s="1"/>
  <c r="C7771" i="4" s="1"/>
  <c r="C8114" i="4" s="1"/>
  <c r="C8457" i="4" s="1"/>
  <c r="C8800" i="4" s="1"/>
  <c r="C9143" i="4" s="1"/>
  <c r="C569" i="4"/>
  <c r="C912" i="4" s="1"/>
  <c r="C1255" i="4" s="1"/>
  <c r="C1598" i="4" s="1"/>
  <c r="C1941" i="4" s="1"/>
  <c r="C2284" i="4" s="1"/>
  <c r="C2627" i="4" s="1"/>
  <c r="C2970" i="4" s="1"/>
  <c r="C3313" i="4" s="1"/>
  <c r="C3656" i="4" s="1"/>
  <c r="C3999" i="4" s="1"/>
  <c r="C4342" i="4" s="1"/>
  <c r="C4685" i="4" s="1"/>
  <c r="C5028" i="4" s="1"/>
  <c r="C5371" i="4" s="1"/>
  <c r="C5714" i="4" s="1"/>
  <c r="C6057" i="4" s="1"/>
  <c r="C6400" i="4" s="1"/>
  <c r="C6743" i="4" s="1"/>
  <c r="C7086" i="4" s="1"/>
  <c r="C7429" i="4" s="1"/>
  <c r="C7772" i="4" s="1"/>
  <c r="C8115" i="4" s="1"/>
  <c r="C8458" i="4" s="1"/>
  <c r="C570" i="4"/>
  <c r="C913" i="4" s="1"/>
  <c r="C1256" i="4" s="1"/>
  <c r="C1599" i="4" s="1"/>
  <c r="C1942" i="4" s="1"/>
  <c r="C2285" i="4" s="1"/>
  <c r="C2628" i="4" s="1"/>
  <c r="C2971" i="4" s="1"/>
  <c r="C3314" i="4" s="1"/>
  <c r="C3657" i="4" s="1"/>
  <c r="C4000" i="4" s="1"/>
  <c r="C4343" i="4" s="1"/>
  <c r="C4686" i="4" s="1"/>
  <c r="C5029" i="4" s="1"/>
  <c r="C5372" i="4" s="1"/>
  <c r="C5715" i="4" s="1"/>
  <c r="C6058" i="4" s="1"/>
  <c r="C6401" i="4" s="1"/>
  <c r="C6744" i="4" s="1"/>
  <c r="C7087" i="4" s="1"/>
  <c r="C7430" i="4" s="1"/>
  <c r="C7773" i="4" s="1"/>
  <c r="C8116" i="4" s="1"/>
  <c r="C8459" i="4" s="1"/>
  <c r="C8802" i="4" s="1"/>
  <c r="C9145" i="4" s="1"/>
  <c r="C9488" i="4" s="1"/>
  <c r="C571" i="4"/>
  <c r="C914" i="4" s="1"/>
  <c r="C1257" i="4" s="1"/>
  <c r="C1600" i="4" s="1"/>
  <c r="C1943" i="4" s="1"/>
  <c r="C2286" i="4" s="1"/>
  <c r="C2629" i="4" s="1"/>
  <c r="C2972" i="4" s="1"/>
  <c r="C3315" i="4" s="1"/>
  <c r="C3658" i="4" s="1"/>
  <c r="C4001" i="4" s="1"/>
  <c r="C4344" i="4" s="1"/>
  <c r="C4687" i="4" s="1"/>
  <c r="C5030" i="4" s="1"/>
  <c r="C5373" i="4" s="1"/>
  <c r="C5716" i="4" s="1"/>
  <c r="C6059" i="4" s="1"/>
  <c r="C6402" i="4" s="1"/>
  <c r="C6745" i="4" s="1"/>
  <c r="C7088" i="4" s="1"/>
  <c r="C7431" i="4" s="1"/>
  <c r="C7774" i="4" s="1"/>
  <c r="C8117" i="4" s="1"/>
  <c r="C8460" i="4" s="1"/>
  <c r="C8803" i="4" s="1"/>
  <c r="C9146" i="4" s="1"/>
  <c r="C9489" i="4" s="1"/>
  <c r="C572" i="4"/>
  <c r="C915" i="4" s="1"/>
  <c r="C1258" i="4" s="1"/>
  <c r="C1601" i="4" s="1"/>
  <c r="C1944" i="4" s="1"/>
  <c r="C2287" i="4" s="1"/>
  <c r="C2630" i="4" s="1"/>
  <c r="C2973" i="4" s="1"/>
  <c r="C3316" i="4" s="1"/>
  <c r="C3659" i="4" s="1"/>
  <c r="C4002" i="4" s="1"/>
  <c r="C4345" i="4" s="1"/>
  <c r="C4688" i="4" s="1"/>
  <c r="C5031" i="4" s="1"/>
  <c r="C5374" i="4" s="1"/>
  <c r="C5717" i="4" s="1"/>
  <c r="C6060" i="4" s="1"/>
  <c r="C6403" i="4" s="1"/>
  <c r="C6746" i="4" s="1"/>
  <c r="C7089" i="4" s="1"/>
  <c r="C7432" i="4" s="1"/>
  <c r="C7775" i="4" s="1"/>
  <c r="C8118" i="4" s="1"/>
  <c r="C8461" i="4" s="1"/>
  <c r="C8804" i="4" s="1"/>
  <c r="C9147" i="4" s="1"/>
  <c r="C9490" i="4" s="1"/>
  <c r="C573" i="4"/>
  <c r="C574" i="4"/>
  <c r="C575" i="4"/>
  <c r="C918" i="4" s="1"/>
  <c r="C1261" i="4" s="1"/>
  <c r="C1604" i="4" s="1"/>
  <c r="C1947" i="4" s="1"/>
  <c r="C2290" i="4" s="1"/>
  <c r="C2633" i="4" s="1"/>
  <c r="C2976" i="4" s="1"/>
  <c r="C3319" i="4" s="1"/>
  <c r="C3662" i="4" s="1"/>
  <c r="C4005" i="4" s="1"/>
  <c r="C4348" i="4" s="1"/>
  <c r="C4691" i="4" s="1"/>
  <c r="C5034" i="4" s="1"/>
  <c r="C5377" i="4" s="1"/>
  <c r="C5720" i="4" s="1"/>
  <c r="C6063" i="4" s="1"/>
  <c r="C6406" i="4" s="1"/>
  <c r="C6749" i="4" s="1"/>
  <c r="C7092" i="4" s="1"/>
  <c r="C7435" i="4" s="1"/>
  <c r="C7778" i="4" s="1"/>
  <c r="C8121" i="4" s="1"/>
  <c r="C576" i="4"/>
  <c r="C919" i="4" s="1"/>
  <c r="C1262" i="4" s="1"/>
  <c r="C1605" i="4" s="1"/>
  <c r="C1948" i="4" s="1"/>
  <c r="C2291" i="4" s="1"/>
  <c r="C2634" i="4" s="1"/>
  <c r="C2977" i="4" s="1"/>
  <c r="C3320" i="4" s="1"/>
  <c r="C3663" i="4" s="1"/>
  <c r="C4006" i="4" s="1"/>
  <c r="C4349" i="4" s="1"/>
  <c r="C4692" i="4" s="1"/>
  <c r="C5035" i="4" s="1"/>
  <c r="C5378" i="4" s="1"/>
  <c r="C5721" i="4" s="1"/>
  <c r="C6064" i="4" s="1"/>
  <c r="C6407" i="4" s="1"/>
  <c r="C6750" i="4" s="1"/>
  <c r="C7093" i="4" s="1"/>
  <c r="C7436" i="4" s="1"/>
  <c r="C7779" i="4" s="1"/>
  <c r="C8122" i="4" s="1"/>
  <c r="C577" i="4"/>
  <c r="C920" i="4" s="1"/>
  <c r="C1263" i="4" s="1"/>
  <c r="C1606" i="4" s="1"/>
  <c r="C1949" i="4" s="1"/>
  <c r="C2292" i="4" s="1"/>
  <c r="C2635" i="4" s="1"/>
  <c r="C2978" i="4" s="1"/>
  <c r="C3321" i="4" s="1"/>
  <c r="C3664" i="4" s="1"/>
  <c r="C4007" i="4" s="1"/>
  <c r="C4350" i="4" s="1"/>
  <c r="C4693" i="4" s="1"/>
  <c r="C5036" i="4" s="1"/>
  <c r="C5379" i="4" s="1"/>
  <c r="C5722" i="4" s="1"/>
  <c r="C6065" i="4" s="1"/>
  <c r="C6408" i="4" s="1"/>
  <c r="C6751" i="4" s="1"/>
  <c r="C7094" i="4" s="1"/>
  <c r="C7437" i="4" s="1"/>
  <c r="C7780" i="4" s="1"/>
  <c r="C8123" i="4" s="1"/>
  <c r="C8466" i="4" s="1"/>
  <c r="C8809" i="4" s="1"/>
  <c r="C9152" i="4" s="1"/>
  <c r="C9495" i="4" s="1"/>
  <c r="C578" i="4"/>
  <c r="C921" i="4" s="1"/>
  <c r="C1264" i="4" s="1"/>
  <c r="C1607" i="4" s="1"/>
  <c r="C1950" i="4" s="1"/>
  <c r="C2293" i="4" s="1"/>
  <c r="C2636" i="4" s="1"/>
  <c r="C2979" i="4" s="1"/>
  <c r="C3322" i="4" s="1"/>
  <c r="C3665" i="4" s="1"/>
  <c r="C4008" i="4" s="1"/>
  <c r="C4351" i="4" s="1"/>
  <c r="C4694" i="4" s="1"/>
  <c r="C5037" i="4" s="1"/>
  <c r="C5380" i="4" s="1"/>
  <c r="C5723" i="4" s="1"/>
  <c r="C6066" i="4" s="1"/>
  <c r="C6409" i="4" s="1"/>
  <c r="C6752" i="4" s="1"/>
  <c r="C7095" i="4" s="1"/>
  <c r="C7438" i="4" s="1"/>
  <c r="C7781" i="4" s="1"/>
  <c r="C8124" i="4" s="1"/>
  <c r="C8467" i="4" s="1"/>
  <c r="C8810" i="4" s="1"/>
  <c r="C9153" i="4" s="1"/>
  <c r="C9496" i="4" s="1"/>
  <c r="C579" i="4"/>
  <c r="C922" i="4" s="1"/>
  <c r="C1265" i="4" s="1"/>
  <c r="C1608" i="4" s="1"/>
  <c r="C1951" i="4" s="1"/>
  <c r="C2294" i="4" s="1"/>
  <c r="C2637" i="4" s="1"/>
  <c r="C2980" i="4" s="1"/>
  <c r="C3323" i="4" s="1"/>
  <c r="C3666" i="4" s="1"/>
  <c r="C4009" i="4" s="1"/>
  <c r="C4352" i="4" s="1"/>
  <c r="C4695" i="4" s="1"/>
  <c r="C5038" i="4" s="1"/>
  <c r="C5381" i="4" s="1"/>
  <c r="C5724" i="4" s="1"/>
  <c r="C6067" i="4" s="1"/>
  <c r="C6410" i="4" s="1"/>
  <c r="C6753" i="4" s="1"/>
  <c r="C7096" i="4" s="1"/>
  <c r="C7439" i="4" s="1"/>
  <c r="C7782" i="4" s="1"/>
  <c r="C8125" i="4" s="1"/>
  <c r="C8468" i="4" s="1"/>
  <c r="C8811" i="4" s="1"/>
  <c r="C9154" i="4" s="1"/>
  <c r="C9497" i="4" s="1"/>
  <c r="C580" i="4"/>
  <c r="C923" i="4" s="1"/>
  <c r="C1266" i="4" s="1"/>
  <c r="C1609" i="4" s="1"/>
  <c r="C1952" i="4" s="1"/>
  <c r="C2295" i="4" s="1"/>
  <c r="C2638" i="4" s="1"/>
  <c r="C2981" i="4" s="1"/>
  <c r="C3324" i="4" s="1"/>
  <c r="C3667" i="4" s="1"/>
  <c r="C4010" i="4" s="1"/>
  <c r="C4353" i="4" s="1"/>
  <c r="C4696" i="4" s="1"/>
  <c r="C5039" i="4" s="1"/>
  <c r="C5382" i="4" s="1"/>
  <c r="C5725" i="4" s="1"/>
  <c r="C6068" i="4" s="1"/>
  <c r="C6411" i="4" s="1"/>
  <c r="C6754" i="4" s="1"/>
  <c r="C7097" i="4" s="1"/>
  <c r="C7440" i="4" s="1"/>
  <c r="C7783" i="4" s="1"/>
  <c r="C8126" i="4" s="1"/>
  <c r="C8469" i="4" s="1"/>
  <c r="C8812" i="4" s="1"/>
  <c r="C9155" i="4" s="1"/>
  <c r="C581" i="4"/>
  <c r="C924" i="4" s="1"/>
  <c r="C1267" i="4" s="1"/>
  <c r="C1610" i="4" s="1"/>
  <c r="C1953" i="4" s="1"/>
  <c r="C2296" i="4" s="1"/>
  <c r="C2639" i="4" s="1"/>
  <c r="C2982" i="4" s="1"/>
  <c r="C3325" i="4" s="1"/>
  <c r="C3668" i="4" s="1"/>
  <c r="C4011" i="4" s="1"/>
  <c r="C4354" i="4" s="1"/>
  <c r="C4697" i="4" s="1"/>
  <c r="C5040" i="4" s="1"/>
  <c r="C5383" i="4" s="1"/>
  <c r="C5726" i="4" s="1"/>
  <c r="C6069" i="4" s="1"/>
  <c r="C6412" i="4" s="1"/>
  <c r="C6755" i="4" s="1"/>
  <c r="C7098" i="4" s="1"/>
  <c r="C7441" i="4" s="1"/>
  <c r="C7784" i="4" s="1"/>
  <c r="C8127" i="4" s="1"/>
  <c r="C8470" i="4" s="1"/>
  <c r="C582" i="4"/>
  <c r="C925" i="4" s="1"/>
  <c r="C1268" i="4" s="1"/>
  <c r="C1611" i="4" s="1"/>
  <c r="C1954" i="4" s="1"/>
  <c r="C2297" i="4" s="1"/>
  <c r="C2640" i="4" s="1"/>
  <c r="C2983" i="4" s="1"/>
  <c r="C3326" i="4" s="1"/>
  <c r="C3669" i="4" s="1"/>
  <c r="C4012" i="4" s="1"/>
  <c r="C4355" i="4" s="1"/>
  <c r="C4698" i="4" s="1"/>
  <c r="C5041" i="4" s="1"/>
  <c r="C5384" i="4" s="1"/>
  <c r="C5727" i="4" s="1"/>
  <c r="C6070" i="4" s="1"/>
  <c r="C6413" i="4" s="1"/>
  <c r="C6756" i="4" s="1"/>
  <c r="C7099" i="4" s="1"/>
  <c r="C7442" i="4" s="1"/>
  <c r="C7785" i="4" s="1"/>
  <c r="C8128" i="4" s="1"/>
  <c r="C583" i="4"/>
  <c r="C926" i="4" s="1"/>
  <c r="C1269" i="4" s="1"/>
  <c r="C1612" i="4" s="1"/>
  <c r="C1955" i="4" s="1"/>
  <c r="C2298" i="4" s="1"/>
  <c r="C2641" i="4" s="1"/>
  <c r="C2984" i="4" s="1"/>
  <c r="C3327" i="4" s="1"/>
  <c r="C3670" i="4" s="1"/>
  <c r="C4013" i="4" s="1"/>
  <c r="C4356" i="4" s="1"/>
  <c r="C4699" i="4" s="1"/>
  <c r="C5042" i="4" s="1"/>
  <c r="C5385" i="4" s="1"/>
  <c r="C5728" i="4" s="1"/>
  <c r="C6071" i="4" s="1"/>
  <c r="C6414" i="4" s="1"/>
  <c r="C6757" i="4" s="1"/>
  <c r="C7100" i="4" s="1"/>
  <c r="C7443" i="4" s="1"/>
  <c r="C7786" i="4" s="1"/>
  <c r="C8129" i="4" s="1"/>
  <c r="C584" i="4"/>
  <c r="C927" i="4" s="1"/>
  <c r="C1270" i="4" s="1"/>
  <c r="C1613" i="4" s="1"/>
  <c r="C1956" i="4" s="1"/>
  <c r="C2299" i="4" s="1"/>
  <c r="C2642" i="4" s="1"/>
  <c r="C2985" i="4" s="1"/>
  <c r="C3328" i="4" s="1"/>
  <c r="C3671" i="4" s="1"/>
  <c r="C4014" i="4" s="1"/>
  <c r="C4357" i="4" s="1"/>
  <c r="C4700" i="4" s="1"/>
  <c r="C5043" i="4" s="1"/>
  <c r="C5386" i="4" s="1"/>
  <c r="C5729" i="4" s="1"/>
  <c r="C6072" i="4" s="1"/>
  <c r="C6415" i="4" s="1"/>
  <c r="C6758" i="4" s="1"/>
  <c r="C7101" i="4" s="1"/>
  <c r="C7444" i="4" s="1"/>
  <c r="C7787" i="4" s="1"/>
  <c r="C8130" i="4" s="1"/>
  <c r="C8473" i="4" s="1"/>
  <c r="C8816" i="4" s="1"/>
  <c r="C9159" i="4" s="1"/>
  <c r="C585" i="4"/>
  <c r="C586" i="4"/>
  <c r="C587" i="4"/>
  <c r="C930" i="4" s="1"/>
  <c r="C1273" i="4" s="1"/>
  <c r="C1616" i="4" s="1"/>
  <c r="C1959" i="4" s="1"/>
  <c r="C2302" i="4" s="1"/>
  <c r="C2645" i="4" s="1"/>
  <c r="C2988" i="4" s="1"/>
  <c r="C3331" i="4" s="1"/>
  <c r="C3674" i="4" s="1"/>
  <c r="C4017" i="4" s="1"/>
  <c r="C4360" i="4" s="1"/>
  <c r="C4703" i="4" s="1"/>
  <c r="C5046" i="4" s="1"/>
  <c r="C5389" i="4" s="1"/>
  <c r="C5732" i="4" s="1"/>
  <c r="C6075" i="4" s="1"/>
  <c r="C6418" i="4" s="1"/>
  <c r="C6761" i="4" s="1"/>
  <c r="C7104" i="4" s="1"/>
  <c r="C7447" i="4" s="1"/>
  <c r="C7790" i="4" s="1"/>
  <c r="C8133" i="4" s="1"/>
  <c r="C8476" i="4" s="1"/>
  <c r="C8819" i="4" s="1"/>
  <c r="C9162" i="4" s="1"/>
  <c r="C588" i="4"/>
  <c r="C931" i="4" s="1"/>
  <c r="C1274" i="4" s="1"/>
  <c r="C1617" i="4" s="1"/>
  <c r="C1960" i="4" s="1"/>
  <c r="C2303" i="4" s="1"/>
  <c r="C2646" i="4" s="1"/>
  <c r="C2989" i="4" s="1"/>
  <c r="C3332" i="4" s="1"/>
  <c r="C3675" i="4" s="1"/>
  <c r="C4018" i="4" s="1"/>
  <c r="C4361" i="4" s="1"/>
  <c r="C4704" i="4" s="1"/>
  <c r="C5047" i="4" s="1"/>
  <c r="C5390" i="4" s="1"/>
  <c r="C5733" i="4" s="1"/>
  <c r="C6076" i="4" s="1"/>
  <c r="C6419" i="4" s="1"/>
  <c r="C6762" i="4" s="1"/>
  <c r="C7105" i="4" s="1"/>
  <c r="C7448" i="4" s="1"/>
  <c r="C7791" i="4" s="1"/>
  <c r="C8134" i="4" s="1"/>
  <c r="C589" i="4"/>
  <c r="C932" i="4" s="1"/>
  <c r="C1275" i="4" s="1"/>
  <c r="C1618" i="4" s="1"/>
  <c r="C1961" i="4" s="1"/>
  <c r="C2304" i="4" s="1"/>
  <c r="C2647" i="4" s="1"/>
  <c r="C2990" i="4" s="1"/>
  <c r="C3333" i="4" s="1"/>
  <c r="C3676" i="4" s="1"/>
  <c r="C4019" i="4" s="1"/>
  <c r="C4362" i="4" s="1"/>
  <c r="C4705" i="4" s="1"/>
  <c r="C5048" i="4" s="1"/>
  <c r="C5391" i="4" s="1"/>
  <c r="C5734" i="4" s="1"/>
  <c r="C6077" i="4" s="1"/>
  <c r="C6420" i="4" s="1"/>
  <c r="C6763" i="4" s="1"/>
  <c r="C7106" i="4" s="1"/>
  <c r="C7449" i="4" s="1"/>
  <c r="C7792" i="4" s="1"/>
  <c r="C8135" i="4" s="1"/>
  <c r="C8478" i="4" s="1"/>
  <c r="C8821" i="4" s="1"/>
  <c r="C9164" i="4" s="1"/>
  <c r="C9507" i="4" s="1"/>
  <c r="C590" i="4"/>
  <c r="C933" i="4" s="1"/>
  <c r="C1276" i="4" s="1"/>
  <c r="C1619" i="4" s="1"/>
  <c r="C1962" i="4" s="1"/>
  <c r="C2305" i="4" s="1"/>
  <c r="C2648" i="4" s="1"/>
  <c r="C2991" i="4" s="1"/>
  <c r="C3334" i="4" s="1"/>
  <c r="C3677" i="4" s="1"/>
  <c r="C4020" i="4" s="1"/>
  <c r="C4363" i="4" s="1"/>
  <c r="C4706" i="4" s="1"/>
  <c r="C5049" i="4" s="1"/>
  <c r="C5392" i="4" s="1"/>
  <c r="C5735" i="4" s="1"/>
  <c r="C6078" i="4" s="1"/>
  <c r="C6421" i="4" s="1"/>
  <c r="C6764" i="4" s="1"/>
  <c r="C7107" i="4" s="1"/>
  <c r="C7450" i="4" s="1"/>
  <c r="C7793" i="4" s="1"/>
  <c r="C8136" i="4" s="1"/>
  <c r="C8479" i="4" s="1"/>
  <c r="C8822" i="4" s="1"/>
  <c r="C9165" i="4" s="1"/>
  <c r="C9508" i="4" s="1"/>
  <c r="D590" i="4"/>
  <c r="C592" i="4"/>
  <c r="C935" i="4" s="1"/>
  <c r="C1278" i="4" s="1"/>
  <c r="C1621" i="4" s="1"/>
  <c r="C1964" i="4" s="1"/>
  <c r="C2307" i="4" s="1"/>
  <c r="C2650" i="4" s="1"/>
  <c r="C2993" i="4" s="1"/>
  <c r="C3336" i="4" s="1"/>
  <c r="C3679" i="4" s="1"/>
  <c r="C4022" i="4" s="1"/>
  <c r="C4365" i="4" s="1"/>
  <c r="C4708" i="4" s="1"/>
  <c r="C5051" i="4" s="1"/>
  <c r="C5394" i="4" s="1"/>
  <c r="C5737" i="4" s="1"/>
  <c r="C6080" i="4" s="1"/>
  <c r="C6423" i="4" s="1"/>
  <c r="C6766" i="4" s="1"/>
  <c r="C7109" i="4" s="1"/>
  <c r="C7452" i="4" s="1"/>
  <c r="C7795" i="4" s="1"/>
  <c r="C8138" i="4" s="1"/>
  <c r="C8481" i="4" s="1"/>
  <c r="C8824" i="4" s="1"/>
  <c r="C9167" i="4" s="1"/>
  <c r="C9510" i="4" s="1"/>
  <c r="C593" i="4"/>
  <c r="C936" i="4" s="1"/>
  <c r="C594" i="4"/>
  <c r="C937" i="4" s="1"/>
  <c r="C1280" i="4" s="1"/>
  <c r="C595" i="4"/>
  <c r="C938" i="4" s="1"/>
  <c r="C1281" i="4" s="1"/>
  <c r="C1624" i="4" s="1"/>
  <c r="C596" i="4"/>
  <c r="C939" i="4" s="1"/>
  <c r="C1282" i="4" s="1"/>
  <c r="C1625" i="4" s="1"/>
  <c r="C1968" i="4" s="1"/>
  <c r="C597" i="4"/>
  <c r="C940" i="4" s="1"/>
  <c r="C1283" i="4" s="1"/>
  <c r="C1626" i="4" s="1"/>
  <c r="C1969" i="4" s="1"/>
  <c r="C2312" i="4" s="1"/>
  <c r="C598" i="4"/>
  <c r="C599" i="4"/>
  <c r="C942" i="4" s="1"/>
  <c r="C1285" i="4" s="1"/>
  <c r="C1628" i="4" s="1"/>
  <c r="C1971" i="4" s="1"/>
  <c r="C2314" i="4" s="1"/>
  <c r="C2657" i="4" s="1"/>
  <c r="C3000" i="4" s="1"/>
  <c r="C600" i="4"/>
  <c r="C943" i="4" s="1"/>
  <c r="C1286" i="4" s="1"/>
  <c r="C1629" i="4" s="1"/>
  <c r="C1972" i="4" s="1"/>
  <c r="C2315" i="4" s="1"/>
  <c r="C2658" i="4" s="1"/>
  <c r="C3001" i="4" s="1"/>
  <c r="C3344" i="4" s="1"/>
  <c r="C601" i="4"/>
  <c r="C944" i="4" s="1"/>
  <c r="C1287" i="4" s="1"/>
  <c r="C1630" i="4" s="1"/>
  <c r="C1973" i="4" s="1"/>
  <c r="C2316" i="4" s="1"/>
  <c r="C2659" i="4" s="1"/>
  <c r="C3002" i="4" s="1"/>
  <c r="C3345" i="4" s="1"/>
  <c r="C3688" i="4" s="1"/>
  <c r="C602" i="4"/>
  <c r="C945" i="4" s="1"/>
  <c r="C1288" i="4" s="1"/>
  <c r="C1631" i="4" s="1"/>
  <c r="C1974" i="4" s="1"/>
  <c r="C2317" i="4" s="1"/>
  <c r="C2660" i="4" s="1"/>
  <c r="C3003" i="4" s="1"/>
  <c r="C3346" i="4" s="1"/>
  <c r="C3689" i="4" s="1"/>
  <c r="C4032" i="4" s="1"/>
  <c r="C603" i="4"/>
  <c r="C946" i="4" s="1"/>
  <c r="C1289" i="4" s="1"/>
  <c r="C1632" i="4" s="1"/>
  <c r="C1975" i="4" s="1"/>
  <c r="C2318" i="4" s="1"/>
  <c r="C2661" i="4" s="1"/>
  <c r="C3004" i="4" s="1"/>
  <c r="C3347" i="4" s="1"/>
  <c r="C3690" i="4" s="1"/>
  <c r="C4033" i="4" s="1"/>
  <c r="C4376" i="4" s="1"/>
  <c r="C604" i="4"/>
  <c r="C947" i="4" s="1"/>
  <c r="C1290" i="4" s="1"/>
  <c r="C1633" i="4" s="1"/>
  <c r="C1976" i="4" s="1"/>
  <c r="C2319" i="4" s="1"/>
  <c r="C2662" i="4" s="1"/>
  <c r="C3005" i="4" s="1"/>
  <c r="C3348" i="4" s="1"/>
  <c r="C3691" i="4" s="1"/>
  <c r="C4034" i="4" s="1"/>
  <c r="C4377" i="4" s="1"/>
  <c r="C4720" i="4" s="1"/>
  <c r="C605" i="4"/>
  <c r="C948" i="4" s="1"/>
  <c r="C1291" i="4" s="1"/>
  <c r="C1634" i="4" s="1"/>
  <c r="C1977" i="4" s="1"/>
  <c r="C2320" i="4" s="1"/>
  <c r="C2663" i="4" s="1"/>
  <c r="C3006" i="4" s="1"/>
  <c r="C3349" i="4" s="1"/>
  <c r="C3692" i="4" s="1"/>
  <c r="C4035" i="4" s="1"/>
  <c r="C4378" i="4" s="1"/>
  <c r="C4721" i="4" s="1"/>
  <c r="C5064" i="4" s="1"/>
  <c r="C606" i="4"/>
  <c r="C949" i="4" s="1"/>
  <c r="C1292" i="4" s="1"/>
  <c r="C1635" i="4" s="1"/>
  <c r="C1978" i="4" s="1"/>
  <c r="C2321" i="4" s="1"/>
  <c r="C2664" i="4" s="1"/>
  <c r="C3007" i="4" s="1"/>
  <c r="C3350" i="4" s="1"/>
  <c r="C3693" i="4" s="1"/>
  <c r="C4036" i="4" s="1"/>
  <c r="C4379" i="4" s="1"/>
  <c r="C4722" i="4" s="1"/>
  <c r="C5065" i="4" s="1"/>
  <c r="C5408" i="4" s="1"/>
  <c r="C607" i="4"/>
  <c r="C950" i="4" s="1"/>
  <c r="C1293" i="4" s="1"/>
  <c r="C1636" i="4" s="1"/>
  <c r="C1979" i="4" s="1"/>
  <c r="C2322" i="4" s="1"/>
  <c r="C2665" i="4" s="1"/>
  <c r="C3008" i="4" s="1"/>
  <c r="C3351" i="4" s="1"/>
  <c r="C3694" i="4" s="1"/>
  <c r="C4037" i="4" s="1"/>
  <c r="C4380" i="4" s="1"/>
  <c r="C4723" i="4" s="1"/>
  <c r="C5066" i="4" s="1"/>
  <c r="C5409" i="4" s="1"/>
  <c r="C5752" i="4" s="1"/>
  <c r="C608" i="4"/>
  <c r="C951" i="4" s="1"/>
  <c r="C1294" i="4" s="1"/>
  <c r="C1637" i="4" s="1"/>
  <c r="C1980" i="4" s="1"/>
  <c r="C2323" i="4" s="1"/>
  <c r="C2666" i="4" s="1"/>
  <c r="C3009" i="4" s="1"/>
  <c r="C3352" i="4" s="1"/>
  <c r="C3695" i="4" s="1"/>
  <c r="C4038" i="4" s="1"/>
  <c r="C4381" i="4" s="1"/>
  <c r="C4724" i="4" s="1"/>
  <c r="C5067" i="4" s="1"/>
  <c r="C5410" i="4" s="1"/>
  <c r="C5753" i="4" s="1"/>
  <c r="C6096" i="4" s="1"/>
  <c r="C609" i="4"/>
  <c r="C952" i="4" s="1"/>
  <c r="C1295" i="4" s="1"/>
  <c r="C1638" i="4" s="1"/>
  <c r="C1981" i="4" s="1"/>
  <c r="C2324" i="4" s="1"/>
  <c r="C2667" i="4" s="1"/>
  <c r="C3010" i="4" s="1"/>
  <c r="C3353" i="4" s="1"/>
  <c r="C3696" i="4" s="1"/>
  <c r="C4039" i="4" s="1"/>
  <c r="C4382" i="4" s="1"/>
  <c r="C4725" i="4" s="1"/>
  <c r="C5068" i="4" s="1"/>
  <c r="C5411" i="4" s="1"/>
  <c r="C5754" i="4" s="1"/>
  <c r="C6097" i="4" s="1"/>
  <c r="C6440" i="4" s="1"/>
  <c r="C610" i="4"/>
  <c r="C611" i="4"/>
  <c r="C954" i="4" s="1"/>
  <c r="C1297" i="4" s="1"/>
  <c r="C1640" i="4" s="1"/>
  <c r="C1983" i="4" s="1"/>
  <c r="C2326" i="4" s="1"/>
  <c r="C2669" i="4" s="1"/>
  <c r="C3012" i="4" s="1"/>
  <c r="C3355" i="4" s="1"/>
  <c r="C3698" i="4" s="1"/>
  <c r="C4041" i="4" s="1"/>
  <c r="C4384" i="4" s="1"/>
  <c r="C4727" i="4" s="1"/>
  <c r="C5070" i="4" s="1"/>
  <c r="C5413" i="4" s="1"/>
  <c r="C5756" i="4" s="1"/>
  <c r="C6099" i="4" s="1"/>
  <c r="C6442" i="4" s="1"/>
  <c r="C6785" i="4" s="1"/>
  <c r="C7128" i="4" s="1"/>
  <c r="C612" i="4"/>
  <c r="C955" i="4" s="1"/>
  <c r="C1298" i="4" s="1"/>
  <c r="C1641" i="4" s="1"/>
  <c r="C1984" i="4" s="1"/>
  <c r="C2327" i="4" s="1"/>
  <c r="C2670" i="4" s="1"/>
  <c r="C3013" i="4" s="1"/>
  <c r="C3356" i="4" s="1"/>
  <c r="C3699" i="4" s="1"/>
  <c r="C4042" i="4" s="1"/>
  <c r="C4385" i="4" s="1"/>
  <c r="C4728" i="4" s="1"/>
  <c r="C5071" i="4" s="1"/>
  <c r="C5414" i="4" s="1"/>
  <c r="C5757" i="4" s="1"/>
  <c r="C6100" i="4" s="1"/>
  <c r="C6443" i="4" s="1"/>
  <c r="C6786" i="4" s="1"/>
  <c r="C7129" i="4" s="1"/>
  <c r="C7472" i="4" s="1"/>
  <c r="C613" i="4"/>
  <c r="C956" i="4" s="1"/>
  <c r="C1299" i="4" s="1"/>
  <c r="C1642" i="4" s="1"/>
  <c r="C1985" i="4" s="1"/>
  <c r="C2328" i="4" s="1"/>
  <c r="C2671" i="4" s="1"/>
  <c r="C3014" i="4" s="1"/>
  <c r="C3357" i="4" s="1"/>
  <c r="C3700" i="4" s="1"/>
  <c r="C4043" i="4" s="1"/>
  <c r="C4386" i="4" s="1"/>
  <c r="C4729" i="4" s="1"/>
  <c r="C5072" i="4" s="1"/>
  <c r="C5415" i="4" s="1"/>
  <c r="C5758" i="4" s="1"/>
  <c r="C6101" i="4" s="1"/>
  <c r="C6444" i="4" s="1"/>
  <c r="C6787" i="4" s="1"/>
  <c r="C7130" i="4" s="1"/>
  <c r="C7473" i="4" s="1"/>
  <c r="C7816" i="4" s="1"/>
  <c r="C614" i="4"/>
  <c r="C957" i="4" s="1"/>
  <c r="C1300" i="4" s="1"/>
  <c r="C1643" i="4" s="1"/>
  <c r="C1986" i="4" s="1"/>
  <c r="C2329" i="4" s="1"/>
  <c r="C2672" i="4" s="1"/>
  <c r="C3015" i="4" s="1"/>
  <c r="C3358" i="4" s="1"/>
  <c r="C3701" i="4" s="1"/>
  <c r="C4044" i="4" s="1"/>
  <c r="C4387" i="4" s="1"/>
  <c r="C4730" i="4" s="1"/>
  <c r="C5073" i="4" s="1"/>
  <c r="C5416" i="4" s="1"/>
  <c r="C5759" i="4" s="1"/>
  <c r="C6102" i="4" s="1"/>
  <c r="C6445" i="4" s="1"/>
  <c r="C6788" i="4" s="1"/>
  <c r="C7131" i="4" s="1"/>
  <c r="C7474" i="4" s="1"/>
  <c r="C7817" i="4" s="1"/>
  <c r="C8160" i="4" s="1"/>
  <c r="C615" i="4"/>
  <c r="C958" i="4" s="1"/>
  <c r="C1301" i="4" s="1"/>
  <c r="C1644" i="4" s="1"/>
  <c r="C1987" i="4" s="1"/>
  <c r="C2330" i="4" s="1"/>
  <c r="C2673" i="4" s="1"/>
  <c r="C3016" i="4" s="1"/>
  <c r="C3359" i="4" s="1"/>
  <c r="C3702" i="4" s="1"/>
  <c r="C4045" i="4" s="1"/>
  <c r="C4388" i="4" s="1"/>
  <c r="C4731" i="4" s="1"/>
  <c r="C5074" i="4" s="1"/>
  <c r="C5417" i="4" s="1"/>
  <c r="C5760" i="4" s="1"/>
  <c r="C6103" i="4" s="1"/>
  <c r="C6446" i="4" s="1"/>
  <c r="C6789" i="4" s="1"/>
  <c r="C7132" i="4" s="1"/>
  <c r="C7475" i="4" s="1"/>
  <c r="C7818" i="4" s="1"/>
  <c r="C8161" i="4" s="1"/>
  <c r="C8504" i="4" s="1"/>
  <c r="C616" i="4"/>
  <c r="C959" i="4" s="1"/>
  <c r="C1302" i="4" s="1"/>
  <c r="C1645" i="4" s="1"/>
  <c r="C1988" i="4" s="1"/>
  <c r="C2331" i="4" s="1"/>
  <c r="C2674" i="4" s="1"/>
  <c r="C3017" i="4" s="1"/>
  <c r="C3360" i="4" s="1"/>
  <c r="C3703" i="4" s="1"/>
  <c r="C4046" i="4" s="1"/>
  <c r="C4389" i="4" s="1"/>
  <c r="C4732" i="4" s="1"/>
  <c r="C5075" i="4" s="1"/>
  <c r="C5418" i="4" s="1"/>
  <c r="C5761" i="4" s="1"/>
  <c r="C6104" i="4" s="1"/>
  <c r="C6447" i="4" s="1"/>
  <c r="C6790" i="4" s="1"/>
  <c r="C7133" i="4" s="1"/>
  <c r="C7476" i="4" s="1"/>
  <c r="C7819" i="4" s="1"/>
  <c r="C8162" i="4" s="1"/>
  <c r="C8505" i="4" s="1"/>
  <c r="C8848" i="4" s="1"/>
  <c r="C617" i="4"/>
  <c r="C960" i="4" s="1"/>
  <c r="C1303" i="4" s="1"/>
  <c r="C1646" i="4" s="1"/>
  <c r="C1989" i="4" s="1"/>
  <c r="C2332" i="4" s="1"/>
  <c r="C2675" i="4" s="1"/>
  <c r="C3018" i="4" s="1"/>
  <c r="C3361" i="4" s="1"/>
  <c r="C3704" i="4" s="1"/>
  <c r="C4047" i="4" s="1"/>
  <c r="C4390" i="4" s="1"/>
  <c r="C4733" i="4" s="1"/>
  <c r="C5076" i="4" s="1"/>
  <c r="C5419" i="4" s="1"/>
  <c r="C5762" i="4" s="1"/>
  <c r="C6105" i="4" s="1"/>
  <c r="C6448" i="4" s="1"/>
  <c r="C6791" i="4" s="1"/>
  <c r="C7134" i="4" s="1"/>
  <c r="C7477" i="4" s="1"/>
  <c r="C7820" i="4" s="1"/>
  <c r="C8163" i="4" s="1"/>
  <c r="C8506" i="4" s="1"/>
  <c r="C622" i="4"/>
  <c r="C965" i="4" s="1"/>
  <c r="C1308" i="4" s="1"/>
  <c r="C1651" i="4" s="1"/>
  <c r="C1994" i="4" s="1"/>
  <c r="C2337" i="4" s="1"/>
  <c r="C2680" i="4" s="1"/>
  <c r="C3023" i="4" s="1"/>
  <c r="C3366" i="4" s="1"/>
  <c r="C3709" i="4" s="1"/>
  <c r="C4052" i="4" s="1"/>
  <c r="C4395" i="4" s="1"/>
  <c r="C4738" i="4" s="1"/>
  <c r="C5081" i="4" s="1"/>
  <c r="C5424" i="4" s="1"/>
  <c r="C5767" i="4" s="1"/>
  <c r="C6110" i="4" s="1"/>
  <c r="C6453" i="4" s="1"/>
  <c r="C6796" i="4" s="1"/>
  <c r="C7139" i="4" s="1"/>
  <c r="C7482" i="4" s="1"/>
  <c r="C7825" i="4" s="1"/>
  <c r="C8168" i="4" s="1"/>
  <c r="C8511" i="4" s="1"/>
  <c r="C8854" i="4" s="1"/>
  <c r="C9197" i="4" s="1"/>
  <c r="C9540" i="4" s="1"/>
  <c r="C623" i="4"/>
  <c r="C966" i="4" s="1"/>
  <c r="C1309" i="4" s="1"/>
  <c r="C1652" i="4" s="1"/>
  <c r="C1995" i="4" s="1"/>
  <c r="C2338" i="4" s="1"/>
  <c r="C2681" i="4" s="1"/>
  <c r="C3024" i="4" s="1"/>
  <c r="C3367" i="4" s="1"/>
  <c r="C3710" i="4" s="1"/>
  <c r="C4053" i="4" s="1"/>
  <c r="C4396" i="4" s="1"/>
  <c r="C4739" i="4" s="1"/>
  <c r="C5082" i="4" s="1"/>
  <c r="C5425" i="4" s="1"/>
  <c r="C5768" i="4" s="1"/>
  <c r="C6111" i="4" s="1"/>
  <c r="C6454" i="4" s="1"/>
  <c r="C6797" i="4" s="1"/>
  <c r="C7140" i="4" s="1"/>
  <c r="C7483" i="4" s="1"/>
  <c r="C7826" i="4" s="1"/>
  <c r="C8169" i="4" s="1"/>
  <c r="C630" i="4"/>
  <c r="C973" i="4" s="1"/>
  <c r="C1316" i="4" s="1"/>
  <c r="C1659" i="4" s="1"/>
  <c r="C2002" i="4" s="1"/>
  <c r="C2345" i="4" s="1"/>
  <c r="C2688" i="4" s="1"/>
  <c r="C3031" i="4" s="1"/>
  <c r="C3374" i="4" s="1"/>
  <c r="C3717" i="4" s="1"/>
  <c r="C4060" i="4" s="1"/>
  <c r="C4403" i="4" s="1"/>
  <c r="C4746" i="4" s="1"/>
  <c r="C5089" i="4" s="1"/>
  <c r="C5432" i="4" s="1"/>
  <c r="C5775" i="4" s="1"/>
  <c r="C6118" i="4" s="1"/>
  <c r="C6461" i="4" s="1"/>
  <c r="C6804" i="4" s="1"/>
  <c r="C7147" i="4" s="1"/>
  <c r="C7490" i="4" s="1"/>
  <c r="C7833" i="4" s="1"/>
  <c r="C8176" i="4" s="1"/>
  <c r="C8519" i="4" s="1"/>
  <c r="C8862" i="4" s="1"/>
  <c r="C9205" i="4" s="1"/>
  <c r="C9548" i="4" s="1"/>
  <c r="C631" i="4"/>
  <c r="C974" i="4" s="1"/>
  <c r="C1317" i="4" s="1"/>
  <c r="C1660" i="4" s="1"/>
  <c r="C2003" i="4" s="1"/>
  <c r="C2346" i="4" s="1"/>
  <c r="C2689" i="4" s="1"/>
  <c r="C3032" i="4" s="1"/>
  <c r="C3375" i="4" s="1"/>
  <c r="C3718" i="4" s="1"/>
  <c r="C4061" i="4" s="1"/>
  <c r="C4404" i="4" s="1"/>
  <c r="C4747" i="4" s="1"/>
  <c r="C5090" i="4" s="1"/>
  <c r="C5433" i="4" s="1"/>
  <c r="C5776" i="4" s="1"/>
  <c r="C6119" i="4" s="1"/>
  <c r="C6462" i="4" s="1"/>
  <c r="C6805" i="4" s="1"/>
  <c r="C7148" i="4" s="1"/>
  <c r="C7491" i="4" s="1"/>
  <c r="C7834" i="4" s="1"/>
  <c r="C8177" i="4" s="1"/>
  <c r="C8520" i="4" s="1"/>
  <c r="C8863" i="4" s="1"/>
  <c r="C9206" i="4" s="1"/>
  <c r="C9549" i="4" s="1"/>
  <c r="C632" i="4"/>
  <c r="C975" i="4" s="1"/>
  <c r="C1318" i="4" s="1"/>
  <c r="C1661" i="4" s="1"/>
  <c r="C2004" i="4" s="1"/>
  <c r="C2347" i="4" s="1"/>
  <c r="C2690" i="4" s="1"/>
  <c r="C3033" i="4" s="1"/>
  <c r="C3376" i="4" s="1"/>
  <c r="C3719" i="4" s="1"/>
  <c r="C4062" i="4" s="1"/>
  <c r="C4405" i="4" s="1"/>
  <c r="C4748" i="4" s="1"/>
  <c r="C5091" i="4" s="1"/>
  <c r="C5434" i="4" s="1"/>
  <c r="C5777" i="4" s="1"/>
  <c r="C6120" i="4" s="1"/>
  <c r="C6463" i="4" s="1"/>
  <c r="C6806" i="4" s="1"/>
  <c r="C7149" i="4" s="1"/>
  <c r="C7492" i="4" s="1"/>
  <c r="C7835" i="4" s="1"/>
  <c r="C8178" i="4" s="1"/>
  <c r="C8521" i="4" s="1"/>
  <c r="C8864" i="4" s="1"/>
  <c r="C9207" i="4" s="1"/>
  <c r="C9550" i="4" s="1"/>
  <c r="C634" i="4"/>
  <c r="C977" i="4" s="1"/>
  <c r="C1320" i="4" s="1"/>
  <c r="C1663" i="4" s="1"/>
  <c r="C2006" i="4" s="1"/>
  <c r="C2349" i="4" s="1"/>
  <c r="C2692" i="4" s="1"/>
  <c r="C3035" i="4" s="1"/>
  <c r="C3378" i="4" s="1"/>
  <c r="C3721" i="4" s="1"/>
  <c r="C4064" i="4" s="1"/>
  <c r="C4407" i="4" s="1"/>
  <c r="C4750" i="4" s="1"/>
  <c r="C5093" i="4" s="1"/>
  <c r="C5436" i="4" s="1"/>
  <c r="C5779" i="4" s="1"/>
  <c r="C6122" i="4" s="1"/>
  <c r="C6465" i="4" s="1"/>
  <c r="C6808" i="4" s="1"/>
  <c r="C7151" i="4" s="1"/>
  <c r="C7494" i="4" s="1"/>
  <c r="C7837" i="4" s="1"/>
  <c r="C8180" i="4" s="1"/>
  <c r="C8523" i="4" s="1"/>
  <c r="C8866" i="4" s="1"/>
  <c r="C9209" i="4" s="1"/>
  <c r="C9552" i="4" s="1"/>
  <c r="C637" i="4"/>
  <c r="C980" i="4" s="1"/>
  <c r="C1323" i="4" s="1"/>
  <c r="C1666" i="4" s="1"/>
  <c r="C2009" i="4" s="1"/>
  <c r="C2352" i="4" s="1"/>
  <c r="C2695" i="4" s="1"/>
  <c r="C3038" i="4" s="1"/>
  <c r="C3381" i="4" s="1"/>
  <c r="C3724" i="4" s="1"/>
  <c r="C4067" i="4" s="1"/>
  <c r="C4410" i="4" s="1"/>
  <c r="C4753" i="4" s="1"/>
  <c r="C5096" i="4" s="1"/>
  <c r="C5439" i="4" s="1"/>
  <c r="C5782" i="4" s="1"/>
  <c r="C6125" i="4" s="1"/>
  <c r="C6468" i="4" s="1"/>
  <c r="C6811" i="4" s="1"/>
  <c r="C7154" i="4" s="1"/>
  <c r="C7497" i="4" s="1"/>
  <c r="C7840" i="4" s="1"/>
  <c r="C8183" i="4" s="1"/>
  <c r="C8526" i="4" s="1"/>
  <c r="C8869" i="4" s="1"/>
  <c r="C9212" i="4" s="1"/>
  <c r="C9555" i="4" s="1"/>
  <c r="C638" i="4"/>
  <c r="C981" i="4" s="1"/>
  <c r="C1324" i="4" s="1"/>
  <c r="C1667" i="4" s="1"/>
  <c r="C2010" i="4" s="1"/>
  <c r="C2353" i="4" s="1"/>
  <c r="C2696" i="4" s="1"/>
  <c r="C3039" i="4" s="1"/>
  <c r="C3382" i="4" s="1"/>
  <c r="C3725" i="4" s="1"/>
  <c r="C4068" i="4" s="1"/>
  <c r="C4411" i="4" s="1"/>
  <c r="C4754" i="4" s="1"/>
  <c r="C5097" i="4" s="1"/>
  <c r="C5440" i="4" s="1"/>
  <c r="C5783" i="4" s="1"/>
  <c r="C6126" i="4" s="1"/>
  <c r="C6469" i="4" s="1"/>
  <c r="C6812" i="4" s="1"/>
  <c r="C7155" i="4" s="1"/>
  <c r="C7498" i="4" s="1"/>
  <c r="C7841" i="4" s="1"/>
  <c r="C8184" i="4" s="1"/>
  <c r="C639" i="4"/>
  <c r="C982" i="4" s="1"/>
  <c r="C1325" i="4" s="1"/>
  <c r="C1668" i="4" s="1"/>
  <c r="C2011" i="4" s="1"/>
  <c r="C2354" i="4" s="1"/>
  <c r="C2697" i="4" s="1"/>
  <c r="C3040" i="4" s="1"/>
  <c r="C3383" i="4" s="1"/>
  <c r="C3726" i="4" s="1"/>
  <c r="C4069" i="4" s="1"/>
  <c r="C4412" i="4" s="1"/>
  <c r="C4755" i="4" s="1"/>
  <c r="C5098" i="4" s="1"/>
  <c r="C5441" i="4" s="1"/>
  <c r="C5784" i="4" s="1"/>
  <c r="C6127" i="4" s="1"/>
  <c r="C6470" i="4" s="1"/>
  <c r="C6813" i="4" s="1"/>
  <c r="C7156" i="4" s="1"/>
  <c r="C7499" i="4" s="1"/>
  <c r="C7842" i="4" s="1"/>
  <c r="C8185" i="4" s="1"/>
  <c r="C8528" i="4" s="1"/>
  <c r="C8871" i="4" s="1"/>
  <c r="C9214" i="4" s="1"/>
  <c r="C9557" i="4" s="1"/>
  <c r="C640" i="4"/>
  <c r="C983" i="4" s="1"/>
  <c r="C1326" i="4" s="1"/>
  <c r="C1669" i="4" s="1"/>
  <c r="C2012" i="4" s="1"/>
  <c r="C2355" i="4" s="1"/>
  <c r="C2698" i="4" s="1"/>
  <c r="C3041" i="4" s="1"/>
  <c r="C3384" i="4" s="1"/>
  <c r="C3727" i="4" s="1"/>
  <c r="C4070" i="4" s="1"/>
  <c r="C4413" i="4" s="1"/>
  <c r="C4756" i="4" s="1"/>
  <c r="C5099" i="4" s="1"/>
  <c r="C5442" i="4" s="1"/>
  <c r="C5785" i="4" s="1"/>
  <c r="C6128" i="4" s="1"/>
  <c r="C6471" i="4" s="1"/>
  <c r="C6814" i="4" s="1"/>
  <c r="C7157" i="4" s="1"/>
  <c r="C7500" i="4" s="1"/>
  <c r="C7843" i="4" s="1"/>
  <c r="C8186" i="4" s="1"/>
  <c r="C8529" i="4" s="1"/>
  <c r="C8872" i="4" s="1"/>
  <c r="C9215" i="4" s="1"/>
  <c r="C9558" i="4" s="1"/>
  <c r="C641" i="4"/>
  <c r="C984" i="4" s="1"/>
  <c r="C1327" i="4" s="1"/>
  <c r="C1670" i="4" s="1"/>
  <c r="C2013" i="4" s="1"/>
  <c r="C2356" i="4" s="1"/>
  <c r="C2699" i="4" s="1"/>
  <c r="C3042" i="4" s="1"/>
  <c r="C3385" i="4" s="1"/>
  <c r="C3728" i="4" s="1"/>
  <c r="C4071" i="4" s="1"/>
  <c r="C4414" i="4" s="1"/>
  <c r="C4757" i="4" s="1"/>
  <c r="C5100" i="4" s="1"/>
  <c r="C5443" i="4" s="1"/>
  <c r="C5786" i="4" s="1"/>
  <c r="C6129" i="4" s="1"/>
  <c r="C6472" i="4" s="1"/>
  <c r="C6815" i="4" s="1"/>
  <c r="C7158" i="4" s="1"/>
  <c r="C7501" i="4" s="1"/>
  <c r="C7844" i="4" s="1"/>
  <c r="C8187" i="4" s="1"/>
  <c r="C642" i="4"/>
  <c r="C985" i="4" s="1"/>
  <c r="C1328" i="4" s="1"/>
  <c r="C1671" i="4" s="1"/>
  <c r="C2014" i="4" s="1"/>
  <c r="C2357" i="4" s="1"/>
  <c r="C2700" i="4" s="1"/>
  <c r="C3043" i="4" s="1"/>
  <c r="C3386" i="4" s="1"/>
  <c r="C3729" i="4" s="1"/>
  <c r="C4072" i="4" s="1"/>
  <c r="C4415" i="4" s="1"/>
  <c r="C4758" i="4" s="1"/>
  <c r="C5101" i="4" s="1"/>
  <c r="C5444" i="4" s="1"/>
  <c r="C5787" i="4" s="1"/>
  <c r="C6130" i="4" s="1"/>
  <c r="C6473" i="4" s="1"/>
  <c r="C6816" i="4" s="1"/>
  <c r="C7159" i="4" s="1"/>
  <c r="C7502" i="4" s="1"/>
  <c r="C7845" i="4" s="1"/>
  <c r="C8188" i="4" s="1"/>
  <c r="C643" i="4"/>
  <c r="C986" i="4" s="1"/>
  <c r="C1329" i="4" s="1"/>
  <c r="C1672" i="4" s="1"/>
  <c r="C2015" i="4" s="1"/>
  <c r="C2358" i="4" s="1"/>
  <c r="C2701" i="4" s="1"/>
  <c r="C3044" i="4" s="1"/>
  <c r="C3387" i="4" s="1"/>
  <c r="C3730" i="4" s="1"/>
  <c r="C4073" i="4" s="1"/>
  <c r="C4416" i="4" s="1"/>
  <c r="C4759" i="4" s="1"/>
  <c r="C5102" i="4" s="1"/>
  <c r="C5445" i="4" s="1"/>
  <c r="C5788" i="4" s="1"/>
  <c r="C6131" i="4" s="1"/>
  <c r="C6474" i="4" s="1"/>
  <c r="C6817" i="4" s="1"/>
  <c r="C7160" i="4" s="1"/>
  <c r="C7503" i="4" s="1"/>
  <c r="C7846" i="4" s="1"/>
  <c r="C8189" i="4" s="1"/>
  <c r="C8532" i="4" s="1"/>
  <c r="C8875" i="4" s="1"/>
  <c r="C9218" i="4" s="1"/>
  <c r="C9561" i="4" s="1"/>
  <c r="C646" i="4"/>
  <c r="C989" i="4" s="1"/>
  <c r="C1332" i="4" s="1"/>
  <c r="C1675" i="4" s="1"/>
  <c r="C2018" i="4" s="1"/>
  <c r="C2361" i="4" s="1"/>
  <c r="C2704" i="4" s="1"/>
  <c r="C3047" i="4" s="1"/>
  <c r="C3390" i="4" s="1"/>
  <c r="C3733" i="4" s="1"/>
  <c r="C4076" i="4" s="1"/>
  <c r="C4419" i="4" s="1"/>
  <c r="C4762" i="4" s="1"/>
  <c r="C5105" i="4" s="1"/>
  <c r="C5448" i="4" s="1"/>
  <c r="C5791" i="4" s="1"/>
  <c r="C6134" i="4" s="1"/>
  <c r="C6477" i="4" s="1"/>
  <c r="C6820" i="4" s="1"/>
  <c r="C7163" i="4" s="1"/>
  <c r="C7506" i="4" s="1"/>
  <c r="C7849" i="4" s="1"/>
  <c r="C8192" i="4" s="1"/>
  <c r="C8535" i="4" s="1"/>
  <c r="C8878" i="4" s="1"/>
  <c r="C9221" i="4" s="1"/>
  <c r="C9564" i="4" s="1"/>
  <c r="C648" i="4"/>
  <c r="C991" i="4" s="1"/>
  <c r="C1334" i="4" s="1"/>
  <c r="C1677" i="4" s="1"/>
  <c r="C2020" i="4" s="1"/>
  <c r="C2363" i="4" s="1"/>
  <c r="C2706" i="4" s="1"/>
  <c r="C3049" i="4" s="1"/>
  <c r="C3392" i="4" s="1"/>
  <c r="C3735" i="4" s="1"/>
  <c r="C4078" i="4" s="1"/>
  <c r="C4421" i="4" s="1"/>
  <c r="C4764" i="4" s="1"/>
  <c r="C5107" i="4" s="1"/>
  <c r="C5450" i="4" s="1"/>
  <c r="C5793" i="4" s="1"/>
  <c r="C6136" i="4" s="1"/>
  <c r="C6479" i="4" s="1"/>
  <c r="C6822" i="4" s="1"/>
  <c r="C7165" i="4" s="1"/>
  <c r="C7508" i="4" s="1"/>
  <c r="C7851" i="4" s="1"/>
  <c r="C8194" i="4" s="1"/>
  <c r="C8537" i="4" s="1"/>
  <c r="C8880" i="4" s="1"/>
  <c r="C9223" i="4" s="1"/>
  <c r="C9566" i="4" s="1"/>
  <c r="C651" i="4"/>
  <c r="C994" i="4" s="1"/>
  <c r="C1337" i="4" s="1"/>
  <c r="C1680" i="4" s="1"/>
  <c r="C2023" i="4" s="1"/>
  <c r="C2366" i="4" s="1"/>
  <c r="C2709" i="4" s="1"/>
  <c r="C3052" i="4" s="1"/>
  <c r="C3395" i="4" s="1"/>
  <c r="C3738" i="4" s="1"/>
  <c r="C4081" i="4" s="1"/>
  <c r="C4424" i="4" s="1"/>
  <c r="C4767" i="4" s="1"/>
  <c r="C5110" i="4" s="1"/>
  <c r="C5453" i="4" s="1"/>
  <c r="C5796" i="4" s="1"/>
  <c r="C6139" i="4" s="1"/>
  <c r="C6482" i="4" s="1"/>
  <c r="C6825" i="4" s="1"/>
  <c r="C7168" i="4" s="1"/>
  <c r="C7511" i="4" s="1"/>
  <c r="C7854" i="4" s="1"/>
  <c r="C8197" i="4" s="1"/>
  <c r="C654" i="4"/>
  <c r="C997" i="4" s="1"/>
  <c r="C1340" i="4" s="1"/>
  <c r="C1683" i="4" s="1"/>
  <c r="C2026" i="4" s="1"/>
  <c r="C2369" i="4" s="1"/>
  <c r="C2712" i="4" s="1"/>
  <c r="C3055" i="4" s="1"/>
  <c r="C3398" i="4" s="1"/>
  <c r="C3741" i="4" s="1"/>
  <c r="C4084" i="4" s="1"/>
  <c r="C4427" i="4" s="1"/>
  <c r="C4770" i="4" s="1"/>
  <c r="C5113" i="4" s="1"/>
  <c r="C5456" i="4" s="1"/>
  <c r="C5799" i="4" s="1"/>
  <c r="C6142" i="4" s="1"/>
  <c r="C6485" i="4" s="1"/>
  <c r="C6828" i="4" s="1"/>
  <c r="C7171" i="4" s="1"/>
  <c r="C7514" i="4" s="1"/>
  <c r="C7857" i="4" s="1"/>
  <c r="C8200" i="4" s="1"/>
  <c r="C8543" i="4" s="1"/>
  <c r="C8886" i="4" s="1"/>
  <c r="C9229" i="4" s="1"/>
  <c r="C657" i="4"/>
  <c r="C1000" i="4" s="1"/>
  <c r="C1343" i="4" s="1"/>
  <c r="C1686" i="4" s="1"/>
  <c r="C2029" i="4" s="1"/>
  <c r="C2372" i="4" s="1"/>
  <c r="C2715" i="4" s="1"/>
  <c r="C3058" i="4" s="1"/>
  <c r="C3401" i="4" s="1"/>
  <c r="C3744" i="4" s="1"/>
  <c r="C4087" i="4" s="1"/>
  <c r="C4430" i="4" s="1"/>
  <c r="C4773" i="4" s="1"/>
  <c r="C5116" i="4" s="1"/>
  <c r="C5459" i="4" s="1"/>
  <c r="C5802" i="4" s="1"/>
  <c r="C6145" i="4" s="1"/>
  <c r="C6488" i="4" s="1"/>
  <c r="C6831" i="4" s="1"/>
  <c r="C7174" i="4" s="1"/>
  <c r="C7517" i="4" s="1"/>
  <c r="C7860" i="4" s="1"/>
  <c r="C8203" i="4" s="1"/>
  <c r="C8546" i="4" s="1"/>
  <c r="C8889" i="4" s="1"/>
  <c r="C9232" i="4" s="1"/>
  <c r="C9575" i="4" s="1"/>
  <c r="C661" i="4"/>
  <c r="C1004" i="4" s="1"/>
  <c r="C1347" i="4" s="1"/>
  <c r="C1690" i="4" s="1"/>
  <c r="C2033" i="4" s="1"/>
  <c r="C2376" i="4" s="1"/>
  <c r="C2719" i="4" s="1"/>
  <c r="C3062" i="4" s="1"/>
  <c r="C3405" i="4" s="1"/>
  <c r="C3748" i="4" s="1"/>
  <c r="C4091" i="4" s="1"/>
  <c r="C4434" i="4" s="1"/>
  <c r="C4777" i="4" s="1"/>
  <c r="C5120" i="4" s="1"/>
  <c r="C5463" i="4" s="1"/>
  <c r="C5806" i="4" s="1"/>
  <c r="C6149" i="4" s="1"/>
  <c r="C6492" i="4" s="1"/>
  <c r="C6835" i="4" s="1"/>
  <c r="C7178" i="4" s="1"/>
  <c r="C7521" i="4" s="1"/>
  <c r="C7864" i="4" s="1"/>
  <c r="C8207" i="4" s="1"/>
  <c r="C8550" i="4" s="1"/>
  <c r="C8893" i="4" s="1"/>
  <c r="C669" i="4"/>
  <c r="C1012" i="4" s="1"/>
  <c r="C1355" i="4" s="1"/>
  <c r="C1698" i="4" s="1"/>
  <c r="C2041" i="4" s="1"/>
  <c r="C2384" i="4" s="1"/>
  <c r="C2727" i="4" s="1"/>
  <c r="C3070" i="4" s="1"/>
  <c r="C3413" i="4" s="1"/>
  <c r="C3756" i="4" s="1"/>
  <c r="C4099" i="4" s="1"/>
  <c r="C4442" i="4" s="1"/>
  <c r="C4785" i="4" s="1"/>
  <c r="C5128" i="4" s="1"/>
  <c r="C5471" i="4" s="1"/>
  <c r="C5814" i="4" s="1"/>
  <c r="C6157" i="4" s="1"/>
  <c r="C6500" i="4" s="1"/>
  <c r="C6843" i="4" s="1"/>
  <c r="C7186" i="4" s="1"/>
  <c r="C7529" i="4" s="1"/>
  <c r="C7872" i="4" s="1"/>
  <c r="C8215" i="4" s="1"/>
  <c r="C673" i="4"/>
  <c r="C1016" i="4" s="1"/>
  <c r="C1359" i="4" s="1"/>
  <c r="C1702" i="4" s="1"/>
  <c r="C2045" i="4" s="1"/>
  <c r="C2388" i="4" s="1"/>
  <c r="C2731" i="4" s="1"/>
  <c r="C3074" i="4" s="1"/>
  <c r="C3417" i="4" s="1"/>
  <c r="C3760" i="4" s="1"/>
  <c r="C4103" i="4" s="1"/>
  <c r="C4446" i="4" s="1"/>
  <c r="C4789" i="4" s="1"/>
  <c r="C5132" i="4" s="1"/>
  <c r="C5475" i="4" s="1"/>
  <c r="C5818" i="4" s="1"/>
  <c r="C6161" i="4" s="1"/>
  <c r="C6504" i="4" s="1"/>
  <c r="C6847" i="4" s="1"/>
  <c r="C7190" i="4" s="1"/>
  <c r="C7533" i="4" s="1"/>
  <c r="C7876" i="4" s="1"/>
  <c r="C8219" i="4" s="1"/>
  <c r="C8562" i="4" s="1"/>
  <c r="C8905" i="4" s="1"/>
  <c r="C9248" i="4" s="1"/>
  <c r="C675" i="4"/>
  <c r="C1018" i="4" s="1"/>
  <c r="C1361" i="4" s="1"/>
  <c r="C1704" i="4" s="1"/>
  <c r="C2047" i="4" s="1"/>
  <c r="C2390" i="4" s="1"/>
  <c r="C2733" i="4" s="1"/>
  <c r="C3076" i="4" s="1"/>
  <c r="C3419" i="4" s="1"/>
  <c r="C3762" i="4" s="1"/>
  <c r="C4105" i="4" s="1"/>
  <c r="C4448" i="4" s="1"/>
  <c r="C4791" i="4" s="1"/>
  <c r="C5134" i="4" s="1"/>
  <c r="C5477" i="4" s="1"/>
  <c r="C5820" i="4" s="1"/>
  <c r="C6163" i="4" s="1"/>
  <c r="C6506" i="4" s="1"/>
  <c r="C6849" i="4" s="1"/>
  <c r="C7192" i="4" s="1"/>
  <c r="C7535" i="4" s="1"/>
  <c r="C7878" i="4" s="1"/>
  <c r="C8221" i="4" s="1"/>
  <c r="C8564" i="4" s="1"/>
  <c r="C8907" i="4" s="1"/>
  <c r="C9250" i="4" s="1"/>
  <c r="C9593" i="4" s="1"/>
  <c r="C678" i="4"/>
  <c r="C1021" i="4" s="1"/>
  <c r="C1364" i="4" s="1"/>
  <c r="C1707" i="4" s="1"/>
  <c r="C2050" i="4" s="1"/>
  <c r="C2393" i="4" s="1"/>
  <c r="C2736" i="4" s="1"/>
  <c r="C3079" i="4" s="1"/>
  <c r="C3422" i="4" s="1"/>
  <c r="C3765" i="4" s="1"/>
  <c r="C4108" i="4" s="1"/>
  <c r="C4451" i="4" s="1"/>
  <c r="C4794" i="4" s="1"/>
  <c r="C5137" i="4" s="1"/>
  <c r="C5480" i="4" s="1"/>
  <c r="C5823" i="4" s="1"/>
  <c r="C6166" i="4" s="1"/>
  <c r="C6509" i="4" s="1"/>
  <c r="C6852" i="4" s="1"/>
  <c r="C7195" i="4" s="1"/>
  <c r="C7538" i="4" s="1"/>
  <c r="C7881" i="4" s="1"/>
  <c r="C8224" i="4" s="1"/>
  <c r="C8567" i="4" s="1"/>
  <c r="C8910" i="4" s="1"/>
  <c r="C9253" i="4" s="1"/>
  <c r="C9596" i="4" s="1"/>
  <c r="C680" i="4"/>
  <c r="C1023" i="4" s="1"/>
  <c r="C1366" i="4" s="1"/>
  <c r="C1709" i="4" s="1"/>
  <c r="C2052" i="4" s="1"/>
  <c r="C2395" i="4" s="1"/>
  <c r="C2738" i="4" s="1"/>
  <c r="C3081" i="4" s="1"/>
  <c r="C3424" i="4" s="1"/>
  <c r="C3767" i="4" s="1"/>
  <c r="C4110" i="4" s="1"/>
  <c r="C4453" i="4" s="1"/>
  <c r="C4796" i="4" s="1"/>
  <c r="C5139" i="4" s="1"/>
  <c r="C5482" i="4" s="1"/>
  <c r="C5825" i="4" s="1"/>
  <c r="C6168" i="4" s="1"/>
  <c r="C6511" i="4" s="1"/>
  <c r="C6854" i="4" s="1"/>
  <c r="C7197" i="4" s="1"/>
  <c r="C7540" i="4" s="1"/>
  <c r="C7883" i="4" s="1"/>
  <c r="C8226" i="4" s="1"/>
  <c r="C8569" i="4" s="1"/>
  <c r="C681" i="4"/>
  <c r="C1024" i="4" s="1"/>
  <c r="C1367" i="4" s="1"/>
  <c r="C1710" i="4" s="1"/>
  <c r="C2053" i="4" s="1"/>
  <c r="C2396" i="4" s="1"/>
  <c r="C2739" i="4" s="1"/>
  <c r="C3082" i="4" s="1"/>
  <c r="C3425" i="4" s="1"/>
  <c r="C3768" i="4" s="1"/>
  <c r="C4111" i="4" s="1"/>
  <c r="C4454" i="4" s="1"/>
  <c r="C4797" i="4" s="1"/>
  <c r="C5140" i="4" s="1"/>
  <c r="C5483" i="4" s="1"/>
  <c r="C5826" i="4" s="1"/>
  <c r="C6169" i="4" s="1"/>
  <c r="C6512" i="4" s="1"/>
  <c r="C6855" i="4" s="1"/>
  <c r="C7198" i="4" s="1"/>
  <c r="C7541" i="4" s="1"/>
  <c r="C7884" i="4" s="1"/>
  <c r="C683" i="4"/>
  <c r="C1026" i="4" s="1"/>
  <c r="C1369" i="4" s="1"/>
  <c r="C1712" i="4" s="1"/>
  <c r="C2055" i="4" s="1"/>
  <c r="C2398" i="4" s="1"/>
  <c r="C2741" i="4" s="1"/>
  <c r="C3084" i="4" s="1"/>
  <c r="C3427" i="4" s="1"/>
  <c r="C3770" i="4" s="1"/>
  <c r="C4113" i="4" s="1"/>
  <c r="C4456" i="4" s="1"/>
  <c r="C4799" i="4" s="1"/>
  <c r="C5142" i="4" s="1"/>
  <c r="C5485" i="4" s="1"/>
  <c r="C5828" i="4" s="1"/>
  <c r="C6171" i="4" s="1"/>
  <c r="C6514" i="4" s="1"/>
  <c r="C6857" i="4" s="1"/>
  <c r="C7200" i="4" s="1"/>
  <c r="C7543" i="4" s="1"/>
  <c r="C7886" i="4" s="1"/>
  <c r="C684" i="4"/>
  <c r="C685" i="4"/>
  <c r="C1028" i="4" s="1"/>
  <c r="C1371" i="4" s="1"/>
  <c r="C1714" i="4" s="1"/>
  <c r="C2057" i="4" s="1"/>
  <c r="C2400" i="4" s="1"/>
  <c r="C2743" i="4" s="1"/>
  <c r="C3086" i="4" s="1"/>
  <c r="C3429" i="4" s="1"/>
  <c r="C3772" i="4" s="1"/>
  <c r="C4115" i="4" s="1"/>
  <c r="C4458" i="4" s="1"/>
  <c r="C4801" i="4" s="1"/>
  <c r="C5144" i="4" s="1"/>
  <c r="C5487" i="4" s="1"/>
  <c r="C5830" i="4" s="1"/>
  <c r="C6173" i="4" s="1"/>
  <c r="C6516" i="4" s="1"/>
  <c r="C6859" i="4" s="1"/>
  <c r="C7202" i="4" s="1"/>
  <c r="C7545" i="4" s="1"/>
  <c r="C7888" i="4" s="1"/>
  <c r="C8231" i="4" s="1"/>
  <c r="C686" i="4"/>
  <c r="C1029" i="4" s="1"/>
  <c r="C1372" i="4" s="1"/>
  <c r="C1715" i="4" s="1"/>
  <c r="C2058" i="4" s="1"/>
  <c r="C2401" i="4" s="1"/>
  <c r="C2744" i="4" s="1"/>
  <c r="C3087" i="4" s="1"/>
  <c r="C3430" i="4" s="1"/>
  <c r="C3773" i="4" s="1"/>
  <c r="C4116" i="4" s="1"/>
  <c r="C4459" i="4" s="1"/>
  <c r="C4802" i="4" s="1"/>
  <c r="C5145" i="4" s="1"/>
  <c r="C5488" i="4" s="1"/>
  <c r="C5831" i="4" s="1"/>
  <c r="C6174" i="4" s="1"/>
  <c r="C6517" i="4" s="1"/>
  <c r="C6860" i="4" s="1"/>
  <c r="C7203" i="4" s="1"/>
  <c r="C7546" i="4" s="1"/>
  <c r="C7889" i="4" s="1"/>
  <c r="C8232" i="4" s="1"/>
  <c r="C687" i="4"/>
  <c r="C1030" i="4" s="1"/>
  <c r="C1373" i="4" s="1"/>
  <c r="C1716" i="4" s="1"/>
  <c r="C2059" i="4" s="1"/>
  <c r="C2402" i="4" s="1"/>
  <c r="C2745" i="4" s="1"/>
  <c r="C3088" i="4" s="1"/>
  <c r="C3431" i="4" s="1"/>
  <c r="C3774" i="4" s="1"/>
  <c r="C4117" i="4" s="1"/>
  <c r="C4460" i="4" s="1"/>
  <c r="C4803" i="4" s="1"/>
  <c r="C5146" i="4" s="1"/>
  <c r="C5489" i="4" s="1"/>
  <c r="C5832" i="4" s="1"/>
  <c r="C6175" i="4" s="1"/>
  <c r="C6518" i="4" s="1"/>
  <c r="C6861" i="4" s="1"/>
  <c r="C7204" i="4" s="1"/>
  <c r="C7547" i="4" s="1"/>
  <c r="C7890" i="4" s="1"/>
  <c r="C8233" i="4" s="1"/>
  <c r="C8576" i="4" s="1"/>
  <c r="C8919" i="4" s="1"/>
  <c r="C9262" i="4" s="1"/>
  <c r="C9605" i="4" s="1"/>
  <c r="C712" i="4"/>
  <c r="C1055" i="4" s="1"/>
  <c r="C1398" i="4" s="1"/>
  <c r="C1741" i="4" s="1"/>
  <c r="C2084" i="4" s="1"/>
  <c r="C2427" i="4" s="1"/>
  <c r="C2770" i="4" s="1"/>
  <c r="C3113" i="4" s="1"/>
  <c r="C3456" i="4" s="1"/>
  <c r="C3799" i="4" s="1"/>
  <c r="C4142" i="4" s="1"/>
  <c r="C4485" i="4" s="1"/>
  <c r="C4828" i="4" s="1"/>
  <c r="C5171" i="4" s="1"/>
  <c r="C5514" i="4" s="1"/>
  <c r="C5857" i="4" s="1"/>
  <c r="C6200" i="4" s="1"/>
  <c r="C6543" i="4" s="1"/>
  <c r="C6886" i="4" s="1"/>
  <c r="C7229" i="4" s="1"/>
  <c r="C7572" i="4" s="1"/>
  <c r="C7915" i="4" s="1"/>
  <c r="C8258" i="4" s="1"/>
  <c r="C8601" i="4" s="1"/>
  <c r="C723" i="4"/>
  <c r="C1066" i="4" s="1"/>
  <c r="C1409" i="4" s="1"/>
  <c r="C1752" i="4" s="1"/>
  <c r="C2095" i="4" s="1"/>
  <c r="C2438" i="4" s="1"/>
  <c r="C2781" i="4" s="1"/>
  <c r="C3124" i="4" s="1"/>
  <c r="C3467" i="4" s="1"/>
  <c r="C3810" i="4" s="1"/>
  <c r="C4153" i="4" s="1"/>
  <c r="C4496" i="4" s="1"/>
  <c r="C4839" i="4" s="1"/>
  <c r="C5182" i="4" s="1"/>
  <c r="C5525" i="4" s="1"/>
  <c r="C5868" i="4" s="1"/>
  <c r="C6211" i="4" s="1"/>
  <c r="C6554" i="4" s="1"/>
  <c r="C6897" i="4" s="1"/>
  <c r="C7240" i="4" s="1"/>
  <c r="C7583" i="4" s="1"/>
  <c r="C7926" i="4" s="1"/>
  <c r="C8269" i="4" s="1"/>
  <c r="C8612" i="4" s="1"/>
  <c r="C8955" i="4" s="1"/>
  <c r="C9298" i="4" s="1"/>
  <c r="D723" i="4"/>
  <c r="C724" i="4"/>
  <c r="C1067" i="4" s="1"/>
  <c r="C1410" i="4" s="1"/>
  <c r="C1753" i="4" s="1"/>
  <c r="C2096" i="4" s="1"/>
  <c r="C2439" i="4" s="1"/>
  <c r="C2782" i="4" s="1"/>
  <c r="C3125" i="4" s="1"/>
  <c r="C3468" i="4" s="1"/>
  <c r="C3811" i="4" s="1"/>
  <c r="C4154" i="4" s="1"/>
  <c r="C4497" i="4" s="1"/>
  <c r="C4840" i="4" s="1"/>
  <c r="C5183" i="4" s="1"/>
  <c r="C5526" i="4" s="1"/>
  <c r="C5869" i="4" s="1"/>
  <c r="C6212" i="4" s="1"/>
  <c r="C6555" i="4" s="1"/>
  <c r="C6898" i="4" s="1"/>
  <c r="C7241" i="4" s="1"/>
  <c r="C7584" i="4" s="1"/>
  <c r="C7927" i="4" s="1"/>
  <c r="C8270" i="4" s="1"/>
  <c r="C727" i="4"/>
  <c r="C1070" i="4" s="1"/>
  <c r="C1413" i="4" s="1"/>
  <c r="C1756" i="4" s="1"/>
  <c r="C2099" i="4" s="1"/>
  <c r="C2442" i="4" s="1"/>
  <c r="C2785" i="4" s="1"/>
  <c r="C3128" i="4" s="1"/>
  <c r="C3471" i="4" s="1"/>
  <c r="C3814" i="4" s="1"/>
  <c r="C4157" i="4" s="1"/>
  <c r="C4500" i="4" s="1"/>
  <c r="C4843" i="4" s="1"/>
  <c r="C5186" i="4" s="1"/>
  <c r="C5529" i="4" s="1"/>
  <c r="C5872" i="4" s="1"/>
  <c r="C6215" i="4" s="1"/>
  <c r="C6558" i="4" s="1"/>
  <c r="C6901" i="4" s="1"/>
  <c r="C7244" i="4" s="1"/>
  <c r="C7587" i="4" s="1"/>
  <c r="C7930" i="4" s="1"/>
  <c r="C8273" i="4" s="1"/>
  <c r="C8616" i="4" s="1"/>
  <c r="C8959" i="4" s="1"/>
  <c r="C9302" i="4" s="1"/>
  <c r="C728" i="4"/>
  <c r="C1071" i="4" s="1"/>
  <c r="C1414" i="4" s="1"/>
  <c r="C736" i="4"/>
  <c r="C1079" i="4" s="1"/>
  <c r="C1422" i="4" s="1"/>
  <c r="C1765" i="4" s="1"/>
  <c r="C2108" i="4" s="1"/>
  <c r="C2451" i="4" s="1"/>
  <c r="C2794" i="4" s="1"/>
  <c r="C3137" i="4" s="1"/>
  <c r="C3480" i="4" s="1"/>
  <c r="C3823" i="4" s="1"/>
  <c r="C4166" i="4" s="1"/>
  <c r="C739" i="4"/>
  <c r="C1082" i="4" s="1"/>
  <c r="C1425" i="4" s="1"/>
  <c r="C1768" i="4" s="1"/>
  <c r="C2111" i="4" s="1"/>
  <c r="C2454" i="4" s="1"/>
  <c r="C2797" i="4" s="1"/>
  <c r="C3140" i="4" s="1"/>
  <c r="C3483" i="4" s="1"/>
  <c r="C3826" i="4" s="1"/>
  <c r="C4169" i="4" s="1"/>
  <c r="C4512" i="4" s="1"/>
  <c r="C4855" i="4" s="1"/>
  <c r="C5198" i="4" s="1"/>
  <c r="C740" i="4"/>
  <c r="C1083" i="4" s="1"/>
  <c r="C1426" i="4" s="1"/>
  <c r="C1769" i="4" s="1"/>
  <c r="C2112" i="4" s="1"/>
  <c r="C2455" i="4" s="1"/>
  <c r="C2798" i="4" s="1"/>
  <c r="C3141" i="4" s="1"/>
  <c r="C3484" i="4" s="1"/>
  <c r="C3827" i="4" s="1"/>
  <c r="C4170" i="4" s="1"/>
  <c r="C4513" i="4" s="1"/>
  <c r="C4856" i="4" s="1"/>
  <c r="C5199" i="4" s="1"/>
  <c r="C5542" i="4" s="1"/>
  <c r="C748" i="4"/>
  <c r="C1091" i="4" s="1"/>
  <c r="C1434" i="4" s="1"/>
  <c r="C1777" i="4" s="1"/>
  <c r="C2120" i="4" s="1"/>
  <c r="C2463" i="4" s="1"/>
  <c r="C2806" i="4" s="1"/>
  <c r="C3149" i="4" s="1"/>
  <c r="C3492" i="4" s="1"/>
  <c r="C3835" i="4" s="1"/>
  <c r="C4178" i="4" s="1"/>
  <c r="C4521" i="4" s="1"/>
  <c r="C4864" i="4" s="1"/>
  <c r="C5207" i="4" s="1"/>
  <c r="C5550" i="4" s="1"/>
  <c r="C5893" i="4" s="1"/>
  <c r="C6236" i="4" s="1"/>
  <c r="C6579" i="4" s="1"/>
  <c r="C6922" i="4" s="1"/>
  <c r="C7265" i="4" s="1"/>
  <c r="C7608" i="4" s="1"/>
  <c r="C7951" i="4" s="1"/>
  <c r="C8294" i="4" s="1"/>
  <c r="C8637" i="4" s="1"/>
  <c r="C751" i="4"/>
  <c r="C1094" i="4" s="1"/>
  <c r="C1437" i="4" s="1"/>
  <c r="C1780" i="4" s="1"/>
  <c r="C2123" i="4" s="1"/>
  <c r="C2466" i="4" s="1"/>
  <c r="C2809" i="4" s="1"/>
  <c r="C3152" i="4" s="1"/>
  <c r="C3495" i="4" s="1"/>
  <c r="C3838" i="4" s="1"/>
  <c r="C4181" i="4" s="1"/>
  <c r="C4524" i="4" s="1"/>
  <c r="C4867" i="4" s="1"/>
  <c r="C5210" i="4" s="1"/>
  <c r="C5553" i="4" s="1"/>
  <c r="C5896" i="4" s="1"/>
  <c r="C6239" i="4" s="1"/>
  <c r="C6582" i="4" s="1"/>
  <c r="C6925" i="4" s="1"/>
  <c r="C7268" i="4" s="1"/>
  <c r="C7611" i="4" s="1"/>
  <c r="C7954" i="4" s="1"/>
  <c r="C8297" i="4" s="1"/>
  <c r="C752" i="4"/>
  <c r="C1095" i="4" s="1"/>
  <c r="C1438" i="4" s="1"/>
  <c r="C1781" i="4" s="1"/>
  <c r="C2124" i="4" s="1"/>
  <c r="C2467" i="4" s="1"/>
  <c r="C2810" i="4" s="1"/>
  <c r="C3153" i="4" s="1"/>
  <c r="C3496" i="4" s="1"/>
  <c r="C3839" i="4" s="1"/>
  <c r="C4182" i="4" s="1"/>
  <c r="C4525" i="4" s="1"/>
  <c r="C4868" i="4" s="1"/>
  <c r="C5211" i="4" s="1"/>
  <c r="C5554" i="4" s="1"/>
  <c r="C5897" i="4" s="1"/>
  <c r="C6240" i="4" s="1"/>
  <c r="C6583" i="4" s="1"/>
  <c r="C6926" i="4" s="1"/>
  <c r="C7269" i="4" s="1"/>
  <c r="C7612" i="4" s="1"/>
  <c r="C7955" i="4" s="1"/>
  <c r="C8298" i="4" s="1"/>
  <c r="C8641" i="4" s="1"/>
  <c r="C8984" i="4" s="1"/>
  <c r="C9327" i="4" s="1"/>
  <c r="C760" i="4"/>
  <c r="C1103" i="4" s="1"/>
  <c r="C1446" i="4" s="1"/>
  <c r="C1789" i="4" s="1"/>
  <c r="C2132" i="4" s="1"/>
  <c r="C2475" i="4" s="1"/>
  <c r="C2818" i="4" s="1"/>
  <c r="C3161" i="4" s="1"/>
  <c r="C3504" i="4" s="1"/>
  <c r="C3847" i="4" s="1"/>
  <c r="C4190" i="4" s="1"/>
  <c r="C4533" i="4" s="1"/>
  <c r="C4876" i="4" s="1"/>
  <c r="C5219" i="4" s="1"/>
  <c r="C5562" i="4" s="1"/>
  <c r="C5905" i="4" s="1"/>
  <c r="C6248" i="4" s="1"/>
  <c r="C6591" i="4" s="1"/>
  <c r="C6934" i="4" s="1"/>
  <c r="C7277" i="4" s="1"/>
  <c r="C7620" i="4" s="1"/>
  <c r="C7963" i="4" s="1"/>
  <c r="C8306" i="4" s="1"/>
  <c r="C763" i="4"/>
  <c r="C1106" i="4" s="1"/>
  <c r="C1449" i="4" s="1"/>
  <c r="C1792" i="4" s="1"/>
  <c r="C2135" i="4" s="1"/>
  <c r="C2478" i="4" s="1"/>
  <c r="C2821" i="4" s="1"/>
  <c r="C3164" i="4" s="1"/>
  <c r="C3507" i="4" s="1"/>
  <c r="C3850" i="4" s="1"/>
  <c r="C4193" i="4" s="1"/>
  <c r="C4536" i="4" s="1"/>
  <c r="C4879" i="4" s="1"/>
  <c r="C5222" i="4" s="1"/>
  <c r="C5565" i="4" s="1"/>
  <c r="C5908" i="4" s="1"/>
  <c r="C6251" i="4" s="1"/>
  <c r="C6594" i="4" s="1"/>
  <c r="C6937" i="4" s="1"/>
  <c r="C7280" i="4" s="1"/>
  <c r="C7623" i="4" s="1"/>
  <c r="C7966" i="4" s="1"/>
  <c r="C8309" i="4" s="1"/>
  <c r="C8652" i="4" s="1"/>
  <c r="C8995" i="4" s="1"/>
  <c r="C9338" i="4" s="1"/>
  <c r="C764" i="4"/>
  <c r="C1107" i="4" s="1"/>
  <c r="C1450" i="4" s="1"/>
  <c r="C1793" i="4" s="1"/>
  <c r="C2136" i="4" s="1"/>
  <c r="C2479" i="4" s="1"/>
  <c r="C2822" i="4" s="1"/>
  <c r="C3165" i="4" s="1"/>
  <c r="C3508" i="4" s="1"/>
  <c r="C3851" i="4" s="1"/>
  <c r="C4194" i="4" s="1"/>
  <c r="C4537" i="4" s="1"/>
  <c r="C4880" i="4" s="1"/>
  <c r="C5223" i="4" s="1"/>
  <c r="C5566" i="4" s="1"/>
  <c r="C5909" i="4" s="1"/>
  <c r="C6252" i="4" s="1"/>
  <c r="C6595" i="4" s="1"/>
  <c r="C6938" i="4" s="1"/>
  <c r="C7281" i="4" s="1"/>
  <c r="C7624" i="4" s="1"/>
  <c r="C7967" i="4" s="1"/>
  <c r="C8310" i="4" s="1"/>
  <c r="C8653" i="4" s="1"/>
  <c r="C8996" i="4" s="1"/>
  <c r="C772" i="4"/>
  <c r="C1115" i="4" s="1"/>
  <c r="C1458" i="4" s="1"/>
  <c r="C1801" i="4" s="1"/>
  <c r="C2144" i="4" s="1"/>
  <c r="C2487" i="4" s="1"/>
  <c r="C2830" i="4" s="1"/>
  <c r="C3173" i="4" s="1"/>
  <c r="C3516" i="4" s="1"/>
  <c r="C3859" i="4" s="1"/>
  <c r="C4202" i="4" s="1"/>
  <c r="C4545" i="4" s="1"/>
  <c r="C4888" i="4" s="1"/>
  <c r="C5231" i="4" s="1"/>
  <c r="C5574" i="4" s="1"/>
  <c r="C5917" i="4" s="1"/>
  <c r="C6260" i="4" s="1"/>
  <c r="C6603" i="4" s="1"/>
  <c r="C6946" i="4" s="1"/>
  <c r="C7289" i="4" s="1"/>
  <c r="C7632" i="4" s="1"/>
  <c r="C7975" i="4" s="1"/>
  <c r="C8318" i="4" s="1"/>
  <c r="C8661" i="4" s="1"/>
  <c r="C9004" i="4" s="1"/>
  <c r="C9347" i="4" s="1"/>
  <c r="C775" i="4"/>
  <c r="C1118" i="4" s="1"/>
  <c r="C1461" i="4" s="1"/>
  <c r="C1804" i="4" s="1"/>
  <c r="C2147" i="4" s="1"/>
  <c r="C2490" i="4" s="1"/>
  <c r="C2833" i="4" s="1"/>
  <c r="C3176" i="4" s="1"/>
  <c r="C3519" i="4" s="1"/>
  <c r="C3862" i="4" s="1"/>
  <c r="C4205" i="4" s="1"/>
  <c r="C4548" i="4" s="1"/>
  <c r="C4891" i="4" s="1"/>
  <c r="C5234" i="4" s="1"/>
  <c r="C5577" i="4" s="1"/>
  <c r="C5920" i="4" s="1"/>
  <c r="C6263" i="4" s="1"/>
  <c r="C6606" i="4" s="1"/>
  <c r="C6949" i="4" s="1"/>
  <c r="C7292" i="4" s="1"/>
  <c r="C7635" i="4" s="1"/>
  <c r="C7978" i="4" s="1"/>
  <c r="C8321" i="4" s="1"/>
  <c r="C8664" i="4" s="1"/>
  <c r="C9007" i="4" s="1"/>
  <c r="C9350" i="4" s="1"/>
  <c r="C776" i="4"/>
  <c r="C1119" i="4" s="1"/>
  <c r="C1462" i="4" s="1"/>
  <c r="C1805" i="4" s="1"/>
  <c r="C2148" i="4" s="1"/>
  <c r="C2491" i="4" s="1"/>
  <c r="C2834" i="4" s="1"/>
  <c r="C3177" i="4" s="1"/>
  <c r="C3520" i="4" s="1"/>
  <c r="C3863" i="4" s="1"/>
  <c r="C4206" i="4" s="1"/>
  <c r="C4549" i="4" s="1"/>
  <c r="C4892" i="4" s="1"/>
  <c r="C5235" i="4" s="1"/>
  <c r="C5578" i="4" s="1"/>
  <c r="C5921" i="4" s="1"/>
  <c r="C6264" i="4" s="1"/>
  <c r="C6607" i="4" s="1"/>
  <c r="C6950" i="4" s="1"/>
  <c r="C7293" i="4" s="1"/>
  <c r="C7636" i="4" s="1"/>
  <c r="C7979" i="4" s="1"/>
  <c r="C8322" i="4" s="1"/>
  <c r="C784" i="4"/>
  <c r="C1127" i="4" s="1"/>
  <c r="C1470" i="4" s="1"/>
  <c r="C1813" i="4" s="1"/>
  <c r="C2156" i="4" s="1"/>
  <c r="C2499" i="4" s="1"/>
  <c r="C2842" i="4" s="1"/>
  <c r="C3185" i="4" s="1"/>
  <c r="C3528" i="4" s="1"/>
  <c r="C3871" i="4" s="1"/>
  <c r="C4214" i="4" s="1"/>
  <c r="C4557" i="4" s="1"/>
  <c r="C4900" i="4" s="1"/>
  <c r="C5243" i="4" s="1"/>
  <c r="C5586" i="4" s="1"/>
  <c r="C5929" i="4" s="1"/>
  <c r="C6272" i="4" s="1"/>
  <c r="C6615" i="4" s="1"/>
  <c r="C6958" i="4" s="1"/>
  <c r="C7301" i="4" s="1"/>
  <c r="C7644" i="4" s="1"/>
  <c r="C7987" i="4" s="1"/>
  <c r="C8330" i="4" s="1"/>
  <c r="C787" i="4"/>
  <c r="C1130" i="4" s="1"/>
  <c r="C1473" i="4" s="1"/>
  <c r="C1816" i="4" s="1"/>
  <c r="C2159" i="4" s="1"/>
  <c r="C2502" i="4" s="1"/>
  <c r="C2845" i="4" s="1"/>
  <c r="C3188" i="4" s="1"/>
  <c r="C3531" i="4" s="1"/>
  <c r="C3874" i="4" s="1"/>
  <c r="C4217" i="4" s="1"/>
  <c r="C4560" i="4" s="1"/>
  <c r="C4903" i="4" s="1"/>
  <c r="C5246" i="4" s="1"/>
  <c r="C5589" i="4" s="1"/>
  <c r="C5932" i="4" s="1"/>
  <c r="C6275" i="4" s="1"/>
  <c r="C6618" i="4" s="1"/>
  <c r="C6961" i="4" s="1"/>
  <c r="C7304" i="4" s="1"/>
  <c r="C7647" i="4" s="1"/>
  <c r="C7990" i="4" s="1"/>
  <c r="C8333" i="4" s="1"/>
  <c r="C788" i="4"/>
  <c r="C1131" i="4" s="1"/>
  <c r="C1474" i="4" s="1"/>
  <c r="C1817" i="4" s="1"/>
  <c r="C2160" i="4" s="1"/>
  <c r="C2503" i="4" s="1"/>
  <c r="C2846" i="4" s="1"/>
  <c r="C3189" i="4" s="1"/>
  <c r="C3532" i="4" s="1"/>
  <c r="C3875" i="4" s="1"/>
  <c r="C4218" i="4" s="1"/>
  <c r="C4561" i="4" s="1"/>
  <c r="C4904" i="4" s="1"/>
  <c r="C5247" i="4" s="1"/>
  <c r="C5590" i="4" s="1"/>
  <c r="C5933" i="4" s="1"/>
  <c r="C6276" i="4" s="1"/>
  <c r="C6619" i="4" s="1"/>
  <c r="C6962" i="4" s="1"/>
  <c r="C7305" i="4" s="1"/>
  <c r="C7648" i="4" s="1"/>
  <c r="C7991" i="4" s="1"/>
  <c r="C8334" i="4" s="1"/>
  <c r="C8677" i="4" s="1"/>
  <c r="C9020" i="4" s="1"/>
  <c r="C9363" i="4" s="1"/>
  <c r="C794" i="4"/>
  <c r="C1137" i="4" s="1"/>
  <c r="C1480" i="4" s="1"/>
  <c r="C1823" i="4" s="1"/>
  <c r="C2166" i="4" s="1"/>
  <c r="C2509" i="4" s="1"/>
  <c r="C2852" i="4" s="1"/>
  <c r="C3195" i="4" s="1"/>
  <c r="C3538" i="4" s="1"/>
  <c r="C3881" i="4" s="1"/>
  <c r="C4224" i="4" s="1"/>
  <c r="C4567" i="4" s="1"/>
  <c r="C4910" i="4" s="1"/>
  <c r="C5253" i="4" s="1"/>
  <c r="C5596" i="4" s="1"/>
  <c r="C5939" i="4" s="1"/>
  <c r="C6282" i="4" s="1"/>
  <c r="C6625" i="4" s="1"/>
  <c r="C6968" i="4" s="1"/>
  <c r="C7311" i="4" s="1"/>
  <c r="C7654" i="4" s="1"/>
  <c r="C7997" i="4" s="1"/>
  <c r="C8340" i="4" s="1"/>
  <c r="C8683" i="4" s="1"/>
  <c r="C800" i="4"/>
  <c r="C1143" i="4" s="1"/>
  <c r="C1486" i="4" s="1"/>
  <c r="C1829" i="4" s="1"/>
  <c r="C2172" i="4" s="1"/>
  <c r="C801" i="4"/>
  <c r="C1144" i="4" s="1"/>
  <c r="C1487" i="4" s="1"/>
  <c r="C1830" i="4" s="1"/>
  <c r="C2173" i="4" s="1"/>
  <c r="C2516" i="4" s="1"/>
  <c r="C812" i="4"/>
  <c r="C1155" i="4" s="1"/>
  <c r="C1498" i="4" s="1"/>
  <c r="C1841" i="4" s="1"/>
  <c r="C2184" i="4" s="1"/>
  <c r="C2527" i="4" s="1"/>
  <c r="C2870" i="4" s="1"/>
  <c r="C3213" i="4" s="1"/>
  <c r="C3556" i="4" s="1"/>
  <c r="C3899" i="4" s="1"/>
  <c r="C4242" i="4" s="1"/>
  <c r="C4585" i="4" s="1"/>
  <c r="C4928" i="4" s="1"/>
  <c r="C5271" i="4" s="1"/>
  <c r="C5614" i="4" s="1"/>
  <c r="C5957" i="4" s="1"/>
  <c r="C6300" i="4" s="1"/>
  <c r="C825" i="4"/>
  <c r="C1168" i="4" s="1"/>
  <c r="C1511" i="4" s="1"/>
  <c r="C1854" i="4" s="1"/>
  <c r="C2197" i="4" s="1"/>
  <c r="C2540" i="4" s="1"/>
  <c r="C2883" i="4" s="1"/>
  <c r="C3226" i="4" s="1"/>
  <c r="C3569" i="4" s="1"/>
  <c r="C3912" i="4" s="1"/>
  <c r="C4255" i="4" s="1"/>
  <c r="C4598" i="4" s="1"/>
  <c r="C4941" i="4" s="1"/>
  <c r="C5284" i="4" s="1"/>
  <c r="C5627" i="4" s="1"/>
  <c r="C5970" i="4" s="1"/>
  <c r="C6313" i="4" s="1"/>
  <c r="C6656" i="4" s="1"/>
  <c r="C6999" i="4" s="1"/>
  <c r="C7342" i="4" s="1"/>
  <c r="C7685" i="4" s="1"/>
  <c r="C8028" i="4" s="1"/>
  <c r="C8371" i="4" s="1"/>
  <c r="C826" i="4"/>
  <c r="C1169" i="4" s="1"/>
  <c r="C1512" i="4" s="1"/>
  <c r="C1855" i="4" s="1"/>
  <c r="C2198" i="4" s="1"/>
  <c r="C2541" i="4" s="1"/>
  <c r="C2884" i="4" s="1"/>
  <c r="C3227" i="4" s="1"/>
  <c r="C3570" i="4" s="1"/>
  <c r="C3913" i="4" s="1"/>
  <c r="C4256" i="4" s="1"/>
  <c r="C4599" i="4" s="1"/>
  <c r="C4942" i="4" s="1"/>
  <c r="C5285" i="4" s="1"/>
  <c r="C5628" i="4" s="1"/>
  <c r="C5971" i="4" s="1"/>
  <c r="C6314" i="4" s="1"/>
  <c r="C6657" i="4" s="1"/>
  <c r="C7000" i="4" s="1"/>
  <c r="C7343" i="4" s="1"/>
  <c r="C7686" i="4" s="1"/>
  <c r="C8029" i="4" s="1"/>
  <c r="C8372" i="4" s="1"/>
  <c r="C8715" i="4" s="1"/>
  <c r="C9058" i="4" s="1"/>
  <c r="C9401" i="4" s="1"/>
  <c r="C831" i="4"/>
  <c r="C832" i="4"/>
  <c r="C1175" i="4" s="1"/>
  <c r="C833" i="4"/>
  <c r="C1176" i="4" s="1"/>
  <c r="C1519" i="4" s="1"/>
  <c r="C843" i="4"/>
  <c r="C1186" i="4" s="1"/>
  <c r="C1529" i="4" s="1"/>
  <c r="C1872" i="4" s="1"/>
  <c r="C2215" i="4" s="1"/>
  <c r="C2558" i="4" s="1"/>
  <c r="C2901" i="4" s="1"/>
  <c r="C3244" i="4" s="1"/>
  <c r="C3587" i="4" s="1"/>
  <c r="C3930" i="4" s="1"/>
  <c r="C4273" i="4" s="1"/>
  <c r="C4616" i="4" s="1"/>
  <c r="C4959" i="4" s="1"/>
  <c r="C844" i="4"/>
  <c r="C1187" i="4" s="1"/>
  <c r="C1530" i="4" s="1"/>
  <c r="C1873" i="4" s="1"/>
  <c r="C2216" i="4" s="1"/>
  <c r="C2559" i="4" s="1"/>
  <c r="C2902" i="4" s="1"/>
  <c r="C3245" i="4" s="1"/>
  <c r="C3588" i="4" s="1"/>
  <c r="C3931" i="4" s="1"/>
  <c r="C4274" i="4" s="1"/>
  <c r="C4617" i="4" s="1"/>
  <c r="C4960" i="4" s="1"/>
  <c r="C5303" i="4" s="1"/>
  <c r="C845" i="4"/>
  <c r="C1188" i="4" s="1"/>
  <c r="C1531" i="4" s="1"/>
  <c r="C1874" i="4" s="1"/>
  <c r="C2217" i="4" s="1"/>
  <c r="C2560" i="4" s="1"/>
  <c r="C2903" i="4" s="1"/>
  <c r="C3246" i="4" s="1"/>
  <c r="C3589" i="4" s="1"/>
  <c r="C3932" i="4" s="1"/>
  <c r="C4275" i="4" s="1"/>
  <c r="C4618" i="4" s="1"/>
  <c r="C4961" i="4" s="1"/>
  <c r="C5304" i="4" s="1"/>
  <c r="C5647" i="4" s="1"/>
  <c r="C855" i="4"/>
  <c r="C1198" i="4" s="1"/>
  <c r="C1541" i="4" s="1"/>
  <c r="C1884" i="4" s="1"/>
  <c r="C2227" i="4" s="1"/>
  <c r="C2570" i="4" s="1"/>
  <c r="C2913" i="4" s="1"/>
  <c r="C3256" i="4" s="1"/>
  <c r="C3599" i="4" s="1"/>
  <c r="C3942" i="4" s="1"/>
  <c r="C4285" i="4" s="1"/>
  <c r="C4628" i="4" s="1"/>
  <c r="C4971" i="4" s="1"/>
  <c r="C5314" i="4" s="1"/>
  <c r="C5657" i="4" s="1"/>
  <c r="C6000" i="4" s="1"/>
  <c r="C6343" i="4" s="1"/>
  <c r="C6686" i="4" s="1"/>
  <c r="C7029" i="4" s="1"/>
  <c r="C7372" i="4" s="1"/>
  <c r="C7715" i="4" s="1"/>
  <c r="C8058" i="4" s="1"/>
  <c r="C8401" i="4" s="1"/>
  <c r="C8744" i="4" s="1"/>
  <c r="C9087" i="4" s="1"/>
  <c r="C9430" i="4" s="1"/>
  <c r="C856" i="4"/>
  <c r="C1199" i="4" s="1"/>
  <c r="C1542" i="4" s="1"/>
  <c r="C1885" i="4" s="1"/>
  <c r="C2228" i="4" s="1"/>
  <c r="C2571" i="4" s="1"/>
  <c r="C2914" i="4" s="1"/>
  <c r="C3257" i="4" s="1"/>
  <c r="C3600" i="4" s="1"/>
  <c r="C3943" i="4" s="1"/>
  <c r="C4286" i="4" s="1"/>
  <c r="C4629" i="4" s="1"/>
  <c r="C4972" i="4" s="1"/>
  <c r="C5315" i="4" s="1"/>
  <c r="C5658" i="4" s="1"/>
  <c r="C6001" i="4" s="1"/>
  <c r="C6344" i="4" s="1"/>
  <c r="C6687" i="4" s="1"/>
  <c r="C7030" i="4" s="1"/>
  <c r="C7373" i="4" s="1"/>
  <c r="C7716" i="4" s="1"/>
  <c r="C8059" i="4" s="1"/>
  <c r="C8402" i="4" s="1"/>
  <c r="C8745" i="4" s="1"/>
  <c r="C857" i="4"/>
  <c r="C1200" i="4" s="1"/>
  <c r="C1543" i="4" s="1"/>
  <c r="C1886" i="4" s="1"/>
  <c r="C2229" i="4" s="1"/>
  <c r="C2572" i="4" s="1"/>
  <c r="C2915" i="4" s="1"/>
  <c r="C3258" i="4" s="1"/>
  <c r="C3601" i="4" s="1"/>
  <c r="C3944" i="4" s="1"/>
  <c r="C4287" i="4" s="1"/>
  <c r="C4630" i="4" s="1"/>
  <c r="C4973" i="4" s="1"/>
  <c r="C5316" i="4" s="1"/>
  <c r="C5659" i="4" s="1"/>
  <c r="C6002" i="4" s="1"/>
  <c r="C6345" i="4" s="1"/>
  <c r="C6688" i="4" s="1"/>
  <c r="C7031" i="4" s="1"/>
  <c r="C7374" i="4" s="1"/>
  <c r="C7717" i="4" s="1"/>
  <c r="C8060" i="4" s="1"/>
  <c r="C8403" i="4" s="1"/>
  <c r="C8746" i="4" s="1"/>
  <c r="C9089" i="4" s="1"/>
  <c r="C868" i="4"/>
  <c r="C1211" i="4" s="1"/>
  <c r="C1554" i="4" s="1"/>
  <c r="C869" i="4"/>
  <c r="C1212" i="4" s="1"/>
  <c r="C1555" i="4" s="1"/>
  <c r="C1898" i="4" s="1"/>
  <c r="C880" i="4"/>
  <c r="C1223" i="4" s="1"/>
  <c r="C1566" i="4" s="1"/>
  <c r="C1909" i="4" s="1"/>
  <c r="C2252" i="4" s="1"/>
  <c r="C2595" i="4" s="1"/>
  <c r="C2938" i="4" s="1"/>
  <c r="C3281" i="4" s="1"/>
  <c r="C3624" i="4" s="1"/>
  <c r="C3967" i="4" s="1"/>
  <c r="C4310" i="4" s="1"/>
  <c r="C4653" i="4" s="1"/>
  <c r="C4996" i="4" s="1"/>
  <c r="C5339" i="4" s="1"/>
  <c r="C5682" i="4" s="1"/>
  <c r="C881" i="4"/>
  <c r="C1224" i="4" s="1"/>
  <c r="C1567" i="4" s="1"/>
  <c r="C1910" i="4" s="1"/>
  <c r="C2253" i="4" s="1"/>
  <c r="C2596" i="4" s="1"/>
  <c r="C2939" i="4" s="1"/>
  <c r="C3282" i="4" s="1"/>
  <c r="C3625" i="4" s="1"/>
  <c r="C3968" i="4" s="1"/>
  <c r="C4311" i="4" s="1"/>
  <c r="C4654" i="4" s="1"/>
  <c r="C4997" i="4" s="1"/>
  <c r="C5340" i="4" s="1"/>
  <c r="C5683" i="4" s="1"/>
  <c r="C6026" i="4" s="1"/>
  <c r="C892" i="4"/>
  <c r="C1235" i="4" s="1"/>
  <c r="C1578" i="4" s="1"/>
  <c r="C1921" i="4" s="1"/>
  <c r="C2264" i="4" s="1"/>
  <c r="C2607" i="4" s="1"/>
  <c r="C2950" i="4" s="1"/>
  <c r="C3293" i="4" s="1"/>
  <c r="C3636" i="4" s="1"/>
  <c r="C3979" i="4" s="1"/>
  <c r="C4322" i="4" s="1"/>
  <c r="C4665" i="4" s="1"/>
  <c r="C5008" i="4" s="1"/>
  <c r="C5351" i="4" s="1"/>
  <c r="C5694" i="4" s="1"/>
  <c r="C6037" i="4" s="1"/>
  <c r="C6380" i="4" s="1"/>
  <c r="C6723" i="4" s="1"/>
  <c r="C7066" i="4" s="1"/>
  <c r="C7409" i="4" s="1"/>
  <c r="C7752" i="4" s="1"/>
  <c r="C8095" i="4" s="1"/>
  <c r="C8438" i="4" s="1"/>
  <c r="C8781" i="4" s="1"/>
  <c r="C9124" i="4" s="1"/>
  <c r="C9467" i="4" s="1"/>
  <c r="C893" i="4"/>
  <c r="C1236" i="4" s="1"/>
  <c r="C1579" i="4" s="1"/>
  <c r="C1922" i="4" s="1"/>
  <c r="C2265" i="4" s="1"/>
  <c r="C2608" i="4" s="1"/>
  <c r="C2951" i="4" s="1"/>
  <c r="C3294" i="4" s="1"/>
  <c r="C3637" i="4" s="1"/>
  <c r="C3980" i="4" s="1"/>
  <c r="C4323" i="4" s="1"/>
  <c r="C4666" i="4" s="1"/>
  <c r="C5009" i="4" s="1"/>
  <c r="C5352" i="4" s="1"/>
  <c r="C5695" i="4" s="1"/>
  <c r="C6038" i="4" s="1"/>
  <c r="C6381" i="4" s="1"/>
  <c r="C6724" i="4" s="1"/>
  <c r="C7067" i="4" s="1"/>
  <c r="C7410" i="4" s="1"/>
  <c r="C7753" i="4" s="1"/>
  <c r="C8096" i="4" s="1"/>
  <c r="C8439" i="4" s="1"/>
  <c r="C8782" i="4" s="1"/>
  <c r="C9125" i="4" s="1"/>
  <c r="C9468" i="4" s="1"/>
  <c r="C904" i="4"/>
  <c r="C1247" i="4" s="1"/>
  <c r="C1590" i="4" s="1"/>
  <c r="C1933" i="4" s="1"/>
  <c r="C2276" i="4" s="1"/>
  <c r="C2619" i="4" s="1"/>
  <c r="C2962" i="4" s="1"/>
  <c r="C3305" i="4" s="1"/>
  <c r="C3648" i="4" s="1"/>
  <c r="C3991" i="4" s="1"/>
  <c r="C4334" i="4" s="1"/>
  <c r="C4677" i="4" s="1"/>
  <c r="C5020" i="4" s="1"/>
  <c r="C5363" i="4" s="1"/>
  <c r="C5706" i="4" s="1"/>
  <c r="C6049" i="4" s="1"/>
  <c r="C6392" i="4" s="1"/>
  <c r="C6735" i="4" s="1"/>
  <c r="C7078" i="4" s="1"/>
  <c r="C7421" i="4" s="1"/>
  <c r="C7764" i="4" s="1"/>
  <c r="C8107" i="4" s="1"/>
  <c r="C8450" i="4" s="1"/>
  <c r="C8793" i="4" s="1"/>
  <c r="C905" i="4"/>
  <c r="C1248" i="4" s="1"/>
  <c r="C1591" i="4" s="1"/>
  <c r="C1934" i="4" s="1"/>
  <c r="C2277" i="4" s="1"/>
  <c r="C2620" i="4" s="1"/>
  <c r="C2963" i="4" s="1"/>
  <c r="C3306" i="4" s="1"/>
  <c r="C3649" i="4" s="1"/>
  <c r="C3992" i="4" s="1"/>
  <c r="C4335" i="4" s="1"/>
  <c r="C4678" i="4" s="1"/>
  <c r="C5021" i="4" s="1"/>
  <c r="C5364" i="4" s="1"/>
  <c r="C5707" i="4" s="1"/>
  <c r="C6050" i="4" s="1"/>
  <c r="C6393" i="4" s="1"/>
  <c r="C6736" i="4" s="1"/>
  <c r="C7079" i="4" s="1"/>
  <c r="C7422" i="4" s="1"/>
  <c r="C7765" i="4" s="1"/>
  <c r="C8108" i="4" s="1"/>
  <c r="C8451" i="4" s="1"/>
  <c r="C8794" i="4" s="1"/>
  <c r="C9137" i="4" s="1"/>
  <c r="C9480" i="4" s="1"/>
  <c r="C916" i="4"/>
  <c r="C1259" i="4" s="1"/>
  <c r="C1602" i="4" s="1"/>
  <c r="C1945" i="4" s="1"/>
  <c r="C2288" i="4" s="1"/>
  <c r="C2631" i="4" s="1"/>
  <c r="C2974" i="4" s="1"/>
  <c r="C3317" i="4" s="1"/>
  <c r="C3660" i="4" s="1"/>
  <c r="C4003" i="4" s="1"/>
  <c r="C4346" i="4" s="1"/>
  <c r="C4689" i="4" s="1"/>
  <c r="C5032" i="4" s="1"/>
  <c r="C5375" i="4" s="1"/>
  <c r="C5718" i="4" s="1"/>
  <c r="C6061" i="4" s="1"/>
  <c r="C6404" i="4" s="1"/>
  <c r="C6747" i="4" s="1"/>
  <c r="C7090" i="4" s="1"/>
  <c r="C7433" i="4" s="1"/>
  <c r="C7776" i="4" s="1"/>
  <c r="C8119" i="4" s="1"/>
  <c r="C8462" i="4" s="1"/>
  <c r="C8805" i="4" s="1"/>
  <c r="C9148" i="4" s="1"/>
  <c r="C9491" i="4" s="1"/>
  <c r="C917" i="4"/>
  <c r="C1260" i="4" s="1"/>
  <c r="C1603" i="4" s="1"/>
  <c r="C1946" i="4" s="1"/>
  <c r="C2289" i="4" s="1"/>
  <c r="C2632" i="4" s="1"/>
  <c r="C2975" i="4" s="1"/>
  <c r="C3318" i="4" s="1"/>
  <c r="C3661" i="4" s="1"/>
  <c r="C4004" i="4" s="1"/>
  <c r="C4347" i="4" s="1"/>
  <c r="C4690" i="4" s="1"/>
  <c r="C5033" i="4" s="1"/>
  <c r="C5376" i="4" s="1"/>
  <c r="C5719" i="4" s="1"/>
  <c r="C6062" i="4" s="1"/>
  <c r="C6405" i="4" s="1"/>
  <c r="C6748" i="4" s="1"/>
  <c r="C7091" i="4" s="1"/>
  <c r="C7434" i="4" s="1"/>
  <c r="C7777" i="4" s="1"/>
  <c r="C8120" i="4" s="1"/>
  <c r="C8463" i="4" s="1"/>
  <c r="C8806" i="4" s="1"/>
  <c r="C9149" i="4" s="1"/>
  <c r="C9492" i="4" s="1"/>
  <c r="C928" i="4"/>
  <c r="C1271" i="4" s="1"/>
  <c r="C1614" i="4" s="1"/>
  <c r="C1957" i="4" s="1"/>
  <c r="C2300" i="4" s="1"/>
  <c r="C2643" i="4" s="1"/>
  <c r="C2986" i="4" s="1"/>
  <c r="C3329" i="4" s="1"/>
  <c r="C3672" i="4" s="1"/>
  <c r="C4015" i="4" s="1"/>
  <c r="C4358" i="4" s="1"/>
  <c r="C4701" i="4" s="1"/>
  <c r="C5044" i="4" s="1"/>
  <c r="C5387" i="4" s="1"/>
  <c r="C5730" i="4" s="1"/>
  <c r="C6073" i="4" s="1"/>
  <c r="C6416" i="4" s="1"/>
  <c r="C6759" i="4" s="1"/>
  <c r="C7102" i="4" s="1"/>
  <c r="C7445" i="4" s="1"/>
  <c r="C7788" i="4" s="1"/>
  <c r="C8131" i="4" s="1"/>
  <c r="C8474" i="4" s="1"/>
  <c r="C8817" i="4" s="1"/>
  <c r="C929" i="4"/>
  <c r="C1272" i="4" s="1"/>
  <c r="C1615" i="4" s="1"/>
  <c r="C1958" i="4" s="1"/>
  <c r="C2301" i="4" s="1"/>
  <c r="C2644" i="4" s="1"/>
  <c r="C2987" i="4" s="1"/>
  <c r="C3330" i="4" s="1"/>
  <c r="C3673" i="4" s="1"/>
  <c r="C4016" i="4" s="1"/>
  <c r="C4359" i="4" s="1"/>
  <c r="C4702" i="4" s="1"/>
  <c r="C5045" i="4" s="1"/>
  <c r="C5388" i="4" s="1"/>
  <c r="C5731" i="4" s="1"/>
  <c r="C6074" i="4" s="1"/>
  <c r="C6417" i="4" s="1"/>
  <c r="C6760" i="4" s="1"/>
  <c r="C7103" i="4" s="1"/>
  <c r="C7446" i="4" s="1"/>
  <c r="C7789" i="4" s="1"/>
  <c r="C8132" i="4" s="1"/>
  <c r="C8475" i="4" s="1"/>
  <c r="C8818" i="4" s="1"/>
  <c r="C934" i="4"/>
  <c r="C1277" i="4" s="1"/>
  <c r="C1620" i="4" s="1"/>
  <c r="C1963" i="4" s="1"/>
  <c r="C2306" i="4" s="1"/>
  <c r="C2649" i="4" s="1"/>
  <c r="C2992" i="4" s="1"/>
  <c r="C3335" i="4" s="1"/>
  <c r="C3678" i="4" s="1"/>
  <c r="C4021" i="4" s="1"/>
  <c r="C4364" i="4" s="1"/>
  <c r="C4707" i="4" s="1"/>
  <c r="C5050" i="4" s="1"/>
  <c r="C5393" i="4" s="1"/>
  <c r="C5736" i="4" s="1"/>
  <c r="C6079" i="4" s="1"/>
  <c r="C6422" i="4" s="1"/>
  <c r="C6765" i="4" s="1"/>
  <c r="C7108" i="4" s="1"/>
  <c r="C7451" i="4" s="1"/>
  <c r="C7794" i="4" s="1"/>
  <c r="C8137" i="4" s="1"/>
  <c r="C8480" i="4" s="1"/>
  <c r="C8823" i="4" s="1"/>
  <c r="C9166" i="4" s="1"/>
  <c r="C9509" i="4" s="1"/>
  <c r="C941" i="4"/>
  <c r="C1284" i="4" s="1"/>
  <c r="C1627" i="4" s="1"/>
  <c r="C1970" i="4" s="1"/>
  <c r="C2313" i="4" s="1"/>
  <c r="C2656" i="4" s="1"/>
  <c r="C953" i="4"/>
  <c r="C1296" i="4" s="1"/>
  <c r="C1639" i="4" s="1"/>
  <c r="C1982" i="4" s="1"/>
  <c r="C2325" i="4" s="1"/>
  <c r="C2668" i="4" s="1"/>
  <c r="C3011" i="4" s="1"/>
  <c r="C3354" i="4" s="1"/>
  <c r="C3697" i="4" s="1"/>
  <c r="C4040" i="4" s="1"/>
  <c r="C4383" i="4" s="1"/>
  <c r="C4726" i="4" s="1"/>
  <c r="C5069" i="4" s="1"/>
  <c r="C5412" i="4" s="1"/>
  <c r="C5755" i="4" s="1"/>
  <c r="C6098" i="4" s="1"/>
  <c r="C6441" i="4" s="1"/>
  <c r="C6784" i="4" s="1"/>
  <c r="C1027" i="4"/>
  <c r="C1370" i="4" s="1"/>
  <c r="C1713" i="4" s="1"/>
  <c r="C2056" i="4" s="1"/>
  <c r="C2399" i="4" s="1"/>
  <c r="C2742" i="4" s="1"/>
  <c r="C3085" i="4" s="1"/>
  <c r="C3428" i="4" s="1"/>
  <c r="C3771" i="4" s="1"/>
  <c r="C4114" i="4" s="1"/>
  <c r="C4457" i="4" s="1"/>
  <c r="C4800" i="4" s="1"/>
  <c r="C5143" i="4" s="1"/>
  <c r="C5486" i="4" s="1"/>
  <c r="C5829" i="4" s="1"/>
  <c r="C6172" i="4" s="1"/>
  <c r="C6515" i="4" s="1"/>
  <c r="C6858" i="4" s="1"/>
  <c r="C7201" i="4" s="1"/>
  <c r="C7544" i="4" s="1"/>
  <c r="C7887" i="4" s="1"/>
  <c r="D7" i="4"/>
  <c r="D350" i="4" s="1"/>
  <c r="D8" i="4"/>
  <c r="D351" i="4" s="1"/>
  <c r="D9" i="4"/>
  <c r="D352" i="4" s="1"/>
  <c r="D10" i="4"/>
  <c r="D353" i="4" s="1"/>
  <c r="D13" i="4"/>
  <c r="D356" i="4" s="1"/>
  <c r="D14" i="4"/>
  <c r="D357" i="4" s="1"/>
  <c r="D17" i="4"/>
  <c r="D360" i="4" s="1"/>
  <c r="D19" i="4"/>
  <c r="D362" i="4" s="1"/>
  <c r="D20" i="4"/>
  <c r="D363" i="4" s="1"/>
  <c r="D26" i="4"/>
  <c r="D369" i="4" s="1"/>
  <c r="D30" i="4"/>
  <c r="D373" i="4" s="1"/>
  <c r="D31" i="4"/>
  <c r="D374" i="4" s="1"/>
  <c r="D32" i="4"/>
  <c r="D375" i="4" s="1"/>
  <c r="D33" i="4"/>
  <c r="D376" i="4" s="1"/>
  <c r="D34" i="4"/>
  <c r="D377" i="4" s="1"/>
  <c r="D35" i="4"/>
  <c r="D378" i="4" s="1"/>
  <c r="D36" i="4"/>
  <c r="D379" i="4" s="1"/>
  <c r="D38" i="4"/>
  <c r="D381" i="4" s="1"/>
  <c r="D39" i="4"/>
  <c r="D382" i="4" s="1"/>
  <c r="D40" i="4"/>
  <c r="D383" i="4" s="1"/>
  <c r="D41" i="4"/>
  <c r="D384" i="4" s="1"/>
  <c r="D42" i="4"/>
  <c r="D385" i="4" s="1"/>
  <c r="D43" i="4"/>
  <c r="D386" i="4" s="1"/>
  <c r="D44" i="4"/>
  <c r="D387" i="4" s="1"/>
  <c r="D45" i="4"/>
  <c r="D388" i="4" s="1"/>
  <c r="D46" i="4"/>
  <c r="D389" i="4" s="1"/>
  <c r="D47" i="4"/>
  <c r="D390" i="4" s="1"/>
  <c r="D48" i="4"/>
  <c r="D391" i="4" s="1"/>
  <c r="D49" i="4"/>
  <c r="D392" i="4" s="1"/>
  <c r="D50" i="4"/>
  <c r="D393" i="4" s="1"/>
  <c r="D51" i="4"/>
  <c r="D394" i="4" s="1"/>
  <c r="D52" i="4"/>
  <c r="D395" i="4" s="1"/>
  <c r="D53" i="4"/>
  <c r="D396" i="4" s="1"/>
  <c r="D54" i="4"/>
  <c r="D397" i="4" s="1"/>
  <c r="D55" i="4"/>
  <c r="D398" i="4" s="1"/>
  <c r="D56" i="4"/>
  <c r="D399" i="4" s="1"/>
  <c r="D57" i="4"/>
  <c r="D400" i="4" s="1"/>
  <c r="D58" i="4"/>
  <c r="D401" i="4" s="1"/>
  <c r="D59" i="4"/>
  <c r="D402" i="4" s="1"/>
  <c r="D60" i="4"/>
  <c r="D403" i="4" s="1"/>
  <c r="D61" i="4"/>
  <c r="D404" i="4" s="1"/>
  <c r="D62" i="4"/>
  <c r="D405" i="4" s="1"/>
  <c r="D63" i="4"/>
  <c r="D406" i="4" s="1"/>
  <c r="D64" i="4"/>
  <c r="D407" i="4" s="1"/>
  <c r="D65" i="4"/>
  <c r="D408" i="4" s="1"/>
  <c r="D66" i="4"/>
  <c r="D409" i="4" s="1"/>
  <c r="D67" i="4"/>
  <c r="D410" i="4" s="1"/>
  <c r="D68" i="4"/>
  <c r="D411" i="4" s="1"/>
  <c r="D69" i="4"/>
  <c r="D412" i="4" s="1"/>
  <c r="D70" i="4"/>
  <c r="D413" i="4" s="1"/>
  <c r="D71" i="4"/>
  <c r="D414" i="4" s="1"/>
  <c r="D72" i="4"/>
  <c r="D415" i="4" s="1"/>
  <c r="D73" i="4"/>
  <c r="D416" i="4" s="1"/>
  <c r="D74" i="4"/>
  <c r="D417" i="4" s="1"/>
  <c r="D75" i="4"/>
  <c r="D418" i="4" s="1"/>
  <c r="D76" i="4"/>
  <c r="D419" i="4" s="1"/>
  <c r="D77" i="4"/>
  <c r="D420" i="4" s="1"/>
  <c r="D78" i="4"/>
  <c r="D421" i="4" s="1"/>
  <c r="D79" i="4"/>
  <c r="D422" i="4" s="1"/>
  <c r="D80" i="4"/>
  <c r="D423" i="4" s="1"/>
  <c r="D81" i="4"/>
  <c r="D424" i="4" s="1"/>
  <c r="D82" i="4"/>
  <c r="D425" i="4" s="1"/>
  <c r="D83" i="4"/>
  <c r="D426" i="4" s="1"/>
  <c r="D84" i="4"/>
  <c r="D427" i="4" s="1"/>
  <c r="D85" i="4"/>
  <c r="D428" i="4" s="1"/>
  <c r="D86" i="4"/>
  <c r="D429" i="4" s="1"/>
  <c r="D87" i="4"/>
  <c r="D430" i="4" s="1"/>
  <c r="D88" i="4"/>
  <c r="D431" i="4" s="1"/>
  <c r="D89" i="4"/>
  <c r="D432" i="4" s="1"/>
  <c r="D90" i="4"/>
  <c r="D433" i="4" s="1"/>
  <c r="D91" i="4"/>
  <c r="D434" i="4" s="1"/>
  <c r="D92" i="4"/>
  <c r="D435" i="4" s="1"/>
  <c r="D93" i="4"/>
  <c r="D436" i="4" s="1"/>
  <c r="D94" i="4"/>
  <c r="D437" i="4" s="1"/>
  <c r="D95" i="4"/>
  <c r="D438" i="4" s="1"/>
  <c r="D96" i="4"/>
  <c r="D439" i="4" s="1"/>
  <c r="D97" i="4"/>
  <c r="D440" i="4" s="1"/>
  <c r="D98" i="4"/>
  <c r="D441" i="4" s="1"/>
  <c r="D99" i="4"/>
  <c r="D442" i="4" s="1"/>
  <c r="D100" i="4"/>
  <c r="D443" i="4" s="1"/>
  <c r="D101" i="4"/>
  <c r="D444" i="4" s="1"/>
  <c r="D102" i="4"/>
  <c r="D445" i="4" s="1"/>
  <c r="D103" i="4"/>
  <c r="D446" i="4" s="1"/>
  <c r="D104" i="4"/>
  <c r="D447" i="4" s="1"/>
  <c r="D105" i="4"/>
  <c r="D448" i="4" s="1"/>
  <c r="D106" i="4"/>
  <c r="D449" i="4" s="1"/>
  <c r="D108" i="4"/>
  <c r="D451" i="4" s="1"/>
  <c r="D109" i="4"/>
  <c r="D452" i="4" s="1"/>
  <c r="D110" i="4"/>
  <c r="D453" i="4" s="1"/>
  <c r="D111" i="4"/>
  <c r="D454" i="4" s="1"/>
  <c r="D112" i="4"/>
  <c r="D455" i="4" s="1"/>
  <c r="D113" i="4"/>
  <c r="D456" i="4" s="1"/>
  <c r="D114" i="4"/>
  <c r="D457" i="4" s="1"/>
  <c r="D115" i="4"/>
  <c r="D458" i="4" s="1"/>
  <c r="D116" i="4"/>
  <c r="D459" i="4" s="1"/>
  <c r="D117" i="4"/>
  <c r="D460" i="4" s="1"/>
  <c r="D118" i="4"/>
  <c r="D461" i="4" s="1"/>
  <c r="D119" i="4"/>
  <c r="D462" i="4" s="1"/>
  <c r="D120" i="4"/>
  <c r="D463" i="4" s="1"/>
  <c r="D121" i="4"/>
  <c r="D464" i="4" s="1"/>
  <c r="D122" i="4"/>
  <c r="D465" i="4" s="1"/>
  <c r="D123" i="4"/>
  <c r="D466" i="4" s="1"/>
  <c r="D124" i="4"/>
  <c r="D467" i="4" s="1"/>
  <c r="D125" i="4"/>
  <c r="D468" i="4" s="1"/>
  <c r="D126" i="4"/>
  <c r="D469" i="4" s="1"/>
  <c r="D127" i="4"/>
  <c r="D470" i="4" s="1"/>
  <c r="D128" i="4"/>
  <c r="D471" i="4" s="1"/>
  <c r="D129" i="4"/>
  <c r="D472" i="4" s="1"/>
  <c r="D130" i="4"/>
  <c r="D473" i="4" s="1"/>
  <c r="D131" i="4"/>
  <c r="D474" i="4" s="1"/>
  <c r="D132" i="4"/>
  <c r="D475" i="4" s="1"/>
  <c r="D133" i="4"/>
  <c r="D476" i="4" s="1"/>
  <c r="D134" i="4"/>
  <c r="D477" i="4" s="1"/>
  <c r="D135" i="4"/>
  <c r="D478" i="4" s="1"/>
  <c r="D136" i="4"/>
  <c r="D479" i="4" s="1"/>
  <c r="D137" i="4"/>
  <c r="D480" i="4" s="1"/>
  <c r="D138" i="4"/>
  <c r="D481" i="4" s="1"/>
  <c r="D139" i="4"/>
  <c r="D482" i="4" s="1"/>
  <c r="D140" i="4"/>
  <c r="D483" i="4" s="1"/>
  <c r="D141" i="4"/>
  <c r="D484" i="4" s="1"/>
  <c r="D143" i="4"/>
  <c r="D486" i="4" s="1"/>
  <c r="D144" i="4"/>
  <c r="D487" i="4" s="1"/>
  <c r="D145" i="4"/>
  <c r="D488" i="4" s="1"/>
  <c r="D146" i="4"/>
  <c r="D489" i="4" s="1"/>
  <c r="D147" i="4"/>
  <c r="D490" i="4" s="1"/>
  <c r="D148" i="4"/>
  <c r="D491" i="4" s="1"/>
  <c r="D149" i="4"/>
  <c r="D492" i="4" s="1"/>
  <c r="D150" i="4"/>
  <c r="D493" i="4" s="1"/>
  <c r="D151" i="4"/>
  <c r="D494" i="4" s="1"/>
  <c r="D152" i="4"/>
  <c r="D495" i="4" s="1"/>
  <c r="D153" i="4"/>
  <c r="D496" i="4" s="1"/>
  <c r="D154" i="4"/>
  <c r="D497" i="4" s="1"/>
  <c r="D155" i="4"/>
  <c r="D498" i="4" s="1"/>
  <c r="D156" i="4"/>
  <c r="D499" i="4" s="1"/>
  <c r="D157" i="4"/>
  <c r="D500" i="4" s="1"/>
  <c r="D158" i="4"/>
  <c r="D501" i="4" s="1"/>
  <c r="D159" i="4"/>
  <c r="D502" i="4" s="1"/>
  <c r="D160" i="4"/>
  <c r="D503" i="4" s="1"/>
  <c r="D161" i="4"/>
  <c r="D504" i="4" s="1"/>
  <c r="D162" i="4"/>
  <c r="D505" i="4" s="1"/>
  <c r="D163" i="4"/>
  <c r="D506" i="4" s="1"/>
  <c r="D164" i="4"/>
  <c r="D507" i="4" s="1"/>
  <c r="D165" i="4"/>
  <c r="D508" i="4" s="1"/>
  <c r="D166" i="4"/>
  <c r="D509" i="4" s="1"/>
  <c r="D167" i="4"/>
  <c r="D510" i="4" s="1"/>
  <c r="D168" i="4"/>
  <c r="D511" i="4" s="1"/>
  <c r="D169" i="4"/>
  <c r="D512" i="4" s="1"/>
  <c r="D170" i="4"/>
  <c r="D513" i="4" s="1"/>
  <c r="D171" i="4"/>
  <c r="D514" i="4" s="1"/>
  <c r="D172" i="4"/>
  <c r="D515" i="4" s="1"/>
  <c r="D173" i="4"/>
  <c r="D516" i="4" s="1"/>
  <c r="D174" i="4"/>
  <c r="D517" i="4" s="1"/>
  <c r="D175" i="4"/>
  <c r="D518" i="4" s="1"/>
  <c r="D176" i="4"/>
  <c r="D519" i="4" s="1"/>
  <c r="D178" i="4"/>
  <c r="D521" i="4" s="1"/>
  <c r="D179" i="4"/>
  <c r="D522" i="4" s="1"/>
  <c r="D180" i="4"/>
  <c r="D523" i="4" s="1"/>
  <c r="D181" i="4"/>
  <c r="D524" i="4" s="1"/>
  <c r="D182" i="4"/>
  <c r="D525" i="4" s="1"/>
  <c r="D183" i="4"/>
  <c r="D526" i="4" s="1"/>
  <c r="D184" i="4"/>
  <c r="D527" i="4" s="1"/>
  <c r="D185" i="4"/>
  <c r="D528" i="4" s="1"/>
  <c r="D186" i="4"/>
  <c r="D529" i="4" s="1"/>
  <c r="D187" i="4"/>
  <c r="D530" i="4" s="1"/>
  <c r="D188" i="4"/>
  <c r="D531" i="4" s="1"/>
  <c r="D189" i="4"/>
  <c r="D532" i="4" s="1"/>
  <c r="D190" i="4"/>
  <c r="D533" i="4" s="1"/>
  <c r="D191" i="4"/>
  <c r="D534" i="4" s="1"/>
  <c r="D192" i="4"/>
  <c r="D535" i="4" s="1"/>
  <c r="D193" i="4"/>
  <c r="D536" i="4" s="1"/>
  <c r="D194" i="4"/>
  <c r="D537" i="4" s="1"/>
  <c r="D195" i="4"/>
  <c r="D538" i="4" s="1"/>
  <c r="D196" i="4"/>
  <c r="D539" i="4" s="1"/>
  <c r="D197" i="4"/>
  <c r="D540" i="4" s="1"/>
  <c r="D198" i="4"/>
  <c r="D541" i="4" s="1"/>
  <c r="D199" i="4"/>
  <c r="D542" i="4" s="1"/>
  <c r="D200" i="4"/>
  <c r="D543" i="4" s="1"/>
  <c r="D201" i="4"/>
  <c r="D544" i="4" s="1"/>
  <c r="D202" i="4"/>
  <c r="D545" i="4" s="1"/>
  <c r="D203" i="4"/>
  <c r="D546" i="4" s="1"/>
  <c r="D204" i="4"/>
  <c r="D547" i="4" s="1"/>
  <c r="D205" i="4"/>
  <c r="D548" i="4" s="1"/>
  <c r="D206" i="4"/>
  <c r="D549" i="4" s="1"/>
  <c r="D207" i="4"/>
  <c r="D550" i="4" s="1"/>
  <c r="D208" i="4"/>
  <c r="D551" i="4" s="1"/>
  <c r="D209" i="4"/>
  <c r="D552" i="4" s="1"/>
  <c r="D210" i="4"/>
  <c r="D553" i="4" s="1"/>
  <c r="D211" i="4"/>
  <c r="D554" i="4" s="1"/>
  <c r="D212" i="4"/>
  <c r="D555" i="4" s="1"/>
  <c r="D213" i="4"/>
  <c r="D556" i="4" s="1"/>
  <c r="D214" i="4"/>
  <c r="D557" i="4" s="1"/>
  <c r="D215" i="4"/>
  <c r="D558" i="4" s="1"/>
  <c r="D216" i="4"/>
  <c r="D559" i="4" s="1"/>
  <c r="D217" i="4"/>
  <c r="D560" i="4" s="1"/>
  <c r="D218" i="4"/>
  <c r="D561" i="4" s="1"/>
  <c r="D219" i="4"/>
  <c r="D562" i="4" s="1"/>
  <c r="D220" i="4"/>
  <c r="D563" i="4" s="1"/>
  <c r="D221" i="4"/>
  <c r="D564" i="4" s="1"/>
  <c r="D222" i="4"/>
  <c r="D565" i="4" s="1"/>
  <c r="D223" i="4"/>
  <c r="D566" i="4" s="1"/>
  <c r="D224" i="4"/>
  <c r="D567" i="4" s="1"/>
  <c r="D225" i="4"/>
  <c r="D568" i="4" s="1"/>
  <c r="D226" i="4"/>
  <c r="D569" i="4" s="1"/>
  <c r="D227" i="4"/>
  <c r="D570" i="4" s="1"/>
  <c r="D228" i="4"/>
  <c r="D571" i="4" s="1"/>
  <c r="D229" i="4"/>
  <c r="D572" i="4" s="1"/>
  <c r="D230" i="4"/>
  <c r="D573" i="4" s="1"/>
  <c r="D231" i="4"/>
  <c r="D574" i="4" s="1"/>
  <c r="D232" i="4"/>
  <c r="D575" i="4" s="1"/>
  <c r="D233" i="4"/>
  <c r="D576" i="4" s="1"/>
  <c r="D234" i="4"/>
  <c r="D577" i="4" s="1"/>
  <c r="D235" i="4"/>
  <c r="D578" i="4" s="1"/>
  <c r="D236" i="4"/>
  <c r="D579" i="4" s="1"/>
  <c r="D237" i="4"/>
  <c r="D580" i="4" s="1"/>
  <c r="D238" i="4"/>
  <c r="D581" i="4" s="1"/>
  <c r="D239" i="4"/>
  <c r="D582" i="4" s="1"/>
  <c r="D240" i="4"/>
  <c r="D583" i="4" s="1"/>
  <c r="D241" i="4"/>
  <c r="D584" i="4" s="1"/>
  <c r="D242" i="4"/>
  <c r="D585" i="4" s="1"/>
  <c r="D243" i="4"/>
  <c r="D586" i="4" s="1"/>
  <c r="D244" i="4"/>
  <c r="D587" i="4" s="1"/>
  <c r="D245" i="4"/>
  <c r="D588" i="4" s="1"/>
  <c r="D246" i="4"/>
  <c r="D589" i="4" s="1"/>
  <c r="D248" i="4"/>
  <c r="D591" i="4" s="1"/>
  <c r="D249" i="4"/>
  <c r="D592" i="4" s="1"/>
  <c r="D250" i="4"/>
  <c r="D593" i="4" s="1"/>
  <c r="D251" i="4"/>
  <c r="D594" i="4" s="1"/>
  <c r="D252" i="4"/>
  <c r="D595" i="4" s="1"/>
  <c r="D253" i="4"/>
  <c r="D596" i="4" s="1"/>
  <c r="D254" i="4"/>
  <c r="D597" i="4" s="1"/>
  <c r="D255" i="4"/>
  <c r="D598" i="4" s="1"/>
  <c r="D256" i="4"/>
  <c r="D599" i="4" s="1"/>
  <c r="D257" i="4"/>
  <c r="D600" i="4" s="1"/>
  <c r="D258" i="4"/>
  <c r="D601" i="4" s="1"/>
  <c r="D259" i="4"/>
  <c r="D602" i="4" s="1"/>
  <c r="D260" i="4"/>
  <c r="D603" i="4" s="1"/>
  <c r="D261" i="4"/>
  <c r="D604" i="4" s="1"/>
  <c r="D262" i="4"/>
  <c r="D605" i="4" s="1"/>
  <c r="D263" i="4"/>
  <c r="D606" i="4" s="1"/>
  <c r="D264" i="4"/>
  <c r="D607" i="4" s="1"/>
  <c r="D265" i="4"/>
  <c r="D608" i="4" s="1"/>
  <c r="D266" i="4"/>
  <c r="D609" i="4" s="1"/>
  <c r="D267" i="4"/>
  <c r="D610" i="4" s="1"/>
  <c r="D268" i="4"/>
  <c r="D611" i="4" s="1"/>
  <c r="D269" i="4"/>
  <c r="D612" i="4" s="1"/>
  <c r="D270" i="4"/>
  <c r="D613" i="4" s="1"/>
  <c r="D271" i="4"/>
  <c r="D614" i="4" s="1"/>
  <c r="D272" i="4"/>
  <c r="D615" i="4" s="1"/>
  <c r="D273" i="4"/>
  <c r="D616" i="4" s="1"/>
  <c r="D274" i="4"/>
  <c r="D617" i="4" s="1"/>
  <c r="D279" i="4"/>
  <c r="D622" i="4" s="1"/>
  <c r="D280" i="4"/>
  <c r="D623" i="4" s="1"/>
  <c r="D287" i="4"/>
  <c r="D630" i="4" s="1"/>
  <c r="D288" i="4"/>
  <c r="D631" i="4" s="1"/>
  <c r="D289" i="4"/>
  <c r="D632" i="4" s="1"/>
  <c r="D291" i="4"/>
  <c r="D634" i="4" s="1"/>
  <c r="D294" i="4"/>
  <c r="D637" i="4" s="1"/>
  <c r="D295" i="4"/>
  <c r="D638" i="4" s="1"/>
  <c r="D296" i="4"/>
  <c r="D639" i="4" s="1"/>
  <c r="D297" i="4"/>
  <c r="D640" i="4" s="1"/>
  <c r="D298" i="4"/>
  <c r="D641" i="4" s="1"/>
  <c r="D299" i="4"/>
  <c r="D642" i="4" s="1"/>
  <c r="D300" i="4"/>
  <c r="D643" i="4" s="1"/>
  <c r="D303" i="4"/>
  <c r="D646" i="4" s="1"/>
  <c r="D305" i="4"/>
  <c r="D648" i="4" s="1"/>
  <c r="D308" i="4"/>
  <c r="D651" i="4" s="1"/>
  <c r="D311" i="4"/>
  <c r="D654" i="4" s="1"/>
  <c r="D314" i="4"/>
  <c r="D657" i="4" s="1"/>
  <c r="D318" i="4"/>
  <c r="D661" i="4" s="1"/>
  <c r="D326" i="4"/>
  <c r="D669" i="4" s="1"/>
  <c r="D330" i="4"/>
  <c r="D673" i="4" s="1"/>
  <c r="D332" i="4"/>
  <c r="D675" i="4" s="1"/>
  <c r="D335" i="4"/>
  <c r="D678" i="4" s="1"/>
  <c r="D337" i="4"/>
  <c r="D680" i="4" s="1"/>
  <c r="D338" i="4"/>
  <c r="D681" i="4" s="1"/>
  <c r="D340" i="4"/>
  <c r="D683" i="4" s="1"/>
  <c r="D341" i="4"/>
  <c r="D684" i="4" s="1"/>
  <c r="D342" i="4"/>
  <c r="D685" i="4" s="1"/>
  <c r="D343" i="4"/>
  <c r="D686" i="4" s="1"/>
  <c r="D344" i="4"/>
  <c r="D687" i="4" s="1"/>
  <c r="D803" i="4" l="1"/>
  <c r="D717" i="4"/>
  <c r="D948" i="4"/>
  <c r="D850" i="4"/>
  <c r="D813" i="4"/>
  <c r="D776" i="4"/>
  <c r="D740" i="4"/>
  <c r="D712" i="4"/>
  <c r="D922" i="4"/>
  <c r="D886" i="4"/>
  <c r="D849" i="4"/>
  <c r="D1192" i="4" s="1"/>
  <c r="D824" i="4"/>
  <c r="D812" i="4"/>
  <c r="D787" i="4"/>
  <c r="D751" i="4"/>
  <c r="D921" i="4"/>
  <c r="D885" i="4"/>
  <c r="D958" i="4"/>
  <c r="D785" i="4"/>
  <c r="D981" i="4"/>
  <c r="D699" i="4"/>
  <c r="D1042" i="4" s="1"/>
  <c r="D1385" i="4" s="1"/>
  <c r="D832" i="4"/>
  <c r="D758" i="4"/>
  <c r="D904" i="4"/>
  <c r="D868" i="4"/>
  <c r="D831" i="4"/>
  <c r="D769" i="4"/>
  <c r="D733" i="4"/>
  <c r="D940" i="4"/>
  <c r="D903" i="4"/>
  <c r="D867" i="4"/>
  <c r="D805" i="4"/>
  <c r="D731" i="4"/>
  <c r="E591" i="4"/>
  <c r="E381" i="4"/>
  <c r="E451" i="4"/>
  <c r="E486" i="4"/>
  <c r="E521" i="4"/>
  <c r="D794" i="4"/>
  <c r="D840" i="4"/>
  <c r="D822" i="4"/>
  <c r="D860" i="4"/>
  <c r="D854" i="4"/>
  <c r="D848" i="4"/>
  <c r="D842" i="4"/>
  <c r="D836" i="4"/>
  <c r="D1018" i="4"/>
  <c r="D977" i="4"/>
  <c r="D957" i="4"/>
  <c r="D945" i="4"/>
  <c r="D939" i="4"/>
  <c r="D932" i="4"/>
  <c r="D926" i="4"/>
  <c r="D920" i="4"/>
  <c r="D914" i="4"/>
  <c r="D908" i="4"/>
  <c r="D902" i="4"/>
  <c r="D896" i="4"/>
  <c r="D890" i="4"/>
  <c r="D884" i="4"/>
  <c r="D878" i="4"/>
  <c r="D872" i="4"/>
  <c r="D866" i="4"/>
  <c r="D767" i="4"/>
  <c r="D749" i="4"/>
  <c r="D725" i="4"/>
  <c r="D1004" i="4"/>
  <c r="D956" i="4"/>
  <c r="D950" i="4"/>
  <c r="D1293" i="4" s="1"/>
  <c r="D944" i="4"/>
  <c r="D938" i="4"/>
  <c r="D865" i="4"/>
  <c r="D858" i="4"/>
  <c r="D983" i="4"/>
  <c r="D930" i="4"/>
  <c r="D1273" i="4" s="1"/>
  <c r="D894" i="4"/>
  <c r="D876" i="4"/>
  <c r="D783" i="4"/>
  <c r="D777" i="4"/>
  <c r="D765" i="4"/>
  <c r="D747" i="4"/>
  <c r="D729" i="4"/>
  <c r="D722" i="4"/>
  <c r="D716" i="4"/>
  <c r="D700" i="4"/>
  <c r="D1174" i="4"/>
  <c r="D1023" i="4"/>
  <c r="D1012" i="4"/>
  <c r="D973" i="4"/>
  <c r="D965" i="4"/>
  <c r="D819" i="4"/>
  <c r="D801" i="4"/>
  <c r="D795" i="4"/>
  <c r="D782" i="4"/>
  <c r="D764" i="4"/>
  <c r="D1107" i="4" s="1"/>
  <c r="D746" i="4"/>
  <c r="D728" i="4"/>
  <c r="D721" i="4"/>
  <c r="D856" i="4"/>
  <c r="D838" i="4"/>
  <c r="D935" i="4"/>
  <c r="D928" i="4"/>
  <c r="D910" i="4"/>
  <c r="D892" i="4"/>
  <c r="D874" i="4"/>
  <c r="D818" i="4"/>
  <c r="D800" i="4"/>
  <c r="D793" i="4"/>
  <c r="D781" i="4"/>
  <c r="D775" i="4"/>
  <c r="D763" i="4"/>
  <c r="D757" i="4"/>
  <c r="D745" i="4"/>
  <c r="D739" i="4"/>
  <c r="D727" i="4"/>
  <c r="D855" i="4"/>
  <c r="D837" i="4"/>
  <c r="D1165" i="4"/>
  <c r="D1026" i="4"/>
  <c r="D994" i="4"/>
  <c r="D946" i="4"/>
  <c r="D927" i="4"/>
  <c r="D909" i="4"/>
  <c r="D1252" i="4" s="1"/>
  <c r="D891" i="4"/>
  <c r="D873" i="4"/>
  <c r="D817" i="4"/>
  <c r="D811" i="4"/>
  <c r="D799" i="4"/>
  <c r="C6095" i="4"/>
  <c r="C6438" i="4" s="1"/>
  <c r="C6781" i="4" s="1"/>
  <c r="C7124" i="4" s="1"/>
  <c r="C7467" i="4" s="1"/>
  <c r="C7810" i="4" s="1"/>
  <c r="C8153" i="4" s="1"/>
  <c r="C8496" i="4" s="1"/>
  <c r="C8839" i="4" s="1"/>
  <c r="C5267" i="4"/>
  <c r="C5610" i="4" s="1"/>
  <c r="C5953" i="4" s="1"/>
  <c r="C6296" i="4" s="1"/>
  <c r="C6639" i="4" s="1"/>
  <c r="C6982" i="4" s="1"/>
  <c r="C7325" i="4" s="1"/>
  <c r="C7668" i="4" s="1"/>
  <c r="C8011" i="4" s="1"/>
  <c r="C8354" i="4" s="1"/>
  <c r="C8697" i="4" s="1"/>
  <c r="C9040" i="4" s="1"/>
  <c r="C9383" i="4" s="1"/>
  <c r="C6229" i="4"/>
  <c r="C6572" i="4" s="1"/>
  <c r="C6915" i="4" s="1"/>
  <c r="C7258" i="4" s="1"/>
  <c r="C7601" i="4" s="1"/>
  <c r="C7944" i="4" s="1"/>
  <c r="C8287" i="4" s="1"/>
  <c r="C8630" i="4" s="1"/>
  <c r="C8973" i="4" s="1"/>
  <c r="C9316" i="4" s="1"/>
  <c r="C8293" i="4"/>
  <c r="C8636" i="4" s="1"/>
  <c r="C8979" i="4" s="1"/>
  <c r="C9322" i="4" s="1"/>
  <c r="C7605" i="4"/>
  <c r="C7948" i="4" s="1"/>
  <c r="C8291" i="4" s="1"/>
  <c r="C8634" i="4" s="1"/>
  <c r="C8977" i="4" s="1"/>
  <c r="C9320" i="4" s="1"/>
  <c r="C7331" i="4"/>
  <c r="C7674" i="4" s="1"/>
  <c r="C8017" i="4" s="1"/>
  <c r="C8360" i="4" s="1"/>
  <c r="C8703" i="4" s="1"/>
  <c r="C9046" i="4" s="1"/>
  <c r="C9389" i="4" s="1"/>
  <c r="C4165" i="4"/>
  <c r="C4508" i="4" s="1"/>
  <c r="C4851" i="4" s="1"/>
  <c r="C5194" i="4" s="1"/>
  <c r="C5537" i="4" s="1"/>
  <c r="C5880" i="4" s="1"/>
  <c r="C6223" i="4" s="1"/>
  <c r="C6566" i="4" s="1"/>
  <c r="C6909" i="4" s="1"/>
  <c r="C7252" i="4" s="1"/>
  <c r="C7595" i="4" s="1"/>
  <c r="C7938" i="4" s="1"/>
  <c r="C8281" i="4" s="1"/>
  <c r="C8624" i="4" s="1"/>
  <c r="C8967" i="4" s="1"/>
  <c r="C9310" i="4" s="1"/>
  <c r="C1139" i="4"/>
  <c r="C1482" i="4" s="1"/>
  <c r="C1825" i="4" s="1"/>
  <c r="C2168" i="4" s="1"/>
  <c r="C2511" i="4" s="1"/>
  <c r="C2854" i="4" s="1"/>
  <c r="C3197" i="4" s="1"/>
  <c r="C3540" i="4" s="1"/>
  <c r="C3883" i="4" s="1"/>
  <c r="C4226" i="4" s="1"/>
  <c r="C4569" i="4" s="1"/>
  <c r="C4912" i="4" s="1"/>
  <c r="C5255" i="4" s="1"/>
  <c r="C5598" i="4" s="1"/>
  <c r="C5941" i="4" s="1"/>
  <c r="C6284" i="4" s="1"/>
  <c r="C6627" i="4" s="1"/>
  <c r="C6970" i="4" s="1"/>
  <c r="C7313" i="4" s="1"/>
  <c r="C7656" i="4" s="1"/>
  <c r="C7999" i="4" s="1"/>
  <c r="C8342" i="4" s="1"/>
  <c r="C8685" i="4" s="1"/>
  <c r="C9028" i="4" s="1"/>
  <c r="C9371" i="4" s="1"/>
  <c r="C2101" i="4"/>
  <c r="C2444" i="4" s="1"/>
  <c r="C2787" i="4" s="1"/>
  <c r="C3130" i="4" s="1"/>
  <c r="C3473" i="4" s="1"/>
  <c r="C3816" i="4" s="1"/>
  <c r="C4159" i="4" s="1"/>
  <c r="C4502" i="4" s="1"/>
  <c r="C4845" i="4" s="1"/>
  <c r="C5188" i="4" s="1"/>
  <c r="C5531" i="4" s="1"/>
  <c r="C5874" i="4" s="1"/>
  <c r="C6217" i="4" s="1"/>
  <c r="C6560" i="4" s="1"/>
  <c r="C6903" i="4" s="1"/>
  <c r="C7246" i="4" s="1"/>
  <c r="C7589" i="4" s="1"/>
  <c r="C7932" i="4" s="1"/>
  <c r="C8275" i="4" s="1"/>
  <c r="C5063" i="4"/>
  <c r="C5406" i="4" s="1"/>
  <c r="C5749" i="4" s="1"/>
  <c r="C6092" i="4" s="1"/>
  <c r="C6435" i="4" s="1"/>
  <c r="C6778" i="4" s="1"/>
  <c r="C7121" i="4" s="1"/>
  <c r="C7464" i="4" s="1"/>
  <c r="C7807" i="4" s="1"/>
  <c r="C8150" i="4" s="1"/>
  <c r="C8493" i="4" s="1"/>
  <c r="C8836" i="4" s="1"/>
  <c r="C9179" i="4" s="1"/>
  <c r="C9522" i="4" s="1"/>
  <c r="C3961" i="4"/>
  <c r="C4304" i="4" s="1"/>
  <c r="C4647" i="4" s="1"/>
  <c r="C4990" i="4" s="1"/>
  <c r="C5333" i="4" s="1"/>
  <c r="C5676" i="4" s="1"/>
  <c r="C6019" i="4" s="1"/>
  <c r="C6362" i="4" s="1"/>
  <c r="C6705" i="4" s="1"/>
  <c r="C7048" i="4" s="1"/>
  <c r="C7391" i="4" s="1"/>
  <c r="C7734" i="4" s="1"/>
  <c r="C8077" i="4" s="1"/>
  <c r="C8420" i="4" s="1"/>
  <c r="C8763" i="4" s="1"/>
  <c r="C9106" i="4" s="1"/>
  <c r="C9449" i="4" s="1"/>
  <c r="C7949" i="4"/>
  <c r="C8292" i="4" s="1"/>
  <c r="C8635" i="4" s="1"/>
  <c r="C8978" i="4" s="1"/>
  <c r="C9321" i="4" s="1"/>
  <c r="C4305" i="4"/>
  <c r="C4648" i="4" s="1"/>
  <c r="C4991" i="4" s="1"/>
  <c r="C5334" i="4" s="1"/>
  <c r="C5677" i="4" s="1"/>
  <c r="C6020" i="4" s="1"/>
  <c r="C6363" i="4" s="1"/>
  <c r="C6706" i="4" s="1"/>
  <c r="C7049" i="4" s="1"/>
  <c r="C7392" i="4" s="1"/>
  <c r="C7735" i="4" s="1"/>
  <c r="C8078" i="4" s="1"/>
  <c r="C8421" i="4" s="1"/>
  <c r="C8764" i="4" s="1"/>
  <c r="C9107" i="4" s="1"/>
  <c r="C9450" i="4" s="1"/>
  <c r="C8054" i="4"/>
  <c r="C8397" i="4" s="1"/>
  <c r="C8740" i="4" s="1"/>
  <c r="C9083" i="4" s="1"/>
  <c r="C9426" i="4" s="1"/>
  <c r="C1862" i="4"/>
  <c r="C2205" i="4" s="1"/>
  <c r="C2548" i="4" s="1"/>
  <c r="C2891" i="4" s="1"/>
  <c r="C3234" i="4" s="1"/>
  <c r="C3577" i="4" s="1"/>
  <c r="C3920" i="4" s="1"/>
  <c r="C4263" i="4" s="1"/>
  <c r="C4606" i="4" s="1"/>
  <c r="C4949" i="4" s="1"/>
  <c r="C5292" i="4" s="1"/>
  <c r="C5635" i="4" s="1"/>
  <c r="C5978" i="4" s="1"/>
  <c r="C6321" i="4" s="1"/>
  <c r="C6664" i="4" s="1"/>
  <c r="C7007" i="4" s="1"/>
  <c r="C7350" i="4" s="1"/>
  <c r="C7693" i="4" s="1"/>
  <c r="C8036" i="4" s="1"/>
  <c r="C8379" i="4" s="1"/>
  <c r="C8722" i="4" s="1"/>
  <c r="C9065" i="4" s="1"/>
  <c r="C9408" i="4" s="1"/>
  <c r="D759" i="4"/>
  <c r="C3477" i="4"/>
  <c r="C3820" i="4" s="1"/>
  <c r="C4163" i="4" s="1"/>
  <c r="C4506" i="4" s="1"/>
  <c r="C4849" i="4" s="1"/>
  <c r="C5192" i="4" s="1"/>
  <c r="C5535" i="4" s="1"/>
  <c r="C5878" i="4" s="1"/>
  <c r="C6221" i="4" s="1"/>
  <c r="C6564" i="4" s="1"/>
  <c r="C6907" i="4" s="1"/>
  <c r="C7250" i="4" s="1"/>
  <c r="C7593" i="4" s="1"/>
  <c r="C7936" i="4" s="1"/>
  <c r="C8279" i="4" s="1"/>
  <c r="C8622" i="4" s="1"/>
  <c r="C8965" i="4" s="1"/>
  <c r="C9308" i="4" s="1"/>
  <c r="C8159" i="4"/>
  <c r="C8502" i="4" s="1"/>
  <c r="C8845" i="4" s="1"/>
  <c r="C9188" i="4" s="1"/>
  <c r="C9531" i="4" s="1"/>
  <c r="C4031" i="4"/>
  <c r="C4374" i="4" s="1"/>
  <c r="C4717" i="4" s="1"/>
  <c r="C5060" i="4" s="1"/>
  <c r="C5403" i="4" s="1"/>
  <c r="C5746" i="4" s="1"/>
  <c r="C6089" i="4" s="1"/>
  <c r="C6432" i="4" s="1"/>
  <c r="C6775" i="4" s="1"/>
  <c r="C7118" i="4" s="1"/>
  <c r="C7461" i="4" s="1"/>
  <c r="C7804" i="4" s="1"/>
  <c r="C8147" i="4" s="1"/>
  <c r="C8490" i="4" s="1"/>
  <c r="C8833" i="4" s="1"/>
  <c r="C9176" i="4" s="1"/>
  <c r="C9519" i="4" s="1"/>
  <c r="C1967" i="4"/>
  <c r="C2310" i="4" s="1"/>
  <c r="C2653" i="4" s="1"/>
  <c r="C2996" i="4" s="1"/>
  <c r="C3339" i="4" s="1"/>
  <c r="C3682" i="4" s="1"/>
  <c r="C4025" i="4" s="1"/>
  <c r="C4368" i="4" s="1"/>
  <c r="C4711" i="4" s="1"/>
  <c r="C5054" i="4" s="1"/>
  <c r="C5397" i="4" s="1"/>
  <c r="C5740" i="4" s="1"/>
  <c r="C6083" i="4" s="1"/>
  <c r="C6426" i="4" s="1"/>
  <c r="C6769" i="4" s="1"/>
  <c r="C7112" i="4" s="1"/>
  <c r="C7455" i="4" s="1"/>
  <c r="C7798" i="4" s="1"/>
  <c r="C8141" i="4" s="1"/>
  <c r="C8484" i="4" s="1"/>
  <c r="C8827" i="4" s="1"/>
  <c r="C9170" i="4" s="1"/>
  <c r="C9513" i="4" s="1"/>
  <c r="C9121" i="4"/>
  <c r="C9464" i="4" s="1"/>
  <c r="C7057" i="4"/>
  <c r="C7400" i="4" s="1"/>
  <c r="C7743" i="4" s="1"/>
  <c r="C8086" i="4" s="1"/>
  <c r="C8429" i="4" s="1"/>
  <c r="C8772" i="4" s="1"/>
  <c r="C9115" i="4" s="1"/>
  <c r="C4993" i="4"/>
  <c r="C5336" i="4" s="1"/>
  <c r="C5679" i="4" s="1"/>
  <c r="C6022" i="4" s="1"/>
  <c r="C6365" i="4" s="1"/>
  <c r="C6708" i="4" s="1"/>
  <c r="C7051" i="4" s="1"/>
  <c r="C7394" i="4" s="1"/>
  <c r="C7737" i="4" s="1"/>
  <c r="C8080" i="4" s="1"/>
  <c r="C8423" i="4" s="1"/>
  <c r="C8766" i="4" s="1"/>
  <c r="C9109" i="4" s="1"/>
  <c r="C9452" i="4" s="1"/>
  <c r="C2929" i="4"/>
  <c r="C3272" i="4" s="1"/>
  <c r="C3615" i="4" s="1"/>
  <c r="C3958" i="4" s="1"/>
  <c r="C4301" i="4" s="1"/>
  <c r="C4644" i="4" s="1"/>
  <c r="C4987" i="4" s="1"/>
  <c r="C5330" i="4" s="1"/>
  <c r="C5673" i="4" s="1"/>
  <c r="C6016" i="4" s="1"/>
  <c r="C6359" i="4" s="1"/>
  <c r="C6702" i="4" s="1"/>
  <c r="C7045" i="4" s="1"/>
  <c r="C7388" i="4" s="1"/>
  <c r="C7731" i="4" s="1"/>
  <c r="C8074" i="4" s="1"/>
  <c r="C8417" i="4" s="1"/>
  <c r="C8760" i="4" s="1"/>
  <c r="C9103" i="4" s="1"/>
  <c r="C9446" i="4" s="1"/>
  <c r="C865" i="4"/>
  <c r="C1208" i="4" s="1"/>
  <c r="C1551" i="4" s="1"/>
  <c r="C1894" i="4" s="1"/>
  <c r="C2237" i="4" s="1"/>
  <c r="C2580" i="4" s="1"/>
  <c r="C2923" i="4" s="1"/>
  <c r="C3266" i="4" s="1"/>
  <c r="C3609" i="4" s="1"/>
  <c r="C3952" i="4" s="1"/>
  <c r="C4295" i="4" s="1"/>
  <c r="C4638" i="4" s="1"/>
  <c r="C4981" i="4" s="1"/>
  <c r="C5324" i="4" s="1"/>
  <c r="C5667" i="4" s="1"/>
  <c r="C6010" i="4" s="1"/>
  <c r="C6353" i="4" s="1"/>
  <c r="C6696" i="4" s="1"/>
  <c r="C7039" i="4" s="1"/>
  <c r="C7382" i="4" s="1"/>
  <c r="C7725" i="4" s="1"/>
  <c r="C8068" i="4" s="1"/>
  <c r="C8411" i="4" s="1"/>
  <c r="C8754" i="4" s="1"/>
  <c r="C9097" i="4" s="1"/>
  <c r="C9440" i="4" s="1"/>
  <c r="C7675" i="4"/>
  <c r="C8018" i="4" s="1"/>
  <c r="C8361" i="4" s="1"/>
  <c r="C8704" i="4" s="1"/>
  <c r="C9047" i="4" s="1"/>
  <c r="C9390" i="4" s="1"/>
  <c r="C5611" i="4"/>
  <c r="C5954" i="4" s="1"/>
  <c r="C6297" i="4" s="1"/>
  <c r="C6640" i="4" s="1"/>
  <c r="C6983" i="4" s="1"/>
  <c r="C7326" i="4" s="1"/>
  <c r="C7669" i="4" s="1"/>
  <c r="C8012" i="4" s="1"/>
  <c r="C8355" i="4" s="1"/>
  <c r="C8698" i="4" s="1"/>
  <c r="C9041" i="4" s="1"/>
  <c r="C9384" i="4" s="1"/>
  <c r="C3547" i="4"/>
  <c r="C3890" i="4" s="1"/>
  <c r="C4233" i="4" s="1"/>
  <c r="C4576" i="4" s="1"/>
  <c r="C4919" i="4" s="1"/>
  <c r="C5262" i="4" s="1"/>
  <c r="C5605" i="4" s="1"/>
  <c r="C5948" i="4" s="1"/>
  <c r="C6291" i="4" s="1"/>
  <c r="C6634" i="4" s="1"/>
  <c r="C6977" i="4" s="1"/>
  <c r="C7320" i="4" s="1"/>
  <c r="C7663" i="4" s="1"/>
  <c r="C8006" i="4" s="1"/>
  <c r="C8349" i="4" s="1"/>
  <c r="C8692" i="4" s="1"/>
  <c r="C9035" i="4" s="1"/>
  <c r="C9378" i="4" s="1"/>
  <c r="C1483" i="4"/>
  <c r="C1826" i="4" s="1"/>
  <c r="C2169" i="4" s="1"/>
  <c r="C2512" i="4" s="1"/>
  <c r="C2855" i="4" s="1"/>
  <c r="C3198" i="4" s="1"/>
  <c r="C3541" i="4" s="1"/>
  <c r="C3884" i="4" s="1"/>
  <c r="C4227" i="4" s="1"/>
  <c r="C4570" i="4" s="1"/>
  <c r="C4913" i="4" s="1"/>
  <c r="C5256" i="4" s="1"/>
  <c r="C5599" i="4" s="1"/>
  <c r="C5942" i="4" s="1"/>
  <c r="C6285" i="4" s="1"/>
  <c r="C6628" i="4" s="1"/>
  <c r="C6971" i="4" s="1"/>
  <c r="C7314" i="4" s="1"/>
  <c r="C7657" i="4" s="1"/>
  <c r="C8000" i="4" s="1"/>
  <c r="C8343" i="4" s="1"/>
  <c r="C8686" i="4" s="1"/>
  <c r="C9029" i="4" s="1"/>
  <c r="C9372" i="4" s="1"/>
  <c r="C8707" i="4"/>
  <c r="C9050" i="4" s="1"/>
  <c r="C9393" i="4" s="1"/>
  <c r="C2859" i="4"/>
  <c r="C3202" i="4" s="1"/>
  <c r="C3545" i="4" s="1"/>
  <c r="C3888" i="4" s="1"/>
  <c r="C4231" i="4" s="1"/>
  <c r="C4574" i="4" s="1"/>
  <c r="C4917" i="4" s="1"/>
  <c r="C5260" i="4" s="1"/>
  <c r="C5603" i="4" s="1"/>
  <c r="C5946" i="4" s="1"/>
  <c r="C6289" i="4" s="1"/>
  <c r="C6632" i="4" s="1"/>
  <c r="C6975" i="4" s="1"/>
  <c r="C7318" i="4" s="1"/>
  <c r="C7661" i="4" s="1"/>
  <c r="C8004" i="4" s="1"/>
  <c r="C8347" i="4" s="1"/>
  <c r="C8690" i="4" s="1"/>
  <c r="C9033" i="4" s="1"/>
  <c r="D741" i="4"/>
  <c r="C1897" i="4"/>
  <c r="C2240" i="4" s="1"/>
  <c r="C2583" i="4" s="1"/>
  <c r="C2926" i="4" s="1"/>
  <c r="C3269" i="4" s="1"/>
  <c r="C3612" i="4" s="1"/>
  <c r="C3955" i="4" s="1"/>
  <c r="C4298" i="4" s="1"/>
  <c r="C4641" i="4" s="1"/>
  <c r="C4984" i="4" s="1"/>
  <c r="C5327" i="4" s="1"/>
  <c r="C5670" i="4" s="1"/>
  <c r="C6013" i="4" s="1"/>
  <c r="C6356" i="4" s="1"/>
  <c r="C6699" i="4" s="1"/>
  <c r="C7042" i="4" s="1"/>
  <c r="C7385" i="4" s="1"/>
  <c r="C7728" i="4" s="1"/>
  <c r="C8071" i="4" s="1"/>
  <c r="C8414" i="4" s="1"/>
  <c r="C8757" i="4" s="1"/>
  <c r="C9100" i="4" s="1"/>
  <c r="C9443" i="4" s="1"/>
  <c r="C7366" i="4"/>
  <c r="C7709" i="4" s="1"/>
  <c r="C8052" i="4" s="1"/>
  <c r="C8395" i="4" s="1"/>
  <c r="C8738" i="4" s="1"/>
  <c r="C1174" i="4"/>
  <c r="C1517" i="4" s="1"/>
  <c r="C1860" i="4" s="1"/>
  <c r="C2203" i="4" s="1"/>
  <c r="C2546" i="4" s="1"/>
  <c r="C2889" i="4" s="1"/>
  <c r="C3232" i="4" s="1"/>
  <c r="C3575" i="4" s="1"/>
  <c r="C3918" i="4" s="1"/>
  <c r="C4261" i="4" s="1"/>
  <c r="C4604" i="4" s="1"/>
  <c r="C4947" i="4" s="1"/>
  <c r="C5290" i="4" s="1"/>
  <c r="C5633" i="4" s="1"/>
  <c r="C5976" i="4" s="1"/>
  <c r="C6319" i="4" s="1"/>
  <c r="C6662" i="4" s="1"/>
  <c r="C7005" i="4" s="1"/>
  <c r="C7348" i="4" s="1"/>
  <c r="C7691" i="4" s="1"/>
  <c r="C8034" i="4" s="1"/>
  <c r="C8377" i="4" s="1"/>
  <c r="C8720" i="4" s="1"/>
  <c r="C9063" i="4" s="1"/>
  <c r="C9406" i="4" s="1"/>
  <c r="C2515" i="4"/>
  <c r="C2858" i="4" s="1"/>
  <c r="C3201" i="4" s="1"/>
  <c r="C3544" i="4" s="1"/>
  <c r="C3887" i="4" s="1"/>
  <c r="C4230" i="4" s="1"/>
  <c r="C4573" i="4" s="1"/>
  <c r="C4916" i="4" s="1"/>
  <c r="C5259" i="4" s="1"/>
  <c r="C5602" i="4" s="1"/>
  <c r="C5945" i="4" s="1"/>
  <c r="C6288" i="4" s="1"/>
  <c r="C6631" i="4" s="1"/>
  <c r="C6974" i="4" s="1"/>
  <c r="C7317" i="4" s="1"/>
  <c r="C7660" i="4" s="1"/>
  <c r="C8003" i="4" s="1"/>
  <c r="C8346" i="4" s="1"/>
  <c r="C8689" i="4" s="1"/>
  <c r="C9032" i="4" s="1"/>
  <c r="C9375" i="4" s="1"/>
  <c r="C1757" i="4"/>
  <c r="C2100" i="4" s="1"/>
  <c r="C2443" i="4" s="1"/>
  <c r="C2786" i="4" s="1"/>
  <c r="C3129" i="4" s="1"/>
  <c r="C3472" i="4" s="1"/>
  <c r="C3815" i="4" s="1"/>
  <c r="C4158" i="4" s="1"/>
  <c r="C4501" i="4" s="1"/>
  <c r="C4844" i="4" s="1"/>
  <c r="C5187" i="4" s="1"/>
  <c r="C5530" i="4" s="1"/>
  <c r="C5873" i="4" s="1"/>
  <c r="C6216" i="4" s="1"/>
  <c r="C6559" i="4" s="1"/>
  <c r="C6902" i="4" s="1"/>
  <c r="C7245" i="4" s="1"/>
  <c r="C7588" i="4" s="1"/>
  <c r="C7931" i="4" s="1"/>
  <c r="C8274" i="4" s="1"/>
  <c r="C8617" i="4" s="1"/>
  <c r="C8960" i="4" s="1"/>
  <c r="C9303" i="4" s="1"/>
  <c r="C7471" i="4"/>
  <c r="C7814" i="4" s="1"/>
  <c r="C8157" i="4" s="1"/>
  <c r="C8500" i="4" s="1"/>
  <c r="C8843" i="4" s="1"/>
  <c r="C9186" i="4" s="1"/>
  <c r="C9529" i="4" s="1"/>
  <c r="C5407" i="4"/>
  <c r="C5750" i="4" s="1"/>
  <c r="C6093" i="4" s="1"/>
  <c r="C6436" i="4" s="1"/>
  <c r="C6779" i="4" s="1"/>
  <c r="C7122" i="4" s="1"/>
  <c r="C7465" i="4" s="1"/>
  <c r="C7808" i="4" s="1"/>
  <c r="C8151" i="4" s="1"/>
  <c r="C8494" i="4" s="1"/>
  <c r="C8837" i="4" s="1"/>
  <c r="C9180" i="4" s="1"/>
  <c r="C9523" i="4" s="1"/>
  <c r="C3343" i="4"/>
  <c r="C3686" i="4" s="1"/>
  <c r="C4029" i="4" s="1"/>
  <c r="C4372" i="4" s="1"/>
  <c r="C4715" i="4" s="1"/>
  <c r="C5058" i="4" s="1"/>
  <c r="C5401" i="4" s="1"/>
  <c r="C5744" i="4" s="1"/>
  <c r="C6087" i="4" s="1"/>
  <c r="C6430" i="4" s="1"/>
  <c r="C6773" i="4" s="1"/>
  <c r="C7116" i="4" s="1"/>
  <c r="C7459" i="4" s="1"/>
  <c r="C7802" i="4" s="1"/>
  <c r="C8145" i="4" s="1"/>
  <c r="C8488" i="4" s="1"/>
  <c r="C8831" i="4" s="1"/>
  <c r="C9174" i="4" s="1"/>
  <c r="C9517" i="4" s="1"/>
  <c r="C1279" i="4"/>
  <c r="C1622" i="4" s="1"/>
  <c r="C1965" i="4" s="1"/>
  <c r="C2308" i="4" s="1"/>
  <c r="C2651" i="4" s="1"/>
  <c r="C2994" i="4" s="1"/>
  <c r="C3337" i="4" s="1"/>
  <c r="C3680" i="4" s="1"/>
  <c r="C4023" i="4" s="1"/>
  <c r="C4366" i="4" s="1"/>
  <c r="C4709" i="4" s="1"/>
  <c r="C5052" i="4" s="1"/>
  <c r="C5395" i="4" s="1"/>
  <c r="C5738" i="4" s="1"/>
  <c r="C6081" i="4" s="1"/>
  <c r="C6424" i="4" s="1"/>
  <c r="C6767" i="4" s="1"/>
  <c r="C7110" i="4" s="1"/>
  <c r="C7453" i="4" s="1"/>
  <c r="C7796" i="4" s="1"/>
  <c r="C8139" i="4" s="1"/>
  <c r="C8482" i="4" s="1"/>
  <c r="C8825" i="4" s="1"/>
  <c r="C9168" i="4" s="1"/>
  <c r="C9511" i="4" s="1"/>
  <c r="C8398" i="4"/>
  <c r="C8741" i="4" s="1"/>
  <c r="C9084" i="4" s="1"/>
  <c r="C9427" i="4" s="1"/>
  <c r="C6987" i="4"/>
  <c r="C7330" i="4" s="1"/>
  <c r="C7673" i="4" s="1"/>
  <c r="C8016" i="4" s="1"/>
  <c r="C8359" i="4" s="1"/>
  <c r="C2999" i="4"/>
  <c r="C3342" i="4" s="1"/>
  <c r="C3685" i="4" s="1"/>
  <c r="C4028" i="4" s="1"/>
  <c r="C4371" i="4" s="1"/>
  <c r="C4714" i="4" s="1"/>
  <c r="C5057" i="4" s="1"/>
  <c r="C5400" i="4" s="1"/>
  <c r="C5743" i="4" s="1"/>
  <c r="C6086" i="4" s="1"/>
  <c r="C6429" i="4" s="1"/>
  <c r="C6772" i="4" s="1"/>
  <c r="C7115" i="4" s="1"/>
  <c r="C7458" i="4" s="1"/>
  <c r="C7801" i="4" s="1"/>
  <c r="C8144" i="4" s="1"/>
  <c r="C8487" i="4" s="1"/>
  <c r="C8830" i="4" s="1"/>
  <c r="C9173" i="4" s="1"/>
  <c r="C9516" i="4" s="1"/>
  <c r="C2241" i="4"/>
  <c r="C2584" i="4" s="1"/>
  <c r="C2927" i="4" s="1"/>
  <c r="C3270" i="4" s="1"/>
  <c r="C3613" i="4" s="1"/>
  <c r="C3956" i="4" s="1"/>
  <c r="C4299" i="4" s="1"/>
  <c r="C4642" i="4" s="1"/>
  <c r="C4985" i="4" s="1"/>
  <c r="C5328" i="4" s="1"/>
  <c r="C5671" i="4" s="1"/>
  <c r="C6014" i="4" s="1"/>
  <c r="C6357" i="4" s="1"/>
  <c r="C6700" i="4" s="1"/>
  <c r="C7043" i="4" s="1"/>
  <c r="C7386" i="4" s="1"/>
  <c r="C7729" i="4" s="1"/>
  <c r="C8072" i="4" s="1"/>
  <c r="C8415" i="4" s="1"/>
  <c r="C8758" i="4" s="1"/>
  <c r="C9101" i="4" s="1"/>
  <c r="C9444" i="4" s="1"/>
  <c r="C6573" i="4"/>
  <c r="C6916" i="4" s="1"/>
  <c r="C7259" i="4" s="1"/>
  <c r="C7602" i="4" s="1"/>
  <c r="C7945" i="4" s="1"/>
  <c r="C8288" i="4" s="1"/>
  <c r="C8631" i="4" s="1"/>
  <c r="C8974" i="4" s="1"/>
  <c r="C9317" i="4" s="1"/>
  <c r="C4649" i="4"/>
  <c r="C4992" i="4" s="1"/>
  <c r="C5335" i="4" s="1"/>
  <c r="C5678" i="4" s="1"/>
  <c r="C6021" i="4" s="1"/>
  <c r="C6364" i="4" s="1"/>
  <c r="C6707" i="4" s="1"/>
  <c r="C7050" i="4" s="1"/>
  <c r="C7393" i="4" s="1"/>
  <c r="C7736" i="4" s="1"/>
  <c r="C8079" i="4" s="1"/>
  <c r="C8422" i="4" s="1"/>
  <c r="C8765" i="4" s="1"/>
  <c r="C9108" i="4" s="1"/>
  <c r="C9451" i="4" s="1"/>
  <c r="D912" i="4"/>
  <c r="D1255" i="4" s="1"/>
  <c r="C8433" i="4"/>
  <c r="C8776" i="4" s="1"/>
  <c r="C9119" i="4" s="1"/>
  <c r="C9462" i="4" s="1"/>
  <c r="C5990" i="4"/>
  <c r="C6333" i="4" s="1"/>
  <c r="C6676" i="4" s="1"/>
  <c r="C7019" i="4" s="1"/>
  <c r="C7362" i="4" s="1"/>
  <c r="C7705" i="4" s="1"/>
  <c r="C8048" i="4" s="1"/>
  <c r="C8391" i="4" s="1"/>
  <c r="C8734" i="4" s="1"/>
  <c r="C9077" i="4" s="1"/>
  <c r="D693" i="4"/>
  <c r="C6334" i="4"/>
  <c r="C6677" i="4" s="1"/>
  <c r="C7020" i="4" s="1"/>
  <c r="C7363" i="4" s="1"/>
  <c r="C7706" i="4" s="1"/>
  <c r="C8049" i="4" s="1"/>
  <c r="C8392" i="4" s="1"/>
  <c r="C8735" i="4" s="1"/>
  <c r="C9078" i="4" s="1"/>
  <c r="C9421" i="4" s="1"/>
  <c r="C7710" i="4"/>
  <c r="C8053" i="4" s="1"/>
  <c r="C8396" i="4" s="1"/>
  <c r="C8739" i="4" s="1"/>
  <c r="C9082" i="4" s="1"/>
  <c r="C9425" i="4" s="1"/>
  <c r="C1518" i="4"/>
  <c r="C1861" i="4" s="1"/>
  <c r="C2204" i="4" s="1"/>
  <c r="C2547" i="4" s="1"/>
  <c r="C2890" i="4" s="1"/>
  <c r="C3233" i="4" s="1"/>
  <c r="C3576" i="4" s="1"/>
  <c r="C3919" i="4" s="1"/>
  <c r="C4262" i="4" s="1"/>
  <c r="C4605" i="4" s="1"/>
  <c r="C4948" i="4" s="1"/>
  <c r="C5291" i="4" s="1"/>
  <c r="C5634" i="4" s="1"/>
  <c r="C5977" i="4" s="1"/>
  <c r="C6320" i="4" s="1"/>
  <c r="C6663" i="4" s="1"/>
  <c r="C7006" i="4" s="1"/>
  <c r="C7349" i="4" s="1"/>
  <c r="C7692" i="4" s="1"/>
  <c r="C8035" i="4" s="1"/>
  <c r="C8378" i="4" s="1"/>
  <c r="C8721" i="4" s="1"/>
  <c r="C3203" i="4"/>
  <c r="C3546" i="4" s="1"/>
  <c r="C3889" i="4" s="1"/>
  <c r="C4232" i="4" s="1"/>
  <c r="C4575" i="4" s="1"/>
  <c r="C4918" i="4" s="1"/>
  <c r="C5261" i="4" s="1"/>
  <c r="C5604" i="4" s="1"/>
  <c r="C5947" i="4" s="1"/>
  <c r="C6290" i="4" s="1"/>
  <c r="C6633" i="4" s="1"/>
  <c r="C6976" i="4" s="1"/>
  <c r="C7319" i="4" s="1"/>
  <c r="C7662" i="4" s="1"/>
  <c r="C8005" i="4" s="1"/>
  <c r="C8348" i="4" s="1"/>
  <c r="C8691" i="4" s="1"/>
  <c r="C2445" i="4"/>
  <c r="C2788" i="4" s="1"/>
  <c r="C3131" i="4" s="1"/>
  <c r="C3474" i="4" s="1"/>
  <c r="C3817" i="4" s="1"/>
  <c r="C4160" i="4" s="1"/>
  <c r="C4503" i="4" s="1"/>
  <c r="C4846" i="4" s="1"/>
  <c r="C5189" i="4" s="1"/>
  <c r="C5532" i="4" s="1"/>
  <c r="C5875" i="4" s="1"/>
  <c r="C6218" i="4" s="1"/>
  <c r="C6561" i="4" s="1"/>
  <c r="C6904" i="4" s="1"/>
  <c r="C7247" i="4" s="1"/>
  <c r="C7590" i="4" s="1"/>
  <c r="C7933" i="4" s="1"/>
  <c r="C8276" i="4" s="1"/>
  <c r="C8619" i="4" s="1"/>
  <c r="C8962" i="4" s="1"/>
  <c r="C9305" i="4" s="1"/>
  <c r="C7815" i="4"/>
  <c r="C8158" i="4" s="1"/>
  <c r="C8501" i="4" s="1"/>
  <c r="C8844" i="4" s="1"/>
  <c r="C9187" i="4" s="1"/>
  <c r="C9530" i="4" s="1"/>
  <c r="C3687" i="4"/>
  <c r="C4030" i="4" s="1"/>
  <c r="C4373" i="4" s="1"/>
  <c r="C4716" i="4" s="1"/>
  <c r="C5059" i="4" s="1"/>
  <c r="C5402" i="4" s="1"/>
  <c r="C5745" i="4" s="1"/>
  <c r="C6088" i="4" s="1"/>
  <c r="C6431" i="4" s="1"/>
  <c r="C6774" i="4" s="1"/>
  <c r="C7117" i="4" s="1"/>
  <c r="C7460" i="4" s="1"/>
  <c r="C7803" i="4" s="1"/>
  <c r="C8146" i="4" s="1"/>
  <c r="C8489" i="4" s="1"/>
  <c r="C8832" i="4" s="1"/>
  <c r="C9175" i="4" s="1"/>
  <c r="C9518" i="4" s="1"/>
  <c r="C6713" i="4"/>
  <c r="C7056" i="4" s="1"/>
  <c r="C7399" i="4" s="1"/>
  <c r="C7742" i="4" s="1"/>
  <c r="C8085" i="4" s="1"/>
  <c r="C8428" i="4" s="1"/>
  <c r="C8771" i="4" s="1"/>
  <c r="C9114" i="4" s="1"/>
  <c r="C9457" i="4" s="1"/>
  <c r="C5646" i="4"/>
  <c r="C5989" i="4" s="1"/>
  <c r="C6332" i="4" s="1"/>
  <c r="C6675" i="4" s="1"/>
  <c r="C7018" i="4" s="1"/>
  <c r="C7361" i="4" s="1"/>
  <c r="C7704" i="4" s="1"/>
  <c r="C8047" i="4" s="1"/>
  <c r="C8390" i="4" s="1"/>
  <c r="C8733" i="4" s="1"/>
  <c r="C9076" i="4" s="1"/>
  <c r="C9419" i="4" s="1"/>
  <c r="C5751" i="4"/>
  <c r="C6094" i="4" s="1"/>
  <c r="C6437" i="4" s="1"/>
  <c r="C6780" i="4" s="1"/>
  <c r="C7123" i="4" s="1"/>
  <c r="C7466" i="4" s="1"/>
  <c r="C7809" i="4" s="1"/>
  <c r="C8152" i="4" s="1"/>
  <c r="C8495" i="4" s="1"/>
  <c r="C8838" i="4" s="1"/>
  <c r="C9181" i="4" s="1"/>
  <c r="C9524" i="4" s="1"/>
  <c r="C1623" i="4"/>
  <c r="C1966" i="4" s="1"/>
  <c r="C2309" i="4" s="1"/>
  <c r="C2652" i="4" s="1"/>
  <c r="C2995" i="4" s="1"/>
  <c r="C3338" i="4" s="1"/>
  <c r="C3681" i="4" s="1"/>
  <c r="C4024" i="4" s="1"/>
  <c r="C4367" i="4" s="1"/>
  <c r="C4710" i="4" s="1"/>
  <c r="C5053" i="4" s="1"/>
  <c r="C5396" i="4" s="1"/>
  <c r="C5739" i="4" s="1"/>
  <c r="C6082" i="4" s="1"/>
  <c r="C6425" i="4" s="1"/>
  <c r="C6768" i="4" s="1"/>
  <c r="C7111" i="4" s="1"/>
  <c r="C7454" i="4" s="1"/>
  <c r="C7797" i="4" s="1"/>
  <c r="C8140" i="4" s="1"/>
  <c r="C8483" i="4" s="1"/>
  <c r="C8826" i="4" s="1"/>
  <c r="C9169" i="4" s="1"/>
  <c r="C9512" i="4" s="1"/>
  <c r="C8777" i="4"/>
  <c r="C9120" i="4" s="1"/>
  <c r="C9463" i="4" s="1"/>
  <c r="C2585" i="4"/>
  <c r="C2928" i="4" s="1"/>
  <c r="C3271" i="4" s="1"/>
  <c r="C3614" i="4" s="1"/>
  <c r="C3957" i="4" s="1"/>
  <c r="C4300" i="4" s="1"/>
  <c r="C4643" i="4" s="1"/>
  <c r="C4986" i="4" s="1"/>
  <c r="C5329" i="4" s="1"/>
  <c r="C5672" i="4" s="1"/>
  <c r="C6015" i="4" s="1"/>
  <c r="C6358" i="4" s="1"/>
  <c r="C6701" i="4" s="1"/>
  <c r="C7044" i="4" s="1"/>
  <c r="C7387" i="4" s="1"/>
  <c r="C7730" i="4" s="1"/>
  <c r="C8073" i="4" s="1"/>
  <c r="C8416" i="4" s="1"/>
  <c r="C8089" i="4"/>
  <c r="C8432" i="4" s="1"/>
  <c r="C8775" i="4" s="1"/>
  <c r="C9118" i="4" s="1"/>
  <c r="C9461" i="4" s="1"/>
  <c r="C5302" i="4"/>
  <c r="C5645" i="4" s="1"/>
  <c r="C5988" i="4" s="1"/>
  <c r="C6331" i="4" s="1"/>
  <c r="C6674" i="4" s="1"/>
  <c r="C7017" i="4" s="1"/>
  <c r="C7360" i="4" s="1"/>
  <c r="C7703" i="4" s="1"/>
  <c r="C8046" i="4" s="1"/>
  <c r="C8389" i="4" s="1"/>
  <c r="C8732" i="4" s="1"/>
  <c r="C9075" i="4" s="1"/>
  <c r="C9418" i="4" s="1"/>
  <c r="C5541" i="4"/>
  <c r="C5884" i="4" s="1"/>
  <c r="C6227" i="4" s="1"/>
  <c r="C6570" i="4" s="1"/>
  <c r="C6913" i="4" s="1"/>
  <c r="C7256" i="4" s="1"/>
  <c r="C7599" i="4" s="1"/>
  <c r="C7942" i="4" s="1"/>
  <c r="C8285" i="4" s="1"/>
  <c r="C8628" i="4" s="1"/>
  <c r="C8971" i="4" s="1"/>
  <c r="D830" i="4"/>
  <c r="C8363" i="4"/>
  <c r="C8706" i="4" s="1"/>
  <c r="C9049" i="4" s="1"/>
  <c r="C9392" i="4" s="1"/>
  <c r="C6299" i="4"/>
  <c r="C6642" i="4" s="1"/>
  <c r="C6985" i="4" s="1"/>
  <c r="C7328" i="4" s="1"/>
  <c r="C7671" i="4" s="1"/>
  <c r="C8014" i="4" s="1"/>
  <c r="C8357" i="4" s="1"/>
  <c r="C8700" i="4" s="1"/>
  <c r="C9043" i="4" s="1"/>
  <c r="C9386" i="4" s="1"/>
  <c r="C4235" i="4"/>
  <c r="C4578" i="4" s="1"/>
  <c r="C4921" i="4" s="1"/>
  <c r="C5264" i="4" s="1"/>
  <c r="C5607" i="4" s="1"/>
  <c r="C5950" i="4" s="1"/>
  <c r="C6293" i="4" s="1"/>
  <c r="C6636" i="4" s="1"/>
  <c r="C6979" i="4" s="1"/>
  <c r="C7322" i="4" s="1"/>
  <c r="C7665" i="4" s="1"/>
  <c r="C8008" i="4" s="1"/>
  <c r="C8351" i="4" s="1"/>
  <c r="C8694" i="4" s="1"/>
  <c r="C9037" i="4" s="1"/>
  <c r="C9380" i="4" s="1"/>
  <c r="C2171" i="4"/>
  <c r="C2514" i="4" s="1"/>
  <c r="C2857" i="4" s="1"/>
  <c r="C3200" i="4" s="1"/>
  <c r="C3543" i="4" s="1"/>
  <c r="C3886" i="4" s="1"/>
  <c r="C4229" i="4" s="1"/>
  <c r="C4572" i="4" s="1"/>
  <c r="C4915" i="4" s="1"/>
  <c r="C5258" i="4" s="1"/>
  <c r="C5601" i="4" s="1"/>
  <c r="C5944" i="4" s="1"/>
  <c r="C6287" i="4" s="1"/>
  <c r="C6630" i="4" s="1"/>
  <c r="C6973" i="4" s="1"/>
  <c r="C7316" i="4" s="1"/>
  <c r="C7659" i="4" s="1"/>
  <c r="C8002" i="4" s="1"/>
  <c r="C8345" i="4" s="1"/>
  <c r="C8688" i="4" s="1"/>
  <c r="C9031" i="4" s="1"/>
  <c r="C9374" i="4" s="1"/>
  <c r="C7261" i="4"/>
  <c r="C7604" i="4" s="1"/>
  <c r="C7947" i="4" s="1"/>
  <c r="C8290" i="4" s="1"/>
  <c r="C8633" i="4" s="1"/>
  <c r="C8976" i="4" s="1"/>
  <c r="C9319" i="4" s="1"/>
  <c r="C5197" i="4"/>
  <c r="C5540" i="4" s="1"/>
  <c r="C5883" i="4" s="1"/>
  <c r="C6226" i="4" s="1"/>
  <c r="C6569" i="4" s="1"/>
  <c r="C6912" i="4" s="1"/>
  <c r="C7255" i="4" s="1"/>
  <c r="C7598" i="4" s="1"/>
  <c r="C7941" i="4" s="1"/>
  <c r="C8284" i="4" s="1"/>
  <c r="C8627" i="4" s="1"/>
  <c r="C8970" i="4" s="1"/>
  <c r="C9313" i="4" s="1"/>
  <c r="C3133" i="4"/>
  <c r="C3476" i="4" s="1"/>
  <c r="C3819" i="4" s="1"/>
  <c r="C4162" i="4" s="1"/>
  <c r="C4505" i="4" s="1"/>
  <c r="C4848" i="4" s="1"/>
  <c r="C5191" i="4" s="1"/>
  <c r="C5534" i="4" s="1"/>
  <c r="C5877" i="4" s="1"/>
  <c r="C6220" i="4" s="1"/>
  <c r="C6563" i="4" s="1"/>
  <c r="C6906" i="4" s="1"/>
  <c r="C7249" i="4" s="1"/>
  <c r="C7592" i="4" s="1"/>
  <c r="C7935" i="4" s="1"/>
  <c r="C8278" i="4" s="1"/>
  <c r="C8621" i="4" s="1"/>
  <c r="C8964" i="4" s="1"/>
  <c r="C9307" i="4" s="1"/>
  <c r="C1069" i="4"/>
  <c r="C1412" i="4" s="1"/>
  <c r="C1755" i="4" s="1"/>
  <c r="C2098" i="4" s="1"/>
  <c r="C2441" i="4" s="1"/>
  <c r="C2784" i="4" s="1"/>
  <c r="C3127" i="4" s="1"/>
  <c r="C3470" i="4" s="1"/>
  <c r="C3813" i="4" s="1"/>
  <c r="C4156" i="4" s="1"/>
  <c r="C4499" i="4" s="1"/>
  <c r="C4842" i="4" s="1"/>
  <c r="C5185" i="4" s="1"/>
  <c r="C5528" i="4" s="1"/>
  <c r="C5871" i="4" s="1"/>
  <c r="C6214" i="4" s="1"/>
  <c r="C6557" i="4" s="1"/>
  <c r="C6900" i="4" s="1"/>
  <c r="C7243" i="4" s="1"/>
  <c r="C7586" i="4" s="1"/>
  <c r="C7929" i="4" s="1"/>
  <c r="C8272" i="4" s="1"/>
  <c r="C8615" i="4" s="1"/>
  <c r="C8958" i="4" s="1"/>
  <c r="C9301" i="4" s="1"/>
  <c r="C9051" i="4"/>
  <c r="C9394" i="4" s="1"/>
  <c r="C4270" i="4"/>
  <c r="C4613" i="4" s="1"/>
  <c r="C4956" i="4" s="1"/>
  <c r="C5299" i="4" s="1"/>
  <c r="C5642" i="4" s="1"/>
  <c r="C5985" i="4" s="1"/>
  <c r="C6328" i="4" s="1"/>
  <c r="C6671" i="4" s="1"/>
  <c r="C7014" i="4" s="1"/>
  <c r="C7357" i="4" s="1"/>
  <c r="C7700" i="4" s="1"/>
  <c r="C8043" i="4" s="1"/>
  <c r="C8386" i="4" s="1"/>
  <c r="C8729" i="4" s="1"/>
  <c r="C9072" i="4" s="1"/>
  <c r="C9415" i="4" s="1"/>
  <c r="C9191" i="4"/>
  <c r="C9534" i="4" s="1"/>
  <c r="C8847" i="4"/>
  <c r="C9190" i="4" s="1"/>
  <c r="C9533" i="4" s="1"/>
  <c r="C4719" i="4"/>
  <c r="C5062" i="4" s="1"/>
  <c r="C5405" i="4" s="1"/>
  <c r="C5748" i="4" s="1"/>
  <c r="C6091" i="4" s="1"/>
  <c r="C6434" i="4" s="1"/>
  <c r="C6777" i="4" s="1"/>
  <c r="C7120" i="4" s="1"/>
  <c r="C7463" i="4" s="1"/>
  <c r="C7806" i="4" s="1"/>
  <c r="C8149" i="4" s="1"/>
  <c r="C8492" i="4" s="1"/>
  <c r="C8835" i="4" s="1"/>
  <c r="C9178" i="4" s="1"/>
  <c r="C9521" i="4" s="1"/>
  <c r="C2655" i="4"/>
  <c r="C2998" i="4" s="1"/>
  <c r="C3341" i="4" s="1"/>
  <c r="C3684" i="4" s="1"/>
  <c r="C4027" i="4" s="1"/>
  <c r="C4370" i="4" s="1"/>
  <c r="C4713" i="4" s="1"/>
  <c r="C5056" i="4" s="1"/>
  <c r="C5399" i="4" s="1"/>
  <c r="C5742" i="4" s="1"/>
  <c r="C6085" i="4" s="1"/>
  <c r="C6428" i="4" s="1"/>
  <c r="C6771" i="4" s="1"/>
  <c r="C7114" i="4" s="1"/>
  <c r="C7457" i="4" s="1"/>
  <c r="C7800" i="4" s="1"/>
  <c r="C8143" i="4" s="1"/>
  <c r="C8486" i="4" s="1"/>
  <c r="C8829" i="4" s="1"/>
  <c r="C9172" i="4" s="1"/>
  <c r="C9515" i="4" s="1"/>
  <c r="C7745" i="4"/>
  <c r="C8088" i="4" s="1"/>
  <c r="C8431" i="4" s="1"/>
  <c r="C8774" i="4" s="1"/>
  <c r="C9117" i="4" s="1"/>
  <c r="C9460" i="4" s="1"/>
  <c r="C5681" i="4"/>
  <c r="C6024" i="4" s="1"/>
  <c r="C6367" i="4" s="1"/>
  <c r="C6710" i="4" s="1"/>
  <c r="C7053" i="4" s="1"/>
  <c r="C7396" i="4" s="1"/>
  <c r="C7739" i="4" s="1"/>
  <c r="C8082" i="4" s="1"/>
  <c r="C8425" i="4" s="1"/>
  <c r="C8768" i="4" s="1"/>
  <c r="C9111" i="4" s="1"/>
  <c r="C9454" i="4" s="1"/>
  <c r="C3617" i="4"/>
  <c r="C3960" i="4" s="1"/>
  <c r="C4303" i="4" s="1"/>
  <c r="C4646" i="4" s="1"/>
  <c r="C4989" i="4" s="1"/>
  <c r="C5332" i="4" s="1"/>
  <c r="C5675" i="4" s="1"/>
  <c r="C6018" i="4" s="1"/>
  <c r="C6361" i="4" s="1"/>
  <c r="C6704" i="4" s="1"/>
  <c r="C7047" i="4" s="1"/>
  <c r="C7390" i="4" s="1"/>
  <c r="C7733" i="4" s="1"/>
  <c r="C8076" i="4" s="1"/>
  <c r="C8419" i="4" s="1"/>
  <c r="C8762" i="4" s="1"/>
  <c r="C9105" i="4" s="1"/>
  <c r="C9448" i="4" s="1"/>
  <c r="C1553" i="4"/>
  <c r="C1896" i="4" s="1"/>
  <c r="C2239" i="4" s="1"/>
  <c r="C2582" i="4" s="1"/>
  <c r="C2925" i="4" s="1"/>
  <c r="C3268" i="4" s="1"/>
  <c r="C3611" i="4" s="1"/>
  <c r="C3954" i="4" s="1"/>
  <c r="C4297" i="4" s="1"/>
  <c r="C4640" i="4" s="1"/>
  <c r="C4983" i="4" s="1"/>
  <c r="C5326" i="4" s="1"/>
  <c r="C5669" i="4" s="1"/>
  <c r="C6012" i="4" s="1"/>
  <c r="C6355" i="4" s="1"/>
  <c r="C6698" i="4" s="1"/>
  <c r="C7041" i="4" s="1"/>
  <c r="C7384" i="4" s="1"/>
  <c r="C7727" i="4" s="1"/>
  <c r="C8070" i="4" s="1"/>
  <c r="C8413" i="4" s="1"/>
  <c r="C8756" i="4" s="1"/>
  <c r="C9099" i="4" s="1"/>
  <c r="C9442" i="4" s="1"/>
  <c r="C6369" i="4"/>
  <c r="C6712" i="4" s="1"/>
  <c r="C7055" i="4" s="1"/>
  <c r="C7398" i="4" s="1"/>
  <c r="C7741" i="4" s="1"/>
  <c r="C8084" i="4" s="1"/>
  <c r="C8427" i="4" s="1"/>
  <c r="C8770" i="4" s="1"/>
  <c r="C9113" i="4" s="1"/>
  <c r="C9456" i="4" s="1"/>
  <c r="C3926" i="4"/>
  <c r="C4269" i="4" s="1"/>
  <c r="C4612" i="4" s="1"/>
  <c r="C4955" i="4" s="1"/>
  <c r="C5298" i="4" s="1"/>
  <c r="C5641" i="4" s="1"/>
  <c r="C5984" i="4" s="1"/>
  <c r="C6327" i="4" s="1"/>
  <c r="C6670" i="4" s="1"/>
  <c r="C7013" i="4" s="1"/>
  <c r="C7356" i="4" s="1"/>
  <c r="C7699" i="4" s="1"/>
  <c r="C8042" i="4" s="1"/>
  <c r="C8385" i="4" s="1"/>
  <c r="C8728" i="4" s="1"/>
  <c r="C9071" i="4" s="1"/>
  <c r="C9414" i="4" s="1"/>
  <c r="C7022" i="4"/>
  <c r="C7365" i="4" s="1"/>
  <c r="C7708" i="4" s="1"/>
  <c r="C8051" i="4" s="1"/>
  <c r="C8394" i="4" s="1"/>
  <c r="C8737" i="4" s="1"/>
  <c r="C9080" i="4" s="1"/>
  <c r="C9423" i="4" s="1"/>
  <c r="C4958" i="4"/>
  <c r="C5301" i="4" s="1"/>
  <c r="C5644" i="4" s="1"/>
  <c r="C5987" i="4" s="1"/>
  <c r="C6330" i="4" s="1"/>
  <c r="C6673" i="4" s="1"/>
  <c r="C7016" i="4" s="1"/>
  <c r="C7359" i="4" s="1"/>
  <c r="C7702" i="4" s="1"/>
  <c r="C8045" i="4" s="1"/>
  <c r="C8388" i="4" s="1"/>
  <c r="C8731" i="4" s="1"/>
  <c r="C9074" i="4" s="1"/>
  <c r="C9417" i="4" s="1"/>
  <c r="C2894" i="4"/>
  <c r="C3237" i="4" s="1"/>
  <c r="C3580" i="4" s="1"/>
  <c r="C3923" i="4" s="1"/>
  <c r="C4266" i="4" s="1"/>
  <c r="C4609" i="4" s="1"/>
  <c r="C4952" i="4" s="1"/>
  <c r="C5295" i="4" s="1"/>
  <c r="C5638" i="4" s="1"/>
  <c r="C5981" i="4" s="1"/>
  <c r="C6324" i="4" s="1"/>
  <c r="C6667" i="4" s="1"/>
  <c r="C7010" i="4" s="1"/>
  <c r="C7353" i="4" s="1"/>
  <c r="C7696" i="4" s="1"/>
  <c r="C8039" i="4" s="1"/>
  <c r="C8382" i="4" s="1"/>
  <c r="C8725" i="4" s="1"/>
  <c r="C9068" i="4" s="1"/>
  <c r="C9411" i="4" s="1"/>
  <c r="C4509" i="4"/>
  <c r="C4852" i="4" s="1"/>
  <c r="C5195" i="4" s="1"/>
  <c r="C5538" i="4" s="1"/>
  <c r="C5881" i="4" s="1"/>
  <c r="C6224" i="4" s="1"/>
  <c r="C6567" i="4" s="1"/>
  <c r="C6910" i="4" s="1"/>
  <c r="C7253" i="4" s="1"/>
  <c r="C7596" i="4" s="1"/>
  <c r="C7939" i="4" s="1"/>
  <c r="C8282" i="4" s="1"/>
  <c r="C8625" i="4" s="1"/>
  <c r="C8968" i="4" s="1"/>
  <c r="C9311" i="4" s="1"/>
  <c r="C5885" i="4"/>
  <c r="C6228" i="4" s="1"/>
  <c r="C6571" i="4" s="1"/>
  <c r="C6914" i="4" s="1"/>
  <c r="C7257" i="4" s="1"/>
  <c r="C7600" i="4" s="1"/>
  <c r="C7943" i="4" s="1"/>
  <c r="C8286" i="4" s="1"/>
  <c r="C8629" i="4" s="1"/>
  <c r="C8972" i="4" s="1"/>
  <c r="C9315" i="4" s="1"/>
  <c r="C7127" i="4"/>
  <c r="C7470" i="4" s="1"/>
  <c r="C7813" i="4" s="1"/>
  <c r="C8156" i="4" s="1"/>
  <c r="C8499" i="4" s="1"/>
  <c r="C8842" i="4" s="1"/>
  <c r="C9185" i="4" s="1"/>
  <c r="C9528" i="4" s="1"/>
  <c r="C3582" i="4"/>
  <c r="C3925" i="4" s="1"/>
  <c r="C4268" i="4" s="1"/>
  <c r="C4611" i="4" s="1"/>
  <c r="C4954" i="4" s="1"/>
  <c r="C5297" i="4" s="1"/>
  <c r="C5640" i="4" s="1"/>
  <c r="C5983" i="4" s="1"/>
  <c r="C6326" i="4" s="1"/>
  <c r="C6669" i="4" s="1"/>
  <c r="C7012" i="4" s="1"/>
  <c r="C7355" i="4" s="1"/>
  <c r="C7698" i="4" s="1"/>
  <c r="C8041" i="4" s="1"/>
  <c r="C8384" i="4" s="1"/>
  <c r="C8727" i="4" s="1"/>
  <c r="C9070" i="4" s="1"/>
  <c r="C9413" i="4" s="1"/>
  <c r="C4923" i="4"/>
  <c r="C5266" i="4" s="1"/>
  <c r="C5609" i="4" s="1"/>
  <c r="C5952" i="4" s="1"/>
  <c r="C6295" i="4" s="1"/>
  <c r="C6638" i="4" s="1"/>
  <c r="C6981" i="4" s="1"/>
  <c r="C7324" i="4" s="1"/>
  <c r="C7667" i="4" s="1"/>
  <c r="C8010" i="4" s="1"/>
  <c r="C8353" i="4" s="1"/>
  <c r="C8696" i="4" s="1"/>
  <c r="C9039" i="4" s="1"/>
  <c r="C9382" i="4" s="1"/>
  <c r="C3821" i="4"/>
  <c r="C4164" i="4" s="1"/>
  <c r="C4507" i="4" s="1"/>
  <c r="C4850" i="4" s="1"/>
  <c r="C5193" i="4" s="1"/>
  <c r="C5536" i="4" s="1"/>
  <c r="C5879" i="4" s="1"/>
  <c r="C6222" i="4" s="1"/>
  <c r="C6565" i="4" s="1"/>
  <c r="C6908" i="4" s="1"/>
  <c r="C7251" i="4" s="1"/>
  <c r="C7594" i="4" s="1"/>
  <c r="C7937" i="4" s="1"/>
  <c r="C8280" i="4" s="1"/>
  <c r="C8623" i="4" s="1"/>
  <c r="C8966" i="4" s="1"/>
  <c r="C9309" i="4" s="1"/>
  <c r="C6439" i="4"/>
  <c r="C6782" i="4" s="1"/>
  <c r="C7125" i="4" s="1"/>
  <c r="C7468" i="4" s="1"/>
  <c r="C7811" i="4" s="1"/>
  <c r="C8154" i="4" s="1"/>
  <c r="C8497" i="4" s="1"/>
  <c r="C8840" i="4" s="1"/>
  <c r="C9183" i="4" s="1"/>
  <c r="C4375" i="4"/>
  <c r="C4718" i="4" s="1"/>
  <c r="C5061" i="4" s="1"/>
  <c r="C5404" i="4" s="1"/>
  <c r="C5747" i="4" s="1"/>
  <c r="C6090" i="4" s="1"/>
  <c r="C6433" i="4" s="1"/>
  <c r="C6776" i="4" s="1"/>
  <c r="C7119" i="4" s="1"/>
  <c r="C7462" i="4" s="1"/>
  <c r="C7805" i="4" s="1"/>
  <c r="C8148" i="4" s="1"/>
  <c r="C8491" i="4" s="1"/>
  <c r="C8834" i="4" s="1"/>
  <c r="C9177" i="4" s="1"/>
  <c r="C9520" i="4" s="1"/>
  <c r="C2311" i="4"/>
  <c r="C2654" i="4" s="1"/>
  <c r="C2997" i="4" s="1"/>
  <c r="C3340" i="4" s="1"/>
  <c r="C3683" i="4" s="1"/>
  <c r="C4026" i="4" s="1"/>
  <c r="C4369" i="4" s="1"/>
  <c r="C4712" i="4" s="1"/>
  <c r="C5055" i="4" s="1"/>
  <c r="C5398" i="4" s="1"/>
  <c r="C5741" i="4" s="1"/>
  <c r="C6084" i="4" s="1"/>
  <c r="C6427" i="4" s="1"/>
  <c r="C6770" i="4" s="1"/>
  <c r="C7113" i="4" s="1"/>
  <c r="C7456" i="4" s="1"/>
  <c r="C7799" i="4" s="1"/>
  <c r="C8142" i="4" s="1"/>
  <c r="C8485" i="4" s="1"/>
  <c r="C8828" i="4" s="1"/>
  <c r="C9171" i="4" s="1"/>
  <c r="C9514" i="4" s="1"/>
  <c r="C7401" i="4"/>
  <c r="C7744" i="4" s="1"/>
  <c r="C8087" i="4" s="1"/>
  <c r="C8430" i="4" s="1"/>
  <c r="C8773" i="4" s="1"/>
  <c r="C9116" i="4" s="1"/>
  <c r="C9459" i="4" s="1"/>
  <c r="C5337" i="4"/>
  <c r="C5680" i="4" s="1"/>
  <c r="C6023" i="4" s="1"/>
  <c r="C6366" i="4" s="1"/>
  <c r="C6709" i="4" s="1"/>
  <c r="C7052" i="4" s="1"/>
  <c r="C7395" i="4" s="1"/>
  <c r="C7738" i="4" s="1"/>
  <c r="C8081" i="4" s="1"/>
  <c r="C8424" i="4" s="1"/>
  <c r="C8767" i="4" s="1"/>
  <c r="C3273" i="4"/>
  <c r="C3616" i="4" s="1"/>
  <c r="C3959" i="4" s="1"/>
  <c r="C4302" i="4" s="1"/>
  <c r="C4645" i="4" s="1"/>
  <c r="C4988" i="4" s="1"/>
  <c r="C5331" i="4" s="1"/>
  <c r="C5674" i="4" s="1"/>
  <c r="C6017" i="4" s="1"/>
  <c r="C6360" i="4" s="1"/>
  <c r="C6703" i="4" s="1"/>
  <c r="C7046" i="4" s="1"/>
  <c r="C7389" i="4" s="1"/>
  <c r="C7732" i="4" s="1"/>
  <c r="C8075" i="4" s="1"/>
  <c r="C8418" i="4" s="1"/>
  <c r="C8761" i="4" s="1"/>
  <c r="C9104" i="4" s="1"/>
  <c r="C9447" i="4" s="1"/>
  <c r="C1209" i="4"/>
  <c r="C1552" i="4" s="1"/>
  <c r="C1895" i="4" s="1"/>
  <c r="C2238" i="4" s="1"/>
  <c r="C2581" i="4" s="1"/>
  <c r="C2924" i="4" s="1"/>
  <c r="C3267" i="4" s="1"/>
  <c r="C3610" i="4" s="1"/>
  <c r="C3953" i="4" s="1"/>
  <c r="C4296" i="4" s="1"/>
  <c r="C4639" i="4" s="1"/>
  <c r="C4982" i="4" s="1"/>
  <c r="C5325" i="4" s="1"/>
  <c r="C5668" i="4" s="1"/>
  <c r="C6011" i="4" s="1"/>
  <c r="C6354" i="4" s="1"/>
  <c r="C6697" i="4" s="1"/>
  <c r="C7040" i="4" s="1"/>
  <c r="C7383" i="4" s="1"/>
  <c r="C7726" i="4" s="1"/>
  <c r="C8069" i="4" s="1"/>
  <c r="C8412" i="4" s="1"/>
  <c r="C8755" i="4" s="1"/>
  <c r="C9098" i="4" s="1"/>
  <c r="C9441" i="4" s="1"/>
  <c r="C8019" i="4"/>
  <c r="C8362" i="4" s="1"/>
  <c r="C8705" i="4" s="1"/>
  <c r="C9048" i="4" s="1"/>
  <c r="C9391" i="4" s="1"/>
  <c r="C5955" i="4"/>
  <c r="C6298" i="4" s="1"/>
  <c r="C6641" i="4" s="1"/>
  <c r="C6984" i="4" s="1"/>
  <c r="C7327" i="4" s="1"/>
  <c r="C7670" i="4" s="1"/>
  <c r="C8013" i="4" s="1"/>
  <c r="C8356" i="4" s="1"/>
  <c r="C8699" i="4" s="1"/>
  <c r="C9042" i="4" s="1"/>
  <c r="C9385" i="4" s="1"/>
  <c r="C3891" i="4"/>
  <c r="C4234" i="4" s="1"/>
  <c r="C4577" i="4" s="1"/>
  <c r="C4920" i="4" s="1"/>
  <c r="C5263" i="4" s="1"/>
  <c r="C5606" i="4" s="1"/>
  <c r="C5949" i="4" s="1"/>
  <c r="C6292" i="4" s="1"/>
  <c r="C6635" i="4" s="1"/>
  <c r="C6978" i="4" s="1"/>
  <c r="C7321" i="4" s="1"/>
  <c r="C7664" i="4" s="1"/>
  <c r="C8007" i="4" s="1"/>
  <c r="C8350" i="4" s="1"/>
  <c r="C8693" i="4" s="1"/>
  <c r="C9036" i="4" s="1"/>
  <c r="C9379" i="4" s="1"/>
  <c r="C1827" i="4"/>
  <c r="C2170" i="4" s="1"/>
  <c r="C2513" i="4" s="1"/>
  <c r="C2856" i="4" s="1"/>
  <c r="C3199" i="4" s="1"/>
  <c r="C3542" i="4" s="1"/>
  <c r="C3885" i="4" s="1"/>
  <c r="C4228" i="4" s="1"/>
  <c r="C4571" i="4" s="1"/>
  <c r="C4914" i="4" s="1"/>
  <c r="C5257" i="4" s="1"/>
  <c r="C5600" i="4" s="1"/>
  <c r="C5943" i="4" s="1"/>
  <c r="C6286" i="4" s="1"/>
  <c r="C6629" i="4" s="1"/>
  <c r="C6972" i="4" s="1"/>
  <c r="C7315" i="4" s="1"/>
  <c r="C7658" i="4" s="1"/>
  <c r="C8001" i="4" s="1"/>
  <c r="C8344" i="4" s="1"/>
  <c r="C8687" i="4" s="1"/>
  <c r="C9030" i="4" s="1"/>
  <c r="C9373" i="4" s="1"/>
  <c r="C6917" i="4"/>
  <c r="C7260" i="4" s="1"/>
  <c r="C7603" i="4" s="1"/>
  <c r="C7946" i="4" s="1"/>
  <c r="C8289" i="4" s="1"/>
  <c r="C8632" i="4" s="1"/>
  <c r="C8975" i="4" s="1"/>
  <c r="C9318" i="4" s="1"/>
  <c r="C4853" i="4"/>
  <c r="C5196" i="4" s="1"/>
  <c r="C5539" i="4" s="1"/>
  <c r="C5882" i="4" s="1"/>
  <c r="C6225" i="4" s="1"/>
  <c r="C6568" i="4" s="1"/>
  <c r="C6911" i="4" s="1"/>
  <c r="C7254" i="4" s="1"/>
  <c r="C7597" i="4" s="1"/>
  <c r="C7940" i="4" s="1"/>
  <c r="C8283" i="4" s="1"/>
  <c r="C8626" i="4" s="1"/>
  <c r="C8969" i="4" s="1"/>
  <c r="C9312" i="4" s="1"/>
  <c r="C2789" i="4"/>
  <c r="C3132" i="4" s="1"/>
  <c r="C3475" i="4" s="1"/>
  <c r="C3818" i="4" s="1"/>
  <c r="C4161" i="4" s="1"/>
  <c r="C4504" i="4" s="1"/>
  <c r="C4847" i="4" s="1"/>
  <c r="C5190" i="4" s="1"/>
  <c r="C5533" i="4" s="1"/>
  <c r="C5876" i="4" s="1"/>
  <c r="C6219" i="4" s="1"/>
  <c r="C6562" i="4" s="1"/>
  <c r="C6905" i="4" s="1"/>
  <c r="C7248" i="4" s="1"/>
  <c r="C7591" i="4" s="1"/>
  <c r="C7934" i="4" s="1"/>
  <c r="C8277" i="4" s="1"/>
  <c r="C8620" i="4" s="1"/>
  <c r="C8963" i="4" s="1"/>
  <c r="C9306" i="4" s="1"/>
  <c r="C725" i="4"/>
  <c r="C1068" i="4" s="1"/>
  <c r="C1411" i="4" s="1"/>
  <c r="C1754" i="4" s="1"/>
  <c r="C2097" i="4" s="1"/>
  <c r="C2440" i="4" s="1"/>
  <c r="C2783" i="4" s="1"/>
  <c r="C3126" i="4" s="1"/>
  <c r="C3469" i="4" s="1"/>
  <c r="C3812" i="4" s="1"/>
  <c r="C4155" i="4" s="1"/>
  <c r="C4498" i="4" s="1"/>
  <c r="C4841" i="4" s="1"/>
  <c r="C5184" i="4" s="1"/>
  <c r="C5527" i="4" s="1"/>
  <c r="C5870" i="4" s="1"/>
  <c r="C6213" i="4" s="1"/>
  <c r="C6556" i="4" s="1"/>
  <c r="C6899" i="4" s="1"/>
  <c r="C7242" i="4" s="1"/>
  <c r="C7585" i="4" s="1"/>
  <c r="C7928" i="4" s="1"/>
  <c r="C8271" i="4" s="1"/>
  <c r="C8614" i="4" s="1"/>
  <c r="C2206" i="4"/>
  <c r="C2549" i="4" s="1"/>
  <c r="C2892" i="4" s="1"/>
  <c r="C3235" i="4" s="1"/>
  <c r="C3578" i="4" s="1"/>
  <c r="C3921" i="4" s="1"/>
  <c r="C4264" i="4" s="1"/>
  <c r="C4607" i="4" s="1"/>
  <c r="C4950" i="4" s="1"/>
  <c r="C5293" i="4" s="1"/>
  <c r="C5636" i="4" s="1"/>
  <c r="C5979" i="4" s="1"/>
  <c r="C6322" i="4" s="1"/>
  <c r="C6665" i="4" s="1"/>
  <c r="C7008" i="4" s="1"/>
  <c r="C7351" i="4" s="1"/>
  <c r="C7694" i="4" s="1"/>
  <c r="C8037" i="4" s="1"/>
  <c r="C8380" i="4" s="1"/>
  <c r="C8723" i="4" s="1"/>
  <c r="C9066" i="4" s="1"/>
  <c r="C9409" i="4" s="1"/>
  <c r="C6643" i="4"/>
  <c r="C6986" i="4" s="1"/>
  <c r="C7329" i="4" s="1"/>
  <c r="C7672" i="4" s="1"/>
  <c r="C8015" i="4" s="1"/>
  <c r="C8358" i="4" s="1"/>
  <c r="C8701" i="4" s="1"/>
  <c r="C6783" i="4"/>
  <c r="C7126" i="4" s="1"/>
  <c r="C7469" i="4" s="1"/>
  <c r="C7812" i="4" s="1"/>
  <c r="C8155" i="4" s="1"/>
  <c r="C8498" i="4" s="1"/>
  <c r="C8841" i="4" s="1"/>
  <c r="C6025" i="4"/>
  <c r="C6368" i="4" s="1"/>
  <c r="C6711" i="4" s="1"/>
  <c r="C7054" i="4" s="1"/>
  <c r="C7397" i="4" s="1"/>
  <c r="C7740" i="4" s="1"/>
  <c r="C8083" i="4" s="1"/>
  <c r="C8426" i="4" s="1"/>
  <c r="C8769" i="4" s="1"/>
  <c r="C9112" i="4" s="1"/>
  <c r="C9455" i="4" s="1"/>
  <c r="C8503" i="4"/>
  <c r="C8846" i="4" s="1"/>
  <c r="C9189" i="4" s="1"/>
  <c r="C9532" i="4" s="1"/>
  <c r="C3238" i="4"/>
  <c r="C3581" i="4" s="1"/>
  <c r="C3924" i="4" s="1"/>
  <c r="C4267" i="4" s="1"/>
  <c r="C4610" i="4" s="1"/>
  <c r="C4953" i="4" s="1"/>
  <c r="C5296" i="4" s="1"/>
  <c r="C5639" i="4" s="1"/>
  <c r="C5982" i="4" s="1"/>
  <c r="C6325" i="4" s="1"/>
  <c r="C6668" i="4" s="1"/>
  <c r="C7011" i="4" s="1"/>
  <c r="C7354" i="4" s="1"/>
  <c r="C7697" i="4" s="1"/>
  <c r="C8040" i="4" s="1"/>
  <c r="C8383" i="4" s="1"/>
  <c r="C8726" i="4" s="1"/>
  <c r="C9069" i="4" s="1"/>
  <c r="C9412" i="4" s="1"/>
  <c r="C4579" i="4"/>
  <c r="C4922" i="4" s="1"/>
  <c r="C5265" i="4" s="1"/>
  <c r="C5608" i="4" s="1"/>
  <c r="C5951" i="4" s="1"/>
  <c r="C6294" i="4" s="1"/>
  <c r="C6637" i="4" s="1"/>
  <c r="C6980" i="4" s="1"/>
  <c r="C7323" i="4" s="1"/>
  <c r="C7666" i="4" s="1"/>
  <c r="C8009" i="4" s="1"/>
  <c r="C8352" i="4" s="1"/>
  <c r="C8695" i="4" s="1"/>
  <c r="C9038" i="4" s="1"/>
  <c r="C9381" i="4" s="1"/>
  <c r="C6678" i="4"/>
  <c r="C7021" i="4" s="1"/>
  <c r="C7364" i="4" s="1"/>
  <c r="C7707" i="4" s="1"/>
  <c r="C8050" i="4" s="1"/>
  <c r="C8393" i="4" s="1"/>
  <c r="C8736" i="4" s="1"/>
  <c r="C9079" i="4" s="1"/>
  <c r="C9422" i="4" s="1"/>
  <c r="C4614" i="4"/>
  <c r="C4957" i="4" s="1"/>
  <c r="C5300" i="4" s="1"/>
  <c r="C5643" i="4" s="1"/>
  <c r="C5986" i="4" s="1"/>
  <c r="C6329" i="4" s="1"/>
  <c r="C6672" i="4" s="1"/>
  <c r="C7015" i="4" s="1"/>
  <c r="C7358" i="4" s="1"/>
  <c r="C7701" i="4" s="1"/>
  <c r="C8044" i="4" s="1"/>
  <c r="C8387" i="4" s="1"/>
  <c r="C8730" i="4" s="1"/>
  <c r="C9073" i="4" s="1"/>
  <c r="C9416" i="4" s="1"/>
  <c r="C2550" i="4"/>
  <c r="C2893" i="4" s="1"/>
  <c r="C3236" i="4" s="1"/>
  <c r="C3579" i="4" s="1"/>
  <c r="C3922" i="4" s="1"/>
  <c r="C4265" i="4" s="1"/>
  <c r="C4608" i="4" s="1"/>
  <c r="C4951" i="4" s="1"/>
  <c r="C5294" i="4" s="1"/>
  <c r="C5637" i="4" s="1"/>
  <c r="C5980" i="4" s="1"/>
  <c r="C6323" i="4" s="1"/>
  <c r="C6666" i="4" s="1"/>
  <c r="C7009" i="4" s="1"/>
  <c r="C7352" i="4" s="1"/>
  <c r="C7695" i="4" s="1"/>
  <c r="C8038" i="4" s="1"/>
  <c r="C8381" i="4" s="1"/>
  <c r="C8724" i="4" s="1"/>
  <c r="C9067" i="4" s="1"/>
  <c r="C9410" i="4" s="1"/>
  <c r="D694" i="4"/>
  <c r="D1199" i="4"/>
  <c r="D1234" i="4"/>
  <c r="D1355" i="4"/>
  <c r="D1269" i="4"/>
  <c r="D1118" i="4"/>
  <c r="D1064" i="4"/>
  <c r="D1021" i="4"/>
  <c r="D1016" i="4"/>
  <c r="D997" i="4"/>
  <c r="D991" i="4"/>
  <c r="D982" i="4"/>
  <c r="D955" i="4"/>
  <c r="D949" i="4"/>
  <c r="D943" i="4"/>
  <c r="D937" i="4"/>
  <c r="D931" i="4"/>
  <c r="D925" i="4"/>
  <c r="D919" i="4"/>
  <c r="D913" i="4"/>
  <c r="D907" i="4"/>
  <c r="D901" i="4"/>
  <c r="D895" i="4"/>
  <c r="D889" i="4"/>
  <c r="D883" i="4"/>
  <c r="D877" i="4"/>
  <c r="D871" i="4"/>
  <c r="D859" i="4"/>
  <c r="D853" i="4"/>
  <c r="D847" i="4"/>
  <c r="D841" i="4"/>
  <c r="D835" i="4"/>
  <c r="D829" i="4"/>
  <c r="D823" i="4"/>
  <c r="D816" i="4"/>
  <c r="D804" i="4"/>
  <c r="D792" i="4"/>
  <c r="D780" i="4"/>
  <c r="D768" i="4"/>
  <c r="D756" i="4"/>
  <c r="D744" i="4"/>
  <c r="D732" i="4"/>
  <c r="D720" i="4"/>
  <c r="D1211" i="4"/>
  <c r="D1156" i="4"/>
  <c r="D1148" i="4"/>
  <c r="D1130" i="4"/>
  <c r="D1112" i="4"/>
  <c r="D1102" i="4"/>
  <c r="D1066" i="4"/>
  <c r="D1324" i="4"/>
  <c r="D1246" i="4"/>
  <c r="D1237" i="4"/>
  <c r="D1228" i="4"/>
  <c r="D1219" i="4"/>
  <c r="D1210" i="4"/>
  <c r="D1183" i="4"/>
  <c r="D1155" i="4"/>
  <c r="D1146" i="4"/>
  <c r="D1137" i="4"/>
  <c r="D1128" i="4"/>
  <c r="D1119" i="4"/>
  <c r="D1092" i="4"/>
  <c r="D1083" i="4"/>
  <c r="D1029" i="4"/>
  <c r="D1024" i="4"/>
  <c r="D989" i="4"/>
  <c r="D985" i="4"/>
  <c r="D980" i="4"/>
  <c r="D974" i="4"/>
  <c r="D966" i="4"/>
  <c r="D959" i="4"/>
  <c r="D953" i="4"/>
  <c r="D947" i="4"/>
  <c r="D941" i="4"/>
  <c r="D929" i="4"/>
  <c r="D923" i="4"/>
  <c r="D917" i="4"/>
  <c r="D911" i="4"/>
  <c r="D905" i="4"/>
  <c r="D899" i="4"/>
  <c r="D893" i="4"/>
  <c r="D887" i="4"/>
  <c r="D881" i="4"/>
  <c r="D875" i="4"/>
  <c r="D869" i="4"/>
  <c r="D863" i="4"/>
  <c r="D857" i="4"/>
  <c r="D851" i="4"/>
  <c r="D845" i="4"/>
  <c r="D839" i="4"/>
  <c r="D833" i="4"/>
  <c r="D827" i="4"/>
  <c r="D821" i="4"/>
  <c r="D820" i="4"/>
  <c r="D814" i="4"/>
  <c r="D808" i="4"/>
  <c r="D802" i="4"/>
  <c r="D796" i="4"/>
  <c r="D790" i="4"/>
  <c r="D784" i="4"/>
  <c r="D778" i="4"/>
  <c r="D772" i="4"/>
  <c r="D766" i="4"/>
  <c r="D760" i="4"/>
  <c r="D754" i="4"/>
  <c r="D748" i="4"/>
  <c r="D742" i="4"/>
  <c r="D736" i="4"/>
  <c r="D730" i="4"/>
  <c r="D724" i="4"/>
  <c r="D718" i="4"/>
  <c r="D695" i="4"/>
  <c r="D705" i="4"/>
  <c r="D1167" i="4"/>
  <c r="D1030" i="4"/>
  <c r="D986" i="4"/>
  <c r="D954" i="4"/>
  <c r="D936" i="4"/>
  <c r="D918" i="4"/>
  <c r="D900" i="4"/>
  <c r="D882" i="4"/>
  <c r="D864" i="4"/>
  <c r="D846" i="4"/>
  <c r="D828" i="4"/>
  <c r="D809" i="4"/>
  <c r="D791" i="4"/>
  <c r="D773" i="4"/>
  <c r="D755" i="4"/>
  <c r="D737" i="4"/>
  <c r="D719" i="4"/>
  <c r="D1028" i="4"/>
  <c r="D1000" i="4"/>
  <c r="D984" i="4"/>
  <c r="D952" i="4"/>
  <c r="D934" i="4"/>
  <c r="D916" i="4"/>
  <c r="D898" i="4"/>
  <c r="D880" i="4"/>
  <c r="D862" i="4"/>
  <c r="D844" i="4"/>
  <c r="D826" i="4"/>
  <c r="D807" i="4"/>
  <c r="D789" i="4"/>
  <c r="D771" i="4"/>
  <c r="D753" i="4"/>
  <c r="D735" i="4"/>
  <c r="D696" i="4"/>
  <c r="D1027" i="4"/>
  <c r="D975" i="4"/>
  <c r="D960" i="4"/>
  <c r="D951" i="4"/>
  <c r="D942" i="4"/>
  <c r="D933" i="4"/>
  <c r="D924" i="4"/>
  <c r="D915" i="4"/>
  <c r="D906" i="4"/>
  <c r="D897" i="4"/>
  <c r="D888" i="4"/>
  <c r="D879" i="4"/>
  <c r="D870" i="4"/>
  <c r="D861" i="4"/>
  <c r="D852" i="4"/>
  <c r="D843" i="4"/>
  <c r="D834" i="4"/>
  <c r="D825" i="4"/>
  <c r="D815" i="4"/>
  <c r="D806" i="4"/>
  <c r="D797" i="4"/>
  <c r="D788" i="4"/>
  <c r="D779" i="4"/>
  <c r="D770" i="4"/>
  <c r="D761" i="4"/>
  <c r="D752" i="4"/>
  <c r="D743" i="4"/>
  <c r="D734" i="4"/>
  <c r="D703" i="4"/>
  <c r="D810" i="4"/>
  <c r="D798" i="4"/>
  <c r="D786" i="4"/>
  <c r="D774" i="4"/>
  <c r="D762" i="4"/>
  <c r="D750" i="4"/>
  <c r="D738" i="4"/>
  <c r="D726" i="4"/>
  <c r="D706" i="4"/>
  <c r="C8319" i="4"/>
  <c r="C8662" i="4" s="1"/>
  <c r="C9005" i="4" s="1"/>
  <c r="C9348" i="4" s="1"/>
  <c r="C8303" i="4"/>
  <c r="C8646" i="4" s="1"/>
  <c r="C8989" i="4" s="1"/>
  <c r="C9332" i="4" s="1"/>
  <c r="C8369" i="4"/>
  <c r="C8712" i="4" s="1"/>
  <c r="C9055" i="4" s="1"/>
  <c r="C9398" i="4" s="1"/>
  <c r="C8465" i="4"/>
  <c r="C8808" i="4" s="1"/>
  <c r="C9151" i="4" s="1"/>
  <c r="C9494" i="4" s="1"/>
  <c r="C8678" i="4"/>
  <c r="C8323" i="4"/>
  <c r="C8512" i="4"/>
  <c r="C8855" i="4" s="1"/>
  <c r="C9198" i="4" s="1"/>
  <c r="C8447" i="4"/>
  <c r="C8790" i="4" s="1"/>
  <c r="C9133" i="4" s="1"/>
  <c r="C9476" i="4" s="1"/>
  <c r="C8242" i="4"/>
  <c r="C8585" i="4" s="1"/>
  <c r="C8928" i="4" s="1"/>
  <c r="C9271" i="4" s="1"/>
  <c r="C9437" i="4"/>
  <c r="C8531" i="4"/>
  <c r="C8874" i="4" s="1"/>
  <c r="C9217" i="4" s="1"/>
  <c r="C9486" i="4"/>
  <c r="C8605" i="4"/>
  <c r="C8948" i="4" s="1"/>
  <c r="C8472" i="4"/>
  <c r="C8815" i="4" s="1"/>
  <c r="C9088" i="4"/>
  <c r="C9431" i="4" s="1"/>
  <c r="C8453" i="4"/>
  <c r="C8849" i="4"/>
  <c r="C9192" i="4" s="1"/>
  <c r="C9535" i="4" s="1"/>
  <c r="C8368" i="4"/>
  <c r="C8711" i="4" s="1"/>
  <c r="C9054" i="4" s="1"/>
  <c r="C8464" i="4"/>
  <c r="C8656" i="4"/>
  <c r="C8999" i="4" s="1"/>
  <c r="C9342" i="4" s="1"/>
  <c r="C9591" i="4"/>
  <c r="C9330" i="4"/>
  <c r="C8227" i="4"/>
  <c r="C9339" i="4"/>
  <c r="C8575" i="4"/>
  <c r="C8787" i="4"/>
  <c r="C9130" i="4" s="1"/>
  <c r="C8400" i="4"/>
  <c r="C8673" i="4"/>
  <c r="C9236" i="4"/>
  <c r="C8471" i="4"/>
  <c r="C8814" i="4" s="1"/>
  <c r="C9157" i="4" s="1"/>
  <c r="C9500" i="4" s="1"/>
  <c r="C8797" i="4"/>
  <c r="C9140" i="4" s="1"/>
  <c r="C9483" i="4" s="1"/>
  <c r="C8786" i="4"/>
  <c r="C9129" i="4" s="1"/>
  <c r="C9472" i="4" s="1"/>
  <c r="C8399" i="4"/>
  <c r="C8239" i="4"/>
  <c r="C8582" i="4" s="1"/>
  <c r="C8925" i="4" s="1"/>
  <c r="C9268" i="4" s="1"/>
  <c r="C8229" i="4"/>
  <c r="C8572" i="4" s="1"/>
  <c r="C8315" i="4"/>
  <c r="C8658" i="4" s="1"/>
  <c r="C9001" i="4" s="1"/>
  <c r="C9344" i="4" s="1"/>
  <c r="C8649" i="4"/>
  <c r="C8992" i="4" s="1"/>
  <c r="C9335" i="4" s="1"/>
  <c r="C8676" i="4"/>
  <c r="C8527" i="4"/>
  <c r="C8870" i="4" s="1"/>
  <c r="C9213" i="4" s="1"/>
  <c r="C8813" i="4"/>
  <c r="C9156" i="4" s="1"/>
  <c r="C9499" i="4" s="1"/>
  <c r="C8267" i="4"/>
  <c r="C8610" i="4" s="1"/>
  <c r="C8953" i="4" s="1"/>
  <c r="C9296" i="4" s="1"/>
  <c r="C8558" i="4"/>
  <c r="C8901" i="4" s="1"/>
  <c r="C9244" i="4" s="1"/>
  <c r="C8295" i="4"/>
  <c r="C8638" i="4" s="1"/>
  <c r="C9572" i="4"/>
  <c r="C9498" i="4"/>
  <c r="C8405" i="4"/>
  <c r="C9432" i="4"/>
  <c r="C8671" i="4"/>
  <c r="C9014" i="4" s="1"/>
  <c r="C9357" i="4" s="1"/>
  <c r="C8477" i="4"/>
  <c r="C8820" i="4" s="1"/>
  <c r="C9163" i="4" s="1"/>
  <c r="C9506" i="4" s="1"/>
  <c r="C8441" i="4"/>
  <c r="C8784" i="4" s="1"/>
  <c r="C9127" i="4" s="1"/>
  <c r="C9470" i="4" s="1"/>
  <c r="C9059" i="4"/>
  <c r="C9402" i="4" s="1"/>
  <c r="C8944" i="4"/>
  <c r="C9287" i="4" s="1"/>
  <c r="C9505" i="4"/>
  <c r="C9136" i="4"/>
  <c r="C9479" i="4" s="1"/>
  <c r="C8440" i="4"/>
  <c r="C8783" i="4" s="1"/>
  <c r="C9126" i="4" s="1"/>
  <c r="C9006" i="4"/>
  <c r="C9349" i="4" s="1"/>
  <c r="C8589" i="4"/>
  <c r="C8932" i="4" s="1"/>
  <c r="C9275" i="4" s="1"/>
  <c r="C8613" i="4"/>
  <c r="C8956" i="4" s="1"/>
  <c r="C9299" i="4" s="1"/>
  <c r="C8530" i="4"/>
  <c r="C8873" i="4" s="1"/>
  <c r="C9216" i="4" s="1"/>
  <c r="C9559" i="4" s="1"/>
  <c r="C8801" i="4"/>
  <c r="C9027" i="4"/>
  <c r="C8540" i="4"/>
  <c r="C8883" i="4" s="1"/>
  <c r="C9226" i="4" s="1"/>
  <c r="C9569" i="4" s="1"/>
  <c r="C9160" i="4"/>
  <c r="C8791" i="4"/>
  <c r="C8753" i="4"/>
  <c r="C9096" i="4" s="1"/>
  <c r="C9439" i="4" s="1"/>
  <c r="C8717" i="4"/>
  <c r="C9060" i="4" s="1"/>
  <c r="C9403" i="4" s="1"/>
  <c r="C9161" i="4"/>
  <c r="C9504" i="4" s="1"/>
  <c r="C8985" i="4"/>
  <c r="C9328" i="4" s="1"/>
  <c r="C8230" i="4"/>
  <c r="C8573" i="4" s="1"/>
  <c r="C8916" i="4" s="1"/>
  <c r="C9259" i="4" s="1"/>
  <c r="C9602" i="4" s="1"/>
  <c r="C8266" i="4"/>
  <c r="C8609" i="4" s="1"/>
  <c r="C8952" i="4" s="1"/>
  <c r="C9270" i="4"/>
  <c r="C8574" i="4"/>
  <c r="C8650" i="4"/>
  <c r="C8993" i="4" s="1"/>
  <c r="C9336" i="4" s="1"/>
  <c r="C8251" i="4"/>
  <c r="C8594" i="4" s="1"/>
  <c r="C8937" i="4" s="1"/>
  <c r="C9280" i="4" s="1"/>
  <c r="C9026" i="4"/>
  <c r="C8980" i="4"/>
  <c r="C9323" i="4" s="1"/>
  <c r="C8709" i="4"/>
  <c r="C9052" i="4" s="1"/>
  <c r="C9395" i="4" s="1"/>
  <c r="C8747" i="4"/>
  <c r="C9090" i="4" s="1"/>
  <c r="C8938" i="4"/>
  <c r="C9281" i="4" s="1"/>
  <c r="C8912" i="4"/>
  <c r="C9255" i="4" s="1"/>
  <c r="C9502" i="4"/>
  <c r="C8795" i="4"/>
  <c r="C9138" i="4" s="1"/>
  <c r="C9356" i="4"/>
  <c r="C8640" i="4"/>
  <c r="C9024" i="4"/>
  <c r="C8988" i="4"/>
  <c r="C9331" i="4" s="1"/>
  <c r="C8714" i="4"/>
  <c r="C8665" i="4"/>
  <c r="C8376" i="4"/>
  <c r="D1070" i="4" l="1"/>
  <c r="D1120" i="4"/>
  <c r="D1463" i="4" s="1"/>
  <c r="D1055" i="4"/>
  <c r="D1216" i="4"/>
  <c r="D1559" i="4" s="1"/>
  <c r="D1347" i="4"/>
  <c r="D1291" i="4"/>
  <c r="D1197" i="4"/>
  <c r="D1257" i="4"/>
  <c r="D1229" i="4"/>
  <c r="D1125" i="4"/>
  <c r="D1468" i="4" s="1"/>
  <c r="D1161" i="4"/>
  <c r="D1264" i="4"/>
  <c r="D1233" i="4"/>
  <c r="D1576" i="4" s="1"/>
  <c r="D1138" i="4"/>
  <c r="D1281" i="4"/>
  <c r="D1508" i="4"/>
  <c r="D1851" i="4" s="1"/>
  <c r="D1074" i="4"/>
  <c r="D1175" i="4"/>
  <c r="D1301" i="4"/>
  <c r="D1076" i="4"/>
  <c r="D1101" i="4"/>
  <c r="D1299" i="4"/>
  <c r="D1642" i="4" s="1"/>
  <c r="D1287" i="4"/>
  <c r="D1065" i="4"/>
  <c r="D1408" i="4" s="1"/>
  <c r="D1361" i="4"/>
  <c r="D1072" i="4"/>
  <c r="D1227" i="4"/>
  <c r="D1369" i="4"/>
  <c r="D1090" i="4"/>
  <c r="D1433" i="4" s="1"/>
  <c r="D1160" i="4"/>
  <c r="D1082" i="4"/>
  <c r="D1271" i="4"/>
  <c r="D1308" i="4"/>
  <c r="D1193" i="4"/>
  <c r="D1108" i="4"/>
  <c r="D1088" i="4"/>
  <c r="D1316" i="4"/>
  <c r="D1126" i="4"/>
  <c r="D1263" i="4"/>
  <c r="D1203" i="4"/>
  <c r="D1481" i="4"/>
  <c r="D1462" i="4"/>
  <c r="D1154" i="4"/>
  <c r="D1239" i="4"/>
  <c r="D1100" i="4"/>
  <c r="D1181" i="4"/>
  <c r="D1524" i="4" s="1"/>
  <c r="D1185" i="4"/>
  <c r="D1419" i="4"/>
  <c r="D1245" i="4"/>
  <c r="D1217" i="4"/>
  <c r="D1106" i="4"/>
  <c r="D1110" i="4"/>
  <c r="D1453" i="4" s="1"/>
  <c r="D1275" i="4"/>
  <c r="D1060" i="4"/>
  <c r="D1084" i="4"/>
  <c r="D1253" i="4"/>
  <c r="D1094" i="4"/>
  <c r="D1247" i="4"/>
  <c r="D1251" i="4"/>
  <c r="D1594" i="4" s="1"/>
  <c r="D1143" i="4"/>
  <c r="D1486" i="4" s="1"/>
  <c r="D1036" i="4"/>
  <c r="D1282" i="4"/>
  <c r="D1162" i="4"/>
  <c r="D1265" i="4"/>
  <c r="D1608" i="4" s="1"/>
  <c r="D1289" i="4"/>
  <c r="D1124" i="4"/>
  <c r="D1071" i="4"/>
  <c r="D1326" i="4"/>
  <c r="D1215" i="4"/>
  <c r="D1288" i="4"/>
  <c r="D1631" i="4" s="1"/>
  <c r="D1179" i="4"/>
  <c r="D1142" i="4"/>
  <c r="D1235" i="4"/>
  <c r="D1283" i="4"/>
  <c r="D1180" i="4"/>
  <c r="D1337" i="4"/>
  <c r="D1136" i="4"/>
  <c r="D1089" i="4"/>
  <c r="D1043" i="4"/>
  <c r="D1201" i="4"/>
  <c r="D1221" i="4"/>
  <c r="D1300" i="4"/>
  <c r="D1491" i="4"/>
  <c r="D1834" i="4" s="1"/>
  <c r="D1198" i="4"/>
  <c r="D1541" i="4" s="1"/>
  <c r="D1059" i="4"/>
  <c r="D1320" i="4"/>
  <c r="D1663" i="4" s="1"/>
  <c r="E935" i="4"/>
  <c r="E865" i="4"/>
  <c r="E795" i="4"/>
  <c r="D1517" i="4"/>
  <c r="E725" i="4"/>
  <c r="D1173" i="4"/>
  <c r="E1174" i="4"/>
  <c r="D1553" i="4"/>
  <c r="E1553" i="4" s="1"/>
  <c r="D1413" i="4"/>
  <c r="D1600" i="4"/>
  <c r="D1144" i="4"/>
  <c r="D1471" i="4"/>
  <c r="D1455" i="4"/>
  <c r="D1279" i="4"/>
  <c r="D1398" i="4"/>
  <c r="D1489" i="4"/>
  <c r="D1270" i="4"/>
  <c r="D1366" i="4"/>
  <c r="D1340" i="4"/>
  <c r="D1651" i="4"/>
  <c r="D1386" i="4"/>
  <c r="D1191" i="4"/>
  <c r="D1499" i="4"/>
  <c r="D1139" i="4"/>
  <c r="D1069" i="4"/>
  <c r="D1526" i="4"/>
  <c r="D1409" i="4"/>
  <c r="D1209" i="4"/>
  <c r="C8742" i="4"/>
  <c r="C9085" i="4" s="1"/>
  <c r="C9428" i="4" s="1"/>
  <c r="C8981" i="4"/>
  <c r="C9324" i="4" s="1"/>
  <c r="E830" i="4"/>
  <c r="D1037" i="4"/>
  <c r="D1571" i="4"/>
  <c r="D1445" i="4"/>
  <c r="D1443" i="4"/>
  <c r="D1450" i="4"/>
  <c r="D1704" i="4"/>
  <c r="D1542" i="4"/>
  <c r="D1222" i="4"/>
  <c r="D1554" i="4"/>
  <c r="D1240" i="4"/>
  <c r="D1370" i="4"/>
  <c r="D1078" i="4"/>
  <c r="D1259" i="4"/>
  <c r="D1598" i="4"/>
  <c r="D1207" i="4"/>
  <c r="D1073" i="4"/>
  <c r="D1109" i="4"/>
  <c r="D1145" i="4"/>
  <c r="D1182" i="4"/>
  <c r="D1218" i="4"/>
  <c r="D1254" i="4"/>
  <c r="D1290" i="4"/>
  <c r="D1323" i="4"/>
  <c r="D1426" i="4"/>
  <c r="D1480" i="4"/>
  <c r="D1562" i="4"/>
  <c r="D1612" i="4"/>
  <c r="D1149" i="4"/>
  <c r="D1103" i="4"/>
  <c r="D1371" i="4"/>
  <c r="D1616" i="4"/>
  <c r="D1068" i="4"/>
  <c r="D1249" i="4"/>
  <c r="D1096" i="4"/>
  <c r="D1277" i="4"/>
  <c r="D1225" i="4"/>
  <c r="D1572" i="4"/>
  <c r="D1075" i="4"/>
  <c r="D1123" i="4"/>
  <c r="D1172" i="4"/>
  <c r="D1208" i="4"/>
  <c r="D1244" i="4"/>
  <c r="D1280" i="4"/>
  <c r="D1540" i="4"/>
  <c r="D1223" i="4"/>
  <c r="D1159" i="4"/>
  <c r="D1077" i="4"/>
  <c r="D1258" i="4"/>
  <c r="D1114" i="4"/>
  <c r="D1295" i="4"/>
  <c r="D1062" i="4"/>
  <c r="D1243" i="4"/>
  <c r="D1373" i="4"/>
  <c r="D1079" i="4"/>
  <c r="D1115" i="4"/>
  <c r="D1151" i="4"/>
  <c r="D1188" i="4"/>
  <c r="D1224" i="4"/>
  <c r="D1260" i="4"/>
  <c r="D1296" i="4"/>
  <c r="D1328" i="4"/>
  <c r="D1435" i="4"/>
  <c r="D1473" i="4"/>
  <c r="D1407" i="4"/>
  <c r="D1461" i="4"/>
  <c r="D1728" i="4"/>
  <c r="D1038" i="4"/>
  <c r="D1176" i="4"/>
  <c r="D1248" i="4"/>
  <c r="D1317" i="4"/>
  <c r="D1417" i="4"/>
  <c r="D1667" i="4"/>
  <c r="D1086" i="4"/>
  <c r="D1267" i="4"/>
  <c r="D1132" i="4"/>
  <c r="D1080" i="4"/>
  <c r="D1261" i="4"/>
  <c r="D1510" i="4"/>
  <c r="D1634" i="4"/>
  <c r="D1178" i="4"/>
  <c r="D1214" i="4"/>
  <c r="D1250" i="4"/>
  <c r="D1286" i="4"/>
  <c r="D1546" i="4"/>
  <c r="D1582" i="4"/>
  <c r="D1577" i="4"/>
  <c r="D1039" i="4"/>
  <c r="D1067" i="4"/>
  <c r="D1284" i="4"/>
  <c r="D1111" i="4"/>
  <c r="D1158" i="4"/>
  <c r="D1189" i="4"/>
  <c r="D1166" i="4"/>
  <c r="D1202" i="4"/>
  <c r="D1238" i="4"/>
  <c r="D1274" i="4"/>
  <c r="D1449" i="4"/>
  <c r="D1095" i="4"/>
  <c r="D1168" i="4"/>
  <c r="D1276" i="4"/>
  <c r="D1150" i="4"/>
  <c r="D1098" i="4"/>
  <c r="D1048" i="4"/>
  <c r="D1085" i="4"/>
  <c r="D1121" i="4"/>
  <c r="D1157" i="4"/>
  <c r="D1194" i="4"/>
  <c r="D1230" i="4"/>
  <c r="D1266" i="4"/>
  <c r="D1302" i="4"/>
  <c r="D1332" i="4"/>
  <c r="D1444" i="4"/>
  <c r="D1498" i="4"/>
  <c r="D1580" i="4"/>
  <c r="D1087" i="4"/>
  <c r="D1135" i="4"/>
  <c r="D1596" i="4"/>
  <c r="D1329" i="4"/>
  <c r="D1104" i="4"/>
  <c r="D1177" i="4"/>
  <c r="D1285" i="4"/>
  <c r="D1318" i="4"/>
  <c r="D1116" i="4"/>
  <c r="D1297" i="4"/>
  <c r="D1184" i="4"/>
  <c r="D1220" i="4"/>
  <c r="D1256" i="4"/>
  <c r="D1292" i="4"/>
  <c r="D1325" i="4"/>
  <c r="D1588" i="4"/>
  <c r="D1624" i="4"/>
  <c r="D1415" i="4"/>
  <c r="D1171" i="4"/>
  <c r="D1046" i="4"/>
  <c r="D1113" i="4"/>
  <c r="D1186" i="4"/>
  <c r="D1294" i="4"/>
  <c r="D1134" i="4"/>
  <c r="D1091" i="4"/>
  <c r="D1127" i="4"/>
  <c r="D1163" i="4"/>
  <c r="D1164" i="4"/>
  <c r="D1200" i="4"/>
  <c r="D1236" i="4"/>
  <c r="D1272" i="4"/>
  <c r="D1309" i="4"/>
  <c r="D1367" i="4"/>
  <c r="D1535" i="4"/>
  <c r="D1589" i="4"/>
  <c r="D1479" i="4"/>
  <c r="D1414" i="4"/>
  <c r="D1595" i="4"/>
  <c r="D1690" i="4"/>
  <c r="D1614" i="4"/>
  <c r="D1063" i="4"/>
  <c r="D1241" i="4"/>
  <c r="D1122" i="4"/>
  <c r="D1195" i="4"/>
  <c r="D1303" i="4"/>
  <c r="D1169" i="4"/>
  <c r="D1152" i="4"/>
  <c r="D1626" i="4"/>
  <c r="D1099" i="4"/>
  <c r="D1147" i="4"/>
  <c r="D1190" i="4"/>
  <c r="D1226" i="4"/>
  <c r="D1262" i="4"/>
  <c r="D1298" i="4"/>
  <c r="D1359" i="4"/>
  <c r="D1669" i="4"/>
  <c r="D1698" i="4"/>
  <c r="D1212" i="4"/>
  <c r="D1131" i="4"/>
  <c r="D1204" i="4"/>
  <c r="D1187" i="4"/>
  <c r="D1327" i="4"/>
  <c r="D1061" i="4"/>
  <c r="D1097" i="4"/>
  <c r="D1133" i="4"/>
  <c r="D1170" i="4"/>
  <c r="D1206" i="4"/>
  <c r="D1242" i="4"/>
  <c r="D1278" i="4"/>
  <c r="D1372" i="4"/>
  <c r="D1485" i="4"/>
  <c r="D1516" i="4"/>
  <c r="D1231" i="4"/>
  <c r="D1140" i="4"/>
  <c r="D1213" i="4"/>
  <c r="D1205" i="4"/>
  <c r="D1343" i="4"/>
  <c r="D1196" i="4"/>
  <c r="D1232" i="4"/>
  <c r="D1268" i="4"/>
  <c r="D1334" i="4"/>
  <c r="D1364" i="4"/>
  <c r="D1497" i="4"/>
  <c r="D1636" i="4"/>
  <c r="D1805" i="4"/>
  <c r="D1093" i="4"/>
  <c r="D1105" i="4"/>
  <c r="D1049" i="4"/>
  <c r="D1117" i="4"/>
  <c r="D1129" i="4"/>
  <c r="D1141" i="4"/>
  <c r="D1081" i="4"/>
  <c r="D1153" i="4"/>
  <c r="C9598" i="4"/>
  <c r="C9376" i="4"/>
  <c r="C9144" i="4"/>
  <c r="C8983" i="4"/>
  <c r="C9326" i="4" s="1"/>
  <c r="C8957" i="4"/>
  <c r="C9300" i="4" s="1"/>
  <c r="C9370" i="4"/>
  <c r="C8618" i="4"/>
  <c r="C8961" i="4" s="1"/>
  <c r="C9304" i="4" s="1"/>
  <c r="C9369" i="4"/>
  <c r="C9295" i="4"/>
  <c r="C8917" i="4"/>
  <c r="C9260" i="4" s="1"/>
  <c r="C9367" i="4"/>
  <c r="C9503" i="4"/>
  <c r="C9433" i="4"/>
  <c r="C9314" i="4"/>
  <c r="C9184" i="4"/>
  <c r="C9527" i="4" s="1"/>
  <c r="C9019" i="4"/>
  <c r="C8915" i="4"/>
  <c r="C9258" i="4" s="1"/>
  <c r="C9601" i="4" s="1"/>
  <c r="C9420" i="4"/>
  <c r="C9016" i="4"/>
  <c r="C9359" i="4" s="1"/>
  <c r="C9473" i="4"/>
  <c r="C8918" i="4"/>
  <c r="C9261" i="4" s="1"/>
  <c r="C9604" i="4" s="1"/>
  <c r="C8666" i="4"/>
  <c r="C9009" i="4" s="1"/>
  <c r="C9352" i="4" s="1"/>
  <c r="C9481" i="4"/>
  <c r="C9587" i="4"/>
  <c r="C8702" i="4"/>
  <c r="C9045" i="4" s="1"/>
  <c r="C9388" i="4" s="1"/>
  <c r="C9064" i="4"/>
  <c r="C9407" i="4" s="1"/>
  <c r="C8743" i="4"/>
  <c r="C9086" i="4" s="1"/>
  <c r="C9021" i="4"/>
  <c r="C9364" i="4" s="1"/>
  <c r="C9458" i="4"/>
  <c r="C9034" i="4"/>
  <c r="C9377" i="4" s="1"/>
  <c r="C9579" i="4"/>
  <c r="C9526" i="4"/>
  <c r="C8759" i="4"/>
  <c r="C9102" i="4" s="1"/>
  <c r="C9556" i="4"/>
  <c r="C9560" i="4"/>
  <c r="C8748" i="4"/>
  <c r="C9091" i="4" s="1"/>
  <c r="C9434" i="4" s="1"/>
  <c r="C9182" i="4"/>
  <c r="C9525" i="4" s="1"/>
  <c r="C8570" i="4"/>
  <c r="C8913" i="4" s="1"/>
  <c r="C9256" i="4" s="1"/>
  <c r="C9469" i="4"/>
  <c r="C9397" i="4"/>
  <c r="C8796" i="4"/>
  <c r="C9139" i="4" s="1"/>
  <c r="C9482" i="4" s="1"/>
  <c r="C9291" i="4"/>
  <c r="C9541" i="4"/>
  <c r="C9158" i="4"/>
  <c r="C9501" i="4" s="1"/>
  <c r="C9134" i="4"/>
  <c r="C9477" i="4" s="1"/>
  <c r="C9110" i="4"/>
  <c r="C8807" i="4"/>
  <c r="C9150" i="4" s="1"/>
  <c r="C9493" i="4" s="1"/>
  <c r="C8719" i="4"/>
  <c r="C9008" i="4"/>
  <c r="C9044" i="4"/>
  <c r="C9057" i="4"/>
  <c r="C9081" i="4"/>
  <c r="D1504" i="4" l="1"/>
  <c r="D1469" i="4"/>
  <c r="D1812" i="4" s="1"/>
  <c r="D1425" i="4"/>
  <c r="D1683" i="4"/>
  <c r="D1437" i="4"/>
  <c r="D1780" i="4" s="1"/>
  <c r="D1467" i="4"/>
  <c r="D1630" i="4"/>
  <c r="D1522" i="4"/>
  <c r="D1607" i="4"/>
  <c r="D1590" i="4"/>
  <c r="D1933" i="4" s="1"/>
  <c r="D1432" i="4"/>
  <c r="D1505" i="4"/>
  <c r="D1528" i="4"/>
  <c r="D1871" i="4" s="1"/>
  <c r="D1451" i="4"/>
  <c r="D1794" i="4" s="1"/>
  <c r="D1762" i="4"/>
  <c r="D1558" i="4"/>
  <c r="D1523" i="4"/>
  <c r="D1866" i="4" s="1"/>
  <c r="D1824" i="4"/>
  <c r="D1518" i="4"/>
  <c r="D1427" i="4"/>
  <c r="D1770" i="4" s="1"/>
  <c r="D1860" i="4"/>
  <c r="D1644" i="4"/>
  <c r="D1987" i="4" s="1"/>
  <c r="D1570" i="4"/>
  <c r="D1536" i="4"/>
  <c r="D1680" i="4"/>
  <c r="D2023" i="4" s="1"/>
  <c r="D1544" i="4"/>
  <c r="D1887" i="4" s="1"/>
  <c r="D1379" i="4"/>
  <c r="D1606" i="4"/>
  <c r="D1949" i="4" s="1"/>
  <c r="D1618" i="4"/>
  <c r="D1943" i="4"/>
  <c r="D1578" i="4"/>
  <c r="D1431" i="4"/>
  <c r="D1712" i="4"/>
  <c r="D1752" i="4"/>
  <c r="D1832" i="4"/>
  <c r="D1741" i="4"/>
  <c r="D1788" i="4"/>
  <c r="D1914" i="4"/>
  <c r="D1842" i="4"/>
  <c r="D1798" i="4"/>
  <c r="D1643" i="4"/>
  <c r="D1560" i="4"/>
  <c r="D1751" i="4"/>
  <c r="D1814" i="4"/>
  <c r="D1564" i="4"/>
  <c r="D1625" i="4"/>
  <c r="D1403" i="4"/>
  <c r="D1729" i="4"/>
  <c r="D1806" i="4"/>
  <c r="D1994" i="4"/>
  <c r="D1869" i="4"/>
  <c r="D1503" i="4"/>
  <c r="D1846" i="4" s="1"/>
  <c r="D1659" i="4"/>
  <c r="D2002" i="4" s="1"/>
  <c r="D1632" i="4"/>
  <c r="D1402" i="4"/>
  <c r="E1069" i="4"/>
  <c r="E1279" i="4"/>
  <c r="E1413" i="4"/>
  <c r="D1552" i="4"/>
  <c r="E1518" i="4"/>
  <c r="E1209" i="4"/>
  <c r="D1613" i="4"/>
  <c r="D1534" i="4"/>
  <c r="D1483" i="4"/>
  <c r="D1757" i="4"/>
  <c r="D1967" i="4"/>
  <c r="D1623" i="4"/>
  <c r="D1897" i="4"/>
  <c r="E1139" i="4"/>
  <c r="D1709" i="4"/>
  <c r="D1487" i="4"/>
  <c r="D1380" i="4"/>
  <c r="D1792" i="4"/>
  <c r="D1525" i="4"/>
  <c r="D1859" i="4"/>
  <c r="D1470" i="4"/>
  <c r="D1925" i="4"/>
  <c r="D1840" i="4"/>
  <c r="D1381" i="4"/>
  <c r="D1660" i="4"/>
  <c r="D1769" i="4"/>
  <c r="D1501" i="4"/>
  <c r="D1629" i="4"/>
  <c r="D1566" i="4"/>
  <c r="D1416" i="4"/>
  <c r="D1545" i="4"/>
  <c r="D1574" i="4"/>
  <c r="D1549" i="4"/>
  <c r="D1440" i="4"/>
  <c r="D1878" i="4"/>
  <c r="D1652" i="4"/>
  <c r="D1579" i="4"/>
  <c r="D1389" i="4"/>
  <c r="D2006" i="4"/>
  <c r="D1668" i="4"/>
  <c r="D1599" i="4"/>
  <c r="D1478" i="4"/>
  <c r="D1645" i="4"/>
  <c r="D1511" i="4"/>
  <c r="D1816" i="4"/>
  <c r="D1515" i="4"/>
  <c r="D1539" i="4"/>
  <c r="D1548" i="4"/>
  <c r="D2012" i="4"/>
  <c r="D1901" i="4"/>
  <c r="D1605" i="4"/>
  <c r="D1490" i="4"/>
  <c r="D1969" i="4"/>
  <c r="D1661" i="4"/>
  <c r="D1923" i="4"/>
  <c r="D1920" i="4"/>
  <c r="D1475" i="4"/>
  <c r="D1671" i="4"/>
  <c r="D1603" i="4"/>
  <c r="D1494" i="4"/>
  <c r="D1716" i="4"/>
  <c r="D1457" i="4"/>
  <c r="D1420" i="4"/>
  <c r="D1439" i="4"/>
  <c r="D1959" i="4"/>
  <c r="D1492" i="4"/>
  <c r="D1955" i="4"/>
  <c r="D1828" i="4"/>
  <c r="D1547" i="4"/>
  <c r="D1584" i="4"/>
  <c r="D1477" i="4"/>
  <c r="D1640" i="4"/>
  <c r="D1438" i="4"/>
  <c r="D1509" i="4"/>
  <c r="D1454" i="4"/>
  <c r="D1889" i="4"/>
  <c r="D1593" i="4"/>
  <c r="D1853" i="4"/>
  <c r="D1429" i="4"/>
  <c r="D1903" i="4"/>
  <c r="D1633" i="4"/>
  <c r="D1941" i="4"/>
  <c r="D1885" i="4"/>
  <c r="D1865" i="4"/>
  <c r="D1715" i="4"/>
  <c r="D1513" i="4"/>
  <c r="D1404" i="4"/>
  <c r="D1670" i="4"/>
  <c r="D1957" i="4"/>
  <c r="D1796" i="4"/>
  <c r="D1543" i="4"/>
  <c r="D1434" i="4"/>
  <c r="D1637" i="4"/>
  <c r="D1768" i="4"/>
  <c r="D1563" i="4"/>
  <c r="D1951" i="4"/>
  <c r="D1430" i="4"/>
  <c r="D1675" i="4"/>
  <c r="D1609" i="4"/>
  <c r="D1500" i="4"/>
  <c r="D1391" i="4"/>
  <c r="D1493" i="4"/>
  <c r="D1902" i="4"/>
  <c r="D1586" i="4"/>
  <c r="D1411" i="4"/>
  <c r="D1714" i="4"/>
  <c r="D1776" i="4"/>
  <c r="D1569" i="4"/>
  <c r="D1442" i="4"/>
  <c r="D1495" i="4"/>
  <c r="D1646" i="4"/>
  <c r="D1567" i="4"/>
  <c r="D1458" i="4"/>
  <c r="D1568" i="4"/>
  <c r="D1565" i="4"/>
  <c r="D1707" i="4"/>
  <c r="D1884" i="4"/>
  <c r="D1474" i="4"/>
  <c r="D1896" i="4"/>
  <c r="D1459" i="4"/>
  <c r="D1628" i="4"/>
  <c r="D1672" i="4"/>
  <c r="D1573" i="4"/>
  <c r="D1622" i="4"/>
  <c r="D1617" i="4"/>
  <c r="D1532" i="4"/>
  <c r="D1627" i="4"/>
  <c r="D1847" i="4"/>
  <c r="D1810" i="4"/>
  <c r="D1557" i="4"/>
  <c r="D1604" i="4"/>
  <c r="D1760" i="4"/>
  <c r="D1591" i="4"/>
  <c r="D1502" i="4"/>
  <c r="D1919" i="4"/>
  <c r="D1905" i="4"/>
  <c r="D1666" i="4"/>
  <c r="D1597" i="4"/>
  <c r="D1488" i="4"/>
  <c r="D1602" i="4"/>
  <c r="D1583" i="4"/>
  <c r="D2047" i="4"/>
  <c r="D1793" i="4"/>
  <c r="D1985" i="4"/>
  <c r="D1786" i="4"/>
  <c r="D1979" i="4"/>
  <c r="D1621" i="4"/>
  <c r="D1530" i="4"/>
  <c r="D1406" i="4"/>
  <c r="D2033" i="4"/>
  <c r="D1710" i="4"/>
  <c r="D1507" i="4"/>
  <c r="D1529" i="4"/>
  <c r="D1758" i="4"/>
  <c r="D1527" i="4"/>
  <c r="D1939" i="4"/>
  <c r="D1841" i="4"/>
  <c r="D1464" i="4"/>
  <c r="D1829" i="4"/>
  <c r="D1804" i="4"/>
  <c r="D1422" i="4"/>
  <c r="D1405" i="4"/>
  <c r="D1587" i="4"/>
  <c r="D1466" i="4"/>
  <c r="D1915" i="4"/>
  <c r="D2194" i="4"/>
  <c r="D1611" i="4"/>
  <c r="D1555" i="4"/>
  <c r="D1973" i="4"/>
  <c r="D1533" i="4"/>
  <c r="D1538" i="4"/>
  <c r="D1778" i="4"/>
  <c r="D1531" i="4"/>
  <c r="D1601" i="4"/>
  <c r="D1550" i="4"/>
  <c r="D1974" i="4"/>
  <c r="D1677" i="4"/>
  <c r="D1811" i="4"/>
  <c r="D1867" i="4"/>
  <c r="D1456" i="4"/>
  <c r="D1514" i="4"/>
  <c r="D1520" i="4"/>
  <c r="D1482" i="4"/>
  <c r="D1428" i="4"/>
  <c r="D1441" i="4"/>
  <c r="D1619" i="4"/>
  <c r="D1581" i="4"/>
  <c r="D1410" i="4"/>
  <c r="D1961" i="4"/>
  <c r="D1521" i="4"/>
  <c r="D1977" i="4"/>
  <c r="D1423" i="4"/>
  <c r="D1610" i="4"/>
  <c r="D1519" i="4"/>
  <c r="D1921" i="4"/>
  <c r="D1883" i="4"/>
  <c r="D2055" i="4"/>
  <c r="D1823" i="4"/>
  <c r="D1561" i="4"/>
  <c r="D1452" i="4"/>
  <c r="D1421" i="4"/>
  <c r="D1585" i="4"/>
  <c r="D1476" i="4"/>
  <c r="D1512" i="4"/>
  <c r="D1932" i="4"/>
  <c r="D1615" i="4"/>
  <c r="D1506" i="4"/>
  <c r="D1931" i="4"/>
  <c r="D1635" i="4"/>
  <c r="D1756" i="4"/>
  <c r="D1787" i="4"/>
  <c r="D1537" i="4"/>
  <c r="D2071" i="4"/>
  <c r="D1750" i="4"/>
  <c r="D1551" i="4"/>
  <c r="D1418" i="4"/>
  <c r="D1575" i="4"/>
  <c r="D1950" i="4"/>
  <c r="D1686" i="4"/>
  <c r="D1556" i="4"/>
  <c r="D2041" i="4"/>
  <c r="D1937" i="4"/>
  <c r="D1702" i="4"/>
  <c r="D1641" i="4"/>
  <c r="D1465" i="4"/>
  <c r="D1938" i="4"/>
  <c r="D1822" i="4"/>
  <c r="D1447" i="4"/>
  <c r="D1382" i="4"/>
  <c r="D2010" i="4"/>
  <c r="D1639" i="4"/>
  <c r="D1638" i="4"/>
  <c r="D1620" i="4"/>
  <c r="D1592" i="4"/>
  <c r="D1446" i="4"/>
  <c r="D1713" i="4"/>
  <c r="D2167" i="4"/>
  <c r="D2072" i="4"/>
  <c r="D2105" i="4"/>
  <c r="D2177" i="4"/>
  <c r="D2203" i="4"/>
  <c r="D2084" i="4"/>
  <c r="D2148" i="4"/>
  <c r="D2026" i="4"/>
  <c r="D2141" i="4"/>
  <c r="D2286" i="4"/>
  <c r="D1412" i="4"/>
  <c r="D1448" i="4"/>
  <c r="D1496" i="4"/>
  <c r="D1424" i="4"/>
  <c r="D1460" i="4"/>
  <c r="D1484" i="4"/>
  <c r="D1472" i="4"/>
  <c r="D1392" i="4"/>
  <c r="D2094" i="4"/>
  <c r="D1436" i="4"/>
  <c r="C9599" i="4"/>
  <c r="C9400" i="4"/>
  <c r="C9362" i="4"/>
  <c r="C9603" i="4"/>
  <c r="C9424" i="4"/>
  <c r="C9387" i="4"/>
  <c r="C9453" i="4"/>
  <c r="C9445" i="4"/>
  <c r="C9487" i="4"/>
  <c r="C9351" i="4"/>
  <c r="C9062" i="4"/>
  <c r="D2137" i="4" l="1"/>
  <c r="D2480" i="4" s="1"/>
  <c r="D1722" i="4"/>
  <c r="D2065" i="4" s="1"/>
  <c r="D2175" i="4"/>
  <c r="D1775" i="4"/>
  <c r="D1848" i="4"/>
  <c r="D2191" i="4" s="1"/>
  <c r="D1913" i="4"/>
  <c r="D1879" i="4"/>
  <c r="D2113" i="4"/>
  <c r="D1774" i="4"/>
  <c r="D2212" i="4"/>
  <c r="D2555" i="4" s="1"/>
  <c r="D1861" i="4"/>
  <c r="D2185" i="4"/>
  <c r="D2095" i="4"/>
  <c r="D2438" i="4" s="1"/>
  <c r="D1975" i="4"/>
  <c r="D2149" i="4"/>
  <c r="D2157" i="4"/>
  <c r="D1895" i="4"/>
  <c r="D2337" i="4"/>
  <c r="D2257" i="4"/>
  <c r="D1746" i="4"/>
  <c r="D1745" i="4"/>
  <c r="D1986" i="4"/>
  <c r="D1968" i="4"/>
  <c r="D2131" i="4"/>
  <c r="D1907" i="4"/>
  <c r="E1897" i="4"/>
  <c r="E1967" i="4"/>
  <c r="E1757" i="4"/>
  <c r="D1830" i="4"/>
  <c r="D2101" i="4"/>
  <c r="D2052" i="4"/>
  <c r="D1877" i="4"/>
  <c r="D1862" i="4"/>
  <c r="E1483" i="4"/>
  <c r="D1956" i="4"/>
  <c r="D1827" i="4"/>
  <c r="D2171" i="4"/>
  <c r="E1623" i="4"/>
  <c r="D1723" i="4"/>
  <c r="D2045" i="4"/>
  <c r="D2230" i="4"/>
  <c r="D2330" i="4"/>
  <c r="D2240" i="4"/>
  <c r="D2130" i="4"/>
  <c r="D1978" i="4"/>
  <c r="D1928" i="4"/>
  <c r="D2537" i="4"/>
  <c r="D1930" i="4"/>
  <c r="D1765" i="4"/>
  <c r="D1807" i="4"/>
  <c r="D1850" i="4"/>
  <c r="D2376" i="4"/>
  <c r="D2322" i="4"/>
  <c r="D2136" i="4"/>
  <c r="D1831" i="4"/>
  <c r="D2262" i="4"/>
  <c r="D1900" i="4"/>
  <c r="D2190" i="4"/>
  <c r="D1960" i="4"/>
  <c r="D2015" i="4"/>
  <c r="D1835" i="4"/>
  <c r="D2059" i="4"/>
  <c r="D1818" i="4"/>
  <c r="D1833" i="4"/>
  <c r="D2355" i="4"/>
  <c r="D2112" i="4"/>
  <c r="D1825" i="4"/>
  <c r="D1893" i="4"/>
  <c r="D1944" i="4"/>
  <c r="D1876" i="4"/>
  <c r="D2366" i="4"/>
  <c r="D1952" i="4"/>
  <c r="D2294" i="4"/>
  <c r="D1886" i="4"/>
  <c r="D2300" i="4"/>
  <c r="D2228" i="4"/>
  <c r="D1976" i="4"/>
  <c r="D1820" i="4"/>
  <c r="D1826" i="4"/>
  <c r="D1963" i="4"/>
  <c r="D1981" i="4"/>
  <c r="D2353" i="4"/>
  <c r="D2275" i="4"/>
  <c r="D1795" i="4"/>
  <c r="D2189" i="4"/>
  <c r="D2264" i="4"/>
  <c r="D1953" i="4"/>
  <c r="D1864" i="4"/>
  <c r="D1924" i="4"/>
  <c r="D1799" i="4"/>
  <c r="D2210" i="4"/>
  <c r="D2317" i="4"/>
  <c r="D1964" i="4"/>
  <c r="D1971" i="4"/>
  <c r="D1908" i="4"/>
  <c r="D2100" i="4"/>
  <c r="D1785" i="4"/>
  <c r="D1854" i="4"/>
  <c r="D1988" i="4"/>
  <c r="D2349" i="4"/>
  <c r="D1922" i="4"/>
  <c r="D1783" i="4"/>
  <c r="D1759" i="4"/>
  <c r="D2165" i="4"/>
  <c r="D2280" i="4"/>
  <c r="D1899" i="4"/>
  <c r="D1918" i="4"/>
  <c r="D2099" i="4"/>
  <c r="D2147" i="4"/>
  <c r="D2282" i="4"/>
  <c r="D1872" i="4"/>
  <c r="D1749" i="4"/>
  <c r="D2390" i="4"/>
  <c r="D1940" i="4"/>
  <c r="D1845" i="4"/>
  <c r="D1947" i="4"/>
  <c r="D2227" i="4"/>
  <c r="D2057" i="4"/>
  <c r="D2302" i="4"/>
  <c r="D1837" i="4"/>
  <c r="D2263" i="4"/>
  <c r="D1948" i="4"/>
  <c r="D2268" i="4"/>
  <c r="D1874" i="4"/>
  <c r="D1881" i="4"/>
  <c r="D1898" i="4"/>
  <c r="D1929" i="4"/>
  <c r="D1836" i="4"/>
  <c r="D2018" i="4"/>
  <c r="D1906" i="4"/>
  <c r="D2013" i="4"/>
  <c r="D2058" i="4"/>
  <c r="D2208" i="4"/>
  <c r="D2284" i="4"/>
  <c r="D1772" i="4"/>
  <c r="D1936" i="4"/>
  <c r="D1781" i="4"/>
  <c r="D1927" i="4"/>
  <c r="D2345" i="4"/>
  <c r="D1892" i="4"/>
  <c r="D2003" i="4"/>
  <c r="D2056" i="4"/>
  <c r="D1725" i="4"/>
  <c r="D1855" i="4"/>
  <c r="D1904" i="4"/>
  <c r="D2398" i="4"/>
  <c r="D1766" i="4"/>
  <c r="D1962" i="4"/>
  <c r="D1863" i="4"/>
  <c r="D1934" i="4"/>
  <c r="D1801" i="4"/>
  <c r="D1989" i="4"/>
  <c r="D1912" i="4"/>
  <c r="D2119" i="4"/>
  <c r="D1858" i="4"/>
  <c r="D2159" i="4"/>
  <c r="D1942" i="4"/>
  <c r="D1995" i="4"/>
  <c r="D1724" i="4"/>
  <c r="D2281" i="4"/>
  <c r="D2384" i="4"/>
  <c r="D2029" i="4"/>
  <c r="D1761" i="4"/>
  <c r="D2093" i="4"/>
  <c r="D1880" i="4"/>
  <c r="D2274" i="4"/>
  <c r="D1849" i="4"/>
  <c r="D2258" i="4"/>
  <c r="D2172" i="4"/>
  <c r="D2184" i="4"/>
  <c r="D2310" i="4"/>
  <c r="D2053" i="4"/>
  <c r="D2129" i="4"/>
  <c r="D1926" i="4"/>
  <c r="D2009" i="4"/>
  <c r="D2153" i="4"/>
  <c r="D1970" i="4"/>
  <c r="D1965" i="4"/>
  <c r="D1802" i="4"/>
  <c r="D2118" i="4"/>
  <c r="D2050" i="4"/>
  <c r="D1754" i="4"/>
  <c r="D1966" i="4"/>
  <c r="D2246" i="4"/>
  <c r="D1782" i="4"/>
  <c r="D1763" i="4"/>
  <c r="D1946" i="4"/>
  <c r="D2266" i="4"/>
  <c r="D2155" i="4"/>
  <c r="D1882" i="4"/>
  <c r="D1844" i="4"/>
  <c r="D2256" i="4"/>
  <c r="D2183" i="4"/>
  <c r="D1790" i="4"/>
  <c r="D1954" i="4"/>
  <c r="D1734" i="4"/>
  <c r="D1773" i="4"/>
  <c r="D1980" i="4"/>
  <c r="D2139" i="4"/>
  <c r="D1747" i="4"/>
  <c r="D2196" i="4"/>
  <c r="D1797" i="4"/>
  <c r="D1890" i="4"/>
  <c r="D1821" i="4"/>
  <c r="D1888" i="4"/>
  <c r="D1813" i="4"/>
  <c r="D1789" i="4"/>
  <c r="D1982" i="4"/>
  <c r="D2320" i="4"/>
  <c r="D1753" i="4"/>
  <c r="D1784" i="4"/>
  <c r="D2154" i="4"/>
  <c r="D1748" i="4"/>
  <c r="D1870" i="4"/>
  <c r="D2214" i="4"/>
  <c r="D1910" i="4"/>
  <c r="D1838" i="4"/>
  <c r="D2011" i="4"/>
  <c r="D1732" i="4"/>
  <c r="D2221" i="4"/>
  <c r="D1909" i="4"/>
  <c r="D1868" i="4"/>
  <c r="D1808" i="4"/>
  <c r="D1984" i="4"/>
  <c r="D2293" i="4"/>
  <c r="D1894" i="4"/>
  <c r="D2414" i="4"/>
  <c r="D1958" i="4"/>
  <c r="D1819" i="4"/>
  <c r="D1809" i="4"/>
  <c r="D1873" i="4"/>
  <c r="D2328" i="4"/>
  <c r="D1945" i="4"/>
  <c r="D2248" i="4"/>
  <c r="D2103" i="4"/>
  <c r="D2276" i="4"/>
  <c r="D1875" i="4"/>
  <c r="D1916" i="4"/>
  <c r="D2239" i="4"/>
  <c r="D2298" i="4"/>
  <c r="D1800" i="4"/>
  <c r="D2014" i="4"/>
  <c r="D2004" i="4"/>
  <c r="D2312" i="4"/>
  <c r="D2244" i="4"/>
  <c r="D1891" i="4"/>
  <c r="D2121" i="4"/>
  <c r="D2316" i="4"/>
  <c r="D2245" i="4"/>
  <c r="D1843" i="4"/>
  <c r="D2111" i="4"/>
  <c r="D1777" i="4"/>
  <c r="D2123" i="4"/>
  <c r="D1856" i="4"/>
  <c r="D2209" i="4"/>
  <c r="D2232" i="4"/>
  <c r="D1852" i="4"/>
  <c r="D1983" i="4"/>
  <c r="D2202" i="4"/>
  <c r="D1935" i="4"/>
  <c r="D2292" i="4"/>
  <c r="D1764" i="4"/>
  <c r="D2166" i="4"/>
  <c r="D2226" i="4"/>
  <c r="D2304" i="4"/>
  <c r="D1771" i="4"/>
  <c r="D1857" i="4"/>
  <c r="D2020" i="4"/>
  <c r="D1817" i="4"/>
  <c r="D1911" i="4"/>
  <c r="D2117" i="4"/>
  <c r="D1917" i="4"/>
  <c r="D1972" i="4"/>
  <c r="D2135" i="4"/>
  <c r="D2546" i="4"/>
  <c r="D2520" i="4"/>
  <c r="D2415" i="4"/>
  <c r="D2484" i="4"/>
  <c r="D2528" i="4"/>
  <c r="D2600" i="4"/>
  <c r="D2518" i="4"/>
  <c r="D2369" i="4"/>
  <c r="D2491" i="4"/>
  <c r="D2427" i="4"/>
  <c r="D2448" i="4"/>
  <c r="D2510" i="4"/>
  <c r="D2500" i="4"/>
  <c r="D1779" i="4"/>
  <c r="D2437" i="4"/>
  <c r="D1791" i="4"/>
  <c r="D1767" i="4"/>
  <c r="D1755" i="4"/>
  <c r="D1735" i="4"/>
  <c r="D1839" i="4"/>
  <c r="D1815" i="4"/>
  <c r="D1803" i="4"/>
  <c r="D2629" i="4"/>
  <c r="C9405" i="4"/>
  <c r="C9429" i="4"/>
  <c r="D2222" i="4" l="1"/>
  <c r="D2680" i="4"/>
  <c r="D2238" i="4"/>
  <c r="D2456" i="4"/>
  <c r="D2492" i="4"/>
  <c r="D2204" i="4"/>
  <c r="D2318" i="4"/>
  <c r="D2474" i="4"/>
  <c r="D2311" i="4"/>
  <c r="D2329" i="4"/>
  <c r="D2088" i="4"/>
  <c r="D2089" i="4"/>
  <c r="D2250" i="4"/>
  <c r="E2101" i="4"/>
  <c r="E2171" i="4"/>
  <c r="E1862" i="4"/>
  <c r="D2299" i="4"/>
  <c r="D2220" i="4"/>
  <c r="D2395" i="4"/>
  <c r="D2515" i="4"/>
  <c r="D2241" i="4"/>
  <c r="D2655" i="4"/>
  <c r="D2206" i="4"/>
  <c r="E1827" i="4"/>
  <c r="D2173" i="4"/>
  <c r="D2066" i="4"/>
  <c r="D2120" i="4"/>
  <c r="D2347" i="4"/>
  <c r="D2641" i="4"/>
  <c r="D2582" i="4"/>
  <c r="D2619" i="4"/>
  <c r="D2288" i="4"/>
  <c r="D2152" i="4"/>
  <c r="D2237" i="4"/>
  <c r="D2151" i="4"/>
  <c r="D2181" i="4"/>
  <c r="D2663" i="4"/>
  <c r="D2140" i="4"/>
  <c r="D2323" i="4"/>
  <c r="D2126" i="4"/>
  <c r="D2637" i="4"/>
  <c r="D2236" i="4"/>
  <c r="D2551" i="4"/>
  <c r="D2272" i="4"/>
  <c r="D2605" i="4"/>
  <c r="D2636" i="4"/>
  <c r="D2599" i="4"/>
  <c r="D2106" i="4"/>
  <c r="D2309" i="4"/>
  <c r="D2145" i="4"/>
  <c r="D2472" i="4"/>
  <c r="D2617" i="4"/>
  <c r="D2104" i="4"/>
  <c r="D2502" i="4"/>
  <c r="D2462" i="4"/>
  <c r="D2109" i="4"/>
  <c r="D2611" i="4"/>
  <c r="D2291" i="4"/>
  <c r="D2570" i="4"/>
  <c r="D2215" i="4"/>
  <c r="D2490" i="4"/>
  <c r="D2623" i="4"/>
  <c r="D2575" i="4"/>
  <c r="D2279" i="4"/>
  <c r="D2224" i="4"/>
  <c r="D2234" i="4"/>
  <c r="D2357" i="4"/>
  <c r="D2259" i="4"/>
  <c r="D2446" i="4"/>
  <c r="D2671" i="4"/>
  <c r="D2444" i="4"/>
  <c r="D2252" i="4"/>
  <c r="D2354" i="4"/>
  <c r="D2253" i="4"/>
  <c r="D2091" i="4"/>
  <c r="D2127" i="4"/>
  <c r="D2205" i="4"/>
  <c r="D2156" i="4"/>
  <c r="D2133" i="4"/>
  <c r="D2217" i="4"/>
  <c r="D2169" i="4"/>
  <c r="D2643" i="4"/>
  <c r="D2295" i="4"/>
  <c r="D2219" i="4"/>
  <c r="D2168" i="4"/>
  <c r="D2174" i="4"/>
  <c r="D2569" i="4"/>
  <c r="D2273" i="4"/>
  <c r="D2647" i="4"/>
  <c r="D2509" i="4"/>
  <c r="D2514" i="4"/>
  <c r="D2454" i="4"/>
  <c r="D2125" i="4"/>
  <c r="D2270" i="4"/>
  <c r="D2115" i="4"/>
  <c r="D2401" i="4"/>
  <c r="D2249" i="4"/>
  <c r="D2265" i="4"/>
  <c r="D2197" i="4"/>
  <c r="D2251" i="4"/>
  <c r="D2553" i="4"/>
  <c r="D2207" i="4"/>
  <c r="D2138" i="4"/>
  <c r="D2324" i="4"/>
  <c r="D2161" i="4"/>
  <c r="D2243" i="4"/>
  <c r="D2719" i="4"/>
  <c r="D2880" i="4"/>
  <c r="D2321" i="4"/>
  <c r="D2583" i="4"/>
  <c r="D2260" i="4"/>
  <c r="D2464" i="4"/>
  <c r="D2533" i="4"/>
  <c r="D2162" i="4"/>
  <c r="D2096" i="4"/>
  <c r="D2090" i="4"/>
  <c r="D2187" i="4"/>
  <c r="D2097" i="4"/>
  <c r="D2308" i="4"/>
  <c r="D2653" i="4"/>
  <c r="D2624" i="4"/>
  <c r="D2067" i="4"/>
  <c r="D2285" i="4"/>
  <c r="D2201" i="4"/>
  <c r="D2255" i="4"/>
  <c r="D2277" i="4"/>
  <c r="D2305" i="4"/>
  <c r="D2198" i="4"/>
  <c r="D2399" i="4"/>
  <c r="D2645" i="4"/>
  <c r="D2290" i="4"/>
  <c r="D2733" i="4"/>
  <c r="D2229" i="4"/>
  <c r="D2552" i="4"/>
  <c r="D2587" i="4"/>
  <c r="D2143" i="4"/>
  <c r="D2218" i="4"/>
  <c r="D2211" i="4"/>
  <c r="D2557" i="4"/>
  <c r="D2497" i="4"/>
  <c r="D2132" i="4"/>
  <c r="D2233" i="4"/>
  <c r="D2539" i="4"/>
  <c r="D2116" i="4"/>
  <c r="D2297" i="4"/>
  <c r="D2306" i="4"/>
  <c r="D2163" i="4"/>
  <c r="D2319" i="4"/>
  <c r="D2709" i="4"/>
  <c r="D2150" i="4"/>
  <c r="D2271" i="4"/>
  <c r="D2478" i="4"/>
  <c r="D2363" i="4"/>
  <c r="D2545" i="4"/>
  <c r="D2588" i="4"/>
  <c r="D2254" i="4"/>
  <c r="D2200" i="4"/>
  <c r="D2107" i="4"/>
  <c r="D2278" i="4"/>
  <c r="D2326" i="4"/>
  <c r="D2199" i="4"/>
  <c r="D2659" i="4"/>
  <c r="D2346" i="4"/>
  <c r="D2124" i="4"/>
  <c r="D2356" i="4"/>
  <c r="D2361" i="4"/>
  <c r="D2692" i="4"/>
  <c r="D2128" i="4"/>
  <c r="D2314" i="4"/>
  <c r="D2142" i="4"/>
  <c r="D2296" i="4"/>
  <c r="D2698" i="4"/>
  <c r="D2402" i="4"/>
  <c r="D2358" i="4"/>
  <c r="D2479" i="4"/>
  <c r="D2193" i="4"/>
  <c r="D2473" i="4"/>
  <c r="D2673" i="4"/>
  <c r="D2688" i="4"/>
  <c r="D2283" i="4"/>
  <c r="D2301" i="4"/>
  <c r="D2564" i="4"/>
  <c r="D2225" i="4"/>
  <c r="D2609" i="4"/>
  <c r="D2393" i="4"/>
  <c r="D2313" i="4"/>
  <c r="D2352" i="4"/>
  <c r="D2601" i="4"/>
  <c r="D2223" i="4"/>
  <c r="D2372" i="4"/>
  <c r="D2332" i="4"/>
  <c r="D2741" i="4"/>
  <c r="D2068" i="4"/>
  <c r="D2565" i="4"/>
  <c r="D2606" i="4"/>
  <c r="D2188" i="4"/>
  <c r="D2092" i="4"/>
  <c r="D2625" i="4"/>
  <c r="D2442" i="4"/>
  <c r="D2261" i="4"/>
  <c r="D2508" i="4"/>
  <c r="D2186" i="4"/>
  <c r="D2661" i="4"/>
  <c r="D2591" i="4"/>
  <c r="D2216" i="4"/>
  <c r="D2757" i="4"/>
  <c r="D2327" i="4"/>
  <c r="D2408" i="4"/>
  <c r="D2231" i="4"/>
  <c r="D2482" i="4"/>
  <c r="D2077" i="4"/>
  <c r="D2102" i="4"/>
  <c r="D2618" i="4"/>
  <c r="D2571" i="4"/>
  <c r="D2287" i="4"/>
  <c r="D2108" i="4"/>
  <c r="D2331" i="4"/>
  <c r="D2660" i="4"/>
  <c r="D2532" i="4"/>
  <c r="D2696" i="4"/>
  <c r="D2388" i="4"/>
  <c r="D2315" i="4"/>
  <c r="D2581" i="4"/>
  <c r="D2460" i="4"/>
  <c r="D2160" i="4"/>
  <c r="D2114" i="4"/>
  <c r="D2635" i="4"/>
  <c r="D2195" i="4"/>
  <c r="D2466" i="4"/>
  <c r="D2213" i="4"/>
  <c r="D2144" i="4"/>
  <c r="D2235" i="4"/>
  <c r="D2627" i="4"/>
  <c r="D2179" i="4"/>
  <c r="D2180" i="4"/>
  <c r="D2443" i="4"/>
  <c r="D2307" i="4"/>
  <c r="D2267" i="4"/>
  <c r="D2607" i="4"/>
  <c r="D2455" i="4"/>
  <c r="D2176" i="4"/>
  <c r="D2303" i="4"/>
  <c r="D2665" i="4"/>
  <c r="D2534" i="4"/>
  <c r="D2573" i="4"/>
  <c r="D2178" i="4"/>
  <c r="D2075" i="4"/>
  <c r="D2325" i="4"/>
  <c r="D2164" i="4"/>
  <c r="D2526" i="4"/>
  <c r="D2498" i="4"/>
  <c r="D2289" i="4"/>
  <c r="D2589" i="4"/>
  <c r="D2461" i="4"/>
  <c r="D2496" i="4"/>
  <c r="D2269" i="4"/>
  <c r="D2396" i="4"/>
  <c r="D2527" i="4"/>
  <c r="D2192" i="4"/>
  <c r="D2436" i="4"/>
  <c r="D2727" i="4"/>
  <c r="D2338" i="4"/>
  <c r="D2247" i="4"/>
  <c r="D2400" i="4"/>
  <c r="D2242" i="4"/>
  <c r="D2943" i="4"/>
  <c r="D2853" i="4"/>
  <c r="D2898" i="4"/>
  <c r="D2817" i="4"/>
  <c r="D2770" i="4"/>
  <c r="D2827" i="4"/>
  <c r="D2863" i="4"/>
  <c r="D2781" i="4"/>
  <c r="D2835" i="4"/>
  <c r="D2861" i="4"/>
  <c r="D2791" i="4"/>
  <c r="D3023" i="4"/>
  <c r="D2758" i="4"/>
  <c r="D2843" i="4"/>
  <c r="D2834" i="4"/>
  <c r="D2799" i="4"/>
  <c r="D2712" i="4"/>
  <c r="D2871" i="4"/>
  <c r="D2889" i="4"/>
  <c r="D2823" i="4"/>
  <c r="D2110" i="4"/>
  <c r="D2146" i="4"/>
  <c r="D2170" i="4"/>
  <c r="D2972" i="4"/>
  <c r="D2158" i="4"/>
  <c r="D2078" i="4"/>
  <c r="D2098" i="4"/>
  <c r="D2134" i="4"/>
  <c r="D2780" i="4"/>
  <c r="D2182" i="4"/>
  <c r="D2122" i="4"/>
  <c r="D2547" i="4" l="1"/>
  <c r="D2593" i="4"/>
  <c r="D2432" i="4"/>
  <c r="D2431" i="4"/>
  <c r="D2672" i="4"/>
  <c r="D2654" i="4"/>
  <c r="E2311" i="4"/>
  <c r="E2206" i="4"/>
  <c r="E2515" i="4"/>
  <c r="E2241" i="4"/>
  <c r="D2445" i="4"/>
  <c r="D2585" i="4"/>
  <c r="D2738" i="4"/>
  <c r="D2789" i="4"/>
  <c r="D2563" i="4"/>
  <c r="D2516" i="4"/>
  <c r="D2894" i="4"/>
  <c r="E2655" i="4"/>
  <c r="D2642" i="4"/>
  <c r="D2550" i="4"/>
  <c r="D2409" i="4"/>
  <c r="D2870" i="4"/>
  <c r="D2804" i="4"/>
  <c r="D2668" i="4"/>
  <c r="D2662" i="4"/>
  <c r="D2576" i="4"/>
  <c r="D2486" i="4"/>
  <c r="D2912" i="4"/>
  <c r="D2638" i="4"/>
  <c r="D2560" i="4"/>
  <c r="D2499" i="4"/>
  <c r="D2434" i="4"/>
  <c r="D2595" i="4"/>
  <c r="D3014" i="4"/>
  <c r="D2700" i="4"/>
  <c r="D2622" i="4"/>
  <c r="D2913" i="4"/>
  <c r="D2652" i="4"/>
  <c r="D2739" i="4"/>
  <c r="D2948" i="4"/>
  <c r="D2980" i="4"/>
  <c r="D2469" i="4"/>
  <c r="D2483" i="4"/>
  <c r="D2495" i="4"/>
  <c r="D2925" i="4"/>
  <c r="D2463" i="4"/>
  <c r="D2418" i="4"/>
  <c r="D2916" i="4"/>
  <c r="D3008" i="4"/>
  <c r="D2519" i="4"/>
  <c r="D2610" i="4"/>
  <c r="D2970" i="4"/>
  <c r="D2487" i="4"/>
  <c r="D2803" i="4"/>
  <c r="D2875" i="4"/>
  <c r="D2574" i="4"/>
  <c r="D2670" i="4"/>
  <c r="D2934" i="4"/>
  <c r="D2998" i="4"/>
  <c r="D3031" i="4"/>
  <c r="D2536" i="4"/>
  <c r="D2745" i="4"/>
  <c r="D2639" i="4"/>
  <c r="D2584" i="4"/>
  <c r="D2467" i="4"/>
  <c r="D2888" i="4"/>
  <c r="D2895" i="4"/>
  <c r="D3076" i="4"/>
  <c r="D2544" i="4"/>
  <c r="D2603" i="4"/>
  <c r="D3223" i="4"/>
  <c r="D2667" i="4"/>
  <c r="D2594" i="4"/>
  <c r="D2458" i="4"/>
  <c r="D2852" i="4"/>
  <c r="D2979" i="4"/>
  <c r="D2632" i="4"/>
  <c r="D2877" i="4"/>
  <c r="D2493" i="4"/>
  <c r="D2506" i="4"/>
  <c r="D2640" i="4"/>
  <c r="D2900" i="4"/>
  <c r="D2930" i="4"/>
  <c r="D2517" i="4"/>
  <c r="D2986" i="4"/>
  <c r="D2596" i="4"/>
  <c r="D2918" i="4"/>
  <c r="D2833" i="4"/>
  <c r="D2805" i="4"/>
  <c r="D2447" i="4"/>
  <c r="D2815" i="4"/>
  <c r="D2449" i="4"/>
  <c r="D3070" i="4"/>
  <c r="D2736" i="4"/>
  <c r="D2543" i="4"/>
  <c r="D2556" i="4"/>
  <c r="D2961" i="4"/>
  <c r="D2851" i="4"/>
  <c r="D2968" i="4"/>
  <c r="D2411" i="4"/>
  <c r="D2675" i="4"/>
  <c r="D2715" i="4"/>
  <c r="D3006" i="4"/>
  <c r="D2494" i="4"/>
  <c r="D2984" i="4"/>
  <c r="D2674" i="4"/>
  <c r="D2577" i="4"/>
  <c r="D2779" i="4"/>
  <c r="D2612" i="4"/>
  <c r="D2646" i="4"/>
  <c r="D2798" i="4"/>
  <c r="D2650" i="4"/>
  <c r="D2523" i="4"/>
  <c r="D2538" i="4"/>
  <c r="D2451" i="4"/>
  <c r="D2420" i="4"/>
  <c r="D3100" i="4"/>
  <c r="D2907" i="4"/>
  <c r="D2822" i="4"/>
  <c r="D3041" i="4"/>
  <c r="D2485" i="4"/>
  <c r="D3035" i="4"/>
  <c r="D2704" i="4"/>
  <c r="D2689" i="4"/>
  <c r="D2542" i="4"/>
  <c r="D2621" i="4"/>
  <c r="D2597" i="4"/>
  <c r="D2706" i="4"/>
  <c r="D2633" i="4"/>
  <c r="D2648" i="4"/>
  <c r="D2628" i="4"/>
  <c r="D2530" i="4"/>
  <c r="D2505" i="4"/>
  <c r="D2807" i="4"/>
  <c r="D2481" i="4"/>
  <c r="D2613" i="4"/>
  <c r="D2857" i="4"/>
  <c r="D2990" i="4"/>
  <c r="D2634" i="4"/>
  <c r="D2535" i="4"/>
  <c r="D2507" i="4"/>
  <c r="D2459" i="4"/>
  <c r="D2475" i="4"/>
  <c r="D2561" i="4"/>
  <c r="D2616" i="4"/>
  <c r="D2511" i="4"/>
  <c r="D2476" i="4"/>
  <c r="D2548" i="4"/>
  <c r="D2602" i="4"/>
  <c r="D2966" i="4"/>
  <c r="D2558" i="4"/>
  <c r="D2452" i="4"/>
  <c r="D2845" i="4"/>
  <c r="D2960" i="4"/>
  <c r="D2839" i="4"/>
  <c r="D2841" i="4"/>
  <c r="D2604" i="4"/>
  <c r="D2435" i="4"/>
  <c r="D2949" i="4"/>
  <c r="D3084" i="4"/>
  <c r="D2566" i="4"/>
  <c r="D2695" i="4"/>
  <c r="D2952" i="4"/>
  <c r="D2657" i="4"/>
  <c r="D2697" i="4"/>
  <c r="D2615" i="4"/>
  <c r="D2579" i="4"/>
  <c r="D2524" i="4"/>
  <c r="D2580" i="4"/>
  <c r="D2631" i="4"/>
  <c r="D2690" i="4"/>
  <c r="D2932" i="4"/>
  <c r="D2590" i="4"/>
  <c r="D2521" i="4"/>
  <c r="D2786" i="4"/>
  <c r="D2578" i="4"/>
  <c r="D2457" i="4"/>
  <c r="D2924" i="4"/>
  <c r="D2731" i="4"/>
  <c r="D3003" i="4"/>
  <c r="D2914" i="4"/>
  <c r="D2825" i="4"/>
  <c r="D3004" i="4"/>
  <c r="D2529" i="4"/>
  <c r="D2626" i="4"/>
  <c r="D3016" i="4"/>
  <c r="D2699" i="4"/>
  <c r="D2450" i="4"/>
  <c r="D2821" i="4"/>
  <c r="D2742" i="4"/>
  <c r="D2620" i="4"/>
  <c r="D2410" i="4"/>
  <c r="D2651" i="4"/>
  <c r="D2433" i="4"/>
  <c r="D2926" i="4"/>
  <c r="D3062" i="4"/>
  <c r="D2504" i="4"/>
  <c r="D2540" i="4"/>
  <c r="D2592" i="4"/>
  <c r="D2797" i="4"/>
  <c r="D2978" i="4"/>
  <c r="D3052" i="4"/>
  <c r="D2649" i="4"/>
  <c r="D2882" i="4"/>
  <c r="D2608" i="4"/>
  <c r="D2562" i="4"/>
  <c r="D2512" i="4"/>
  <c r="D2470" i="4"/>
  <c r="D2787" i="4"/>
  <c r="D2567" i="4"/>
  <c r="D2954" i="4"/>
  <c r="D2549" i="4"/>
  <c r="D2858" i="4"/>
  <c r="D2488" i="4"/>
  <c r="D2942" i="4"/>
  <c r="D2785" i="4"/>
  <c r="D2531" i="4"/>
  <c r="D2908" i="4"/>
  <c r="D2944" i="4"/>
  <c r="D2656" i="4"/>
  <c r="D2568" i="4"/>
  <c r="D2644" i="4"/>
  <c r="D2669" i="4"/>
  <c r="D2840" i="4"/>
  <c r="D2554" i="4"/>
  <c r="D2440" i="4"/>
  <c r="D2666" i="4"/>
  <c r="D2962" i="4"/>
  <c r="D2743" i="4"/>
  <c r="D2681" i="4"/>
  <c r="D2869" i="4"/>
  <c r="D2950" i="4"/>
  <c r="D2522" i="4"/>
  <c r="D2809" i="4"/>
  <c r="D2503" i="4"/>
  <c r="D2658" i="4"/>
  <c r="D3039" i="4"/>
  <c r="D2630" i="4"/>
  <c r="D2751" i="4"/>
  <c r="D2559" i="4"/>
  <c r="D2816" i="4"/>
  <c r="D2701" i="4"/>
  <c r="D2471" i="4"/>
  <c r="D3002" i="4"/>
  <c r="D2931" i="4"/>
  <c r="D2614" i="4"/>
  <c r="D2572" i="4"/>
  <c r="D2988" i="4"/>
  <c r="D2541" i="4"/>
  <c r="D2598" i="4"/>
  <c r="D2967" i="4"/>
  <c r="D2996" i="4"/>
  <c r="D2439" i="4"/>
  <c r="D2876" i="4"/>
  <c r="D2664" i="4"/>
  <c r="D2586" i="4"/>
  <c r="D2896" i="4"/>
  <c r="D2744" i="4"/>
  <c r="D2468" i="4"/>
  <c r="D3232" i="4"/>
  <c r="D3186" i="4"/>
  <c r="D3206" i="4"/>
  <c r="D3113" i="4"/>
  <c r="D3196" i="4"/>
  <c r="D3055" i="4"/>
  <c r="D3101" i="4"/>
  <c r="D3204" i="4"/>
  <c r="D3160" i="4"/>
  <c r="D3366" i="4"/>
  <c r="D3178" i="4"/>
  <c r="D3286" i="4"/>
  <c r="D3177" i="4"/>
  <c r="D3134" i="4"/>
  <c r="D3170" i="4"/>
  <c r="D3142" i="4"/>
  <c r="D3214" i="4"/>
  <c r="D3124" i="4"/>
  <c r="D3241" i="4"/>
  <c r="D2441" i="4"/>
  <c r="D3315" i="4"/>
  <c r="D2513" i="4"/>
  <c r="D2465" i="4"/>
  <c r="D2421" i="4"/>
  <c r="D2477" i="4"/>
  <c r="D3123" i="4"/>
  <c r="D2525" i="4"/>
  <c r="D2501" i="4"/>
  <c r="D2453" i="4"/>
  <c r="D2489" i="4"/>
  <c r="D3166" i="4"/>
  <c r="D2890" i="4" l="1"/>
  <c r="D2997" i="4"/>
  <c r="D3015" i="4"/>
  <c r="D2774" i="4"/>
  <c r="D2775" i="4"/>
  <c r="D2936" i="4"/>
  <c r="E2550" i="4"/>
  <c r="E2585" i="4"/>
  <c r="E2445" i="4"/>
  <c r="D3547" i="4"/>
  <c r="D2999" i="4"/>
  <c r="D3238" i="4"/>
  <c r="D2859" i="4"/>
  <c r="D2906" i="4"/>
  <c r="D3477" i="4"/>
  <c r="D2985" i="4"/>
  <c r="D2929" i="4"/>
  <c r="E2894" i="4"/>
  <c r="D3273" i="4"/>
  <c r="E2789" i="4"/>
  <c r="D3081" i="4"/>
  <c r="D2752" i="4"/>
  <c r="D3331" i="4"/>
  <c r="D3293" i="4"/>
  <c r="D2883" i="4"/>
  <c r="D2885" i="4"/>
  <c r="D3339" i="4"/>
  <c r="D2783" i="4"/>
  <c r="D2987" i="4"/>
  <c r="D2831" i="4"/>
  <c r="D3297" i="4"/>
  <c r="D3395" i="4"/>
  <c r="D2788" i="4"/>
  <c r="D2806" i="4"/>
  <c r="D2826" i="4"/>
  <c r="D3291" i="4"/>
  <c r="D2928" i="4"/>
  <c r="D2965" i="4"/>
  <c r="D2938" i="4"/>
  <c r="D2903" i="4"/>
  <c r="D3074" i="4"/>
  <c r="D3213" i="4"/>
  <c r="D3212" i="4"/>
  <c r="D2974" i="4"/>
  <c r="D3038" i="4"/>
  <c r="D3292" i="4"/>
  <c r="D3182" i="4"/>
  <c r="D2901" i="4"/>
  <c r="D2945" i="4"/>
  <c r="D2959" i="4"/>
  <c r="D2818" i="4"/>
  <c r="D3333" i="4"/>
  <c r="D3049" i="4"/>
  <c r="D2828" i="4"/>
  <c r="D3443" i="4"/>
  <c r="D2993" i="4"/>
  <c r="D3122" i="4"/>
  <c r="D3018" i="4"/>
  <c r="D3079" i="4"/>
  <c r="D3158" i="4"/>
  <c r="D3132" i="4"/>
  <c r="D2983" i="4"/>
  <c r="D3195" i="4"/>
  <c r="D3566" i="4"/>
  <c r="D2982" i="4"/>
  <c r="D2830" i="4"/>
  <c r="D2862" i="4"/>
  <c r="D2981" i="4"/>
  <c r="D3009" i="4"/>
  <c r="D2897" i="4"/>
  <c r="D2911" i="4"/>
  <c r="D3201" i="4"/>
  <c r="D2951" i="4"/>
  <c r="D3322" i="4"/>
  <c r="D3268" i="4"/>
  <c r="D2812" i="4"/>
  <c r="D2995" i="4"/>
  <c r="D2777" i="4"/>
  <c r="D2919" i="4"/>
  <c r="D3382" i="4"/>
  <c r="D2850" i="4"/>
  <c r="D3239" i="4"/>
  <c r="D3310" i="4"/>
  <c r="D3159" i="4"/>
  <c r="D3094" i="4"/>
  <c r="D3001" i="4"/>
  <c r="D3321" i="4"/>
  <c r="D3140" i="4"/>
  <c r="D2893" i="4"/>
  <c r="D2969" i="4"/>
  <c r="D3257" i="4"/>
  <c r="D3267" i="4"/>
  <c r="D2921" i="4"/>
  <c r="D2909" i="4"/>
  <c r="D3309" i="4"/>
  <c r="D2824" i="4"/>
  <c r="D3250" i="4"/>
  <c r="D2899" i="4"/>
  <c r="D3088" i="4"/>
  <c r="D3087" i="4"/>
  <c r="D3274" i="4"/>
  <c r="D3152" i="4"/>
  <c r="D3024" i="4"/>
  <c r="D3183" i="4"/>
  <c r="D3251" i="4"/>
  <c r="D3275" i="4"/>
  <c r="D2923" i="4"/>
  <c r="D2922" i="4"/>
  <c r="D2778" i="4"/>
  <c r="D3303" i="4"/>
  <c r="D2819" i="4"/>
  <c r="D2904" i="4"/>
  <c r="D2802" i="4"/>
  <c r="D2878" i="4"/>
  <c r="D3200" i="4"/>
  <c r="D3150" i="4"/>
  <c r="D2976" i="4"/>
  <c r="D3032" i="4"/>
  <c r="D3384" i="4"/>
  <c r="D2794" i="4"/>
  <c r="D2881" i="4"/>
  <c r="D3141" i="4"/>
  <c r="D2920" i="4"/>
  <c r="D2837" i="4"/>
  <c r="D2754" i="4"/>
  <c r="D2790" i="4"/>
  <c r="D3176" i="4"/>
  <c r="D3329" i="4"/>
  <c r="D2849" i="4"/>
  <c r="D2975" i="4"/>
  <c r="D2937" i="4"/>
  <c r="D2946" i="4"/>
  <c r="D3231" i="4"/>
  <c r="D2810" i="4"/>
  <c r="D3341" i="4"/>
  <c r="D2917" i="4"/>
  <c r="D3218" i="4"/>
  <c r="D3313" i="4"/>
  <c r="D3351" i="4"/>
  <c r="D2902" i="4"/>
  <c r="D3085" i="4"/>
  <c r="D3305" i="4"/>
  <c r="D3237" i="4"/>
  <c r="D3130" i="4"/>
  <c r="D2855" i="4"/>
  <c r="D3225" i="4"/>
  <c r="D2939" i="4"/>
  <c r="D2838" i="4"/>
  <c r="D3323" i="4"/>
  <c r="D3082" i="4"/>
  <c r="D3256" i="4"/>
  <c r="D3043" i="4"/>
  <c r="D2842" i="4"/>
  <c r="D3255" i="4"/>
  <c r="D3044" i="4"/>
  <c r="D3269" i="4"/>
  <c r="D3219" i="4"/>
  <c r="D2941" i="4"/>
  <c r="D2915" i="4"/>
  <c r="D2814" i="4"/>
  <c r="D2973" i="4"/>
  <c r="D2846" i="4"/>
  <c r="D2865" i="4"/>
  <c r="D2847" i="4"/>
  <c r="D2753" i="4"/>
  <c r="D2793" i="4"/>
  <c r="D2872" i="4"/>
  <c r="D2800" i="4"/>
  <c r="D2977" i="4"/>
  <c r="D2940" i="4"/>
  <c r="D3413" i="4"/>
  <c r="D2879" i="4"/>
  <c r="D3011" i="4"/>
  <c r="D2994" i="4"/>
  <c r="D3359" i="4"/>
  <c r="D3086" i="4"/>
  <c r="D2867" i="4"/>
  <c r="D2958" i="4"/>
  <c r="D3000" i="4"/>
  <c r="D2947" i="4"/>
  <c r="D3188" i="4"/>
  <c r="D2848" i="4"/>
  <c r="D2971" i="4"/>
  <c r="D3047" i="4"/>
  <c r="D3165" i="4"/>
  <c r="D2989" i="4"/>
  <c r="D3017" i="4"/>
  <c r="D3349" i="4"/>
  <c r="D3311" i="4"/>
  <c r="D3148" i="4"/>
  <c r="D3261" i="4"/>
  <c r="D2860" i="4"/>
  <c r="D3243" i="4"/>
  <c r="D2836" i="4"/>
  <c r="D3010" i="4"/>
  <c r="D3419" i="4"/>
  <c r="D2927" i="4"/>
  <c r="D3277" i="4"/>
  <c r="D3146" i="4"/>
  <c r="D3259" i="4"/>
  <c r="D3007" i="4"/>
  <c r="D3012" i="4"/>
  <c r="D3287" i="4"/>
  <c r="D2874" i="4"/>
  <c r="D3285" i="4"/>
  <c r="D2892" i="4"/>
  <c r="D2910" i="4"/>
  <c r="D2813" i="4"/>
  <c r="D2905" i="4"/>
  <c r="D2992" i="4"/>
  <c r="D2933" i="4"/>
  <c r="D2761" i="4"/>
  <c r="D3357" i="4"/>
  <c r="D2829" i="4"/>
  <c r="D3005" i="4"/>
  <c r="D3042" i="4"/>
  <c r="D2811" i="4"/>
  <c r="D2782" i="4"/>
  <c r="D2884" i="4"/>
  <c r="D2957" i="4"/>
  <c r="D3345" i="4"/>
  <c r="D2935" i="4"/>
  <c r="D3405" i="4"/>
  <c r="D2776" i="4"/>
  <c r="D2963" i="4"/>
  <c r="D3164" i="4"/>
  <c r="D3347" i="4"/>
  <c r="D3168" i="4"/>
  <c r="D3346" i="4"/>
  <c r="D3129" i="4"/>
  <c r="D2864" i="4"/>
  <c r="D3040" i="4"/>
  <c r="D3295" i="4"/>
  <c r="D3427" i="4"/>
  <c r="D2891" i="4"/>
  <c r="D2956" i="4"/>
  <c r="D3378" i="4"/>
  <c r="D2763" i="4"/>
  <c r="D3327" i="4"/>
  <c r="D2886" i="4"/>
  <c r="D3147" i="4"/>
  <c r="D3304" i="4"/>
  <c r="D3128" i="4"/>
  <c r="D3033" i="4"/>
  <c r="D3184" i="4"/>
  <c r="D2795" i="4"/>
  <c r="D2854" i="4"/>
  <c r="D2873" i="4"/>
  <c r="D2991" i="4"/>
  <c r="D2964" i="4"/>
  <c r="D2866" i="4"/>
  <c r="D2955" i="4"/>
  <c r="D3058" i="4"/>
  <c r="D3194" i="4"/>
  <c r="D2792" i="4"/>
  <c r="D3220" i="4"/>
  <c r="D2801" i="4"/>
  <c r="D2887" i="4"/>
  <c r="D3374" i="4"/>
  <c r="D3013" i="4"/>
  <c r="D2953" i="4"/>
  <c r="D3485" i="4"/>
  <c r="D3503" i="4"/>
  <c r="D3529" i="4"/>
  <c r="D3584" i="4"/>
  <c r="D3521" i="4"/>
  <c r="D3456" i="4"/>
  <c r="D3629" i="4"/>
  <c r="D3398" i="4"/>
  <c r="D3549" i="4"/>
  <c r="D3467" i="4"/>
  <c r="D3557" i="4"/>
  <c r="D3520" i="4"/>
  <c r="D3709" i="4"/>
  <c r="D3539" i="4"/>
  <c r="D3575" i="4"/>
  <c r="D3513" i="4"/>
  <c r="D3444" i="4"/>
  <c r="D2832" i="4"/>
  <c r="D2868" i="4"/>
  <c r="D3466" i="4"/>
  <c r="D2808" i="4"/>
  <c r="D2784" i="4"/>
  <c r="D2820" i="4"/>
  <c r="D3509" i="4"/>
  <c r="D2796" i="4"/>
  <c r="D2844" i="4"/>
  <c r="D2856" i="4"/>
  <c r="D2764" i="4"/>
  <c r="D3658" i="4"/>
  <c r="E3238" i="4" l="1"/>
  <c r="D3233" i="4"/>
  <c r="D3279" i="4"/>
  <c r="D3118" i="4"/>
  <c r="D3117" i="4"/>
  <c r="D3358" i="4"/>
  <c r="D3340" i="4"/>
  <c r="E3477" i="4"/>
  <c r="E2999" i="4"/>
  <c r="E3547" i="4"/>
  <c r="E3273" i="4"/>
  <c r="D3249" i="4"/>
  <c r="D3328" i="4"/>
  <c r="D3582" i="4"/>
  <c r="E2859" i="4"/>
  <c r="D3202" i="4"/>
  <c r="D3424" i="4"/>
  <c r="D3203" i="4"/>
  <c r="E2929" i="4"/>
  <c r="D3343" i="4"/>
  <c r="D3617" i="4"/>
  <c r="D3133" i="4"/>
  <c r="D3095" i="4"/>
  <c r="D3144" i="4"/>
  <c r="D3401" i="4"/>
  <c r="D3376" i="4"/>
  <c r="D3620" i="4"/>
  <c r="D3179" i="4"/>
  <c r="D3491" i="4"/>
  <c r="D3692" i="4"/>
  <c r="D3612" i="4"/>
  <c r="D3425" i="4"/>
  <c r="D3473" i="4"/>
  <c r="D3342" i="4"/>
  <c r="D3611" i="4"/>
  <c r="D3352" i="4"/>
  <c r="D3324" i="4"/>
  <c r="D3581" i="4"/>
  <c r="D3501" i="4"/>
  <c r="D3171" i="4"/>
  <c r="D3161" i="4"/>
  <c r="D3244" i="4"/>
  <c r="D3635" i="4"/>
  <c r="D3555" i="4"/>
  <c r="D3348" i="4"/>
  <c r="D3428" i="4"/>
  <c r="D3242" i="4"/>
  <c r="D3230" i="4"/>
  <c r="D3104" i="4"/>
  <c r="D3106" i="4"/>
  <c r="D3770" i="4"/>
  <c r="D3472" i="4"/>
  <c r="D3690" i="4"/>
  <c r="D3119" i="4"/>
  <c r="D3300" i="4"/>
  <c r="D3154" i="4"/>
  <c r="D3235" i="4"/>
  <c r="D3355" i="4"/>
  <c r="D3337" i="4"/>
  <c r="D3756" i="4"/>
  <c r="D3136" i="4"/>
  <c r="D3157" i="4"/>
  <c r="D3386" i="4"/>
  <c r="D3561" i="4"/>
  <c r="D3574" i="4"/>
  <c r="D3280" i="4"/>
  <c r="D3484" i="4"/>
  <c r="D3727" i="4"/>
  <c r="D3221" i="4"/>
  <c r="D3121" i="4"/>
  <c r="D3618" i="4"/>
  <c r="D3252" i="4"/>
  <c r="D3600" i="4"/>
  <c r="D3236" i="4"/>
  <c r="D3344" i="4"/>
  <c r="D3665" i="4"/>
  <c r="D3381" i="4"/>
  <c r="D3308" i="4"/>
  <c r="D3169" i="4"/>
  <c r="D3738" i="4"/>
  <c r="D3330" i="4"/>
  <c r="D3636" i="4"/>
  <c r="D3189" i="4"/>
  <c r="D3647" i="4"/>
  <c r="D3638" i="4"/>
  <c r="D3602" i="4"/>
  <c r="D3270" i="4"/>
  <c r="D3586" i="4"/>
  <c r="D3654" i="4"/>
  <c r="D3360" i="4"/>
  <c r="D3301" i="4"/>
  <c r="D3429" i="4"/>
  <c r="D3387" i="4"/>
  <c r="D3666" i="4"/>
  <c r="D3568" i="4"/>
  <c r="D3725" i="4"/>
  <c r="D3538" i="4"/>
  <c r="D3422" i="4"/>
  <c r="D3392" i="4"/>
  <c r="D3302" i="4"/>
  <c r="D3563" i="4"/>
  <c r="D3307" i="4"/>
  <c r="D3594" i="4"/>
  <c r="D3430" i="4"/>
  <c r="D3593" i="4"/>
  <c r="D3209" i="4"/>
  <c r="D3197" i="4"/>
  <c r="D3471" i="4"/>
  <c r="D3616" i="4"/>
  <c r="D3721" i="4"/>
  <c r="D3748" i="4"/>
  <c r="D3227" i="4"/>
  <c r="D3172" i="4"/>
  <c r="D3276" i="4"/>
  <c r="D3248" i="4"/>
  <c r="D3628" i="4"/>
  <c r="D3222" i="4"/>
  <c r="D3096" i="4"/>
  <c r="D3316" i="4"/>
  <c r="D3245" i="4"/>
  <c r="D3260" i="4"/>
  <c r="D3672" i="4"/>
  <c r="D3180" i="4"/>
  <c r="D3224" i="4"/>
  <c r="D3375" i="4"/>
  <c r="D3493" i="4"/>
  <c r="D3145" i="4"/>
  <c r="D3646" i="4"/>
  <c r="D3483" i="4"/>
  <c r="D3437" i="4"/>
  <c r="D3149" i="4"/>
  <c r="D3640" i="4"/>
  <c r="D3126" i="4"/>
  <c r="D3296" i="4"/>
  <c r="D3216" i="4"/>
  <c r="D3353" i="4"/>
  <c r="D3332" i="4"/>
  <c r="D3314" i="4"/>
  <c r="D3290" i="4"/>
  <c r="D3210" i="4"/>
  <c r="D3599" i="4"/>
  <c r="D3181" i="4"/>
  <c r="D3648" i="4"/>
  <c r="D3262" i="4"/>
  <c r="D3338" i="4"/>
  <c r="D3254" i="4"/>
  <c r="D3205" i="4"/>
  <c r="D3325" i="4"/>
  <c r="D3475" i="4"/>
  <c r="D3361" i="4"/>
  <c r="D3465" i="4"/>
  <c r="D3786" i="4"/>
  <c r="D3676" i="4"/>
  <c r="D3383" i="4"/>
  <c r="D3562" i="4"/>
  <c r="D3543" i="4"/>
  <c r="D3526" i="4"/>
  <c r="D3502" i="4"/>
  <c r="D3135" i="4"/>
  <c r="D3527" i="4"/>
  <c r="D3229" i="4"/>
  <c r="D3299" i="4"/>
  <c r="D3689" i="4"/>
  <c r="D3507" i="4"/>
  <c r="D3278" i="4"/>
  <c r="D3125" i="4"/>
  <c r="D3156" i="4"/>
  <c r="D3217" i="4"/>
  <c r="D3283" i="4"/>
  <c r="D3215" i="4"/>
  <c r="D3258" i="4"/>
  <c r="D3580" i="4"/>
  <c r="D3694" i="4"/>
  <c r="D3684" i="4"/>
  <c r="D3318" i="4"/>
  <c r="D3097" i="4"/>
  <c r="D3263" i="4"/>
  <c r="D3137" i="4"/>
  <c r="D3247" i="4"/>
  <c r="D3265" i="4"/>
  <c r="D3167" i="4"/>
  <c r="D3264" i="4"/>
  <c r="D3312" i="4"/>
  <c r="D3664" i="4"/>
  <c r="D3653" i="4"/>
  <c r="D3909" i="4"/>
  <c r="D3288" i="4"/>
  <c r="D3556" i="4"/>
  <c r="D3246" i="4"/>
  <c r="D3271" i="4"/>
  <c r="D3174" i="4"/>
  <c r="D3228" i="4"/>
  <c r="D3674" i="4"/>
  <c r="D3717" i="4"/>
  <c r="D3298" i="4"/>
  <c r="D3350" i="4"/>
  <c r="D3489" i="4"/>
  <c r="D3762" i="4"/>
  <c r="D3604" i="4"/>
  <c r="D3508" i="4"/>
  <c r="D3191" i="4"/>
  <c r="D3531" i="4"/>
  <c r="D3320" i="4"/>
  <c r="D3598" i="4"/>
  <c r="D3282" i="4"/>
  <c r="D3198" i="4"/>
  <c r="D3120" i="4"/>
  <c r="D3155" i="4"/>
  <c r="D3294" i="4"/>
  <c r="D3544" i="4"/>
  <c r="D3240" i="4"/>
  <c r="D3173" i="4"/>
  <c r="D3326" i="4"/>
  <c r="D3336" i="4"/>
  <c r="D3525" i="4"/>
  <c r="D3317" i="4"/>
  <c r="D3682" i="4"/>
  <c r="D3185" i="4"/>
  <c r="D3367" i="4"/>
  <c r="D3495" i="4"/>
  <c r="D3193" i="4"/>
  <c r="D3356" i="4"/>
  <c r="D3537" i="4"/>
  <c r="D3334" i="4"/>
  <c r="D3138" i="4"/>
  <c r="D3490" i="4"/>
  <c r="D3670" i="4"/>
  <c r="D3234" i="4"/>
  <c r="D3207" i="4"/>
  <c r="D3511" i="4"/>
  <c r="D3306" i="4"/>
  <c r="D3688" i="4"/>
  <c r="D3272" i="4"/>
  <c r="D3385" i="4"/>
  <c r="D3700" i="4"/>
  <c r="D3335" i="4"/>
  <c r="D3253" i="4"/>
  <c r="D3630" i="4"/>
  <c r="D3390" i="4"/>
  <c r="D3702" i="4"/>
  <c r="D3354" i="4"/>
  <c r="D3143" i="4"/>
  <c r="D3190" i="4"/>
  <c r="D3208" i="4"/>
  <c r="D3284" i="4"/>
  <c r="D3656" i="4"/>
  <c r="D3153" i="4"/>
  <c r="D3289" i="4"/>
  <c r="D3192" i="4"/>
  <c r="D3519" i="4"/>
  <c r="D3319" i="4"/>
  <c r="D3162" i="4"/>
  <c r="D3266" i="4"/>
  <c r="D3431" i="4"/>
  <c r="D3652" i="4"/>
  <c r="D3610" i="4"/>
  <c r="D3417" i="4"/>
  <c r="D3281" i="4"/>
  <c r="D3634" i="4"/>
  <c r="D3131" i="4"/>
  <c r="D3226" i="4"/>
  <c r="D3856" i="4"/>
  <c r="D3882" i="4"/>
  <c r="D3927" i="4"/>
  <c r="D3900" i="4"/>
  <c r="D3972" i="4"/>
  <c r="D3864" i="4"/>
  <c r="D3918" i="4"/>
  <c r="D3810" i="4"/>
  <c r="D3892" i="4"/>
  <c r="D3872" i="4"/>
  <c r="D4052" i="4"/>
  <c r="D3741" i="4"/>
  <c r="D3799" i="4"/>
  <c r="D3820" i="4"/>
  <c r="D3828" i="4"/>
  <c r="D3787" i="4"/>
  <c r="D3890" i="4"/>
  <c r="D3863" i="4"/>
  <c r="D3846" i="4"/>
  <c r="D3107" i="4"/>
  <c r="D3809" i="4"/>
  <c r="D3187" i="4"/>
  <c r="D3163" i="4"/>
  <c r="D3211" i="4"/>
  <c r="D3199" i="4"/>
  <c r="D3139" i="4"/>
  <c r="D3127" i="4"/>
  <c r="D3151" i="4"/>
  <c r="D4001" i="4"/>
  <c r="D3852" i="4"/>
  <c r="D3175" i="4"/>
  <c r="D3576" i="4" l="1"/>
  <c r="E3582" i="4"/>
  <c r="D3683" i="4"/>
  <c r="D3701" i="4"/>
  <c r="D3460" i="4"/>
  <c r="D3461" i="4"/>
  <c r="D3622" i="4"/>
  <c r="E3617" i="4"/>
  <c r="E3203" i="4"/>
  <c r="D4235" i="4"/>
  <c r="D3545" i="4"/>
  <c r="D3687" i="4"/>
  <c r="D4031" i="4"/>
  <c r="D3671" i="4"/>
  <c r="D3961" i="4"/>
  <c r="D4270" i="4"/>
  <c r="E3133" i="4"/>
  <c r="E3343" i="4"/>
  <c r="D3592" i="4"/>
  <c r="D3767" i="4"/>
  <c r="D3438" i="4"/>
  <c r="D4045" i="4"/>
  <c r="D3887" i="4"/>
  <c r="D3569" i="4"/>
  <c r="D3481" i="4"/>
  <c r="D3699" i="4"/>
  <c r="D3663" i="4"/>
  <c r="D3510" i="4"/>
  <c r="D3639" i="4"/>
  <c r="D3780" i="4"/>
  <c r="D3836" i="4"/>
  <c r="D3603" i="4"/>
  <c r="D3659" i="4"/>
  <c r="D4064" i="4"/>
  <c r="D3597" i="4"/>
  <c r="D3504" i="4"/>
  <c r="D4015" i="4"/>
  <c r="D3645" i="4"/>
  <c r="D3730" i="4"/>
  <c r="D3703" i="4"/>
  <c r="D3613" i="4"/>
  <c r="D3532" i="4"/>
  <c r="D3925" i="4"/>
  <c r="D3464" i="4"/>
  <c r="D4070" i="4"/>
  <c r="D3729" i="4"/>
  <c r="D3479" i="4"/>
  <c r="D3680" i="4"/>
  <c r="D4113" i="4"/>
  <c r="D3771" i="4"/>
  <c r="D3880" i="4"/>
  <c r="D3905" i="4"/>
  <c r="D3469" i="4"/>
  <c r="D3826" i="4"/>
  <c r="D3718" i="4"/>
  <c r="D3588" i="4"/>
  <c r="D3971" i="4"/>
  <c r="D3515" i="4"/>
  <c r="D4091" i="4"/>
  <c r="D3959" i="4"/>
  <c r="D3552" i="4"/>
  <c r="D3960" i="4"/>
  <c r="D3868" i="4"/>
  <c r="D4060" i="4"/>
  <c r="D3924" i="4"/>
  <c r="D3685" i="4"/>
  <c r="D3686" i="4"/>
  <c r="D3624" i="4"/>
  <c r="D3995" i="4"/>
  <c r="D3505" i="4"/>
  <c r="D3496" i="4"/>
  <c r="D3627" i="4"/>
  <c r="D3733" i="4"/>
  <c r="D3854" i="4"/>
  <c r="D3833" i="4"/>
  <c r="D3710" i="4"/>
  <c r="D3516" i="4"/>
  <c r="D3637" i="4"/>
  <c r="D3625" i="4"/>
  <c r="D3534" i="4"/>
  <c r="D3947" i="4"/>
  <c r="D3693" i="4"/>
  <c r="D4017" i="4"/>
  <c r="D3631" i="4"/>
  <c r="D4037" i="4"/>
  <c r="D4032" i="4"/>
  <c r="D3478" i="4"/>
  <c r="D4019" i="4"/>
  <c r="D3704" i="4"/>
  <c r="D3668" i="4"/>
  <c r="D3991" i="4"/>
  <c r="D3942" i="4"/>
  <c r="D3675" i="4"/>
  <c r="D3943" i="4"/>
  <c r="D3898" i="4"/>
  <c r="D3844" i="4"/>
  <c r="D3816" i="4"/>
  <c r="D4035" i="4"/>
  <c r="D3963" i="4"/>
  <c r="D3719" i="4"/>
  <c r="D3439" i="4"/>
  <c r="D3591" i="4"/>
  <c r="D3773" i="4"/>
  <c r="D3650" i="4"/>
  <c r="D3765" i="4"/>
  <c r="D3772" i="4"/>
  <c r="D3997" i="4"/>
  <c r="D3945" i="4"/>
  <c r="D4081" i="4"/>
  <c r="D3724" i="4"/>
  <c r="D3827" i="4"/>
  <c r="D3623" i="4"/>
  <c r="D3698" i="4"/>
  <c r="D3497" i="4"/>
  <c r="D3462" i="4"/>
  <c r="D3449" i="4"/>
  <c r="D3447" i="4"/>
  <c r="D3678" i="4"/>
  <c r="D4013" i="4"/>
  <c r="D3517" i="4"/>
  <c r="D3590" i="4"/>
  <c r="D3850" i="4"/>
  <c r="D3605" i="4"/>
  <c r="D3677" i="4"/>
  <c r="D4025" i="4"/>
  <c r="D4252" i="4"/>
  <c r="D3923" i="4"/>
  <c r="D3572" i="4"/>
  <c r="D3559" i="4"/>
  <c r="D3983" i="4"/>
  <c r="D3989" i="4"/>
  <c r="D3567" i="4"/>
  <c r="D3565" i="4"/>
  <c r="D3570" i="4"/>
  <c r="D3691" i="4"/>
  <c r="D3977" i="4"/>
  <c r="D3832" i="4"/>
  <c r="D4007" i="4"/>
  <c r="D3440" i="4"/>
  <c r="D3499" i="4"/>
  <c r="D3808" i="4"/>
  <c r="D3524" i="4"/>
  <c r="D3696" i="4"/>
  <c r="D3760" i="4"/>
  <c r="D3774" i="4"/>
  <c r="D3662" i="4"/>
  <c r="D3862" i="4"/>
  <c r="D3999" i="4"/>
  <c r="D3486" i="4"/>
  <c r="D3973" i="4"/>
  <c r="D4043" i="4"/>
  <c r="D3550" i="4"/>
  <c r="D3498" i="4"/>
  <c r="D3851" i="4"/>
  <c r="D3571" i="4"/>
  <c r="D3614" i="4"/>
  <c r="D3655" i="4"/>
  <c r="D3608" i="4"/>
  <c r="D3480" i="4"/>
  <c r="D3661" i="4"/>
  <c r="D3558" i="4"/>
  <c r="D3642" i="4"/>
  <c r="D3845" i="4"/>
  <c r="D3818" i="4"/>
  <c r="D3548" i="4"/>
  <c r="D3814" i="4"/>
  <c r="D3937" i="4"/>
  <c r="D3981" i="4"/>
  <c r="D3979" i="4"/>
  <c r="D3500" i="4"/>
  <c r="D3978" i="4"/>
  <c r="D3514" i="4"/>
  <c r="D3667" i="4"/>
  <c r="D3954" i="4"/>
  <c r="D3768" i="4"/>
  <c r="D3834" i="4"/>
  <c r="D3632" i="4"/>
  <c r="D3615" i="4"/>
  <c r="D3838" i="4"/>
  <c r="D3735" i="4"/>
  <c r="D4068" i="4"/>
  <c r="D3911" i="4"/>
  <c r="D3644" i="4"/>
  <c r="D3929" i="4"/>
  <c r="D3512" i="4"/>
  <c r="D3595" i="4"/>
  <c r="D3564" i="4"/>
  <c r="D3917" i="4"/>
  <c r="D3578" i="4"/>
  <c r="D3643" i="4"/>
  <c r="D4033" i="4"/>
  <c r="D3487" i="4"/>
  <c r="D3953" i="4"/>
  <c r="D3649" i="4"/>
  <c r="D4027" i="4"/>
  <c r="D3468" i="4"/>
  <c r="D3886" i="4"/>
  <c r="D3633" i="4"/>
  <c r="D3697" i="4"/>
  <c r="D3536" i="4"/>
  <c r="D3528" i="4"/>
  <c r="D3463" i="4"/>
  <c r="D3869" i="4"/>
  <c r="D3492" i="4"/>
  <c r="D3488" i="4"/>
  <c r="D3523" i="4"/>
  <c r="D3619" i="4"/>
  <c r="D3990" i="4"/>
  <c r="D3573" i="4"/>
  <c r="D3744" i="4"/>
  <c r="D3533" i="4"/>
  <c r="D3679" i="4"/>
  <c r="D3541" i="4"/>
  <c r="D3626" i="4"/>
  <c r="D3474" i="4"/>
  <c r="D3609" i="4"/>
  <c r="D3535" i="4"/>
  <c r="D3551" i="4"/>
  <c r="D3596" i="4"/>
  <c r="D3728" i="4"/>
  <c r="D3577" i="4"/>
  <c r="D3660" i="4"/>
  <c r="D3669" i="4"/>
  <c r="D3583" i="4"/>
  <c r="D3941" i="4"/>
  <c r="D3874" i="4"/>
  <c r="D4105" i="4"/>
  <c r="D3641" i="4"/>
  <c r="D3589" i="4"/>
  <c r="D3996" i="4"/>
  <c r="D3607" i="4"/>
  <c r="D3606" i="4"/>
  <c r="D3601" i="4"/>
  <c r="D3560" i="4"/>
  <c r="D3621" i="4"/>
  <c r="D3870" i="4"/>
  <c r="D4129" i="4"/>
  <c r="D3681" i="4"/>
  <c r="D3553" i="4"/>
  <c r="D3657" i="4"/>
  <c r="D3546" i="4"/>
  <c r="D3540" i="4"/>
  <c r="D3881" i="4"/>
  <c r="D4008" i="4"/>
  <c r="D3585" i="4"/>
  <c r="D3587" i="4"/>
  <c r="D3695" i="4"/>
  <c r="D3955" i="4"/>
  <c r="D3522" i="4"/>
  <c r="D3936" i="4"/>
  <c r="D3899" i="4"/>
  <c r="D3726" i="4"/>
  <c r="D3906" i="4"/>
  <c r="D4009" i="4"/>
  <c r="D3673" i="4"/>
  <c r="D3651" i="4"/>
  <c r="D3579" i="4"/>
  <c r="D3476" i="4"/>
  <c r="D3904" i="4"/>
  <c r="D4099" i="4"/>
  <c r="D3815" i="4"/>
  <c r="D4189" i="4"/>
  <c r="D4233" i="4"/>
  <c r="D4130" i="4"/>
  <c r="D4084" i="4"/>
  <c r="D4261" i="4"/>
  <c r="D4315" i="4"/>
  <c r="D4206" i="4"/>
  <c r="D4171" i="4"/>
  <c r="D4225" i="4"/>
  <c r="D4199" i="4"/>
  <c r="D4163" i="4"/>
  <c r="D4215" i="4"/>
  <c r="D4142" i="4"/>
  <c r="D4395" i="4"/>
  <c r="D4153" i="4"/>
  <c r="D4207" i="4"/>
  <c r="D4243" i="4"/>
  <c r="D3530" i="4"/>
  <c r="D4344" i="4"/>
  <c r="D4152" i="4"/>
  <c r="D3506" i="4"/>
  <c r="D3482" i="4"/>
  <c r="D3518" i="4"/>
  <c r="D3542" i="4"/>
  <c r="D3470" i="4"/>
  <c r="D3554" i="4"/>
  <c r="D4195" i="4"/>
  <c r="D3494" i="4"/>
  <c r="D3450" i="4"/>
  <c r="D3919" i="4" l="1"/>
  <c r="D3965" i="4"/>
  <c r="D3804" i="4"/>
  <c r="D3803" i="4"/>
  <c r="D4044" i="4"/>
  <c r="D4026" i="4"/>
  <c r="E4235" i="4"/>
  <c r="E3687" i="4"/>
  <c r="E3961" i="4"/>
  <c r="D3891" i="4"/>
  <c r="D4110" i="4"/>
  <c r="D3926" i="4"/>
  <c r="D3935" i="4"/>
  <c r="D3821" i="4"/>
  <c r="D4014" i="4"/>
  <c r="D3888" i="4"/>
  <c r="D4375" i="4"/>
  <c r="E4270" i="4"/>
  <c r="E4031" i="4"/>
  <c r="D3781" i="4"/>
  <c r="D4304" i="4"/>
  <c r="D4242" i="4"/>
  <c r="D4351" i="4"/>
  <c r="D4333" i="4"/>
  <c r="D3806" i="4"/>
  <c r="D3811" i="4"/>
  <c r="D4296" i="4"/>
  <c r="D3921" i="4"/>
  <c r="D3907" i="4"/>
  <c r="D4272" i="4"/>
  <c r="D4411" i="4"/>
  <c r="D4324" i="4"/>
  <c r="D4193" i="4"/>
  <c r="D4356" i="4"/>
  <c r="D3805" i="4"/>
  <c r="D3966" i="4"/>
  <c r="D4424" i="4"/>
  <c r="D4115" i="4"/>
  <c r="D3782" i="4"/>
  <c r="D4187" i="4"/>
  <c r="D4286" i="4"/>
  <c r="D4018" i="4"/>
  <c r="D4380" i="4"/>
  <c r="D3974" i="4"/>
  <c r="D4290" i="4"/>
  <c r="D3980" i="4"/>
  <c r="D4053" i="4"/>
  <c r="D3839" i="4"/>
  <c r="D3895" i="4"/>
  <c r="D4061" i="4"/>
  <c r="D4072" i="4"/>
  <c r="D3875" i="4"/>
  <c r="D4073" i="4"/>
  <c r="D4358" i="4"/>
  <c r="D3783" i="4"/>
  <c r="D3910" i="4"/>
  <c r="D4020" i="4"/>
  <c r="D4224" i="4"/>
  <c r="D4002" i="4"/>
  <c r="D3830" i="4"/>
  <c r="D3938" i="4"/>
  <c r="D4181" i="4"/>
  <c r="D4266" i="4"/>
  <c r="D4021" i="4"/>
  <c r="D3840" i="4"/>
  <c r="D4170" i="4"/>
  <c r="D4288" i="4"/>
  <c r="D3993" i="4"/>
  <c r="D4062" i="4"/>
  <c r="D4159" i="4"/>
  <c r="D4011" i="4"/>
  <c r="D3877" i="4"/>
  <c r="D3859" i="4"/>
  <c r="D4176" i="4"/>
  <c r="D4076" i="4"/>
  <c r="D3967" i="4"/>
  <c r="D4248" i="4"/>
  <c r="D4268" i="4"/>
  <c r="D3988" i="4"/>
  <c r="D4029" i="4"/>
  <c r="D3901" i="4"/>
  <c r="D4117" i="4"/>
  <c r="D3956" i="4"/>
  <c r="D4247" i="4"/>
  <c r="D3922" i="4"/>
  <c r="D3889" i="4"/>
  <c r="D4024" i="4"/>
  <c r="D3964" i="4"/>
  <c r="D3944" i="4"/>
  <c r="D3950" i="4"/>
  <c r="D3984" i="4"/>
  <c r="D3920" i="4"/>
  <c r="D3894" i="4"/>
  <c r="D3952" i="4"/>
  <c r="D4212" i="4"/>
  <c r="D3871" i="4"/>
  <c r="D4151" i="4"/>
  <c r="D4350" i="4"/>
  <c r="D4034" i="4"/>
  <c r="D3908" i="4"/>
  <c r="D4332" i="4"/>
  <c r="D3902" i="4"/>
  <c r="D3790" i="4"/>
  <c r="D4028" i="4"/>
  <c r="D4211" i="4"/>
  <c r="D4302" i="4"/>
  <c r="D4223" i="4"/>
  <c r="D4114" i="4"/>
  <c r="D4284" i="4"/>
  <c r="D3857" i="4"/>
  <c r="D4022" i="4"/>
  <c r="D4297" i="4"/>
  <c r="D4321" i="4"/>
  <c r="D4004" i="4"/>
  <c r="D3957" i="4"/>
  <c r="D4386" i="4"/>
  <c r="D4342" i="4"/>
  <c r="D4595" i="4"/>
  <c r="D3940" i="4"/>
  <c r="D3946" i="4"/>
  <c r="D4123" i="4"/>
  <c r="D3824" i="4"/>
  <c r="D4213" i="4"/>
  <c r="D4003" i="4"/>
  <c r="D4111" i="4"/>
  <c r="D3998" i="4"/>
  <c r="D3994" i="4"/>
  <c r="D4448" i="4"/>
  <c r="D3976" i="4"/>
  <c r="D3992" i="4"/>
  <c r="D4376" i="4"/>
  <c r="D4260" i="4"/>
  <c r="D4030" i="4"/>
  <c r="D3987" i="4"/>
  <c r="D4368" i="4"/>
  <c r="D3948" i="4"/>
  <c r="D3933" i="4"/>
  <c r="D4041" i="4"/>
  <c r="D4340" i="4"/>
  <c r="D4116" i="4"/>
  <c r="D4306" i="4"/>
  <c r="D4241" i="4"/>
  <c r="D4285" i="4"/>
  <c r="D4047" i="4"/>
  <c r="D4360" i="4"/>
  <c r="D4197" i="4"/>
  <c r="D3848" i="4"/>
  <c r="D4023" i="4"/>
  <c r="D4413" i="4"/>
  <c r="D4046" i="4"/>
  <c r="D4158" i="4"/>
  <c r="D4038" i="4"/>
  <c r="D3883" i="4"/>
  <c r="D3939" i="4"/>
  <c r="D3913" i="4"/>
  <c r="D3812" i="4"/>
  <c r="D3884" i="4"/>
  <c r="D3853" i="4"/>
  <c r="D3819" i="4"/>
  <c r="D4279" i="4"/>
  <c r="D4298" i="4"/>
  <c r="D3930" i="4"/>
  <c r="D4000" i="4"/>
  <c r="D4339" i="4"/>
  <c r="D4012" i="4"/>
  <c r="D3876" i="4"/>
  <c r="D3879" i="4"/>
  <c r="D4177" i="4"/>
  <c r="D3843" i="4"/>
  <c r="D4280" i="4"/>
  <c r="D4039" i="4"/>
  <c r="D4175" i="4"/>
  <c r="D3934" i="4"/>
  <c r="D4267" i="4"/>
  <c r="D4303" i="4"/>
  <c r="D4434" i="4"/>
  <c r="D4169" i="4"/>
  <c r="D4006" i="4"/>
  <c r="D4249" i="4"/>
  <c r="D4370" i="4"/>
  <c r="D3969" i="4"/>
  <c r="D3835" i="4"/>
  <c r="D4040" i="4"/>
  <c r="D3958" i="4"/>
  <c r="D4010" i="4"/>
  <c r="D4188" i="4"/>
  <c r="D3823" i="4"/>
  <c r="D3914" i="4"/>
  <c r="D3841" i="4"/>
  <c r="D4316" i="4"/>
  <c r="D4205" i="4"/>
  <c r="D4103" i="4"/>
  <c r="D4378" i="4"/>
  <c r="D3968" i="4"/>
  <c r="D4230" i="4"/>
  <c r="D4326" i="4"/>
  <c r="D4403" i="4"/>
  <c r="D3831" i="4"/>
  <c r="D4069" i="4"/>
  <c r="D3928" i="4"/>
  <c r="D4229" i="4"/>
  <c r="D3986" i="4"/>
  <c r="D3855" i="4"/>
  <c r="D4254" i="4"/>
  <c r="D4078" i="4"/>
  <c r="D3860" i="4"/>
  <c r="D3792" i="4"/>
  <c r="D4067" i="4"/>
  <c r="D4108" i="4"/>
  <c r="D4334" i="4"/>
  <c r="D4362" i="4"/>
  <c r="D4036" i="4"/>
  <c r="D4374" i="4"/>
  <c r="D3970" i="4"/>
  <c r="D4338" i="4"/>
  <c r="D4456" i="4"/>
  <c r="D3822" i="4"/>
  <c r="D3807" i="4"/>
  <c r="D3865" i="4"/>
  <c r="D4472" i="4"/>
  <c r="D4157" i="4"/>
  <c r="D3985" i="4"/>
  <c r="D4194" i="4"/>
  <c r="D4442" i="4"/>
  <c r="D4016" i="4"/>
  <c r="D4352" i="4"/>
  <c r="D3896" i="4"/>
  <c r="D3903" i="4"/>
  <c r="D3949" i="4"/>
  <c r="D3932" i="4"/>
  <c r="D4217" i="4"/>
  <c r="D4071" i="4"/>
  <c r="D3878" i="4"/>
  <c r="D3817" i="4"/>
  <c r="D4322" i="4"/>
  <c r="D3867" i="4"/>
  <c r="D3842" i="4"/>
  <c r="D4320" i="4"/>
  <c r="D3858" i="4"/>
  <c r="D3931" i="4"/>
  <c r="D3847" i="4"/>
  <c r="D4314" i="4"/>
  <c r="D4087" i="4"/>
  <c r="D3916" i="4"/>
  <c r="D3962" i="4"/>
  <c r="D3866" i="4"/>
  <c r="D3975" i="4"/>
  <c r="D4161" i="4"/>
  <c r="D3951" i="4"/>
  <c r="D3893" i="4"/>
  <c r="D3829" i="4"/>
  <c r="D4005" i="4"/>
  <c r="D3915" i="4"/>
  <c r="D4407" i="4"/>
  <c r="D4179" i="4"/>
  <c r="D3982" i="4"/>
  <c r="D4042" i="4"/>
  <c r="D3912" i="4"/>
  <c r="D4388" i="4"/>
  <c r="D4473" i="4"/>
  <c r="D4485" i="4"/>
  <c r="D4558" i="4"/>
  <c r="D4658" i="4"/>
  <c r="D4586" i="4"/>
  <c r="D4542" i="4"/>
  <c r="D4578" i="4"/>
  <c r="D4549" i="4"/>
  <c r="D4604" i="4"/>
  <c r="D4576" i="4"/>
  <c r="D4613" i="4"/>
  <c r="D4550" i="4"/>
  <c r="D4506" i="4"/>
  <c r="D4568" i="4"/>
  <c r="D4496" i="4"/>
  <c r="D4738" i="4"/>
  <c r="D4514" i="4"/>
  <c r="D4427" i="4"/>
  <c r="D4532" i="4"/>
  <c r="D3885" i="4"/>
  <c r="D3849" i="4"/>
  <c r="D4687" i="4"/>
  <c r="D4495" i="4"/>
  <c r="D3837" i="4"/>
  <c r="D3873" i="4"/>
  <c r="D3793" i="4"/>
  <c r="D3813" i="4"/>
  <c r="D3825" i="4"/>
  <c r="D4538" i="4"/>
  <c r="D3897" i="4"/>
  <c r="D3861" i="4"/>
  <c r="D4262" i="4" l="1"/>
  <c r="D4369" i="4"/>
  <c r="D4387" i="4"/>
  <c r="D4146" i="4"/>
  <c r="D4147" i="4"/>
  <c r="D4308" i="4"/>
  <c r="E4375" i="4"/>
  <c r="E3926" i="4"/>
  <c r="E3891" i="4"/>
  <c r="D4305" i="4"/>
  <c r="E4305" i="4" s="1"/>
  <c r="D4165" i="4"/>
  <c r="E3821" i="4"/>
  <c r="D4231" i="4"/>
  <c r="D4453" i="4"/>
  <c r="D4357" i="4"/>
  <c r="D4649" i="4"/>
  <c r="D4719" i="4"/>
  <c r="D4278" i="4"/>
  <c r="D4124" i="4"/>
  <c r="D4522" i="4"/>
  <c r="D4294" i="4"/>
  <c r="D4318" i="4"/>
  <c r="D4259" i="4"/>
  <c r="D4292" i="4"/>
  <c r="D4695" i="4"/>
  <c r="D4502" i="4"/>
  <c r="D4173" i="4"/>
  <c r="D4258" i="4"/>
  <c r="D4328" i="4"/>
  <c r="D4815" i="4"/>
  <c r="D4799" i="4"/>
  <c r="D4717" i="4"/>
  <c r="D4410" i="4"/>
  <c r="D4421" i="4"/>
  <c r="D4329" i="4"/>
  <c r="D4226" i="4"/>
  <c r="D4756" i="4"/>
  <c r="D4191" i="4"/>
  <c r="D4683" i="4"/>
  <c r="D4291" i="4"/>
  <c r="D4330" i="4"/>
  <c r="D4335" i="4"/>
  <c r="D4371" i="4"/>
  <c r="D4245" i="4"/>
  <c r="D4693" i="4"/>
  <c r="D4295" i="4"/>
  <c r="D4327" i="4"/>
  <c r="D4265" i="4"/>
  <c r="D4238" i="4"/>
  <c r="D4667" i="4"/>
  <c r="D4149" i="4"/>
  <c r="D4239" i="4"/>
  <c r="D4236" i="4"/>
  <c r="D4500" i="4"/>
  <c r="D4208" i="4"/>
  <c r="D4718" i="4"/>
  <c r="D4597" i="4"/>
  <c r="D4174" i="4"/>
  <c r="D4381" i="4"/>
  <c r="D4366" i="4"/>
  <c r="D4703" i="4"/>
  <c r="D4390" i="4"/>
  <c r="D4373" i="4"/>
  <c r="D4319" i="4"/>
  <c r="D4675" i="4"/>
  <c r="D4494" i="4"/>
  <c r="D4237" i="4"/>
  <c r="D4293" i="4"/>
  <c r="D4367" i="4"/>
  <c r="D4590" i="4"/>
  <c r="D4323" i="4"/>
  <c r="D4627" i="4"/>
  <c r="D4255" i="4"/>
  <c r="D4446" i="4"/>
  <c r="D4184" i="4"/>
  <c r="D4531" i="4"/>
  <c r="D4301" i="4"/>
  <c r="D4454" i="4"/>
  <c r="D4300" i="4"/>
  <c r="D4133" i="4"/>
  <c r="D4214" i="4"/>
  <c r="D4164" i="4"/>
  <c r="D4609" i="4"/>
  <c r="D4218" i="4"/>
  <c r="D4633" i="4"/>
  <c r="D4530" i="4"/>
  <c r="D4458" i="4"/>
  <c r="D4699" i="4"/>
  <c r="D4264" i="4"/>
  <c r="D4665" i="4"/>
  <c r="D4412" i="4"/>
  <c r="D4567" i="4"/>
  <c r="D4657" i="4"/>
  <c r="D4663" i="4"/>
  <c r="D4246" i="4"/>
  <c r="D4359" i="4"/>
  <c r="D4135" i="4"/>
  <c r="D4382" i="4"/>
  <c r="D4682" i="4"/>
  <c r="D4641" i="4"/>
  <c r="D4162" i="4"/>
  <c r="D4540" i="4"/>
  <c r="D4791" i="4"/>
  <c r="D4685" i="4"/>
  <c r="D4200" i="4"/>
  <c r="D4457" i="4"/>
  <c r="D4244" i="4"/>
  <c r="D4331" i="4"/>
  <c r="D4220" i="4"/>
  <c r="D4405" i="4"/>
  <c r="D4513" i="4"/>
  <c r="D4592" i="4"/>
  <c r="D4520" i="4"/>
  <c r="D4355" i="4"/>
  <c r="D4711" i="4"/>
  <c r="D4310" i="4"/>
  <c r="D4750" i="4"/>
  <c r="D4150" i="4"/>
  <c r="D4681" i="4"/>
  <c r="D4379" i="4"/>
  <c r="D4705" i="4"/>
  <c r="D4451" i="4"/>
  <c r="D4198" i="4"/>
  <c r="D4572" i="4"/>
  <c r="D4746" i="4"/>
  <c r="D4713" i="4"/>
  <c r="D4623" i="4"/>
  <c r="D4622" i="4"/>
  <c r="D4155" i="4"/>
  <c r="D4282" i="4"/>
  <c r="D4389" i="4"/>
  <c r="D4628" i="4"/>
  <c r="D4459" i="4"/>
  <c r="D4384" i="4"/>
  <c r="D4603" i="4"/>
  <c r="D4645" i="4"/>
  <c r="D4251" i="4"/>
  <c r="D4263" i="4"/>
  <c r="D4287" i="4"/>
  <c r="D4232" i="4"/>
  <c r="D4676" i="4"/>
  <c r="D4585" i="4"/>
  <c r="D4629" i="4"/>
  <c r="D4610" i="4"/>
  <c r="D4202" i="4"/>
  <c r="D4385" i="4"/>
  <c r="D4430" i="4"/>
  <c r="D4548" i="4"/>
  <c r="D4257" i="4"/>
  <c r="D4234" i="4"/>
  <c r="D4383" i="4"/>
  <c r="D4349" i="4"/>
  <c r="D4222" i="4"/>
  <c r="D4729" i="4"/>
  <c r="D4363" i="4"/>
  <c r="D4701" i="4"/>
  <c r="D4182" i="4"/>
  <c r="D4317" i="4"/>
  <c r="D4767" i="4"/>
  <c r="D4536" i="4"/>
  <c r="D4754" i="4"/>
  <c r="D4639" i="4"/>
  <c r="D4172" i="4"/>
  <c r="D4573" i="4"/>
  <c r="D4341" i="4"/>
  <c r="D4148" i="4"/>
  <c r="D4414" i="4"/>
  <c r="D4274" i="4"/>
  <c r="D4185" i="4"/>
  <c r="D4160" i="4"/>
  <c r="D4560" i="4"/>
  <c r="D4777" i="4"/>
  <c r="D4343" i="4"/>
  <c r="D4346" i="4"/>
  <c r="D4466" i="4"/>
  <c r="D4283" i="4"/>
  <c r="D4347" i="4"/>
  <c r="D4555" i="4"/>
  <c r="D4299" i="4"/>
  <c r="D4372" i="4"/>
  <c r="D4419" i="4"/>
  <c r="D4354" i="4"/>
  <c r="D4336" i="4"/>
  <c r="D4183" i="4"/>
  <c r="D4281" i="4"/>
  <c r="D4721" i="4"/>
  <c r="D4353" i="4"/>
  <c r="D4178" i="4"/>
  <c r="D4126" i="4"/>
  <c r="D4416" i="4"/>
  <c r="D4250" i="4"/>
  <c r="D4512" i="4"/>
  <c r="D4219" i="4"/>
  <c r="D4227" i="4"/>
  <c r="D4640" i="4"/>
  <c r="D4365" i="4"/>
  <c r="D4537" i="4"/>
  <c r="D4313" i="4"/>
  <c r="D4677" i="4"/>
  <c r="D4203" i="4"/>
  <c r="D4669" i="4"/>
  <c r="D4256" i="4"/>
  <c r="D4501" i="4"/>
  <c r="D4584" i="4"/>
  <c r="D4276" i="4"/>
  <c r="D4566" i="4"/>
  <c r="D4554" i="4"/>
  <c r="D4377" i="4"/>
  <c r="D4269" i="4"/>
  <c r="D4307" i="4"/>
  <c r="D4524" i="4"/>
  <c r="D4345" i="4"/>
  <c r="D4125" i="4"/>
  <c r="D4731" i="4"/>
  <c r="D4167" i="4"/>
  <c r="D4631" i="4"/>
  <c r="D4325" i="4"/>
  <c r="D4348" i="4"/>
  <c r="D4504" i="4"/>
  <c r="D4209" i="4"/>
  <c r="D4311" i="4"/>
  <c r="D4659" i="4"/>
  <c r="D4166" i="4"/>
  <c r="D4312" i="4"/>
  <c r="D4277" i="4"/>
  <c r="D4186" i="4"/>
  <c r="D4938" i="4"/>
  <c r="D4591" i="4"/>
  <c r="D4364" i="4"/>
  <c r="D4253" i="4"/>
  <c r="D4415" i="4"/>
  <c r="D4404" i="4"/>
  <c r="D4396" i="4"/>
  <c r="D4723" i="4"/>
  <c r="D4361" i="4"/>
  <c r="D4309" i="4"/>
  <c r="D4615" i="4"/>
  <c r="D4154" i="4"/>
  <c r="D4647" i="4"/>
  <c r="D4273" i="4"/>
  <c r="D4694" i="4"/>
  <c r="D4190" i="4"/>
  <c r="D4201" i="4"/>
  <c r="D4210" i="4"/>
  <c r="D4221" i="4"/>
  <c r="D4275" i="4"/>
  <c r="D4785" i="4"/>
  <c r="D4271" i="4"/>
  <c r="D4646" i="4"/>
  <c r="D4518" i="4"/>
  <c r="D4196" i="4"/>
  <c r="D4337" i="4"/>
  <c r="D4556" i="4"/>
  <c r="D4289" i="4"/>
  <c r="D4664" i="4"/>
  <c r="D4460" i="4"/>
  <c r="D4611" i="4"/>
  <c r="D4519" i="4"/>
  <c r="D4828" i="4"/>
  <c r="D4885" i="4"/>
  <c r="D4770" i="4"/>
  <c r="D4911" i="4"/>
  <c r="D4893" i="4"/>
  <c r="D4947" i="4"/>
  <c r="D4816" i="4"/>
  <c r="D4839" i="4"/>
  <c r="D4956" i="4"/>
  <c r="D4892" i="4"/>
  <c r="D5001" i="4"/>
  <c r="D4857" i="4"/>
  <c r="D4921" i="4"/>
  <c r="D4901" i="4"/>
  <c r="D4875" i="4"/>
  <c r="D5081" i="4"/>
  <c r="D4849" i="4"/>
  <c r="D4919" i="4"/>
  <c r="D4929" i="4"/>
  <c r="D4156" i="4"/>
  <c r="D4204" i="4"/>
  <c r="D4136" i="4"/>
  <c r="D4180" i="4"/>
  <c r="D4240" i="4"/>
  <c r="D5030" i="4"/>
  <c r="D4216" i="4"/>
  <c r="D4192" i="4"/>
  <c r="D4881" i="4"/>
  <c r="D4168" i="4"/>
  <c r="D4838" i="4"/>
  <c r="D4228" i="4"/>
  <c r="D4605" i="4" l="1"/>
  <c r="D4651" i="4"/>
  <c r="D4490" i="4"/>
  <c r="D4489" i="4"/>
  <c r="D4730" i="4"/>
  <c r="D4712" i="4"/>
  <c r="E4719" i="4"/>
  <c r="E4165" i="4"/>
  <c r="D4579" i="4"/>
  <c r="D4509" i="4"/>
  <c r="D4796" i="4"/>
  <c r="D4614" i="4"/>
  <c r="D4574" i="4"/>
  <c r="D4958" i="4"/>
  <c r="E4649" i="4"/>
  <c r="D4621" i="4"/>
  <c r="D4700" i="4"/>
  <c r="D4467" i="4"/>
  <c r="D5037" i="4"/>
  <c r="D5110" i="4"/>
  <c r="D4497" i="4"/>
  <c r="D4668" i="4"/>
  <c r="D4510" i="4"/>
  <c r="D4468" i="4"/>
  <c r="D4897" i="4"/>
  <c r="D4545" i="4"/>
  <c r="D4972" i="4"/>
  <c r="D4575" i="4"/>
  <c r="D4915" i="4"/>
  <c r="D4722" i="4"/>
  <c r="D4563" i="4"/>
  <c r="D4587" i="4"/>
  <c r="D4589" i="4"/>
  <c r="D4843" i="4"/>
  <c r="D4670" i="4"/>
  <c r="D4714" i="4"/>
  <c r="D5026" i="4"/>
  <c r="D4534" i="4"/>
  <c r="D5060" i="4"/>
  <c r="D4671" i="4"/>
  <c r="D4650" i="4"/>
  <c r="D4696" i="4"/>
  <c r="D4620" i="4"/>
  <c r="D4898" i="4"/>
  <c r="D4953" i="4"/>
  <c r="D4992" i="4"/>
  <c r="D4630" i="4"/>
  <c r="D4971" i="4"/>
  <c r="D4755" i="4"/>
  <c r="D4801" i="4"/>
  <c r="D4561" i="4"/>
  <c r="D4507" i="4"/>
  <c r="D4797" i="4"/>
  <c r="D4874" i="4"/>
  <c r="D5142" i="4"/>
  <c r="D4601" i="4"/>
  <c r="D4845" i="4"/>
  <c r="D4648" i="4"/>
  <c r="D5018" i="4"/>
  <c r="D4709" i="4"/>
  <c r="D4954" i="4"/>
  <c r="D4596" i="4"/>
  <c r="D4847" i="4"/>
  <c r="D4612" i="4"/>
  <c r="D5020" i="4"/>
  <c r="D4562" i="4"/>
  <c r="D4759" i="4"/>
  <c r="D4692" i="4"/>
  <c r="D4625" i="4"/>
  <c r="D4541" i="4"/>
  <c r="D5024" i="4"/>
  <c r="D4698" i="4"/>
  <c r="D4505" i="4"/>
  <c r="D4725" i="4"/>
  <c r="D4478" i="4"/>
  <c r="D5000" i="4"/>
  <c r="D4608" i="4"/>
  <c r="D4638" i="4"/>
  <c r="D4678" i="4"/>
  <c r="D5099" i="4"/>
  <c r="D4753" i="4"/>
  <c r="D4666" i="4"/>
  <c r="D4632" i="4"/>
  <c r="D5281" i="4"/>
  <c r="D4688" i="4"/>
  <c r="D4909" i="4"/>
  <c r="D4619" i="4"/>
  <c r="D5064" i="4"/>
  <c r="D4697" i="4"/>
  <c r="D4626" i="4"/>
  <c r="D4503" i="4"/>
  <c r="D4491" i="4"/>
  <c r="D4982" i="4"/>
  <c r="D4600" i="4"/>
  <c r="D4773" i="4"/>
  <c r="D4557" i="4"/>
  <c r="D4636" i="4"/>
  <c r="D4733" i="4"/>
  <c r="D5061" i="4"/>
  <c r="D4661" i="4"/>
  <c r="D4739" i="4"/>
  <c r="D4515" i="4"/>
  <c r="D4710" i="4"/>
  <c r="D4517" i="4"/>
  <c r="D4747" i="4"/>
  <c r="D4800" i="4"/>
  <c r="D5134" i="4"/>
  <c r="D4607" i="4"/>
  <c r="D4873" i="4"/>
  <c r="D4527" i="4"/>
  <c r="D4598" i="4"/>
  <c r="D4492" i="4"/>
  <c r="D4673" i="4"/>
  <c r="D4690" i="4"/>
  <c r="D5008" i="4"/>
  <c r="D4861" i="4"/>
  <c r="D4652" i="4"/>
  <c r="D4974" i="4"/>
  <c r="D4867" i="4"/>
  <c r="D4708" i="4"/>
  <c r="D4855" i="4"/>
  <c r="D4606" i="4"/>
  <c r="D4946" i="4"/>
  <c r="D4498" i="4"/>
  <c r="D4794" i="4"/>
  <c r="D4493" i="4"/>
  <c r="D4653" i="4"/>
  <c r="D4863" i="4"/>
  <c r="D4856" i="4"/>
  <c r="D4984" i="4"/>
  <c r="D4702" i="4"/>
  <c r="D5006" i="4"/>
  <c r="D4910" i="4"/>
  <c r="D5046" i="4"/>
  <c r="D5036" i="4"/>
  <c r="D4672" i="4"/>
  <c r="D4602" i="4"/>
  <c r="D4844" i="4"/>
  <c r="D4508" i="4"/>
  <c r="D4593" i="4"/>
  <c r="D4617" i="4"/>
  <c r="D5056" i="4"/>
  <c r="D4803" i="4"/>
  <c r="D4899" i="4"/>
  <c r="D4618" i="4"/>
  <c r="D4544" i="4"/>
  <c r="D4707" i="4"/>
  <c r="D4720" i="4"/>
  <c r="D4599" i="4"/>
  <c r="D4880" i="4"/>
  <c r="D4469" i="4"/>
  <c r="D4624" i="4"/>
  <c r="D4715" i="4"/>
  <c r="D4809" i="4"/>
  <c r="D4686" i="4"/>
  <c r="D5120" i="4"/>
  <c r="D4528" i="4"/>
  <c r="D4684" i="4"/>
  <c r="D5097" i="4"/>
  <c r="D5044" i="4"/>
  <c r="D5072" i="4"/>
  <c r="D4891" i="4"/>
  <c r="D4728" i="4"/>
  <c r="D4928" i="4"/>
  <c r="D4476" i="4"/>
  <c r="D4580" i="4"/>
  <c r="D4662" i="4"/>
  <c r="D4724" i="4"/>
  <c r="D4940" i="4"/>
  <c r="D4903" i="4"/>
  <c r="D4525" i="4"/>
  <c r="D4758" i="4"/>
  <c r="D4983" i="4"/>
  <c r="D4965" i="4"/>
  <c r="D5093" i="4"/>
  <c r="D5054" i="4"/>
  <c r="D4543" i="4"/>
  <c r="D5028" i="4"/>
  <c r="D4883" i="4"/>
  <c r="D4976" i="4"/>
  <c r="D4789" i="4"/>
  <c r="D4582" i="4"/>
  <c r="D5010" i="4"/>
  <c r="D5038" i="4"/>
  <c r="D4637" i="4"/>
  <c r="D4679" i="4"/>
  <c r="D4680" i="4"/>
  <c r="D4616" i="4"/>
  <c r="D4990" i="4"/>
  <c r="D4704" i="4"/>
  <c r="D4655" i="4"/>
  <c r="D5002" i="4"/>
  <c r="D4552" i="4"/>
  <c r="D4691" i="4"/>
  <c r="D4570" i="4"/>
  <c r="D4565" i="4"/>
  <c r="D4594" i="4"/>
  <c r="D4727" i="4"/>
  <c r="D4732" i="4"/>
  <c r="D5089" i="4"/>
  <c r="D5048" i="4"/>
  <c r="D4935" i="4"/>
  <c r="D4748" i="4"/>
  <c r="D4674" i="4"/>
  <c r="D5025" i="4"/>
  <c r="D4970" i="4"/>
  <c r="D4588" i="4"/>
  <c r="D4634" i="4"/>
  <c r="D4569" i="4"/>
  <c r="D4764" i="4"/>
  <c r="D5158" i="4"/>
  <c r="D4862" i="4"/>
  <c r="D5074" i="4"/>
  <c r="D5007" i="4"/>
  <c r="D4989" i="4"/>
  <c r="D5128" i="4"/>
  <c r="D4564" i="4"/>
  <c r="D4533" i="4"/>
  <c r="D5062" i="4"/>
  <c r="D4927" i="4"/>
  <c r="D5012" i="4"/>
  <c r="D4546" i="4"/>
  <c r="D4656" i="4"/>
  <c r="D4521" i="4"/>
  <c r="D4526" i="4"/>
  <c r="D4762" i="4"/>
  <c r="D4642" i="4"/>
  <c r="D4689" i="4"/>
  <c r="D4916" i="4"/>
  <c r="D4879" i="4"/>
  <c r="D4660" i="4"/>
  <c r="D4706" i="4"/>
  <c r="D4726" i="4"/>
  <c r="D4952" i="4"/>
  <c r="D4933" i="4"/>
  <c r="D4837" i="4"/>
  <c r="D4716" i="4"/>
  <c r="D4551" i="4"/>
  <c r="D4539" i="4"/>
  <c r="D4553" i="4"/>
  <c r="D4757" i="4"/>
  <c r="D4577" i="4"/>
  <c r="D5066" i="4"/>
  <c r="D4934" i="4"/>
  <c r="D4529" i="4"/>
  <c r="D4654" i="4"/>
  <c r="D5019" i="4"/>
  <c r="D4988" i="4"/>
  <c r="D4802" i="4"/>
  <c r="D4966" i="4"/>
  <c r="D5042" i="4"/>
  <c r="D4643" i="4"/>
  <c r="D4644" i="4"/>
  <c r="D4581" i="4"/>
  <c r="D4516" i="4"/>
  <c r="D4635" i="4"/>
  <c r="D4865" i="4"/>
  <c r="D5262" i="4"/>
  <c r="D5244" i="4"/>
  <c r="D5344" i="4"/>
  <c r="D5299" i="4"/>
  <c r="D5290" i="4"/>
  <c r="D5424" i="4"/>
  <c r="D5192" i="4"/>
  <c r="D5236" i="4"/>
  <c r="D5228" i="4"/>
  <c r="D5171" i="4"/>
  <c r="D5200" i="4"/>
  <c r="D5182" i="4"/>
  <c r="D5218" i="4"/>
  <c r="D5159" i="4"/>
  <c r="D5254" i="4"/>
  <c r="D5264" i="4"/>
  <c r="D5113" i="4"/>
  <c r="D5272" i="4"/>
  <c r="D5235" i="4"/>
  <c r="D4523" i="4"/>
  <c r="D4547" i="4"/>
  <c r="D4583" i="4"/>
  <c r="D5181" i="4"/>
  <c r="D4535" i="4"/>
  <c r="D4559" i="4"/>
  <c r="D4571" i="4"/>
  <c r="D4511" i="4"/>
  <c r="D5373" i="4"/>
  <c r="D4479" i="4"/>
  <c r="D5224" i="4"/>
  <c r="D4499" i="4"/>
  <c r="D4948" i="4" l="1"/>
  <c r="D5055" i="4"/>
  <c r="D5073" i="4"/>
  <c r="D4832" i="4"/>
  <c r="D4833" i="4"/>
  <c r="D4994" i="4"/>
  <c r="E4958" i="4"/>
  <c r="E4509" i="4"/>
  <c r="E4614" i="4"/>
  <c r="E4579" i="4"/>
  <c r="D5063" i="4"/>
  <c r="D4917" i="4"/>
  <c r="D5407" i="4"/>
  <c r="D5043" i="4"/>
  <c r="D4853" i="4"/>
  <c r="D5139" i="4"/>
  <c r="D4964" i="4"/>
  <c r="D4993" i="4"/>
  <c r="D4923" i="4"/>
  <c r="D4810" i="4"/>
  <c r="D5051" i="4"/>
  <c r="D4969" i="4"/>
  <c r="D5014" i="4"/>
  <c r="D5011" i="4"/>
  <c r="D5350" i="4"/>
  <c r="D4924" i="4"/>
  <c r="D5409" i="4"/>
  <c r="D5205" i="4"/>
  <c r="D4912" i="4"/>
  <c r="D5368" i="4"/>
  <c r="D5391" i="4"/>
  <c r="D4913" i="4"/>
  <c r="D5345" i="4"/>
  <c r="D5333" i="4"/>
  <c r="D5022" i="4"/>
  <c r="D5381" i="4"/>
  <c r="D5132" i="4"/>
  <c r="D4886" i="4"/>
  <c r="D4819" i="4"/>
  <c r="D5351" i="4"/>
  <c r="D5090" i="4"/>
  <c r="D5082" i="4"/>
  <c r="D5098" i="4"/>
  <c r="D4840" i="4"/>
  <c r="D5241" i="4"/>
  <c r="D5501" i="4"/>
  <c r="D4977" i="4"/>
  <c r="D5017" i="4"/>
  <c r="D5432" i="4"/>
  <c r="D4998" i="4"/>
  <c r="D4959" i="4"/>
  <c r="D5101" i="4"/>
  <c r="D5271" i="4"/>
  <c r="D5399" i="4"/>
  <c r="D4945" i="4"/>
  <c r="D4941" i="4"/>
  <c r="D5216" i="4"/>
  <c r="D5039" i="4"/>
  <c r="D5240" i="4"/>
  <c r="D5367" i="4"/>
  <c r="D4864" i="4"/>
  <c r="D5102" i="4"/>
  <c r="D4955" i="4"/>
  <c r="D4987" i="4"/>
  <c r="D5331" i="4"/>
  <c r="D4997" i="4"/>
  <c r="D4882" i="4"/>
  <c r="D5003" i="4"/>
  <c r="D5440" i="4"/>
  <c r="D5463" i="4"/>
  <c r="D5058" i="4"/>
  <c r="D5223" i="4"/>
  <c r="D4961" i="4"/>
  <c r="D5146" i="4"/>
  <c r="D4851" i="4"/>
  <c r="D5389" i="4"/>
  <c r="D5033" i="4"/>
  <c r="D4860" i="4"/>
  <c r="D5404" i="4"/>
  <c r="D5252" i="4"/>
  <c r="D5096" i="4"/>
  <c r="D4957" i="4"/>
  <c r="D5335" i="4"/>
  <c r="D5403" i="4"/>
  <c r="D5369" i="4"/>
  <c r="D4930" i="4"/>
  <c r="D4918" i="4"/>
  <c r="D5453" i="4"/>
  <c r="D5385" i="4"/>
  <c r="D5005" i="4"/>
  <c r="D5186" i="4"/>
  <c r="D5397" i="4"/>
  <c r="D5343" i="4"/>
  <c r="D4848" i="4"/>
  <c r="D5362" i="4"/>
  <c r="D4872" i="4"/>
  <c r="D5276" i="4"/>
  <c r="D4985" i="4"/>
  <c r="D5471" i="4"/>
  <c r="D5075" i="4"/>
  <c r="D5023" i="4"/>
  <c r="D5353" i="4"/>
  <c r="D5226" i="4"/>
  <c r="D5436" i="4"/>
  <c r="D5045" i="4"/>
  <c r="D4841" i="4"/>
  <c r="D5317" i="4"/>
  <c r="D4870" i="4"/>
  <c r="D5021" i="4"/>
  <c r="D4884" i="4"/>
  <c r="D4905" i="4"/>
  <c r="D5052" i="4"/>
  <c r="D5188" i="4"/>
  <c r="D4850" i="4"/>
  <c r="D5314" i="4"/>
  <c r="D5076" i="4"/>
  <c r="D4846" i="4"/>
  <c r="D4962" i="4"/>
  <c r="D4975" i="4"/>
  <c r="D4932" i="4"/>
  <c r="D4852" i="4"/>
  <c r="D4931" i="4"/>
  <c r="D5091" i="4"/>
  <c r="D5034" i="4"/>
  <c r="D4868" i="4"/>
  <c r="D5016" i="4"/>
  <c r="D4950" i="4"/>
  <c r="D4979" i="4"/>
  <c r="D5296" i="4"/>
  <c r="D4963" i="4"/>
  <c r="D4811" i="4"/>
  <c r="D5380" i="4"/>
  <c r="D5355" i="4"/>
  <c r="D5234" i="4"/>
  <c r="D4812" i="4"/>
  <c r="D4942" i="4"/>
  <c r="D4887" i="4"/>
  <c r="D4936" i="4"/>
  <c r="D4996" i="4"/>
  <c r="D4949" i="4"/>
  <c r="D5140" i="4"/>
  <c r="D4978" i="4"/>
  <c r="D4986" i="4"/>
  <c r="D4920" i="4"/>
  <c r="D4908" i="4"/>
  <c r="D5371" i="4"/>
  <c r="D5283" i="4"/>
  <c r="D5071" i="4"/>
  <c r="D5415" i="4"/>
  <c r="D5027" i="4"/>
  <c r="D5029" i="4"/>
  <c r="D4960" i="4"/>
  <c r="D4835" i="4"/>
  <c r="D5053" i="4"/>
  <c r="D5116" i="4"/>
  <c r="D5325" i="4"/>
  <c r="D5040" i="4"/>
  <c r="D5031" i="4"/>
  <c r="D4944" i="4"/>
  <c r="D5057" i="4"/>
  <c r="D4906" i="4"/>
  <c r="D5065" i="4"/>
  <c r="D5315" i="4"/>
  <c r="D5180" i="4"/>
  <c r="D4907" i="4"/>
  <c r="D5015" i="4"/>
  <c r="D4922" i="4"/>
  <c r="D5222" i="4"/>
  <c r="D5105" i="4"/>
  <c r="D4999" i="4"/>
  <c r="D5270" i="4"/>
  <c r="D5332" i="4"/>
  <c r="D5326" i="4"/>
  <c r="D5050" i="4"/>
  <c r="D5199" i="4"/>
  <c r="D4836" i="4"/>
  <c r="D5198" i="4"/>
  <c r="D4995" i="4"/>
  <c r="D5204" i="4"/>
  <c r="D5477" i="4"/>
  <c r="D5009" i="4"/>
  <c r="D4981" i="4"/>
  <c r="D4821" i="4"/>
  <c r="D5041" i="4"/>
  <c r="D4968" i="4"/>
  <c r="D4939" i="4"/>
  <c r="D5361" i="4"/>
  <c r="D4904" i="4"/>
  <c r="D5208" i="4"/>
  <c r="D4896" i="4"/>
  <c r="D5309" i="4"/>
  <c r="D5277" i="4"/>
  <c r="D5417" i="4"/>
  <c r="D5107" i="4"/>
  <c r="D5278" i="4"/>
  <c r="D5070" i="4"/>
  <c r="D4895" i="4"/>
  <c r="D5047" i="4"/>
  <c r="D4980" i="4"/>
  <c r="D4925" i="4"/>
  <c r="D5319" i="4"/>
  <c r="D5210" i="4"/>
  <c r="D5004" i="4"/>
  <c r="D4900" i="4"/>
  <c r="D5624" i="4"/>
  <c r="D5258" i="4"/>
  <c r="D5145" i="4"/>
  <c r="D4877" i="4"/>
  <c r="D5049" i="4"/>
  <c r="D5349" i="4"/>
  <c r="D4859" i="4"/>
  <c r="D5100" i="4"/>
  <c r="D5295" i="4"/>
  <c r="D5308" i="4"/>
  <c r="D5246" i="4"/>
  <c r="D5067" i="4"/>
  <c r="D5387" i="4"/>
  <c r="D4871" i="4"/>
  <c r="D5152" i="4"/>
  <c r="D4967" i="4"/>
  <c r="D5242" i="4"/>
  <c r="D5187" i="4"/>
  <c r="D5253" i="4"/>
  <c r="D5143" i="4"/>
  <c r="D4858" i="4"/>
  <c r="D4943" i="4"/>
  <c r="D4834" i="4"/>
  <c r="D5035" i="4"/>
  <c r="D5363" i="4"/>
  <c r="D5013" i="4"/>
  <c r="D4888" i="4"/>
  <c r="D4894" i="4"/>
  <c r="D5059" i="4"/>
  <c r="D5069" i="4"/>
  <c r="D5259" i="4"/>
  <c r="D5032" i="4"/>
  <c r="D4869" i="4"/>
  <c r="D4889" i="4"/>
  <c r="D5405" i="4"/>
  <c r="D4876" i="4"/>
  <c r="D5313" i="4"/>
  <c r="D4937" i="4"/>
  <c r="D5379" i="4"/>
  <c r="D5327" i="4"/>
  <c r="D5206" i="4"/>
  <c r="D5137" i="4"/>
  <c r="D5289" i="4"/>
  <c r="D5442" i="4"/>
  <c r="D4951" i="4"/>
  <c r="D5068" i="4"/>
  <c r="D5190" i="4"/>
  <c r="D5301" i="4"/>
  <c r="D5297" i="4"/>
  <c r="D4991" i="4"/>
  <c r="D5485" i="4"/>
  <c r="D5217" i="4"/>
  <c r="D5144" i="4"/>
  <c r="D4973" i="4"/>
  <c r="D5571" i="4"/>
  <c r="D5605" i="4"/>
  <c r="D5456" i="4"/>
  <c r="D5597" i="4"/>
  <c r="D5767" i="4"/>
  <c r="D5642" i="4"/>
  <c r="D5578" i="4"/>
  <c r="D5502" i="4"/>
  <c r="D5525" i="4"/>
  <c r="D5579" i="4"/>
  <c r="D5535" i="4"/>
  <c r="D5687" i="4"/>
  <c r="D5543" i="4"/>
  <c r="D5615" i="4"/>
  <c r="D5607" i="4"/>
  <c r="D5514" i="4"/>
  <c r="D5633" i="4"/>
  <c r="D5587" i="4"/>
  <c r="D5561" i="4"/>
  <c r="D5716" i="4"/>
  <c r="D4866" i="4"/>
  <c r="D4926" i="4"/>
  <c r="D4902" i="4"/>
  <c r="D4822" i="4"/>
  <c r="D4854" i="4"/>
  <c r="D4878" i="4"/>
  <c r="D5524" i="4"/>
  <c r="D4890" i="4"/>
  <c r="D4842" i="4"/>
  <c r="D5567" i="4"/>
  <c r="D4914" i="4"/>
  <c r="D5291" i="4" l="1"/>
  <c r="D5337" i="4"/>
  <c r="D5176" i="4"/>
  <c r="D5175" i="4"/>
  <c r="D5416" i="4"/>
  <c r="D5398" i="4"/>
  <c r="E4993" i="4"/>
  <c r="E5407" i="4"/>
  <c r="E4853" i="4"/>
  <c r="E5063" i="4"/>
  <c r="D5307" i="4"/>
  <c r="D5541" i="4"/>
  <c r="D5482" i="4"/>
  <c r="D5260" i="4"/>
  <c r="D5197" i="4"/>
  <c r="D5267" i="4"/>
  <c r="E4923" i="4"/>
  <c r="D5386" i="4"/>
  <c r="D5302" i="4"/>
  <c r="D5153" i="4"/>
  <c r="D5441" i="4"/>
  <c r="D5662" i="4"/>
  <c r="D5238" i="4"/>
  <c r="D5239" i="4"/>
  <c r="D5247" i="4"/>
  <c r="D5282" i="4"/>
  <c r="D5384" i="4"/>
  <c r="D5675" i="4"/>
  <c r="D5448" i="4"/>
  <c r="D5250" i="4"/>
  <c r="D5383" i="4"/>
  <c r="D5370" i="4"/>
  <c r="D5626" i="4"/>
  <c r="D5329" i="4"/>
  <c r="D5483" i="4"/>
  <c r="D5293" i="4"/>
  <c r="D5274" i="4"/>
  <c r="D5696" i="4"/>
  <c r="D5213" i="4"/>
  <c r="D5412" i="4"/>
  <c r="D5692" i="4"/>
  <c r="D5268" i="4"/>
  <c r="D5413" i="4"/>
  <c r="D5450" i="4"/>
  <c r="D5547" i="4"/>
  <c r="D5265" i="4"/>
  <c r="D5658" i="4"/>
  <c r="D5400" i="4"/>
  <c r="D5303" i="4"/>
  <c r="D5758" i="4"/>
  <c r="D5321" i="4"/>
  <c r="D5230" i="4"/>
  <c r="D5359" i="4"/>
  <c r="D5376" i="4"/>
  <c r="D5294" i="4"/>
  <c r="D5674" i="4"/>
  <c r="D5730" i="4"/>
  <c r="D5657" i="4"/>
  <c r="D5316" i="4"/>
  <c r="D5334" i="4"/>
  <c r="D5785" i="4"/>
  <c r="D5670" i="4"/>
  <c r="D5232" i="4"/>
  <c r="D5706" i="4"/>
  <c r="D5651" i="4"/>
  <c r="D5366" i="4"/>
  <c r="D5215" i="4"/>
  <c r="D5740" i="4"/>
  <c r="D5348" i="4"/>
  <c r="D5747" i="4"/>
  <c r="D5194" i="4"/>
  <c r="D5566" i="4"/>
  <c r="D5742" i="4"/>
  <c r="D5162" i="4"/>
  <c r="D5273" i="4"/>
  <c r="D5352" i="4"/>
  <c r="D5154" i="4"/>
  <c r="D5196" i="4"/>
  <c r="D5750" i="4"/>
  <c r="D5530" i="4"/>
  <c r="D5310" i="4"/>
  <c r="D5967" i="4"/>
  <c r="D5251" i="4"/>
  <c r="D5318" i="4"/>
  <c r="D5193" i="4"/>
  <c r="D5660" i="4"/>
  <c r="D5814" i="4"/>
  <c r="D5328" i="4"/>
  <c r="D5382" i="4"/>
  <c r="D5559" i="4"/>
  <c r="D5341" i="4"/>
  <c r="D5360" i="4"/>
  <c r="D5433" i="4"/>
  <c r="D5724" i="4"/>
  <c r="D5256" i="4"/>
  <c r="D5548" i="4"/>
  <c r="D5312" i="4"/>
  <c r="D5280" i="4"/>
  <c r="D5748" i="4"/>
  <c r="D5425" i="4"/>
  <c r="D5656" i="4"/>
  <c r="D5714" i="4"/>
  <c r="D5678" i="4"/>
  <c r="D5255" i="4"/>
  <c r="D5722" i="4"/>
  <c r="D5212" i="4"/>
  <c r="D5323" i="4"/>
  <c r="D5621" i="4"/>
  <c r="D5760" i="4"/>
  <c r="D5551" i="4"/>
  <c r="D5704" i="4"/>
  <c r="D5164" i="4"/>
  <c r="D5338" i="4"/>
  <c r="D5179" i="4"/>
  <c r="D5613" i="4"/>
  <c r="D5565" i="4"/>
  <c r="D5523" i="4"/>
  <c r="D5408" i="4"/>
  <c r="D5374" i="4"/>
  <c r="D5668" i="4"/>
  <c r="D5396" i="4"/>
  <c r="D5414" i="4"/>
  <c r="D5285" i="4"/>
  <c r="D5577" i="4"/>
  <c r="D5434" i="4"/>
  <c r="D5705" i="4"/>
  <c r="D5191" i="4"/>
  <c r="D5300" i="4"/>
  <c r="D5752" i="4"/>
  <c r="D5601" i="4"/>
  <c r="D5529" i="4"/>
  <c r="D5286" i="4"/>
  <c r="D5220" i="4"/>
  <c r="D5184" i="4"/>
  <c r="D5487" i="4"/>
  <c r="D5640" i="4"/>
  <c r="D5632" i="4"/>
  <c r="D5402" i="4"/>
  <c r="D5378" i="4"/>
  <c r="D5495" i="4"/>
  <c r="D5638" i="4"/>
  <c r="D5392" i="4"/>
  <c r="D5820" i="4"/>
  <c r="D5292" i="4"/>
  <c r="D5698" i="4"/>
  <c r="D5779" i="4"/>
  <c r="D5418" i="4"/>
  <c r="D5728" i="4"/>
  <c r="D5261" i="4"/>
  <c r="D5595" i="4"/>
  <c r="D5489" i="4"/>
  <c r="D5401" i="4"/>
  <c r="D5266" i="4"/>
  <c r="D5225" i="4"/>
  <c r="D5330" i="4"/>
  <c r="D5710" i="4"/>
  <c r="D5614" i="4"/>
  <c r="D5288" i="4"/>
  <c r="D5694" i="4"/>
  <c r="D5669" i="4"/>
  <c r="D5639" i="4"/>
  <c r="D5275" i="4"/>
  <c r="D5395" i="4"/>
  <c r="D5207" i="4"/>
  <c r="D5775" i="4"/>
  <c r="D5844" i="4"/>
  <c r="D5201" i="4"/>
  <c r="D5410" i="4"/>
  <c r="D5202" i="4"/>
  <c r="D5488" i="4"/>
  <c r="D5243" i="4"/>
  <c r="D5553" i="4"/>
  <c r="D5620" i="4"/>
  <c r="D5393" i="4"/>
  <c r="D5249" i="4"/>
  <c r="D5178" i="4"/>
  <c r="D5305" i="4"/>
  <c r="D5248" i="4"/>
  <c r="D5364" i="4"/>
  <c r="D5298" i="4"/>
  <c r="D5284" i="4"/>
  <c r="D5183" i="4"/>
  <c r="D5229" i="4"/>
  <c r="D5365" i="4"/>
  <c r="D5734" i="4"/>
  <c r="D5693" i="4"/>
  <c r="D5394" i="4"/>
  <c r="D5828" i="4"/>
  <c r="D5783" i="4"/>
  <c r="D5336" i="4"/>
  <c r="D5390" i="4"/>
  <c r="D5311" i="4"/>
  <c r="D5324" i="4"/>
  <c r="D5542" i="4"/>
  <c r="D5342" i="4"/>
  <c r="D5358" i="4"/>
  <c r="D5459" i="4"/>
  <c r="D5372" i="4"/>
  <c r="D5263" i="4"/>
  <c r="D5279" i="4"/>
  <c r="D5155" i="4"/>
  <c r="D5322" i="4"/>
  <c r="D5686" i="4"/>
  <c r="D5439" i="4"/>
  <c r="D5596" i="4"/>
  <c r="D5746" i="4"/>
  <c r="D5475" i="4"/>
  <c r="D5688" i="4"/>
  <c r="D5560" i="4"/>
  <c r="D5644" i="4"/>
  <c r="D5411" i="4"/>
  <c r="D5480" i="4"/>
  <c r="D5219" i="4"/>
  <c r="D5375" i="4"/>
  <c r="D5237" i="4"/>
  <c r="D5486" i="4"/>
  <c r="D5723" i="4"/>
  <c r="D5306" i="4"/>
  <c r="D5195" i="4"/>
  <c r="D5189" i="4"/>
  <c r="D5531" i="4"/>
  <c r="D5227" i="4"/>
  <c r="D5388" i="4"/>
  <c r="D5569" i="4"/>
  <c r="D5796" i="4"/>
  <c r="D5712" i="4"/>
  <c r="D5203" i="4"/>
  <c r="D5304" i="4"/>
  <c r="D5806" i="4"/>
  <c r="D5340" i="4"/>
  <c r="D5583" i="4"/>
  <c r="D5584" i="4"/>
  <c r="D5533" i="4"/>
  <c r="D5549" i="4"/>
  <c r="D5602" i="4"/>
  <c r="D5346" i="4"/>
  <c r="D5357" i="4"/>
  <c r="D5652" i="4"/>
  <c r="D5419" i="4"/>
  <c r="D5231" i="4"/>
  <c r="D5356" i="4"/>
  <c r="D5177" i="4"/>
  <c r="D5585" i="4"/>
  <c r="D5214" i="4"/>
  <c r="D5589" i="4"/>
  <c r="D5443" i="4"/>
  <c r="D5347" i="4"/>
  <c r="D5287" i="4"/>
  <c r="D5406" i="4"/>
  <c r="D5339" i="4"/>
  <c r="D5211" i="4"/>
  <c r="D5377" i="4"/>
  <c r="D5619" i="4"/>
  <c r="D5732" i="4"/>
  <c r="D5445" i="4"/>
  <c r="D5444" i="4"/>
  <c r="D5320" i="4"/>
  <c r="D5676" i="4"/>
  <c r="D5711" i="4"/>
  <c r="D5354" i="4"/>
  <c r="D6030" i="4"/>
  <c r="D5845" i="4"/>
  <c r="D5985" i="4"/>
  <c r="D5930" i="4"/>
  <c r="D6110" i="4"/>
  <c r="D5914" i="4"/>
  <c r="D5904" i="4"/>
  <c r="D5976" i="4"/>
  <c r="D5950" i="4"/>
  <c r="D5878" i="4"/>
  <c r="D5886" i="4"/>
  <c r="D5922" i="4"/>
  <c r="D5948" i="4"/>
  <c r="D5857" i="4"/>
  <c r="D5958" i="4"/>
  <c r="D5868" i="4"/>
  <c r="D5921" i="4"/>
  <c r="D5940" i="4"/>
  <c r="D5799" i="4"/>
  <c r="D5257" i="4"/>
  <c r="D5185" i="4"/>
  <c r="D5233" i="4"/>
  <c r="D5165" i="4"/>
  <c r="D5209" i="4"/>
  <c r="D5221" i="4"/>
  <c r="D5910" i="4"/>
  <c r="D5867" i="4"/>
  <c r="D5269" i="4"/>
  <c r="D5245" i="4"/>
  <c r="D6059" i="4"/>
  <c r="D5634" i="4" l="1"/>
  <c r="D5741" i="4"/>
  <c r="D5759" i="4"/>
  <c r="D5518" i="4"/>
  <c r="D5519" i="4"/>
  <c r="E5337" i="4"/>
  <c r="D5680" i="4"/>
  <c r="E5197" i="4"/>
  <c r="E5267" i="4"/>
  <c r="E5541" i="4"/>
  <c r="D5751" i="4"/>
  <c r="E5302" i="4"/>
  <c r="D5603" i="4"/>
  <c r="D5729" i="4"/>
  <c r="D5825" i="4"/>
  <c r="D5646" i="4"/>
  <c r="D5681" i="4"/>
  <c r="D5885" i="4"/>
  <c r="D6095" i="4"/>
  <c r="D5650" i="4"/>
  <c r="D6229" i="4"/>
  <c r="D5611" i="4"/>
  <c r="D5496" i="4"/>
  <c r="D5697" i="4"/>
  <c r="D6091" i="4"/>
  <c r="D5590" i="4"/>
  <c r="D6077" i="4"/>
  <c r="D6075" i="4"/>
  <c r="D5749" i="4"/>
  <c r="D5690" i="4"/>
  <c r="D5689" i="4"/>
  <c r="D6139" i="4"/>
  <c r="D5718" i="4"/>
  <c r="D5744" i="4"/>
  <c r="D5635" i="4"/>
  <c r="D5838" i="4"/>
  <c r="D5527" i="4"/>
  <c r="D5739" i="4"/>
  <c r="D5956" i="4"/>
  <c r="D5507" i="4"/>
  <c r="D6103" i="4"/>
  <c r="D5691" i="4"/>
  <c r="D5659" i="4"/>
  <c r="D6039" i="4"/>
  <c r="D5787" i="4"/>
  <c r="D6017" i="4"/>
  <c r="D6005" i="4"/>
  <c r="D5663" i="4"/>
  <c r="D5928" i="4"/>
  <c r="D5945" i="4"/>
  <c r="D5926" i="4"/>
  <c r="D5649" i="4"/>
  <c r="D5987" i="4"/>
  <c r="D6122" i="4"/>
  <c r="D5629" i="4"/>
  <c r="D5872" i="4"/>
  <c r="D5534" i="4"/>
  <c r="D5920" i="4"/>
  <c r="D5757" i="4"/>
  <c r="D6011" i="4"/>
  <c r="D5964" i="4"/>
  <c r="D5999" i="4"/>
  <c r="D5909" i="4"/>
  <c r="D6128" i="4"/>
  <c r="D5755" i="4"/>
  <c r="D5630" i="4"/>
  <c r="D5762" i="4"/>
  <c r="D5891" i="4"/>
  <c r="D5902" i="4"/>
  <c r="D6054" i="4"/>
  <c r="D5962" i="4"/>
  <c r="D5720" i="4"/>
  <c r="D5574" i="4"/>
  <c r="D5995" i="4"/>
  <c r="D6149" i="4"/>
  <c r="D5562" i="4"/>
  <c r="D5736" i="4"/>
  <c r="D5896" i="4"/>
  <c r="D5550" i="4"/>
  <c r="D5618" i="4"/>
  <c r="D6037" i="4"/>
  <c r="D6163" i="4"/>
  <c r="D5721" i="4"/>
  <c r="D5695" i="4"/>
  <c r="D5558" i="4"/>
  <c r="D5719" i="4"/>
  <c r="D5617" i="4"/>
  <c r="D5826" i="4"/>
  <c r="D6018" i="4"/>
  <c r="D5582" i="4"/>
  <c r="D5738" i="4"/>
  <c r="D6053" i="4"/>
  <c r="D5761" i="4"/>
  <c r="D5791" i="4"/>
  <c r="D6029" i="4"/>
  <c r="D5554" i="4"/>
  <c r="D5498" i="4"/>
  <c r="D5715" i="4"/>
  <c r="D5685" i="4"/>
  <c r="D5667" i="4"/>
  <c r="D5733" i="4"/>
  <c r="D6171" i="4"/>
  <c r="D5708" i="4"/>
  <c r="D5526" i="4"/>
  <c r="D5707" i="4"/>
  <c r="D5753" i="4"/>
  <c r="D5673" i="4"/>
  <c r="D5832" i="4"/>
  <c r="D5975" i="4"/>
  <c r="D5830" i="4"/>
  <c r="D5944" i="4"/>
  <c r="D6048" i="4"/>
  <c r="D5666" i="4"/>
  <c r="D5598" i="4"/>
  <c r="D5623" i="4"/>
  <c r="D5599" i="4"/>
  <c r="D5703" i="4"/>
  <c r="D5725" i="4"/>
  <c r="D5671" i="4"/>
  <c r="D5661" i="4"/>
  <c r="D6093" i="4"/>
  <c r="D6085" i="4"/>
  <c r="D5573" i="4"/>
  <c r="D5743" i="4"/>
  <c r="D5608" i="4"/>
  <c r="D5699" i="4"/>
  <c r="D5939" i="4"/>
  <c r="D5963" i="4"/>
  <c r="D6003" i="4"/>
  <c r="D5983" i="4"/>
  <c r="D5892" i="4"/>
  <c r="D5731" i="4"/>
  <c r="D6066" i="4"/>
  <c r="D5829" i="4"/>
  <c r="D5818" i="4"/>
  <c r="D5521" i="4"/>
  <c r="D5982" i="4"/>
  <c r="D5563" i="4"/>
  <c r="D5628" i="4"/>
  <c r="D5717" i="4"/>
  <c r="D5866" i="4"/>
  <c r="D5522" i="4"/>
  <c r="D6047" i="4"/>
  <c r="D6021" i="4"/>
  <c r="D5537" i="4"/>
  <c r="D5575" i="4"/>
  <c r="D6000" i="4"/>
  <c r="D5672" i="4"/>
  <c r="D5637" i="4"/>
  <c r="D5938" i="4"/>
  <c r="D5756" i="4"/>
  <c r="D6019" i="4"/>
  <c r="D5788" i="4"/>
  <c r="D5786" i="4"/>
  <c r="D5520" i="4"/>
  <c r="D5700" i="4"/>
  <c r="D5647" i="4"/>
  <c r="D6055" i="4"/>
  <c r="D5532" i="4"/>
  <c r="D5903" i="4"/>
  <c r="D5586" i="4"/>
  <c r="D6187" i="4"/>
  <c r="D5631" i="4"/>
  <c r="D5957" i="4"/>
  <c r="D5777" i="4"/>
  <c r="D5768" i="4"/>
  <c r="D5594" i="4"/>
  <c r="D6310" i="4"/>
  <c r="D5994" i="4"/>
  <c r="D5556" i="4"/>
  <c r="D5636" i="4"/>
  <c r="D5593" i="4"/>
  <c r="D5727" i="4"/>
  <c r="D5784" i="4"/>
  <c r="D5557" i="4"/>
  <c r="D5538" i="4"/>
  <c r="D5592" i="4"/>
  <c r="D5912" i="4"/>
  <c r="D5927" i="4"/>
  <c r="D5622" i="4"/>
  <c r="D5654" i="4"/>
  <c r="D5679" i="4"/>
  <c r="D5737" i="4"/>
  <c r="D5572" i="4"/>
  <c r="D5627" i="4"/>
  <c r="D5591" i="4"/>
  <c r="D5568" i="4"/>
  <c r="D5604" i="4"/>
  <c r="D5735" i="4"/>
  <c r="D5555" i="4"/>
  <c r="D6067" i="4"/>
  <c r="D5684" i="4"/>
  <c r="D6157" i="4"/>
  <c r="D5653" i="4"/>
  <c r="D5709" i="4"/>
  <c r="D6001" i="4"/>
  <c r="D5890" i="4"/>
  <c r="D5648" i="4"/>
  <c r="D5682" i="4"/>
  <c r="D5876" i="4"/>
  <c r="D6012" i="4"/>
  <c r="D5908" i="4"/>
  <c r="D5894" i="4"/>
  <c r="D5497" i="4"/>
  <c r="D5616" i="4"/>
  <c r="D6090" i="4"/>
  <c r="D6013" i="4"/>
  <c r="D5677" i="4"/>
  <c r="D6073" i="4"/>
  <c r="D5610" i="4"/>
  <c r="D5874" i="4"/>
  <c r="D5754" i="4"/>
  <c r="D5713" i="4"/>
  <c r="D5932" i="4"/>
  <c r="D5683" i="4"/>
  <c r="D5546" i="4"/>
  <c r="D5570" i="4"/>
  <c r="D5580" i="4"/>
  <c r="D5823" i="4"/>
  <c r="D5782" i="4"/>
  <c r="D6036" i="4"/>
  <c r="D6118" i="4"/>
  <c r="D6071" i="4"/>
  <c r="D6041" i="4"/>
  <c r="D5981" i="4"/>
  <c r="D6065" i="4"/>
  <c r="D6057" i="4"/>
  <c r="D5539" i="4"/>
  <c r="D6035" i="4"/>
  <c r="D5645" i="4"/>
  <c r="D5969" i="4"/>
  <c r="D5726" i="4"/>
  <c r="D5884" i="4"/>
  <c r="D5625" i="4"/>
  <c r="D5581" i="4"/>
  <c r="D6031" i="4"/>
  <c r="D6126" i="4"/>
  <c r="D5545" i="4"/>
  <c r="D6083" i="4"/>
  <c r="D6101" i="4"/>
  <c r="D6089" i="4"/>
  <c r="D5665" i="4"/>
  <c r="D5606" i="4"/>
  <c r="D5802" i="4"/>
  <c r="D5701" i="4"/>
  <c r="D5641" i="4"/>
  <c r="D5831" i="4"/>
  <c r="D5544" i="4"/>
  <c r="D5609" i="4"/>
  <c r="D5745" i="4"/>
  <c r="D5643" i="4"/>
  <c r="D5655" i="4"/>
  <c r="D5776" i="4"/>
  <c r="D5536" i="4"/>
  <c r="D5873" i="4"/>
  <c r="D5505" i="4"/>
  <c r="D6049" i="4"/>
  <c r="D5702" i="4"/>
  <c r="D5664" i="4"/>
  <c r="D5793" i="4"/>
  <c r="D6319" i="4"/>
  <c r="D6257" i="4"/>
  <c r="D6453" i="4"/>
  <c r="D6373" i="4"/>
  <c r="D6264" i="4"/>
  <c r="D6301" i="4"/>
  <c r="D6265" i="4"/>
  <c r="D6247" i="4"/>
  <c r="D6273" i="4"/>
  <c r="D6142" i="4"/>
  <c r="D6211" i="4"/>
  <c r="D6221" i="4"/>
  <c r="D6328" i="4"/>
  <c r="D6283" i="4"/>
  <c r="D6200" i="4"/>
  <c r="D6291" i="4"/>
  <c r="D6293" i="4"/>
  <c r="D6188" i="4"/>
  <c r="D5564" i="4"/>
  <c r="D5576" i="4"/>
  <c r="D5540" i="4"/>
  <c r="D5588" i="4"/>
  <c r="D5612" i="4"/>
  <c r="D6210" i="4"/>
  <c r="D5552" i="4"/>
  <c r="D5508" i="4"/>
  <c r="D6253" i="4"/>
  <c r="D5528" i="4"/>
  <c r="D6402" i="4"/>
  <c r="D5600" i="4"/>
  <c r="D5977" i="4" l="1"/>
  <c r="D6023" i="4"/>
  <c r="D5862" i="4"/>
  <c r="D5861" i="4"/>
  <c r="D6102" i="4"/>
  <c r="D6084" i="4"/>
  <c r="E5646" i="4"/>
  <c r="E5751" i="4"/>
  <c r="E6229" i="4"/>
  <c r="E5885" i="4"/>
  <c r="E5681" i="4"/>
  <c r="E6095" i="4"/>
  <c r="D5955" i="4"/>
  <c r="D6168" i="4"/>
  <c r="D5990" i="4"/>
  <c r="D6072" i="4"/>
  <c r="D6025" i="4"/>
  <c r="D6299" i="4"/>
  <c r="D5993" i="4"/>
  <c r="D5946" i="4"/>
  <c r="E5611" i="4"/>
  <c r="D5839" i="4"/>
  <c r="D6235" i="4"/>
  <c r="D5972" i="4"/>
  <c r="D5992" i="4"/>
  <c r="D6271" i="4"/>
  <c r="D6002" i="4"/>
  <c r="D5848" i="4"/>
  <c r="D5986" i="4"/>
  <c r="D6444" i="4"/>
  <c r="D6378" i="4"/>
  <c r="D6056" i="4"/>
  <c r="D5953" i="4"/>
  <c r="D6530" i="4"/>
  <c r="D6246" i="4"/>
  <c r="D6129" i="4"/>
  <c r="D6362" i="4"/>
  <c r="D6074" i="4"/>
  <c r="D6282" i="4"/>
  <c r="D6016" i="4"/>
  <c r="D6051" i="4"/>
  <c r="D6062" i="4"/>
  <c r="D6064" i="4"/>
  <c r="D6471" i="4"/>
  <c r="D6100" i="4"/>
  <c r="D6080" i="4"/>
  <c r="D5980" i="4"/>
  <c r="D5924" i="4"/>
  <c r="D6356" i="4"/>
  <c r="D6024" i="4"/>
  <c r="D6281" i="4"/>
  <c r="D6436" i="4"/>
  <c r="D5941" i="4"/>
  <c r="D6173" i="4"/>
  <c r="D6050" i="4"/>
  <c r="D6028" i="4"/>
  <c r="D6239" i="4"/>
  <c r="D6105" i="4"/>
  <c r="D6094" i="4"/>
  <c r="D6374" i="4"/>
  <c r="D6125" i="4"/>
  <c r="D5840" i="4"/>
  <c r="D6070" i="4"/>
  <c r="D5979" i="4"/>
  <c r="D5875" i="4"/>
  <c r="D6364" i="4"/>
  <c r="D6104" i="4"/>
  <c r="D6506" i="4"/>
  <c r="D6338" i="4"/>
  <c r="D6382" i="4"/>
  <c r="D6087" i="4"/>
  <c r="D6136" i="4"/>
  <c r="D5935" i="4"/>
  <c r="D6161" i="4"/>
  <c r="D5916" i="4"/>
  <c r="D6492" i="4"/>
  <c r="D6063" i="4"/>
  <c r="D5978" i="4"/>
  <c r="D5989" i="4"/>
  <c r="D6500" i="4"/>
  <c r="D6022" i="4"/>
  <c r="D5929" i="4"/>
  <c r="D6043" i="4"/>
  <c r="D6032" i="4"/>
  <c r="D6007" i="4"/>
  <c r="D6216" i="4"/>
  <c r="D6174" i="4"/>
  <c r="D5949" i="4"/>
  <c r="D5968" i="4"/>
  <c r="D6312" i="4"/>
  <c r="D5913" i="4"/>
  <c r="D6251" i="4"/>
  <c r="D5898" i="4"/>
  <c r="D5881" i="4"/>
  <c r="D6015" i="4"/>
  <c r="D6346" i="4"/>
  <c r="D6042" i="4"/>
  <c r="D5951" i="4"/>
  <c r="D6004" i="4"/>
  <c r="D6046" i="4"/>
  <c r="D6009" i="4"/>
  <c r="D6318" i="4"/>
  <c r="D6514" i="4"/>
  <c r="D5925" i="4"/>
  <c r="D5905" i="4"/>
  <c r="D6305" i="4"/>
  <c r="D5973" i="4"/>
  <c r="D6330" i="4"/>
  <c r="D6348" i="4"/>
  <c r="D6082" i="4"/>
  <c r="D6033" i="4"/>
  <c r="D5887" i="4"/>
  <c r="D5959" i="4"/>
  <c r="D6068" i="4"/>
  <c r="D6300" i="4"/>
  <c r="D6263" i="4"/>
  <c r="D6465" i="4"/>
  <c r="D6269" i="4"/>
  <c r="D6469" i="4"/>
  <c r="D6400" i="4"/>
  <c r="D6233" i="4"/>
  <c r="D5947" i="4"/>
  <c r="D5997" i="4"/>
  <c r="D5965" i="4"/>
  <c r="D6653" i="4"/>
  <c r="D6120" i="4"/>
  <c r="D5974" i="4"/>
  <c r="D5918" i="4"/>
  <c r="D6060" i="4"/>
  <c r="D5906" i="4"/>
  <c r="D6380" i="4"/>
  <c r="D6079" i="4"/>
  <c r="D6234" i="4"/>
  <c r="D6342" i="4"/>
  <c r="D6006" i="4"/>
  <c r="D6446" i="4"/>
  <c r="D6482" i="4"/>
  <c r="D6324" i="4"/>
  <c r="D6228" i="4"/>
  <c r="D6111" i="4"/>
  <c r="D6337" i="4"/>
  <c r="D6414" i="4"/>
  <c r="D5899" i="4"/>
  <c r="D6398" i="4"/>
  <c r="D6131" i="4"/>
  <c r="D6172" i="4"/>
  <c r="D6086" i="4"/>
  <c r="D6391" i="4"/>
  <c r="D5897" i="4"/>
  <c r="D6396" i="4"/>
  <c r="D5901" i="4"/>
  <c r="D6252" i="4"/>
  <c r="D5877" i="4"/>
  <c r="D6288" i="4"/>
  <c r="D6434" i="4"/>
  <c r="D6145" i="4"/>
  <c r="D6255" i="4"/>
  <c r="D5893" i="4"/>
  <c r="D5933" i="4"/>
  <c r="D6426" i="4"/>
  <c r="D6045" i="4"/>
  <c r="D5879" i="4"/>
  <c r="D6119" i="4"/>
  <c r="D6088" i="4"/>
  <c r="D6008" i="4"/>
  <c r="D6227" i="4"/>
  <c r="D5882" i="4"/>
  <c r="D6166" i="4"/>
  <c r="D6275" i="4"/>
  <c r="D6416" i="4"/>
  <c r="D6433" i="4"/>
  <c r="D6219" i="4"/>
  <c r="D6438" i="4"/>
  <c r="D6325" i="4"/>
  <c r="D5954" i="4"/>
  <c r="D5942" i="4"/>
  <c r="D6076" i="4"/>
  <c r="D6058" i="4"/>
  <c r="D6169" i="4"/>
  <c r="D5917" i="4"/>
  <c r="D6397" i="4"/>
  <c r="D6360" i="4"/>
  <c r="D6092" i="4"/>
  <c r="D6420" i="4"/>
  <c r="D6344" i="4"/>
  <c r="D6410" i="4"/>
  <c r="D5911" i="4"/>
  <c r="D6127" i="4"/>
  <c r="D5865" i="4"/>
  <c r="D5971" i="4"/>
  <c r="D6069" i="4"/>
  <c r="D6052" i="4"/>
  <c r="D6130" i="4"/>
  <c r="D6392" i="4"/>
  <c r="D5996" i="4"/>
  <c r="D6027" i="4"/>
  <c r="D5934" i="4"/>
  <c r="D5915" i="4"/>
  <c r="D5900" i="4"/>
  <c r="D5937" i="4"/>
  <c r="D6390" i="4"/>
  <c r="D6098" i="4"/>
  <c r="D6034" i="4"/>
  <c r="D5850" i="4"/>
  <c r="D5870" i="4"/>
  <c r="D6343" i="4"/>
  <c r="D6270" i="4"/>
  <c r="D6384" i="4"/>
  <c r="D6245" i="4"/>
  <c r="D5888" i="4"/>
  <c r="D6408" i="4"/>
  <c r="D6355" i="4"/>
  <c r="D5991" i="4"/>
  <c r="D5936" i="4"/>
  <c r="D5863" i="4"/>
  <c r="D6306" i="4"/>
  <c r="D6428" i="4"/>
  <c r="D6014" i="4"/>
  <c r="D5966" i="4"/>
  <c r="D6287" i="4"/>
  <c r="D6372" i="4"/>
  <c r="D6038" i="4"/>
  <c r="D6307" i="4"/>
  <c r="D6354" i="4"/>
  <c r="D6215" i="4"/>
  <c r="D6181" i="4"/>
  <c r="D5880" i="4"/>
  <c r="D6026" i="4"/>
  <c r="D6217" i="4"/>
  <c r="D6134" i="4"/>
  <c r="D6078" i="4"/>
  <c r="D5970" i="4"/>
  <c r="D6209" i="4"/>
  <c r="D5998" i="4"/>
  <c r="D5952" i="4"/>
  <c r="D5984" i="4"/>
  <c r="D6044" i="4"/>
  <c r="D6432" i="4"/>
  <c r="D5988" i="4"/>
  <c r="D6461" i="4"/>
  <c r="D6379" i="4"/>
  <c r="D5923" i="4"/>
  <c r="D5889" i="4"/>
  <c r="D6097" i="4"/>
  <c r="D6020" i="4"/>
  <c r="D6237" i="4"/>
  <c r="D6099" i="4"/>
  <c r="D5864" i="4"/>
  <c r="D6409" i="4"/>
  <c r="D6326" i="4"/>
  <c r="D6175" i="4"/>
  <c r="D6096" i="4"/>
  <c r="D5869" i="4"/>
  <c r="D6010" i="4"/>
  <c r="D5841" i="4"/>
  <c r="D6081" i="4"/>
  <c r="D6361" i="4"/>
  <c r="D5960" i="4"/>
  <c r="D5961" i="4"/>
  <c r="D6061" i="4"/>
  <c r="D6418" i="4"/>
  <c r="D6040" i="4"/>
  <c r="D6564" i="4"/>
  <c r="D6554" i="4"/>
  <c r="D6616" i="4"/>
  <c r="D6671" i="4"/>
  <c r="D6485" i="4"/>
  <c r="D6662" i="4"/>
  <c r="D6543" i="4"/>
  <c r="D6796" i="4"/>
  <c r="D6608" i="4"/>
  <c r="D6636" i="4"/>
  <c r="D6600" i="4"/>
  <c r="D6572" i="4"/>
  <c r="D6644" i="4"/>
  <c r="D6626" i="4"/>
  <c r="D6590" i="4"/>
  <c r="D6607" i="4"/>
  <c r="D6531" i="4"/>
  <c r="D6634" i="4"/>
  <c r="D6716" i="4"/>
  <c r="D5907" i="4"/>
  <c r="D6553" i="4"/>
  <c r="D5883" i="4"/>
  <c r="D6745" i="4"/>
  <c r="D6596" i="4"/>
  <c r="D5919" i="4"/>
  <c r="D5931" i="4"/>
  <c r="D5851" i="4"/>
  <c r="D5943" i="4"/>
  <c r="D5871" i="4"/>
  <c r="D5895" i="4"/>
  <c r="D6320" i="4" l="1"/>
  <c r="D6427" i="4"/>
  <c r="D6445" i="4"/>
  <c r="D6204" i="4"/>
  <c r="D6205" i="4"/>
  <c r="D6366" i="4"/>
  <c r="E5955" i="4"/>
  <c r="E6299" i="4"/>
  <c r="E6025" i="4"/>
  <c r="E5990" i="4"/>
  <c r="D6415" i="4"/>
  <c r="D6439" i="4"/>
  <c r="D6289" i="4"/>
  <c r="D6369" i="4"/>
  <c r="D6643" i="4"/>
  <c r="D6336" i="4"/>
  <c r="D6511" i="4"/>
  <c r="D6987" i="4"/>
  <c r="D6334" i="4"/>
  <c r="D6182" i="4"/>
  <c r="D6518" i="4"/>
  <c r="D6661" i="4"/>
  <c r="D6479" i="4"/>
  <c r="D6383" i="4"/>
  <c r="D6752" i="4"/>
  <c r="D6649" i="4"/>
  <c r="D6588" i="4"/>
  <c r="D6740" i="4"/>
  <c r="D6562" i="4"/>
  <c r="D6759" i="4"/>
  <c r="D6509" i="4"/>
  <c r="D6388" i="4"/>
  <c r="D6769" i="4"/>
  <c r="D6739" i="4"/>
  <c r="D6403" i="4"/>
  <c r="D6308" i="4"/>
  <c r="D6411" i="4"/>
  <c r="D6268" i="4"/>
  <c r="D6689" i="4"/>
  <c r="D6224" i="4"/>
  <c r="D6256" i="4"/>
  <c r="D6292" i="4"/>
  <c r="D6272" i="4"/>
  <c r="D6259" i="4"/>
  <c r="D6423" i="4"/>
  <c r="D6405" i="4"/>
  <c r="D6296" i="4"/>
  <c r="D6721" i="4"/>
  <c r="D6193" i="4"/>
  <c r="D6777" i="4"/>
  <c r="D6429" i="4"/>
  <c r="D6321" i="4"/>
  <c r="D6642" i="4"/>
  <c r="D6578" i="4"/>
  <c r="D6223" i="4"/>
  <c r="D6613" i="4"/>
  <c r="D6280" i="4"/>
  <c r="D6763" i="4"/>
  <c r="D6703" i="4"/>
  <c r="D6260" i="4"/>
  <c r="D6419" i="4"/>
  <c r="D6285" i="4"/>
  <c r="D6570" i="4"/>
  <c r="D6431" i="4"/>
  <c r="D6598" i="4"/>
  <c r="D6515" i="4"/>
  <c r="D6789" i="4"/>
  <c r="D6340" i="4"/>
  <c r="D6302" i="4"/>
  <c r="D6648" i="4"/>
  <c r="D6655" i="4"/>
  <c r="D6559" i="4"/>
  <c r="D6504" i="4"/>
  <c r="D6417" i="4"/>
  <c r="D6191" i="4"/>
  <c r="D6304" i="4"/>
  <c r="D6849" i="4"/>
  <c r="D6303" i="4"/>
  <c r="D6353" i="4"/>
  <c r="D6580" i="4"/>
  <c r="D6804" i="4"/>
  <c r="D6295" i="4"/>
  <c r="D6377" i="4"/>
  <c r="D6258" i="4"/>
  <c r="D6339" i="4"/>
  <c r="D6473" i="4"/>
  <c r="D6276" i="4"/>
  <c r="D6595" i="4"/>
  <c r="D6242" i="4"/>
  <c r="D6612" i="4"/>
  <c r="D6358" i="4"/>
  <c r="D6311" i="4"/>
  <c r="D6375" i="4"/>
  <c r="D6365" i="4"/>
  <c r="D6707" i="4"/>
  <c r="D6468" i="4"/>
  <c r="D6371" i="4"/>
  <c r="D6814" i="4"/>
  <c r="D6589" i="4"/>
  <c r="D6399" i="4"/>
  <c r="D6370" i="4"/>
  <c r="D6558" i="4"/>
  <c r="D6309" i="4"/>
  <c r="D6279" i="4"/>
  <c r="D6231" i="4"/>
  <c r="D6727" i="4"/>
  <c r="D6314" i="4"/>
  <c r="D6254" i="4"/>
  <c r="D6435" i="4"/>
  <c r="D6781" i="4"/>
  <c r="D6667" i="4"/>
  <c r="D6577" i="4"/>
  <c r="D6812" i="4"/>
  <c r="D6278" i="4"/>
  <c r="D6437" i="4"/>
  <c r="D6779" i="4"/>
  <c r="D6267" i="4"/>
  <c r="D6315" i="4"/>
  <c r="D6184" i="4"/>
  <c r="D6412" i="4"/>
  <c r="D6425" i="4"/>
  <c r="D6413" i="4"/>
  <c r="D6761" i="4"/>
  <c r="D6477" i="4"/>
  <c r="D6512" i="4"/>
  <c r="D6351" i="4"/>
  <c r="D6462" i="4"/>
  <c r="D6240" i="4"/>
  <c r="D6290" i="4"/>
  <c r="D6576" i="4"/>
  <c r="D6368" i="4"/>
  <c r="D6691" i="4"/>
  <c r="D6248" i="4"/>
  <c r="D6857" i="4"/>
  <c r="D6352" i="4"/>
  <c r="D6294" i="4"/>
  <c r="D6517" i="4"/>
  <c r="D6406" i="4"/>
  <c r="D6571" i="4"/>
  <c r="D6261" i="4"/>
  <c r="D6704" i="4"/>
  <c r="D6212" i="4"/>
  <c r="D6442" i="4"/>
  <c r="D6232" i="4"/>
  <c r="D6775" i="4"/>
  <c r="D6341" i="4"/>
  <c r="D6313" i="4"/>
  <c r="D6381" i="4"/>
  <c r="D6206" i="4"/>
  <c r="D6751" i="4"/>
  <c r="D6213" i="4"/>
  <c r="D6243" i="4"/>
  <c r="D6277" i="4"/>
  <c r="D6236" i="4"/>
  <c r="D6488" i="4"/>
  <c r="D6631" i="4"/>
  <c r="D6474" i="4"/>
  <c r="D6454" i="4"/>
  <c r="D6422" i="4"/>
  <c r="D6808" i="4"/>
  <c r="D6430" i="4"/>
  <c r="D6447" i="4"/>
  <c r="D6183" i="4"/>
  <c r="D6394" i="4"/>
  <c r="D6873" i="4"/>
  <c r="D6722" i="4"/>
  <c r="D6327" i="4"/>
  <c r="D6630" i="4"/>
  <c r="D6735" i="4"/>
  <c r="D6284" i="4"/>
  <c r="D6697" i="4"/>
  <c r="D6357" i="4"/>
  <c r="D6395" i="4"/>
  <c r="D6208" i="4"/>
  <c r="D6753" i="4"/>
  <c r="D6668" i="4"/>
  <c r="D6349" i="4"/>
  <c r="D6317" i="4"/>
  <c r="D6673" i="4"/>
  <c r="D6241" i="4"/>
  <c r="D6218" i="4"/>
  <c r="D6717" i="4"/>
  <c r="D6448" i="4"/>
  <c r="D6393" i="4"/>
  <c r="D6624" i="4"/>
  <c r="D6345" i="4"/>
  <c r="D6680" i="4"/>
  <c r="D6335" i="4"/>
  <c r="D6996" i="4"/>
  <c r="D6404" i="4"/>
  <c r="D6560" i="4"/>
  <c r="D6771" i="4"/>
  <c r="D6470" i="4"/>
  <c r="D6297" i="4"/>
  <c r="D6776" i="4"/>
  <c r="D6618" i="4"/>
  <c r="D6225" i="4"/>
  <c r="D6222" i="4"/>
  <c r="D6244" i="4"/>
  <c r="D6734" i="4"/>
  <c r="D6757" i="4"/>
  <c r="D6825" i="4"/>
  <c r="D6249" i="4"/>
  <c r="D6230" i="4"/>
  <c r="D6389" i="4"/>
  <c r="D6385" i="4"/>
  <c r="D6594" i="4"/>
  <c r="D6386" i="4"/>
  <c r="D6725" i="4"/>
  <c r="D6323" i="4"/>
  <c r="D6407" i="4"/>
  <c r="D6359" i="4"/>
  <c r="D6741" i="4"/>
  <c r="D6699" i="4"/>
  <c r="D6424" i="4"/>
  <c r="D6669" i="4"/>
  <c r="D6363" i="4"/>
  <c r="D6266" i="4"/>
  <c r="D6331" i="4"/>
  <c r="D6387" i="4"/>
  <c r="D6552" i="4"/>
  <c r="D6421" i="4"/>
  <c r="D6524" i="4"/>
  <c r="D6698" i="4"/>
  <c r="D6686" i="4"/>
  <c r="D6733" i="4"/>
  <c r="D6220" i="4"/>
  <c r="D6685" i="4"/>
  <c r="D6606" i="4"/>
  <c r="D6316" i="4"/>
  <c r="D6843" i="4"/>
  <c r="D6835" i="4"/>
  <c r="D6681" i="4"/>
  <c r="D6582" i="4"/>
  <c r="D6443" i="4"/>
  <c r="D6705" i="4"/>
  <c r="D6787" i="4"/>
  <c r="D6614" i="4"/>
  <c r="D6332" i="4"/>
  <c r="D6207" i="4"/>
  <c r="D6440" i="4"/>
  <c r="D6650" i="4"/>
  <c r="D6715" i="4"/>
  <c r="D6333" i="4"/>
  <c r="D6441" i="4"/>
  <c r="D6687" i="4"/>
  <c r="D6401" i="4"/>
  <c r="D6723" i="4"/>
  <c r="D6463" i="4"/>
  <c r="D6743" i="4"/>
  <c r="D6376" i="4"/>
  <c r="D6347" i="4"/>
  <c r="D6350" i="4"/>
  <c r="D6322" i="4"/>
  <c r="D6516" i="4"/>
  <c r="D6367" i="4"/>
  <c r="D6625" i="4"/>
  <c r="D6472" i="4"/>
  <c r="D6329" i="4"/>
  <c r="D6933" i="4"/>
  <c r="D6969" i="4"/>
  <c r="D6915" i="4"/>
  <c r="D6943" i="4"/>
  <c r="D6959" i="4"/>
  <c r="D6828" i="4"/>
  <c r="D7059" i="4"/>
  <c r="D6897" i="4"/>
  <c r="D6886" i="4"/>
  <c r="D7014" i="4"/>
  <c r="D6907" i="4"/>
  <c r="D6950" i="4"/>
  <c r="D6874" i="4"/>
  <c r="D6979" i="4"/>
  <c r="D7005" i="4"/>
  <c r="D6951" i="4"/>
  <c r="D7139" i="4"/>
  <c r="D6977" i="4"/>
  <c r="D6250" i="4"/>
  <c r="D6286" i="4"/>
  <c r="D6194" i="4"/>
  <c r="D6226" i="4"/>
  <c r="D6274" i="4"/>
  <c r="D7088" i="4"/>
  <c r="D6896" i="4"/>
  <c r="D6939" i="4"/>
  <c r="D6298" i="4"/>
  <c r="D6238" i="4"/>
  <c r="D6262" i="4"/>
  <c r="D6214" i="4"/>
  <c r="D6663" i="4" l="1"/>
  <c r="E6987" i="4"/>
  <c r="D6709" i="4"/>
  <c r="D6548" i="4"/>
  <c r="E6643" i="4"/>
  <c r="D6547" i="4"/>
  <c r="D6788" i="4"/>
  <c r="D6770" i="4"/>
  <c r="E6439" i="4"/>
  <c r="E6369" i="4"/>
  <c r="D6573" i="4"/>
  <c r="D6854" i="4"/>
  <c r="D6713" i="4"/>
  <c r="D6679" i="4"/>
  <c r="D6632" i="4"/>
  <c r="D6783" i="4"/>
  <c r="D6678" i="4"/>
  <c r="E6334" i="4"/>
  <c r="D6758" i="4"/>
  <c r="D6525" i="4"/>
  <c r="D7078" i="4"/>
  <c r="D6666" i="4"/>
  <c r="D6688" i="4"/>
  <c r="D6719" i="4"/>
  <c r="D6949" i="4"/>
  <c r="D6867" i="4"/>
  <c r="D6592" i="4"/>
  <c r="D6565" i="4"/>
  <c r="D7119" i="4"/>
  <c r="D6974" i="4"/>
  <c r="D6656" i="4"/>
  <c r="D6575" i="4"/>
  <c r="D6555" i="4"/>
  <c r="D6711" i="4"/>
  <c r="D7050" i="4"/>
  <c r="D6534" i="4"/>
  <c r="D6602" i="4"/>
  <c r="D6674" i="4"/>
  <c r="D6604" i="4"/>
  <c r="D7155" i="4"/>
  <c r="D6657" i="4"/>
  <c r="D7157" i="4"/>
  <c r="D6672" i="4"/>
  <c r="D6859" i="4"/>
  <c r="D7086" i="4"/>
  <c r="D7028" i="4"/>
  <c r="D6937" i="4"/>
  <c r="D6692" i="4"/>
  <c r="D6670" i="4"/>
  <c r="D6831" i="4"/>
  <c r="D7047" i="4"/>
  <c r="D6621" i="4"/>
  <c r="D6714" i="4"/>
  <c r="D6701" i="4"/>
  <c r="D6941" i="4"/>
  <c r="D6639" i="4"/>
  <c r="D7082" i="4"/>
  <c r="D7095" i="4"/>
  <c r="D7114" i="4"/>
  <c r="D7168" i="4"/>
  <c r="D6549" i="4"/>
  <c r="D6645" i="4"/>
  <c r="D6762" i="4"/>
  <c r="D6693" i="4"/>
  <c r="D7030" i="4"/>
  <c r="D7130" i="4"/>
  <c r="D7178" i="4"/>
  <c r="D6764" i="4"/>
  <c r="D6609" i="4"/>
  <c r="D6782" i="4"/>
  <c r="D7016" i="4"/>
  <c r="D6973" i="4"/>
  <c r="D7151" i="4"/>
  <c r="D6583" i="4"/>
  <c r="D6527" i="4"/>
  <c r="D7070" i="4"/>
  <c r="D6760" i="4"/>
  <c r="D6986" i="4"/>
  <c r="D6603" i="4"/>
  <c r="D6623" i="4"/>
  <c r="D6536" i="4"/>
  <c r="D6615" i="4"/>
  <c r="D6822" i="4"/>
  <c r="D7042" i="4"/>
  <c r="D6677" i="4"/>
  <c r="D7068" i="4"/>
  <c r="D6587" i="4"/>
  <c r="D6813" i="4"/>
  <c r="D7060" i="4"/>
  <c r="D6551" i="4"/>
  <c r="D6700" i="4"/>
  <c r="D6627" i="4"/>
  <c r="D6790" i="4"/>
  <c r="D6724" i="4"/>
  <c r="D6860" i="4"/>
  <c r="D7200" i="4"/>
  <c r="D6919" i="4"/>
  <c r="D7122" i="4"/>
  <c r="D6652" i="4"/>
  <c r="D6708" i="4"/>
  <c r="D6816" i="4"/>
  <c r="D6720" i="4"/>
  <c r="D6638" i="4"/>
  <c r="D6923" i="4"/>
  <c r="D6998" i="4"/>
  <c r="D6611" i="4"/>
  <c r="D6931" i="4"/>
  <c r="D7012" i="4"/>
  <c r="D6956" i="4"/>
  <c r="D6585" i="4"/>
  <c r="D6646" i="4"/>
  <c r="D6664" i="4"/>
  <c r="D6815" i="4"/>
  <c r="D6806" i="4"/>
  <c r="D6784" i="4"/>
  <c r="D6728" i="4"/>
  <c r="D6568" i="4"/>
  <c r="D6640" i="4"/>
  <c r="D6903" i="4"/>
  <c r="D6561" i="4"/>
  <c r="D6584" i="4"/>
  <c r="D7011" i="4"/>
  <c r="D7065" i="4"/>
  <c r="D7216" i="4"/>
  <c r="D6579" i="4"/>
  <c r="D6620" i="4"/>
  <c r="D6556" i="4"/>
  <c r="D7118" i="4"/>
  <c r="D6785" i="4"/>
  <c r="D7104" i="4"/>
  <c r="D6742" i="4"/>
  <c r="D6566" i="4"/>
  <c r="D6921" i="4"/>
  <c r="D6748" i="4"/>
  <c r="D6710" i="4"/>
  <c r="D6855" i="4"/>
  <c r="D7048" i="4"/>
  <c r="D7186" i="4"/>
  <c r="D7076" i="4"/>
  <c r="D6895" i="4"/>
  <c r="D6706" i="4"/>
  <c r="D6767" i="4"/>
  <c r="D6738" i="4"/>
  <c r="D6591" i="4"/>
  <c r="D6778" i="4"/>
  <c r="D6901" i="4"/>
  <c r="D6718" i="4"/>
  <c r="D6955" i="4"/>
  <c r="D7192" i="4"/>
  <c r="D6847" i="4"/>
  <c r="D6772" i="4"/>
  <c r="D6754" i="4"/>
  <c r="D7112" i="4"/>
  <c r="D6992" i="4"/>
  <c r="D6726" i="4"/>
  <c r="D7004" i="4"/>
  <c r="D6660" i="4"/>
  <c r="D6756" i="4"/>
  <c r="D7124" i="4"/>
  <c r="D6747" i="4"/>
  <c r="D6791" i="4"/>
  <c r="D6526" i="4"/>
  <c r="D6684" i="4"/>
  <c r="D6599" i="4"/>
  <c r="D6712" i="4"/>
  <c r="D6993" i="4"/>
  <c r="D6744" i="4"/>
  <c r="D7024" i="4"/>
  <c r="D6702" i="4"/>
  <c r="D6729" i="4"/>
  <c r="D7100" i="4"/>
  <c r="D7023" i="4"/>
  <c r="D6967" i="4"/>
  <c r="D7040" i="4"/>
  <c r="D6773" i="4"/>
  <c r="D6765" i="4"/>
  <c r="D6633" i="4"/>
  <c r="D6805" i="4"/>
  <c r="D6780" i="4"/>
  <c r="D6574" i="4"/>
  <c r="D6938" i="4"/>
  <c r="D6682" i="4"/>
  <c r="D6774" i="4"/>
  <c r="D7046" i="4"/>
  <c r="D6985" i="4"/>
  <c r="D6567" i="4"/>
  <c r="D6651" i="4"/>
  <c r="D6852" i="4"/>
  <c r="D7029" i="4"/>
  <c r="D7084" i="4"/>
  <c r="D7064" i="4"/>
  <c r="D6905" i="4"/>
  <c r="D6968" i="4"/>
  <c r="D6659" i="4"/>
  <c r="D7041" i="4"/>
  <c r="D6732" i="4"/>
  <c r="D6961" i="4"/>
  <c r="D7339" i="4"/>
  <c r="D6737" i="4"/>
  <c r="D6817" i="4"/>
  <c r="D6586" i="4"/>
  <c r="D6749" i="4"/>
  <c r="D6550" i="4"/>
  <c r="D7096" i="4"/>
  <c r="D7010" i="4"/>
  <c r="D6665" i="4"/>
  <c r="D6676" i="4"/>
  <c r="D6786" i="4"/>
  <c r="D6563" i="4"/>
  <c r="D6730" i="4"/>
  <c r="D6750" i="4"/>
  <c r="D6797" i="4"/>
  <c r="D6755" i="4"/>
  <c r="D6920" i="4"/>
  <c r="D6811" i="4"/>
  <c r="D6654" i="4"/>
  <c r="D6858" i="4"/>
  <c r="D7120" i="4"/>
  <c r="D6731" i="4"/>
  <c r="D7083" i="4"/>
  <c r="D6861" i="4"/>
  <c r="D7077" i="4"/>
  <c r="D6914" i="4"/>
  <c r="D6695" i="4"/>
  <c r="D6768" i="4"/>
  <c r="D6610" i="4"/>
  <c r="D7132" i="4"/>
  <c r="D6690" i="4"/>
  <c r="D7066" i="4"/>
  <c r="D6675" i="4"/>
  <c r="D7058" i="4"/>
  <c r="D6957" i="4"/>
  <c r="D6925" i="4"/>
  <c r="D6736" i="4"/>
  <c r="D7094" i="4"/>
  <c r="D6637" i="4"/>
  <c r="D7034" i="4"/>
  <c r="D6694" i="4"/>
  <c r="D6820" i="4"/>
  <c r="D6658" i="4"/>
  <c r="D6597" i="4"/>
  <c r="D6622" i="4"/>
  <c r="D6932" i="4"/>
  <c r="D6619" i="4"/>
  <c r="D6601" i="4"/>
  <c r="D7147" i="4"/>
  <c r="D6696" i="4"/>
  <c r="D6647" i="4"/>
  <c r="D6902" i="4"/>
  <c r="D6991" i="4"/>
  <c r="D6683" i="4"/>
  <c r="D6913" i="4"/>
  <c r="D6628" i="4"/>
  <c r="D7106" i="4"/>
  <c r="D6766" i="4"/>
  <c r="D6635" i="4"/>
  <c r="D7032" i="4"/>
  <c r="D6746" i="4"/>
  <c r="D7102" i="4"/>
  <c r="D7322" i="4"/>
  <c r="D7229" i="4"/>
  <c r="D7286" i="4"/>
  <c r="D7320" i="4"/>
  <c r="D7171" i="4"/>
  <c r="D7258" i="4"/>
  <c r="D7250" i="4"/>
  <c r="D7240" i="4"/>
  <c r="D7330" i="4"/>
  <c r="D7302" i="4"/>
  <c r="D7312" i="4"/>
  <c r="D7357" i="4"/>
  <c r="D7482" i="4"/>
  <c r="D7217" i="4"/>
  <c r="D7293" i="4"/>
  <c r="D7402" i="4"/>
  <c r="D7276" i="4"/>
  <c r="D7294" i="4"/>
  <c r="D7348" i="4"/>
  <c r="D7431" i="4"/>
  <c r="D6617" i="4"/>
  <c r="D7239" i="4"/>
  <c r="D6537" i="4"/>
  <c r="D6641" i="4"/>
  <c r="D6629" i="4"/>
  <c r="D6605" i="4"/>
  <c r="D7282" i="4"/>
  <c r="D6581" i="4"/>
  <c r="D6557" i="4"/>
  <c r="D6569" i="4"/>
  <c r="D6593" i="4"/>
  <c r="D7006" i="4" l="1"/>
  <c r="D7131" i="4"/>
  <c r="E6783" i="4"/>
  <c r="D6890" i="4"/>
  <c r="E6678" i="4"/>
  <c r="E6713" i="4"/>
  <c r="D6891" i="4"/>
  <c r="E6573" i="4"/>
  <c r="D7052" i="4"/>
  <c r="D7113" i="4"/>
  <c r="D6975" i="4"/>
  <c r="D6917" i="4"/>
  <c r="D7101" i="4"/>
  <c r="D7022" i="4"/>
  <c r="D7401" i="4"/>
  <c r="D7366" i="4"/>
  <c r="D7127" i="4"/>
  <c r="D7057" i="4"/>
  <c r="D7197" i="4"/>
  <c r="D7745" i="4"/>
  <c r="D6868" i="4"/>
  <c r="D6942" i="4"/>
  <c r="D7455" i="4"/>
  <c r="D7284" i="4"/>
  <c r="D6910" i="4"/>
  <c r="D7437" i="4"/>
  <c r="D6953" i="4"/>
  <c r="D7038" i="4"/>
  <c r="D7204" i="4"/>
  <c r="D7201" i="4"/>
  <c r="D7075" i="4"/>
  <c r="D7467" i="4"/>
  <c r="D7419" i="4"/>
  <c r="D7264" i="4"/>
  <c r="D6899" i="4"/>
  <c r="D7559" i="4"/>
  <c r="D6928" i="4"/>
  <c r="D7067" i="4"/>
  <c r="D6894" i="4"/>
  <c r="D6930" i="4"/>
  <c r="D7413" i="4"/>
  <c r="D7316" i="4"/>
  <c r="D7457" i="4"/>
  <c r="D6945" i="4"/>
  <c r="D7074" i="4"/>
  <c r="D7292" i="4"/>
  <c r="D6946" i="4"/>
  <c r="D7111" i="4"/>
  <c r="D7007" i="4"/>
  <c r="D7268" i="4"/>
  <c r="D7045" i="4"/>
  <c r="D7336" i="4"/>
  <c r="D6869" i="4"/>
  <c r="D7115" i="4"/>
  <c r="D7110" i="4"/>
  <c r="D7408" i="4"/>
  <c r="D7246" i="4"/>
  <c r="D6958" i="4"/>
  <c r="D7329" i="4"/>
  <c r="D6926" i="4"/>
  <c r="D7359" i="4"/>
  <c r="D6892" i="4"/>
  <c r="D6964" i="4"/>
  <c r="D7000" i="4"/>
  <c r="D6971" i="4"/>
  <c r="D7098" i="4"/>
  <c r="D7129" i="4"/>
  <c r="D6988" i="4"/>
  <c r="D7015" i="4"/>
  <c r="D7133" i="4"/>
  <c r="D7445" i="4"/>
  <c r="D7109" i="4"/>
  <c r="D7256" i="4"/>
  <c r="D6990" i="4"/>
  <c r="D6962" i="4"/>
  <c r="D7420" i="4"/>
  <c r="D7019" i="4"/>
  <c r="D7304" i="4"/>
  <c r="D7248" i="4"/>
  <c r="D7427" i="4"/>
  <c r="D7116" i="4"/>
  <c r="D7087" i="4"/>
  <c r="D7097" i="4"/>
  <c r="D7121" i="4"/>
  <c r="D7354" i="4"/>
  <c r="D7126" i="4"/>
  <c r="D6989" i="4"/>
  <c r="D7274" i="4"/>
  <c r="D7159" i="4"/>
  <c r="D7056" i="4"/>
  <c r="D7262" i="4"/>
  <c r="D7403" i="4"/>
  <c r="D7438" i="4"/>
  <c r="D7371" i="4"/>
  <c r="D7393" i="4"/>
  <c r="D7160" i="4"/>
  <c r="D7300" i="4"/>
  <c r="D7154" i="4"/>
  <c r="D7353" i="4"/>
  <c r="D7080" i="4"/>
  <c r="D7384" i="4"/>
  <c r="D7328" i="4"/>
  <c r="D7310" i="4"/>
  <c r="D7055" i="4"/>
  <c r="D7099" i="4"/>
  <c r="D7069" i="4"/>
  <c r="D7535" i="4"/>
  <c r="D7053" i="4"/>
  <c r="D7128" i="4"/>
  <c r="D7158" i="4"/>
  <c r="D7299" i="4"/>
  <c r="D6970" i="4"/>
  <c r="D6879" i="4"/>
  <c r="D7017" i="4"/>
  <c r="D6999" i="4"/>
  <c r="D7421" i="4"/>
  <c r="D7473" i="4"/>
  <c r="D6997" i="4"/>
  <c r="D7093" i="4"/>
  <c r="D6935" i="4"/>
  <c r="D7018" i="4"/>
  <c r="D7475" i="4"/>
  <c r="D7263" i="4"/>
  <c r="D7407" i="4"/>
  <c r="D7049" i="4"/>
  <c r="D7529" i="4"/>
  <c r="D6922" i="4"/>
  <c r="D6983" i="4"/>
  <c r="D7071" i="4"/>
  <c r="D7020" i="4"/>
  <c r="D7425" i="4"/>
  <c r="D6916" i="4"/>
  <c r="D7429" i="4"/>
  <c r="D7092" i="4"/>
  <c r="D7026" i="4"/>
  <c r="D7039" i="4"/>
  <c r="D7275" i="4"/>
  <c r="D7001" i="4"/>
  <c r="D7377" i="4"/>
  <c r="D7008" i="4"/>
  <c r="D7134" i="4"/>
  <c r="D6954" i="4"/>
  <c r="D7266" i="4"/>
  <c r="D6995" i="4"/>
  <c r="D7543" i="4"/>
  <c r="D7125" i="4"/>
  <c r="D7036" i="4"/>
  <c r="D7511" i="4"/>
  <c r="D7044" i="4"/>
  <c r="D7021" i="4"/>
  <c r="D7054" i="4"/>
  <c r="D7031" i="4"/>
  <c r="D6944" i="4"/>
  <c r="D7108" i="4"/>
  <c r="D7085" i="4"/>
  <c r="D7063" i="4"/>
  <c r="D7107" i="4"/>
  <c r="D6963" i="4"/>
  <c r="D7089" i="4"/>
  <c r="D7163" i="4"/>
  <c r="D7409" i="4"/>
  <c r="D7140" i="4"/>
  <c r="D7439" i="4"/>
  <c r="D6929" i="4"/>
  <c r="D7002" i="4"/>
  <c r="D7372" i="4"/>
  <c r="D7195" i="4"/>
  <c r="D7389" i="4"/>
  <c r="D7025" i="4"/>
  <c r="D7148" i="4"/>
  <c r="D7335" i="4"/>
  <c r="D7298" i="4"/>
  <c r="D7091" i="4"/>
  <c r="D7461" i="4"/>
  <c r="D6927" i="4"/>
  <c r="D7156" i="4"/>
  <c r="D7385" i="4"/>
  <c r="D6966" i="4"/>
  <c r="D7103" i="4"/>
  <c r="D7013" i="4"/>
  <c r="D7462" i="4"/>
  <c r="D6978" i="4"/>
  <c r="D7245" i="4"/>
  <c r="D6940" i="4"/>
  <c r="D7037" i="4"/>
  <c r="D7079" i="4"/>
  <c r="D7073" i="4"/>
  <c r="D7072" i="4"/>
  <c r="D7341" i="4"/>
  <c r="D7198" i="4"/>
  <c r="D7373" i="4"/>
  <c r="D7449" i="4"/>
  <c r="D7426" i="4"/>
  <c r="D7443" i="4"/>
  <c r="D7367" i="4"/>
  <c r="D7027" i="4"/>
  <c r="D7090" i="4"/>
  <c r="D7238" i="4"/>
  <c r="D7391" i="4"/>
  <c r="D6911" i="4"/>
  <c r="D7355" i="4"/>
  <c r="D6870" i="4"/>
  <c r="D7494" i="4"/>
  <c r="D6952" i="4"/>
  <c r="D7035" i="4"/>
  <c r="D6877" i="4"/>
  <c r="D7009" i="4"/>
  <c r="D7257" i="4"/>
  <c r="D6947" i="4"/>
  <c r="D7375" i="4"/>
  <c r="D7334" i="4"/>
  <c r="D7490" i="4"/>
  <c r="D6965" i="4"/>
  <c r="D6980" i="4"/>
  <c r="D7463" i="4"/>
  <c r="D6906" i="4"/>
  <c r="D7311" i="4"/>
  <c r="D7003" i="4"/>
  <c r="D6981" i="4"/>
  <c r="D7051" i="4"/>
  <c r="D7465" i="4"/>
  <c r="D7203" i="4"/>
  <c r="D7043" i="4"/>
  <c r="D7521" i="4"/>
  <c r="D7105" i="4"/>
  <c r="D6982" i="4"/>
  <c r="D7202" i="4"/>
  <c r="D7500" i="4"/>
  <c r="D7498" i="4"/>
  <c r="D7210" i="4"/>
  <c r="D7062" i="4"/>
  <c r="D7347" i="4"/>
  <c r="D7244" i="4"/>
  <c r="D7117" i="4"/>
  <c r="D7383" i="4"/>
  <c r="D6909" i="4"/>
  <c r="D7411" i="4"/>
  <c r="D6918" i="4"/>
  <c r="D7033" i="4"/>
  <c r="D6893" i="4"/>
  <c r="D7682" i="4"/>
  <c r="D6994" i="4"/>
  <c r="D7281" i="4"/>
  <c r="D7123" i="4"/>
  <c r="D6976" i="4"/>
  <c r="D7190" i="4"/>
  <c r="D7061" i="4"/>
  <c r="D6934" i="4"/>
  <c r="D7081" i="4"/>
  <c r="D7447" i="4"/>
  <c r="D6904" i="4"/>
  <c r="D7149" i="4"/>
  <c r="D7165" i="4"/>
  <c r="D7390" i="4"/>
  <c r="D7174" i="4"/>
  <c r="D7280" i="4"/>
  <c r="D6898" i="4"/>
  <c r="D7317" i="4"/>
  <c r="D6908" i="4"/>
  <c r="D7560" i="4"/>
  <c r="D7655" i="4"/>
  <c r="D7583" i="4"/>
  <c r="D7619" i="4"/>
  <c r="D7645" i="4"/>
  <c r="D7593" i="4"/>
  <c r="D7514" i="4"/>
  <c r="D7636" i="4"/>
  <c r="D7691" i="4"/>
  <c r="D7673" i="4"/>
  <c r="D7665" i="4"/>
  <c r="D7637" i="4"/>
  <c r="D7663" i="4"/>
  <c r="D7572" i="4"/>
  <c r="D7700" i="4"/>
  <c r="D7601" i="4"/>
  <c r="D7629" i="4"/>
  <c r="D7825" i="4"/>
  <c r="D6984" i="4"/>
  <c r="D6936" i="4"/>
  <c r="D7774" i="4"/>
  <c r="D6924" i="4"/>
  <c r="D7625" i="4"/>
  <c r="D6880" i="4"/>
  <c r="D6912" i="4"/>
  <c r="D6972" i="4"/>
  <c r="D6948" i="4"/>
  <c r="D6900" i="4"/>
  <c r="D7582" i="4"/>
  <c r="D6960" i="4"/>
  <c r="D7349" i="4" l="1"/>
  <c r="E7401" i="4"/>
  <c r="E7366" i="4"/>
  <c r="E6917" i="4"/>
  <c r="D7456" i="4"/>
  <c r="D7233" i="4"/>
  <c r="D7234" i="4"/>
  <c r="E7745" i="4"/>
  <c r="D7395" i="4"/>
  <c r="D7474" i="4"/>
  <c r="E7127" i="4"/>
  <c r="D7261" i="4"/>
  <c r="D7471" i="4"/>
  <c r="E7022" i="4"/>
  <c r="D7365" i="4"/>
  <c r="D7331" i="4"/>
  <c r="D7444" i="4"/>
  <c r="D7710" i="4"/>
  <c r="D7605" i="4"/>
  <c r="E7057" i="4"/>
  <c r="D7540" i="4"/>
  <c r="D7318" i="4"/>
  <c r="D7211" i="4"/>
  <c r="D7321" i="4"/>
  <c r="D7251" i="4"/>
  <c r="D7790" i="4"/>
  <c r="D7277" i="4"/>
  <c r="D7405" i="4"/>
  <c r="D7323" i="4"/>
  <c r="D7600" i="4"/>
  <c r="D7254" i="4"/>
  <c r="D7272" i="4"/>
  <c r="D7854" i="4"/>
  <c r="D7886" i="4"/>
  <c r="D7297" i="4"/>
  <c r="D7477" i="4"/>
  <c r="D7720" i="4"/>
  <c r="D7369" i="4"/>
  <c r="D7772" i="4"/>
  <c r="D7764" i="4"/>
  <c r="D7313" i="4"/>
  <c r="D7469" i="4"/>
  <c r="D7343" i="4"/>
  <c r="D7269" i="4"/>
  <c r="D7611" i="4"/>
  <c r="D7800" i="4"/>
  <c r="D7273" i="4"/>
  <c r="D7627" i="4"/>
  <c r="D7696" i="4"/>
  <c r="D7547" i="4"/>
  <c r="D7492" i="4"/>
  <c r="D7754" i="4"/>
  <c r="D7545" i="4"/>
  <c r="D7864" i="4"/>
  <c r="D7220" i="4"/>
  <c r="D7370" i="4"/>
  <c r="D7716" i="4"/>
  <c r="D7356" i="4"/>
  <c r="D7804" i="4"/>
  <c r="D7538" i="4"/>
  <c r="D7259" i="4"/>
  <c r="D7278" i="4"/>
  <c r="D7442" i="4"/>
  <c r="D7746" i="4"/>
  <c r="D7305" i="4"/>
  <c r="D7788" i="4"/>
  <c r="D7417" i="4"/>
  <c r="D7902" i="4"/>
  <c r="D7762" i="4"/>
  <c r="D7517" i="4"/>
  <c r="D7466" i="4"/>
  <c r="D7448" i="4"/>
  <c r="D7472" i="4"/>
  <c r="D7780" i="4"/>
  <c r="D7404" i="4"/>
  <c r="D7624" i="4"/>
  <c r="D7690" i="4"/>
  <c r="D7553" i="4"/>
  <c r="D7446" i="4"/>
  <c r="D7450" i="4"/>
  <c r="D7287" i="4"/>
  <c r="D7379" i="4"/>
  <c r="D7338" i="4"/>
  <c r="D7344" i="4"/>
  <c r="D7642" i="4"/>
  <c r="D7398" i="4"/>
  <c r="D7333" i="4"/>
  <c r="D7307" i="4"/>
  <c r="D7659" i="4"/>
  <c r="D7798" i="4"/>
  <c r="D7660" i="4"/>
  <c r="D7733" i="4"/>
  <c r="D7808" i="4"/>
  <c r="D7308" i="4"/>
  <c r="D7295" i="4"/>
  <c r="D7698" i="4"/>
  <c r="D7684" i="4"/>
  <c r="D7380" i="4"/>
  <c r="D7470" i="4"/>
  <c r="D7678" i="4"/>
  <c r="D7782" i="4"/>
  <c r="D7818" i="4"/>
  <c r="D7340" i="4"/>
  <c r="D7878" i="4"/>
  <c r="D7643" i="4"/>
  <c r="D7736" i="4"/>
  <c r="D7697" i="4"/>
  <c r="D7591" i="4"/>
  <c r="D7763" i="4"/>
  <c r="D7441" i="4"/>
  <c r="D7679" i="4"/>
  <c r="D7350" i="4"/>
  <c r="D7237" i="4"/>
  <c r="D7718" i="4"/>
  <c r="D7241" i="4"/>
  <c r="D7346" i="4"/>
  <c r="D7769" i="4"/>
  <c r="D7368" i="4"/>
  <c r="D7715" i="4"/>
  <c r="D7709" i="4"/>
  <c r="D7396" i="4"/>
  <c r="D7260" i="4"/>
  <c r="D7388" i="4"/>
  <c r="D7289" i="4"/>
  <c r="D7242" i="4"/>
  <c r="D7381" i="4"/>
  <c r="D7422" i="4"/>
  <c r="D7499" i="4"/>
  <c r="D7533" i="4"/>
  <c r="D8025" i="4"/>
  <c r="D7376" i="4"/>
  <c r="D7252" i="4"/>
  <c r="D7654" i="4"/>
  <c r="D7734" i="4"/>
  <c r="D7541" i="4"/>
  <c r="D7415" i="4"/>
  <c r="D7434" i="4"/>
  <c r="D7752" i="4"/>
  <c r="D7406" i="4"/>
  <c r="D7374" i="4"/>
  <c r="D7609" i="4"/>
  <c r="D7618" i="4"/>
  <c r="D7435" i="4"/>
  <c r="D7414" i="4"/>
  <c r="D7436" i="4"/>
  <c r="D7235" i="4"/>
  <c r="D7672" i="4"/>
  <c r="D7410" i="4"/>
  <c r="D7810" i="4"/>
  <c r="D7342" i="4"/>
  <c r="D7394" i="4"/>
  <c r="D7806" i="4"/>
  <c r="D7833" i="4"/>
  <c r="D7837" i="4"/>
  <c r="D7283" i="4"/>
  <c r="D7309" i="4"/>
  <c r="D7345" i="4"/>
  <c r="D7483" i="4"/>
  <c r="D7363" i="4"/>
  <c r="D7872" i="4"/>
  <c r="D7361" i="4"/>
  <c r="D7222" i="4"/>
  <c r="D7501" i="4"/>
  <c r="D7727" i="4"/>
  <c r="D7497" i="4"/>
  <c r="D7503" i="4"/>
  <c r="D7714" i="4"/>
  <c r="D7781" i="4"/>
  <c r="D7617" i="4"/>
  <c r="D7430" i="4"/>
  <c r="D7647" i="4"/>
  <c r="D7314" i="4"/>
  <c r="D7453" i="4"/>
  <c r="D7756" i="4"/>
  <c r="D7843" i="4"/>
  <c r="D7364" i="4"/>
  <c r="D7508" i="4"/>
  <c r="D7290" i="4"/>
  <c r="D7378" i="4"/>
  <c r="D7581" i="4"/>
  <c r="D7786" i="4"/>
  <c r="D7805" i="4"/>
  <c r="D7432" i="4"/>
  <c r="D7428" i="4"/>
  <c r="D7387" i="4"/>
  <c r="D7816" i="4"/>
  <c r="D7360" i="4"/>
  <c r="D7653" i="4"/>
  <c r="D7399" i="4"/>
  <c r="D7599" i="4"/>
  <c r="D7301" i="4"/>
  <c r="D7271" i="4"/>
  <c r="D7607" i="4"/>
  <c r="D7418" i="4"/>
  <c r="D7296" i="4"/>
  <c r="D7253" i="4"/>
  <c r="D7285" i="4"/>
  <c r="D7770" i="4"/>
  <c r="D7247" i="4"/>
  <c r="D7424" i="4"/>
  <c r="D7337" i="4"/>
  <c r="D7236" i="4"/>
  <c r="D7841" i="4"/>
  <c r="D7325" i="4"/>
  <c r="D7792" i="4"/>
  <c r="D7728" i="4"/>
  <c r="D7270" i="4"/>
  <c r="D7641" i="4"/>
  <c r="D7468" i="4"/>
  <c r="D7351" i="4"/>
  <c r="D7382" i="4"/>
  <c r="D7768" i="4"/>
  <c r="D7750" i="4"/>
  <c r="D7606" i="4"/>
  <c r="D7412" i="4"/>
  <c r="D7332" i="4"/>
  <c r="D7476" i="4"/>
  <c r="D7358" i="4"/>
  <c r="D7702" i="4"/>
  <c r="D7546" i="4"/>
  <c r="D7249" i="4"/>
  <c r="D7265" i="4"/>
  <c r="D7440" i="4"/>
  <c r="D7623" i="4"/>
  <c r="D7319" i="4"/>
  <c r="D7726" i="4"/>
  <c r="D7460" i="4"/>
  <c r="D7386" i="4"/>
  <c r="D7324" i="4"/>
  <c r="D7677" i="4"/>
  <c r="D7433" i="4"/>
  <c r="D7416" i="4"/>
  <c r="D7588" i="4"/>
  <c r="D7506" i="4"/>
  <c r="D7326" i="4"/>
  <c r="D7392" i="4"/>
  <c r="D7423" i="4"/>
  <c r="D7464" i="4"/>
  <c r="D7459" i="4"/>
  <c r="D7589" i="4"/>
  <c r="D7458" i="4"/>
  <c r="D7635" i="4"/>
  <c r="D7288" i="4"/>
  <c r="D7544" i="4"/>
  <c r="D7744" i="4"/>
  <c r="D7671" i="4"/>
  <c r="D7751" i="4"/>
  <c r="D7454" i="4"/>
  <c r="D7587" i="4"/>
  <c r="D7352" i="4"/>
  <c r="D7400" i="4"/>
  <c r="D7213" i="4"/>
  <c r="D7491" i="4"/>
  <c r="D7732" i="4"/>
  <c r="D7306" i="4"/>
  <c r="D7451" i="4"/>
  <c r="D7397" i="4"/>
  <c r="D7502" i="4"/>
  <c r="D7362" i="4"/>
  <c r="D7452" i="4"/>
  <c r="D7212" i="4"/>
  <c r="D7980" i="4"/>
  <c r="D8016" i="4"/>
  <c r="D7962" i="4"/>
  <c r="D8168" i="4"/>
  <c r="D7915" i="4"/>
  <c r="D8006" i="4"/>
  <c r="D8008" i="4"/>
  <c r="D7936" i="4"/>
  <c r="D7972" i="4"/>
  <c r="D8088" i="4"/>
  <c r="D7988" i="4"/>
  <c r="D7926" i="4"/>
  <c r="D8034" i="4"/>
  <c r="D7998" i="4"/>
  <c r="D7944" i="4"/>
  <c r="D7979" i="4"/>
  <c r="D7857" i="4"/>
  <c r="D7903" i="4"/>
  <c r="D8043" i="4"/>
  <c r="D7291" i="4"/>
  <c r="D8117" i="4"/>
  <c r="D7303" i="4"/>
  <c r="D7243" i="4"/>
  <c r="D7255" i="4"/>
  <c r="D7223" i="4"/>
  <c r="D7279" i="4"/>
  <c r="D7925" i="4"/>
  <c r="D7315" i="4"/>
  <c r="D7968" i="4"/>
  <c r="D7267" i="4"/>
  <c r="D7327" i="4"/>
  <c r="D7692" i="4" l="1"/>
  <c r="E7471" i="4"/>
  <c r="D7576" i="4"/>
  <c r="E7261" i="4"/>
  <c r="D7799" i="4"/>
  <c r="D7817" i="4"/>
  <c r="E7605" i="4"/>
  <c r="D7738" i="4"/>
  <c r="E7710" i="4"/>
  <c r="D7577" i="4"/>
  <c r="E7331" i="4"/>
  <c r="D7787" i="4"/>
  <c r="D7949" i="4"/>
  <c r="D8159" i="4"/>
  <c r="D7661" i="4"/>
  <c r="D7883" i="4"/>
  <c r="D7815" i="4"/>
  <c r="D7708" i="4"/>
  <c r="D7675" i="4"/>
  <c r="D8089" i="4"/>
  <c r="D7554" i="4"/>
  <c r="D7811" i="4"/>
  <c r="D7628" i="4"/>
  <c r="D7721" i="4"/>
  <c r="D7990" i="4"/>
  <c r="D7565" i="4"/>
  <c r="D7749" i="4"/>
  <c r="D7884" i="4"/>
  <c r="D8079" i="4"/>
  <c r="D8033" i="4"/>
  <c r="D7604" i="4"/>
  <c r="D7712" i="4"/>
  <c r="D7640" i="4"/>
  <c r="D7594" i="4"/>
  <c r="D7705" i="4"/>
  <c r="D8075" i="4"/>
  <c r="D7759" i="4"/>
  <c r="D8069" i="4"/>
  <c r="D7783" i="4"/>
  <c r="D8045" i="4"/>
  <c r="D8093" i="4"/>
  <c r="D8124" i="4"/>
  <c r="D7840" i="4"/>
  <c r="D7578" i="4"/>
  <c r="D8095" i="4"/>
  <c r="D7731" i="4"/>
  <c r="D7689" i="4"/>
  <c r="D7580" i="4"/>
  <c r="D8106" i="4"/>
  <c r="D7741" i="4"/>
  <c r="D7747" i="4"/>
  <c r="D8059" i="4"/>
  <c r="D7563" i="4"/>
  <c r="D7888" i="4"/>
  <c r="D7890" i="4"/>
  <c r="D7970" i="4"/>
  <c r="D7686" i="4"/>
  <c r="D7889" i="4"/>
  <c r="D7819" i="4"/>
  <c r="D8135" i="4"/>
  <c r="D8184" i="4"/>
  <c r="D7590" i="4"/>
  <c r="D7950" i="4"/>
  <c r="D7775" i="4"/>
  <c r="D7851" i="4"/>
  <c r="D8149" i="4"/>
  <c r="D7595" i="4"/>
  <c r="D7765" i="4"/>
  <c r="D7585" i="4"/>
  <c r="D8022" i="4"/>
  <c r="D8027" i="4"/>
  <c r="D7651" i="4"/>
  <c r="D8076" i="4"/>
  <c r="D7793" i="4"/>
  <c r="D7860" i="4"/>
  <c r="D8131" i="4"/>
  <c r="D7621" i="4"/>
  <c r="D7881" i="4"/>
  <c r="D7954" i="4"/>
  <c r="D7695" i="4"/>
  <c r="D7631" i="4"/>
  <c r="D7776" i="4"/>
  <c r="D7725" i="4"/>
  <c r="D7703" i="4"/>
  <c r="D8070" i="4"/>
  <c r="D7779" i="4"/>
  <c r="D7952" i="4"/>
  <c r="D7650" i="4"/>
  <c r="D8063" i="4"/>
  <c r="D8229" i="4"/>
  <c r="E7886" i="4"/>
  <c r="D7666" i="4"/>
  <c r="D7740" i="4"/>
  <c r="D7845" i="4"/>
  <c r="D7834" i="4"/>
  <c r="D8014" i="4"/>
  <c r="D7801" i="4"/>
  <c r="D7667" i="4"/>
  <c r="D7662" i="4"/>
  <c r="D7579" i="4"/>
  <c r="D8129" i="4"/>
  <c r="D7707" i="4"/>
  <c r="D8099" i="4"/>
  <c r="D7773" i="4"/>
  <c r="D8057" i="4"/>
  <c r="D7778" i="4"/>
  <c r="D8112" i="4"/>
  <c r="D7934" i="4"/>
  <c r="D7986" i="4"/>
  <c r="D8053" i="4"/>
  <c r="D8141" i="4"/>
  <c r="D7985" i="4"/>
  <c r="D7681" i="4"/>
  <c r="D8097" i="4"/>
  <c r="D7620" i="4"/>
  <c r="D7766" i="4"/>
  <c r="D7984" i="4"/>
  <c r="D7596" i="4"/>
  <c r="D7614" i="4"/>
  <c r="D7742" i="4"/>
  <c r="D7657" i="4"/>
  <c r="D7704" i="4"/>
  <c r="D7777" i="4"/>
  <c r="D7719" i="4"/>
  <c r="D8058" i="4"/>
  <c r="D8061" i="4"/>
  <c r="D8161" i="4"/>
  <c r="D8003" i="4"/>
  <c r="D7687" i="4"/>
  <c r="D8105" i="4"/>
  <c r="D7648" i="4"/>
  <c r="D7656" i="4"/>
  <c r="D7743" i="4"/>
  <c r="D7797" i="4"/>
  <c r="D8087" i="4"/>
  <c r="D7978" i="4"/>
  <c r="D7694" i="4"/>
  <c r="D8180" i="4"/>
  <c r="D8153" i="4"/>
  <c r="D8077" i="4"/>
  <c r="D7813" i="4"/>
  <c r="D7602" i="4"/>
  <c r="D8197" i="4"/>
  <c r="D7794" i="4"/>
  <c r="D7795" i="4"/>
  <c r="D7932" i="4"/>
  <c r="D7735" i="4"/>
  <c r="D8020" i="4"/>
  <c r="D7729" i="4"/>
  <c r="D7966" i="4"/>
  <c r="D7613" i="4"/>
  <c r="D7680" i="4"/>
  <c r="D7644" i="4"/>
  <c r="D7730" i="4"/>
  <c r="D7924" i="4"/>
  <c r="D7846" i="4"/>
  <c r="D7826" i="4"/>
  <c r="D7652" i="4"/>
  <c r="D7685" i="4"/>
  <c r="D7997" i="4"/>
  <c r="D7693" i="4"/>
  <c r="D8040" i="4"/>
  <c r="D8221" i="4"/>
  <c r="E7878" i="4"/>
  <c r="D8125" i="4"/>
  <c r="D8041" i="4"/>
  <c r="D8002" i="4"/>
  <c r="D7676" i="4"/>
  <c r="D7713" i="4"/>
  <c r="D7649" i="4"/>
  <c r="D7556" i="4"/>
  <c r="D7608" i="4"/>
  <c r="D8111" i="4"/>
  <c r="D7639" i="4"/>
  <c r="D7633" i="4"/>
  <c r="D8186" i="4"/>
  <c r="E7872" i="4"/>
  <c r="D8215" i="4"/>
  <c r="D7737" i="4"/>
  <c r="D7961" i="4"/>
  <c r="D7758" i="4"/>
  <c r="E8025" i="4"/>
  <c r="D8368" i="4"/>
  <c r="D7724" i="4"/>
  <c r="D7632" i="4"/>
  <c r="D7603" i="4"/>
  <c r="D7711" i="4"/>
  <c r="D7784" i="4"/>
  <c r="D8151" i="4"/>
  <c r="D7722" i="4"/>
  <c r="D7791" i="4"/>
  <c r="D8245" i="4"/>
  <c r="E7902" i="4"/>
  <c r="D7785" i="4"/>
  <c r="D8147" i="4"/>
  <c r="D8039" i="4"/>
  <c r="D7616" i="4"/>
  <c r="D7812" i="4"/>
  <c r="D8107" i="4"/>
  <c r="D8115" i="4"/>
  <c r="D8133" i="4"/>
  <c r="D7930" i="4"/>
  <c r="D8094" i="4"/>
  <c r="D7887" i="4"/>
  <c r="D7802" i="4"/>
  <c r="D7844" i="4"/>
  <c r="D7753" i="4"/>
  <c r="D7717" i="4"/>
  <c r="D8052" i="4"/>
  <c r="D7638" i="4"/>
  <c r="D8207" i="4"/>
  <c r="D7820" i="4"/>
  <c r="D7597" i="4"/>
  <c r="D7669" i="4"/>
  <c r="D7931" i="4"/>
  <c r="D7803" i="4"/>
  <c r="D7767" i="4"/>
  <c r="D8113" i="4"/>
  <c r="D7942" i="4"/>
  <c r="D7996" i="4"/>
  <c r="D7771" i="4"/>
  <c r="D7960" i="4"/>
  <c r="D7688" i="4"/>
  <c r="D8015" i="4"/>
  <c r="D7842" i="4"/>
  <c r="D7584" i="4"/>
  <c r="D7683" i="4"/>
  <c r="D8021" i="4"/>
  <c r="D7789" i="4"/>
  <c r="D7896" i="4"/>
  <c r="D7967" i="4"/>
  <c r="D8123" i="4"/>
  <c r="D7835" i="4"/>
  <c r="D8143" i="4"/>
  <c r="D7748" i="4"/>
  <c r="D7664" i="4"/>
  <c r="D7555" i="4"/>
  <c r="D7807" i="4"/>
  <c r="D7814" i="4"/>
  <c r="D7849" i="4"/>
  <c r="D7592" i="4"/>
  <c r="D7701" i="4"/>
  <c r="D7755" i="4"/>
  <c r="D8071" i="4"/>
  <c r="D7668" i="4"/>
  <c r="D7761" i="4"/>
  <c r="D8148" i="4"/>
  <c r="D7796" i="4"/>
  <c r="D7706" i="4"/>
  <c r="D7626" i="4"/>
  <c r="D8176" i="4"/>
  <c r="D7757" i="4"/>
  <c r="D7876" i="4"/>
  <c r="D7948" i="4"/>
  <c r="D7739" i="4"/>
  <c r="D7674" i="4"/>
  <c r="D7723" i="4"/>
  <c r="D7630" i="4"/>
  <c r="D7809" i="4"/>
  <c r="D7760" i="4"/>
  <c r="D7699" i="4"/>
  <c r="D7612" i="4"/>
  <c r="D7615" i="4"/>
  <c r="D7943" i="4"/>
  <c r="D8349" i="4"/>
  <c r="E8006" i="4"/>
  <c r="D8359" i="4"/>
  <c r="E8016" i="4"/>
  <c r="E8043" i="4"/>
  <c r="D8386" i="4"/>
  <c r="D8351" i="4"/>
  <c r="E8008" i="4"/>
  <c r="E8088" i="4"/>
  <c r="D8431" i="4"/>
  <c r="D8511" i="4"/>
  <c r="E8168" i="4"/>
  <c r="E7903" i="4"/>
  <c r="D8246" i="4"/>
  <c r="D8287" i="4"/>
  <c r="E7944" i="4"/>
  <c r="E7915" i="4"/>
  <c r="D8258" i="4"/>
  <c r="D8315" i="4"/>
  <c r="E7972" i="4"/>
  <c r="E7962" i="4"/>
  <c r="D8305" i="4"/>
  <c r="E7998" i="4"/>
  <c r="D8341" i="4"/>
  <c r="E7926" i="4"/>
  <c r="D8269" i="4"/>
  <c r="E7988" i="4"/>
  <c r="D8331" i="4"/>
  <c r="D8322" i="4"/>
  <c r="E7979" i="4"/>
  <c r="D8200" i="4"/>
  <c r="D8377" i="4"/>
  <c r="E8034" i="4"/>
  <c r="E7936" i="4"/>
  <c r="D8279" i="4"/>
  <c r="D8323" i="4"/>
  <c r="E7980" i="4"/>
  <c r="D7598" i="4"/>
  <c r="E7968" i="4"/>
  <c r="D8311" i="4"/>
  <c r="D7622" i="4"/>
  <c r="D7610" i="4"/>
  <c r="D7566" i="4"/>
  <c r="D7586" i="4"/>
  <c r="D7658" i="4"/>
  <c r="D8268" i="4"/>
  <c r="E7925" i="4"/>
  <c r="D7646" i="4"/>
  <c r="D8460" i="4"/>
  <c r="E8117" i="4"/>
  <c r="D7670" i="4"/>
  <c r="D7634" i="4"/>
  <c r="D8035" i="4" l="1"/>
  <c r="E8159" i="4"/>
  <c r="E7949" i="4"/>
  <c r="D8142" i="4"/>
  <c r="D8160" i="4"/>
  <c r="D7920" i="4"/>
  <c r="E7675" i="4"/>
  <c r="D7919" i="4"/>
  <c r="E7815" i="4"/>
  <c r="D8081" i="4"/>
  <c r="D8004" i="4"/>
  <c r="D8054" i="4"/>
  <c r="D8293" i="4"/>
  <c r="E7883" i="4"/>
  <c r="D8226" i="4"/>
  <c r="D8019" i="4"/>
  <c r="D8363" i="4"/>
  <c r="E8089" i="4"/>
  <c r="D8051" i="4"/>
  <c r="D8130" i="4"/>
  <c r="E8054" i="4"/>
  <c r="D7897" i="4"/>
  <c r="D7940" i="4"/>
  <c r="D8140" i="4"/>
  <c r="D7955" i="4"/>
  <c r="E8176" i="4"/>
  <c r="D8519" i="4"/>
  <c r="D8139" i="4"/>
  <c r="D8104" i="4"/>
  <c r="D7935" i="4"/>
  <c r="D8178" i="4"/>
  <c r="D8466" i="4"/>
  <c r="E8123" i="4"/>
  <c r="D8026" i="4"/>
  <c r="D8185" i="4"/>
  <c r="D8114" i="4"/>
  <c r="D8110" i="4"/>
  <c r="D8012" i="4"/>
  <c r="D8395" i="4"/>
  <c r="E8052" i="4"/>
  <c r="D8187" i="4"/>
  <c r="D8437" i="4"/>
  <c r="E8094" i="4"/>
  <c r="E8133" i="4"/>
  <c r="D8476" i="4"/>
  <c r="D8155" i="4"/>
  <c r="E8147" i="4"/>
  <c r="D8490" i="4"/>
  <c r="E8111" i="4"/>
  <c r="D8454" i="4"/>
  <c r="D8073" i="4"/>
  <c r="D7956" i="4"/>
  <c r="D8156" i="4"/>
  <c r="E8105" i="4"/>
  <c r="D8448" i="4"/>
  <c r="D8346" i="4"/>
  <c r="E8003" i="4"/>
  <c r="D8085" i="4"/>
  <c r="D8357" i="4"/>
  <c r="E8014" i="4"/>
  <c r="D8009" i="4"/>
  <c r="D8122" i="4"/>
  <c r="D8158" i="4"/>
  <c r="E8076" i="4"/>
  <c r="D8419" i="4"/>
  <c r="E7950" i="4"/>
  <c r="D8032" i="4"/>
  <c r="E8124" i="4"/>
  <c r="D8467" i="4"/>
  <c r="E8093" i="4"/>
  <c r="D8436" i="4"/>
  <c r="D8055" i="4"/>
  <c r="E7985" i="4"/>
  <c r="D8328" i="4"/>
  <c r="D7938" i="4"/>
  <c r="D8194" i="4"/>
  <c r="E7890" i="4"/>
  <c r="D8233" i="4"/>
  <c r="D8098" i="4"/>
  <c r="D8310" i="4"/>
  <c r="E7967" i="4"/>
  <c r="D7975" i="4"/>
  <c r="E8041" i="4"/>
  <c r="D8384" i="4"/>
  <c r="D8036" i="4"/>
  <c r="D8189" i="4"/>
  <c r="D8037" i="4"/>
  <c r="D8062" i="4"/>
  <c r="E8057" i="4"/>
  <c r="D8400" i="4"/>
  <c r="D8083" i="4"/>
  <c r="E7954" i="4"/>
  <c r="D8297" i="4"/>
  <c r="D7933" i="4"/>
  <c r="D8090" i="4"/>
  <c r="E8106" i="4"/>
  <c r="D8449" i="4"/>
  <c r="E7990" i="4"/>
  <c r="D8333" i="4"/>
  <c r="D8011" i="4"/>
  <c r="D8134" i="4"/>
  <c r="D8028" i="4"/>
  <c r="D7993" i="4"/>
  <c r="D8152" i="4"/>
  <c r="D8066" i="4"/>
  <c r="D7969" i="4"/>
  <c r="D8031" i="4"/>
  <c r="D7981" i="4"/>
  <c r="E7961" i="4"/>
  <c r="D8304" i="4"/>
  <c r="D7899" i="4"/>
  <c r="D8340" i="4"/>
  <c r="E7997" i="4"/>
  <c r="D7987" i="4"/>
  <c r="D7945" i="4"/>
  <c r="D8496" i="4"/>
  <c r="E8153" i="4"/>
  <c r="E8058" i="4"/>
  <c r="D8401" i="4"/>
  <c r="D8047" i="4"/>
  <c r="D7957" i="4"/>
  <c r="E8141" i="4"/>
  <c r="D8484" i="4"/>
  <c r="E8131" i="4"/>
  <c r="D8474" i="4"/>
  <c r="D7994" i="4"/>
  <c r="D8162" i="4"/>
  <c r="D7921" i="4"/>
  <c r="D8102" i="4"/>
  <c r="D8048" i="4"/>
  <c r="D8219" i="4"/>
  <c r="E7876" i="4"/>
  <c r="D8192" i="4"/>
  <c r="D8042" i="4"/>
  <c r="E7996" i="4"/>
  <c r="D8339" i="4"/>
  <c r="E7930" i="4"/>
  <c r="D8273" i="4"/>
  <c r="D8128" i="4"/>
  <c r="D7995" i="4"/>
  <c r="D8078" i="4"/>
  <c r="E8197" i="4"/>
  <c r="D8540" i="4"/>
  <c r="D8329" i="4"/>
  <c r="E7986" i="4"/>
  <c r="E8112" i="4"/>
  <c r="D8455" i="4"/>
  <c r="D8005" i="4"/>
  <c r="D8177" i="4"/>
  <c r="D8572" i="4"/>
  <c r="E8229" i="4"/>
  <c r="D8068" i="4"/>
  <c r="D7974" i="4"/>
  <c r="D8370" i="4"/>
  <c r="E8027" i="4"/>
  <c r="D7947" i="4"/>
  <c r="E7884" i="4"/>
  <c r="D8227" i="4"/>
  <c r="E8020" i="4"/>
  <c r="D8286" i="4"/>
  <c r="E7943" i="4"/>
  <c r="D8082" i="4"/>
  <c r="E8071" i="4"/>
  <c r="D8414" i="4"/>
  <c r="D8044" i="4"/>
  <c r="D8157" i="4"/>
  <c r="D8146" i="4"/>
  <c r="D8065" i="4"/>
  <c r="D8127" i="4"/>
  <c r="D8067" i="4"/>
  <c r="D7992" i="4"/>
  <c r="E8125" i="4"/>
  <c r="D8468" i="4"/>
  <c r="D8309" i="4"/>
  <c r="E7966" i="4"/>
  <c r="E7932" i="4"/>
  <c r="D8275" i="4"/>
  <c r="D8120" i="4"/>
  <c r="D8116" i="4"/>
  <c r="E8129" i="4"/>
  <c r="D8472" i="4"/>
  <c r="E7881" i="4"/>
  <c r="D8224" i="4"/>
  <c r="E8184" i="4"/>
  <c r="D8527" i="4"/>
  <c r="D8231" i="4"/>
  <c r="E7888" i="4"/>
  <c r="D7923" i="4"/>
  <c r="D8388" i="4"/>
  <c r="E8045" i="4"/>
  <c r="D8100" i="4"/>
  <c r="D8049" i="4"/>
  <c r="E8148" i="4"/>
  <c r="D8491" i="4"/>
  <c r="D8239" i="4"/>
  <c r="E7896" i="4"/>
  <c r="D7927" i="4"/>
  <c r="E8015" i="4"/>
  <c r="D8358" i="4"/>
  <c r="D8458" i="4"/>
  <c r="E8115" i="4"/>
  <c r="D7959" i="4"/>
  <c r="D8711" i="4"/>
  <c r="E8368" i="4"/>
  <c r="D8169" i="4"/>
  <c r="D8023" i="4"/>
  <c r="E8180" i="4"/>
  <c r="D8523" i="4"/>
  <c r="D8504" i="4"/>
  <c r="E8161" i="4"/>
  <c r="D8000" i="4"/>
  <c r="D7939" i="4"/>
  <c r="D7963" i="4"/>
  <c r="D8136" i="4"/>
  <c r="D7928" i="4"/>
  <c r="D8118" i="4"/>
  <c r="D8074" i="4"/>
  <c r="E8033" i="4"/>
  <c r="D8376" i="4"/>
  <c r="D7971" i="4"/>
  <c r="D7973" i="4"/>
  <c r="D8007" i="4"/>
  <c r="D8285" i="4"/>
  <c r="E7942" i="4"/>
  <c r="D8163" i="4"/>
  <c r="D8060" i="4"/>
  <c r="D8145" i="4"/>
  <c r="E8186" i="4"/>
  <c r="D8529" i="4"/>
  <c r="D8137" i="4"/>
  <c r="E7978" i="4"/>
  <c r="D8321" i="4"/>
  <c r="D7999" i="4"/>
  <c r="D8396" i="4"/>
  <c r="E8053" i="4"/>
  <c r="E7934" i="4"/>
  <c r="D8277" i="4"/>
  <c r="E8099" i="4"/>
  <c r="D8442" i="4"/>
  <c r="D8010" i="4"/>
  <c r="E8063" i="4"/>
  <c r="D8406" i="4"/>
  <c r="E8070" i="4"/>
  <c r="D8413" i="4"/>
  <c r="D8119" i="4"/>
  <c r="D7964" i="4"/>
  <c r="E8135" i="4"/>
  <c r="D8478" i="4"/>
  <c r="E7889" i="4"/>
  <c r="D8232" i="4"/>
  <c r="D8084" i="4"/>
  <c r="D7937" i="4"/>
  <c r="D8092" i="4"/>
  <c r="E7948" i="4"/>
  <c r="D8291" i="4"/>
  <c r="D8150" i="4"/>
  <c r="E8143" i="4"/>
  <c r="D8486" i="4"/>
  <c r="D8132" i="4"/>
  <c r="E8107" i="4"/>
  <c r="D8450" i="4"/>
  <c r="D7982" i="4"/>
  <c r="D8056" i="4"/>
  <c r="D8564" i="4"/>
  <c r="E8221" i="4"/>
  <c r="D8327" i="4"/>
  <c r="E7984" i="4"/>
  <c r="D8109" i="4"/>
  <c r="D8018" i="4"/>
  <c r="D8029" i="4"/>
  <c r="D7906" i="4"/>
  <c r="D8126" i="4"/>
  <c r="E8079" i="4"/>
  <c r="D8422" i="4"/>
  <c r="D7958" i="4"/>
  <c r="D8502" i="4"/>
  <c r="E8021" i="4"/>
  <c r="D8364" i="4"/>
  <c r="E7960" i="4"/>
  <c r="D8303" i="4"/>
  <c r="D8550" i="4"/>
  <c r="E8207" i="4"/>
  <c r="D8096" i="4"/>
  <c r="E8039" i="4"/>
  <c r="D8382" i="4"/>
  <c r="D8080" i="4"/>
  <c r="E7924" i="4"/>
  <c r="D8267" i="4"/>
  <c r="D8138" i="4"/>
  <c r="D8086" i="4"/>
  <c r="D7991" i="4"/>
  <c r="D8030" i="4"/>
  <c r="E7952" i="4"/>
  <c r="D8295" i="4"/>
  <c r="D8038" i="4"/>
  <c r="D8203" i="4"/>
  <c r="E8022" i="4"/>
  <c r="D8365" i="4"/>
  <c r="D8108" i="4"/>
  <c r="E8095" i="4"/>
  <c r="D8438" i="4"/>
  <c r="D8183" i="4"/>
  <c r="E8075" i="4"/>
  <c r="D8418" i="4"/>
  <c r="D8154" i="4"/>
  <c r="D8103" i="4"/>
  <c r="D8432" i="4"/>
  <c r="E8113" i="4"/>
  <c r="D8456" i="4"/>
  <c r="D8230" i="4"/>
  <c r="E7887" i="4"/>
  <c r="D8101" i="4"/>
  <c r="D7976" i="4"/>
  <c r="D8072" i="4"/>
  <c r="D8430" i="4"/>
  <c r="E8087" i="4"/>
  <c r="D8024" i="4"/>
  <c r="D8050" i="4"/>
  <c r="D8144" i="4"/>
  <c r="D8188" i="4"/>
  <c r="D8046" i="4"/>
  <c r="E7970" i="4"/>
  <c r="D8313" i="4"/>
  <c r="E8069" i="4"/>
  <c r="D8412" i="4"/>
  <c r="D7983" i="4"/>
  <c r="D8017" i="4"/>
  <c r="D8292" i="4"/>
  <c r="D7898" i="4"/>
  <c r="D8091" i="4"/>
  <c r="D8274" i="4"/>
  <c r="E7931" i="4"/>
  <c r="E8245" i="4"/>
  <c r="D8588" i="4"/>
  <c r="D8494" i="4"/>
  <c r="E8151" i="4"/>
  <c r="D7946" i="4"/>
  <c r="E8215" i="4"/>
  <c r="D8558" i="4"/>
  <c r="D7951" i="4"/>
  <c r="E8002" i="4"/>
  <c r="D8345" i="4"/>
  <c r="E8040" i="4"/>
  <c r="D8383" i="4"/>
  <c r="E8077" i="4"/>
  <c r="D8420" i="4"/>
  <c r="E8061" i="4"/>
  <c r="D8404" i="4"/>
  <c r="E8097" i="4"/>
  <c r="D8440" i="4"/>
  <c r="D8121" i="4"/>
  <c r="D7922" i="4"/>
  <c r="D8492" i="4"/>
  <c r="E8149" i="4"/>
  <c r="E8059" i="4"/>
  <c r="D8402" i="4"/>
  <c r="D7908" i="4"/>
  <c r="D8064" i="4"/>
  <c r="E8287" i="4"/>
  <c r="D8630" i="4"/>
  <c r="D8720" i="4"/>
  <c r="E8377" i="4"/>
  <c r="D8648" i="4"/>
  <c r="E8305" i="4"/>
  <c r="E8200" i="4"/>
  <c r="D8543" i="4"/>
  <c r="D8601" i="4"/>
  <c r="E8258" i="4"/>
  <c r="D8692" i="4"/>
  <c r="E8349" i="4"/>
  <c r="E8323" i="4"/>
  <c r="D8666" i="4"/>
  <c r="D8729" i="4"/>
  <c r="E8386" i="4"/>
  <c r="E8269" i="4"/>
  <c r="D8612" i="4"/>
  <c r="D8589" i="4"/>
  <c r="E8246" i="4"/>
  <c r="D8684" i="4"/>
  <c r="E8341" i="4"/>
  <c r="E8431" i="4"/>
  <c r="D8774" i="4"/>
  <c r="E8351" i="4"/>
  <c r="D8694" i="4"/>
  <c r="D8622" i="4"/>
  <c r="E8279" i="4"/>
  <c r="E8315" i="4"/>
  <c r="D8658" i="4"/>
  <c r="E8511" i="4"/>
  <c r="D8854" i="4"/>
  <c r="D8665" i="4"/>
  <c r="E8322" i="4"/>
  <c r="D8674" i="4"/>
  <c r="E8331" i="4"/>
  <c r="D8702" i="4"/>
  <c r="E8359" i="4"/>
  <c r="D8803" i="4"/>
  <c r="E8460" i="4"/>
  <c r="D7941" i="4"/>
  <c r="D7965" i="4"/>
  <c r="D7989" i="4"/>
  <c r="E8268" i="4"/>
  <c r="D8611" i="4"/>
  <c r="D7929" i="4"/>
  <c r="D7977" i="4"/>
  <c r="D8001" i="4"/>
  <c r="D7909" i="4"/>
  <c r="D8013" i="4"/>
  <c r="D8654" i="4"/>
  <c r="E8311" i="4"/>
  <c r="D7953" i="4"/>
  <c r="E8035" i="4" l="1"/>
  <c r="D8378" i="4"/>
  <c r="E8293" i="4"/>
  <c r="D8263" i="4"/>
  <c r="E7920" i="4"/>
  <c r="D8503" i="4"/>
  <c r="E8160" i="4"/>
  <c r="E8363" i="4"/>
  <c r="D8424" i="4"/>
  <c r="E8081" i="4"/>
  <c r="D8485" i="4"/>
  <c r="E8142" i="4"/>
  <c r="E8019" i="4"/>
  <c r="D8262" i="4"/>
  <c r="E7919" i="4"/>
  <c r="D8847" i="4"/>
  <c r="D8707" i="4"/>
  <c r="E8130" i="4"/>
  <c r="D8473" i="4"/>
  <c r="D8433" i="4"/>
  <c r="E8051" i="4"/>
  <c r="D8394" i="4"/>
  <c r="D8569" i="4"/>
  <c r="E8226" i="4"/>
  <c r="E8004" i="4"/>
  <c r="D8347" i="4"/>
  <c r="D8398" i="4"/>
  <c r="E8847" i="4"/>
  <c r="E7897" i="4"/>
  <c r="D8240" i="4"/>
  <c r="E8157" i="4"/>
  <c r="D8500" i="4"/>
  <c r="E8036" i="4"/>
  <c r="D8379" i="4"/>
  <c r="E8420" i="4"/>
  <c r="D8763" i="4"/>
  <c r="E8412" i="4"/>
  <c r="D8755" i="4"/>
  <c r="D8497" i="4"/>
  <c r="E8154" i="4"/>
  <c r="D8546" i="4"/>
  <c r="E8203" i="4"/>
  <c r="D8739" i="4"/>
  <c r="E8396" i="4"/>
  <c r="D8506" i="4"/>
  <c r="E8163" i="4"/>
  <c r="E8074" i="4"/>
  <c r="D8417" i="4"/>
  <c r="E8523" i="4"/>
  <c r="D8866" i="4"/>
  <c r="E8309" i="4"/>
  <c r="D8652" i="4"/>
  <c r="E8082" i="4"/>
  <c r="D8425" i="4"/>
  <c r="E8227" i="4"/>
  <c r="D8570" i="4"/>
  <c r="E8192" i="4"/>
  <c r="D8535" i="4"/>
  <c r="D8445" i="4"/>
  <c r="E8102" i="4"/>
  <c r="E7975" i="4"/>
  <c r="D8318" i="4"/>
  <c r="E8098" i="4"/>
  <c r="D8441" i="4"/>
  <c r="E8346" i="4"/>
  <c r="D8689" i="4"/>
  <c r="D8325" i="4"/>
  <c r="E7982" i="4"/>
  <c r="D8475" i="4"/>
  <c r="E8132" i="4"/>
  <c r="E8232" i="4"/>
  <c r="D8575" i="4"/>
  <c r="E7976" i="4"/>
  <c r="D8319" i="4"/>
  <c r="D8381" i="4"/>
  <c r="E8038" i="4"/>
  <c r="E8030" i="4"/>
  <c r="D8373" i="4"/>
  <c r="D8399" i="4"/>
  <c r="E8056" i="4"/>
  <c r="E8119" i="4"/>
  <c r="D8462" i="4"/>
  <c r="E7927" i="4"/>
  <c r="D8270" i="4"/>
  <c r="E8388" i="4"/>
  <c r="D8731" i="4"/>
  <c r="D8463" i="4"/>
  <c r="E8120" i="4"/>
  <c r="D8411" i="4"/>
  <c r="E8068" i="4"/>
  <c r="E8572" i="4"/>
  <c r="D8915" i="4"/>
  <c r="E7921" i="4"/>
  <c r="D8264" i="4"/>
  <c r="D8495" i="4"/>
  <c r="E8152" i="4"/>
  <c r="D8426" i="4"/>
  <c r="E8083" i="4"/>
  <c r="E8062" i="4"/>
  <c r="D8405" i="4"/>
  <c r="D8537" i="4"/>
  <c r="E8194" i="4"/>
  <c r="E8055" i="4"/>
  <c r="D8762" i="4"/>
  <c r="E8419" i="4"/>
  <c r="E8395" i="4"/>
  <c r="D8738" i="4"/>
  <c r="D8457" i="4"/>
  <c r="E8114" i="4"/>
  <c r="E8274" i="4"/>
  <c r="D8617" i="4"/>
  <c r="E8476" i="4"/>
  <c r="D8819" i="4"/>
  <c r="D8439" i="4"/>
  <c r="E8096" i="4"/>
  <c r="E8329" i="4"/>
  <c r="D8672" i="4"/>
  <c r="D8682" i="4"/>
  <c r="E8339" i="4"/>
  <c r="D8647" i="4"/>
  <c r="E8304" i="4"/>
  <c r="E8134" i="4"/>
  <c r="D8477" i="4"/>
  <c r="D8727" i="4"/>
  <c r="E8384" i="4"/>
  <c r="E8436" i="4"/>
  <c r="D8779" i="4"/>
  <c r="E7935" i="4"/>
  <c r="D8278" i="4"/>
  <c r="D8298" i="4"/>
  <c r="E7955" i="4"/>
  <c r="D8393" i="4"/>
  <c r="E8050" i="4"/>
  <c r="D9054" i="4"/>
  <c r="E8711" i="4"/>
  <c r="D8451" i="4"/>
  <c r="E8108" i="4"/>
  <c r="E8029" i="4"/>
  <c r="D8372" i="4"/>
  <c r="E7922" i="4"/>
  <c r="D8265" i="4"/>
  <c r="D8294" i="4"/>
  <c r="E7951" i="4"/>
  <c r="D8837" i="4"/>
  <c r="E8494" i="4"/>
  <c r="E8101" i="4"/>
  <c r="D8444" i="4"/>
  <c r="D8638" i="4"/>
  <c r="E8295" i="4"/>
  <c r="E8422" i="4"/>
  <c r="D8765" i="4"/>
  <c r="D8821" i="4"/>
  <c r="E8478" i="4"/>
  <c r="E7963" i="4"/>
  <c r="D8306" i="4"/>
  <c r="D8302" i="4"/>
  <c r="E7959" i="4"/>
  <c r="E8049" i="4"/>
  <c r="D8392" i="4"/>
  <c r="E8044" i="4"/>
  <c r="D8387" i="4"/>
  <c r="D8706" i="4"/>
  <c r="E8370" i="4"/>
  <c r="D8713" i="4"/>
  <c r="E8177" i="4"/>
  <c r="D8520" i="4"/>
  <c r="E7981" i="4"/>
  <c r="D8324" i="4"/>
  <c r="E8090" i="4"/>
  <c r="E8466" i="4"/>
  <c r="D8809" i="4"/>
  <c r="E8137" i="4"/>
  <c r="D8480" i="4"/>
  <c r="E8046" i="4"/>
  <c r="D8389" i="4"/>
  <c r="D8397" i="4"/>
  <c r="E7999" i="4"/>
  <c r="D8342" i="4"/>
  <c r="D8761" i="4"/>
  <c r="E8418" i="4"/>
  <c r="D8726" i="4"/>
  <c r="E8383" i="4"/>
  <c r="D8775" i="4"/>
  <c r="E8432" i="4"/>
  <c r="D8334" i="4"/>
  <c r="E7991" i="4"/>
  <c r="E8364" i="4"/>
  <c r="E8321" i="4"/>
  <c r="D8664" i="4"/>
  <c r="E8145" i="4"/>
  <c r="D8488" i="4"/>
  <c r="E8118" i="4"/>
  <c r="D8461" i="4"/>
  <c r="D8471" i="4"/>
  <c r="E8128" i="4"/>
  <c r="D8562" i="4"/>
  <c r="E8219" i="4"/>
  <c r="D8817" i="4"/>
  <c r="E8474" i="4"/>
  <c r="D8683" i="4"/>
  <c r="E8340" i="4"/>
  <c r="D8640" i="4"/>
  <c r="E8297" i="4"/>
  <c r="E7938" i="4"/>
  <c r="D8281" i="4"/>
  <c r="E8009" i="4"/>
  <c r="D8352" i="4"/>
  <c r="E7956" i="4"/>
  <c r="D8299" i="4"/>
  <c r="E8185" i="4"/>
  <c r="D8528" i="4"/>
  <c r="D8447" i="4"/>
  <c r="E8104" i="4"/>
  <c r="E7987" i="4"/>
  <c r="D8330" i="4"/>
  <c r="D8435" i="4"/>
  <c r="E8092" i="4"/>
  <c r="D8756" i="4"/>
  <c r="E8413" i="4"/>
  <c r="D8353" i="4"/>
  <c r="E8010" i="4"/>
  <c r="E7928" i="4"/>
  <c r="D8271" i="4"/>
  <c r="E8067" i="4"/>
  <c r="D8410" i="4"/>
  <c r="E8414" i="4"/>
  <c r="D8757" i="4"/>
  <c r="D8290" i="4"/>
  <c r="E7947" i="4"/>
  <c r="D8421" i="4"/>
  <c r="E8078" i="4"/>
  <c r="D8300" i="4"/>
  <c r="E7957" i="4"/>
  <c r="E7946" i="4"/>
  <c r="D8289" i="4"/>
  <c r="D8635" i="4"/>
  <c r="E8292" i="4"/>
  <c r="D8459" i="4"/>
  <c r="E8116" i="4"/>
  <c r="E8365" i="4"/>
  <c r="D8708" i="4"/>
  <c r="E8402" i="4"/>
  <c r="D8745" i="4"/>
  <c r="E8558" i="4"/>
  <c r="D8901" i="4"/>
  <c r="E8313" i="4"/>
  <c r="D8656" i="4"/>
  <c r="D8773" i="4"/>
  <c r="E8430" i="4"/>
  <c r="D8573" i="4"/>
  <c r="E8230" i="4"/>
  <c r="D8429" i="4"/>
  <c r="E8086" i="4"/>
  <c r="E8550" i="4"/>
  <c r="D8893" i="4"/>
  <c r="D8452" i="4"/>
  <c r="E8109" i="4"/>
  <c r="D8829" i="4"/>
  <c r="E8486" i="4"/>
  <c r="D8427" i="4"/>
  <c r="E8084" i="4"/>
  <c r="D8620" i="4"/>
  <c r="E8277" i="4"/>
  <c r="E8285" i="4"/>
  <c r="D8628" i="4"/>
  <c r="D8443" i="4"/>
  <c r="E8100" i="4"/>
  <c r="D8618" i="4"/>
  <c r="E8275" i="4"/>
  <c r="E8468" i="4"/>
  <c r="D8811" i="4"/>
  <c r="E7992" i="4"/>
  <c r="D8335" i="4"/>
  <c r="D8470" i="4"/>
  <c r="E8127" i="4"/>
  <c r="D8629" i="4"/>
  <c r="E8286" i="4"/>
  <c r="D8338" i="4"/>
  <c r="E7995" i="4"/>
  <c r="D8616" i="4"/>
  <c r="E8273" i="4"/>
  <c r="D8839" i="4"/>
  <c r="E8496" i="4"/>
  <c r="E8011" i="4"/>
  <c r="D8354" i="4"/>
  <c r="E8037" i="4"/>
  <c r="D8380" i="4"/>
  <c r="E8328" i="4"/>
  <c r="D8671" i="4"/>
  <c r="D8428" i="4"/>
  <c r="E8085" i="4"/>
  <c r="D8833" i="4"/>
  <c r="E8490" i="4"/>
  <c r="D8780" i="4"/>
  <c r="E8437" i="4"/>
  <c r="E8012" i="4"/>
  <c r="D8355" i="4"/>
  <c r="D8521" i="4"/>
  <c r="E8178" i="4"/>
  <c r="D8483" i="4"/>
  <c r="E8140" i="4"/>
  <c r="E8028" i="4"/>
  <c r="D8371" i="4"/>
  <c r="E8333" i="4"/>
  <c r="D8676" i="4"/>
  <c r="D8301" i="4"/>
  <c r="E7958" i="4"/>
  <c r="D8747" i="4"/>
  <c r="E8404" i="4"/>
  <c r="D8688" i="4"/>
  <c r="E8345" i="4"/>
  <c r="D8531" i="4"/>
  <c r="E8188" i="4"/>
  <c r="D8367" i="4"/>
  <c r="E8024" i="4"/>
  <c r="E8183" i="4"/>
  <c r="D8526" i="4"/>
  <c r="E8267" i="4"/>
  <c r="D8610" i="4"/>
  <c r="D8907" i="4"/>
  <c r="E8564" i="4"/>
  <c r="E8291" i="4"/>
  <c r="D8634" i="4"/>
  <c r="E8504" i="4"/>
  <c r="D8801" i="4"/>
  <c r="E8458" i="4"/>
  <c r="D8815" i="4"/>
  <c r="E8472" i="4"/>
  <c r="E8005" i="4"/>
  <c r="D8348" i="4"/>
  <c r="D8883" i="4"/>
  <c r="E8540" i="4"/>
  <c r="E8042" i="4"/>
  <c r="D8385" i="4"/>
  <c r="D8505" i="4"/>
  <c r="E8162" i="4"/>
  <c r="E8484" i="4"/>
  <c r="D8827" i="4"/>
  <c r="D8242" i="4"/>
  <c r="E7899" i="4"/>
  <c r="E8031" i="4"/>
  <c r="D8374" i="4"/>
  <c r="D8312" i="4"/>
  <c r="E7969" i="4"/>
  <c r="E8449" i="4"/>
  <c r="D8792" i="4"/>
  <c r="E8400" i="4"/>
  <c r="D8743" i="4"/>
  <c r="D8810" i="4"/>
  <c r="E8467" i="4"/>
  <c r="D8375" i="4"/>
  <c r="E8032" i="4"/>
  <c r="E8158" i="4"/>
  <c r="D8501" i="4"/>
  <c r="E8073" i="4"/>
  <c r="D8416" i="4"/>
  <c r="D8369" i="4"/>
  <c r="E8026" i="4"/>
  <c r="E8139" i="4"/>
  <c r="D8482" i="4"/>
  <c r="D8799" i="4"/>
  <c r="E8456" i="4"/>
  <c r="E8064" i="4"/>
  <c r="D8407" i="4"/>
  <c r="E8492" i="4"/>
  <c r="D8835" i="4"/>
  <c r="D8783" i="4"/>
  <c r="E8440" i="4"/>
  <c r="D8931" i="4"/>
  <c r="E8588" i="4"/>
  <c r="D8434" i="4"/>
  <c r="E8091" i="4"/>
  <c r="D8360" i="4"/>
  <c r="E8017" i="4"/>
  <c r="D8423" i="4"/>
  <c r="E8080" i="4"/>
  <c r="D8646" i="4"/>
  <c r="E8303" i="4"/>
  <c r="E8502" i="4"/>
  <c r="D8845" i="4"/>
  <c r="E8126" i="4"/>
  <c r="D8469" i="4"/>
  <c r="E8450" i="4"/>
  <c r="D8793" i="4"/>
  <c r="E7937" i="4"/>
  <c r="D8280" i="4"/>
  <c r="D8307" i="4"/>
  <c r="E7964" i="4"/>
  <c r="E8529" i="4"/>
  <c r="D8872" i="4"/>
  <c r="E8060" i="4"/>
  <c r="D8403" i="4"/>
  <c r="D8350" i="4"/>
  <c r="E8007" i="4"/>
  <c r="D8282" i="4"/>
  <c r="E7939" i="4"/>
  <c r="D8701" i="4"/>
  <c r="E8358" i="4"/>
  <c r="E8239" i="4"/>
  <c r="D8582" i="4"/>
  <c r="D8266" i="4"/>
  <c r="E7923" i="4"/>
  <c r="E8231" i="4"/>
  <c r="D8574" i="4"/>
  <c r="D8567" i="4"/>
  <c r="E8224" i="4"/>
  <c r="E8146" i="4"/>
  <c r="D8489" i="4"/>
  <c r="E8455" i="4"/>
  <c r="D8798" i="4"/>
  <c r="D8391" i="4"/>
  <c r="E8048" i="4"/>
  <c r="E8047" i="4"/>
  <c r="D8390" i="4"/>
  <c r="E8310" i="4"/>
  <c r="D8653" i="4"/>
  <c r="D8576" i="4"/>
  <c r="E8233" i="4"/>
  <c r="D8481" i="4"/>
  <c r="E8138" i="4"/>
  <c r="D8719" i="4"/>
  <c r="E8376" i="4"/>
  <c r="D8512" i="4"/>
  <c r="E8169" i="4"/>
  <c r="E7908" i="4"/>
  <c r="D8251" i="4"/>
  <c r="D8241" i="4"/>
  <c r="E7898" i="4"/>
  <c r="D8487" i="4"/>
  <c r="E8144" i="4"/>
  <c r="D8725" i="4"/>
  <c r="E8382" i="4"/>
  <c r="E8406" i="4"/>
  <c r="D8749" i="4"/>
  <c r="E8442" i="4"/>
  <c r="D8785" i="4"/>
  <c r="D8316" i="4"/>
  <c r="E7973" i="4"/>
  <c r="E8023" i="4"/>
  <c r="D8366" i="4"/>
  <c r="D8834" i="4"/>
  <c r="E8491" i="4"/>
  <c r="D8744" i="4"/>
  <c r="E8401" i="4"/>
  <c r="E7945" i="4"/>
  <c r="D8288" i="4"/>
  <c r="D8409" i="4"/>
  <c r="E8066" i="4"/>
  <c r="D8336" i="4"/>
  <c r="E7993" i="4"/>
  <c r="E8189" i="4"/>
  <c r="D8532" i="4"/>
  <c r="D8636" i="4"/>
  <c r="E8156" i="4"/>
  <c r="D8499" i="4"/>
  <c r="D8797" i="4"/>
  <c r="E8454" i="4"/>
  <c r="E8155" i="4"/>
  <c r="D8498" i="4"/>
  <c r="E8187" i="4"/>
  <c r="D8530" i="4"/>
  <c r="E8519" i="4"/>
  <c r="D8862" i="4"/>
  <c r="E8122" i="4"/>
  <c r="D8465" i="4"/>
  <c r="E8448" i="4"/>
  <c r="D8791" i="4"/>
  <c r="D8464" i="4"/>
  <c r="E8121" i="4"/>
  <c r="D8326" i="4"/>
  <c r="E7983" i="4"/>
  <c r="E8072" i="4"/>
  <c r="D8415" i="4"/>
  <c r="E8103" i="4"/>
  <c r="D8446" i="4"/>
  <c r="E8438" i="4"/>
  <c r="D8781" i="4"/>
  <c r="D8249" i="4"/>
  <c r="E7906" i="4"/>
  <c r="D8361" i="4"/>
  <c r="E8018" i="4"/>
  <c r="E8327" i="4"/>
  <c r="D8670" i="4"/>
  <c r="D8362" i="4"/>
  <c r="E8150" i="4"/>
  <c r="D8493" i="4"/>
  <c r="E7971" i="4"/>
  <c r="D8314" i="4"/>
  <c r="E8136" i="4"/>
  <c r="D8479" i="4"/>
  <c r="E8000" i="4"/>
  <c r="D8343" i="4"/>
  <c r="E8527" i="4"/>
  <c r="D8870" i="4"/>
  <c r="D8408" i="4"/>
  <c r="E8065" i="4"/>
  <c r="D8317" i="4"/>
  <c r="E7974" i="4"/>
  <c r="D8337" i="4"/>
  <c r="E7994" i="4"/>
  <c r="D8276" i="4"/>
  <c r="E7933" i="4"/>
  <c r="E8357" i="4"/>
  <c r="D8700" i="4"/>
  <c r="D8453" i="4"/>
  <c r="E8110" i="4"/>
  <c r="E7940" i="4"/>
  <c r="D8283" i="4"/>
  <c r="E8601" i="4"/>
  <c r="D8944" i="4"/>
  <c r="D9063" i="4"/>
  <c r="E8720" i="4"/>
  <c r="E8694" i="4"/>
  <c r="D9037" i="4"/>
  <c r="E8684" i="4"/>
  <c r="D9027" i="4"/>
  <c r="E8648" i="4"/>
  <c r="D8991" i="4"/>
  <c r="E8543" i="4"/>
  <c r="D8886" i="4"/>
  <c r="D9009" i="4"/>
  <c r="E8666" i="4"/>
  <c r="D9045" i="4"/>
  <c r="E8702" i="4"/>
  <c r="E8774" i="4"/>
  <c r="D9117" i="4"/>
  <c r="D8955" i="4"/>
  <c r="E8612" i="4"/>
  <c r="E8665" i="4"/>
  <c r="D9008" i="4"/>
  <c r="E8729" i="4"/>
  <c r="D9072" i="4"/>
  <c r="E8692" i="4"/>
  <c r="D9035" i="4"/>
  <c r="D9001" i="4"/>
  <c r="E8658" i="4"/>
  <c r="D9017" i="4"/>
  <c r="E8674" i="4"/>
  <c r="E8622" i="4"/>
  <c r="D8965" i="4"/>
  <c r="D9197" i="4"/>
  <c r="E8854" i="4"/>
  <c r="D8973" i="4"/>
  <c r="E8630" i="4"/>
  <c r="E8589" i="4"/>
  <c r="D8932" i="4"/>
  <c r="E7965" i="4"/>
  <c r="D8308" i="4"/>
  <c r="D8997" i="4"/>
  <c r="E8654" i="4"/>
  <c r="E7929" i="4"/>
  <c r="D8272" i="4"/>
  <c r="E8611" i="4"/>
  <c r="D8954" i="4"/>
  <c r="D8252" i="4"/>
  <c r="E7909" i="4"/>
  <c r="D8320" i="4"/>
  <c r="E7977" i="4"/>
  <c r="D8284" i="4"/>
  <c r="E7941" i="4"/>
  <c r="E7953" i="4"/>
  <c r="D8296" i="4"/>
  <c r="E7989" i="4"/>
  <c r="D8332" i="4"/>
  <c r="E8013" i="4"/>
  <c r="D8356" i="4"/>
  <c r="E8803" i="4"/>
  <c r="D9146" i="4"/>
  <c r="E8001" i="4"/>
  <c r="D8344" i="4"/>
  <c r="D8721" i="4" l="1"/>
  <c r="E8378" i="4"/>
  <c r="D8828" i="4"/>
  <c r="E8485" i="4"/>
  <c r="E8433" i="4"/>
  <c r="E8424" i="4"/>
  <c r="D8767" i="4"/>
  <c r="E8398" i="4"/>
  <c r="D8605" i="4"/>
  <c r="E8262" i="4"/>
  <c r="E8503" i="4"/>
  <c r="D8846" i="4"/>
  <c r="E8707" i="4"/>
  <c r="E8263" i="4"/>
  <c r="D8606" i="4"/>
  <c r="D8981" i="4"/>
  <c r="D8690" i="4"/>
  <c r="E8347" i="4"/>
  <c r="E8569" i="4"/>
  <c r="D8912" i="4"/>
  <c r="D9051" i="4"/>
  <c r="D8742" i="4"/>
  <c r="D8737" i="4"/>
  <c r="E8394" i="4"/>
  <c r="D8637" i="4"/>
  <c r="E8473" i="4"/>
  <c r="D8816" i="4"/>
  <c r="D9086" i="4"/>
  <c r="D8777" i="4"/>
  <c r="E8240" i="4"/>
  <c r="D8583" i="4"/>
  <c r="E8464" i="4"/>
  <c r="D8807" i="4"/>
  <c r="D8910" i="4"/>
  <c r="E8567" i="4"/>
  <c r="E8872" i="4"/>
  <c r="D9215" i="4"/>
  <c r="D9226" i="4"/>
  <c r="E8883" i="4"/>
  <c r="E8380" i="4"/>
  <c r="D8723" i="4"/>
  <c r="E8354" i="4"/>
  <c r="D8697" i="4"/>
  <c r="E8811" i="4"/>
  <c r="D9154" i="4"/>
  <c r="E8901" i="4"/>
  <c r="D9244" i="4"/>
  <c r="E8421" i="4"/>
  <c r="D8764" i="4"/>
  <c r="D8695" i="4"/>
  <c r="E8352" i="4"/>
  <c r="D8831" i="4"/>
  <c r="E8488" i="4"/>
  <c r="D8685" i="4"/>
  <c r="E8342" i="4"/>
  <c r="E8389" i="4"/>
  <c r="D8732" i="4"/>
  <c r="E8727" i="4"/>
  <c r="D9070" i="4"/>
  <c r="E8819" i="4"/>
  <c r="D9162" i="4"/>
  <c r="E8610" i="4"/>
  <c r="D8953" i="4"/>
  <c r="D8971" i="4"/>
  <c r="E8628" i="4"/>
  <c r="D8778" i="4"/>
  <c r="E8435" i="4"/>
  <c r="E8809" i="4"/>
  <c r="D9152" i="4"/>
  <c r="E8493" i="4"/>
  <c r="D8836" i="4"/>
  <c r="E8781" i="4"/>
  <c r="D9124" i="4"/>
  <c r="E8415" i="4"/>
  <c r="D8758" i="4"/>
  <c r="E8636" i="4"/>
  <c r="D8979" i="4"/>
  <c r="E8423" i="4"/>
  <c r="D8766" i="4"/>
  <c r="E8783" i="4"/>
  <c r="D9126" i="4"/>
  <c r="E8374" i="4"/>
  <c r="D8717" i="4"/>
  <c r="D9190" i="4"/>
  <c r="E8367" i="4"/>
  <c r="D8710" i="4"/>
  <c r="E8428" i="4"/>
  <c r="D8771" i="4"/>
  <c r="D9182" i="4"/>
  <c r="E8839" i="4"/>
  <c r="E8629" i="4"/>
  <c r="D8972" i="4"/>
  <c r="E8471" i="4"/>
  <c r="D8814" i="4"/>
  <c r="E8334" i="4"/>
  <c r="D8677" i="4"/>
  <c r="D8863" i="4"/>
  <c r="E8520" i="4"/>
  <c r="D9122" i="4"/>
  <c r="E8779" i="4"/>
  <c r="E8457" i="4"/>
  <c r="D8800" i="4"/>
  <c r="E8762" i="4"/>
  <c r="D9105" i="4"/>
  <c r="D8880" i="4"/>
  <c r="E8537" i="4"/>
  <c r="D8784" i="4"/>
  <c r="E8441" i="4"/>
  <c r="D8760" i="4"/>
  <c r="E8417" i="4"/>
  <c r="D8691" i="4"/>
  <c r="E8348" i="4"/>
  <c r="D8698" i="4"/>
  <c r="E8355" i="4"/>
  <c r="D8770" i="4"/>
  <c r="E8427" i="4"/>
  <c r="E8893" i="4"/>
  <c r="D9236" i="4"/>
  <c r="D9140" i="4"/>
  <c r="E8797" i="4"/>
  <c r="E8390" i="4"/>
  <c r="D8733" i="4"/>
  <c r="E8574" i="4"/>
  <c r="D8917" i="4"/>
  <c r="E8845" i="4"/>
  <c r="D9188" i="4"/>
  <c r="E8434" i="4"/>
  <c r="D9142" i="4"/>
  <c r="E8799" i="4"/>
  <c r="E8369" i="4"/>
  <c r="D8712" i="4"/>
  <c r="E8375" i="4"/>
  <c r="D8718" i="4"/>
  <c r="E8505" i="4"/>
  <c r="D8848" i="4"/>
  <c r="E8747" i="4"/>
  <c r="D9090" i="4"/>
  <c r="E8299" i="4"/>
  <c r="D8642" i="4"/>
  <c r="E8461" i="4"/>
  <c r="D8804" i="4"/>
  <c r="E8664" i="4"/>
  <c r="D9007" i="4"/>
  <c r="D9164" i="4"/>
  <c r="E8821" i="4"/>
  <c r="D8820" i="4"/>
  <c r="E8477" i="4"/>
  <c r="E8495" i="4"/>
  <c r="D8838" i="4"/>
  <c r="E8381" i="4"/>
  <c r="D8724" i="4"/>
  <c r="D9082" i="4"/>
  <c r="E8739" i="4"/>
  <c r="E8497" i="4"/>
  <c r="D8840" i="4"/>
  <c r="D8822" i="4"/>
  <c r="E8479" i="4"/>
  <c r="E8276" i="4"/>
  <c r="D8619" i="4"/>
  <c r="E8337" i="4"/>
  <c r="D8680" i="4"/>
  <c r="E8317" i="4"/>
  <c r="D8660" i="4"/>
  <c r="E8361" i="4"/>
  <c r="D8704" i="4"/>
  <c r="E8251" i="4"/>
  <c r="D8594" i="4"/>
  <c r="E8701" i="4"/>
  <c r="D9044" i="4"/>
  <c r="D8693" i="4"/>
  <c r="E8350" i="4"/>
  <c r="E8793" i="4"/>
  <c r="D9136" i="4"/>
  <c r="E8671" i="4"/>
  <c r="D9014" i="4"/>
  <c r="D9088" i="4"/>
  <c r="E8745" i="4"/>
  <c r="E8353" i="4"/>
  <c r="D8696" i="4"/>
  <c r="D9050" i="4"/>
  <c r="D9049" i="4"/>
  <c r="E8706" i="4"/>
  <c r="E8393" i="4"/>
  <c r="D8736" i="4"/>
  <c r="E8682" i="4"/>
  <c r="D9025" i="4"/>
  <c r="D8782" i="4"/>
  <c r="E8439" i="4"/>
  <c r="D8722" i="4"/>
  <c r="E8379" i="4"/>
  <c r="E8282" i="4"/>
  <c r="D8625" i="4"/>
  <c r="E8452" i="4"/>
  <c r="D8795" i="4"/>
  <c r="D8776" i="4"/>
  <c r="E8791" i="4"/>
  <c r="D9134" i="4"/>
  <c r="D8873" i="4"/>
  <c r="E8530" i="4"/>
  <c r="D8842" i="4"/>
  <c r="E8499" i="4"/>
  <c r="D8631" i="4"/>
  <c r="E8288" i="4"/>
  <c r="E8785" i="4"/>
  <c r="D9128" i="4"/>
  <c r="D8855" i="4"/>
  <c r="E8512" i="4"/>
  <c r="E8481" i="4"/>
  <c r="D8824" i="4"/>
  <c r="E8576" i="4"/>
  <c r="D8919" i="4"/>
  <c r="E8307" i="4"/>
  <c r="D8650" i="4"/>
  <c r="E8416" i="4"/>
  <c r="D8759" i="4"/>
  <c r="E8385" i="4"/>
  <c r="D8728" i="4"/>
  <c r="D9172" i="4"/>
  <c r="E8829" i="4"/>
  <c r="D8772" i="4"/>
  <c r="E8429" i="4"/>
  <c r="D8802" i="4"/>
  <c r="E8459" i="4"/>
  <c r="E8726" i="4"/>
  <c r="D9069" i="4"/>
  <c r="D8730" i="4"/>
  <c r="E8387" i="4"/>
  <c r="E8392" i="4"/>
  <c r="D8735" i="4"/>
  <c r="D8649" i="4"/>
  <c r="E8306" i="4"/>
  <c r="E8765" i="4"/>
  <c r="D9108" i="4"/>
  <c r="E8451" i="4"/>
  <c r="D8794" i="4"/>
  <c r="E8738" i="4"/>
  <c r="D9081" i="4"/>
  <c r="E8915" i="4"/>
  <c r="D9258" i="4"/>
  <c r="D8613" i="4"/>
  <c r="E8270" i="4"/>
  <c r="E8462" i="4"/>
  <c r="D8805" i="4"/>
  <c r="D8918" i="4"/>
  <c r="E8575" i="4"/>
  <c r="D8661" i="4"/>
  <c r="E8318" i="4"/>
  <c r="E8570" i="4"/>
  <c r="D8913" i="4"/>
  <c r="D8608" i="4"/>
  <c r="E8265" i="4"/>
  <c r="E8689" i="4"/>
  <c r="D9032" i="4"/>
  <c r="D8657" i="4"/>
  <c r="E8314" i="4"/>
  <c r="E8362" i="4"/>
  <c r="D8705" i="4"/>
  <c r="E8446" i="4"/>
  <c r="D8789" i="4"/>
  <c r="E8336" i="4"/>
  <c r="D8679" i="4"/>
  <c r="E8487" i="4"/>
  <c r="D8830" i="4"/>
  <c r="E8931" i="4"/>
  <c r="D9274" i="4"/>
  <c r="D8750" i="4"/>
  <c r="E8407" i="4"/>
  <c r="D9135" i="4"/>
  <c r="E8792" i="4"/>
  <c r="E8907" i="4"/>
  <c r="D9250" i="4"/>
  <c r="D8874" i="4"/>
  <c r="E8531" i="4"/>
  <c r="D8826" i="4"/>
  <c r="E8483" i="4"/>
  <c r="E8780" i="4"/>
  <c r="D9123" i="4"/>
  <c r="E8616" i="4"/>
  <c r="D8959" i="4"/>
  <c r="D8961" i="4"/>
  <c r="E8618" i="4"/>
  <c r="E8620" i="4"/>
  <c r="D8963" i="4"/>
  <c r="E8773" i="4"/>
  <c r="D9116" i="4"/>
  <c r="D8790" i="4"/>
  <c r="E8447" i="4"/>
  <c r="E8775" i="4"/>
  <c r="D9118" i="4"/>
  <c r="D9180" i="4"/>
  <c r="E8837" i="4"/>
  <c r="E8672" i="4"/>
  <c r="D9015" i="4"/>
  <c r="E8426" i="4"/>
  <c r="D8769" i="4"/>
  <c r="E8264" i="4"/>
  <c r="D8607" i="4"/>
  <c r="D8995" i="4"/>
  <c r="E8652" i="4"/>
  <c r="E8755" i="4"/>
  <c r="D9098" i="4"/>
  <c r="D9062" i="4"/>
  <c r="E8719" i="4"/>
  <c r="E8761" i="4"/>
  <c r="D9104" i="4"/>
  <c r="E8763" i="4"/>
  <c r="D9106" i="4"/>
  <c r="D9177" i="4"/>
  <c r="E8834" i="4"/>
  <c r="D9068" i="4"/>
  <c r="E8725" i="4"/>
  <c r="D8996" i="4"/>
  <c r="E8653" i="4"/>
  <c r="E8810" i="4"/>
  <c r="D9153" i="4"/>
  <c r="E8242" i="4"/>
  <c r="D8585" i="4"/>
  <c r="E8801" i="4"/>
  <c r="D9144" i="4"/>
  <c r="D9019" i="4"/>
  <c r="E8676" i="4"/>
  <c r="E8470" i="4"/>
  <c r="D8813" i="4"/>
  <c r="E8410" i="4"/>
  <c r="D8753" i="4"/>
  <c r="E8528" i="4"/>
  <c r="D8871" i="4"/>
  <c r="E8638" i="4"/>
  <c r="D9397" i="4"/>
  <c r="E9054" i="4"/>
  <c r="D8806" i="4"/>
  <c r="E8463" i="4"/>
  <c r="E8325" i="4"/>
  <c r="D8668" i="4"/>
  <c r="E8743" i="4"/>
  <c r="E8283" i="4"/>
  <c r="D8626" i="4"/>
  <c r="E8489" i="4"/>
  <c r="D8832" i="4"/>
  <c r="E8453" i="4"/>
  <c r="D8796" i="4"/>
  <c r="E8249" i="4"/>
  <c r="D8592" i="4"/>
  <c r="E8391" i="4"/>
  <c r="D8734" i="4"/>
  <c r="D8609" i="4"/>
  <c r="E8266" i="4"/>
  <c r="E8403" i="4"/>
  <c r="D8746" i="4"/>
  <c r="E8335" i="4"/>
  <c r="D8678" i="4"/>
  <c r="E8300" i="4"/>
  <c r="D8643" i="4"/>
  <c r="E8640" i="4"/>
  <c r="D8983" i="4"/>
  <c r="E8683" i="4"/>
  <c r="D9026" i="4"/>
  <c r="E8562" i="4"/>
  <c r="D8905" i="4"/>
  <c r="D8740" i="4"/>
  <c r="E8397" i="4"/>
  <c r="D8641" i="4"/>
  <c r="E8298" i="4"/>
  <c r="E8617" i="4"/>
  <c r="D8960" i="4"/>
  <c r="E8500" i="4"/>
  <c r="D8843" i="4"/>
  <c r="E8535" i="4"/>
  <c r="D8878" i="4"/>
  <c r="D8751" i="4"/>
  <c r="E8408" i="4"/>
  <c r="D8669" i="4"/>
  <c r="E8326" i="4"/>
  <c r="D8808" i="4"/>
  <c r="E8465" i="4"/>
  <c r="D8841" i="4"/>
  <c r="E8498" i="4"/>
  <c r="E8532" i="4"/>
  <c r="D8875" i="4"/>
  <c r="E8366" i="4"/>
  <c r="D8709" i="4"/>
  <c r="E8749" i="4"/>
  <c r="D9092" i="4"/>
  <c r="E8646" i="4"/>
  <c r="D8989" i="4"/>
  <c r="E8835" i="4"/>
  <c r="D9178" i="4"/>
  <c r="E8482" i="4"/>
  <c r="D8825" i="4"/>
  <c r="D8844" i="4"/>
  <c r="E8501" i="4"/>
  <c r="D9170" i="4"/>
  <c r="E8827" i="4"/>
  <c r="D8977" i="4"/>
  <c r="E8634" i="4"/>
  <c r="D8864" i="4"/>
  <c r="E8521" i="4"/>
  <c r="D8999" i="4"/>
  <c r="E8656" i="4"/>
  <c r="D8978" i="4"/>
  <c r="E8635" i="4"/>
  <c r="E8756" i="4"/>
  <c r="D9099" i="4"/>
  <c r="E8324" i="4"/>
  <c r="D8667" i="4"/>
  <c r="E8713" i="4"/>
  <c r="D9056" i="4"/>
  <c r="D8787" i="4"/>
  <c r="E8444" i="4"/>
  <c r="E8647" i="4"/>
  <c r="D8990" i="4"/>
  <c r="E8405" i="4"/>
  <c r="D8748" i="4"/>
  <c r="E8731" i="4"/>
  <c r="D9074" i="4"/>
  <c r="D8716" i="4"/>
  <c r="E8373" i="4"/>
  <c r="D8662" i="4"/>
  <c r="E8319" i="4"/>
  <c r="E8425" i="4"/>
  <c r="D8768" i="4"/>
  <c r="E8708" i="4"/>
  <c r="E8817" i="4"/>
  <c r="D9160" i="4"/>
  <c r="E8700" i="4"/>
  <c r="D9043" i="4"/>
  <c r="E8870" i="4"/>
  <c r="D9213" i="4"/>
  <c r="E8343" i="4"/>
  <c r="D8686" i="4"/>
  <c r="E8670" i="4"/>
  <c r="D9013" i="4"/>
  <c r="D9205" i="4"/>
  <c r="E8862" i="4"/>
  <c r="E8241" i="4"/>
  <c r="D8584" i="4"/>
  <c r="E8815" i="4"/>
  <c r="D9158" i="4"/>
  <c r="D8869" i="4"/>
  <c r="E8526" i="4"/>
  <c r="E8301" i="4"/>
  <c r="D8644" i="4"/>
  <c r="D8681" i="4"/>
  <c r="E8338" i="4"/>
  <c r="D8786" i="4"/>
  <c r="E8443" i="4"/>
  <c r="D8916" i="4"/>
  <c r="E8573" i="4"/>
  <c r="E8290" i="4"/>
  <c r="D8633" i="4"/>
  <c r="D8823" i="4"/>
  <c r="E8480" i="4"/>
  <c r="E8294" i="4"/>
  <c r="D8715" i="4"/>
  <c r="E8372" i="4"/>
  <c r="E8278" i="4"/>
  <c r="D8621" i="4"/>
  <c r="E8866" i="4"/>
  <c r="D9209" i="4"/>
  <c r="D8889" i="4"/>
  <c r="E8546" i="4"/>
  <c r="E8409" i="4"/>
  <c r="D8752" i="4"/>
  <c r="D9087" i="4"/>
  <c r="E8744" i="4"/>
  <c r="E8316" i="4"/>
  <c r="D8659" i="4"/>
  <c r="D9141" i="4"/>
  <c r="E8798" i="4"/>
  <c r="D8925" i="4"/>
  <c r="E8582" i="4"/>
  <c r="E8280" i="4"/>
  <c r="D8623" i="4"/>
  <c r="D8812" i="4"/>
  <c r="E8469" i="4"/>
  <c r="E8360" i="4"/>
  <c r="D8703" i="4"/>
  <c r="D8655" i="4"/>
  <c r="E8312" i="4"/>
  <c r="E8688" i="4"/>
  <c r="D9031" i="4"/>
  <c r="E8371" i="4"/>
  <c r="D8714" i="4"/>
  <c r="E8833" i="4"/>
  <c r="D9176" i="4"/>
  <c r="E8289" i="4"/>
  <c r="D8632" i="4"/>
  <c r="D9100" i="4"/>
  <c r="E8757" i="4"/>
  <c r="E8271" i="4"/>
  <c r="D8614" i="4"/>
  <c r="E8330" i="4"/>
  <c r="D8673" i="4"/>
  <c r="E8281" i="4"/>
  <c r="D8624" i="4"/>
  <c r="E8302" i="4"/>
  <c r="D8645" i="4"/>
  <c r="D8741" i="4"/>
  <c r="D8754" i="4"/>
  <c r="E8411" i="4"/>
  <c r="E8399" i="4"/>
  <c r="E8475" i="4"/>
  <c r="D8818" i="4"/>
  <c r="E8445" i="4"/>
  <c r="D8788" i="4"/>
  <c r="D8849" i="4"/>
  <c r="E8506" i="4"/>
  <c r="D9360" i="4"/>
  <c r="E9017" i="4"/>
  <c r="D9406" i="4"/>
  <c r="E9063" i="4"/>
  <c r="D9275" i="4"/>
  <c r="E8932" i="4"/>
  <c r="E9035" i="4"/>
  <c r="D9378" i="4"/>
  <c r="E9037" i="4"/>
  <c r="D9380" i="4"/>
  <c r="D9308" i="4"/>
  <c r="E8965" i="4"/>
  <c r="D9298" i="4"/>
  <c r="E8955" i="4"/>
  <c r="D9388" i="4"/>
  <c r="E9045" i="4"/>
  <c r="E8991" i="4"/>
  <c r="D9334" i="4"/>
  <c r="E8944" i="4"/>
  <c r="D9287" i="4"/>
  <c r="E9117" i="4"/>
  <c r="D9460" i="4"/>
  <c r="E9001" i="4"/>
  <c r="D9344" i="4"/>
  <c r="E9072" i="4"/>
  <c r="D9415" i="4"/>
  <c r="D9316" i="4"/>
  <c r="E8973" i="4"/>
  <c r="D9352" i="4"/>
  <c r="E9009" i="4"/>
  <c r="E9027" i="4"/>
  <c r="D9370" i="4"/>
  <c r="E9197" i="4"/>
  <c r="D9540" i="4"/>
  <c r="D9351" i="4"/>
  <c r="E9008" i="4"/>
  <c r="E8886" i="4"/>
  <c r="D9229" i="4"/>
  <c r="D8663" i="4"/>
  <c r="E8320" i="4"/>
  <c r="D9297" i="4"/>
  <c r="E8954" i="4"/>
  <c r="E9146" i="4"/>
  <c r="D9489" i="4"/>
  <c r="D9340" i="4"/>
  <c r="E8997" i="4"/>
  <c r="E8332" i="4"/>
  <c r="D8675" i="4"/>
  <c r="E8252" i="4"/>
  <c r="D8595" i="4"/>
  <c r="E8272" i="4"/>
  <c r="D8615" i="4"/>
  <c r="E8308" i="4"/>
  <c r="D8651" i="4"/>
  <c r="E8344" i="4"/>
  <c r="D8687" i="4"/>
  <c r="D8699" i="4"/>
  <c r="E8356" i="4"/>
  <c r="E8296" i="4"/>
  <c r="D8639" i="4"/>
  <c r="D8627" i="4"/>
  <c r="E8284" i="4"/>
  <c r="E8721" i="4" l="1"/>
  <c r="D9064" i="4"/>
  <c r="D8948" i="4"/>
  <c r="E8605" i="4"/>
  <c r="E9086" i="4"/>
  <c r="E8777" i="4"/>
  <c r="E8606" i="4"/>
  <c r="D8949" i="4"/>
  <c r="D9110" i="4"/>
  <c r="E8767" i="4"/>
  <c r="E8637" i="4"/>
  <c r="E8742" i="4"/>
  <c r="E8846" i="4"/>
  <c r="D9189" i="4"/>
  <c r="E9051" i="4"/>
  <c r="E8981" i="4"/>
  <c r="E8828" i="4"/>
  <c r="D9171" i="4"/>
  <c r="D9430" i="4"/>
  <c r="E8737" i="4"/>
  <c r="D9080" i="4"/>
  <c r="E8912" i="4"/>
  <c r="D9255" i="4"/>
  <c r="D9465" i="4"/>
  <c r="D9159" i="4"/>
  <c r="E8816" i="4"/>
  <c r="D9191" i="4"/>
  <c r="E8690" i="4"/>
  <c r="D9033" i="4"/>
  <c r="D9121" i="4"/>
  <c r="E8583" i="4"/>
  <c r="D8926" i="4"/>
  <c r="E8818" i="4"/>
  <c r="D9161" i="4"/>
  <c r="D8988" i="4"/>
  <c r="E8645" i="4"/>
  <c r="D8967" i="4"/>
  <c r="E8624" i="4"/>
  <c r="E8614" i="4"/>
  <c r="D8957" i="4"/>
  <c r="E8659" i="4"/>
  <c r="D9002" i="4"/>
  <c r="D8980" i="4"/>
  <c r="E8686" i="4"/>
  <c r="D9029" i="4"/>
  <c r="E8978" i="4"/>
  <c r="D9321" i="4"/>
  <c r="E8977" i="4"/>
  <c r="D9320" i="4"/>
  <c r="D9513" i="4"/>
  <c r="E9170" i="4"/>
  <c r="E8841" i="4"/>
  <c r="D9184" i="4"/>
  <c r="E8740" i="4"/>
  <c r="D9083" i="4"/>
  <c r="D8952" i="4"/>
  <c r="E8609" i="4"/>
  <c r="D9429" i="4"/>
  <c r="D9073" i="4"/>
  <c r="E8730" i="4"/>
  <c r="D9071" i="4"/>
  <c r="E8728" i="4"/>
  <c r="E9134" i="4"/>
  <c r="D9477" i="4"/>
  <c r="E8776" i="4"/>
  <c r="D9119" i="4"/>
  <c r="E8696" i="4"/>
  <c r="D9039" i="4"/>
  <c r="D9357" i="4"/>
  <c r="E9014" i="4"/>
  <c r="E9044" i="4"/>
  <c r="D9387" i="4"/>
  <c r="E8619" i="4"/>
  <c r="D8962" i="4"/>
  <c r="E8840" i="4"/>
  <c r="D9183" i="4"/>
  <c r="D9055" i="4"/>
  <c r="E8712" i="4"/>
  <c r="E8917" i="4"/>
  <c r="D9260" i="4"/>
  <c r="E8677" i="4"/>
  <c r="D9020" i="4"/>
  <c r="D9114" i="4"/>
  <c r="E8771" i="4"/>
  <c r="E8717" i="4"/>
  <c r="D9060" i="4"/>
  <c r="D8987" i="4"/>
  <c r="E8644" i="4"/>
  <c r="E8716" i="4"/>
  <c r="D9059" i="4"/>
  <c r="E8704" i="4"/>
  <c r="D9047" i="4"/>
  <c r="E9154" i="4"/>
  <c r="D9497" i="4"/>
  <c r="D9097" i="4"/>
  <c r="E8754" i="4"/>
  <c r="D9155" i="4"/>
  <c r="E8812" i="4"/>
  <c r="E8916" i="4"/>
  <c r="D9259" i="4"/>
  <c r="D9091" i="4"/>
  <c r="E8748" i="4"/>
  <c r="E9178" i="4"/>
  <c r="D9521" i="4"/>
  <c r="D9435" i="4"/>
  <c r="E9092" i="4"/>
  <c r="E8875" i="4"/>
  <c r="D9218" i="4"/>
  <c r="E8878" i="4"/>
  <c r="D9221" i="4"/>
  <c r="E8960" i="4"/>
  <c r="D9303" i="4"/>
  <c r="E8983" i="4"/>
  <c r="D9326" i="4"/>
  <c r="E8806" i="4"/>
  <c r="D9149" i="4"/>
  <c r="D8928" i="4"/>
  <c r="E8585" i="4"/>
  <c r="D9339" i="4"/>
  <c r="E8996" i="4"/>
  <c r="D9338" i="4"/>
  <c r="E8995" i="4"/>
  <c r="D9163" i="4"/>
  <c r="E8820" i="4"/>
  <c r="E8760" i="4"/>
  <c r="D9103" i="4"/>
  <c r="D9223" i="4"/>
  <c r="E8880" i="4"/>
  <c r="D9174" i="4"/>
  <c r="E8831" i="4"/>
  <c r="D9569" i="4"/>
  <c r="E9226" i="4"/>
  <c r="D9150" i="4"/>
  <c r="E8807" i="4"/>
  <c r="D9057" i="4"/>
  <c r="E8714" i="4"/>
  <c r="D9484" i="4"/>
  <c r="E9141" i="4"/>
  <c r="D9552" i="4"/>
  <c r="E9209" i="4"/>
  <c r="E8613" i="4"/>
  <c r="D8956" i="4"/>
  <c r="E8842" i="4"/>
  <c r="D9185" i="4"/>
  <c r="E9074" i="4"/>
  <c r="D9417" i="4"/>
  <c r="E8734" i="4"/>
  <c r="D9077" i="4"/>
  <c r="D8969" i="4"/>
  <c r="E8626" i="4"/>
  <c r="D9362" i="4"/>
  <c r="E9019" i="4"/>
  <c r="E9068" i="4"/>
  <c r="D9411" i="4"/>
  <c r="D9169" i="4"/>
  <c r="E8826" i="4"/>
  <c r="D9000" i="4"/>
  <c r="E8657" i="4"/>
  <c r="D9256" i="4"/>
  <c r="E8913" i="4"/>
  <c r="E9258" i="4"/>
  <c r="D9601" i="4"/>
  <c r="D9424" i="4"/>
  <c r="E9081" i="4"/>
  <c r="E8759" i="4"/>
  <c r="D9102" i="4"/>
  <c r="E8795" i="4"/>
  <c r="D9138" i="4"/>
  <c r="E8685" i="4"/>
  <c r="D9028" i="4"/>
  <c r="E8642" i="4"/>
  <c r="D8985" i="4"/>
  <c r="E8971" i="4"/>
  <c r="D9314" i="4"/>
  <c r="D8975" i="4"/>
  <c r="E8632" i="4"/>
  <c r="D9374" i="4"/>
  <c r="E9031" i="4"/>
  <c r="D9046" i="4"/>
  <c r="E8703" i="4"/>
  <c r="E8623" i="4"/>
  <c r="D8966" i="4"/>
  <c r="D9556" i="4"/>
  <c r="E9213" i="4"/>
  <c r="D9394" i="4"/>
  <c r="D9130" i="4"/>
  <c r="E8787" i="4"/>
  <c r="E8864" i="4"/>
  <c r="D9207" i="4"/>
  <c r="D9187" i="4"/>
  <c r="E8844" i="4"/>
  <c r="E8808" i="4"/>
  <c r="D9151" i="4"/>
  <c r="E8608" i="4"/>
  <c r="D8951" i="4"/>
  <c r="D9261" i="4"/>
  <c r="E8918" i="4"/>
  <c r="E8802" i="4"/>
  <c r="D9145" i="4"/>
  <c r="E8772" i="4"/>
  <c r="D9115" i="4"/>
  <c r="D9216" i="4"/>
  <c r="E8873" i="4"/>
  <c r="D9368" i="4"/>
  <c r="E9025" i="4"/>
  <c r="E8594" i="4"/>
  <c r="D8937" i="4"/>
  <c r="E8660" i="4"/>
  <c r="D9003" i="4"/>
  <c r="D9181" i="4"/>
  <c r="E8838" i="4"/>
  <c r="D9433" i="4"/>
  <c r="E9090" i="4"/>
  <c r="E8848" i="4"/>
  <c r="D9076" i="4"/>
  <c r="E8733" i="4"/>
  <c r="E9236" i="4"/>
  <c r="D9579" i="4"/>
  <c r="E8814" i="4"/>
  <c r="D9157" i="4"/>
  <c r="D9053" i="4"/>
  <c r="E8710" i="4"/>
  <c r="E9126" i="4"/>
  <c r="D9469" i="4"/>
  <c r="D9322" i="4"/>
  <c r="E8979" i="4"/>
  <c r="D9101" i="4"/>
  <c r="E8758" i="4"/>
  <c r="D9495" i="4"/>
  <c r="E9152" i="4"/>
  <c r="D9296" i="4"/>
  <c r="E8953" i="4"/>
  <c r="D9192" i="4"/>
  <c r="E8849" i="4"/>
  <c r="D9085" i="4"/>
  <c r="E9087" i="4"/>
  <c r="E8823" i="4"/>
  <c r="D9166" i="4"/>
  <c r="D8927" i="4"/>
  <c r="E8584" i="4"/>
  <c r="D9487" i="4"/>
  <c r="E9144" i="4"/>
  <c r="D9358" i="4"/>
  <c r="E9015" i="4"/>
  <c r="D9306" i="4"/>
  <c r="E8963" i="4"/>
  <c r="E9274" i="4"/>
  <c r="E8649" i="4"/>
  <c r="D8992" i="4"/>
  <c r="E8855" i="4"/>
  <c r="D9198" i="4"/>
  <c r="D8974" i="4"/>
  <c r="E8631" i="4"/>
  <c r="D9431" i="4"/>
  <c r="E9088" i="4"/>
  <c r="D9479" i="4"/>
  <c r="E9136" i="4"/>
  <c r="E8724" i="4"/>
  <c r="D9067" i="4"/>
  <c r="D9350" i="4"/>
  <c r="E9007" i="4"/>
  <c r="E9142" i="4"/>
  <c r="D9485" i="4"/>
  <c r="D9448" i="4"/>
  <c r="E9105" i="4"/>
  <c r="E8972" i="4"/>
  <c r="D9315" i="4"/>
  <c r="E9070" i="4"/>
  <c r="D9413" i="4"/>
  <c r="D9587" i="4"/>
  <c r="E9244" i="4"/>
  <c r="D9558" i="4"/>
  <c r="E9215" i="4"/>
  <c r="D9065" i="4"/>
  <c r="E8722" i="4"/>
  <c r="E9049" i="4"/>
  <c r="D9392" i="4"/>
  <c r="D9041" i="4"/>
  <c r="E8698" i="4"/>
  <c r="E9122" i="4"/>
  <c r="D9107" i="4"/>
  <c r="E8764" i="4"/>
  <c r="E8786" i="4"/>
  <c r="D9129" i="4"/>
  <c r="D9212" i="4"/>
  <c r="E8869" i="4"/>
  <c r="D9503" i="4"/>
  <c r="E9160" i="4"/>
  <c r="E8746" i="4"/>
  <c r="D9089" i="4"/>
  <c r="E8592" i="4"/>
  <c r="D8935" i="4"/>
  <c r="D9139" i="4"/>
  <c r="E8796" i="4"/>
  <c r="D9496" i="4"/>
  <c r="E9153" i="4"/>
  <c r="D9520" i="4"/>
  <c r="E9177" i="4"/>
  <c r="E9098" i="4"/>
  <c r="D9441" i="4"/>
  <c r="D9523" i="4"/>
  <c r="E9180" i="4"/>
  <c r="E8789" i="4"/>
  <c r="D9132" i="4"/>
  <c r="E8863" i="4"/>
  <c r="D9206" i="4"/>
  <c r="E8697" i="4"/>
  <c r="D9040" i="4"/>
  <c r="D9011" i="4"/>
  <c r="E8668" i="4"/>
  <c r="E8769" i="4"/>
  <c r="D9112" i="4"/>
  <c r="E8822" i="4"/>
  <c r="D9165" i="4"/>
  <c r="E8836" i="4"/>
  <c r="D9179" i="4"/>
  <c r="E9099" i="4"/>
  <c r="D9442" i="4"/>
  <c r="E8709" i="4"/>
  <c r="D9052" i="4"/>
  <c r="D9324" i="4"/>
  <c r="D9005" i="4"/>
  <c r="E8662" i="4"/>
  <c r="D9399" i="4"/>
  <c r="E9056" i="4"/>
  <c r="E8825" i="4"/>
  <c r="D9168" i="4"/>
  <c r="D9332" i="4"/>
  <c r="E8989" i="4"/>
  <c r="D9248" i="4"/>
  <c r="E8905" i="4"/>
  <c r="E8874" i="4"/>
  <c r="D9217" i="4"/>
  <c r="E9135" i="4"/>
  <c r="D9478" i="4"/>
  <c r="E8794" i="4"/>
  <c r="D9137" i="4"/>
  <c r="D8968" i="4"/>
  <c r="E8625" i="4"/>
  <c r="E8753" i="4"/>
  <c r="D9096" i="4"/>
  <c r="D8984" i="4"/>
  <c r="E8641" i="4"/>
  <c r="D9133" i="4"/>
  <c r="E8790" i="4"/>
  <c r="E8805" i="4"/>
  <c r="D9148" i="4"/>
  <c r="D9078" i="4"/>
  <c r="E8735" i="4"/>
  <c r="D9412" i="4"/>
  <c r="E9069" i="4"/>
  <c r="D9262" i="4"/>
  <c r="E8919" i="4"/>
  <c r="D9079" i="4"/>
  <c r="E8736" i="4"/>
  <c r="E8804" i="4"/>
  <c r="D9147" i="4"/>
  <c r="E9188" i="4"/>
  <c r="D9531" i="4"/>
  <c r="E8800" i="4"/>
  <c r="D9143" i="4"/>
  <c r="E8766" i="4"/>
  <c r="D9109" i="4"/>
  <c r="D9467" i="4"/>
  <c r="E9124" i="4"/>
  <c r="E8673" i="4"/>
  <c r="D9016" i="4"/>
  <c r="D8976" i="4"/>
  <c r="E8633" i="4"/>
  <c r="E8999" i="4"/>
  <c r="D9342" i="4"/>
  <c r="E8669" i="4"/>
  <c r="D9012" i="4"/>
  <c r="E8741" i="4"/>
  <c r="D9084" i="4"/>
  <c r="D9443" i="4"/>
  <c r="E9100" i="4"/>
  <c r="D9519" i="4"/>
  <c r="E9176" i="4"/>
  <c r="E8752" i="4"/>
  <c r="D9095" i="4"/>
  <c r="D9232" i="4"/>
  <c r="E8889" i="4"/>
  <c r="E9013" i="4"/>
  <c r="D9356" i="4"/>
  <c r="D9386" i="4"/>
  <c r="E9043" i="4"/>
  <c r="E8751" i="4"/>
  <c r="D9094" i="4"/>
  <c r="D9175" i="4"/>
  <c r="E8832" i="4"/>
  <c r="D9214" i="4"/>
  <c r="E8871" i="4"/>
  <c r="D9156" i="4"/>
  <c r="E8813" i="4"/>
  <c r="D8950" i="4"/>
  <c r="E8607" i="4"/>
  <c r="D9459" i="4"/>
  <c r="E9116" i="4"/>
  <c r="D9466" i="4"/>
  <c r="E9123" i="4"/>
  <c r="D9022" i="4"/>
  <c r="E8679" i="4"/>
  <c r="D9048" i="4"/>
  <c r="E8705" i="4"/>
  <c r="E8661" i="4"/>
  <c r="D9004" i="4"/>
  <c r="D9515" i="4"/>
  <c r="E9172" i="4"/>
  <c r="E8782" i="4"/>
  <c r="D9125" i="4"/>
  <c r="D9393" i="4"/>
  <c r="E9050" i="4"/>
  <c r="D9023" i="4"/>
  <c r="E8680" i="4"/>
  <c r="D9507" i="4"/>
  <c r="E9164" i="4"/>
  <c r="D9061" i="4"/>
  <c r="E8718" i="4"/>
  <c r="E8770" i="4"/>
  <c r="D9113" i="4"/>
  <c r="E8784" i="4"/>
  <c r="D9127" i="4"/>
  <c r="E9190" i="4"/>
  <c r="D9533" i="4"/>
  <c r="D9505" i="4"/>
  <c r="E9162" i="4"/>
  <c r="D9075" i="4"/>
  <c r="E8732" i="4"/>
  <c r="D9066" i="4"/>
  <c r="E8723" i="4"/>
  <c r="D9461" i="4"/>
  <c r="E9118" i="4"/>
  <c r="D9302" i="4"/>
  <c r="E8959" i="4"/>
  <c r="D8964" i="4"/>
  <c r="E8621" i="4"/>
  <c r="D9058" i="4"/>
  <c r="E8715" i="4"/>
  <c r="D9024" i="4"/>
  <c r="E8681" i="4"/>
  <c r="D9548" i="4"/>
  <c r="E9205" i="4"/>
  <c r="D9111" i="4"/>
  <c r="E8768" i="4"/>
  <c r="D9333" i="4"/>
  <c r="E8990" i="4"/>
  <c r="E8667" i="4"/>
  <c r="D9010" i="4"/>
  <c r="E8843" i="4"/>
  <c r="D9186" i="4"/>
  <c r="E9026" i="4"/>
  <c r="D9369" i="4"/>
  <c r="E8643" i="4"/>
  <c r="D8986" i="4"/>
  <c r="D9021" i="4"/>
  <c r="E8678" i="4"/>
  <c r="E9104" i="4"/>
  <c r="D9447" i="4"/>
  <c r="E9250" i="4"/>
  <c r="D9593" i="4"/>
  <c r="D9173" i="4"/>
  <c r="E8830" i="4"/>
  <c r="E9032" i="4"/>
  <c r="D9375" i="4"/>
  <c r="D9036" i="4"/>
  <c r="E8693" i="4"/>
  <c r="D9425" i="4"/>
  <c r="E9082" i="4"/>
  <c r="D9120" i="4"/>
  <c r="E9140" i="4"/>
  <c r="D9483" i="4"/>
  <c r="D9525" i="4"/>
  <c r="E9182" i="4"/>
  <c r="D9038" i="4"/>
  <c r="E8695" i="4"/>
  <c r="E9106" i="4"/>
  <c r="D9449" i="4"/>
  <c r="D9131" i="4"/>
  <c r="E8788" i="4"/>
  <c r="E9158" i="4"/>
  <c r="D9501" i="4"/>
  <c r="E8925" i="4"/>
  <c r="D9268" i="4"/>
  <c r="E8655" i="4"/>
  <c r="D8998" i="4"/>
  <c r="E9397" i="4"/>
  <c r="D9405" i="4"/>
  <c r="E9062" i="4"/>
  <c r="D9304" i="4"/>
  <c r="E8961" i="4"/>
  <c r="E8750" i="4"/>
  <c r="D9093" i="4"/>
  <c r="E9108" i="4"/>
  <c r="D9451" i="4"/>
  <c r="E8650" i="4"/>
  <c r="D8993" i="4"/>
  <c r="E8824" i="4"/>
  <c r="D9167" i="4"/>
  <c r="D9471" i="4"/>
  <c r="E9128" i="4"/>
  <c r="D9034" i="4"/>
  <c r="E8691" i="4"/>
  <c r="E8778" i="4"/>
  <c r="D9253" i="4"/>
  <c r="E8910" i="4"/>
  <c r="E9460" i="4"/>
  <c r="E9388" i="4"/>
  <c r="E9380" i="4"/>
  <c r="E9275" i="4"/>
  <c r="E9316" i="4"/>
  <c r="E9287" i="4"/>
  <c r="E9370" i="4"/>
  <c r="E9351" i="4"/>
  <c r="E9360" i="4"/>
  <c r="E9229" i="4"/>
  <c r="D9572" i="4"/>
  <c r="E9415" i="4"/>
  <c r="E9540" i="4"/>
  <c r="E9352" i="4"/>
  <c r="E9298" i="4"/>
  <c r="E9334" i="4"/>
  <c r="E9378" i="4"/>
  <c r="E9406" i="4"/>
  <c r="E9344" i="4"/>
  <c r="E9308" i="4"/>
  <c r="E8627" i="4"/>
  <c r="D8970" i="4"/>
  <c r="E8699" i="4"/>
  <c r="D9042" i="4"/>
  <c r="E9340" i="4"/>
  <c r="E8639" i="4"/>
  <c r="D8982" i="4"/>
  <c r="E8595" i="4"/>
  <c r="D8938" i="4"/>
  <c r="D9030" i="4"/>
  <c r="E8687" i="4"/>
  <c r="E9489" i="4"/>
  <c r="D8994" i="4"/>
  <c r="E8651" i="4"/>
  <c r="D9018" i="4"/>
  <c r="E8675" i="4"/>
  <c r="E8663" i="4"/>
  <c r="D9006" i="4"/>
  <c r="E9297" i="4"/>
  <c r="D8958" i="4"/>
  <c r="E8615" i="4"/>
  <c r="D9407" i="4" l="1"/>
  <c r="E9064" i="4"/>
  <c r="E9110" i="4"/>
  <c r="D9453" i="4"/>
  <c r="E8949" i="4"/>
  <c r="D9292" i="4"/>
  <c r="E9189" i="4"/>
  <c r="D9532" i="4"/>
  <c r="E9191" i="4"/>
  <c r="D9514" i="4"/>
  <c r="E9171" i="4"/>
  <c r="D9291" i="4"/>
  <c r="E8948" i="4"/>
  <c r="E9430" i="4"/>
  <c r="E9465" i="4"/>
  <c r="D9502" i="4"/>
  <c r="E9159" i="4"/>
  <c r="D9325" i="4"/>
  <c r="D9395" i="4"/>
  <c r="D9535" i="4"/>
  <c r="D9376" i="4"/>
  <c r="E9033" i="4"/>
  <c r="D9598" i="4"/>
  <c r="E9255" i="4"/>
  <c r="E9121" i="4"/>
  <c r="D9423" i="4"/>
  <c r="E9080" i="4"/>
  <c r="E8926" i="4"/>
  <c r="D9269" i="4"/>
  <c r="E9447" i="4"/>
  <c r="D9529" i="4"/>
  <c r="E9186" i="4"/>
  <c r="E9533" i="4"/>
  <c r="E9127" i="4"/>
  <c r="D9470" i="4"/>
  <c r="D9491" i="4"/>
  <c r="E9148" i="4"/>
  <c r="E8984" i="4"/>
  <c r="D9327" i="4"/>
  <c r="E9332" i="4"/>
  <c r="E9399" i="4"/>
  <c r="D9432" i="4"/>
  <c r="E9089" i="4"/>
  <c r="E9558" i="4"/>
  <c r="E9166" i="4"/>
  <c r="D9509" i="4"/>
  <c r="E9601" i="4"/>
  <c r="D9517" i="4"/>
  <c r="E9174" i="4"/>
  <c r="D9566" i="4"/>
  <c r="E9223" i="4"/>
  <c r="E9435" i="4"/>
  <c r="E9393" i="4"/>
  <c r="D9427" i="4"/>
  <c r="E9084" i="4"/>
  <c r="D9605" i="4"/>
  <c r="E9262" i="4"/>
  <c r="E9503" i="4"/>
  <c r="E9394" i="4"/>
  <c r="E8985" i="4"/>
  <c r="D9328" i="4"/>
  <c r="D9371" i="4"/>
  <c r="E9028" i="4"/>
  <c r="E8969" i="4"/>
  <c r="D9312" i="4"/>
  <c r="D9390" i="4"/>
  <c r="E9047" i="4"/>
  <c r="E9060" i="4"/>
  <c r="D9403" i="4"/>
  <c r="E8962" i="4"/>
  <c r="D9305" i="4"/>
  <c r="D9382" i="4"/>
  <c r="E9039" i="4"/>
  <c r="D9527" i="4"/>
  <c r="E9184" i="4"/>
  <c r="E9321" i="4"/>
  <c r="E9002" i="4"/>
  <c r="D9345" i="4"/>
  <c r="E9483" i="4"/>
  <c r="E9593" i="4"/>
  <c r="E9461" i="4"/>
  <c r="E9075" i="4"/>
  <c r="D9418" i="4"/>
  <c r="E9507" i="4"/>
  <c r="E9004" i="4"/>
  <c r="D9347" i="4"/>
  <c r="D9464" i="4"/>
  <c r="E9268" i="4"/>
  <c r="D9381" i="4"/>
  <c r="E9038" i="4"/>
  <c r="E9425" i="4"/>
  <c r="D9364" i="4"/>
  <c r="E9021" i="4"/>
  <c r="E9024" i="4"/>
  <c r="D9367" i="4"/>
  <c r="D9293" i="4"/>
  <c r="E8950" i="4"/>
  <c r="E9094" i="4"/>
  <c r="D9437" i="4"/>
  <c r="E9519" i="4"/>
  <c r="E9012" i="4"/>
  <c r="D9355" i="4"/>
  <c r="E9165" i="4"/>
  <c r="D9508" i="4"/>
  <c r="E9206" i="4"/>
  <c r="D9549" i="4"/>
  <c r="E9315" i="4"/>
  <c r="E9485" i="4"/>
  <c r="E9192" i="4"/>
  <c r="E9579" i="4"/>
  <c r="D9534" i="4"/>
  <c r="E9145" i="4"/>
  <c r="D9488" i="4"/>
  <c r="E9000" i="4"/>
  <c r="D9343" i="4"/>
  <c r="E9362" i="4"/>
  <c r="E9185" i="4"/>
  <c r="D9528" i="4"/>
  <c r="E9103" i="4"/>
  <c r="D9446" i="4"/>
  <c r="D9492" i="4"/>
  <c r="E9149" i="4"/>
  <c r="E9326" i="4"/>
  <c r="E9521" i="4"/>
  <c r="E9477" i="4"/>
  <c r="E9304" i="4"/>
  <c r="E9501" i="4"/>
  <c r="E9113" i="4"/>
  <c r="D9456" i="4"/>
  <c r="E9214" i="4"/>
  <c r="D9557" i="4"/>
  <c r="E9143" i="4"/>
  <c r="D9486" i="4"/>
  <c r="D9480" i="4"/>
  <c r="E9137" i="4"/>
  <c r="E9248" i="4"/>
  <c r="D9591" i="4"/>
  <c r="E9168" i="4"/>
  <c r="D9511" i="4"/>
  <c r="D9348" i="4"/>
  <c r="E9005" i="4"/>
  <c r="E9052" i="4"/>
  <c r="E9487" i="4"/>
  <c r="D9396" i="4"/>
  <c r="E9053" i="4"/>
  <c r="E8937" i="4"/>
  <c r="D9280" i="4"/>
  <c r="E9368" i="4"/>
  <c r="D9473" i="4"/>
  <c r="E9130" i="4"/>
  <c r="D9389" i="4"/>
  <c r="E9046" i="4"/>
  <c r="D9420" i="4"/>
  <c r="E9077" i="4"/>
  <c r="E9150" i="4"/>
  <c r="D9493" i="4"/>
  <c r="D9564" i="4"/>
  <c r="E9221" i="4"/>
  <c r="D9295" i="4"/>
  <c r="E8952" i="4"/>
  <c r="E8988" i="4"/>
  <c r="D9331" i="4"/>
  <c r="E8964" i="4"/>
  <c r="D9307" i="4"/>
  <c r="E9022" i="4"/>
  <c r="D9365" i="4"/>
  <c r="E9253" i="4"/>
  <c r="D9596" i="4"/>
  <c r="E9471" i="4"/>
  <c r="E9010" i="4"/>
  <c r="D9353" i="4"/>
  <c r="E9505" i="4"/>
  <c r="E9125" i="4"/>
  <c r="D9468" i="4"/>
  <c r="E9133" i="4"/>
  <c r="D9476" i="4"/>
  <c r="E9011" i="4"/>
  <c r="D9354" i="4"/>
  <c r="E9587" i="4"/>
  <c r="E9479" i="4"/>
  <c r="E9101" i="4"/>
  <c r="D9444" i="4"/>
  <c r="E9187" i="4"/>
  <c r="D9530" i="4"/>
  <c r="E9556" i="4"/>
  <c r="E9417" i="4"/>
  <c r="E9552" i="4"/>
  <c r="E8928" i="4"/>
  <c r="D9271" i="4"/>
  <c r="E8998" i="4"/>
  <c r="D9341" i="4"/>
  <c r="E8986" i="4"/>
  <c r="D9329" i="4"/>
  <c r="D9366" i="4"/>
  <c r="E9023" i="4"/>
  <c r="E9467" i="4"/>
  <c r="E9412" i="4"/>
  <c r="E9139" i="4"/>
  <c r="D9482" i="4"/>
  <c r="E9212" i="4"/>
  <c r="D9555" i="4"/>
  <c r="D9599" i="4"/>
  <c r="E9256" i="4"/>
  <c r="E9059" i="4"/>
  <c r="D9402" i="4"/>
  <c r="D9603" i="4"/>
  <c r="E9260" i="4"/>
  <c r="E9387" i="4"/>
  <c r="E9429" i="4"/>
  <c r="E8957" i="4"/>
  <c r="D9300" i="4"/>
  <c r="E9161" i="4"/>
  <c r="D9504" i="4"/>
  <c r="E9167" i="4"/>
  <c r="D9510" i="4"/>
  <c r="E9449" i="4"/>
  <c r="E9375" i="4"/>
  <c r="D9454" i="4"/>
  <c r="E9111" i="4"/>
  <c r="D9401" i="4"/>
  <c r="E9058" i="4"/>
  <c r="E9515" i="4"/>
  <c r="E9466" i="4"/>
  <c r="E9443" i="4"/>
  <c r="E9342" i="4"/>
  <c r="E9016" i="4"/>
  <c r="D9359" i="4"/>
  <c r="E9096" i="4"/>
  <c r="D9439" i="4"/>
  <c r="E9478" i="4"/>
  <c r="E9179" i="4"/>
  <c r="D9522" i="4"/>
  <c r="E9523" i="4"/>
  <c r="E9520" i="4"/>
  <c r="E8992" i="4"/>
  <c r="D9335" i="4"/>
  <c r="D9500" i="4"/>
  <c r="E9157" i="4"/>
  <c r="E9138" i="4"/>
  <c r="D9481" i="4"/>
  <c r="D9299" i="4"/>
  <c r="E8956" i="4"/>
  <c r="D9561" i="4"/>
  <c r="E9218" i="4"/>
  <c r="E9259" i="4"/>
  <c r="D9602" i="4"/>
  <c r="E9324" i="4"/>
  <c r="E9442" i="4"/>
  <c r="E9040" i="4"/>
  <c r="D9383" i="4"/>
  <c r="E9448" i="4"/>
  <c r="D9410" i="4"/>
  <c r="E9067" i="4"/>
  <c r="E9431" i="4"/>
  <c r="E9306" i="4"/>
  <c r="D9550" i="4"/>
  <c r="E9207" i="4"/>
  <c r="E9484" i="4"/>
  <c r="E9091" i="4"/>
  <c r="D9434" i="4"/>
  <c r="D9440" i="4"/>
  <c r="E9097" i="4"/>
  <c r="E9114" i="4"/>
  <c r="D9457" i="4"/>
  <c r="E9071" i="4"/>
  <c r="D9414" i="4"/>
  <c r="E9513" i="4"/>
  <c r="E9451" i="4"/>
  <c r="E9034" i="4"/>
  <c r="D9377" i="4"/>
  <c r="E8935" i="4"/>
  <c r="D9278" i="4"/>
  <c r="E9107" i="4"/>
  <c r="D9450" i="4"/>
  <c r="E9041" i="4"/>
  <c r="D9384" i="4"/>
  <c r="D9408" i="4"/>
  <c r="E9065" i="4"/>
  <c r="D9317" i="4"/>
  <c r="E8974" i="4"/>
  <c r="E9296" i="4"/>
  <c r="E9322" i="4"/>
  <c r="E9433" i="4"/>
  <c r="E9216" i="4"/>
  <c r="D9559" i="4"/>
  <c r="D9604" i="4"/>
  <c r="E9261" i="4"/>
  <c r="E9374" i="4"/>
  <c r="E9411" i="4"/>
  <c r="E9569" i="4"/>
  <c r="E9338" i="4"/>
  <c r="D9379" i="4"/>
  <c r="E9036" i="4"/>
  <c r="E9386" i="4"/>
  <c r="D9575" i="4"/>
  <c r="E9232" i="4"/>
  <c r="E9147" i="4"/>
  <c r="D9490" i="4"/>
  <c r="E9302" i="4"/>
  <c r="E9109" i="4"/>
  <c r="D9452" i="4"/>
  <c r="E9531" i="4"/>
  <c r="E9131" i="4"/>
  <c r="D9474" i="4"/>
  <c r="D9463" i="4"/>
  <c r="E9120" i="4"/>
  <c r="E9369" i="4"/>
  <c r="E9066" i="4"/>
  <c r="D9409" i="4"/>
  <c r="D9404" i="4"/>
  <c r="E9061" i="4"/>
  <c r="D9438" i="4"/>
  <c r="E9095" i="4"/>
  <c r="E9079" i="4"/>
  <c r="D9422" i="4"/>
  <c r="D9421" i="4"/>
  <c r="E9078" i="4"/>
  <c r="E9441" i="4"/>
  <c r="E9496" i="4"/>
  <c r="E9129" i="4"/>
  <c r="D9472" i="4"/>
  <c r="D9270" i="4"/>
  <c r="E8927" i="4"/>
  <c r="E9314" i="4"/>
  <c r="E9102" i="4"/>
  <c r="D9445" i="4"/>
  <c r="E9424" i="4"/>
  <c r="D9512" i="4"/>
  <c r="E9169" i="4"/>
  <c r="E9497" i="4"/>
  <c r="E9020" i="4"/>
  <c r="D9363" i="4"/>
  <c r="E9119" i="4"/>
  <c r="D9462" i="4"/>
  <c r="E9320" i="4"/>
  <c r="D9372" i="4"/>
  <c r="E9029" i="4"/>
  <c r="D9323" i="4"/>
  <c r="E8980" i="4"/>
  <c r="E9333" i="4"/>
  <c r="E9548" i="4"/>
  <c r="E9356" i="4"/>
  <c r="E8976" i="4"/>
  <c r="D9319" i="4"/>
  <c r="E9112" i="4"/>
  <c r="D9455" i="4"/>
  <c r="E9132" i="4"/>
  <c r="D9475" i="4"/>
  <c r="E9392" i="4"/>
  <c r="D9541" i="4"/>
  <c r="E9198" i="4"/>
  <c r="E9085" i="4"/>
  <c r="D9428" i="4"/>
  <c r="E9469" i="4"/>
  <c r="E9003" i="4"/>
  <c r="D9346" i="4"/>
  <c r="D9458" i="4"/>
  <c r="E9115" i="4"/>
  <c r="E8951" i="4"/>
  <c r="D9294" i="4"/>
  <c r="E9303" i="4"/>
  <c r="E8987" i="4"/>
  <c r="D9330" i="4"/>
  <c r="D9398" i="4"/>
  <c r="E9055" i="4"/>
  <c r="D9526" i="4"/>
  <c r="E9183" i="4"/>
  <c r="D9426" i="4"/>
  <c r="E9083" i="4"/>
  <c r="D9310" i="4"/>
  <c r="E8967" i="4"/>
  <c r="E8993" i="4"/>
  <c r="D9336" i="4"/>
  <c r="E9093" i="4"/>
  <c r="D9436" i="4"/>
  <c r="E9405" i="4"/>
  <c r="E9525" i="4"/>
  <c r="D9516" i="4"/>
  <c r="E9173" i="4"/>
  <c r="D9391" i="4"/>
  <c r="E9048" i="4"/>
  <c r="E9459" i="4"/>
  <c r="D9499" i="4"/>
  <c r="E9156" i="4"/>
  <c r="D9518" i="4"/>
  <c r="E9175" i="4"/>
  <c r="D9311" i="4"/>
  <c r="E8968" i="4"/>
  <c r="D9560" i="4"/>
  <c r="E9217" i="4"/>
  <c r="E9413" i="4"/>
  <c r="E9350" i="4"/>
  <c r="E9358" i="4"/>
  <c r="E9495" i="4"/>
  <c r="D9419" i="4"/>
  <c r="E9076" i="4"/>
  <c r="D9524" i="4"/>
  <c r="E9181" i="4"/>
  <c r="E9151" i="4"/>
  <c r="D9494" i="4"/>
  <c r="D9309" i="4"/>
  <c r="E8966" i="4"/>
  <c r="E8975" i="4"/>
  <c r="D9318" i="4"/>
  <c r="E9057" i="4"/>
  <c r="D9400" i="4"/>
  <c r="E9163" i="4"/>
  <c r="D9506" i="4"/>
  <c r="E9339" i="4"/>
  <c r="E9155" i="4"/>
  <c r="D9498" i="4"/>
  <c r="E9357" i="4"/>
  <c r="E9073" i="4"/>
  <c r="D9416" i="4"/>
  <c r="E9572" i="4"/>
  <c r="D9337" i="4"/>
  <c r="E8994" i="4"/>
  <c r="D9281" i="4"/>
  <c r="E8938" i="4"/>
  <c r="D9385" i="4"/>
  <c r="E9042" i="4"/>
  <c r="D9373" i="4"/>
  <c r="E9030" i="4"/>
  <c r="D9313" i="4"/>
  <c r="E8970" i="4"/>
  <c r="E8982" i="4"/>
  <c r="D9301" i="4"/>
  <c r="E8958" i="4"/>
  <c r="D9349" i="4"/>
  <c r="E9006" i="4"/>
  <c r="D9361" i="4"/>
  <c r="E9018" i="4"/>
  <c r="E9407" i="4" l="1"/>
  <c r="E9395" i="4"/>
  <c r="E9532" i="4"/>
  <c r="E9292" i="4"/>
  <c r="E9291" i="4"/>
  <c r="E9453" i="4"/>
  <c r="E9514" i="4"/>
  <c r="E9325" i="4"/>
  <c r="E9535" i="4"/>
  <c r="E9598" i="4"/>
  <c r="E9376" i="4"/>
  <c r="E9423" i="4"/>
  <c r="E9502" i="4"/>
  <c r="E9269" i="4"/>
  <c r="E9416" i="4"/>
  <c r="E9391" i="4"/>
  <c r="E9516" i="4"/>
  <c r="E9541" i="4"/>
  <c r="E9422" i="4"/>
  <c r="E9603" i="4"/>
  <c r="E9599" i="4"/>
  <c r="E9468" i="4"/>
  <c r="E9295" i="4"/>
  <c r="E9564" i="4"/>
  <c r="E9348" i="4"/>
  <c r="E9557" i="4"/>
  <c r="E9509" i="4"/>
  <c r="E9455" i="4"/>
  <c r="E9347" i="4"/>
  <c r="E9377" i="4"/>
  <c r="E9561" i="4"/>
  <c r="E9555" i="4"/>
  <c r="E9280" i="4"/>
  <c r="E9364" i="4"/>
  <c r="E9566" i="4"/>
  <c r="E9327" i="4"/>
  <c r="E9299" i="4"/>
  <c r="E9446" i="4"/>
  <c r="E9343" i="4"/>
  <c r="E9508" i="4"/>
  <c r="E9345" i="4"/>
  <c r="E9427" i="4"/>
  <c r="E9518" i="4"/>
  <c r="E9526" i="4"/>
  <c r="E9319" i="4"/>
  <c r="E9462" i="4"/>
  <c r="E9559" i="4"/>
  <c r="E9481" i="4"/>
  <c r="E9335" i="4"/>
  <c r="E9454" i="4"/>
  <c r="E9402" i="4"/>
  <c r="E9329" i="4"/>
  <c r="E9476" i="4"/>
  <c r="E9365" i="4"/>
  <c r="E9331" i="4"/>
  <c r="E9511" i="4"/>
  <c r="E9355" i="4"/>
  <c r="E9464" i="4"/>
  <c r="E9371" i="4"/>
  <c r="E9470" i="4"/>
  <c r="E9529" i="4"/>
  <c r="E9310" i="4"/>
  <c r="E9270" i="4"/>
  <c r="E9500" i="4"/>
  <c r="E9510" i="4"/>
  <c r="E9354" i="4"/>
  <c r="E9389" i="4"/>
  <c r="E9456" i="4"/>
  <c r="E9488" i="4"/>
  <c r="E9293" i="4"/>
  <c r="E9604" i="4"/>
  <c r="E9419" i="4"/>
  <c r="E9383" i="4"/>
  <c r="E9602" i="4"/>
  <c r="E9271" i="4"/>
  <c r="E9444" i="4"/>
  <c r="E9486" i="4"/>
  <c r="E9382" i="4"/>
  <c r="E9390" i="4"/>
  <c r="E9432" i="4"/>
  <c r="E9490" i="4"/>
  <c r="E9408" i="4"/>
  <c r="E9457" i="4"/>
  <c r="E9294" i="4"/>
  <c r="E9452" i="4"/>
  <c r="E9384" i="4"/>
  <c r="E9436" i="4"/>
  <c r="E9498" i="4"/>
  <c r="E9506" i="4"/>
  <c r="E9309" i="4"/>
  <c r="E9499" i="4"/>
  <c r="E9475" i="4"/>
  <c r="E9323" i="4"/>
  <c r="E9472" i="4"/>
  <c r="E9463" i="4"/>
  <c r="E9440" i="4"/>
  <c r="E9353" i="4"/>
  <c r="E9307" i="4"/>
  <c r="E9493" i="4"/>
  <c r="E9528" i="4"/>
  <c r="E9398" i="4"/>
  <c r="E9404" i="4"/>
  <c r="E9575" i="4"/>
  <c r="E9482" i="4"/>
  <c r="E9396" i="4"/>
  <c r="E9591" i="4"/>
  <c r="E9367" i="4"/>
  <c r="E9305" i="4"/>
  <c r="E9328" i="4"/>
  <c r="E9517" i="4"/>
  <c r="E9491" i="4"/>
  <c r="E9311" i="4"/>
  <c r="E9363" i="4"/>
  <c r="E9445" i="4"/>
  <c r="E9560" i="4"/>
  <c r="E9426" i="4"/>
  <c r="E9450" i="4"/>
  <c r="E9414" i="4"/>
  <c r="E9439" i="4"/>
  <c r="E9473" i="4"/>
  <c r="E9300" i="4"/>
  <c r="E9400" i="4"/>
  <c r="E9330" i="4"/>
  <c r="E9458" i="4"/>
  <c r="E9474" i="4"/>
  <c r="E9434" i="4"/>
  <c r="E9522" i="4"/>
  <c r="E9504" i="4"/>
  <c r="E9366" i="4"/>
  <c r="E9534" i="4"/>
  <c r="E9549" i="4"/>
  <c r="E9418" i="4"/>
  <c r="E9605" i="4"/>
  <c r="E9318" i="4"/>
  <c r="E9524" i="4"/>
  <c r="E9372" i="4"/>
  <c r="E9317" i="4"/>
  <c r="E9401" i="4"/>
  <c r="E9341" i="4"/>
  <c r="E9530" i="4"/>
  <c r="E9596" i="4"/>
  <c r="E9437" i="4"/>
  <c r="E9381" i="4"/>
  <c r="E9527" i="4"/>
  <c r="E9428" i="4"/>
  <c r="E9438" i="4"/>
  <c r="E9494" i="4"/>
  <c r="E9421" i="4"/>
  <c r="E9379" i="4"/>
  <c r="E9336" i="4"/>
  <c r="E9346" i="4"/>
  <c r="E9512" i="4"/>
  <c r="E9409" i="4"/>
  <c r="E9278" i="4"/>
  <c r="E9550" i="4"/>
  <c r="E9410" i="4"/>
  <c r="E9359" i="4"/>
  <c r="E9420" i="4"/>
  <c r="E9480" i="4"/>
  <c r="E9492" i="4"/>
  <c r="E9403" i="4"/>
  <c r="E9312" i="4"/>
  <c r="E9361" i="4"/>
  <c r="E9337" i="4"/>
  <c r="E9301" i="4"/>
  <c r="E9373" i="4"/>
  <c r="E9385" i="4"/>
  <c r="E9281" i="4"/>
  <c r="E9313" i="4"/>
  <c r="E9349" i="4"/>
  <c r="C28" i="14" l="1"/>
  <c r="C39" i="14"/>
  <c r="C40" i="14"/>
  <c r="C51" i="14"/>
  <c r="C52" i="14"/>
  <c r="C63" i="14"/>
  <c r="C64" i="14"/>
  <c r="C75" i="14"/>
  <c r="C76" i="14"/>
  <c r="C87" i="14"/>
  <c r="C88" i="14"/>
  <c r="C100" i="14"/>
  <c r="C112" i="14"/>
  <c r="C124" i="14"/>
  <c r="C137" i="14"/>
  <c r="C149" i="14"/>
  <c r="C161" i="14"/>
  <c r="C172" i="14"/>
  <c r="C173" i="14"/>
  <c r="C184" i="14"/>
  <c r="C185" i="14"/>
  <c r="C196" i="14"/>
  <c r="C197" i="14"/>
  <c r="C208" i="14"/>
  <c r="C209" i="14"/>
  <c r="C220" i="14"/>
  <c r="C221" i="14"/>
  <c r="C232" i="14"/>
  <c r="C233" i="14"/>
  <c r="C244" i="14"/>
  <c r="C245" i="14"/>
  <c r="C256" i="14"/>
  <c r="C257" i="14"/>
  <c r="C268" i="14"/>
  <c r="C269" i="14"/>
  <c r="C274" i="14"/>
  <c r="C3" i="14"/>
  <c r="C4" i="14"/>
  <c r="A3" i="6"/>
  <c r="B3" i="15" s="1"/>
  <c r="C6" i="14"/>
  <c r="C7" i="14"/>
  <c r="A5" i="6"/>
  <c r="B5" i="15" s="1"/>
  <c r="A6" i="6"/>
  <c r="B6" i="15" s="1"/>
  <c r="A7" i="6"/>
  <c r="B7" i="15" s="1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9" i="14"/>
  <c r="C30" i="14"/>
  <c r="C31" i="14"/>
  <c r="C32" i="14"/>
  <c r="C33" i="14"/>
  <c r="C34" i="14"/>
  <c r="C35" i="14"/>
  <c r="C271" i="14"/>
  <c r="C272" i="14"/>
  <c r="C273" i="14"/>
  <c r="C41" i="14"/>
  <c r="C42" i="14"/>
  <c r="C43" i="14"/>
  <c r="C44" i="14"/>
  <c r="C45" i="14"/>
  <c r="C46" i="14"/>
  <c r="C48" i="14"/>
  <c r="C54" i="14"/>
  <c r="C55" i="14"/>
  <c r="C56" i="14"/>
  <c r="C66" i="14"/>
  <c r="C67" i="14"/>
  <c r="C68" i="14"/>
  <c r="C69" i="14"/>
  <c r="C70" i="14"/>
  <c r="C73" i="14"/>
  <c r="C78" i="14"/>
  <c r="C79" i="14"/>
  <c r="C80" i="14"/>
  <c r="C81" i="14"/>
  <c r="C82" i="14"/>
  <c r="C85" i="14"/>
  <c r="C90" i="14"/>
  <c r="C91" i="14"/>
  <c r="C92" i="14"/>
  <c r="C93" i="14"/>
  <c r="C94" i="14"/>
  <c r="C99" i="14"/>
  <c r="C102" i="14"/>
  <c r="C103" i="14"/>
  <c r="C104" i="14"/>
  <c r="C105" i="14"/>
  <c r="C106" i="14"/>
  <c r="C111" i="14"/>
  <c r="C114" i="14"/>
  <c r="C115" i="14"/>
  <c r="C116" i="14"/>
  <c r="C117" i="14"/>
  <c r="C118" i="14"/>
  <c r="C122" i="14"/>
  <c r="C123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8" i="14"/>
  <c r="C139" i="14"/>
  <c r="C140" i="14"/>
  <c r="C141" i="14"/>
  <c r="C142" i="14"/>
  <c r="C143" i="14"/>
  <c r="C144" i="14"/>
  <c r="C145" i="14"/>
  <c r="C146" i="14"/>
  <c r="C147" i="14"/>
  <c r="C148" i="14"/>
  <c r="C150" i="14"/>
  <c r="C151" i="14"/>
  <c r="C152" i="14"/>
  <c r="C153" i="14"/>
  <c r="C154" i="14"/>
  <c r="C155" i="14"/>
  <c r="C156" i="14"/>
  <c r="C157" i="14"/>
  <c r="C158" i="14"/>
  <c r="C159" i="14"/>
  <c r="C160" i="14"/>
  <c r="C162" i="14"/>
  <c r="C163" i="14"/>
  <c r="C164" i="14"/>
  <c r="C165" i="14"/>
  <c r="C166" i="14"/>
  <c r="C167" i="14"/>
  <c r="C168" i="14"/>
  <c r="C169" i="14"/>
  <c r="C170" i="14"/>
  <c r="C171" i="14"/>
  <c r="C174" i="14"/>
  <c r="C175" i="14"/>
  <c r="C176" i="14"/>
  <c r="C177" i="14"/>
  <c r="C178" i="14"/>
  <c r="C179" i="14"/>
  <c r="C180" i="14"/>
  <c r="C181" i="14"/>
  <c r="C182" i="14"/>
  <c r="C183" i="14"/>
  <c r="C186" i="14"/>
  <c r="C187" i="14"/>
  <c r="C188" i="14"/>
  <c r="C189" i="14"/>
  <c r="C190" i="14"/>
  <c r="C191" i="14"/>
  <c r="C192" i="14"/>
  <c r="C193" i="14"/>
  <c r="C194" i="14"/>
  <c r="C195" i="14"/>
  <c r="C198" i="14"/>
  <c r="C199" i="14"/>
  <c r="C200" i="14"/>
  <c r="C201" i="14"/>
  <c r="C202" i="14"/>
  <c r="C203" i="14"/>
  <c r="C204" i="14"/>
  <c r="C205" i="14"/>
  <c r="C206" i="14"/>
  <c r="C207" i="14"/>
  <c r="C210" i="14"/>
  <c r="C211" i="14"/>
  <c r="C212" i="14"/>
  <c r="C213" i="14"/>
  <c r="C214" i="14"/>
  <c r="C215" i="14"/>
  <c r="C216" i="14"/>
  <c r="C217" i="14"/>
  <c r="C218" i="14"/>
  <c r="C219" i="14"/>
  <c r="C222" i="14"/>
  <c r="C223" i="14"/>
  <c r="C224" i="14"/>
  <c r="C225" i="14"/>
  <c r="C226" i="14"/>
  <c r="C227" i="14"/>
  <c r="C228" i="14"/>
  <c r="C229" i="14"/>
  <c r="C230" i="14"/>
  <c r="C231" i="14"/>
  <c r="C234" i="14"/>
  <c r="C235" i="14"/>
  <c r="C236" i="14"/>
  <c r="C237" i="14"/>
  <c r="C238" i="14"/>
  <c r="C239" i="14"/>
  <c r="C240" i="14"/>
  <c r="C241" i="14"/>
  <c r="C242" i="14"/>
  <c r="C243" i="14"/>
  <c r="C246" i="14"/>
  <c r="C247" i="14"/>
  <c r="C248" i="14"/>
  <c r="C249" i="14"/>
  <c r="C250" i="14"/>
  <c r="C251" i="14"/>
  <c r="C252" i="14"/>
  <c r="C253" i="14"/>
  <c r="C254" i="14"/>
  <c r="C255" i="14"/>
  <c r="C258" i="14"/>
  <c r="C259" i="14"/>
  <c r="C260" i="14"/>
  <c r="C261" i="14"/>
  <c r="C262" i="14"/>
  <c r="C263" i="14"/>
  <c r="C264" i="14"/>
  <c r="C265" i="14"/>
  <c r="C266" i="14"/>
  <c r="C267" i="14"/>
  <c r="C270" i="14"/>
  <c r="C2" i="14"/>
  <c r="B14" i="15" l="1"/>
  <c r="C7" i="15"/>
  <c r="B13" i="15"/>
  <c r="C6" i="15"/>
  <c r="B12" i="15"/>
  <c r="C5" i="15"/>
  <c r="B10" i="15"/>
  <c r="C3" i="15"/>
  <c r="D82" i="2"/>
  <c r="D65" i="2"/>
  <c r="D43" i="2"/>
  <c r="D106" i="2"/>
  <c r="D67" i="2"/>
  <c r="D71" i="2"/>
  <c r="D84" i="2"/>
  <c r="D54" i="2"/>
  <c r="D52" i="2"/>
  <c r="D57" i="2"/>
  <c r="D75" i="2"/>
  <c r="D98" i="2"/>
  <c r="D51" i="2"/>
  <c r="D93" i="2"/>
  <c r="D46" i="2"/>
  <c r="D63" i="2"/>
  <c r="D80" i="2"/>
  <c r="D35" i="2"/>
  <c r="D39" i="2"/>
  <c r="D104" i="2"/>
  <c r="D89" i="2"/>
  <c r="D70" i="2"/>
  <c r="D94" i="2"/>
  <c r="D45" i="2"/>
  <c r="D85" i="2"/>
  <c r="D76" i="2"/>
  <c r="D68" i="2"/>
  <c r="D55" i="2"/>
  <c r="D72" i="2"/>
  <c r="D48" i="2"/>
  <c r="D58" i="2"/>
  <c r="D91" i="2"/>
  <c r="D37" i="2"/>
  <c r="D100" i="2"/>
  <c r="D102" i="2"/>
  <c r="D50" i="2"/>
  <c r="D33" i="2"/>
  <c r="D103" i="2"/>
  <c r="D96" i="2"/>
  <c r="D61" i="2"/>
  <c r="D42" i="2"/>
  <c r="D105" i="2"/>
  <c r="D64" i="2"/>
  <c r="D36" i="2"/>
  <c r="D99" i="2"/>
  <c r="D81" i="2"/>
  <c r="D90" i="2"/>
  <c r="D53" i="2"/>
  <c r="D87" i="2"/>
  <c r="D95" i="2"/>
  <c r="D49" i="2"/>
  <c r="D92" i="2"/>
  <c r="D101" i="2"/>
  <c r="D60" i="2"/>
  <c r="D38" i="2"/>
  <c r="D32" i="2"/>
  <c r="D78" i="2"/>
  <c r="D79" i="2"/>
  <c r="D34" i="2"/>
  <c r="D88" i="2"/>
  <c r="D69" i="2"/>
  <c r="D74" i="2"/>
  <c r="D41" i="2"/>
  <c r="D62" i="2"/>
  <c r="D97" i="2"/>
  <c r="D44" i="2"/>
  <c r="D83" i="2"/>
  <c r="D47" i="2"/>
  <c r="D66" i="2"/>
  <c r="D59" i="2"/>
  <c r="D86" i="2"/>
  <c r="D56" i="2"/>
  <c r="D77" i="2"/>
  <c r="D40" i="2"/>
  <c r="D73" i="2"/>
  <c r="C113" i="14"/>
  <c r="C101" i="14"/>
  <c r="C89" i="14"/>
  <c r="C77" i="14"/>
  <c r="C65" i="14"/>
  <c r="C53" i="14"/>
  <c r="C110" i="14"/>
  <c r="C98" i="14"/>
  <c r="C86" i="14"/>
  <c r="C74" i="14"/>
  <c r="C62" i="14"/>
  <c r="C50" i="14"/>
  <c r="C38" i="14"/>
  <c r="C121" i="14"/>
  <c r="C109" i="14"/>
  <c r="C97" i="14"/>
  <c r="C61" i="14"/>
  <c r="C49" i="14"/>
  <c r="C37" i="14"/>
  <c r="C120" i="14"/>
  <c r="C108" i="14"/>
  <c r="C96" i="14"/>
  <c r="C84" i="14"/>
  <c r="C72" i="14"/>
  <c r="C60" i="14"/>
  <c r="C36" i="14"/>
  <c r="C119" i="14"/>
  <c r="C107" i="14"/>
  <c r="C95" i="14"/>
  <c r="C83" i="14"/>
  <c r="C71" i="14"/>
  <c r="C59" i="14"/>
  <c r="C47" i="14"/>
  <c r="A2" i="6"/>
  <c r="B2" i="15" s="1"/>
  <c r="C58" i="14"/>
  <c r="C57" i="14"/>
  <c r="C10" i="14"/>
  <c r="C9" i="14"/>
  <c r="C8" i="14"/>
  <c r="A8" i="6"/>
  <c r="B8" i="15" s="1"/>
  <c r="A4" i="6"/>
  <c r="B4" i="15" s="1"/>
  <c r="C5" i="14"/>
  <c r="B17" i="15" l="1"/>
  <c r="C10" i="15"/>
  <c r="B11" i="15"/>
  <c r="C4" i="15"/>
  <c r="B19" i="15"/>
  <c r="C12" i="15"/>
  <c r="B15" i="15"/>
  <c r="C8" i="15"/>
  <c r="B20" i="15"/>
  <c r="C13" i="15"/>
  <c r="B21" i="15"/>
  <c r="C14" i="15"/>
  <c r="B9" i="15"/>
  <c r="F339" i="4"/>
  <c r="F682" i="4"/>
  <c r="F1025" i="4"/>
  <c r="F1368" i="4"/>
  <c r="F1711" i="4"/>
  <c r="F2054" i="4"/>
  <c r="F2397" i="4"/>
  <c r="F2740" i="4"/>
  <c r="F3083" i="4"/>
  <c r="F3426" i="4"/>
  <c r="F3769" i="4"/>
  <c r="F4112" i="4"/>
  <c r="F4455" i="4"/>
  <c r="F4798" i="4"/>
  <c r="F5141" i="4"/>
  <c r="F5484" i="4"/>
  <c r="F5827" i="4"/>
  <c r="F6170" i="4"/>
  <c r="F6513" i="4"/>
  <c r="F6856" i="4"/>
  <c r="F7199" i="4"/>
  <c r="F7542" i="4"/>
  <c r="F7885" i="4"/>
  <c r="F8228" i="4"/>
  <c r="F8571" i="4"/>
  <c r="F8914" i="4"/>
  <c r="F9257" i="4"/>
  <c r="F9600" i="4"/>
  <c r="F322" i="4"/>
  <c r="F665" i="4"/>
  <c r="F1008" i="4"/>
  <c r="F1351" i="4"/>
  <c r="F1694" i="4"/>
  <c r="F2037" i="4"/>
  <c r="F2380" i="4"/>
  <c r="F2723" i="4"/>
  <c r="F3066" i="4"/>
  <c r="F3409" i="4"/>
  <c r="F3752" i="4"/>
  <c r="F4095" i="4"/>
  <c r="F4438" i="4"/>
  <c r="F4781" i="4"/>
  <c r="F5124" i="4"/>
  <c r="F5467" i="4"/>
  <c r="F5810" i="4"/>
  <c r="F6153" i="4"/>
  <c r="F6496" i="4"/>
  <c r="F6839" i="4"/>
  <c r="F7182" i="4"/>
  <c r="F7525" i="4"/>
  <c r="F7868" i="4"/>
  <c r="F8211" i="4"/>
  <c r="F8554" i="4"/>
  <c r="F8897" i="4"/>
  <c r="F9240" i="4"/>
  <c r="F9583" i="4"/>
  <c r="F301" i="4"/>
  <c r="F644" i="4"/>
  <c r="F987" i="4"/>
  <c r="F1330" i="4"/>
  <c r="F1673" i="4"/>
  <c r="F2016" i="4"/>
  <c r="F2359" i="4"/>
  <c r="F2702" i="4"/>
  <c r="F3045" i="4"/>
  <c r="F3388" i="4"/>
  <c r="F3731" i="4"/>
  <c r="F4074" i="4"/>
  <c r="F4417" i="4"/>
  <c r="F4760" i="4"/>
  <c r="F5103" i="4"/>
  <c r="F5446" i="4"/>
  <c r="F5789" i="4"/>
  <c r="F6132" i="4"/>
  <c r="F6475" i="4"/>
  <c r="F6818" i="4"/>
  <c r="F7161" i="4"/>
  <c r="F7504" i="4"/>
  <c r="F7847" i="4"/>
  <c r="F8190" i="4"/>
  <c r="F8533" i="4"/>
  <c r="F8876" i="4"/>
  <c r="F9219" i="4"/>
  <c r="F9562" i="4"/>
  <c r="F333" i="4"/>
  <c r="F676" i="4"/>
  <c r="F1019" i="4"/>
  <c r="F1362" i="4"/>
  <c r="F1705" i="4"/>
  <c r="F2048" i="4"/>
  <c r="F2391" i="4"/>
  <c r="F2734" i="4"/>
  <c r="F3077" i="4"/>
  <c r="F3420" i="4"/>
  <c r="F3763" i="4"/>
  <c r="F4106" i="4"/>
  <c r="F4449" i="4"/>
  <c r="F4792" i="4"/>
  <c r="F5135" i="4"/>
  <c r="F5478" i="4"/>
  <c r="F5821" i="4"/>
  <c r="F6164" i="4"/>
  <c r="F6507" i="4"/>
  <c r="F6850" i="4"/>
  <c r="F7193" i="4"/>
  <c r="F7536" i="4"/>
  <c r="F7879" i="4"/>
  <c r="F8222" i="4"/>
  <c r="F8565" i="4"/>
  <c r="F8908" i="4"/>
  <c r="F9251" i="4"/>
  <c r="F9594" i="4"/>
  <c r="F298" i="4"/>
  <c r="F641" i="4"/>
  <c r="F984" i="4"/>
  <c r="F1327" i="4"/>
  <c r="F1670" i="4"/>
  <c r="F2013" i="4"/>
  <c r="F2356" i="4"/>
  <c r="F2699" i="4"/>
  <c r="F3042" i="4"/>
  <c r="F3385" i="4"/>
  <c r="F3728" i="4"/>
  <c r="F4071" i="4"/>
  <c r="F4414" i="4"/>
  <c r="F4757" i="4"/>
  <c r="F5100" i="4"/>
  <c r="F5443" i="4"/>
  <c r="F5786" i="4"/>
  <c r="F6129" i="4"/>
  <c r="F6472" i="4"/>
  <c r="F6815" i="4"/>
  <c r="F7158" i="4"/>
  <c r="F7501" i="4"/>
  <c r="F7844" i="4"/>
  <c r="F8187" i="4"/>
  <c r="F8530" i="4"/>
  <c r="F8873" i="4"/>
  <c r="F9216" i="4"/>
  <c r="F9559" i="4"/>
  <c r="F295" i="4"/>
  <c r="F638" i="4"/>
  <c r="F1324" i="4"/>
  <c r="F981" i="4"/>
  <c r="F1667" i="4"/>
  <c r="F2010" i="4"/>
  <c r="F2353" i="4"/>
  <c r="F2696" i="4"/>
  <c r="F3039" i="4"/>
  <c r="F3382" i="4"/>
  <c r="F3725" i="4"/>
  <c r="F4068" i="4"/>
  <c r="F4411" i="4"/>
  <c r="F4754" i="4"/>
  <c r="F5097" i="4"/>
  <c r="F5440" i="4"/>
  <c r="F5783" i="4"/>
  <c r="F6126" i="4"/>
  <c r="F6469" i="4"/>
  <c r="F6812" i="4"/>
  <c r="F7155" i="4"/>
  <c r="F7498" i="4"/>
  <c r="F7841" i="4"/>
  <c r="F8184" i="4"/>
  <c r="F8527" i="4"/>
  <c r="F8870" i="4"/>
  <c r="F9213" i="4"/>
  <c r="F9556" i="4"/>
  <c r="F290" i="4"/>
  <c r="F633" i="4"/>
  <c r="F976" i="4"/>
  <c r="F1319" i="4"/>
  <c r="F1662" i="4"/>
  <c r="F2005" i="4"/>
  <c r="F2348" i="4"/>
  <c r="F2691" i="4"/>
  <c r="F3034" i="4"/>
  <c r="F3377" i="4"/>
  <c r="F3720" i="4"/>
  <c r="F4063" i="4"/>
  <c r="F4406" i="4"/>
  <c r="F4749" i="4"/>
  <c r="F5092" i="4"/>
  <c r="F5435" i="4"/>
  <c r="F5778" i="4"/>
  <c r="F6121" i="4"/>
  <c r="F6464" i="4"/>
  <c r="F6807" i="4"/>
  <c r="F7150" i="4"/>
  <c r="F7493" i="4"/>
  <c r="F7836" i="4"/>
  <c r="F8179" i="4"/>
  <c r="F8522" i="4"/>
  <c r="F8865" i="4"/>
  <c r="F9208" i="4"/>
  <c r="F9551" i="4"/>
  <c r="F343" i="4"/>
  <c r="F686" i="4"/>
  <c r="F1029" i="4"/>
  <c r="F1372" i="4"/>
  <c r="F1715" i="4"/>
  <c r="F2058" i="4"/>
  <c r="F2401" i="4"/>
  <c r="F2744" i="4"/>
  <c r="F3087" i="4"/>
  <c r="F3430" i="4"/>
  <c r="F3773" i="4"/>
  <c r="F4116" i="4"/>
  <c r="F4459" i="4"/>
  <c r="F4802" i="4"/>
  <c r="F5145" i="4"/>
  <c r="F5488" i="4"/>
  <c r="F5831" i="4"/>
  <c r="F6174" i="4"/>
  <c r="F6517" i="4"/>
  <c r="F6860" i="4"/>
  <c r="F7203" i="4"/>
  <c r="F7546" i="4"/>
  <c r="F7889" i="4"/>
  <c r="F8232" i="4"/>
  <c r="F8575" i="4"/>
  <c r="F8918" i="4"/>
  <c r="F9261" i="4"/>
  <c r="F9604" i="4"/>
  <c r="F111" i="4"/>
  <c r="F125" i="4"/>
  <c r="F126" i="4"/>
  <c r="F100" i="4"/>
  <c r="F112" i="4"/>
  <c r="A112" i="4" s="1"/>
  <c r="F101" i="4"/>
  <c r="A101" i="4" s="1"/>
  <c r="F113" i="4"/>
  <c r="F102" i="4"/>
  <c r="F103" i="4"/>
  <c r="F104" i="4"/>
  <c r="F105" i="4"/>
  <c r="F106" i="4"/>
  <c r="F107" i="4"/>
  <c r="F108" i="4"/>
  <c r="F109" i="4"/>
  <c r="F110" i="4"/>
  <c r="A110" i="4" s="1"/>
  <c r="F122" i="4"/>
  <c r="F134" i="4"/>
  <c r="A134" i="4" s="1"/>
  <c r="F123" i="4"/>
  <c r="F124" i="4"/>
  <c r="F114" i="4"/>
  <c r="A114" i="4" s="1"/>
  <c r="F115" i="4"/>
  <c r="F132" i="4"/>
  <c r="F116" i="4"/>
  <c r="F133" i="4"/>
  <c r="F117" i="4"/>
  <c r="F118" i="4"/>
  <c r="F119" i="4"/>
  <c r="F120" i="4"/>
  <c r="A120" i="4" s="1"/>
  <c r="F121" i="4"/>
  <c r="A121" i="4" s="1"/>
  <c r="F130" i="4"/>
  <c r="A130" i="4" s="1"/>
  <c r="F127" i="4"/>
  <c r="F128" i="4"/>
  <c r="F129" i="4"/>
  <c r="F131" i="4"/>
  <c r="F471" i="4"/>
  <c r="F476" i="4"/>
  <c r="F450" i="4"/>
  <c r="F458" i="4"/>
  <c r="F460" i="4"/>
  <c r="F462" i="4"/>
  <c r="A462" i="4" s="1"/>
  <c r="F461" i="4"/>
  <c r="A461" i="4" s="1"/>
  <c r="F459" i="4"/>
  <c r="A459" i="4" s="1"/>
  <c r="F464" i="4"/>
  <c r="F446" i="4"/>
  <c r="A446" i="4" s="1"/>
  <c r="F452" i="4"/>
  <c r="A452" i="4" s="1"/>
  <c r="F477" i="4"/>
  <c r="F469" i="4"/>
  <c r="F447" i="4"/>
  <c r="F448" i="4"/>
  <c r="F467" i="4"/>
  <c r="F465" i="4"/>
  <c r="A465" i="4" s="1"/>
  <c r="F474" i="4"/>
  <c r="F455" i="4"/>
  <c r="F453" i="4"/>
  <c r="A453" i="4" s="1"/>
  <c r="F451" i="4"/>
  <c r="F444" i="4"/>
  <c r="F472" i="4"/>
  <c r="F449" i="4"/>
  <c r="F473" i="4"/>
  <c r="F475" i="4"/>
  <c r="F463" i="4"/>
  <c r="F454" i="4"/>
  <c r="A454" i="4" s="1"/>
  <c r="F445" i="4"/>
  <c r="F457" i="4"/>
  <c r="A457" i="4" s="1"/>
  <c r="F468" i="4"/>
  <c r="A468" i="4" s="1"/>
  <c r="F466" i="4"/>
  <c r="A466" i="4" s="1"/>
  <c r="F443" i="4"/>
  <c r="F470" i="4"/>
  <c r="A470" i="4" s="1"/>
  <c r="F456" i="4"/>
  <c r="F1156" i="4"/>
  <c r="F807" i="4"/>
  <c r="F808" i="4"/>
  <c r="F814" i="4"/>
  <c r="F1130" i="4"/>
  <c r="A1130" i="4" s="1"/>
  <c r="F796" i="4"/>
  <c r="F802" i="4"/>
  <c r="A802" i="4" s="1"/>
  <c r="F787" i="4"/>
  <c r="A787" i="4" s="1"/>
  <c r="F789" i="4"/>
  <c r="A789" i="4" s="1"/>
  <c r="F817" i="4"/>
  <c r="F816" i="4"/>
  <c r="A816" i="4" s="1"/>
  <c r="F1137" i="4"/>
  <c r="A1137" i="4" s="1"/>
  <c r="F820" i="4"/>
  <c r="F803" i="4"/>
  <c r="F791" i="4"/>
  <c r="F812" i="4"/>
  <c r="F819" i="4"/>
  <c r="F810" i="4"/>
  <c r="A810" i="4" s="1"/>
  <c r="F800" i="4"/>
  <c r="A800" i="4" s="1"/>
  <c r="F786" i="4"/>
  <c r="F798" i="4"/>
  <c r="F792" i="4"/>
  <c r="F805" i="4"/>
  <c r="A805" i="4" s="1"/>
  <c r="F809" i="4"/>
  <c r="F818" i="4"/>
  <c r="F806" i="4"/>
  <c r="F815" i="4"/>
  <c r="F1146" i="4"/>
  <c r="F1155" i="4"/>
  <c r="A1155" i="4" s="1"/>
  <c r="F794" i="4"/>
  <c r="F793" i="4"/>
  <c r="A793" i="4" s="1"/>
  <c r="F1148" i="4"/>
  <c r="A1148" i="4" s="1"/>
  <c r="F804" i="4"/>
  <c r="A804" i="4" s="1"/>
  <c r="F801" i="4"/>
  <c r="F795" i="4"/>
  <c r="F788" i="4"/>
  <c r="F797" i="4"/>
  <c r="F813" i="4"/>
  <c r="F811" i="4"/>
  <c r="F790" i="4"/>
  <c r="F799" i="4"/>
  <c r="F1134" i="4"/>
  <c r="F1139" i="4"/>
  <c r="A1139" i="4" s="1"/>
  <c r="F1485" i="4"/>
  <c r="F1499" i="4"/>
  <c r="F1834" i="4"/>
  <c r="A1834" i="4" s="1"/>
  <c r="F1481" i="4"/>
  <c r="F1131" i="4"/>
  <c r="A1131" i="4" s="1"/>
  <c r="F1129" i="4"/>
  <c r="F1135" i="4"/>
  <c r="F1144" i="4"/>
  <c r="F1486" i="4"/>
  <c r="F1140" i="4"/>
  <c r="A1140" i="4" s="1"/>
  <c r="F1480" i="4"/>
  <c r="A1480" i="4" s="1"/>
  <c r="F1138" i="4"/>
  <c r="A1138" i="4" s="1"/>
  <c r="F1154" i="4"/>
  <c r="A1154" i="4" s="1"/>
  <c r="F1133" i="4"/>
  <c r="A1133" i="4" s="1"/>
  <c r="F1151" i="4"/>
  <c r="F1491" i="4"/>
  <c r="A1491" i="4" s="1"/>
  <c r="F1142" i="4"/>
  <c r="A1142" i="4" s="1"/>
  <c r="F1489" i="4"/>
  <c r="F1473" i="4"/>
  <c r="F1497" i="4"/>
  <c r="F1143" i="4"/>
  <c r="F1160" i="4"/>
  <c r="F1136" i="4"/>
  <c r="F1141" i="4"/>
  <c r="A1141" i="4" s="1"/>
  <c r="F1498" i="4"/>
  <c r="A1498" i="4" s="1"/>
  <c r="F1132" i="4"/>
  <c r="A1132" i="4" s="1"/>
  <c r="F1158" i="4"/>
  <c r="A1158" i="4" s="1"/>
  <c r="F1157" i="4"/>
  <c r="A1157" i="4" s="1"/>
  <c r="F1152" i="4"/>
  <c r="A1152" i="4" s="1"/>
  <c r="F1149" i="4"/>
  <c r="A1149" i="4" s="1"/>
  <c r="F1159" i="4"/>
  <c r="F1161" i="4"/>
  <c r="F1479" i="4"/>
  <c r="F1162" i="4"/>
  <c r="F1147" i="4"/>
  <c r="A1147" i="4" s="1"/>
  <c r="F1150" i="4"/>
  <c r="A1150" i="4" s="1"/>
  <c r="F1145" i="4"/>
  <c r="F1153" i="4"/>
  <c r="A1153" i="4" s="1"/>
  <c r="F1163" i="4"/>
  <c r="F1496" i="4"/>
  <c r="F1483" i="4"/>
  <c r="F1472" i="4"/>
  <c r="F1482" i="4"/>
  <c r="F1502" i="4"/>
  <c r="F1477" i="4"/>
  <c r="F1475" i="4"/>
  <c r="A1475" i="4" s="1"/>
  <c r="F1842" i="4"/>
  <c r="F1487" i="4"/>
  <c r="A1487" i="4" s="1"/>
  <c r="F1846" i="4"/>
  <c r="A1846" i="4" s="1"/>
  <c r="F1494" i="4"/>
  <c r="A1494" i="4" s="1"/>
  <c r="F1484" i="4"/>
  <c r="F1829" i="4"/>
  <c r="A1829" i="4" s="1"/>
  <c r="F1488" i="4"/>
  <c r="A1488" i="4" s="1"/>
  <c r="F2177" i="4"/>
  <c r="A2177" i="4" s="1"/>
  <c r="F1847" i="4"/>
  <c r="F1506" i="4"/>
  <c r="F2167" i="4"/>
  <c r="F1478" i="4"/>
  <c r="F1474" i="4"/>
  <c r="F1504" i="4"/>
  <c r="A1504" i="4" s="1"/>
  <c r="F1500" i="4"/>
  <c r="F1495" i="4"/>
  <c r="A1495" i="4" s="1"/>
  <c r="F1490" i="4"/>
  <c r="F1476" i="4"/>
  <c r="A1476" i="4" s="1"/>
  <c r="F1503" i="4"/>
  <c r="F1824" i="4"/>
  <c r="F1832" i="4"/>
  <c r="F1493" i="4"/>
  <c r="F1822" i="4"/>
  <c r="F1816" i="4"/>
  <c r="A1816" i="4" s="1"/>
  <c r="F1501" i="4"/>
  <c r="A1501" i="4" s="1"/>
  <c r="F1505" i="4"/>
  <c r="A1505" i="4" s="1"/>
  <c r="F1492" i="4"/>
  <c r="F1823" i="4"/>
  <c r="A1823" i="4" s="1"/>
  <c r="F1841" i="4"/>
  <c r="F1840" i="4"/>
  <c r="F1828" i="4"/>
  <c r="F1830" i="4"/>
  <c r="F2189" i="4"/>
  <c r="F1815" i="4"/>
  <c r="F2175" i="4"/>
  <c r="F2159" i="4"/>
  <c r="A2159" i="4" s="1"/>
  <c r="F1838" i="4"/>
  <c r="F1835" i="4"/>
  <c r="A1835" i="4" s="1"/>
  <c r="F1845" i="4"/>
  <c r="F2184" i="4"/>
  <c r="A2184" i="4" s="1"/>
  <c r="F2183" i="4"/>
  <c r="F1821" i="4"/>
  <c r="A1821" i="4" s="1"/>
  <c r="F1843" i="4"/>
  <c r="F1839" i="4"/>
  <c r="F1817" i="4"/>
  <c r="F2190" i="4"/>
  <c r="F2172" i="4"/>
  <c r="F1826" i="4"/>
  <c r="A1826" i="4" s="1"/>
  <c r="F2520" i="4"/>
  <c r="F2518" i="4"/>
  <c r="A2518" i="4" s="1"/>
  <c r="F2171" i="4"/>
  <c r="A2171" i="4" s="1"/>
  <c r="F1825" i="4"/>
  <c r="A1825" i="4" s="1"/>
  <c r="F2510" i="4"/>
  <c r="F1848" i="4"/>
  <c r="F1831" i="4"/>
  <c r="F2191" i="4"/>
  <c r="F1833" i="4"/>
  <c r="F1844" i="4"/>
  <c r="F1836" i="4"/>
  <c r="F1819" i="4"/>
  <c r="F1827" i="4"/>
  <c r="F2528" i="4"/>
  <c r="A2528" i="4" s="1"/>
  <c r="F1818" i="4"/>
  <c r="F2166" i="4"/>
  <c r="A2166" i="4" s="1"/>
  <c r="F1837" i="4"/>
  <c r="F2185" i="4"/>
  <c r="F1849" i="4"/>
  <c r="F2165" i="4"/>
  <c r="A2165" i="4" s="1"/>
  <c r="F1820" i="4"/>
  <c r="F2863" i="4"/>
  <c r="F2187" i="4"/>
  <c r="F2163" i="4"/>
  <c r="A2163" i="4" s="1"/>
  <c r="F2164" i="4"/>
  <c r="F2161" i="4"/>
  <c r="A2161" i="4" s="1"/>
  <c r="F2192" i="4"/>
  <c r="A2192" i="4" s="1"/>
  <c r="F2861" i="4"/>
  <c r="A2861" i="4" s="1"/>
  <c r="F2186" i="4"/>
  <c r="F2182" i="4"/>
  <c r="F2871" i="4"/>
  <c r="F2534" i="4"/>
  <c r="F2853" i="4"/>
  <c r="F2173" i="4"/>
  <c r="F2160" i="4"/>
  <c r="F2169" i="4"/>
  <c r="F2180" i="4"/>
  <c r="A2180" i="4" s="1"/>
  <c r="F2514" i="4"/>
  <c r="A2514" i="4" s="1"/>
  <c r="F2527" i="4"/>
  <c r="F2162" i="4"/>
  <c r="A2162" i="4" s="1"/>
  <c r="F2158" i="4"/>
  <c r="F2178" i="4"/>
  <c r="F2170" i="4"/>
  <c r="F2508" i="4"/>
  <c r="F2179" i="4"/>
  <c r="F2509" i="4"/>
  <c r="F2188" i="4"/>
  <c r="F2181" i="4"/>
  <c r="A2181" i="4" s="1"/>
  <c r="F2174" i="4"/>
  <c r="A2174" i="4" s="1"/>
  <c r="F2532" i="4"/>
  <c r="A2532" i="4" s="1"/>
  <c r="F2515" i="4"/>
  <c r="F2533" i="4"/>
  <c r="A2533" i="4" s="1"/>
  <c r="F2502" i="4"/>
  <c r="F2176" i="4"/>
  <c r="A2176" i="4" s="1"/>
  <c r="F2168" i="4"/>
  <c r="F2526" i="4"/>
  <c r="F2851" i="4"/>
  <c r="F3206" i="4"/>
  <c r="F2504" i="4"/>
  <c r="F3214" i="4"/>
  <c r="F2530" i="4"/>
  <c r="A2530" i="4" s="1"/>
  <c r="F3204" i="4"/>
  <c r="A3204" i="4" s="1"/>
  <c r="F2519" i="4"/>
  <c r="F2531" i="4"/>
  <c r="F3196" i="4"/>
  <c r="F2845" i="4"/>
  <c r="F2507" i="4"/>
  <c r="A2507" i="4" s="1"/>
  <c r="F2535" i="4"/>
  <c r="A2535" i="4" s="1"/>
  <c r="F2529" i="4"/>
  <c r="F2521" i="4"/>
  <c r="F2506" i="4"/>
  <c r="A2506" i="4" s="1"/>
  <c r="F2517" i="4"/>
  <c r="F2501" i="4"/>
  <c r="F2503" i="4"/>
  <c r="A2503" i="4" s="1"/>
  <c r="F2857" i="4"/>
  <c r="F2516" i="4"/>
  <c r="A2516" i="4" s="1"/>
  <c r="F2869" i="4"/>
  <c r="F2513" i="4"/>
  <c r="F2512" i="4"/>
  <c r="A2512" i="4" s="1"/>
  <c r="F2870" i="4"/>
  <c r="F2877" i="4"/>
  <c r="F2852" i="4"/>
  <c r="F2511" i="4"/>
  <c r="F2523" i="4"/>
  <c r="F2875" i="4"/>
  <c r="F2505" i="4"/>
  <c r="A2505" i="4" s="1"/>
  <c r="F2858" i="4"/>
  <c r="A2858" i="4" s="1"/>
  <c r="F2522" i="4"/>
  <c r="A2522" i="4" s="1"/>
  <c r="F2876" i="4"/>
  <c r="A2876" i="4" s="1"/>
  <c r="F2524" i="4"/>
  <c r="A2524" i="4" s="1"/>
  <c r="F2525" i="4"/>
  <c r="F2864" i="4"/>
  <c r="A2864" i="4" s="1"/>
  <c r="F2856" i="4"/>
  <c r="F2850" i="4"/>
  <c r="F3212" i="4"/>
  <c r="F2873" i="4"/>
  <c r="A2873" i="4" s="1"/>
  <c r="F3549" i="4"/>
  <c r="A3549" i="4" s="1"/>
  <c r="F2847" i="4"/>
  <c r="A2847" i="4" s="1"/>
  <c r="F3195" i="4"/>
  <c r="A3195" i="4" s="1"/>
  <c r="F2865" i="4"/>
  <c r="A2865" i="4" s="1"/>
  <c r="F2878" i="4"/>
  <c r="A2878" i="4" s="1"/>
  <c r="F2872" i="4"/>
  <c r="F3557" i="4"/>
  <c r="A3557" i="4" s="1"/>
  <c r="F2867" i="4"/>
  <c r="F2868" i="4"/>
  <c r="F2859" i="4"/>
  <c r="F3201" i="4"/>
  <c r="F2844" i="4"/>
  <c r="F3194" i="4"/>
  <c r="F3200" i="4"/>
  <c r="A3200" i="4" s="1"/>
  <c r="F3220" i="4"/>
  <c r="A3220" i="4" s="1"/>
  <c r="F3188" i="4"/>
  <c r="A3188" i="4" s="1"/>
  <c r="F2874" i="4"/>
  <c r="F2854" i="4"/>
  <c r="A2854" i="4" s="1"/>
  <c r="F2855" i="4"/>
  <c r="F2860" i="4"/>
  <c r="F2866" i="4"/>
  <c r="F2849" i="4"/>
  <c r="F3213" i="4"/>
  <c r="F3218" i="4"/>
  <c r="A3218" i="4" s="1"/>
  <c r="F2862" i="4"/>
  <c r="F3539" i="4"/>
  <c r="A3539" i="4" s="1"/>
  <c r="F3547" i="4"/>
  <c r="F2848" i="4"/>
  <c r="F3219" i="4"/>
  <c r="F2846" i="4"/>
  <c r="A2846" i="4" s="1"/>
  <c r="F3890" i="4"/>
  <c r="F3190" i="4"/>
  <c r="F3211" i="4"/>
  <c r="F3556" i="4"/>
  <c r="F3555" i="4"/>
  <c r="F3892" i="4"/>
  <c r="F3215" i="4"/>
  <c r="A3215" i="4" s="1"/>
  <c r="F3562" i="4"/>
  <c r="A3562" i="4" s="1"/>
  <c r="F3531" i="4"/>
  <c r="A3531" i="4" s="1"/>
  <c r="F3537" i="4"/>
  <c r="F3561" i="4"/>
  <c r="F3202" i="4"/>
  <c r="A3202" i="4" s="1"/>
  <c r="F3207" i="4"/>
  <c r="F3900" i="4"/>
  <c r="F3192" i="4"/>
  <c r="F3882" i="4"/>
  <c r="F3210" i="4"/>
  <c r="F3544" i="4"/>
  <c r="A3544" i="4" s="1"/>
  <c r="F3563" i="4"/>
  <c r="A3563" i="4" s="1"/>
  <c r="F3197" i="4"/>
  <c r="F3199" i="4"/>
  <c r="F3221" i="4"/>
  <c r="A3221" i="4" s="1"/>
  <c r="F3193" i="4"/>
  <c r="F3198" i="4"/>
  <c r="A3198" i="4" s="1"/>
  <c r="F3217" i="4"/>
  <c r="F3189" i="4"/>
  <c r="F3191" i="4"/>
  <c r="F3208" i="4"/>
  <c r="F3205" i="4"/>
  <c r="F3543" i="4"/>
  <c r="F3187" i="4"/>
  <c r="A3187" i="4" s="1"/>
  <c r="F3203" i="4"/>
  <c r="A3203" i="4" s="1"/>
  <c r="F3216" i="4"/>
  <c r="A3216" i="4" s="1"/>
  <c r="F3209" i="4"/>
  <c r="A3209" i="4" s="1"/>
  <c r="F3538" i="4"/>
  <c r="F3542" i="4"/>
  <c r="A3542" i="4" s="1"/>
  <c r="F3550" i="4"/>
  <c r="F3530" i="4"/>
  <c r="F3559" i="4"/>
  <c r="F3551" i="4"/>
  <c r="F3558" i="4"/>
  <c r="F3548" i="4"/>
  <c r="F3874" i="4"/>
  <c r="A3874" i="4" s="1"/>
  <c r="F3881" i="4"/>
  <c r="A3881" i="4" s="1"/>
  <c r="F3904" i="4"/>
  <c r="F4225" i="4"/>
  <c r="A4225" i="4" s="1"/>
  <c r="F3906" i="4"/>
  <c r="F3887" i="4"/>
  <c r="F3546" i="4"/>
  <c r="F3545" i="4"/>
  <c r="F3541" i="4"/>
  <c r="F3534" i="4"/>
  <c r="F3899" i="4"/>
  <c r="F3554" i="4"/>
  <c r="F4243" i="4"/>
  <c r="A4243" i="4" s="1"/>
  <c r="F3560" i="4"/>
  <c r="A3560" i="4" s="1"/>
  <c r="F3564" i="4"/>
  <c r="A3564" i="4" s="1"/>
  <c r="F3880" i="4"/>
  <c r="A3880" i="4" s="1"/>
  <c r="F3535" i="4"/>
  <c r="A3535" i="4" s="1"/>
  <c r="F3536" i="4"/>
  <c r="A3536" i="4" s="1"/>
  <c r="F3533" i="4"/>
  <c r="F3552" i="4"/>
  <c r="F4233" i="4"/>
  <c r="F4235" i="4"/>
  <c r="F3553" i="4"/>
  <c r="F3898" i="4"/>
  <c r="F3540" i="4"/>
  <c r="A3540" i="4" s="1"/>
  <c r="F3532" i="4"/>
  <c r="A3532" i="4" s="1"/>
  <c r="F3886" i="4"/>
  <c r="A3886" i="4" s="1"/>
  <c r="F3905" i="4"/>
  <c r="A3905" i="4" s="1"/>
  <c r="F3895" i="4"/>
  <c r="F3896" i="4"/>
  <c r="A3896" i="4" s="1"/>
  <c r="F3873" i="4"/>
  <c r="A3873" i="4" s="1"/>
  <c r="F4578" i="4"/>
  <c r="F3907" i="4"/>
  <c r="F4223" i="4"/>
  <c r="F4247" i="4"/>
  <c r="F3885" i="4"/>
  <c r="A3885" i="4" s="1"/>
  <c r="F3894" i="4"/>
  <c r="A3894" i="4" s="1"/>
  <c r="F3888" i="4"/>
  <c r="A3888" i="4" s="1"/>
  <c r="F4230" i="4"/>
  <c r="F3884" i="4"/>
  <c r="A3884" i="4" s="1"/>
  <c r="F4224" i="4"/>
  <c r="F3901" i="4"/>
  <c r="F3889" i="4"/>
  <c r="F3897" i="4"/>
  <c r="F4249" i="4"/>
  <c r="F4576" i="4"/>
  <c r="F3883" i="4"/>
  <c r="F3879" i="4"/>
  <c r="F4229" i="4"/>
  <c r="A4229" i="4" s="1"/>
  <c r="F4217" i="4"/>
  <c r="A4217" i="4" s="1"/>
  <c r="F3876" i="4"/>
  <c r="A3876" i="4" s="1"/>
  <c r="F4242" i="4"/>
  <c r="A4242" i="4" s="1"/>
  <c r="F3902" i="4"/>
  <c r="F4586" i="4"/>
  <c r="F3891" i="4"/>
  <c r="F3878" i="4"/>
  <c r="A3878" i="4" s="1"/>
  <c r="F4241" i="4"/>
  <c r="F4248" i="4"/>
  <c r="F3877" i="4"/>
  <c r="F3893" i="4"/>
  <c r="A3893" i="4" s="1"/>
  <c r="F4568" i="4"/>
  <c r="A4568" i="4" s="1"/>
  <c r="F3875" i="4"/>
  <c r="F3903" i="4"/>
  <c r="A3903" i="4" s="1"/>
  <c r="F4244" i="4"/>
  <c r="F4911" i="4"/>
  <c r="F4572" i="4"/>
  <c r="A4572" i="4" s="1"/>
  <c r="F4919" i="4"/>
  <c r="F4566" i="4"/>
  <c r="F4246" i="4"/>
  <c r="F4236" i="4"/>
  <c r="F4592" i="4"/>
  <c r="F4560" i="4"/>
  <c r="F4220" i="4"/>
  <c r="A4220" i="4" s="1"/>
  <c r="F4227" i="4"/>
  <c r="A4227" i="4" s="1"/>
  <c r="F4567" i="4"/>
  <c r="A4567" i="4" s="1"/>
  <c r="F4228" i="4"/>
  <c r="A4228" i="4" s="1"/>
  <c r="F4226" i="4"/>
  <c r="F4921" i="4"/>
  <c r="F4584" i="4"/>
  <c r="A4584" i="4" s="1"/>
  <c r="F4234" i="4"/>
  <c r="A4234" i="4" s="1"/>
  <c r="F4590" i="4"/>
  <c r="F4222" i="4"/>
  <c r="F4218" i="4"/>
  <c r="F4585" i="4"/>
  <c r="A4585" i="4" s="1"/>
  <c r="F4232" i="4"/>
  <c r="A4232" i="4" s="1"/>
  <c r="F4231" i="4"/>
  <c r="A4231" i="4" s="1"/>
  <c r="F4250" i="4"/>
  <c r="A4250" i="4" s="1"/>
  <c r="F4929" i="4"/>
  <c r="A4929" i="4" s="1"/>
  <c r="F4221" i="4"/>
  <c r="A4221" i="4" s="1"/>
  <c r="F4216" i="4"/>
  <c r="F4219" i="4"/>
  <c r="F4245" i="4"/>
  <c r="A4245" i="4" s="1"/>
  <c r="F4239" i="4"/>
  <c r="F4573" i="4"/>
  <c r="F4237" i="4"/>
  <c r="F4591" i="4"/>
  <c r="F4238" i="4"/>
  <c r="A4238" i="4" s="1"/>
  <c r="F4240" i="4"/>
  <c r="A4240" i="4" s="1"/>
  <c r="F4581" i="4"/>
  <c r="A4581" i="4" s="1"/>
  <c r="F4916" i="4"/>
  <c r="A4916" i="4" s="1"/>
  <c r="F4564" i="4"/>
  <c r="A4564" i="4" s="1"/>
  <c r="F4928" i="4"/>
  <c r="A4928" i="4" s="1"/>
  <c r="F4910" i="4"/>
  <c r="A4910" i="4" s="1"/>
  <c r="F4577" i="4"/>
  <c r="A4577" i="4" s="1"/>
  <c r="F4575" i="4"/>
  <c r="F4582" i="4"/>
  <c r="F4574" i="4"/>
  <c r="F4580" i="4"/>
  <c r="F4593" i="4"/>
  <c r="F4563" i="4"/>
  <c r="A4563" i="4" s="1"/>
  <c r="F4583" i="4"/>
  <c r="A4583" i="4" s="1"/>
  <c r="F5254" i="4"/>
  <c r="A5254" i="4" s="1"/>
  <c r="F4562" i="4"/>
  <c r="A4562" i="4" s="1"/>
  <c r="F4588" i="4"/>
  <c r="A4588" i="4" s="1"/>
  <c r="F4903" i="4"/>
  <c r="F4571" i="4"/>
  <c r="F4909" i="4"/>
  <c r="F4579" i="4"/>
  <c r="F4559" i="4"/>
  <c r="F4915" i="4"/>
  <c r="F4569" i="4"/>
  <c r="F4927" i="4"/>
  <c r="A4927" i="4" s="1"/>
  <c r="F4589" i="4"/>
  <c r="F4934" i="4"/>
  <c r="A4934" i="4" s="1"/>
  <c r="F4933" i="4"/>
  <c r="F4570" i="4"/>
  <c r="A4570" i="4" s="1"/>
  <c r="F4561" i="4"/>
  <c r="F5272" i="4"/>
  <c r="F4935" i="4"/>
  <c r="F5264" i="4"/>
  <c r="F4587" i="4"/>
  <c r="F5262" i="4"/>
  <c r="F4565" i="4"/>
  <c r="A4565" i="4" s="1"/>
  <c r="F4920" i="4"/>
  <c r="F5246" i="4"/>
  <c r="F4923" i="4"/>
  <c r="F4936" i="4"/>
  <c r="F4931" i="4"/>
  <c r="F4905" i="4"/>
  <c r="F5252" i="4"/>
  <c r="F5278" i="4"/>
  <c r="F4932" i="4"/>
  <c r="F4924" i="4"/>
  <c r="F5258" i="4"/>
  <c r="A5258" i="4" s="1"/>
  <c r="F4914" i="4"/>
  <c r="F4904" i="4"/>
  <c r="A4904" i="4" s="1"/>
  <c r="F5270" i="4"/>
  <c r="F4922" i="4"/>
  <c r="F5605" i="4"/>
  <c r="F5271" i="4"/>
  <c r="F4926" i="4"/>
  <c r="A4926" i="4" s="1"/>
  <c r="F5607" i="4"/>
  <c r="A5607" i="4" s="1"/>
  <c r="F4902" i="4"/>
  <c r="F5615" i="4"/>
  <c r="F5276" i="4"/>
  <c r="F5597" i="4"/>
  <c r="F4907" i="4"/>
  <c r="A4907" i="4" s="1"/>
  <c r="F5259" i="4"/>
  <c r="A5259" i="4" s="1"/>
  <c r="F4912" i="4"/>
  <c r="F5253" i="4"/>
  <c r="A5253" i="4" s="1"/>
  <c r="F4906" i="4"/>
  <c r="F5277" i="4"/>
  <c r="A5277" i="4" s="1"/>
  <c r="F4930" i="4"/>
  <c r="F4913" i="4"/>
  <c r="A4913" i="4" s="1"/>
  <c r="F4908" i="4"/>
  <c r="F4918" i="4"/>
  <c r="F4917" i="4"/>
  <c r="F4925" i="4"/>
  <c r="F5940" i="4"/>
  <c r="A5940" i="4" s="1"/>
  <c r="F5948" i="4"/>
  <c r="A5948" i="4" s="1"/>
  <c r="F5260" i="4"/>
  <c r="A5260" i="4" s="1"/>
  <c r="F5602" i="4"/>
  <c r="A5602" i="4" s="1"/>
  <c r="F5619" i="4"/>
  <c r="A5619" i="4" s="1"/>
  <c r="F5265" i="4"/>
  <c r="F5261" i="4"/>
  <c r="A5261" i="4" s="1"/>
  <c r="F5275" i="4"/>
  <c r="A5275" i="4" s="1"/>
  <c r="F5596" i="4"/>
  <c r="F5256" i="4"/>
  <c r="F5614" i="4"/>
  <c r="F5248" i="4"/>
  <c r="F5267" i="4"/>
  <c r="A5267" i="4" s="1"/>
  <c r="F5273" i="4"/>
  <c r="A5273" i="4" s="1"/>
  <c r="F5247" i="4"/>
  <c r="A5247" i="4" s="1"/>
  <c r="F5251" i="4"/>
  <c r="A5251" i="4" s="1"/>
  <c r="F5274" i="4"/>
  <c r="F5263" i="4"/>
  <c r="F5950" i="4"/>
  <c r="F5266" i="4"/>
  <c r="A5266" i="4" s="1"/>
  <c r="F5958" i="4"/>
  <c r="F5257" i="4"/>
  <c r="F5249" i="4"/>
  <c r="F5589" i="4"/>
  <c r="A5589" i="4" s="1"/>
  <c r="F5601" i="4"/>
  <c r="A5601" i="4" s="1"/>
  <c r="F5613" i="4"/>
  <c r="A5613" i="4" s="1"/>
  <c r="F5245" i="4"/>
  <c r="A5245" i="4" s="1"/>
  <c r="F5255" i="4"/>
  <c r="A5255" i="4" s="1"/>
  <c r="F5268" i="4"/>
  <c r="F5595" i="4"/>
  <c r="A5595" i="4" s="1"/>
  <c r="F5269" i="4"/>
  <c r="F5250" i="4"/>
  <c r="F5621" i="4"/>
  <c r="F5279" i="4"/>
  <c r="F5620" i="4"/>
  <c r="F5608" i="4"/>
  <c r="F5956" i="4"/>
  <c r="A5956" i="4" s="1"/>
  <c r="F5611" i="4"/>
  <c r="A5611" i="4" s="1"/>
  <c r="F5963" i="4"/>
  <c r="A5963" i="4" s="1"/>
  <c r="F5964" i="4"/>
  <c r="A5964" i="4" s="1"/>
  <c r="F5593" i="4"/>
  <c r="F5932" i="4"/>
  <c r="F5609" i="4"/>
  <c r="F6293" i="4"/>
  <c r="A6293" i="4" s="1"/>
  <c r="F5622" i="4"/>
  <c r="F5599" i="4"/>
  <c r="F5610" i="4"/>
  <c r="F5957" i="4"/>
  <c r="A5957" i="4" s="1"/>
  <c r="F5962" i="4"/>
  <c r="A5962" i="4" s="1"/>
  <c r="F5944" i="4"/>
  <c r="A5944" i="4" s="1"/>
  <c r="F6283" i="4"/>
  <c r="F5590" i="4"/>
  <c r="A5590" i="4" s="1"/>
  <c r="F5592" i="4"/>
  <c r="F5939" i="4"/>
  <c r="A5939" i="4" s="1"/>
  <c r="F5591" i="4"/>
  <c r="A5591" i="4" s="1"/>
  <c r="F5606" i="4"/>
  <c r="A5606" i="4" s="1"/>
  <c r="F5618" i="4"/>
  <c r="F5617" i="4"/>
  <c r="F6291" i="4"/>
  <c r="F5945" i="4"/>
  <c r="F6301" i="4"/>
  <c r="A6301" i="4" s="1"/>
  <c r="F5616" i="4"/>
  <c r="A5616" i="4" s="1"/>
  <c r="F5594" i="4"/>
  <c r="F5612" i="4"/>
  <c r="A5612" i="4" s="1"/>
  <c r="F5938" i="4"/>
  <c r="A5938" i="4" s="1"/>
  <c r="F5600" i="4"/>
  <c r="F5604" i="4"/>
  <c r="F5588" i="4"/>
  <c r="F5603" i="4"/>
  <c r="F5598" i="4"/>
  <c r="F5951" i="4"/>
  <c r="F5947" i="4"/>
  <c r="F5933" i="4"/>
  <c r="F6306" i="4"/>
  <c r="A6306" i="4" s="1"/>
  <c r="F6644" i="4"/>
  <c r="A6644" i="4" s="1"/>
  <c r="F6636" i="4"/>
  <c r="A6636" i="4" s="1"/>
  <c r="F5954" i="4"/>
  <c r="F5959" i="4"/>
  <c r="F5935" i="4"/>
  <c r="F6281" i="4"/>
  <c r="F6288" i="4"/>
  <c r="F5943" i="4"/>
  <c r="F6634" i="4"/>
  <c r="F6299" i="4"/>
  <c r="F5965" i="4"/>
  <c r="A5965" i="4" s="1"/>
  <c r="F5953" i="4"/>
  <c r="A5953" i="4" s="1"/>
  <c r="F5961" i="4"/>
  <c r="F6300" i="4"/>
  <c r="A6300" i="4" s="1"/>
  <c r="F6275" i="4"/>
  <c r="F5931" i="4"/>
  <c r="A5931" i="4" s="1"/>
  <c r="F5937" i="4"/>
  <c r="F5934" i="4"/>
  <c r="A5934" i="4" s="1"/>
  <c r="F5941" i="4"/>
  <c r="F5946" i="4"/>
  <c r="F6626" i="4"/>
  <c r="F6305" i="4"/>
  <c r="F5952" i="4"/>
  <c r="A5952" i="4" s="1"/>
  <c r="F5949" i="4"/>
  <c r="A5949" i="4" s="1"/>
  <c r="F5942" i="4"/>
  <c r="A5942" i="4" s="1"/>
  <c r="F6307" i="4"/>
  <c r="A6307" i="4" s="1"/>
  <c r="F5960" i="4"/>
  <c r="F6287" i="4"/>
  <c r="A6287" i="4" s="1"/>
  <c r="F6282" i="4"/>
  <c r="F5936" i="4"/>
  <c r="F5955" i="4"/>
  <c r="F6297" i="4"/>
  <c r="F6295" i="4"/>
  <c r="F6979" i="4"/>
  <c r="F6290" i="4"/>
  <c r="A6290" i="4" s="1"/>
  <c r="F6285" i="4"/>
  <c r="A6285" i="4" s="1"/>
  <c r="F6648" i="4"/>
  <c r="A6648" i="4" s="1"/>
  <c r="F6969" i="4"/>
  <c r="A6969" i="4" s="1"/>
  <c r="F6277" i="4"/>
  <c r="F6292" i="4"/>
  <c r="F6294" i="4"/>
  <c r="F6279" i="4"/>
  <c r="F6649" i="4"/>
  <c r="F6642" i="4"/>
  <c r="F6987" i="4"/>
  <c r="F6643" i="4"/>
  <c r="A6643" i="4" s="1"/>
  <c r="F6286" i="4"/>
  <c r="A6286" i="4" s="1"/>
  <c r="F6302" i="4"/>
  <c r="A6302" i="4" s="1"/>
  <c r="F6298" i="4"/>
  <c r="A6298" i="4" s="1"/>
  <c r="F6624" i="4"/>
  <c r="A6624" i="4" s="1"/>
  <c r="F6280" i="4"/>
  <c r="A6280" i="4" s="1"/>
  <c r="F6274" i="4"/>
  <c r="A6274" i="4" s="1"/>
  <c r="F6308" i="4"/>
  <c r="F6289" i="4"/>
  <c r="F6304" i="4"/>
  <c r="F6276" i="4"/>
  <c r="F6618" i="4"/>
  <c r="F6284" i="4"/>
  <c r="F6977" i="4"/>
  <c r="A6977" i="4" s="1"/>
  <c r="F6278" i="4"/>
  <c r="A6278" i="4" s="1"/>
  <c r="F6650" i="4"/>
  <c r="F6630" i="4"/>
  <c r="A6630" i="4" s="1"/>
  <c r="F6631" i="4"/>
  <c r="F6296" i="4"/>
  <c r="F6303" i="4"/>
  <c r="A6303" i="4" s="1"/>
  <c r="F6625" i="4"/>
  <c r="F6632" i="4"/>
  <c r="F6645" i="4"/>
  <c r="F6637" i="4"/>
  <c r="F6627" i="4"/>
  <c r="F6641" i="4"/>
  <c r="A6641" i="4" s="1"/>
  <c r="F6640" i="4"/>
  <c r="A6640" i="4" s="1"/>
  <c r="F6623" i="4"/>
  <c r="F6638" i="4"/>
  <c r="A6638" i="4" s="1"/>
  <c r="F6974" i="4"/>
  <c r="A6974" i="4" s="1"/>
  <c r="F6617" i="4"/>
  <c r="F6993" i="4"/>
  <c r="F6991" i="4"/>
  <c r="A6991" i="4" s="1"/>
  <c r="F7330" i="4"/>
  <c r="F6622" i="4"/>
  <c r="F7322" i="4"/>
  <c r="F6639" i="4"/>
  <c r="F6961" i="4"/>
  <c r="F6635" i="4"/>
  <c r="A6635" i="4" s="1"/>
  <c r="F6646" i="4"/>
  <c r="A6646" i="4" s="1"/>
  <c r="F6985" i="4"/>
  <c r="A6985" i="4" s="1"/>
  <c r="F6619" i="4"/>
  <c r="F7312" i="4"/>
  <c r="A7312" i="4" s="1"/>
  <c r="F6620" i="4"/>
  <c r="F6968" i="4"/>
  <c r="A6968" i="4" s="1"/>
  <c r="F6967" i="4"/>
  <c r="F6986" i="4"/>
  <c r="F6651" i="4"/>
  <c r="F7320" i="4"/>
  <c r="F6973" i="4"/>
  <c r="A6973" i="4" s="1"/>
  <c r="F6629" i="4"/>
  <c r="F6621" i="4"/>
  <c r="F6633" i="4"/>
  <c r="A6633" i="4" s="1"/>
  <c r="F6647" i="4"/>
  <c r="F6628" i="4"/>
  <c r="F6992" i="4"/>
  <c r="F7335" i="4"/>
  <c r="F6984" i="4"/>
  <c r="F6988" i="4"/>
  <c r="F7310" i="4"/>
  <c r="F6990" i="4"/>
  <c r="A6990" i="4" s="1"/>
  <c r="F6960" i="4"/>
  <c r="A6960" i="4" s="1"/>
  <c r="F6994" i="4"/>
  <c r="A6994" i="4" s="1"/>
  <c r="F6971" i="4"/>
  <c r="F7311" i="4"/>
  <c r="A7311" i="4" s="1"/>
  <c r="F7329" i="4"/>
  <c r="A7329" i="4" s="1"/>
  <c r="F6970" i="4"/>
  <c r="F7334" i="4"/>
  <c r="A7334" i="4" s="1"/>
  <c r="F7665" i="4"/>
  <c r="F7655" i="4"/>
  <c r="F6963" i="4"/>
  <c r="F7317" i="4"/>
  <c r="F6976" i="4"/>
  <c r="F6982" i="4"/>
  <c r="A6982" i="4" s="1"/>
  <c r="F7328" i="4"/>
  <c r="A7328" i="4" s="1"/>
  <c r="F6966" i="4"/>
  <c r="A6966" i="4" s="1"/>
  <c r="F6972" i="4"/>
  <c r="A6972" i="4" s="1"/>
  <c r="F6975" i="4"/>
  <c r="A6975" i="4" s="1"/>
  <c r="F6980" i="4"/>
  <c r="F7316" i="4"/>
  <c r="A7316" i="4" s="1"/>
  <c r="F6989" i="4"/>
  <c r="F6965" i="4"/>
  <c r="F7663" i="4"/>
  <c r="F6983" i="4"/>
  <c r="F7304" i="4"/>
  <c r="F7336" i="4"/>
  <c r="F6964" i="4"/>
  <c r="A6964" i="4" s="1"/>
  <c r="F6981" i="4"/>
  <c r="F6962" i="4"/>
  <c r="F7673" i="4"/>
  <c r="A7673" i="4" s="1"/>
  <c r="F6978" i="4"/>
  <c r="F7677" i="4"/>
  <c r="A7677" i="4" s="1"/>
  <c r="F7337" i="4"/>
  <c r="F7303" i="4"/>
  <c r="F7324" i="4"/>
  <c r="F7305" i="4"/>
  <c r="F7647" i="4"/>
  <c r="F7321" i="4"/>
  <c r="A7321" i="4" s="1"/>
  <c r="F8008" i="4"/>
  <c r="A8008" i="4" s="1"/>
  <c r="F7309" i="4"/>
  <c r="F7313" i="4"/>
  <c r="A7313" i="4" s="1"/>
  <c r="F7672" i="4"/>
  <c r="F7323" i="4"/>
  <c r="F7678" i="4"/>
  <c r="F7308" i="4"/>
  <c r="F7326" i="4"/>
  <c r="F7660" i="4"/>
  <c r="F7307" i="4"/>
  <c r="F7325" i="4"/>
  <c r="F8006" i="4"/>
  <c r="A8006" i="4" s="1"/>
  <c r="F7653" i="4"/>
  <c r="A7653" i="4" s="1"/>
  <c r="F7318" i="4"/>
  <c r="F7306" i="4"/>
  <c r="A7306" i="4" s="1"/>
  <c r="F7679" i="4"/>
  <c r="F7315" i="4"/>
  <c r="A7315" i="4" s="1"/>
  <c r="F7671" i="4"/>
  <c r="A7671" i="4" s="1"/>
  <c r="F7998" i="4"/>
  <c r="F7331" i="4"/>
  <c r="F7333" i="4"/>
  <c r="F8016" i="4"/>
  <c r="F7332" i="4"/>
  <c r="A7332" i="4" s="1"/>
  <c r="F7654" i="4"/>
  <c r="A7654" i="4" s="1"/>
  <c r="F7314" i="4"/>
  <c r="A7314" i="4" s="1"/>
  <c r="F7319" i="4"/>
  <c r="A7319" i="4" s="1"/>
  <c r="F7327" i="4"/>
  <c r="A7327" i="4" s="1"/>
  <c r="F7659" i="4"/>
  <c r="F7664" i="4"/>
  <c r="A7664" i="4" s="1"/>
  <c r="F8351" i="4"/>
  <c r="F8020" i="4"/>
  <c r="A8020" i="4" s="1"/>
  <c r="F7675" i="4"/>
  <c r="F7667" i="4"/>
  <c r="F7990" i="4"/>
  <c r="F7656" i="4"/>
  <c r="A7656" i="4" s="1"/>
  <c r="F8002" i="4"/>
  <c r="F8015" i="4"/>
  <c r="A8015" i="4" s="1"/>
  <c r="F7661" i="4"/>
  <c r="A7661" i="4" s="1"/>
  <c r="F7649" i="4"/>
  <c r="A7649" i="4" s="1"/>
  <c r="F7670" i="4"/>
  <c r="F7652" i="4"/>
  <c r="F7674" i="4"/>
  <c r="F7658" i="4"/>
  <c r="F7646" i="4"/>
  <c r="F8014" i="4"/>
  <c r="F7648" i="4"/>
  <c r="F7668" i="4"/>
  <c r="F8359" i="4"/>
  <c r="A8359" i="4" s="1"/>
  <c r="F7657" i="4"/>
  <c r="A7657" i="4" s="1"/>
  <c r="F8021" i="4"/>
  <c r="A8021" i="4" s="1"/>
  <c r="F7650" i="4"/>
  <c r="A7650" i="4" s="1"/>
  <c r="F8349" i="4"/>
  <c r="A8349" i="4" s="1"/>
  <c r="F7651" i="4"/>
  <c r="A7651" i="4" s="1"/>
  <c r="F8341" i="4"/>
  <c r="F7680" i="4"/>
  <c r="A7680" i="4" s="1"/>
  <c r="F7996" i="4"/>
  <c r="F7662" i="4"/>
  <c r="F8003" i="4"/>
  <c r="F7669" i="4"/>
  <c r="F8022" i="4"/>
  <c r="F7666" i="4"/>
  <c r="A7666" i="4" s="1"/>
  <c r="F7997" i="4"/>
  <c r="A7997" i="4" s="1"/>
  <c r="F7676" i="4"/>
  <c r="A7676" i="4" s="1"/>
  <c r="F7991" i="4"/>
  <c r="A7991" i="4" s="1"/>
  <c r="F7995" i="4"/>
  <c r="F8000" i="4"/>
  <c r="F8358" i="4"/>
  <c r="F8013" i="4"/>
  <c r="F8363" i="4"/>
  <c r="F8010" i="4"/>
  <c r="F8694" i="4"/>
  <c r="A8694" i="4" s="1"/>
  <c r="F8684" i="4"/>
  <c r="A8684" i="4" s="1"/>
  <c r="F8001" i="4"/>
  <c r="A8001" i="4" s="1"/>
  <c r="F8017" i="4"/>
  <c r="F8364" i="4"/>
  <c r="A8364" i="4" s="1"/>
  <c r="F8009" i="4"/>
  <c r="F8333" i="4"/>
  <c r="A8333" i="4" s="1"/>
  <c r="F7992" i="4"/>
  <c r="F8346" i="4"/>
  <c r="F7993" i="4"/>
  <c r="F8007" i="4"/>
  <c r="F8357" i="4"/>
  <c r="F8018" i="4"/>
  <c r="F8005" i="4"/>
  <c r="F8012" i="4"/>
  <c r="A8012" i="4" s="1"/>
  <c r="F8339" i="4"/>
  <c r="A8339" i="4" s="1"/>
  <c r="F8004" i="4"/>
  <c r="A8004" i="4" s="1"/>
  <c r="F8345" i="4"/>
  <c r="F7999" i="4"/>
  <c r="A7999" i="4" s="1"/>
  <c r="F8340" i="4"/>
  <c r="A8340" i="4" s="1"/>
  <c r="F8019" i="4"/>
  <c r="A8019" i="4" s="1"/>
  <c r="F8365" i="4"/>
  <c r="F8011" i="4"/>
  <c r="F8702" i="4"/>
  <c r="F8023" i="4"/>
  <c r="F8692" i="4"/>
  <c r="F7994" i="4"/>
  <c r="A7994" i="4" s="1"/>
  <c r="F7989" i="4"/>
  <c r="A7989" i="4" s="1"/>
  <c r="F8355" i="4"/>
  <c r="A8355" i="4" s="1"/>
  <c r="F8708" i="4"/>
  <c r="A8708" i="4" s="1"/>
  <c r="F8361" i="4"/>
  <c r="A8361" i="4" s="1"/>
  <c r="F8354" i="4"/>
  <c r="A8354" i="4" s="1"/>
  <c r="F8348" i="4"/>
  <c r="F8344" i="4"/>
  <c r="F8360" i="4"/>
  <c r="F8335" i="4"/>
  <c r="F8336" i="4"/>
  <c r="A8336" i="4" s="1"/>
  <c r="F8334" i="4"/>
  <c r="A8334" i="4" s="1"/>
  <c r="F8701" i="4"/>
  <c r="A8701" i="4" s="1"/>
  <c r="F8353" i="4"/>
  <c r="A8353" i="4" s="1"/>
  <c r="F8688" i="4"/>
  <c r="F9037" i="4"/>
  <c r="F9035" i="4"/>
  <c r="A9035" i="4" s="1"/>
  <c r="F8342" i="4"/>
  <c r="F8356" i="4"/>
  <c r="F8362" i="4"/>
  <c r="F8352" i="4"/>
  <c r="F8366" i="4"/>
  <c r="F8683" i="4"/>
  <c r="F8343" i="4"/>
  <c r="A8343" i="4" s="1"/>
  <c r="F8706" i="4"/>
  <c r="A8706" i="4" s="1"/>
  <c r="F8676" i="4"/>
  <c r="A8676" i="4" s="1"/>
  <c r="F8689" i="4"/>
  <c r="F9027" i="4"/>
  <c r="A9027" i="4" s="1"/>
  <c r="F8347" i="4"/>
  <c r="F8707" i="4"/>
  <c r="F8332" i="4"/>
  <c r="F8682" i="4"/>
  <c r="F8350" i="4"/>
  <c r="F9045" i="4"/>
  <c r="F8338" i="4"/>
  <c r="F8337" i="4"/>
  <c r="A8337" i="4" s="1"/>
  <c r="F8700" i="4"/>
  <c r="A8700" i="4" s="1"/>
  <c r="F8678" i="4"/>
  <c r="A8678" i="4" s="1"/>
  <c r="F9388" i="4"/>
  <c r="A9388" i="4" s="1"/>
  <c r="F8680" i="4"/>
  <c r="F8693" i="4"/>
  <c r="F9032" i="4"/>
  <c r="F9051" i="4"/>
  <c r="F8697" i="4"/>
  <c r="F9380" i="4"/>
  <c r="F8696" i="4"/>
  <c r="F8679" i="4"/>
  <c r="F8685" i="4"/>
  <c r="A8685" i="4" s="1"/>
  <c r="F8698" i="4"/>
  <c r="A8698" i="4" s="1"/>
  <c r="F8675" i="4"/>
  <c r="F8687" i="4"/>
  <c r="F8695" i="4"/>
  <c r="A8695" i="4" s="1"/>
  <c r="F9049" i="4"/>
  <c r="F8686" i="4"/>
  <c r="A8686" i="4" s="1"/>
  <c r="F9044" i="4"/>
  <c r="A9044" i="4" s="1"/>
  <c r="F9370" i="4"/>
  <c r="F9043" i="4"/>
  <c r="F9050" i="4"/>
  <c r="F8681" i="4"/>
  <c r="F8703" i="4"/>
  <c r="A8703" i="4" s="1"/>
  <c r="F9031" i="4"/>
  <c r="A9031" i="4" s="1"/>
  <c r="F9019" i="4"/>
  <c r="F8705" i="4"/>
  <c r="A8705" i="4" s="1"/>
  <c r="F8690" i="4"/>
  <c r="F8699" i="4"/>
  <c r="A8699" i="4" s="1"/>
  <c r="F9378" i="4"/>
  <c r="A9378" i="4" s="1"/>
  <c r="F8691" i="4"/>
  <c r="A8691" i="4" s="1"/>
  <c r="F8709" i="4"/>
  <c r="F8704" i="4"/>
  <c r="F9026" i="4"/>
  <c r="F9025" i="4"/>
  <c r="F8677" i="4"/>
  <c r="A8677" i="4" s="1"/>
  <c r="F9041" i="4"/>
  <c r="A9041" i="4" s="1"/>
  <c r="F9392" i="4"/>
  <c r="A9392" i="4" s="1"/>
  <c r="F9028" i="4"/>
  <c r="A9028" i="4" s="1"/>
  <c r="F9020" i="4"/>
  <c r="F9029" i="4"/>
  <c r="F9039" i="4"/>
  <c r="F9042" i="4"/>
  <c r="F9047" i="4"/>
  <c r="F9368" i="4"/>
  <c r="F9052" i="4"/>
  <c r="F9021" i="4"/>
  <c r="A9021" i="4" s="1"/>
  <c r="F9386" i="4"/>
  <c r="A9386" i="4" s="1"/>
  <c r="F9040" i="4"/>
  <c r="A9040" i="4" s="1"/>
  <c r="F9033" i="4"/>
  <c r="A9033" i="4" s="1"/>
  <c r="F9393" i="4"/>
  <c r="A9393" i="4" s="1"/>
  <c r="F9018" i="4"/>
  <c r="F9387" i="4"/>
  <c r="A9387" i="4" s="1"/>
  <c r="F9034" i="4"/>
  <c r="F9375" i="4"/>
  <c r="F9024" i="4"/>
  <c r="F9030" i="4"/>
  <c r="F9046" i="4"/>
  <c r="F9369" i="4"/>
  <c r="A9369" i="4" s="1"/>
  <c r="F9374" i="4"/>
  <c r="A9374" i="4" s="1"/>
  <c r="F9362" i="4"/>
  <c r="A9362" i="4" s="1"/>
  <c r="F9023" i="4"/>
  <c r="A9023" i="4" s="1"/>
  <c r="F9038" i="4"/>
  <c r="A9038" i="4" s="1"/>
  <c r="F9022" i="4"/>
  <c r="A9022" i="4" s="1"/>
  <c r="F9394" i="4"/>
  <c r="F9036" i="4"/>
  <c r="F9048" i="4"/>
  <c r="A9048" i="4" s="1"/>
  <c r="F9385" i="4"/>
  <c r="F9382" i="4"/>
  <c r="F9376" i="4"/>
  <c r="F9377" i="4"/>
  <c r="F9373" i="4"/>
  <c r="A9373" i="4" s="1"/>
  <c r="F9366" i="4"/>
  <c r="A9366" i="4" s="1"/>
  <c r="F9367" i="4"/>
  <c r="F9371" i="4"/>
  <c r="A9371" i="4" s="1"/>
  <c r="F9364" i="4"/>
  <c r="F9384" i="4"/>
  <c r="A9384" i="4" s="1"/>
  <c r="F9383" i="4"/>
  <c r="F9389" i="4"/>
  <c r="F9391" i="4"/>
  <c r="F9361" i="4"/>
  <c r="F9365" i="4"/>
  <c r="F9363" i="4"/>
  <c r="A9363" i="4" s="1"/>
  <c r="F9390" i="4"/>
  <c r="F9372" i="4"/>
  <c r="A9372" i="4" s="1"/>
  <c r="F9395" i="4"/>
  <c r="A9395" i="4" s="1"/>
  <c r="F9379" i="4"/>
  <c r="F9381" i="4"/>
  <c r="F302" i="4"/>
  <c r="F645" i="4"/>
  <c r="F988" i="4"/>
  <c r="F1331" i="4"/>
  <c r="F1674" i="4"/>
  <c r="F2017" i="4"/>
  <c r="F2360" i="4"/>
  <c r="F2703" i="4"/>
  <c r="A2703" i="4" s="1"/>
  <c r="F3046" i="4"/>
  <c r="A3046" i="4" s="1"/>
  <c r="F3389" i="4"/>
  <c r="A3389" i="4" s="1"/>
  <c r="F3732" i="4"/>
  <c r="F4075" i="4"/>
  <c r="F4418" i="4"/>
  <c r="F4761" i="4"/>
  <c r="F5104" i="4"/>
  <c r="F5447" i="4"/>
  <c r="F5790" i="4"/>
  <c r="F6133" i="4"/>
  <c r="F6476" i="4"/>
  <c r="F6819" i="4"/>
  <c r="A6819" i="4" s="1"/>
  <c r="F7162" i="4"/>
  <c r="A7162" i="4" s="1"/>
  <c r="F7505" i="4"/>
  <c r="A7505" i="4" s="1"/>
  <c r="F7848" i="4"/>
  <c r="A7848" i="4" s="1"/>
  <c r="F8191" i="4"/>
  <c r="F8534" i="4"/>
  <c r="F8877" i="4"/>
  <c r="A8877" i="4" s="1"/>
  <c r="F9220" i="4"/>
  <c r="F9563" i="4"/>
  <c r="F311" i="4"/>
  <c r="F654" i="4"/>
  <c r="F997" i="4"/>
  <c r="F1340" i="4"/>
  <c r="A1340" i="4" s="1"/>
  <c r="F1683" i="4"/>
  <c r="A1683" i="4" s="1"/>
  <c r="F2026" i="4"/>
  <c r="A2026" i="4" s="1"/>
  <c r="F2369" i="4"/>
  <c r="F2712" i="4"/>
  <c r="A2712" i="4" s="1"/>
  <c r="F3055" i="4"/>
  <c r="A3055" i="4" s="1"/>
  <c r="F3398" i="4"/>
  <c r="F3741" i="4"/>
  <c r="F4084" i="4"/>
  <c r="F4427" i="4"/>
  <c r="F4770" i="4"/>
  <c r="F5113" i="4"/>
  <c r="F5456" i="4"/>
  <c r="F5799" i="4"/>
  <c r="A5799" i="4" s="1"/>
  <c r="F6142" i="4"/>
  <c r="F6485" i="4"/>
  <c r="F6828" i="4"/>
  <c r="A6828" i="4" s="1"/>
  <c r="F7171" i="4"/>
  <c r="F7514" i="4"/>
  <c r="F7857" i="4"/>
  <c r="F8200" i="4"/>
  <c r="F8543" i="4"/>
  <c r="F8886" i="4"/>
  <c r="F9229" i="4"/>
  <c r="A9229" i="4" s="1"/>
  <c r="F9572" i="4"/>
  <c r="A9572" i="4" s="1"/>
  <c r="F323" i="4"/>
  <c r="A323" i="4" s="1"/>
  <c r="F666" i="4"/>
  <c r="A666" i="4" s="1"/>
  <c r="F1009" i="4"/>
  <c r="F1352" i="4"/>
  <c r="F1695" i="4"/>
  <c r="A1695" i="4" s="1"/>
  <c r="F2038" i="4"/>
  <c r="F2381" i="4"/>
  <c r="A2381" i="4" s="1"/>
  <c r="F2724" i="4"/>
  <c r="F3067" i="4"/>
  <c r="F3410" i="4"/>
  <c r="F3753" i="4"/>
  <c r="A3753" i="4" s="1"/>
  <c r="F4096" i="4"/>
  <c r="A4096" i="4" s="1"/>
  <c r="F4439" i="4"/>
  <c r="A4439" i="4" s="1"/>
  <c r="F4782" i="4"/>
  <c r="F5125" i="4"/>
  <c r="A5125" i="4" s="1"/>
  <c r="F5468" i="4"/>
  <c r="F5811" i="4"/>
  <c r="A5811" i="4" s="1"/>
  <c r="F6154" i="4"/>
  <c r="F6497" i="4"/>
  <c r="A6497" i="4" s="1"/>
  <c r="F6840" i="4"/>
  <c r="F7183" i="4"/>
  <c r="F7526" i="4"/>
  <c r="F7869" i="4"/>
  <c r="F8212" i="4"/>
  <c r="A8212" i="4" s="1"/>
  <c r="F8555" i="4"/>
  <c r="A8555" i="4" s="1"/>
  <c r="F8898" i="4"/>
  <c r="A8898" i="4" s="1"/>
  <c r="F9241" i="4"/>
  <c r="A9241" i="4" s="1"/>
  <c r="F9584" i="4"/>
  <c r="F344" i="4"/>
  <c r="F687" i="4"/>
  <c r="A687" i="4" s="1"/>
  <c r="F1030" i="4"/>
  <c r="A1030" i="4" s="1"/>
  <c r="F1373" i="4"/>
  <c r="F1716" i="4"/>
  <c r="F2059" i="4"/>
  <c r="A2059" i="4" s="1"/>
  <c r="F2402" i="4"/>
  <c r="A2402" i="4" s="1"/>
  <c r="F2745" i="4"/>
  <c r="A2745" i="4" s="1"/>
  <c r="F3088" i="4"/>
  <c r="A3088" i="4" s="1"/>
  <c r="F3431" i="4"/>
  <c r="F3774" i="4"/>
  <c r="A3774" i="4" s="1"/>
  <c r="F4117" i="4"/>
  <c r="F4460" i="4"/>
  <c r="A4460" i="4" s="1"/>
  <c r="F4803" i="4"/>
  <c r="A4803" i="4" s="1"/>
  <c r="F5146" i="4"/>
  <c r="A5146" i="4" s="1"/>
  <c r="F5489" i="4"/>
  <c r="F5832" i="4"/>
  <c r="F6175" i="4"/>
  <c r="A6175" i="4" s="1"/>
  <c r="F6518" i="4"/>
  <c r="A6518" i="4" s="1"/>
  <c r="F6861" i="4"/>
  <c r="A6861" i="4" s="1"/>
  <c r="F7204" i="4"/>
  <c r="A7204" i="4" s="1"/>
  <c r="F7547" i="4"/>
  <c r="A7547" i="4" s="1"/>
  <c r="F7890" i="4"/>
  <c r="A7890" i="4" s="1"/>
  <c r="F8233" i="4"/>
  <c r="F8576" i="4"/>
  <c r="A8576" i="4" s="1"/>
  <c r="F8919" i="4"/>
  <c r="A8919" i="4" s="1"/>
  <c r="F9262" i="4"/>
  <c r="A9262" i="4" s="1"/>
  <c r="F9605" i="4"/>
  <c r="F282" i="4"/>
  <c r="F625" i="4"/>
  <c r="F968" i="4"/>
  <c r="F1311" i="4"/>
  <c r="F1654" i="4"/>
  <c r="A1654" i="4" s="1"/>
  <c r="F1997" i="4"/>
  <c r="F2340" i="4"/>
  <c r="A2340" i="4" s="1"/>
  <c r="F2683" i="4"/>
  <c r="F3026" i="4"/>
  <c r="F3369" i="4"/>
  <c r="F3712" i="4"/>
  <c r="F4055" i="4"/>
  <c r="F4398" i="4"/>
  <c r="F4741" i="4"/>
  <c r="F5084" i="4"/>
  <c r="F5427" i="4"/>
  <c r="F5770" i="4"/>
  <c r="A5770" i="4" s="1"/>
  <c r="F6113" i="4"/>
  <c r="A6113" i="4" s="1"/>
  <c r="F6456" i="4"/>
  <c r="A6456" i="4" s="1"/>
  <c r="F6799" i="4"/>
  <c r="F7142" i="4"/>
  <c r="F7485" i="4"/>
  <c r="F7828" i="4"/>
  <c r="A7828" i="4" s="1"/>
  <c r="F8171" i="4"/>
  <c r="F8514" i="4"/>
  <c r="F8857" i="4"/>
  <c r="F9200" i="4"/>
  <c r="A9200" i="4" s="1"/>
  <c r="F9543" i="4"/>
  <c r="A9543" i="4" s="1"/>
  <c r="F334" i="4"/>
  <c r="A334" i="4" s="1"/>
  <c r="F677" i="4"/>
  <c r="F1020" i="4"/>
  <c r="A1020" i="4" s="1"/>
  <c r="F1363" i="4"/>
  <c r="A1363" i="4" s="1"/>
  <c r="F1706" i="4"/>
  <c r="F2049" i="4"/>
  <c r="A2049" i="4" s="1"/>
  <c r="F2392" i="4"/>
  <c r="F2735" i="4"/>
  <c r="F3078" i="4"/>
  <c r="F3421" i="4"/>
  <c r="F3764" i="4"/>
  <c r="F4107" i="4"/>
  <c r="A4107" i="4" s="1"/>
  <c r="F4450" i="4"/>
  <c r="A4450" i="4" s="1"/>
  <c r="F4793" i="4"/>
  <c r="F5136" i="4"/>
  <c r="F5479" i="4"/>
  <c r="F5822" i="4"/>
  <c r="F6165" i="4"/>
  <c r="F6508" i="4"/>
  <c r="A6508" i="4" s="1"/>
  <c r="F6851" i="4"/>
  <c r="F7194" i="4"/>
  <c r="F7537" i="4"/>
  <c r="F7880" i="4"/>
  <c r="F8223" i="4"/>
  <c r="F8566" i="4"/>
  <c r="A8566" i="4" s="1"/>
  <c r="F8909" i="4"/>
  <c r="A8909" i="4" s="1"/>
  <c r="F9252" i="4"/>
  <c r="F9595" i="4"/>
  <c r="F297" i="4"/>
  <c r="F640" i="4"/>
  <c r="F983" i="4"/>
  <c r="A983" i="4" s="1"/>
  <c r="F1326" i="4"/>
  <c r="F1669" i="4"/>
  <c r="F2012" i="4"/>
  <c r="F2355" i="4"/>
  <c r="F2698" i="4"/>
  <c r="A2698" i="4" s="1"/>
  <c r="F3041" i="4"/>
  <c r="A3041" i="4" s="1"/>
  <c r="F3384" i="4"/>
  <c r="A3384" i="4" s="1"/>
  <c r="F3727" i="4"/>
  <c r="F4070" i="4"/>
  <c r="F4413" i="4"/>
  <c r="F4756" i="4"/>
  <c r="F5099" i="4"/>
  <c r="F5442" i="4"/>
  <c r="F5785" i="4"/>
  <c r="F6128" i="4"/>
  <c r="F6471" i="4"/>
  <c r="F6814" i="4"/>
  <c r="F7157" i="4"/>
  <c r="A7157" i="4" s="1"/>
  <c r="F7500" i="4"/>
  <c r="F7843" i="4"/>
  <c r="A7843" i="4" s="1"/>
  <c r="F8186" i="4"/>
  <c r="F8529" i="4"/>
  <c r="F8872" i="4"/>
  <c r="F9215" i="4"/>
  <c r="F9558" i="4"/>
  <c r="F335" i="4"/>
  <c r="F678" i="4"/>
  <c r="F1021" i="4"/>
  <c r="F1364" i="4"/>
  <c r="A1364" i="4" s="1"/>
  <c r="F1707" i="4"/>
  <c r="A1707" i="4" s="1"/>
  <c r="F2050" i="4"/>
  <c r="A2050" i="4" s="1"/>
  <c r="F2393" i="4"/>
  <c r="A2393" i="4" s="1"/>
  <c r="F2736" i="4"/>
  <c r="F3079" i="4"/>
  <c r="F3422" i="4"/>
  <c r="F3765" i="4"/>
  <c r="F4108" i="4"/>
  <c r="F4451" i="4"/>
  <c r="F4794" i="4"/>
  <c r="A4794" i="4" s="1"/>
  <c r="F5137" i="4"/>
  <c r="A5137" i="4" s="1"/>
  <c r="F5480" i="4"/>
  <c r="A5480" i="4" s="1"/>
  <c r="F5823" i="4"/>
  <c r="A5823" i="4" s="1"/>
  <c r="F6166" i="4"/>
  <c r="A6166" i="4" s="1"/>
  <c r="F6509" i="4"/>
  <c r="F6852" i="4"/>
  <c r="F7195" i="4"/>
  <c r="A7195" i="4" s="1"/>
  <c r="F7538" i="4"/>
  <c r="A7538" i="4" s="1"/>
  <c r="F7881" i="4"/>
  <c r="A7881" i="4" s="1"/>
  <c r="F8224" i="4"/>
  <c r="F8567" i="4"/>
  <c r="F8910" i="4"/>
  <c r="A8910" i="4" s="1"/>
  <c r="F9253" i="4"/>
  <c r="F9596" i="4"/>
  <c r="A9596" i="4" s="1"/>
  <c r="F315" i="4"/>
  <c r="A315" i="4" s="1"/>
  <c r="F658" i="4"/>
  <c r="A658" i="4" s="1"/>
  <c r="F1344" i="4"/>
  <c r="A1344" i="4" s="1"/>
  <c r="F1001" i="4"/>
  <c r="F1687" i="4"/>
  <c r="F2030" i="4"/>
  <c r="F2373" i="4"/>
  <c r="F2716" i="4"/>
  <c r="F3059" i="4"/>
  <c r="F3402" i="4"/>
  <c r="F3745" i="4"/>
  <c r="A3745" i="4" s="1"/>
  <c r="F4088" i="4"/>
  <c r="A4088" i="4" s="1"/>
  <c r="F4431" i="4"/>
  <c r="A4431" i="4" s="1"/>
  <c r="F4774" i="4"/>
  <c r="F5117" i="4"/>
  <c r="F5460" i="4"/>
  <c r="F5803" i="4"/>
  <c r="A5803" i="4" s="1"/>
  <c r="F6146" i="4"/>
  <c r="A6146" i="4" s="1"/>
  <c r="F6489" i="4"/>
  <c r="F6832" i="4"/>
  <c r="F7175" i="4"/>
  <c r="F7518" i="4"/>
  <c r="F7861" i="4"/>
  <c r="F8204" i="4"/>
  <c r="F8547" i="4"/>
  <c r="A8547" i="4" s="1"/>
  <c r="F8890" i="4"/>
  <c r="A8890" i="4" s="1"/>
  <c r="F9233" i="4"/>
  <c r="A9233" i="4" s="1"/>
  <c r="F9576" i="4"/>
  <c r="F292" i="4"/>
  <c r="A292" i="4" s="1"/>
  <c r="F635" i="4"/>
  <c r="F978" i="4"/>
  <c r="F1321" i="4"/>
  <c r="F1664" i="4"/>
  <c r="F2007" i="4"/>
  <c r="F2350" i="4"/>
  <c r="A2350" i="4" s="1"/>
  <c r="F2693" i="4"/>
  <c r="A2693" i="4" s="1"/>
  <c r="F3036" i="4"/>
  <c r="A3036" i="4" s="1"/>
  <c r="F3379" i="4"/>
  <c r="A3379" i="4" s="1"/>
  <c r="F3722" i="4"/>
  <c r="A3722" i="4" s="1"/>
  <c r="F4065" i="4"/>
  <c r="F4408" i="4"/>
  <c r="F4751" i="4"/>
  <c r="F5094" i="4"/>
  <c r="F5437" i="4"/>
  <c r="F5780" i="4"/>
  <c r="F6123" i="4"/>
  <c r="F6466" i="4"/>
  <c r="F6809" i="4"/>
  <c r="A6809" i="4" s="1"/>
  <c r="F7152" i="4"/>
  <c r="A7152" i="4" s="1"/>
  <c r="F7495" i="4"/>
  <c r="F7838" i="4"/>
  <c r="A7838" i="4" s="1"/>
  <c r="F8181" i="4"/>
  <c r="F8524" i="4"/>
  <c r="F8867" i="4"/>
  <c r="F9210" i="4"/>
  <c r="F9553" i="4"/>
  <c r="F277" i="4"/>
  <c r="F620" i="4"/>
  <c r="F963" i="4"/>
  <c r="F1306" i="4"/>
  <c r="A1306" i="4" s="1"/>
  <c r="F1649" i="4"/>
  <c r="A1649" i="4" s="1"/>
  <c r="F1992" i="4"/>
  <c r="A1992" i="4" s="1"/>
  <c r="F2335" i="4"/>
  <c r="A2335" i="4" s="1"/>
  <c r="F2678" i="4"/>
  <c r="F3021" i="4"/>
  <c r="F3364" i="4"/>
  <c r="A3364" i="4" s="1"/>
  <c r="F3707" i="4"/>
  <c r="A3707" i="4" s="1"/>
  <c r="F4050" i="4"/>
  <c r="F4393" i="4"/>
  <c r="F4736" i="4"/>
  <c r="F5079" i="4"/>
  <c r="A5079" i="4" s="1"/>
  <c r="F5422" i="4"/>
  <c r="A5422" i="4" s="1"/>
  <c r="F5765" i="4"/>
  <c r="A5765" i="4" s="1"/>
  <c r="F6108" i="4"/>
  <c r="A6108" i="4" s="1"/>
  <c r="F6451" i="4"/>
  <c r="A6451" i="4" s="1"/>
  <c r="F6794" i="4"/>
  <c r="F7137" i="4"/>
  <c r="A7137" i="4" s="1"/>
  <c r="F7480" i="4"/>
  <c r="A7480" i="4" s="1"/>
  <c r="F7823" i="4"/>
  <c r="A7823" i="4" s="1"/>
  <c r="F8166" i="4"/>
  <c r="F8509" i="4"/>
  <c r="F8852" i="4"/>
  <c r="F9195" i="4"/>
  <c r="A9195" i="4" s="1"/>
  <c r="F9538" i="4"/>
  <c r="A9538" i="4" s="1"/>
  <c r="F281" i="4"/>
  <c r="F624" i="4"/>
  <c r="A624" i="4" s="1"/>
  <c r="F967" i="4"/>
  <c r="A967" i="4" s="1"/>
  <c r="F1310" i="4"/>
  <c r="F1653" i="4"/>
  <c r="A1653" i="4" s="1"/>
  <c r="F1996" i="4"/>
  <c r="A1996" i="4" s="1"/>
  <c r="F2339" i="4"/>
  <c r="F2682" i="4"/>
  <c r="F3025" i="4"/>
  <c r="F3368" i="4"/>
  <c r="F3711" i="4"/>
  <c r="A3711" i="4" s="1"/>
  <c r="F4054" i="4"/>
  <c r="A4054" i="4" s="1"/>
  <c r="F4397" i="4"/>
  <c r="A4397" i="4" s="1"/>
  <c r="F4740" i="4"/>
  <c r="A4740" i="4" s="1"/>
  <c r="F5083" i="4"/>
  <c r="A5083" i="4" s="1"/>
  <c r="F5426" i="4"/>
  <c r="F5769" i="4"/>
  <c r="F6112" i="4"/>
  <c r="F6455" i="4"/>
  <c r="F6798" i="4"/>
  <c r="F7141" i="4"/>
  <c r="F7484" i="4"/>
  <c r="F7827" i="4"/>
  <c r="A7827" i="4" s="1"/>
  <c r="F8170" i="4"/>
  <c r="A8170" i="4" s="1"/>
  <c r="F8513" i="4"/>
  <c r="A8513" i="4" s="1"/>
  <c r="F8856" i="4"/>
  <c r="A8856" i="4" s="1"/>
  <c r="F9199" i="4"/>
  <c r="A9199" i="4" s="1"/>
  <c r="F9542" i="4"/>
  <c r="A9542" i="4" s="1"/>
  <c r="F336" i="4"/>
  <c r="F679" i="4"/>
  <c r="A679" i="4" s="1"/>
  <c r="F1022" i="4"/>
  <c r="F1365" i="4"/>
  <c r="F1708" i="4"/>
  <c r="F2051" i="4"/>
  <c r="F2394" i="4"/>
  <c r="F2737" i="4"/>
  <c r="A2737" i="4" s="1"/>
  <c r="F3080" i="4"/>
  <c r="A3080" i="4" s="1"/>
  <c r="F3423" i="4"/>
  <c r="F3766" i="4"/>
  <c r="A3766" i="4" s="1"/>
  <c r="F4109" i="4"/>
  <c r="F4452" i="4"/>
  <c r="F4795" i="4"/>
  <c r="F5138" i="4"/>
  <c r="A5138" i="4" s="1"/>
  <c r="F5481" i="4"/>
  <c r="F5824" i="4"/>
  <c r="F6167" i="4"/>
  <c r="F6510" i="4"/>
  <c r="F6853" i="4"/>
  <c r="A6853" i="4" s="1"/>
  <c r="F7196" i="4"/>
  <c r="A7196" i="4" s="1"/>
  <c r="F7539" i="4"/>
  <c r="A7539" i="4" s="1"/>
  <c r="F7882" i="4"/>
  <c r="F8225" i="4"/>
  <c r="A8225" i="4" s="1"/>
  <c r="F8568" i="4"/>
  <c r="A8568" i="4" s="1"/>
  <c r="F8911" i="4"/>
  <c r="F9254" i="4"/>
  <c r="A9254" i="4" s="1"/>
  <c r="F9597" i="4"/>
  <c r="F173" i="4"/>
  <c r="F197" i="4"/>
  <c r="F186" i="4"/>
  <c r="F170" i="4"/>
  <c r="F182" i="4"/>
  <c r="F194" i="4"/>
  <c r="F171" i="4"/>
  <c r="F183" i="4"/>
  <c r="A183" i="4" s="1"/>
  <c r="F195" i="4"/>
  <c r="F172" i="4"/>
  <c r="A172" i="4" s="1"/>
  <c r="F184" i="4"/>
  <c r="F196" i="4"/>
  <c r="F185" i="4"/>
  <c r="F174" i="4"/>
  <c r="F198" i="4"/>
  <c r="F176" i="4"/>
  <c r="F193" i="4"/>
  <c r="A193" i="4" s="1"/>
  <c r="F177" i="4"/>
  <c r="F199" i="4"/>
  <c r="A199" i="4" s="1"/>
  <c r="F178" i="4"/>
  <c r="F200" i="4"/>
  <c r="F191" i="4"/>
  <c r="A191" i="4" s="1"/>
  <c r="F179" i="4"/>
  <c r="F201" i="4"/>
  <c r="F180" i="4"/>
  <c r="F202" i="4"/>
  <c r="F181" i="4"/>
  <c r="A181" i="4" s="1"/>
  <c r="F203" i="4"/>
  <c r="A203" i="4" s="1"/>
  <c r="F187" i="4"/>
  <c r="A187" i="4" s="1"/>
  <c r="F204" i="4"/>
  <c r="A204" i="4" s="1"/>
  <c r="F188" i="4"/>
  <c r="A188" i="4" s="1"/>
  <c r="F189" i="4"/>
  <c r="A189" i="4" s="1"/>
  <c r="F190" i="4"/>
  <c r="A190" i="4" s="1"/>
  <c r="F175" i="4"/>
  <c r="F192" i="4"/>
  <c r="F536" i="4"/>
  <c r="F516" i="4"/>
  <c r="F523" i="4"/>
  <c r="A523" i="4" s="1"/>
  <c r="F514" i="4"/>
  <c r="F533" i="4"/>
  <c r="A533" i="4" s="1"/>
  <c r="F535" i="4"/>
  <c r="A535" i="4" s="1"/>
  <c r="F532" i="4"/>
  <c r="F542" i="4"/>
  <c r="A542" i="4" s="1"/>
  <c r="F521" i="4"/>
  <c r="F537" i="4"/>
  <c r="F544" i="4"/>
  <c r="F517" i="4"/>
  <c r="F530" i="4"/>
  <c r="F513" i="4"/>
  <c r="F525" i="4"/>
  <c r="F547" i="4"/>
  <c r="F531" i="4"/>
  <c r="A531" i="4" s="1"/>
  <c r="F524" i="4"/>
  <c r="A524" i="4" s="1"/>
  <c r="F534" i="4"/>
  <c r="A534" i="4" s="1"/>
  <c r="F515" i="4"/>
  <c r="F520" i="4"/>
  <c r="F541" i="4"/>
  <c r="F546" i="4"/>
  <c r="F519" i="4"/>
  <c r="F518" i="4"/>
  <c r="F539" i="4"/>
  <c r="F538" i="4"/>
  <c r="F540" i="4"/>
  <c r="F522" i="4"/>
  <c r="F526" i="4"/>
  <c r="A526" i="4" s="1"/>
  <c r="F528" i="4"/>
  <c r="A528" i="4" s="1"/>
  <c r="F543" i="4"/>
  <c r="F529" i="4"/>
  <c r="F527" i="4"/>
  <c r="F545" i="4"/>
  <c r="A545" i="4" s="1"/>
  <c r="F886" i="4"/>
  <c r="A886" i="4" s="1"/>
  <c r="F857" i="4"/>
  <c r="F864" i="4"/>
  <c r="F882" i="4"/>
  <c r="F1219" i="4"/>
  <c r="F1228" i="4"/>
  <c r="A1228" i="4" s="1"/>
  <c r="F876" i="4"/>
  <c r="A876" i="4" s="1"/>
  <c r="F858" i="4"/>
  <c r="F861" i="4"/>
  <c r="F1211" i="4"/>
  <c r="F875" i="4"/>
  <c r="F881" i="4"/>
  <c r="F856" i="4"/>
  <c r="F867" i="4"/>
  <c r="F883" i="4"/>
  <c r="F863" i="4"/>
  <c r="F869" i="4"/>
  <c r="F878" i="4"/>
  <c r="F870" i="4"/>
  <c r="A870" i="4" s="1"/>
  <c r="F879" i="4"/>
  <c r="A879" i="4" s="1"/>
  <c r="F880" i="4"/>
  <c r="A880" i="4" s="1"/>
  <c r="F860" i="4"/>
  <c r="A860" i="4" s="1"/>
  <c r="F865" i="4"/>
  <c r="A865" i="4" s="1"/>
  <c r="F1199" i="4"/>
  <c r="F887" i="4"/>
  <c r="F872" i="4"/>
  <c r="F889" i="4"/>
  <c r="F862" i="4"/>
  <c r="F888" i="4"/>
  <c r="F866" i="4"/>
  <c r="F874" i="4"/>
  <c r="A874" i="4" s="1"/>
  <c r="F859" i="4"/>
  <c r="F871" i="4"/>
  <c r="A871" i="4" s="1"/>
  <c r="F877" i="4"/>
  <c r="A877" i="4" s="1"/>
  <c r="F873" i="4"/>
  <c r="F884" i="4"/>
  <c r="F885" i="4"/>
  <c r="F868" i="4"/>
  <c r="F1210" i="4"/>
  <c r="F890" i="4"/>
  <c r="F1229" i="4"/>
  <c r="F1542" i="4"/>
  <c r="A1542" i="4" s="1"/>
  <c r="F1205" i="4"/>
  <c r="A1205" i="4" s="1"/>
  <c r="F1220" i="4"/>
  <c r="A1220" i="4" s="1"/>
  <c r="F1209" i="4"/>
  <c r="A1209" i="4" s="1"/>
  <c r="F1226" i="4"/>
  <c r="F1576" i="4"/>
  <c r="F1225" i="4"/>
  <c r="F1207" i="4"/>
  <c r="A1207" i="4" s="1"/>
  <c r="F1231" i="4"/>
  <c r="F1214" i="4"/>
  <c r="F1213" i="4"/>
  <c r="A1213" i="4" s="1"/>
  <c r="F1227" i="4"/>
  <c r="A1227" i="4" s="1"/>
  <c r="F1200" i="4"/>
  <c r="A1200" i="4" s="1"/>
  <c r="F1232" i="4"/>
  <c r="A1232" i="4" s="1"/>
  <c r="F1218" i="4"/>
  <c r="F1222" i="4"/>
  <c r="A1222" i="4" s="1"/>
  <c r="F1559" i="4"/>
  <c r="F1230" i="4"/>
  <c r="F1216" i="4"/>
  <c r="F1212" i="4"/>
  <c r="F1224" i="4"/>
  <c r="F1554" i="4"/>
  <c r="F1223" i="4"/>
  <c r="F1203" i="4"/>
  <c r="F1233" i="4"/>
  <c r="F1215" i="4"/>
  <c r="A1215" i="4" s="1"/>
  <c r="F1546" i="4"/>
  <c r="A1546" i="4" s="1"/>
  <c r="F1204" i="4"/>
  <c r="F1572" i="4"/>
  <c r="F1202" i="4"/>
  <c r="F1571" i="4"/>
  <c r="F1553" i="4"/>
  <c r="F1217" i="4"/>
  <c r="F1208" i="4"/>
  <c r="F1562" i="4"/>
  <c r="F1201" i="4"/>
  <c r="F1206" i="4"/>
  <c r="F1221" i="4"/>
  <c r="A1221" i="4" s="1"/>
  <c r="F1896" i="4"/>
  <c r="A1896" i="4" s="1"/>
  <c r="F1550" i="4"/>
  <c r="F1885" i="4"/>
  <c r="F1905" i="4"/>
  <c r="A1905" i="4" s="1"/>
  <c r="F1555" i="4"/>
  <c r="F1545" i="4"/>
  <c r="A1545" i="4" s="1"/>
  <c r="F1569" i="4"/>
  <c r="F1558" i="4"/>
  <c r="F1915" i="4"/>
  <c r="F1544" i="4"/>
  <c r="F1902" i="4"/>
  <c r="F1573" i="4"/>
  <c r="A1573" i="4" s="1"/>
  <c r="F1889" i="4"/>
  <c r="F1568" i="4"/>
  <c r="A1568" i="4" s="1"/>
  <c r="F1567" i="4"/>
  <c r="F1552" i="4"/>
  <c r="F1563" i="4"/>
  <c r="F1557" i="4"/>
  <c r="F1887" i="4"/>
  <c r="F1543" i="4"/>
  <c r="F1919" i="4"/>
  <c r="F1914" i="4"/>
  <c r="F1564" i="4"/>
  <c r="F1561" i="4"/>
  <c r="A1561" i="4" s="1"/>
  <c r="F1897" i="4"/>
  <c r="A1897" i="4" s="1"/>
  <c r="F1548" i="4"/>
  <c r="A1548" i="4" s="1"/>
  <c r="F1547" i="4"/>
  <c r="A1547" i="4" s="1"/>
  <c r="F1574" i="4"/>
  <c r="F1901" i="4"/>
  <c r="F1566" i="4"/>
  <c r="F1556" i="4"/>
  <c r="F1551" i="4"/>
  <c r="F1565" i="4"/>
  <c r="F1575" i="4"/>
  <c r="F1903" i="4"/>
  <c r="F1549" i="4"/>
  <c r="A1549" i="4" s="1"/>
  <c r="F1570" i="4"/>
  <c r="A1570" i="4" s="1"/>
  <c r="F1560" i="4"/>
  <c r="A1560" i="4" s="1"/>
  <c r="F2232" i="4"/>
  <c r="F2239" i="4"/>
  <c r="F1900" i="4"/>
  <c r="F1911" i="4"/>
  <c r="F2228" i="4"/>
  <c r="F1909" i="4"/>
  <c r="F1888" i="4"/>
  <c r="F1906" i="4"/>
  <c r="F1893" i="4"/>
  <c r="A1893" i="4" s="1"/>
  <c r="F1910" i="4"/>
  <c r="A1910" i="4" s="1"/>
  <c r="F2262" i="4"/>
  <c r="A2262" i="4" s="1"/>
  <c r="F1891" i="4"/>
  <c r="F2600" i="4"/>
  <c r="F2257" i="4"/>
  <c r="F1918" i="4"/>
  <c r="F2245" i="4"/>
  <c r="A2245" i="4" s="1"/>
  <c r="F1899" i="4"/>
  <c r="F1913" i="4"/>
  <c r="F2248" i="4"/>
  <c r="F1898" i="4"/>
  <c r="A1898" i="4" s="1"/>
  <c r="F2256" i="4"/>
  <c r="F1916" i="4"/>
  <c r="A1916" i="4" s="1"/>
  <c r="F1908" i="4"/>
  <c r="A1908" i="4" s="1"/>
  <c r="F1912" i="4"/>
  <c r="A1912" i="4" s="1"/>
  <c r="F1894" i="4"/>
  <c r="F2244" i="4"/>
  <c r="A2244" i="4" s="1"/>
  <c r="F1892" i="4"/>
  <c r="F1904" i="4"/>
  <c r="F2258" i="4"/>
  <c r="F1917" i="4"/>
  <c r="F1890" i="4"/>
  <c r="F1907" i="4"/>
  <c r="F2246" i="4"/>
  <c r="F2230" i="4"/>
  <c r="A2230" i="4" s="1"/>
  <c r="F1886" i="4"/>
  <c r="A1886" i="4" s="1"/>
  <c r="F1895" i="4"/>
  <c r="A1895" i="4" s="1"/>
  <c r="F2240" i="4"/>
  <c r="F2231" i="4"/>
  <c r="F2250" i="4"/>
  <c r="F2238" i="4"/>
  <c r="F2599" i="4"/>
  <c r="F2252" i="4"/>
  <c r="F2589" i="4"/>
  <c r="F2236" i="4"/>
  <c r="F2571" i="4"/>
  <c r="A2571" i="4" s="1"/>
  <c r="F2573" i="4"/>
  <c r="A2573" i="4" s="1"/>
  <c r="F2587" i="4"/>
  <c r="F2251" i="4"/>
  <c r="A2251" i="4" s="1"/>
  <c r="F2249" i="4"/>
  <c r="F2588" i="4"/>
  <c r="F2259" i="4"/>
  <c r="A2259" i="4" s="1"/>
  <c r="F2235" i="4"/>
  <c r="F2260" i="4"/>
  <c r="F2237" i="4"/>
  <c r="F2261" i="4"/>
  <c r="F2581" i="4"/>
  <c r="F2241" i="4"/>
  <c r="A2241" i="4" s="1"/>
  <c r="F2601" i="4"/>
  <c r="A2601" i="4" s="1"/>
  <c r="F2943" i="4"/>
  <c r="F2229" i="4"/>
  <c r="A2229" i="4" s="1"/>
  <c r="F2247" i="4"/>
  <c r="F2605" i="4"/>
  <c r="A2605" i="4" s="1"/>
  <c r="F2255" i="4"/>
  <c r="A2255" i="4" s="1"/>
  <c r="F2575" i="4"/>
  <c r="A2575" i="4" s="1"/>
  <c r="F2583" i="4"/>
  <c r="F2242" i="4"/>
  <c r="F2233" i="4"/>
  <c r="F2254" i="4"/>
  <c r="F2234" i="4"/>
  <c r="A2234" i="4" s="1"/>
  <c r="F2591" i="4"/>
  <c r="A2591" i="4" s="1"/>
  <c r="F2253" i="4"/>
  <c r="F2243" i="4"/>
  <c r="A2243" i="4" s="1"/>
  <c r="F2582" i="4"/>
  <c r="F2592" i="4"/>
  <c r="A2592" i="4" s="1"/>
  <c r="F2574" i="4"/>
  <c r="A2574" i="4" s="1"/>
  <c r="F2585" i="4"/>
  <c r="F2942" i="4"/>
  <c r="F2925" i="4"/>
  <c r="F2596" i="4"/>
  <c r="A2596" i="4" s="1"/>
  <c r="F2595" i="4"/>
  <c r="A2595" i="4" s="1"/>
  <c r="F2593" i="4"/>
  <c r="A2593" i="4" s="1"/>
  <c r="F2590" i="4"/>
  <c r="A2590" i="4" s="1"/>
  <c r="F2579" i="4"/>
  <c r="F2926" i="4"/>
  <c r="F2578" i="4"/>
  <c r="F2598" i="4"/>
  <c r="F2584" i="4"/>
  <c r="F2594" i="4"/>
  <c r="A2594" i="4" s="1"/>
  <c r="F2948" i="4"/>
  <c r="F2603" i="4"/>
  <c r="F2602" i="4"/>
  <c r="F2932" i="4"/>
  <c r="F2576" i="4"/>
  <c r="F2914" i="4"/>
  <c r="A2914" i="4" s="1"/>
  <c r="F2934" i="4"/>
  <c r="A2934" i="4" s="1"/>
  <c r="F2577" i="4"/>
  <c r="A2577" i="4" s="1"/>
  <c r="F3286" i="4"/>
  <c r="F2918" i="4"/>
  <c r="F2580" i="4"/>
  <c r="F2944" i="4"/>
  <c r="F2572" i="4"/>
  <c r="F2604" i="4"/>
  <c r="F2924" i="4"/>
  <c r="F2597" i="4"/>
  <c r="F2916" i="4"/>
  <c r="A2916" i="4" s="1"/>
  <c r="F2931" i="4"/>
  <c r="A2931" i="4" s="1"/>
  <c r="F2586" i="4"/>
  <c r="A2586" i="4" s="1"/>
  <c r="F2930" i="4"/>
  <c r="A2930" i="4" s="1"/>
  <c r="F3287" i="4"/>
  <c r="F3268" i="4"/>
  <c r="A3268" i="4" s="1"/>
  <c r="F2946" i="4"/>
  <c r="F3261" i="4"/>
  <c r="F2941" i="4"/>
  <c r="F3273" i="4"/>
  <c r="F2922" i="4"/>
  <c r="F3275" i="4"/>
  <c r="F3267" i="4"/>
  <c r="A3267" i="4" s="1"/>
  <c r="F2927" i="4"/>
  <c r="A2927" i="4" s="1"/>
  <c r="F2947" i="4"/>
  <c r="F2933" i="4"/>
  <c r="A2933" i="4" s="1"/>
  <c r="F2938" i="4"/>
  <c r="A2938" i="4" s="1"/>
  <c r="F3259" i="4"/>
  <c r="F2917" i="4"/>
  <c r="A2917" i="4" s="1"/>
  <c r="F3285" i="4"/>
  <c r="F2935" i="4"/>
  <c r="F3629" i="4"/>
  <c r="F3291" i="4"/>
  <c r="F2915" i="4"/>
  <c r="A2915" i="4" s="1"/>
  <c r="F2937" i="4"/>
  <c r="A2937" i="4" s="1"/>
  <c r="F2928" i="4"/>
  <c r="A2928" i="4" s="1"/>
  <c r="F2929" i="4"/>
  <c r="A2929" i="4" s="1"/>
  <c r="F2936" i="4"/>
  <c r="A2936" i="4" s="1"/>
  <c r="F2939" i="4"/>
  <c r="F3277" i="4"/>
  <c r="A3277" i="4" s="1"/>
  <c r="F2919" i="4"/>
  <c r="F2923" i="4"/>
  <c r="F3257" i="4"/>
  <c r="F2940" i="4"/>
  <c r="F2920" i="4"/>
  <c r="F2945" i="4"/>
  <c r="F3269" i="4"/>
  <c r="A3269" i="4" s="1"/>
  <c r="F2921" i="4"/>
  <c r="A2921" i="4" s="1"/>
  <c r="F3274" i="4"/>
  <c r="F3283" i="4"/>
  <c r="A3283" i="4" s="1"/>
  <c r="F3281" i="4"/>
  <c r="F3276" i="4"/>
  <c r="F3270" i="4"/>
  <c r="F3282" i="4"/>
  <c r="F3278" i="4"/>
  <c r="F3271" i="4"/>
  <c r="F3600" i="4"/>
  <c r="A3600" i="4" s="1"/>
  <c r="F3279" i="4"/>
  <c r="F3604" i="4"/>
  <c r="A3604" i="4" s="1"/>
  <c r="F3266" i="4"/>
  <c r="A3266" i="4" s="1"/>
  <c r="F3260" i="4"/>
  <c r="F3288" i="4"/>
  <c r="F3280" i="4"/>
  <c r="A3280" i="4" s="1"/>
  <c r="F3284" i="4"/>
  <c r="A3284" i="4" s="1"/>
  <c r="F3612" i="4"/>
  <c r="A3612" i="4" s="1"/>
  <c r="F3272" i="4"/>
  <c r="F3258" i="4"/>
  <c r="F3620" i="4"/>
  <c r="F3265" i="4"/>
  <c r="F3602" i="4"/>
  <c r="F3628" i="4"/>
  <c r="A3628" i="4" s="1"/>
  <c r="F3610" i="4"/>
  <c r="A3610" i="4" s="1"/>
  <c r="F3617" i="4"/>
  <c r="F3289" i="4"/>
  <c r="A3289" i="4" s="1"/>
  <c r="F3618" i="4"/>
  <c r="A3618" i="4" s="1"/>
  <c r="F3290" i="4"/>
  <c r="A3290" i="4" s="1"/>
  <c r="F3630" i="4"/>
  <c r="F3262" i="4"/>
  <c r="F3616" i="4"/>
  <c r="F3263" i="4"/>
  <c r="F3264" i="4"/>
  <c r="F3634" i="4"/>
  <c r="F3611" i="4"/>
  <c r="A3611" i="4" s="1"/>
  <c r="F3972" i="4"/>
  <c r="A3972" i="4" s="1"/>
  <c r="F3608" i="4"/>
  <c r="A3608" i="4" s="1"/>
  <c r="F3954" i="4"/>
  <c r="A3954" i="4" s="1"/>
  <c r="F3613" i="4"/>
  <c r="A3613" i="4" s="1"/>
  <c r="F4315" i="4"/>
  <c r="F3605" i="4"/>
  <c r="A3605" i="4" s="1"/>
  <c r="F3614" i="4"/>
  <c r="F3943" i="4"/>
  <c r="F3960" i="4"/>
  <c r="F3973" i="4"/>
  <c r="F3959" i="4"/>
  <c r="F3963" i="4"/>
  <c r="A3963" i="4" s="1"/>
  <c r="F3626" i="4"/>
  <c r="F3955" i="4"/>
  <c r="A3955" i="4" s="1"/>
  <c r="F3977" i="4"/>
  <c r="A3977" i="4" s="1"/>
  <c r="F3607" i="4"/>
  <c r="F3947" i="4"/>
  <c r="A3947" i="4" s="1"/>
  <c r="F3622" i="4"/>
  <c r="A3622" i="4" s="1"/>
  <c r="F3945" i="4"/>
  <c r="F3621" i="4"/>
  <c r="F3623" i="4"/>
  <c r="F3633" i="4"/>
  <c r="F3619" i="4"/>
  <c r="F3615" i="4"/>
  <c r="A3615" i="4" s="1"/>
  <c r="F3971" i="4"/>
  <c r="A3971" i="4" s="1"/>
  <c r="F3624" i="4"/>
  <c r="A3624" i="4" s="1"/>
  <c r="F3625" i="4"/>
  <c r="A3625" i="4" s="1"/>
  <c r="F3631" i="4"/>
  <c r="A3631" i="4" s="1"/>
  <c r="F3601" i="4"/>
  <c r="A3601" i="4" s="1"/>
  <c r="F3606" i="4"/>
  <c r="F3953" i="4"/>
  <c r="F3609" i="4"/>
  <c r="F3627" i="4"/>
  <c r="F3632" i="4"/>
  <c r="F3603" i="4"/>
  <c r="F3961" i="4"/>
  <c r="A3961" i="4" s="1"/>
  <c r="F3956" i="4"/>
  <c r="A3956" i="4" s="1"/>
  <c r="F4320" i="4"/>
  <c r="F3952" i="4"/>
  <c r="A3952" i="4" s="1"/>
  <c r="F3958" i="4"/>
  <c r="F3969" i="4"/>
  <c r="A3969" i="4" s="1"/>
  <c r="F3951" i="4"/>
  <c r="A3951" i="4" s="1"/>
  <c r="F4298" i="4"/>
  <c r="A4298" i="4" s="1"/>
  <c r="F3965" i="4"/>
  <c r="F3967" i="4"/>
  <c r="F3966" i="4"/>
  <c r="F3970" i="4"/>
  <c r="F3968" i="4"/>
  <c r="A3968" i="4" s="1"/>
  <c r="F4316" i="4"/>
  <c r="A4316" i="4" s="1"/>
  <c r="F3957" i="4"/>
  <c r="A3957" i="4" s="1"/>
  <c r="F3948" i="4"/>
  <c r="F3949" i="4"/>
  <c r="F3975" i="4"/>
  <c r="A3975" i="4" s="1"/>
  <c r="F4290" i="4"/>
  <c r="F3962" i="4"/>
  <c r="F4297" i="4"/>
  <c r="F4658" i="4"/>
  <c r="F3946" i="4"/>
  <c r="F3950" i="4"/>
  <c r="F3944" i="4"/>
  <c r="F4306" i="4"/>
  <c r="A4306" i="4" s="1"/>
  <c r="F4304" i="4"/>
  <c r="F3974" i="4"/>
  <c r="F4288" i="4"/>
  <c r="F3964" i="4"/>
  <c r="A3964" i="4" s="1"/>
  <c r="F4296" i="4"/>
  <c r="A4296" i="4" s="1"/>
  <c r="F4302" i="4"/>
  <c r="F3976" i="4"/>
  <c r="F4314" i="4"/>
  <c r="F4303" i="4"/>
  <c r="F4286" i="4"/>
  <c r="F4310" i="4"/>
  <c r="A4310" i="4" s="1"/>
  <c r="F4307" i="4"/>
  <c r="A4307" i="4" s="1"/>
  <c r="F4647" i="4"/>
  <c r="A4647" i="4" s="1"/>
  <c r="F4292" i="4"/>
  <c r="A4292" i="4" s="1"/>
  <c r="F4663" i="4"/>
  <c r="F4309" i="4"/>
  <c r="F4287" i="4"/>
  <c r="A4287" i="4" s="1"/>
  <c r="F4633" i="4"/>
  <c r="F4639" i="4"/>
  <c r="F4641" i="4"/>
  <c r="F4649" i="4"/>
  <c r="F4629" i="4"/>
  <c r="F4294" i="4"/>
  <c r="F4312" i="4"/>
  <c r="A4312" i="4" s="1"/>
  <c r="F4289" i="4"/>
  <c r="F4305" i="4"/>
  <c r="A4305" i="4" s="1"/>
  <c r="F4293" i="4"/>
  <c r="F4317" i="4"/>
  <c r="F4319" i="4"/>
  <c r="F4308" i="4"/>
  <c r="F4657" i="4"/>
  <c r="F4299" i="4"/>
  <c r="F4295" i="4"/>
  <c r="F4659" i="4"/>
  <c r="F4300" i="4"/>
  <c r="A4300" i="4" s="1"/>
  <c r="F5001" i="4"/>
  <c r="A5001" i="4" s="1"/>
  <c r="F4291" i="4"/>
  <c r="A4291" i="4" s="1"/>
  <c r="F4318" i="4"/>
  <c r="A4318" i="4" s="1"/>
  <c r="F4646" i="4"/>
  <c r="F4631" i="4"/>
  <c r="F4313" i="4"/>
  <c r="F4311" i="4"/>
  <c r="F4301" i="4"/>
  <c r="F4645" i="4"/>
  <c r="F4640" i="4"/>
  <c r="F4992" i="4"/>
  <c r="F4652" i="4"/>
  <c r="F4654" i="4"/>
  <c r="A4654" i="4" s="1"/>
  <c r="F5344" i="4"/>
  <c r="F4972" i="4"/>
  <c r="A4972" i="4" s="1"/>
  <c r="F5002" i="4"/>
  <c r="F4651" i="4"/>
  <c r="F4976" i="4"/>
  <c r="F4982" i="4"/>
  <c r="F4638" i="4"/>
  <c r="F4989" i="4"/>
  <c r="F4656" i="4"/>
  <c r="F4642" i="4"/>
  <c r="F4632" i="4"/>
  <c r="A4632" i="4" s="1"/>
  <c r="F4636" i="4"/>
  <c r="A4636" i="4" s="1"/>
  <c r="F4984" i="4"/>
  <c r="F4988" i="4"/>
  <c r="A4988" i="4" s="1"/>
  <c r="F4634" i="4"/>
  <c r="F5006" i="4"/>
  <c r="F4655" i="4"/>
  <c r="F4630" i="4"/>
  <c r="F4974" i="4"/>
  <c r="F4990" i="4"/>
  <c r="F4653" i="4"/>
  <c r="F4635" i="4"/>
  <c r="A4635" i="4" s="1"/>
  <c r="F4644" i="4"/>
  <c r="A4644" i="4" s="1"/>
  <c r="F4661" i="4"/>
  <c r="A4661" i="4" s="1"/>
  <c r="F5000" i="4"/>
  <c r="A5000" i="4" s="1"/>
  <c r="F4660" i="4"/>
  <c r="F4643" i="4"/>
  <c r="F4662" i="4"/>
  <c r="F4637" i="4"/>
  <c r="A4637" i="4" s="1"/>
  <c r="F4650" i="4"/>
  <c r="F4983" i="4"/>
  <c r="F4648" i="4"/>
  <c r="F4999" i="4"/>
  <c r="F4995" i="4"/>
  <c r="F5333" i="4"/>
  <c r="A5333" i="4" s="1"/>
  <c r="F5343" i="4"/>
  <c r="A5343" i="4" s="1"/>
  <c r="F5315" i="4"/>
  <c r="A5315" i="4" s="1"/>
  <c r="F4993" i="4"/>
  <c r="F5004" i="4"/>
  <c r="F5687" i="4"/>
  <c r="F5332" i="4"/>
  <c r="A5332" i="4" s="1"/>
  <c r="F4977" i="4"/>
  <c r="F4996" i="4"/>
  <c r="F4973" i="4"/>
  <c r="F4978" i="4"/>
  <c r="F4985" i="4"/>
  <c r="F5319" i="4"/>
  <c r="A5319" i="4" s="1"/>
  <c r="F5331" i="4"/>
  <c r="A5331" i="4" s="1"/>
  <c r="F5003" i="4"/>
  <c r="A5003" i="4" s="1"/>
  <c r="F4987" i="4"/>
  <c r="A4987" i="4" s="1"/>
  <c r="F5005" i="4"/>
  <c r="F4979" i="4"/>
  <c r="A4979" i="4" s="1"/>
  <c r="F5345" i="4"/>
  <c r="F4994" i="4"/>
  <c r="A4994" i="4" s="1"/>
  <c r="F4991" i="4"/>
  <c r="F4986" i="4"/>
  <c r="F5349" i="4"/>
  <c r="F4997" i="4"/>
  <c r="F5326" i="4"/>
  <c r="A5326" i="4" s="1"/>
  <c r="F5317" i="4"/>
  <c r="A5317" i="4" s="1"/>
  <c r="F4981" i="4"/>
  <c r="F5327" i="4"/>
  <c r="A5327" i="4" s="1"/>
  <c r="F4980" i="4"/>
  <c r="F4975" i="4"/>
  <c r="A4975" i="4" s="1"/>
  <c r="F4998" i="4"/>
  <c r="F5325" i="4"/>
  <c r="A5325" i="4" s="1"/>
  <c r="F5335" i="4"/>
  <c r="F5322" i="4"/>
  <c r="F5341" i="4"/>
  <c r="F5318" i="4"/>
  <c r="F5323" i="4"/>
  <c r="A5323" i="4" s="1"/>
  <c r="F5336" i="4"/>
  <c r="A5336" i="4" s="1"/>
  <c r="F6030" i="4"/>
  <c r="A6030" i="4" s="1"/>
  <c r="F5676" i="4"/>
  <c r="F5675" i="4"/>
  <c r="F5337" i="4"/>
  <c r="A5337" i="4" s="1"/>
  <c r="F5329" i="4"/>
  <c r="A5329" i="4" s="1"/>
  <c r="F5669" i="4"/>
  <c r="A5669" i="4" s="1"/>
  <c r="F5692" i="4"/>
  <c r="F5334" i="4"/>
  <c r="F5662" i="4"/>
  <c r="F5320" i="4"/>
  <c r="F5338" i="4"/>
  <c r="A5338" i="4" s="1"/>
  <c r="F5340" i="4"/>
  <c r="A5340" i="4" s="1"/>
  <c r="F5670" i="4"/>
  <c r="F5686" i="4"/>
  <c r="F5316" i="4"/>
  <c r="F5348" i="4"/>
  <c r="F5324" i="4"/>
  <c r="F5658" i="4"/>
  <c r="A5658" i="4" s="1"/>
  <c r="F5668" i="4"/>
  <c r="F5688" i="4"/>
  <c r="F5330" i="4"/>
  <c r="F5339" i="4"/>
  <c r="F5346" i="4"/>
  <c r="A5346" i="4" s="1"/>
  <c r="F5660" i="4"/>
  <c r="A5660" i="4" s="1"/>
  <c r="F5328" i="4"/>
  <c r="F5342" i="4"/>
  <c r="A5342" i="4" s="1"/>
  <c r="F5321" i="4"/>
  <c r="F5674" i="4"/>
  <c r="F5347" i="4"/>
  <c r="F5678" i="4"/>
  <c r="F6011" i="4"/>
  <c r="F5673" i="4"/>
  <c r="F5689" i="4"/>
  <c r="F5665" i="4"/>
  <c r="F5684" i="4"/>
  <c r="A5684" i="4" s="1"/>
  <c r="F5663" i="4"/>
  <c r="A5663" i="4" s="1"/>
  <c r="F6029" i="4"/>
  <c r="A6029" i="4" s="1"/>
  <c r="F5666" i="4"/>
  <c r="A5666" i="4" s="1"/>
  <c r="F6012" i="4"/>
  <c r="F5677" i="4"/>
  <c r="A5677" i="4" s="1"/>
  <c r="F5683" i="4"/>
  <c r="F6018" i="4"/>
  <c r="F5672" i="4"/>
  <c r="F6031" i="4"/>
  <c r="F5691" i="4"/>
  <c r="F5682" i="4"/>
  <c r="A5682" i="4" s="1"/>
  <c r="F5685" i="4"/>
  <c r="A5685" i="4" s="1"/>
  <c r="F6021" i="4"/>
  <c r="A6021" i="4" s="1"/>
  <c r="F6005" i="4"/>
  <c r="F5664" i="4"/>
  <c r="A5664" i="4" s="1"/>
  <c r="F5690" i="4"/>
  <c r="F5680" i="4"/>
  <c r="A5680" i="4" s="1"/>
  <c r="F5681" i="4"/>
  <c r="F6035" i="4"/>
  <c r="F6373" i="4"/>
  <c r="F5661" i="4"/>
  <c r="F5667" i="4"/>
  <c r="F6013" i="4"/>
  <c r="F6003" i="4"/>
  <c r="A6003" i="4" s="1"/>
  <c r="F5679" i="4"/>
  <c r="A5679" i="4" s="1"/>
  <c r="F5671" i="4"/>
  <c r="A5671" i="4" s="1"/>
  <c r="F6017" i="4"/>
  <c r="A6017" i="4" s="1"/>
  <c r="F6019" i="4"/>
  <c r="A6019" i="4" s="1"/>
  <c r="F5659" i="4"/>
  <c r="A5659" i="4" s="1"/>
  <c r="F6001" i="4"/>
  <c r="F6002" i="4"/>
  <c r="F6026" i="4"/>
  <c r="F6032" i="4"/>
  <c r="F6716" i="4"/>
  <c r="F6016" i="4"/>
  <c r="F6378" i="4"/>
  <c r="A6378" i="4" s="1"/>
  <c r="F6364" i="4"/>
  <c r="A6364" i="4" s="1"/>
  <c r="F6023" i="4"/>
  <c r="A6023" i="4" s="1"/>
  <c r="F6374" i="4"/>
  <c r="A6374" i="4" s="1"/>
  <c r="F6022" i="4"/>
  <c r="F6361" i="4"/>
  <c r="F6006" i="4"/>
  <c r="F6010" i="4"/>
  <c r="F6020" i="4"/>
  <c r="F6009" i="4"/>
  <c r="F6015" i="4"/>
  <c r="F6007" i="4"/>
  <c r="F6033" i="4"/>
  <c r="A6033" i="4" s="1"/>
  <c r="F6354" i="4"/>
  <c r="A6354" i="4" s="1"/>
  <c r="F6372" i="4"/>
  <c r="A6372" i="4" s="1"/>
  <c r="F6025" i="4"/>
  <c r="F6004" i="4"/>
  <c r="F6355" i="4"/>
  <c r="A6355" i="4" s="1"/>
  <c r="F6348" i="4"/>
  <c r="A6348" i="4" s="1"/>
  <c r="F6034" i="4"/>
  <c r="A6034" i="4" s="1"/>
  <c r="F6008" i="4"/>
  <c r="F6028" i="4"/>
  <c r="F6024" i="4"/>
  <c r="A6024" i="4" s="1"/>
  <c r="F6344" i="4"/>
  <c r="F6346" i="4"/>
  <c r="A6346" i="4" s="1"/>
  <c r="F6362" i="4"/>
  <c r="A6362" i="4" s="1"/>
  <c r="F6014" i="4"/>
  <c r="A6014" i="4" s="1"/>
  <c r="F6360" i="4"/>
  <c r="F6356" i="4"/>
  <c r="A6356" i="4" s="1"/>
  <c r="F6027" i="4"/>
  <c r="F6370" i="4"/>
  <c r="F6369" i="4"/>
  <c r="F6689" i="4"/>
  <c r="F6691" i="4"/>
  <c r="F6699" i="4"/>
  <c r="F6363" i="4"/>
  <c r="F6697" i="4"/>
  <c r="F6345" i="4"/>
  <c r="A6345" i="4" s="1"/>
  <c r="F6717" i="4"/>
  <c r="A6717" i="4" s="1"/>
  <c r="F6347" i="4"/>
  <c r="A6347" i="4" s="1"/>
  <c r="F6375" i="4"/>
  <c r="F6368" i="4"/>
  <c r="A6368" i="4" s="1"/>
  <c r="F6705" i="4"/>
  <c r="F6367" i="4"/>
  <c r="F6352" i="4"/>
  <c r="F6698" i="4"/>
  <c r="F6366" i="4"/>
  <c r="F6687" i="4"/>
  <c r="F6371" i="4"/>
  <c r="A6371" i="4" s="1"/>
  <c r="F6376" i="4"/>
  <c r="A6376" i="4" s="1"/>
  <c r="F7059" i="4"/>
  <c r="F6359" i="4"/>
  <c r="A6359" i="4" s="1"/>
  <c r="F6350" i="4"/>
  <c r="F6707" i="4"/>
  <c r="F6358" i="4"/>
  <c r="F6351" i="4"/>
  <c r="F6703" i="4"/>
  <c r="F6715" i="4"/>
  <c r="F6721" i="4"/>
  <c r="F6377" i="4"/>
  <c r="F6349" i="4"/>
  <c r="A6349" i="4" s="1"/>
  <c r="F6353" i="4"/>
  <c r="A6353" i="4" s="1"/>
  <c r="F6365" i="4"/>
  <c r="F6704" i="4"/>
  <c r="A6704" i="4" s="1"/>
  <c r="F6357" i="4"/>
  <c r="F6712" i="4"/>
  <c r="A6712" i="4" s="1"/>
  <c r="F7060" i="4"/>
  <c r="A7060" i="4" s="1"/>
  <c r="F6718" i="4"/>
  <c r="F6719" i="4"/>
  <c r="F6695" i="4"/>
  <c r="F6696" i="4"/>
  <c r="A6696" i="4" s="1"/>
  <c r="F7040" i="4"/>
  <c r="F7046" i="4"/>
  <c r="A7046" i="4" s="1"/>
  <c r="F6710" i="4"/>
  <c r="A6710" i="4" s="1"/>
  <c r="F6706" i="4"/>
  <c r="A6706" i="4" s="1"/>
  <c r="F6700" i="4"/>
  <c r="A6700" i="4" s="1"/>
  <c r="F7030" i="4"/>
  <c r="F6694" i="4"/>
  <c r="A6694" i="4" s="1"/>
  <c r="F6714" i="4"/>
  <c r="A6714" i="4" s="1"/>
  <c r="F6709" i="4"/>
  <c r="A6709" i="4" s="1"/>
  <c r="F7402" i="4"/>
  <c r="F7064" i="4"/>
  <c r="F6708" i="4"/>
  <c r="F7041" i="4"/>
  <c r="F6713" i="4"/>
  <c r="A6713" i="4" s="1"/>
  <c r="F7050" i="4"/>
  <c r="A7050" i="4" s="1"/>
  <c r="F7058" i="4"/>
  <c r="F6688" i="4"/>
  <c r="A6688" i="4" s="1"/>
  <c r="F7034" i="4"/>
  <c r="A7034" i="4" s="1"/>
  <c r="F7047" i="4"/>
  <c r="A7047" i="4" s="1"/>
  <c r="F6720" i="4"/>
  <c r="F6693" i="4"/>
  <c r="F6690" i="4"/>
  <c r="F7042" i="4"/>
  <c r="F6711" i="4"/>
  <c r="F7048" i="4"/>
  <c r="F6702" i="4"/>
  <c r="A6702" i="4" s="1"/>
  <c r="F7032" i="4"/>
  <c r="A7032" i="4" s="1"/>
  <c r="F6692" i="4"/>
  <c r="A6692" i="4" s="1"/>
  <c r="F6701" i="4"/>
  <c r="A6701" i="4" s="1"/>
  <c r="F7061" i="4"/>
  <c r="F7057" i="4"/>
  <c r="F7039" i="4"/>
  <c r="F7383" i="4"/>
  <c r="F7407" i="4"/>
  <c r="F7401" i="4"/>
  <c r="F7745" i="4"/>
  <c r="F7045" i="4"/>
  <c r="A7045" i="4" s="1"/>
  <c r="F7403" i="4"/>
  <c r="A7403" i="4" s="1"/>
  <c r="F7036" i="4"/>
  <c r="A7036" i="4" s="1"/>
  <c r="F7043" i="4"/>
  <c r="A7043" i="4" s="1"/>
  <c r="F7052" i="4"/>
  <c r="A7052" i="4" s="1"/>
  <c r="F7053" i="4"/>
  <c r="F7373" i="4"/>
  <c r="F7037" i="4"/>
  <c r="A7037" i="4" s="1"/>
  <c r="F7389" i="4"/>
  <c r="F7391" i="4"/>
  <c r="F7385" i="4"/>
  <c r="F7031" i="4"/>
  <c r="F7051" i="4"/>
  <c r="F7038" i="4"/>
  <c r="A7038" i="4" s="1"/>
  <c r="F7056" i="4"/>
  <c r="A7056" i="4" s="1"/>
  <c r="F7044" i="4"/>
  <c r="A7044" i="4" s="1"/>
  <c r="F7377" i="4"/>
  <c r="A7377" i="4" s="1"/>
  <c r="F7062" i="4"/>
  <c r="A7062" i="4" s="1"/>
  <c r="F7055" i="4"/>
  <c r="F7384" i="4"/>
  <c r="F7054" i="4"/>
  <c r="F7375" i="4"/>
  <c r="F7049" i="4"/>
  <c r="F7035" i="4"/>
  <c r="F7063" i="4"/>
  <c r="F7390" i="4"/>
  <c r="A7390" i="4" s="1"/>
  <c r="F7033" i="4"/>
  <c r="A7033" i="4" s="1"/>
  <c r="F7393" i="4"/>
  <c r="A7393" i="4" s="1"/>
  <c r="F7380" i="4"/>
  <c r="A7380" i="4" s="1"/>
  <c r="F7716" i="4"/>
  <c r="F7406" i="4"/>
  <c r="A7406" i="4" s="1"/>
  <c r="F7395" i="4"/>
  <c r="F7399" i="4"/>
  <c r="F7392" i="4"/>
  <c r="F7733" i="4"/>
  <c r="F8088" i="4"/>
  <c r="F7728" i="4"/>
  <c r="F7396" i="4"/>
  <c r="A7396" i="4" s="1"/>
  <c r="F7387" i="4"/>
  <c r="A7387" i="4" s="1"/>
  <c r="F7398" i="4"/>
  <c r="A7398" i="4" s="1"/>
  <c r="F7378" i="4"/>
  <c r="A7378" i="4" s="1"/>
  <c r="F7736" i="4"/>
  <c r="F7381" i="4"/>
  <c r="F7388" i="4"/>
  <c r="F7726" i="4"/>
  <c r="A7726" i="4" s="1"/>
  <c r="F7379" i="4"/>
  <c r="F7718" i="4"/>
  <c r="F7382" i="4"/>
  <c r="F7746" i="4"/>
  <c r="A7746" i="4" s="1"/>
  <c r="F7376" i="4"/>
  <c r="A7376" i="4" s="1"/>
  <c r="F7727" i="4"/>
  <c r="A7727" i="4" s="1"/>
  <c r="F7732" i="4"/>
  <c r="A7732" i="4" s="1"/>
  <c r="F7720" i="4"/>
  <c r="F7386" i="4"/>
  <c r="F7397" i="4"/>
  <c r="F7404" i="4"/>
  <c r="A7404" i="4" s="1"/>
  <c r="F7400" i="4"/>
  <c r="F7374" i="4"/>
  <c r="F7744" i="4"/>
  <c r="F7405" i="4"/>
  <c r="F7750" i="4"/>
  <c r="F7394" i="4"/>
  <c r="A7394" i="4" s="1"/>
  <c r="F7734" i="4"/>
  <c r="A7734" i="4" s="1"/>
  <c r="F7737" i="4"/>
  <c r="A7737" i="4" s="1"/>
  <c r="F7729" i="4"/>
  <c r="A7729" i="4" s="1"/>
  <c r="F8069" i="4"/>
  <c r="A8069" i="4" s="1"/>
  <c r="F7749" i="4"/>
  <c r="A7749" i="4" s="1"/>
  <c r="F7722" i="4"/>
  <c r="F7731" i="4"/>
  <c r="F7724" i="4"/>
  <c r="F7742" i="4"/>
  <c r="F7719" i="4"/>
  <c r="F8075" i="4"/>
  <c r="F7735" i="4"/>
  <c r="F7748" i="4"/>
  <c r="A7748" i="4" s="1"/>
  <c r="F7723" i="4"/>
  <c r="A7723" i="4" s="1"/>
  <c r="F7721" i="4"/>
  <c r="A7721" i="4" s="1"/>
  <c r="F8079" i="4"/>
  <c r="F8087" i="4"/>
  <c r="F7743" i="4"/>
  <c r="F7730" i="4"/>
  <c r="F8071" i="4"/>
  <c r="F8089" i="4"/>
  <c r="F8063" i="4"/>
  <c r="F7738" i="4"/>
  <c r="F7739" i="4"/>
  <c r="F8431" i="4"/>
  <c r="A8431" i="4" s="1"/>
  <c r="F7741" i="4"/>
  <c r="F8077" i="4"/>
  <c r="A8077" i="4" s="1"/>
  <c r="F7717" i="4"/>
  <c r="F8070" i="4"/>
  <c r="F7725" i="4"/>
  <c r="F8059" i="4"/>
  <c r="F8076" i="4"/>
  <c r="F7747" i="4"/>
  <c r="F7740" i="4"/>
  <c r="A7740" i="4" s="1"/>
  <c r="F8061" i="4"/>
  <c r="A8061" i="4" s="1"/>
  <c r="F8093" i="4"/>
  <c r="A8093" i="4" s="1"/>
  <c r="F8085" i="4"/>
  <c r="A8085" i="4" s="1"/>
  <c r="F8078" i="4"/>
  <c r="F8086" i="4"/>
  <c r="A8086" i="4" s="1"/>
  <c r="F8072" i="4"/>
  <c r="A8072" i="4" s="1"/>
  <c r="F8073" i="4"/>
  <c r="A8073" i="4" s="1"/>
  <c r="F8402" i="4"/>
  <c r="A8402" i="4" s="1"/>
  <c r="F8412" i="4"/>
  <c r="A8412" i="4" s="1"/>
  <c r="F8413" i="4"/>
  <c r="F8081" i="4"/>
  <c r="F8414" i="4"/>
  <c r="F8062" i="4"/>
  <c r="F8060" i="4"/>
  <c r="A8060" i="4" s="1"/>
  <c r="F8066" i="4"/>
  <c r="A8066" i="4" s="1"/>
  <c r="F8080" i="4"/>
  <c r="A8080" i="4" s="1"/>
  <c r="F8084" i="4"/>
  <c r="A8084" i="4" s="1"/>
  <c r="F8090" i="4"/>
  <c r="F8774" i="4"/>
  <c r="A8774" i="4" s="1"/>
  <c r="F8065" i="4"/>
  <c r="A8065" i="4" s="1"/>
  <c r="F8436" i="4"/>
  <c r="A8436" i="4" s="1"/>
  <c r="F8064" i="4"/>
  <c r="F8419" i="4"/>
  <c r="F8420" i="4"/>
  <c r="F8092" i="4"/>
  <c r="F8406" i="4"/>
  <c r="F8432" i="4"/>
  <c r="A8432" i="4" s="1"/>
  <c r="F8083" i="4"/>
  <c r="A8083" i="4" s="1"/>
  <c r="F8091" i="4"/>
  <c r="A8091" i="4" s="1"/>
  <c r="F8074" i="4"/>
  <c r="F8067" i="4"/>
  <c r="A8067" i="4" s="1"/>
  <c r="F8404" i="4"/>
  <c r="F8082" i="4"/>
  <c r="F8418" i="4"/>
  <c r="F8430" i="4"/>
  <c r="F8422" i="4"/>
  <c r="F8068" i="4"/>
  <c r="F8423" i="4"/>
  <c r="A8423" i="4" s="1"/>
  <c r="F8416" i="4"/>
  <c r="F8415" i="4"/>
  <c r="A8415" i="4" s="1"/>
  <c r="F8421" i="4"/>
  <c r="A8421" i="4" s="1"/>
  <c r="F8765" i="4"/>
  <c r="A8765" i="4" s="1"/>
  <c r="F8749" i="4"/>
  <c r="F8417" i="4"/>
  <c r="F8761" i="4"/>
  <c r="A8761" i="4" s="1"/>
  <c r="F8426" i="4"/>
  <c r="F8747" i="4"/>
  <c r="F8429" i="4"/>
  <c r="F8763" i="4"/>
  <c r="F9117" i="4"/>
  <c r="A9117" i="4" s="1"/>
  <c r="F8410" i="4"/>
  <c r="A8410" i="4" s="1"/>
  <c r="F8427" i="4"/>
  <c r="A8427" i="4" s="1"/>
  <c r="F8779" i="4"/>
  <c r="A8779" i="4" s="1"/>
  <c r="F8411" i="4"/>
  <c r="A8411" i="4" s="1"/>
  <c r="F8773" i="4"/>
  <c r="A8773" i="4" s="1"/>
  <c r="F8428" i="4"/>
  <c r="A8428" i="4" s="1"/>
  <c r="F8408" i="4"/>
  <c r="F8435" i="4"/>
  <c r="F8755" i="4"/>
  <c r="F8745" i="4"/>
  <c r="F8434" i="4"/>
  <c r="F8756" i="4"/>
  <c r="A8756" i="4" s="1"/>
  <c r="F8433" i="4"/>
  <c r="A8433" i="4" s="1"/>
  <c r="F8409" i="4"/>
  <c r="A8409" i="4" s="1"/>
  <c r="F8775" i="4"/>
  <c r="A8775" i="4" s="1"/>
  <c r="F8405" i="4"/>
  <c r="F8424" i="4"/>
  <c r="F8407" i="4"/>
  <c r="F8403" i="4"/>
  <c r="A8403" i="4" s="1"/>
  <c r="F8757" i="4"/>
  <c r="F8762" i="4"/>
  <c r="F8425" i="4"/>
  <c r="F8764" i="4"/>
  <c r="F9106" i="4"/>
  <c r="A9106" i="4" s="1"/>
  <c r="F8770" i="4"/>
  <c r="A8770" i="4" s="1"/>
  <c r="F8751" i="4"/>
  <c r="A8751" i="4" s="1"/>
  <c r="F8769" i="4"/>
  <c r="A8769" i="4" s="1"/>
  <c r="F8766" i="4"/>
  <c r="F8752" i="4"/>
  <c r="F8759" i="4"/>
  <c r="F8750" i="4"/>
  <c r="A8750" i="4" s="1"/>
  <c r="F9116" i="4"/>
  <c r="F9100" i="4"/>
  <c r="F9105" i="4"/>
  <c r="F8778" i="4"/>
  <c r="F9090" i="4"/>
  <c r="A9090" i="4" s="1"/>
  <c r="F9118" i="4"/>
  <c r="A9118" i="4" s="1"/>
  <c r="F9460" i="4"/>
  <c r="A9460" i="4" s="1"/>
  <c r="F8772" i="4"/>
  <c r="A8772" i="4" s="1"/>
  <c r="F9122" i="4"/>
  <c r="F9104" i="4"/>
  <c r="A9104" i="4" s="1"/>
  <c r="F8776" i="4"/>
  <c r="A8776" i="4" s="1"/>
  <c r="F8768" i="4"/>
  <c r="A8768" i="4" s="1"/>
  <c r="F8754" i="4"/>
  <c r="F8771" i="4"/>
  <c r="F8746" i="4"/>
  <c r="F9099" i="4"/>
  <c r="F8777" i="4"/>
  <c r="A8777" i="4" s="1"/>
  <c r="F8753" i="4"/>
  <c r="A8753" i="4" s="1"/>
  <c r="F8760" i="4"/>
  <c r="A8760" i="4" s="1"/>
  <c r="F9108" i="4"/>
  <c r="A9108" i="4" s="1"/>
  <c r="F9098" i="4"/>
  <c r="F9092" i="4"/>
  <c r="A9092" i="4" s="1"/>
  <c r="F8758" i="4"/>
  <c r="F9088" i="4"/>
  <c r="F8748" i="4"/>
  <c r="F8767" i="4"/>
  <c r="F9120" i="4"/>
  <c r="F9448" i="4"/>
  <c r="F9097" i="4"/>
  <c r="F9094" i="4"/>
  <c r="A9094" i="4" s="1"/>
  <c r="F9091" i="4"/>
  <c r="A9091" i="4" s="1"/>
  <c r="F9114" i="4"/>
  <c r="A9114" i="4" s="1"/>
  <c r="F9119" i="4"/>
  <c r="F9096" i="4"/>
  <c r="F9109" i="4"/>
  <c r="F9431" i="4"/>
  <c r="F9442" i="4"/>
  <c r="F9121" i="4"/>
  <c r="F9107" i="4"/>
  <c r="F9093" i="4"/>
  <c r="F9111" i="4"/>
  <c r="A9111" i="4" s="1"/>
  <c r="F9459" i="4"/>
  <c r="A9459" i="4" s="1"/>
  <c r="F9089" i="4"/>
  <c r="A9089" i="4" s="1"/>
  <c r="F9113" i="4"/>
  <c r="A9113" i="4" s="1"/>
  <c r="F9461" i="4"/>
  <c r="F9451" i="4"/>
  <c r="F9101" i="4"/>
  <c r="A9101" i="4" s="1"/>
  <c r="F9115" i="4"/>
  <c r="F9110" i="4"/>
  <c r="F9441" i="4"/>
  <c r="F9447" i="4"/>
  <c r="F9465" i="4"/>
  <c r="F9433" i="4"/>
  <c r="A9433" i="4" s="1"/>
  <c r="F9449" i="4"/>
  <c r="F9102" i="4"/>
  <c r="A9102" i="4" s="1"/>
  <c r="F9095" i="4"/>
  <c r="A9095" i="4" s="1"/>
  <c r="F9112" i="4"/>
  <c r="A9112" i="4" s="1"/>
  <c r="F9103" i="4"/>
  <c r="F9443" i="4"/>
  <c r="F9435" i="4"/>
  <c r="F9458" i="4"/>
  <c r="F9444" i="4"/>
  <c r="F9438" i="4"/>
  <c r="F9450" i="4"/>
  <c r="F9452" i="4"/>
  <c r="A9452" i="4" s="1"/>
  <c r="F9445" i="4"/>
  <c r="A9445" i="4" s="1"/>
  <c r="F9437" i="4"/>
  <c r="A9437" i="4" s="1"/>
  <c r="F9453" i="4"/>
  <c r="A9453" i="4" s="1"/>
  <c r="F9457" i="4"/>
  <c r="F9440" i="4"/>
  <c r="F9464" i="4"/>
  <c r="F9463" i="4"/>
  <c r="F9439" i="4"/>
  <c r="F9454" i="4"/>
  <c r="F9436" i="4"/>
  <c r="F9455" i="4"/>
  <c r="F9434" i="4"/>
  <c r="F9432" i="4"/>
  <c r="A9432" i="4" s="1"/>
  <c r="F9446" i="4"/>
  <c r="A9446" i="4" s="1"/>
  <c r="F9456" i="4"/>
  <c r="A9456" i="4" s="1"/>
  <c r="F9462" i="4"/>
  <c r="A9462" i="4" s="1"/>
  <c r="F299" i="4"/>
  <c r="A299" i="4" s="1"/>
  <c r="F642" i="4"/>
  <c r="A642" i="4" s="1"/>
  <c r="F985" i="4"/>
  <c r="A985" i="4" s="1"/>
  <c r="F1328" i="4"/>
  <c r="F1671" i="4"/>
  <c r="F2014" i="4"/>
  <c r="F2357" i="4"/>
  <c r="A2357" i="4" s="1"/>
  <c r="F2700" i="4"/>
  <c r="A2700" i="4" s="1"/>
  <c r="F3043" i="4"/>
  <c r="A3043" i="4" s="1"/>
  <c r="F3386" i="4"/>
  <c r="A3386" i="4" s="1"/>
  <c r="F3729" i="4"/>
  <c r="A3729" i="4" s="1"/>
  <c r="F4072" i="4"/>
  <c r="F4415" i="4"/>
  <c r="A4415" i="4" s="1"/>
  <c r="F4758" i="4"/>
  <c r="A4758" i="4" s="1"/>
  <c r="F5101" i="4"/>
  <c r="F5444" i="4"/>
  <c r="F5787" i="4"/>
  <c r="F6130" i="4"/>
  <c r="F6473" i="4"/>
  <c r="A6473" i="4" s="1"/>
  <c r="F6816" i="4"/>
  <c r="A6816" i="4" s="1"/>
  <c r="F7159" i="4"/>
  <c r="A7159" i="4" s="1"/>
  <c r="F7502" i="4"/>
  <c r="A7502" i="4" s="1"/>
  <c r="F7845" i="4"/>
  <c r="A7845" i="4" s="1"/>
  <c r="F8188" i="4"/>
  <c r="A8188" i="4" s="1"/>
  <c r="F8531" i="4"/>
  <c r="F8874" i="4"/>
  <c r="A8874" i="4" s="1"/>
  <c r="F9217" i="4"/>
  <c r="A9217" i="4" s="1"/>
  <c r="F9560" i="4"/>
  <c r="F304" i="4"/>
  <c r="F647" i="4"/>
  <c r="F990" i="4"/>
  <c r="A990" i="4" s="1"/>
  <c r="F1333" i="4"/>
  <c r="A1333" i="4" s="1"/>
  <c r="F1676" i="4"/>
  <c r="A1676" i="4" s="1"/>
  <c r="F2019" i="4"/>
  <c r="F2362" i="4"/>
  <c r="A2362" i="4" s="1"/>
  <c r="F2705" i="4"/>
  <c r="F3048" i="4"/>
  <c r="F3391" i="4"/>
  <c r="F3734" i="4"/>
  <c r="A3734" i="4" s="1"/>
  <c r="F4077" i="4"/>
  <c r="F4420" i="4"/>
  <c r="F4763" i="4"/>
  <c r="F5106" i="4"/>
  <c r="F5449" i="4"/>
  <c r="A5449" i="4" s="1"/>
  <c r="F5792" i="4"/>
  <c r="A5792" i="4" s="1"/>
  <c r="F6135" i="4"/>
  <c r="A6135" i="4" s="1"/>
  <c r="F6478" i="4"/>
  <c r="A6478" i="4" s="1"/>
  <c r="F6821" i="4"/>
  <c r="A6821" i="4" s="1"/>
  <c r="F7164" i="4"/>
  <c r="F7507" i="4"/>
  <c r="F7850" i="4"/>
  <c r="A7850" i="4" s="1"/>
  <c r="F8193" i="4"/>
  <c r="F8536" i="4"/>
  <c r="F8879" i="4"/>
  <c r="F9222" i="4"/>
  <c r="F9565" i="4"/>
  <c r="F328" i="4"/>
  <c r="A328" i="4" s="1"/>
  <c r="F671" i="4"/>
  <c r="A671" i="4" s="1"/>
  <c r="F1014" i="4"/>
  <c r="A1014" i="4" s="1"/>
  <c r="F1357" i="4"/>
  <c r="A1357" i="4" s="1"/>
  <c r="F1700" i="4"/>
  <c r="A1700" i="4" s="1"/>
  <c r="F2043" i="4"/>
  <c r="A2043" i="4" s="1"/>
  <c r="F2386" i="4"/>
  <c r="A2386" i="4" s="1"/>
  <c r="F2729" i="4"/>
  <c r="F3072" i="4"/>
  <c r="F3415" i="4"/>
  <c r="A3415" i="4" s="1"/>
  <c r="F3758" i="4"/>
  <c r="F4101" i="4"/>
  <c r="A4101" i="4" s="1"/>
  <c r="F4444" i="4"/>
  <c r="A4444" i="4" s="1"/>
  <c r="F4787" i="4"/>
  <c r="A4787" i="4" s="1"/>
  <c r="F5130" i="4"/>
  <c r="A5130" i="4" s="1"/>
  <c r="F5473" i="4"/>
  <c r="A5473" i="4" s="1"/>
  <c r="F5816" i="4"/>
  <c r="A5816" i="4" s="1"/>
  <c r="F6159" i="4"/>
  <c r="A6159" i="4" s="1"/>
  <c r="F6502" i="4"/>
  <c r="A6502" i="4" s="1"/>
  <c r="F6845" i="4"/>
  <c r="F7188" i="4"/>
  <c r="F7531" i="4"/>
  <c r="F7874" i="4"/>
  <c r="A7874" i="4" s="1"/>
  <c r="F8217" i="4"/>
  <c r="A8217" i="4" s="1"/>
  <c r="F8560" i="4"/>
  <c r="A8560" i="4" s="1"/>
  <c r="F8903" i="4"/>
  <c r="A8903" i="4" s="1"/>
  <c r="F9246" i="4"/>
  <c r="A9246" i="4" s="1"/>
  <c r="F9589" i="4"/>
  <c r="F283" i="4"/>
  <c r="A283" i="4" s="1"/>
  <c r="F626" i="4"/>
  <c r="A626" i="4" s="1"/>
  <c r="F969" i="4"/>
  <c r="F1312" i="4"/>
  <c r="F1655" i="4"/>
  <c r="F1998" i="4"/>
  <c r="A1998" i="4" s="1"/>
  <c r="F2341" i="4"/>
  <c r="A2341" i="4" s="1"/>
  <c r="F2684" i="4"/>
  <c r="A2684" i="4" s="1"/>
  <c r="F3027" i="4"/>
  <c r="A3027" i="4" s="1"/>
  <c r="F3370" i="4"/>
  <c r="A3370" i="4" s="1"/>
  <c r="F3713" i="4"/>
  <c r="A3713" i="4" s="1"/>
  <c r="F4056" i="4"/>
  <c r="A4056" i="4" s="1"/>
  <c r="F4399" i="4"/>
  <c r="A4399" i="4" s="1"/>
  <c r="F4742" i="4"/>
  <c r="A4742" i="4" s="1"/>
  <c r="F5085" i="4"/>
  <c r="A5085" i="4" s="1"/>
  <c r="F5428" i="4"/>
  <c r="F5771" i="4"/>
  <c r="F6114" i="4"/>
  <c r="A6114" i="4" s="1"/>
  <c r="F6457" i="4"/>
  <c r="A6457" i="4" s="1"/>
  <c r="F6800" i="4"/>
  <c r="A6800" i="4" s="1"/>
  <c r="F7143" i="4"/>
  <c r="A7143" i="4" s="1"/>
  <c r="F7486" i="4"/>
  <c r="A7486" i="4" s="1"/>
  <c r="F7829" i="4"/>
  <c r="A7829" i="4" s="1"/>
  <c r="F8172" i="4"/>
  <c r="F8515" i="4"/>
  <c r="A8515" i="4" s="1"/>
  <c r="F8858" i="4"/>
  <c r="A8858" i="4" s="1"/>
  <c r="F9201" i="4"/>
  <c r="A9201" i="4" s="1"/>
  <c r="F9544" i="4"/>
  <c r="F309" i="4"/>
  <c r="F652" i="4"/>
  <c r="F995" i="4"/>
  <c r="A995" i="4" s="1"/>
  <c r="F1338" i="4"/>
  <c r="A1338" i="4" s="1"/>
  <c r="F1681" i="4"/>
  <c r="A1681" i="4" s="1"/>
  <c r="F2024" i="4"/>
  <c r="A2024" i="4" s="1"/>
  <c r="F2367" i="4"/>
  <c r="A2367" i="4" s="1"/>
  <c r="F2710" i="4"/>
  <c r="F3053" i="4"/>
  <c r="A3053" i="4" s="1"/>
  <c r="F3396" i="4"/>
  <c r="A3396" i="4" s="1"/>
  <c r="F3739" i="4"/>
  <c r="A3739" i="4" s="1"/>
  <c r="F4082" i="4"/>
  <c r="F4425" i="4"/>
  <c r="F4768" i="4"/>
  <c r="F5111" i="4"/>
  <c r="F5454" i="4"/>
  <c r="A5454" i="4" s="1"/>
  <c r="F5797" i="4"/>
  <c r="A5797" i="4" s="1"/>
  <c r="F6140" i="4"/>
  <c r="A6140" i="4" s="1"/>
  <c r="F6483" i="4"/>
  <c r="A6483" i="4" s="1"/>
  <c r="F6826" i="4"/>
  <c r="A6826" i="4" s="1"/>
  <c r="F7169" i="4"/>
  <c r="A7169" i="4" s="1"/>
  <c r="F7512" i="4"/>
  <c r="A7512" i="4" s="1"/>
  <c r="F7855" i="4"/>
  <c r="A7855" i="4" s="1"/>
  <c r="F8198" i="4"/>
  <c r="F8541" i="4"/>
  <c r="F8884" i="4"/>
  <c r="F9227" i="4"/>
  <c r="F9570" i="4"/>
  <c r="A9570" i="4" s="1"/>
  <c r="F303" i="4"/>
  <c r="A303" i="4" s="1"/>
  <c r="F646" i="4"/>
  <c r="A646" i="4" s="1"/>
  <c r="F989" i="4"/>
  <c r="A989" i="4" s="1"/>
  <c r="F1332" i="4"/>
  <c r="A1332" i="4" s="1"/>
  <c r="F1675" i="4"/>
  <c r="F2018" i="4"/>
  <c r="F2361" i="4"/>
  <c r="F2704" i="4"/>
  <c r="F3047" i="4"/>
  <c r="F3390" i="4"/>
  <c r="F3733" i="4"/>
  <c r="A3733" i="4" s="1"/>
  <c r="F4076" i="4"/>
  <c r="A4076" i="4" s="1"/>
  <c r="F4419" i="4"/>
  <c r="A4419" i="4" s="1"/>
  <c r="F4762" i="4"/>
  <c r="A4762" i="4" s="1"/>
  <c r="F5105" i="4"/>
  <c r="A5105" i="4" s="1"/>
  <c r="F5448" i="4"/>
  <c r="F5791" i="4"/>
  <c r="F6134" i="4"/>
  <c r="A6134" i="4" s="1"/>
  <c r="F6477" i="4"/>
  <c r="F6820" i="4"/>
  <c r="F7163" i="4"/>
  <c r="F7506" i="4"/>
  <c r="F7849" i="4"/>
  <c r="A7849" i="4" s="1"/>
  <c r="F8192" i="4"/>
  <c r="A8192" i="4" s="1"/>
  <c r="F8535" i="4"/>
  <c r="A8535" i="4" s="1"/>
  <c r="F8878" i="4"/>
  <c r="A8878" i="4" s="1"/>
  <c r="F9221" i="4"/>
  <c r="F9564" i="4"/>
  <c r="F284" i="4"/>
  <c r="A284" i="4" s="1"/>
  <c r="F627" i="4"/>
  <c r="A627" i="4" s="1"/>
  <c r="F970" i="4"/>
  <c r="F1313" i="4"/>
  <c r="F1656" i="4"/>
  <c r="F1999" i="4"/>
  <c r="A1999" i="4" s="1"/>
  <c r="F2342" i="4"/>
  <c r="A2342" i="4" s="1"/>
  <c r="F2685" i="4"/>
  <c r="A2685" i="4" s="1"/>
  <c r="F3028" i="4"/>
  <c r="A3028" i="4" s="1"/>
  <c r="F3371" i="4"/>
  <c r="A3371" i="4" s="1"/>
  <c r="F3714" i="4"/>
  <c r="A3714" i="4" s="1"/>
  <c r="F4057" i="4"/>
  <c r="F4400" i="4"/>
  <c r="A4400" i="4" s="1"/>
  <c r="F4743" i="4"/>
  <c r="A4743" i="4" s="1"/>
  <c r="F5086" i="4"/>
  <c r="A5086" i="4" s="1"/>
  <c r="F5429" i="4"/>
  <c r="F5772" i="4"/>
  <c r="F6115" i="4"/>
  <c r="F6458" i="4"/>
  <c r="A6458" i="4" s="1"/>
  <c r="F6801" i="4"/>
  <c r="A6801" i="4" s="1"/>
  <c r="F7144" i="4"/>
  <c r="A7144" i="4" s="1"/>
  <c r="F7487" i="4"/>
  <c r="A7487" i="4" s="1"/>
  <c r="F7830" i="4"/>
  <c r="A7830" i="4" s="1"/>
  <c r="F8173" i="4"/>
  <c r="A8173" i="4" s="1"/>
  <c r="F8516" i="4"/>
  <c r="A8516" i="4" s="1"/>
  <c r="F8859" i="4"/>
  <c r="A8859" i="4" s="1"/>
  <c r="F9202" i="4"/>
  <c r="F9545" i="4"/>
  <c r="F329" i="4"/>
  <c r="F672" i="4"/>
  <c r="A672" i="4" s="1"/>
  <c r="F1015" i="4"/>
  <c r="A1015" i="4" s="1"/>
  <c r="F1358" i="4"/>
  <c r="A1358" i="4" s="1"/>
  <c r="F1701" i="4"/>
  <c r="A1701" i="4" s="1"/>
  <c r="F2044" i="4"/>
  <c r="A2044" i="4" s="1"/>
  <c r="F2387" i="4"/>
  <c r="A2387" i="4" s="1"/>
  <c r="F2730" i="4"/>
  <c r="F3073" i="4"/>
  <c r="A3073" i="4" s="1"/>
  <c r="F3416" i="4"/>
  <c r="A3416" i="4" s="1"/>
  <c r="F3759" i="4"/>
  <c r="A3759" i="4" s="1"/>
  <c r="F4102" i="4"/>
  <c r="F4445" i="4"/>
  <c r="F4788" i="4"/>
  <c r="A4788" i="4" s="1"/>
  <c r="F5131" i="4"/>
  <c r="F5474" i="4"/>
  <c r="A5474" i="4" s="1"/>
  <c r="F5817" i="4"/>
  <c r="A5817" i="4" s="1"/>
  <c r="F6160" i="4"/>
  <c r="A6160" i="4" s="1"/>
  <c r="F6503" i="4"/>
  <c r="A6503" i="4" s="1"/>
  <c r="F6846" i="4"/>
  <c r="A6846" i="4" s="1"/>
  <c r="F7189" i="4"/>
  <c r="A7189" i="4" s="1"/>
  <c r="F7532" i="4"/>
  <c r="A7532" i="4" s="1"/>
  <c r="F7875" i="4"/>
  <c r="A7875" i="4" s="1"/>
  <c r="F8218" i="4"/>
  <c r="F8561" i="4"/>
  <c r="F8904" i="4"/>
  <c r="A8904" i="4" s="1"/>
  <c r="F9247" i="4"/>
  <c r="A9247" i="4" s="1"/>
  <c r="F9590" i="4"/>
  <c r="A9590" i="4" s="1"/>
  <c r="F320" i="4"/>
  <c r="A320" i="4" s="1"/>
  <c r="F663" i="4"/>
  <c r="A663" i="4" s="1"/>
  <c r="F1006" i="4"/>
  <c r="A1006" i="4" s="1"/>
  <c r="F1349" i="4"/>
  <c r="F1692" i="4"/>
  <c r="A1692" i="4" s="1"/>
  <c r="F2035" i="4"/>
  <c r="F2378" i="4"/>
  <c r="F2721" i="4"/>
  <c r="F3064" i="4"/>
  <c r="F3407" i="4"/>
  <c r="F3750" i="4"/>
  <c r="F4093" i="4"/>
  <c r="A4093" i="4" s="1"/>
  <c r="F4436" i="4"/>
  <c r="A4436" i="4" s="1"/>
  <c r="F4779" i="4"/>
  <c r="A4779" i="4" s="1"/>
  <c r="F5122" i="4"/>
  <c r="A5122" i="4" s="1"/>
  <c r="F5465" i="4"/>
  <c r="F5808" i="4"/>
  <c r="A5808" i="4" s="1"/>
  <c r="F6151" i="4"/>
  <c r="A6151" i="4" s="1"/>
  <c r="F6494" i="4"/>
  <c r="F6837" i="4"/>
  <c r="F7180" i="4"/>
  <c r="F7523" i="4"/>
  <c r="F7866" i="4"/>
  <c r="F8209" i="4"/>
  <c r="A8209" i="4" s="1"/>
  <c r="F8552" i="4"/>
  <c r="A8552" i="4" s="1"/>
  <c r="F8895" i="4"/>
  <c r="A8895" i="4" s="1"/>
  <c r="F9238" i="4"/>
  <c r="A9238" i="4" s="1"/>
  <c r="F9581" i="4"/>
  <c r="F289" i="4"/>
  <c r="A289" i="4" s="1"/>
  <c r="F632" i="4"/>
  <c r="A632" i="4" s="1"/>
  <c r="F975" i="4"/>
  <c r="F1318" i="4"/>
  <c r="F1661" i="4"/>
  <c r="F2004" i="4"/>
  <c r="F2347" i="4"/>
  <c r="A2347" i="4" s="1"/>
  <c r="F2690" i="4"/>
  <c r="A2690" i="4" s="1"/>
  <c r="F3033" i="4"/>
  <c r="A3033" i="4" s="1"/>
  <c r="F3376" i="4"/>
  <c r="A3376" i="4" s="1"/>
  <c r="F3719" i="4"/>
  <c r="A3719" i="4" s="1"/>
  <c r="F4062" i="4"/>
  <c r="F4405" i="4"/>
  <c r="A4405" i="4" s="1"/>
  <c r="F4748" i="4"/>
  <c r="A4748" i="4" s="1"/>
  <c r="F5091" i="4"/>
  <c r="A5091" i="4" s="1"/>
  <c r="F5434" i="4"/>
  <c r="F5777" i="4"/>
  <c r="F6120" i="4"/>
  <c r="F6463" i="4"/>
  <c r="A6463" i="4" s="1"/>
  <c r="F6806" i="4"/>
  <c r="A6806" i="4" s="1"/>
  <c r="F7149" i="4"/>
  <c r="A7149" i="4" s="1"/>
  <c r="F7492" i="4"/>
  <c r="A7492" i="4" s="1"/>
  <c r="F7835" i="4"/>
  <c r="A7835" i="4" s="1"/>
  <c r="F8178" i="4"/>
  <c r="A8178" i="4" s="1"/>
  <c r="F8521" i="4"/>
  <c r="A8521" i="4" s="1"/>
  <c r="F8864" i="4"/>
  <c r="A8864" i="4" s="1"/>
  <c r="F9207" i="4"/>
  <c r="A9207" i="4" s="1"/>
  <c r="F9550" i="4"/>
  <c r="F305" i="4"/>
  <c r="F648" i="4"/>
  <c r="A648" i="4" s="1"/>
  <c r="F991" i="4"/>
  <c r="A991" i="4" s="1"/>
  <c r="F1334" i="4"/>
  <c r="A1334" i="4" s="1"/>
  <c r="F1677" i="4"/>
  <c r="A1677" i="4" s="1"/>
  <c r="F2020" i="4"/>
  <c r="A2020" i="4" s="1"/>
  <c r="F2363" i="4"/>
  <c r="A2363" i="4" s="1"/>
  <c r="F2706" i="4"/>
  <c r="A2706" i="4" s="1"/>
  <c r="F3049" i="4"/>
  <c r="A3049" i="4" s="1"/>
  <c r="F3392" i="4"/>
  <c r="F3735" i="4"/>
  <c r="A3735" i="4" s="1"/>
  <c r="F4078" i="4"/>
  <c r="F4421" i="4"/>
  <c r="F4764" i="4"/>
  <c r="A4764" i="4" s="1"/>
  <c r="F5107" i="4"/>
  <c r="A5107" i="4" s="1"/>
  <c r="F5450" i="4"/>
  <c r="A5450" i="4" s="1"/>
  <c r="F5793" i="4"/>
  <c r="A5793" i="4" s="1"/>
  <c r="F6136" i="4"/>
  <c r="A6136" i="4" s="1"/>
  <c r="F6479" i="4"/>
  <c r="A6479" i="4" s="1"/>
  <c r="F6822" i="4"/>
  <c r="A6822" i="4" s="1"/>
  <c r="F7165" i="4"/>
  <c r="A7165" i="4" s="1"/>
  <c r="F7508" i="4"/>
  <c r="A7508" i="4" s="1"/>
  <c r="F7851" i="4"/>
  <c r="A7851" i="4" s="1"/>
  <c r="F8194" i="4"/>
  <c r="F8537" i="4"/>
  <c r="F8880" i="4"/>
  <c r="A8880" i="4" s="1"/>
  <c r="F9223" i="4"/>
  <c r="A9223" i="4" s="1"/>
  <c r="F9566" i="4"/>
  <c r="A9566" i="4" s="1"/>
  <c r="F221" i="4"/>
  <c r="A221" i="4" s="1"/>
  <c r="F210" i="4"/>
  <c r="A210" i="4" s="1"/>
  <c r="F234" i="4"/>
  <c r="A234" i="4" s="1"/>
  <c r="F206" i="4"/>
  <c r="F218" i="4"/>
  <c r="A218" i="4" s="1"/>
  <c r="F230" i="4"/>
  <c r="F207" i="4"/>
  <c r="A207" i="4" s="1"/>
  <c r="F219" i="4"/>
  <c r="F231" i="4"/>
  <c r="F208" i="4"/>
  <c r="F220" i="4"/>
  <c r="F232" i="4"/>
  <c r="A232" i="4" s="1"/>
  <c r="F209" i="4"/>
  <c r="A209" i="4" s="1"/>
  <c r="F233" i="4"/>
  <c r="A233" i="4" s="1"/>
  <c r="F222" i="4"/>
  <c r="A222" i="4" s="1"/>
  <c r="F215" i="4"/>
  <c r="F237" i="4"/>
  <c r="A237" i="4" s="1"/>
  <c r="F216" i="4"/>
  <c r="F238" i="4"/>
  <c r="F217" i="4"/>
  <c r="F239" i="4"/>
  <c r="F223" i="4"/>
  <c r="A223" i="4" s="1"/>
  <c r="F224" i="4"/>
  <c r="F225" i="4"/>
  <c r="A225" i="4" s="1"/>
  <c r="F213" i="4"/>
  <c r="A213" i="4" s="1"/>
  <c r="F226" i="4"/>
  <c r="A226" i="4" s="1"/>
  <c r="F205" i="4"/>
  <c r="A205" i="4" s="1"/>
  <c r="F227" i="4"/>
  <c r="A227" i="4" s="1"/>
  <c r="F211" i="4"/>
  <c r="A211" i="4" s="1"/>
  <c r="F228" i="4"/>
  <c r="F235" i="4"/>
  <c r="F212" i="4"/>
  <c r="F229" i="4"/>
  <c r="F214" i="4"/>
  <c r="F236" i="4"/>
  <c r="F573" i="4"/>
  <c r="A573" i="4" s="1"/>
  <c r="F557" i="4"/>
  <c r="A557" i="4" s="1"/>
  <c r="F577" i="4"/>
  <c r="A577" i="4" s="1"/>
  <c r="F549" i="4"/>
  <c r="A549" i="4" s="1"/>
  <c r="F563" i="4"/>
  <c r="F567" i="4"/>
  <c r="A567" i="4" s="1"/>
  <c r="F555" i="4"/>
  <c r="A555" i="4" s="1"/>
  <c r="F582" i="4"/>
  <c r="A582" i="4" s="1"/>
  <c r="F559" i="4"/>
  <c r="F580" i="4"/>
  <c r="F571" i="4"/>
  <c r="F574" i="4"/>
  <c r="A574" i="4" s="1"/>
  <c r="F575" i="4"/>
  <c r="A575" i="4" s="1"/>
  <c r="F556" i="4"/>
  <c r="A556" i="4" s="1"/>
  <c r="F576" i="4"/>
  <c r="A576" i="4" s="1"/>
  <c r="F562" i="4"/>
  <c r="A562" i="4" s="1"/>
  <c r="F564" i="4"/>
  <c r="F558" i="4"/>
  <c r="A558" i="4" s="1"/>
  <c r="F550" i="4"/>
  <c r="F552" i="4"/>
  <c r="F579" i="4"/>
  <c r="F568" i="4"/>
  <c r="F570" i="4"/>
  <c r="F565" i="4"/>
  <c r="A565" i="4" s="1"/>
  <c r="F581" i="4"/>
  <c r="A581" i="4" s="1"/>
  <c r="F561" i="4"/>
  <c r="A561" i="4" s="1"/>
  <c r="F560" i="4"/>
  <c r="A560" i="4" s="1"/>
  <c r="F553" i="4"/>
  <c r="A553" i="4" s="1"/>
  <c r="F551" i="4"/>
  <c r="F569" i="4"/>
  <c r="A569" i="4" s="1"/>
  <c r="F578" i="4"/>
  <c r="F572" i="4"/>
  <c r="F566" i="4"/>
  <c r="F548" i="4"/>
  <c r="F554" i="4"/>
  <c r="F905" i="4"/>
  <c r="F904" i="4"/>
  <c r="A904" i="4" s="1"/>
  <c r="F914" i="4"/>
  <c r="A914" i="4" s="1"/>
  <c r="F1234" i="4"/>
  <c r="A1234" i="4" s="1"/>
  <c r="F1255" i="4"/>
  <c r="A1255" i="4" s="1"/>
  <c r="F902" i="4"/>
  <c r="A902" i="4" s="1"/>
  <c r="F909" i="4"/>
  <c r="A909" i="4" s="1"/>
  <c r="F892" i="4"/>
  <c r="F911" i="4"/>
  <c r="A911" i="4" s="1"/>
  <c r="F907" i="4"/>
  <c r="F908" i="4"/>
  <c r="F920" i="4"/>
  <c r="F896" i="4"/>
  <c r="F901" i="4"/>
  <c r="F1237" i="4"/>
  <c r="A1237" i="4" s="1"/>
  <c r="F895" i="4"/>
  <c r="A895" i="4" s="1"/>
  <c r="F898" i="4"/>
  <c r="A898" i="4" s="1"/>
  <c r="F913" i="4"/>
  <c r="A913" i="4" s="1"/>
  <c r="F919" i="4"/>
  <c r="A919" i="4" s="1"/>
  <c r="F922" i="4"/>
  <c r="A922" i="4" s="1"/>
  <c r="F894" i="4"/>
  <c r="A894" i="4" s="1"/>
  <c r="F893" i="4"/>
  <c r="F897" i="4"/>
  <c r="F1252" i="4"/>
  <c r="F916" i="4"/>
  <c r="A916" i="4" s="1"/>
  <c r="F925" i="4"/>
  <c r="A925" i="4" s="1"/>
  <c r="F1246" i="4"/>
  <c r="A1246" i="4" s="1"/>
  <c r="F910" i="4"/>
  <c r="A910" i="4" s="1"/>
  <c r="F912" i="4"/>
  <c r="A912" i="4" s="1"/>
  <c r="F915" i="4"/>
  <c r="F924" i="4"/>
  <c r="A924" i="4" s="1"/>
  <c r="F906" i="4"/>
  <c r="F899" i="4"/>
  <c r="A899" i="4" s="1"/>
  <c r="F917" i="4"/>
  <c r="F921" i="4"/>
  <c r="F923" i="4"/>
  <c r="F903" i="4"/>
  <c r="F900" i="4"/>
  <c r="A900" i="4" s="1"/>
  <c r="F918" i="4"/>
  <c r="A918" i="4" s="1"/>
  <c r="F891" i="4"/>
  <c r="A891" i="4" s="1"/>
  <c r="F1242" i="4"/>
  <c r="A1242" i="4" s="1"/>
  <c r="F1236" i="4"/>
  <c r="A1236" i="4" s="1"/>
  <c r="F1588" i="4"/>
  <c r="F1258" i="4"/>
  <c r="F1256" i="4"/>
  <c r="A1256" i="4" s="1"/>
  <c r="F1261" i="4"/>
  <c r="F1257" i="4"/>
  <c r="F1251" i="4"/>
  <c r="F1264" i="4"/>
  <c r="A1264" i="4" s="1"/>
  <c r="F1595" i="4"/>
  <c r="A1595" i="4" s="1"/>
  <c r="F1244" i="4"/>
  <c r="A1244" i="4" s="1"/>
  <c r="F1580" i="4"/>
  <c r="A1580" i="4" s="1"/>
  <c r="F1238" i="4"/>
  <c r="A1238" i="4" s="1"/>
  <c r="F1259" i="4"/>
  <c r="A1259" i="4" s="1"/>
  <c r="F1248" i="4"/>
  <c r="A1248" i="4" s="1"/>
  <c r="F1235" i="4"/>
  <c r="F1247" i="4"/>
  <c r="A1247" i="4" s="1"/>
  <c r="F1249" i="4"/>
  <c r="F1260" i="4"/>
  <c r="F1594" i="4"/>
  <c r="F1577" i="4"/>
  <c r="F1239" i="4"/>
  <c r="A1239" i="4" s="1"/>
  <c r="F1263" i="4"/>
  <c r="A1263" i="4" s="1"/>
  <c r="F1267" i="4"/>
  <c r="A1267" i="4" s="1"/>
  <c r="F1266" i="4"/>
  <c r="A1266" i="4" s="1"/>
  <c r="F1598" i="4"/>
  <c r="A1598" i="4" s="1"/>
  <c r="F1265" i="4"/>
  <c r="A1265" i="4" s="1"/>
  <c r="F1254" i="4"/>
  <c r="F1240" i="4"/>
  <c r="F1253" i="4"/>
  <c r="F1243" i="4"/>
  <c r="F1582" i="4"/>
  <c r="F1262" i="4"/>
  <c r="A1262" i="4" s="1"/>
  <c r="F1608" i="4"/>
  <c r="A1608" i="4" s="1"/>
  <c r="F1245" i="4"/>
  <c r="A1245" i="4" s="1"/>
  <c r="F1250" i="4"/>
  <c r="A1250" i="4" s="1"/>
  <c r="F1589" i="4"/>
  <c r="A1589" i="4" s="1"/>
  <c r="F1600" i="4"/>
  <c r="F1241" i="4"/>
  <c r="A1241" i="4" s="1"/>
  <c r="F1268" i="4"/>
  <c r="F1596" i="4"/>
  <c r="F1606" i="4"/>
  <c r="F1933" i="4"/>
  <c r="F1923" i="4"/>
  <c r="F1587" i="4"/>
  <c r="A1587" i="4" s="1"/>
  <c r="F1931" i="4"/>
  <c r="A1931" i="4" s="1"/>
  <c r="F1939" i="4"/>
  <c r="A1939" i="4" s="1"/>
  <c r="F1592" i="4"/>
  <c r="A1592" i="4" s="1"/>
  <c r="F1925" i="4"/>
  <c r="A1925" i="4" s="1"/>
  <c r="F1949" i="4"/>
  <c r="A1949" i="4" s="1"/>
  <c r="F1937" i="4"/>
  <c r="F1591" i="4"/>
  <c r="A1591" i="4" s="1"/>
  <c r="F1583" i="4"/>
  <c r="A1583" i="4" s="1"/>
  <c r="F1610" i="4"/>
  <c r="F1950" i="4"/>
  <c r="F1941" i="4"/>
  <c r="F1590" i="4"/>
  <c r="F1601" i="4"/>
  <c r="A1601" i="4" s="1"/>
  <c r="F1579" i="4"/>
  <c r="A1579" i="4" s="1"/>
  <c r="F1584" i="4"/>
  <c r="A1584" i="4" s="1"/>
  <c r="F1938" i="4"/>
  <c r="A1938" i="4" s="1"/>
  <c r="F2286" i="4"/>
  <c r="A2286" i="4" s="1"/>
  <c r="F1603" i="4"/>
  <c r="F1581" i="4"/>
  <c r="F1943" i="4"/>
  <c r="F1611" i="4"/>
  <c r="F1602" i="4"/>
  <c r="F1578" i="4"/>
  <c r="F1609" i="4"/>
  <c r="F1599" i="4"/>
  <c r="A1599" i="4" s="1"/>
  <c r="F1951" i="4"/>
  <c r="A1951" i="4" s="1"/>
  <c r="F1597" i="4"/>
  <c r="A1597" i="4" s="1"/>
  <c r="F1607" i="4"/>
  <c r="A1607" i="4" s="1"/>
  <c r="F1920" i="4"/>
  <c r="F1593" i="4"/>
  <c r="F1604" i="4"/>
  <c r="F1605" i="4"/>
  <c r="F1585" i="4"/>
  <c r="F1586" i="4"/>
  <c r="F1932" i="4"/>
  <c r="F1921" i="4"/>
  <c r="F1954" i="4"/>
  <c r="A1954" i="4" s="1"/>
  <c r="F1944" i="4"/>
  <c r="A1944" i="4" s="1"/>
  <c r="F1926" i="4"/>
  <c r="A1926" i="4" s="1"/>
  <c r="F1946" i="4"/>
  <c r="A1946" i="4" s="1"/>
  <c r="F2281" i="4"/>
  <c r="F2294" i="4"/>
  <c r="A2294" i="4" s="1"/>
  <c r="F1929" i="4"/>
  <c r="A1929" i="4" s="1"/>
  <c r="F1934" i="4"/>
  <c r="A1934" i="4" s="1"/>
  <c r="F1936" i="4"/>
  <c r="F1952" i="4"/>
  <c r="F2292" i="4"/>
  <c r="F1924" i="4"/>
  <c r="A1924" i="4" s="1"/>
  <c r="F1927" i="4"/>
  <c r="A1927" i="4" s="1"/>
  <c r="F1935" i="4"/>
  <c r="A1935" i="4" s="1"/>
  <c r="F2266" i="4"/>
  <c r="A2266" i="4" s="1"/>
  <c r="F1922" i="4"/>
  <c r="A1922" i="4" s="1"/>
  <c r="F1930" i="4"/>
  <c r="F1940" i="4"/>
  <c r="F2268" i="4"/>
  <c r="F2284" i="4"/>
  <c r="A2284" i="4" s="1"/>
  <c r="F2629" i="4"/>
  <c r="F1942" i="4"/>
  <c r="F2275" i="4"/>
  <c r="F2293" i="4"/>
  <c r="A2293" i="4" s="1"/>
  <c r="F2282" i="4"/>
  <c r="A2282" i="4" s="1"/>
  <c r="F1948" i="4"/>
  <c r="A1948" i="4" s="1"/>
  <c r="F1945" i="4"/>
  <c r="A1945" i="4" s="1"/>
  <c r="F1953" i="4"/>
  <c r="A1953" i="4" s="1"/>
  <c r="F2263" i="4"/>
  <c r="F1928" i="4"/>
  <c r="F2280" i="4"/>
  <c r="A2280" i="4" s="1"/>
  <c r="F2264" i="4"/>
  <c r="F2276" i="4"/>
  <c r="F1947" i="4"/>
  <c r="F2274" i="4"/>
  <c r="F2289" i="4"/>
  <c r="A2289" i="4" s="1"/>
  <c r="F2296" i="4"/>
  <c r="A2296" i="4" s="1"/>
  <c r="F2623" i="4"/>
  <c r="A2623" i="4" s="1"/>
  <c r="F2267" i="4"/>
  <c r="A2267" i="4" s="1"/>
  <c r="F2270" i="4"/>
  <c r="A2270" i="4" s="1"/>
  <c r="F2265" i="4"/>
  <c r="F2625" i="4"/>
  <c r="A2625" i="4" s="1"/>
  <c r="F2278" i="4"/>
  <c r="A2278" i="4" s="1"/>
  <c r="F2295" i="4"/>
  <c r="F2637" i="4"/>
  <c r="F2269" i="4"/>
  <c r="F2291" i="4"/>
  <c r="F2277" i="4"/>
  <c r="F2285" i="4"/>
  <c r="A2285" i="4" s="1"/>
  <c r="F2636" i="4"/>
  <c r="A2636" i="4" s="1"/>
  <c r="F2273" i="4"/>
  <c r="A2273" i="4" s="1"/>
  <c r="F2607" i="4"/>
  <c r="A2607" i="4" s="1"/>
  <c r="F2619" i="4"/>
  <c r="A2619" i="4" s="1"/>
  <c r="F2618" i="4"/>
  <c r="F2972" i="4"/>
  <c r="A2972" i="4" s="1"/>
  <c r="F2297" i="4"/>
  <c r="A2297" i="4" s="1"/>
  <c r="F2290" i="4"/>
  <c r="F2611" i="4"/>
  <c r="F2272" i="4"/>
  <c r="F2279" i="4"/>
  <c r="A2279" i="4" s="1"/>
  <c r="F2635" i="4"/>
  <c r="A2635" i="4" s="1"/>
  <c r="F2288" i="4"/>
  <c r="A2288" i="4" s="1"/>
  <c r="F2617" i="4"/>
  <c r="A2617" i="4" s="1"/>
  <c r="F2624" i="4"/>
  <c r="A2624" i="4" s="1"/>
  <c r="F2609" i="4"/>
  <c r="A2609" i="4" s="1"/>
  <c r="F2287" i="4"/>
  <c r="A2287" i="4" s="1"/>
  <c r="F2283" i="4"/>
  <c r="F2271" i="4"/>
  <c r="A2271" i="4" s="1"/>
  <c r="F2606" i="4"/>
  <c r="F2627" i="4"/>
  <c r="F2632" i="4"/>
  <c r="F2612" i="4"/>
  <c r="A2612" i="4" s="1"/>
  <c r="F2610" i="4"/>
  <c r="A2610" i="4" s="1"/>
  <c r="F2621" i="4"/>
  <c r="A2621" i="4" s="1"/>
  <c r="F2950" i="4"/>
  <c r="A2950" i="4" s="1"/>
  <c r="F2949" i="4"/>
  <c r="A2949" i="4" s="1"/>
  <c r="F2961" i="4"/>
  <c r="A2961" i="4" s="1"/>
  <c r="F2954" i="4"/>
  <c r="A2954" i="4" s="1"/>
  <c r="F2970" i="4"/>
  <c r="F2608" i="4"/>
  <c r="A2608" i="4" s="1"/>
  <c r="F2960" i="4"/>
  <c r="F2966" i="4"/>
  <c r="F2979" i="4"/>
  <c r="F2620" i="4"/>
  <c r="A2620" i="4" s="1"/>
  <c r="F2622" i="4"/>
  <c r="A2622" i="4" s="1"/>
  <c r="F2626" i="4"/>
  <c r="A2626" i="4" s="1"/>
  <c r="F2980" i="4"/>
  <c r="A2980" i="4" s="1"/>
  <c r="F2630" i="4"/>
  <c r="A2630" i="4" s="1"/>
  <c r="F2614" i="4"/>
  <c r="F2633" i="4"/>
  <c r="F2639" i="4"/>
  <c r="A2639" i="4" s="1"/>
  <c r="F2616" i="4"/>
  <c r="A2616" i="4" s="1"/>
  <c r="F2640" i="4"/>
  <c r="F2952" i="4"/>
  <c r="F2968" i="4"/>
  <c r="F2631" i="4"/>
  <c r="A2631" i="4" s="1"/>
  <c r="F2962" i="4"/>
  <c r="A2962" i="4" s="1"/>
  <c r="F2613" i="4"/>
  <c r="A2613" i="4" s="1"/>
  <c r="F2628" i="4"/>
  <c r="A2628" i="4" s="1"/>
  <c r="F2967" i="4"/>
  <c r="A2967" i="4" s="1"/>
  <c r="F3315" i="4"/>
  <c r="F2615" i="4"/>
  <c r="A2615" i="4" s="1"/>
  <c r="F2634" i="4"/>
  <c r="A2634" i="4" s="1"/>
  <c r="F2978" i="4"/>
  <c r="F2638" i="4"/>
  <c r="F3304" i="4"/>
  <c r="F3321" i="4"/>
  <c r="F3305" i="4"/>
  <c r="F2963" i="4"/>
  <c r="A2963" i="4" s="1"/>
  <c r="F3313" i="4"/>
  <c r="A3313" i="4" s="1"/>
  <c r="F3322" i="4"/>
  <c r="A3322" i="4" s="1"/>
  <c r="F3295" i="4"/>
  <c r="F3309" i="4"/>
  <c r="F2957" i="4"/>
  <c r="F3658" i="4"/>
  <c r="A3658" i="4" s="1"/>
  <c r="F3303" i="4"/>
  <c r="A3303" i="4" s="1"/>
  <c r="F2975" i="4"/>
  <c r="F3297" i="4"/>
  <c r="F2951" i="4"/>
  <c r="F2959" i="4"/>
  <c r="A2959" i="4" s="1"/>
  <c r="F2977" i="4"/>
  <c r="A2977" i="4" s="1"/>
  <c r="F2982" i="4"/>
  <c r="A2982" i="4" s="1"/>
  <c r="F2958" i="4"/>
  <c r="A2958" i="4" s="1"/>
  <c r="F3310" i="4"/>
  <c r="A3310" i="4" s="1"/>
  <c r="F2955" i="4"/>
  <c r="A2955" i="4" s="1"/>
  <c r="F2964" i="4"/>
  <c r="F3311" i="4"/>
  <c r="A3311" i="4" s="1"/>
  <c r="F2974" i="4"/>
  <c r="A2974" i="4" s="1"/>
  <c r="F2971" i="4"/>
  <c r="F2969" i="4"/>
  <c r="F2965" i="4"/>
  <c r="F2981" i="4"/>
  <c r="F2973" i="4"/>
  <c r="A2973" i="4" s="1"/>
  <c r="F2976" i="4"/>
  <c r="A2976" i="4" s="1"/>
  <c r="F3323" i="4"/>
  <c r="A3323" i="4" s="1"/>
  <c r="F3292" i="4"/>
  <c r="A3292" i="4" s="1"/>
  <c r="F2956" i="4"/>
  <c r="A2956" i="4" s="1"/>
  <c r="F2983" i="4"/>
  <c r="F3293" i="4"/>
  <c r="F2953" i="4"/>
  <c r="F3296" i="4"/>
  <c r="F3301" i="4"/>
  <c r="F3664" i="4"/>
  <c r="F3306" i="4"/>
  <c r="A3306" i="4" s="1"/>
  <c r="F3324" i="4"/>
  <c r="A3324" i="4" s="1"/>
  <c r="F3656" i="4"/>
  <c r="A3656" i="4" s="1"/>
  <c r="F3307" i="4"/>
  <c r="A3307" i="4" s="1"/>
  <c r="F3647" i="4"/>
  <c r="A3647" i="4" s="1"/>
  <c r="F3648" i="4"/>
  <c r="A3648" i="4" s="1"/>
  <c r="F3314" i="4"/>
  <c r="A3314" i="4" s="1"/>
  <c r="F3317" i="4"/>
  <c r="A3317" i="4" s="1"/>
  <c r="F4001" i="4"/>
  <c r="F3300" i="4"/>
  <c r="F3308" i="4"/>
  <c r="F3325" i="4"/>
  <c r="F3298" i="4"/>
  <c r="A3298" i="4" s="1"/>
  <c r="F3316" i="4"/>
  <c r="A3316" i="4" s="1"/>
  <c r="F3635" i="4"/>
  <c r="A3635" i="4" s="1"/>
  <c r="F3312" i="4"/>
  <c r="A3312" i="4" s="1"/>
  <c r="F3319" i="4"/>
  <c r="A3319" i="4" s="1"/>
  <c r="F3646" i="4"/>
  <c r="A3646" i="4" s="1"/>
  <c r="F3318" i="4"/>
  <c r="A3318" i="4" s="1"/>
  <c r="F3654" i="4"/>
  <c r="A3654" i="4" s="1"/>
  <c r="F3326" i="4"/>
  <c r="A3326" i="4" s="1"/>
  <c r="F3638" i="4"/>
  <c r="F3294" i="4"/>
  <c r="F3302" i="4"/>
  <c r="F3666" i="4"/>
  <c r="A3666" i="4" s="1"/>
  <c r="F3299" i="4"/>
  <c r="A3299" i="4" s="1"/>
  <c r="F3320" i="4"/>
  <c r="A3320" i="4" s="1"/>
  <c r="F3653" i="4"/>
  <c r="A3653" i="4" s="1"/>
  <c r="F3665" i="4"/>
  <c r="A3665" i="4" s="1"/>
  <c r="F3640" i="4"/>
  <c r="F3652" i="4"/>
  <c r="F3636" i="4"/>
  <c r="F3979" i="4"/>
  <c r="A3979" i="4" s="1"/>
  <c r="F3997" i="4"/>
  <c r="F3655" i="4"/>
  <c r="F3981" i="4"/>
  <c r="F3645" i="4"/>
  <c r="A3645" i="4" s="1"/>
  <c r="F3642" i="4"/>
  <c r="A3642" i="4" s="1"/>
  <c r="F3667" i="4"/>
  <c r="A3667" i="4" s="1"/>
  <c r="F3639" i="4"/>
  <c r="A3639" i="4" s="1"/>
  <c r="F3649" i="4"/>
  <c r="A3649" i="4" s="1"/>
  <c r="F3996" i="4"/>
  <c r="F3661" i="4"/>
  <c r="A3661" i="4" s="1"/>
  <c r="F4009" i="4"/>
  <c r="F4007" i="4"/>
  <c r="A4007" i="4" s="1"/>
  <c r="F3999" i="4"/>
  <c r="F3990" i="4"/>
  <c r="F3650" i="4"/>
  <c r="F4344" i="4"/>
  <c r="A4344" i="4" s="1"/>
  <c r="F3663" i="4"/>
  <c r="A3663" i="4" s="1"/>
  <c r="F3643" i="4"/>
  <c r="A3643" i="4" s="1"/>
  <c r="F3995" i="4"/>
  <c r="A3995" i="4" s="1"/>
  <c r="F3991" i="4"/>
  <c r="A3991" i="4" s="1"/>
  <c r="F3651" i="4"/>
  <c r="F3657" i="4"/>
  <c r="F3669" i="4"/>
  <c r="F3668" i="4"/>
  <c r="F4008" i="4"/>
  <c r="F3641" i="4"/>
  <c r="F3989" i="4"/>
  <c r="F3662" i="4"/>
  <c r="F3660" i="4"/>
  <c r="A3660" i="4" s="1"/>
  <c r="F3637" i="4"/>
  <c r="A3637" i="4" s="1"/>
  <c r="F3644" i="4"/>
  <c r="A3644" i="4" s="1"/>
  <c r="F3659" i="4"/>
  <c r="A3659" i="4" s="1"/>
  <c r="F3978" i="4"/>
  <c r="F3983" i="4"/>
  <c r="A3983" i="4" s="1"/>
  <c r="F4342" i="4"/>
  <c r="F4000" i="4"/>
  <c r="F3987" i="4"/>
  <c r="F4338" i="4"/>
  <c r="F4011" i="4"/>
  <c r="F4352" i="4"/>
  <c r="A4352" i="4" s="1"/>
  <c r="F4002" i="4"/>
  <c r="A4002" i="4" s="1"/>
  <c r="F4340" i="4"/>
  <c r="A4340" i="4" s="1"/>
  <c r="F4339" i="4"/>
  <c r="A4339" i="4" s="1"/>
  <c r="F4333" i="4"/>
  <c r="A4333" i="4" s="1"/>
  <c r="F3986" i="4"/>
  <c r="F3994" i="4"/>
  <c r="A3994" i="4" s="1"/>
  <c r="F4687" i="4"/>
  <c r="A4687" i="4" s="1"/>
  <c r="F4350" i="4"/>
  <c r="F3980" i="4"/>
  <c r="F3998" i="4"/>
  <c r="F4351" i="4"/>
  <c r="F4006" i="4"/>
  <c r="A4006" i="4" s="1"/>
  <c r="F4004" i="4"/>
  <c r="A4004" i="4" s="1"/>
  <c r="F4321" i="4"/>
  <c r="A4321" i="4" s="1"/>
  <c r="F4003" i="4"/>
  <c r="A4003" i="4" s="1"/>
  <c r="F3992" i="4"/>
  <c r="A3992" i="4" s="1"/>
  <c r="F3993" i="4"/>
  <c r="A3993" i="4" s="1"/>
  <c r="F4322" i="4"/>
  <c r="F3984" i="4"/>
  <c r="F4332" i="4"/>
  <c r="F3982" i="4"/>
  <c r="F4334" i="4"/>
  <c r="F3988" i="4"/>
  <c r="F4005" i="4"/>
  <c r="A4005" i="4" s="1"/>
  <c r="F4012" i="4"/>
  <c r="A4012" i="4" s="1"/>
  <c r="F3985" i="4"/>
  <c r="F4324" i="4"/>
  <c r="A4324" i="4" s="1"/>
  <c r="F4010" i="4"/>
  <c r="A4010" i="4" s="1"/>
  <c r="F4326" i="4"/>
  <c r="F4348" i="4"/>
  <c r="A4348" i="4" s="1"/>
  <c r="F4669" i="4"/>
  <c r="F4335" i="4"/>
  <c r="F4675" i="4"/>
  <c r="F4336" i="4"/>
  <c r="F4683" i="4"/>
  <c r="F4349" i="4"/>
  <c r="A4349" i="4" s="1"/>
  <c r="F4331" i="4"/>
  <c r="A4331" i="4" s="1"/>
  <c r="F4337" i="4"/>
  <c r="A4337" i="4" s="1"/>
  <c r="F4693" i="4"/>
  <c r="A4693" i="4" s="1"/>
  <c r="F4685" i="4"/>
  <c r="A4685" i="4" s="1"/>
  <c r="F4694" i="4"/>
  <c r="F4346" i="4"/>
  <c r="A4346" i="4" s="1"/>
  <c r="F4667" i="4"/>
  <c r="F4347" i="4"/>
  <c r="A4347" i="4" s="1"/>
  <c r="F5030" i="4"/>
  <c r="F4330" i="4"/>
  <c r="F4354" i="4"/>
  <c r="F4323" i="4"/>
  <c r="F4341" i="4"/>
  <c r="A4341" i="4" s="1"/>
  <c r="F4343" i="4"/>
  <c r="A4343" i="4" s="1"/>
  <c r="F4328" i="4"/>
  <c r="A4328" i="4" s="1"/>
  <c r="F4353" i="4"/>
  <c r="A4353" i="4" s="1"/>
  <c r="F4345" i="4"/>
  <c r="F4677" i="4"/>
  <c r="F4327" i="4"/>
  <c r="A4327" i="4" s="1"/>
  <c r="F4676" i="4"/>
  <c r="F4329" i="4"/>
  <c r="F4355" i="4"/>
  <c r="F4664" i="4"/>
  <c r="A4664" i="4" s="1"/>
  <c r="F4695" i="4"/>
  <c r="F4682" i="4"/>
  <c r="A4682" i="4" s="1"/>
  <c r="F4325" i="4"/>
  <c r="A4325" i="4" s="1"/>
  <c r="F4665" i="4"/>
  <c r="A4665" i="4" s="1"/>
  <c r="F4681" i="4"/>
  <c r="A4681" i="4" s="1"/>
  <c r="F5010" i="4"/>
  <c r="A5010" i="4" s="1"/>
  <c r="F4674" i="4"/>
  <c r="F4684" i="4"/>
  <c r="F5038" i="4"/>
  <c r="F4671" i="4"/>
  <c r="F5024" i="4"/>
  <c r="F5028" i="4"/>
  <c r="F4680" i="4"/>
  <c r="A4680" i="4" s="1"/>
  <c r="F5036" i="4"/>
  <c r="A5036" i="4" s="1"/>
  <c r="F4678" i="4"/>
  <c r="A4678" i="4" s="1"/>
  <c r="F4668" i="4"/>
  <c r="A4668" i="4" s="1"/>
  <c r="F4673" i="4"/>
  <c r="F5007" i="4"/>
  <c r="F5037" i="4"/>
  <c r="F4672" i="4"/>
  <c r="F5373" i="4"/>
  <c r="F5018" i="4"/>
  <c r="F4679" i="4"/>
  <c r="F4696" i="4"/>
  <c r="F5012" i="4"/>
  <c r="F5020" i="4"/>
  <c r="A5020" i="4" s="1"/>
  <c r="F4689" i="4"/>
  <c r="A4689" i="4" s="1"/>
  <c r="F4670" i="4"/>
  <c r="A4670" i="4" s="1"/>
  <c r="F5008" i="4"/>
  <c r="A5008" i="4" s="1"/>
  <c r="F5025" i="4"/>
  <c r="F4666" i="4"/>
  <c r="A4666" i="4" s="1"/>
  <c r="F4691" i="4"/>
  <c r="F4692" i="4"/>
  <c r="F5019" i="4"/>
  <c r="F4688" i="4"/>
  <c r="F4686" i="4"/>
  <c r="F4698" i="4"/>
  <c r="F4690" i="4"/>
  <c r="A4690" i="4" s="1"/>
  <c r="F5026" i="4"/>
  <c r="A5026" i="4" s="1"/>
  <c r="F4697" i="4"/>
  <c r="F5350" i="4"/>
  <c r="A5350" i="4" s="1"/>
  <c r="F5023" i="4"/>
  <c r="F5041" i="4"/>
  <c r="A5041" i="4" s="1"/>
  <c r="F5351" i="4"/>
  <c r="F5362" i="4"/>
  <c r="A5362" i="4" s="1"/>
  <c r="F5380" i="4"/>
  <c r="F5015" i="4"/>
  <c r="F5029" i="4"/>
  <c r="F5016" i="4"/>
  <c r="F5039" i="4"/>
  <c r="A5039" i="4" s="1"/>
  <c r="F5371" i="4"/>
  <c r="A5371" i="4" s="1"/>
  <c r="F5033" i="4"/>
  <c r="A5033" i="4" s="1"/>
  <c r="F5022" i="4"/>
  <c r="A5022" i="4" s="1"/>
  <c r="F5353" i="4"/>
  <c r="F5009" i="4"/>
  <c r="F5381" i="4"/>
  <c r="F5379" i="4"/>
  <c r="F5040" i="4"/>
  <c r="F5014" i="4"/>
  <c r="F5363" i="4"/>
  <c r="F5035" i="4"/>
  <c r="F5355" i="4"/>
  <c r="A5355" i="4" s="1"/>
  <c r="F5034" i="4"/>
  <c r="A5034" i="4" s="1"/>
  <c r="F5368" i="4"/>
  <c r="A5368" i="4" s="1"/>
  <c r="F5716" i="4"/>
  <c r="A5716" i="4" s="1"/>
  <c r="F5032" i="4"/>
  <c r="F5031" i="4"/>
  <c r="A5031" i="4" s="1"/>
  <c r="F5367" i="4"/>
  <c r="A5367" i="4" s="1"/>
  <c r="F5011" i="4"/>
  <c r="F5361" i="4"/>
  <c r="F5017" i="4"/>
  <c r="F5013" i="4"/>
  <c r="F5369" i="4"/>
  <c r="A5369" i="4" s="1"/>
  <c r="F5027" i="4"/>
  <c r="A5027" i="4" s="1"/>
  <c r="F5021" i="4"/>
  <c r="A5021" i="4" s="1"/>
  <c r="F5374" i="4"/>
  <c r="A5374" i="4" s="1"/>
  <c r="F5705" i="4"/>
  <c r="A5705" i="4" s="1"/>
  <c r="F5365" i="4"/>
  <c r="F5706" i="4"/>
  <c r="A5706" i="4" s="1"/>
  <c r="F5384" i="4"/>
  <c r="F5370" i="4"/>
  <c r="A5370" i="4" s="1"/>
  <c r="F5724" i="4"/>
  <c r="F5712" i="4"/>
  <c r="F5694" i="4"/>
  <c r="F5722" i="4"/>
  <c r="F5698" i="4"/>
  <c r="A5698" i="4" s="1"/>
  <c r="F5714" i="4"/>
  <c r="A5714" i="4" s="1"/>
  <c r="F5356" i="4"/>
  <c r="A5356" i="4" s="1"/>
  <c r="F6059" i="4"/>
  <c r="A6059" i="4" s="1"/>
  <c r="F5357" i="4"/>
  <c r="A5357" i="4" s="1"/>
  <c r="F5383" i="4"/>
  <c r="A5383" i="4" s="1"/>
  <c r="F5366" i="4"/>
  <c r="A5366" i="4" s="1"/>
  <c r="F5723" i="4"/>
  <c r="A5723" i="4" s="1"/>
  <c r="F5711" i="4"/>
  <c r="F5704" i="4"/>
  <c r="F5696" i="4"/>
  <c r="F5354" i="4"/>
  <c r="A5354" i="4" s="1"/>
  <c r="F5372" i="4"/>
  <c r="A5372" i="4" s="1"/>
  <c r="F5376" i="4"/>
  <c r="A5376" i="4" s="1"/>
  <c r="F5382" i="4"/>
  <c r="A5382" i="4" s="1"/>
  <c r="F5710" i="4"/>
  <c r="A5710" i="4" s="1"/>
  <c r="F5364" i="4"/>
  <c r="F5693" i="4"/>
  <c r="A5693" i="4" s="1"/>
  <c r="F5352" i="4"/>
  <c r="F5360" i="4"/>
  <c r="A5360" i="4" s="1"/>
  <c r="F5378" i="4"/>
  <c r="F5359" i="4"/>
  <c r="F5377" i="4"/>
  <c r="F5375" i="4"/>
  <c r="F5358" i="4"/>
  <c r="A5358" i="4" s="1"/>
  <c r="F6066" i="4"/>
  <c r="A6066" i="4" s="1"/>
  <c r="F6037" i="4"/>
  <c r="A6037" i="4" s="1"/>
  <c r="F5717" i="4"/>
  <c r="A5717" i="4" s="1"/>
  <c r="F5719" i="4"/>
  <c r="F6054" i="4"/>
  <c r="A6054" i="4" s="1"/>
  <c r="F5707" i="4"/>
  <c r="A5707" i="4" s="1"/>
  <c r="F6055" i="4"/>
  <c r="A6055" i="4" s="1"/>
  <c r="F5713" i="4"/>
  <c r="F6057" i="4"/>
  <c r="F5721" i="4"/>
  <c r="F6049" i="4"/>
  <c r="A6049" i="4" s="1"/>
  <c r="F5709" i="4"/>
  <c r="A5709" i="4" s="1"/>
  <c r="F5695" i="4"/>
  <c r="A5695" i="4" s="1"/>
  <c r="F5697" i="4"/>
  <c r="A5697" i="4" s="1"/>
  <c r="F5701" i="4"/>
  <c r="A5701" i="4" s="1"/>
  <c r="F5702" i="4"/>
  <c r="F5700" i="4"/>
  <c r="A5700" i="4" s="1"/>
  <c r="F5718" i="4"/>
  <c r="F6053" i="4"/>
  <c r="A6053" i="4" s="1"/>
  <c r="F6402" i="4"/>
  <c r="F6036" i="4"/>
  <c r="F6067" i="4"/>
  <c r="A6067" i="4" s="1"/>
  <c r="F5725" i="4"/>
  <c r="F6041" i="4"/>
  <c r="F6047" i="4"/>
  <c r="A6047" i="4" s="1"/>
  <c r="F5708" i="4"/>
  <c r="A5708" i="4" s="1"/>
  <c r="F6048" i="4"/>
  <c r="F5703" i="4"/>
  <c r="F6065" i="4"/>
  <c r="A6065" i="4" s="1"/>
  <c r="F6039" i="4"/>
  <c r="F5727" i="4"/>
  <c r="A5727" i="4" s="1"/>
  <c r="F5726" i="4"/>
  <c r="F5699" i="4"/>
  <c r="F5720" i="4"/>
  <c r="F5715" i="4"/>
  <c r="A5715" i="4" s="1"/>
  <c r="F6409" i="4"/>
  <c r="A6409" i="4" s="1"/>
  <c r="F6064" i="4"/>
  <c r="A6064" i="4" s="1"/>
  <c r="F6038" i="4"/>
  <c r="A6038" i="4" s="1"/>
  <c r="F6060" i="4"/>
  <c r="A6060" i="4" s="1"/>
  <c r="F6045" i="4"/>
  <c r="A6045" i="4" s="1"/>
  <c r="F6380" i="4"/>
  <c r="A6380" i="4" s="1"/>
  <c r="F6044" i="4"/>
  <c r="A6044" i="4" s="1"/>
  <c r="F6379" i="4"/>
  <c r="F6397" i="4"/>
  <c r="F6384" i="4"/>
  <c r="F6058" i="4"/>
  <c r="F6061" i="4"/>
  <c r="F6052" i="4"/>
  <c r="A6052" i="4" s="1"/>
  <c r="F6410" i="4"/>
  <c r="A6410" i="4" s="1"/>
  <c r="F6062" i="4"/>
  <c r="A6062" i="4" s="1"/>
  <c r="F6391" i="4"/>
  <c r="F6390" i="4"/>
  <c r="A6390" i="4" s="1"/>
  <c r="F6043" i="4"/>
  <c r="A6043" i="4" s="1"/>
  <c r="F6063" i="4"/>
  <c r="F6396" i="4"/>
  <c r="A6396" i="4" s="1"/>
  <c r="F6398" i="4"/>
  <c r="F6040" i="4"/>
  <c r="F6392" i="4"/>
  <c r="F6046" i="4"/>
  <c r="F6069" i="4"/>
  <c r="A6069" i="4" s="1"/>
  <c r="F6042" i="4"/>
  <c r="A6042" i="4" s="1"/>
  <c r="F6051" i="4"/>
  <c r="A6051" i="4" s="1"/>
  <c r="F6408" i="4"/>
  <c r="A6408" i="4" s="1"/>
  <c r="F6070" i="4"/>
  <c r="A6070" i="4" s="1"/>
  <c r="F6400" i="4"/>
  <c r="A6400" i="4" s="1"/>
  <c r="F6745" i="4"/>
  <c r="F6056" i="4"/>
  <c r="A6056" i="4" s="1"/>
  <c r="F6068" i="4"/>
  <c r="F6382" i="4"/>
  <c r="F6050" i="4"/>
  <c r="A6050" i="4" s="1"/>
  <c r="F6403" i="4"/>
  <c r="A6403" i="4" s="1"/>
  <c r="F6733" i="4"/>
  <c r="A6733" i="4" s="1"/>
  <c r="F6753" i="4"/>
  <c r="F6381" i="4"/>
  <c r="A6381" i="4" s="1"/>
  <c r="F6394" i="4"/>
  <c r="A6394" i="4" s="1"/>
  <c r="F6412" i="4"/>
  <c r="F6735" i="4"/>
  <c r="A6735" i="4" s="1"/>
  <c r="F6385" i="4"/>
  <c r="F6388" i="4"/>
  <c r="F6383" i="4"/>
  <c r="F6393" i="4"/>
  <c r="F6404" i="4"/>
  <c r="F6405" i="4"/>
  <c r="A6405" i="4" s="1"/>
  <c r="F6723" i="4"/>
  <c r="A6723" i="4" s="1"/>
  <c r="F7088" i="4"/>
  <c r="A7088" i="4" s="1"/>
  <c r="F6725" i="4"/>
  <c r="A6725" i="4" s="1"/>
  <c r="F6727" i="4"/>
  <c r="A6727" i="4" s="1"/>
  <c r="F6411" i="4"/>
  <c r="F6739" i="4"/>
  <c r="A6739" i="4" s="1"/>
  <c r="F6743" i="4"/>
  <c r="F6389" i="4"/>
  <c r="F6722" i="4"/>
  <c r="F6741" i="4"/>
  <c r="F6751" i="4"/>
  <c r="F6413" i="4"/>
  <c r="A6413" i="4" s="1"/>
  <c r="F6399" i="4"/>
  <c r="A6399" i="4" s="1"/>
  <c r="F6401" i="4"/>
  <c r="A6401" i="4" s="1"/>
  <c r="F6406" i="4"/>
  <c r="A6406" i="4" s="1"/>
  <c r="F6395" i="4"/>
  <c r="A6395" i="4" s="1"/>
  <c r="F6407" i="4"/>
  <c r="A6407" i="4" s="1"/>
  <c r="F6734" i="4"/>
  <c r="F6387" i="4"/>
  <c r="A6387" i="4" s="1"/>
  <c r="F6386" i="4"/>
  <c r="A6386" i="4" s="1"/>
  <c r="F6752" i="4"/>
  <c r="F6740" i="4"/>
  <c r="F6729" i="4"/>
  <c r="F7078" i="4"/>
  <c r="F7077" i="4"/>
  <c r="A7077" i="4" s="1"/>
  <c r="F7096" i="4"/>
  <c r="A7096" i="4" s="1"/>
  <c r="F7431" i="4"/>
  <c r="A7431" i="4" s="1"/>
  <c r="F7068" i="4"/>
  <c r="A7068" i="4" s="1"/>
  <c r="F6748" i="4"/>
  <c r="A6748" i="4" s="1"/>
  <c r="F7094" i="4"/>
  <c r="A7094" i="4" s="1"/>
  <c r="F7065" i="4"/>
  <c r="A7065" i="4" s="1"/>
  <c r="F6724" i="4"/>
  <c r="A6724" i="4" s="1"/>
  <c r="F6730" i="4"/>
  <c r="F6750" i="4"/>
  <c r="F6728" i="4"/>
  <c r="F6737" i="4"/>
  <c r="F7066" i="4"/>
  <c r="F6744" i="4"/>
  <c r="A6744" i="4" s="1"/>
  <c r="F6749" i="4"/>
  <c r="A6749" i="4" s="1"/>
  <c r="F7095" i="4"/>
  <c r="A7095" i="4" s="1"/>
  <c r="F6746" i="4"/>
  <c r="A6746" i="4" s="1"/>
  <c r="F7083" i="4"/>
  <c r="A7083" i="4" s="1"/>
  <c r="F7070" i="4"/>
  <c r="F7082" i="4"/>
  <c r="F7076" i="4"/>
  <c r="F6731" i="4"/>
  <c r="F6726" i="4"/>
  <c r="F7084" i="4"/>
  <c r="F6754" i="4"/>
  <c r="A6754" i="4" s="1"/>
  <c r="F6756" i="4"/>
  <c r="A6756" i="4" s="1"/>
  <c r="F7086" i="4"/>
  <c r="F6738" i="4"/>
  <c r="A6738" i="4" s="1"/>
  <c r="F6755" i="4"/>
  <c r="A6755" i="4" s="1"/>
  <c r="F6736" i="4"/>
  <c r="A6736" i="4" s="1"/>
  <c r="F6732" i="4"/>
  <c r="F6742" i="4"/>
  <c r="F6747" i="4"/>
  <c r="F7092" i="4"/>
  <c r="F7097" i="4"/>
  <c r="F7774" i="4"/>
  <c r="A7774" i="4" s="1"/>
  <c r="F7093" i="4"/>
  <c r="F7079" i="4"/>
  <c r="A7079" i="4" s="1"/>
  <c r="F7089" i="4"/>
  <c r="A7089" i="4" s="1"/>
  <c r="F7437" i="4"/>
  <c r="A7437" i="4" s="1"/>
  <c r="F7408" i="4"/>
  <c r="A7408" i="4" s="1"/>
  <c r="F7071" i="4"/>
  <c r="A7071" i="4" s="1"/>
  <c r="F7072" i="4"/>
  <c r="F7090" i="4"/>
  <c r="F7426" i="4"/>
  <c r="F7069" i="4"/>
  <c r="F7413" i="4"/>
  <c r="F7080" i="4"/>
  <c r="A7080" i="4" s="1"/>
  <c r="F7074" i="4"/>
  <c r="A7074" i="4" s="1"/>
  <c r="F7099" i="4"/>
  <c r="A7099" i="4" s="1"/>
  <c r="F7091" i="4"/>
  <c r="A7091" i="4" s="1"/>
  <c r="F7087" i="4"/>
  <c r="A7087" i="4" s="1"/>
  <c r="F7411" i="4"/>
  <c r="F7438" i="4"/>
  <c r="A7438" i="4" s="1"/>
  <c r="F7081" i="4"/>
  <c r="A7081" i="4" s="1"/>
  <c r="F7067" i="4"/>
  <c r="F7073" i="4"/>
  <c r="F7409" i="4"/>
  <c r="F7420" i="4"/>
  <c r="F7085" i="4"/>
  <c r="F7075" i="4"/>
  <c r="A7075" i="4" s="1"/>
  <c r="F7429" i="4"/>
  <c r="A7429" i="4" s="1"/>
  <c r="F7439" i="4"/>
  <c r="A7439" i="4" s="1"/>
  <c r="F7419" i="4"/>
  <c r="A7419" i="4" s="1"/>
  <c r="F7425" i="4"/>
  <c r="A7425" i="4" s="1"/>
  <c r="F7421" i="4"/>
  <c r="A7421" i="4" s="1"/>
  <c r="F7098" i="4"/>
  <c r="F7427" i="4"/>
  <c r="A7427" i="4" s="1"/>
  <c r="F7432" i="4"/>
  <c r="F7772" i="4"/>
  <c r="F7412" i="4"/>
  <c r="F7756" i="4"/>
  <c r="A7756" i="4" s="1"/>
  <c r="F7415" i="4"/>
  <c r="A7415" i="4" s="1"/>
  <c r="F7770" i="4"/>
  <c r="A7770" i="4" s="1"/>
  <c r="F7781" i="4"/>
  <c r="A7781" i="4" s="1"/>
  <c r="F7422" i="4"/>
  <c r="A7422" i="4" s="1"/>
  <c r="F7414" i="4"/>
  <c r="A7414" i="4" s="1"/>
  <c r="F7768" i="4"/>
  <c r="A7768" i="4" s="1"/>
  <c r="F7751" i="4"/>
  <c r="A7751" i="4" s="1"/>
  <c r="F8117" i="4"/>
  <c r="A8117" i="4" s="1"/>
  <c r="F7752" i="4"/>
  <c r="F7441" i="4"/>
  <c r="F7424" i="4"/>
  <c r="F7436" i="4"/>
  <c r="A7436" i="4" s="1"/>
  <c r="F7416" i="4"/>
  <c r="A7416" i="4" s="1"/>
  <c r="F7763" i="4"/>
  <c r="A7763" i="4" s="1"/>
  <c r="F7780" i="4"/>
  <c r="A7780" i="4" s="1"/>
  <c r="F7440" i="4"/>
  <c r="A7440" i="4" s="1"/>
  <c r="F7435" i="4"/>
  <c r="A7435" i="4" s="1"/>
  <c r="F7430" i="4"/>
  <c r="A7430" i="4" s="1"/>
  <c r="F7417" i="4"/>
  <c r="F7434" i="4"/>
  <c r="A7434" i="4" s="1"/>
  <c r="F7442" i="4"/>
  <c r="F7769" i="4"/>
  <c r="F7754" i="4"/>
  <c r="A7754" i="4" s="1"/>
  <c r="F7433" i="4"/>
  <c r="A7433" i="4" s="1"/>
  <c r="F7428" i="4"/>
  <c r="A7428" i="4" s="1"/>
  <c r="F7764" i="4"/>
  <c r="A7764" i="4" s="1"/>
  <c r="F7423" i="4"/>
  <c r="A7423" i="4" s="1"/>
  <c r="F7782" i="4"/>
  <c r="A7782" i="4" s="1"/>
  <c r="F7418" i="4"/>
  <c r="F7762" i="4"/>
  <c r="A7762" i="4" s="1"/>
  <c r="F7410" i="4"/>
  <c r="A7410" i="4" s="1"/>
  <c r="F8113" i="4"/>
  <c r="A8113" i="4" s="1"/>
  <c r="F7783" i="4"/>
  <c r="F7758" i="4"/>
  <c r="F7759" i="4"/>
  <c r="F8097" i="4"/>
  <c r="A8097" i="4" s="1"/>
  <c r="F7779" i="4"/>
  <c r="A7779" i="4" s="1"/>
  <c r="F7776" i="4"/>
  <c r="A7776" i="4" s="1"/>
  <c r="F7765" i="4"/>
  <c r="A7765" i="4" s="1"/>
  <c r="F7761" i="4"/>
  <c r="A7761" i="4" s="1"/>
  <c r="F7767" i="4"/>
  <c r="F7773" i="4"/>
  <c r="A7773" i="4" s="1"/>
  <c r="F7757" i="4"/>
  <c r="A7757" i="4" s="1"/>
  <c r="F8099" i="4"/>
  <c r="F8094" i="4"/>
  <c r="F8095" i="4"/>
  <c r="F8115" i="4"/>
  <c r="F7784" i="4"/>
  <c r="A7784" i="4" s="1"/>
  <c r="F7766" i="4"/>
  <c r="A7766" i="4" s="1"/>
  <c r="F7777" i="4"/>
  <c r="A7777" i="4" s="1"/>
  <c r="F8460" i="4"/>
  <c r="A8460" i="4" s="1"/>
  <c r="F8125" i="4"/>
  <c r="A8125" i="4" s="1"/>
  <c r="F8123" i="4"/>
  <c r="F7753" i="4"/>
  <c r="A7753" i="4" s="1"/>
  <c r="F7760" i="4"/>
  <c r="F8112" i="4"/>
  <c r="A8112" i="4" s="1"/>
  <c r="F8105" i="4"/>
  <c r="F7785" i="4"/>
  <c r="F8107" i="4"/>
  <c r="F8124" i="4"/>
  <c r="A8124" i="4" s="1"/>
  <c r="F7771" i="4"/>
  <c r="A7771" i="4" s="1"/>
  <c r="F7755" i="4"/>
  <c r="A7755" i="4" s="1"/>
  <c r="F7775" i="4"/>
  <c r="A7775" i="4" s="1"/>
  <c r="F8111" i="4"/>
  <c r="A8111" i="4" s="1"/>
  <c r="F7778" i="4"/>
  <c r="A7778" i="4" s="1"/>
  <c r="F8106" i="4"/>
  <c r="A8106" i="4" s="1"/>
  <c r="F8122" i="4"/>
  <c r="F8114" i="4"/>
  <c r="A8114" i="4" s="1"/>
  <c r="F8108" i="4"/>
  <c r="F8110" i="4"/>
  <c r="F8102" i="4"/>
  <c r="F8468" i="4"/>
  <c r="A8468" i="4" s="1"/>
  <c r="F8116" i="4"/>
  <c r="A8116" i="4" s="1"/>
  <c r="F8456" i="4"/>
  <c r="A8456" i="4" s="1"/>
  <c r="F8128" i="4"/>
  <c r="A8128" i="4" s="1"/>
  <c r="F8449" i="4"/>
  <c r="A8449" i="4" s="1"/>
  <c r="F8100" i="4"/>
  <c r="A8100" i="4" s="1"/>
  <c r="F8118" i="4"/>
  <c r="A8118" i="4" s="1"/>
  <c r="F8101" i="4"/>
  <c r="A8101" i="4" s="1"/>
  <c r="F8450" i="4"/>
  <c r="A8450" i="4" s="1"/>
  <c r="F8467" i="4"/>
  <c r="F8437" i="4"/>
  <c r="F8448" i="4"/>
  <c r="F8442" i="4"/>
  <c r="F8120" i="4"/>
  <c r="F8126" i="4"/>
  <c r="A8126" i="4" s="1"/>
  <c r="F8455" i="4"/>
  <c r="A8455" i="4" s="1"/>
  <c r="F8803" i="4"/>
  <c r="A8803" i="4" s="1"/>
  <c r="F8466" i="4"/>
  <c r="F8438" i="4"/>
  <c r="A8438" i="4" s="1"/>
  <c r="F8098" i="4"/>
  <c r="A8098" i="4" s="1"/>
  <c r="F8454" i="4"/>
  <c r="A8454" i="4" s="1"/>
  <c r="F8119" i="4"/>
  <c r="F8121" i="4"/>
  <c r="F8458" i="4"/>
  <c r="A8458" i="4" s="1"/>
  <c r="F8096" i="4"/>
  <c r="A8096" i="4" s="1"/>
  <c r="F8104" i="4"/>
  <c r="F8127" i="4"/>
  <c r="A8127" i="4" s="1"/>
  <c r="F8103" i="4"/>
  <c r="A8103" i="4" s="1"/>
  <c r="F8109" i="4"/>
  <c r="A8109" i="4" s="1"/>
  <c r="F8440" i="4"/>
  <c r="A8440" i="4" s="1"/>
  <c r="F8470" i="4"/>
  <c r="A8470" i="4" s="1"/>
  <c r="F8446" i="4"/>
  <c r="A8446" i="4" s="1"/>
  <c r="F8797" i="4"/>
  <c r="F8791" i="4"/>
  <c r="F8810" i="4"/>
  <c r="F8452" i="4"/>
  <c r="F8463" i="4"/>
  <c r="A8463" i="4" s="1"/>
  <c r="F8471" i="4"/>
  <c r="A8471" i="4" s="1"/>
  <c r="F9146" i="4"/>
  <c r="A9146" i="4" s="1"/>
  <c r="F8459" i="4"/>
  <c r="A8459" i="4" s="1"/>
  <c r="F8465" i="4"/>
  <c r="A8465" i="4" s="1"/>
  <c r="F8464" i="4"/>
  <c r="A8464" i="4" s="1"/>
  <c r="F8783" i="4"/>
  <c r="A8783" i="4" s="1"/>
  <c r="F8780" i="4"/>
  <c r="A8780" i="4" s="1"/>
  <c r="F8461" i="4"/>
  <c r="F8443" i="4"/>
  <c r="F8445" i="4"/>
  <c r="F8447" i="4"/>
  <c r="A8447" i="4" s="1"/>
  <c r="F8798" i="4"/>
  <c r="A8798" i="4" s="1"/>
  <c r="F8451" i="4"/>
  <c r="A8451" i="4" s="1"/>
  <c r="F8799" i="4"/>
  <c r="A8799" i="4" s="1"/>
  <c r="F8469" i="4"/>
  <c r="F8811" i="4"/>
  <c r="A8811" i="4" s="1"/>
  <c r="F8785" i="4"/>
  <c r="A8785" i="4" s="1"/>
  <c r="F8792" i="4"/>
  <c r="A8792" i="4" s="1"/>
  <c r="F8781" i="4"/>
  <c r="F8439" i="4"/>
  <c r="F8809" i="4"/>
  <c r="F8453" i="4"/>
  <c r="F8441" i="4"/>
  <c r="A8441" i="4" s="1"/>
  <c r="F8444" i="4"/>
  <c r="A8444" i="4" s="1"/>
  <c r="F8457" i="4"/>
  <c r="A8457" i="4" s="1"/>
  <c r="F8793" i="4"/>
  <c r="A8793" i="4" s="1"/>
  <c r="F8801" i="4"/>
  <c r="A8801" i="4" s="1"/>
  <c r="F8462" i="4"/>
  <c r="A8462" i="4" s="1"/>
  <c r="F8787" i="4"/>
  <c r="A8787" i="4" s="1"/>
  <c r="F8814" i="4"/>
  <c r="A8814" i="4" s="1"/>
  <c r="F9126" i="4"/>
  <c r="F9152" i="4"/>
  <c r="A9152" i="4" s="1"/>
  <c r="F9142" i="4"/>
  <c r="F8800" i="4"/>
  <c r="F9135" i="4"/>
  <c r="A9135" i="4" s="1"/>
  <c r="F8806" i="4"/>
  <c r="A8806" i="4" s="1"/>
  <c r="F8796" i="4"/>
  <c r="A8796" i="4" s="1"/>
  <c r="F9153" i="4"/>
  <c r="A9153" i="4" s="1"/>
  <c r="F8788" i="4"/>
  <c r="A8788" i="4" s="1"/>
  <c r="F9154" i="4"/>
  <c r="A9154" i="4" s="1"/>
  <c r="F8812" i="4"/>
  <c r="F9141" i="4"/>
  <c r="A9141" i="4" s="1"/>
  <c r="F9128" i="4"/>
  <c r="F9489" i="4"/>
  <c r="F8807" i="4"/>
  <c r="F8789" i="4"/>
  <c r="F8805" i="4"/>
  <c r="A8805" i="4" s="1"/>
  <c r="F8786" i="4"/>
  <c r="F8808" i="4"/>
  <c r="A8808" i="4" s="1"/>
  <c r="F8794" i="4"/>
  <c r="A8794" i="4" s="1"/>
  <c r="F8790" i="4"/>
  <c r="A8790" i="4" s="1"/>
  <c r="F9134" i="4"/>
  <c r="A9134" i="4" s="1"/>
  <c r="F8782" i="4"/>
  <c r="F9140" i="4"/>
  <c r="A9140" i="4" s="1"/>
  <c r="F8784" i="4"/>
  <c r="F8802" i="4"/>
  <c r="A8802" i="4" s="1"/>
  <c r="F8795" i="4"/>
  <c r="F9124" i="4"/>
  <c r="F8804" i="4"/>
  <c r="F9123" i="4"/>
  <c r="F8813" i="4"/>
  <c r="A8813" i="4" s="1"/>
  <c r="F9144" i="4"/>
  <c r="A9144" i="4" s="1"/>
  <c r="F9136" i="4"/>
  <c r="A9136" i="4" s="1"/>
  <c r="F9487" i="4"/>
  <c r="A9487" i="4" s="1"/>
  <c r="F9148" i="4"/>
  <c r="F9497" i="4"/>
  <c r="A9497" i="4" s="1"/>
  <c r="F9495" i="4"/>
  <c r="A9495" i="4" s="1"/>
  <c r="F9478" i="4"/>
  <c r="A9478" i="4" s="1"/>
  <c r="F9133" i="4"/>
  <c r="F9477" i="4"/>
  <c r="F9151" i="4"/>
  <c r="F9156" i="4"/>
  <c r="A9156" i="4" s="1"/>
  <c r="F9496" i="4"/>
  <c r="A9496" i="4" s="1"/>
  <c r="F9139" i="4"/>
  <c r="A9139" i="4" s="1"/>
  <c r="F9138" i="4"/>
  <c r="F9485" i="4"/>
  <c r="A9485" i="4" s="1"/>
  <c r="F9132" i="4"/>
  <c r="A9132" i="4" s="1"/>
  <c r="F9483" i="4"/>
  <c r="A9483" i="4" s="1"/>
  <c r="F9150" i="4"/>
  <c r="A9150" i="4" s="1"/>
  <c r="F9129" i="4"/>
  <c r="A9129" i="4" s="1"/>
  <c r="F9145" i="4"/>
  <c r="F9479" i="4"/>
  <c r="F9484" i="4"/>
  <c r="A9484" i="4" s="1"/>
  <c r="F9155" i="4"/>
  <c r="A9155" i="4" s="1"/>
  <c r="F9471" i="4"/>
  <c r="A9471" i="4" s="1"/>
  <c r="F9157" i="4"/>
  <c r="A9157" i="4" s="1"/>
  <c r="F9469" i="4"/>
  <c r="A9469" i="4" s="1"/>
  <c r="F9130" i="4"/>
  <c r="A9130" i="4" s="1"/>
  <c r="F9127" i="4"/>
  <c r="A9127" i="4" s="1"/>
  <c r="F9143" i="4"/>
  <c r="A9143" i="4" s="1"/>
  <c r="F9131" i="4"/>
  <c r="F9125" i="4"/>
  <c r="F9137" i="4"/>
  <c r="F9149" i="4"/>
  <c r="F9466" i="4"/>
  <c r="F9467" i="4"/>
  <c r="A9467" i="4" s="1"/>
  <c r="F9147" i="4"/>
  <c r="A9147" i="4" s="1"/>
  <c r="F9492" i="4"/>
  <c r="A9492" i="4" s="1"/>
  <c r="F9475" i="4"/>
  <c r="A9475" i="4" s="1"/>
  <c r="F9490" i="4"/>
  <c r="A9490" i="4" s="1"/>
  <c r="F9472" i="4"/>
  <c r="F9491" i="4"/>
  <c r="A9491" i="4" s="1"/>
  <c r="F9482" i="4"/>
  <c r="F9468" i="4"/>
  <c r="A9468" i="4" s="1"/>
  <c r="F9494" i="4"/>
  <c r="F9500" i="4"/>
  <c r="F9470" i="4"/>
  <c r="F9498" i="4"/>
  <c r="A9498" i="4" s="1"/>
  <c r="F9481" i="4"/>
  <c r="A9481" i="4" s="1"/>
  <c r="F9473" i="4"/>
  <c r="A9473" i="4" s="1"/>
  <c r="F9474" i="4"/>
  <c r="A9474" i="4" s="1"/>
  <c r="F9476" i="4"/>
  <c r="A9476" i="4" s="1"/>
  <c r="F9493" i="4"/>
  <c r="A9493" i="4" s="1"/>
  <c r="F9499" i="4"/>
  <c r="A9499" i="4" s="1"/>
  <c r="F9488" i="4"/>
  <c r="A9488" i="4" s="1"/>
  <c r="F9486" i="4"/>
  <c r="A9486" i="4" s="1"/>
  <c r="F9480" i="4"/>
  <c r="F293" i="4"/>
  <c r="F636" i="4"/>
  <c r="A636" i="4" s="1"/>
  <c r="F979" i="4"/>
  <c r="A979" i="4" s="1"/>
  <c r="F1322" i="4"/>
  <c r="A1322" i="4" s="1"/>
  <c r="F1665" i="4"/>
  <c r="A1665" i="4" s="1"/>
  <c r="F2008" i="4"/>
  <c r="A2008" i="4" s="1"/>
  <c r="F2351" i="4"/>
  <c r="A2351" i="4" s="1"/>
  <c r="F2694" i="4"/>
  <c r="A2694" i="4" s="1"/>
  <c r="F3037" i="4"/>
  <c r="A3037" i="4" s="1"/>
  <c r="F3380" i="4"/>
  <c r="A3380" i="4" s="1"/>
  <c r="F3723" i="4"/>
  <c r="A3723" i="4" s="1"/>
  <c r="F4066" i="4"/>
  <c r="F4409" i="4"/>
  <c r="F4752" i="4"/>
  <c r="A4752" i="4" s="1"/>
  <c r="F5095" i="4"/>
  <c r="A5095" i="4" s="1"/>
  <c r="F5438" i="4"/>
  <c r="A5438" i="4" s="1"/>
  <c r="F5781" i="4"/>
  <c r="A5781" i="4" s="1"/>
  <c r="F6124" i="4"/>
  <c r="A6124" i="4" s="1"/>
  <c r="F6467" i="4"/>
  <c r="A6467" i="4" s="1"/>
  <c r="F6810" i="4"/>
  <c r="A6810" i="4" s="1"/>
  <c r="F7153" i="4"/>
  <c r="A7153" i="4" s="1"/>
  <c r="F7496" i="4"/>
  <c r="A7496" i="4" s="1"/>
  <c r="F7839" i="4"/>
  <c r="A7839" i="4" s="1"/>
  <c r="F8182" i="4"/>
  <c r="F8525" i="4"/>
  <c r="F8868" i="4"/>
  <c r="F9211" i="4"/>
  <c r="A9211" i="4" s="1"/>
  <c r="F9554" i="4"/>
  <c r="A9554" i="4" s="1"/>
  <c r="F280" i="4"/>
  <c r="A280" i="4" s="1"/>
  <c r="F623" i="4"/>
  <c r="A623" i="4" s="1"/>
  <c r="F966" i="4"/>
  <c r="A966" i="4" s="1"/>
  <c r="F1309" i="4"/>
  <c r="A1309" i="4" s="1"/>
  <c r="F1652" i="4"/>
  <c r="A1652" i="4" s="1"/>
  <c r="F1995" i="4"/>
  <c r="A1995" i="4" s="1"/>
  <c r="F2338" i="4"/>
  <c r="A2338" i="4" s="1"/>
  <c r="F2681" i="4"/>
  <c r="F3024" i="4"/>
  <c r="F3367" i="4"/>
  <c r="F3710" i="4"/>
  <c r="A3710" i="4" s="1"/>
  <c r="F4053" i="4"/>
  <c r="A4053" i="4" s="1"/>
  <c r="F4396" i="4"/>
  <c r="A4396" i="4" s="1"/>
  <c r="F4739" i="4"/>
  <c r="A4739" i="4" s="1"/>
  <c r="F5082" i="4"/>
  <c r="A5082" i="4" s="1"/>
  <c r="F5425" i="4"/>
  <c r="F5768" i="4"/>
  <c r="A5768" i="4" s="1"/>
  <c r="F6111" i="4"/>
  <c r="A6111" i="4" s="1"/>
  <c r="F6454" i="4"/>
  <c r="A6454" i="4" s="1"/>
  <c r="F6797" i="4"/>
  <c r="F7140" i="4"/>
  <c r="F7483" i="4"/>
  <c r="A7483" i="4" s="1"/>
  <c r="F7826" i="4"/>
  <c r="A7826" i="4" s="1"/>
  <c r="F8169" i="4"/>
  <c r="A8169" i="4" s="1"/>
  <c r="F8512" i="4"/>
  <c r="A8512" i="4" s="1"/>
  <c r="F8855" i="4"/>
  <c r="A8855" i="4" s="1"/>
  <c r="F9198" i="4"/>
  <c r="A9198" i="4" s="1"/>
  <c r="F9541" i="4"/>
  <c r="F316" i="4"/>
  <c r="A316" i="4" s="1"/>
  <c r="F659" i="4"/>
  <c r="A659" i="4" s="1"/>
  <c r="F1002" i="4"/>
  <c r="F1345" i="4"/>
  <c r="F1688" i="4"/>
  <c r="F2031" i="4"/>
  <c r="A2031" i="4" s="1"/>
  <c r="F2374" i="4"/>
  <c r="A2374" i="4" s="1"/>
  <c r="F2717" i="4"/>
  <c r="A2717" i="4" s="1"/>
  <c r="F3060" i="4"/>
  <c r="A3060" i="4" s="1"/>
  <c r="F3403" i="4"/>
  <c r="A3403" i="4" s="1"/>
  <c r="F3746" i="4"/>
  <c r="A3746" i="4" s="1"/>
  <c r="F4089" i="4"/>
  <c r="A4089" i="4" s="1"/>
  <c r="F4432" i="4"/>
  <c r="A4432" i="4" s="1"/>
  <c r="F4775" i="4"/>
  <c r="A4775" i="4" s="1"/>
  <c r="F5118" i="4"/>
  <c r="F5461" i="4"/>
  <c r="F5804" i="4"/>
  <c r="F6147" i="4"/>
  <c r="F6490" i="4"/>
  <c r="F6833" i="4"/>
  <c r="A6833" i="4" s="1"/>
  <c r="F7176" i="4"/>
  <c r="A7176" i="4" s="1"/>
  <c r="F7519" i="4"/>
  <c r="A7519" i="4" s="1"/>
  <c r="F7862" i="4"/>
  <c r="A7862" i="4" s="1"/>
  <c r="F8205" i="4"/>
  <c r="A8205" i="4" s="1"/>
  <c r="F8548" i="4"/>
  <c r="F8891" i="4"/>
  <c r="A8891" i="4" s="1"/>
  <c r="F9234" i="4"/>
  <c r="A9234" i="4" s="1"/>
  <c r="F9577" i="4"/>
  <c r="F39" i="4"/>
  <c r="F51" i="4"/>
  <c r="F63" i="4"/>
  <c r="F40" i="4"/>
  <c r="A40" i="4" s="1"/>
  <c r="F52" i="4"/>
  <c r="A52" i="4" s="1"/>
  <c r="F64" i="4"/>
  <c r="A64" i="4" s="1"/>
  <c r="F41" i="4"/>
  <c r="A41" i="4" s="1"/>
  <c r="F53" i="4"/>
  <c r="A53" i="4" s="1"/>
  <c r="F30" i="4"/>
  <c r="F42" i="4"/>
  <c r="F54" i="4"/>
  <c r="F31" i="4"/>
  <c r="F43" i="4"/>
  <c r="F55" i="4"/>
  <c r="F32" i="4"/>
  <c r="F44" i="4"/>
  <c r="A44" i="4" s="1"/>
  <c r="F56" i="4"/>
  <c r="A56" i="4" s="1"/>
  <c r="F33" i="4"/>
  <c r="A33" i="4" s="1"/>
  <c r="F45" i="4"/>
  <c r="A45" i="4" s="1"/>
  <c r="F57" i="4"/>
  <c r="F34" i="4"/>
  <c r="A34" i="4" s="1"/>
  <c r="F46" i="4"/>
  <c r="A46" i="4" s="1"/>
  <c r="F58" i="4"/>
  <c r="F35" i="4"/>
  <c r="F47" i="4"/>
  <c r="F59" i="4"/>
  <c r="F36" i="4"/>
  <c r="A36" i="4" s="1"/>
  <c r="F48" i="4"/>
  <c r="A48" i="4" s="1"/>
  <c r="F60" i="4"/>
  <c r="A60" i="4" s="1"/>
  <c r="F37" i="4"/>
  <c r="A37" i="4" s="1"/>
  <c r="F49" i="4"/>
  <c r="A49" i="4" s="1"/>
  <c r="F61" i="4"/>
  <c r="A61" i="4" s="1"/>
  <c r="F38" i="4"/>
  <c r="F50" i="4"/>
  <c r="F62" i="4"/>
  <c r="F385" i="4"/>
  <c r="F396" i="4"/>
  <c r="F384" i="4"/>
  <c r="A384" i="4" s="1"/>
  <c r="F376" i="4"/>
  <c r="A376" i="4" s="1"/>
  <c r="F399" i="4"/>
  <c r="A399" i="4" s="1"/>
  <c r="F373" i="4"/>
  <c r="A373" i="4" s="1"/>
  <c r="F375" i="4"/>
  <c r="A375" i="4" s="1"/>
  <c r="F407" i="4"/>
  <c r="A407" i="4" s="1"/>
  <c r="F405" i="4"/>
  <c r="A405" i="4" s="1"/>
  <c r="F402" i="4"/>
  <c r="A402" i="4" s="1"/>
  <c r="F379" i="4"/>
  <c r="A379" i="4" s="1"/>
  <c r="F374" i="4"/>
  <c r="F392" i="4"/>
  <c r="F401" i="4"/>
  <c r="F387" i="4"/>
  <c r="F395" i="4"/>
  <c r="A395" i="4" s="1"/>
  <c r="F393" i="4"/>
  <c r="A393" i="4" s="1"/>
  <c r="F380" i="4"/>
  <c r="A380" i="4" s="1"/>
  <c r="F397" i="4"/>
  <c r="A397" i="4" s="1"/>
  <c r="F383" i="4"/>
  <c r="F381" i="4"/>
  <c r="A381" i="4" s="1"/>
  <c r="F390" i="4"/>
  <c r="A390" i="4" s="1"/>
  <c r="F388" i="4"/>
  <c r="A388" i="4" s="1"/>
  <c r="F400" i="4"/>
  <c r="A400" i="4" s="1"/>
  <c r="F723" i="4"/>
  <c r="F398" i="4"/>
  <c r="F403" i="4"/>
  <c r="F386" i="4"/>
  <c r="F391" i="4"/>
  <c r="A391" i="4" s="1"/>
  <c r="F382" i="4"/>
  <c r="A382" i="4" s="1"/>
  <c r="F406" i="4"/>
  <c r="A406" i="4" s="1"/>
  <c r="F377" i="4"/>
  <c r="A377" i="4" s="1"/>
  <c r="F378" i="4"/>
  <c r="A378" i="4" s="1"/>
  <c r="F394" i="4"/>
  <c r="A394" i="4" s="1"/>
  <c r="F404" i="4"/>
  <c r="F389" i="4"/>
  <c r="A389" i="4" s="1"/>
  <c r="F736" i="4"/>
  <c r="F731" i="4"/>
  <c r="F742" i="4"/>
  <c r="A742" i="4" s="1"/>
  <c r="F722" i="4"/>
  <c r="A722" i="4" s="1"/>
  <c r="F725" i="4"/>
  <c r="A725" i="4" s="1"/>
  <c r="F728" i="4"/>
  <c r="A728" i="4" s="1"/>
  <c r="F746" i="4"/>
  <c r="A746" i="4" s="1"/>
  <c r="F718" i="4"/>
  <c r="A718" i="4" s="1"/>
  <c r="F724" i="4"/>
  <c r="A724" i="4" s="1"/>
  <c r="F730" i="4"/>
  <c r="F733" i="4"/>
  <c r="F719" i="4"/>
  <c r="A719" i="4" s="1"/>
  <c r="F737" i="4"/>
  <c r="F726" i="4"/>
  <c r="F738" i="4"/>
  <c r="A738" i="4" s="1"/>
  <c r="F720" i="4"/>
  <c r="A720" i="4" s="1"/>
  <c r="F1083" i="4"/>
  <c r="A1083" i="4" s="1"/>
  <c r="F749" i="4"/>
  <c r="A749" i="4" s="1"/>
  <c r="F734" i="4"/>
  <c r="A734" i="4" s="1"/>
  <c r="F748" i="4"/>
  <c r="A748" i="4" s="1"/>
  <c r="F721" i="4"/>
  <c r="F717" i="4"/>
  <c r="A717" i="4" s="1"/>
  <c r="F750" i="4"/>
  <c r="F732" i="4"/>
  <c r="F729" i="4"/>
  <c r="F1064" i="4"/>
  <c r="F743" i="4"/>
  <c r="A743" i="4" s="1"/>
  <c r="F1092" i="4"/>
  <c r="A1092" i="4" s="1"/>
  <c r="F1066" i="4"/>
  <c r="A1066" i="4" s="1"/>
  <c r="F1076" i="4"/>
  <c r="A1076" i="4" s="1"/>
  <c r="F741" i="4"/>
  <c r="A741" i="4" s="1"/>
  <c r="F740" i="4"/>
  <c r="A740" i="4" s="1"/>
  <c r="F735" i="4"/>
  <c r="F744" i="4"/>
  <c r="A744" i="4" s="1"/>
  <c r="F745" i="4"/>
  <c r="A745" i="4" s="1"/>
  <c r="F716" i="4"/>
  <c r="A716" i="4" s="1"/>
  <c r="F747" i="4"/>
  <c r="F727" i="4"/>
  <c r="F739" i="4"/>
  <c r="F1080" i="4"/>
  <c r="A1080" i="4" s="1"/>
  <c r="F1075" i="4"/>
  <c r="A1075" i="4" s="1"/>
  <c r="F1415" i="4"/>
  <c r="A1415" i="4" s="1"/>
  <c r="F1068" i="4"/>
  <c r="F1079" i="4"/>
  <c r="A1079" i="4" s="1"/>
  <c r="F1073" i="4"/>
  <c r="A1073" i="4" s="1"/>
  <c r="F1093" i="4"/>
  <c r="A1093" i="4" s="1"/>
  <c r="F1409" i="4"/>
  <c r="F1060" i="4"/>
  <c r="A1060" i="4" s="1"/>
  <c r="F1059" i="4"/>
  <c r="F1085" i="4"/>
  <c r="F1414" i="4"/>
  <c r="A1414" i="4" s="1"/>
  <c r="F1087" i="4"/>
  <c r="F1071" i="4"/>
  <c r="A1071" i="4" s="1"/>
  <c r="F1069" i="4"/>
  <c r="A1069" i="4" s="1"/>
  <c r="F1413" i="4"/>
  <c r="A1413" i="4" s="1"/>
  <c r="F1082" i="4"/>
  <c r="A1082" i="4" s="1"/>
  <c r="F1417" i="4"/>
  <c r="A1417" i="4" s="1"/>
  <c r="F1077" i="4"/>
  <c r="A1077" i="4" s="1"/>
  <c r="F1084" i="4"/>
  <c r="F1065" i="4"/>
  <c r="A1065" i="4" s="1"/>
  <c r="F1407" i="4"/>
  <c r="F1426" i="4"/>
  <c r="F1408" i="4"/>
  <c r="A1408" i="4" s="1"/>
  <c r="F1072" i="4"/>
  <c r="A1072" i="4" s="1"/>
  <c r="F1078" i="4"/>
  <c r="F1435" i="4"/>
  <c r="A1435" i="4" s="1"/>
  <c r="F1433" i="4"/>
  <c r="A1433" i="4" s="1"/>
  <c r="F1070" i="4"/>
  <c r="A1070" i="4" s="1"/>
  <c r="F1061" i="4"/>
  <c r="A1061" i="4" s="1"/>
  <c r="F1086" i="4"/>
  <c r="A1086" i="4" s="1"/>
  <c r="F1081" i="4"/>
  <c r="A1081" i="4" s="1"/>
  <c r="F1074" i="4"/>
  <c r="A1074" i="4" s="1"/>
  <c r="F1091" i="4"/>
  <c r="F1090" i="4"/>
  <c r="F1089" i="4"/>
  <c r="F1067" i="4"/>
  <c r="A1067" i="4" s="1"/>
  <c r="F1088" i="4"/>
  <c r="A1088" i="4" s="1"/>
  <c r="F1063" i="4"/>
  <c r="A1063" i="4" s="1"/>
  <c r="F1062" i="4"/>
  <c r="A1062" i="4" s="1"/>
  <c r="F1419" i="4"/>
  <c r="A1419" i="4" s="1"/>
  <c r="F1404" i="4"/>
  <c r="A1404" i="4" s="1"/>
  <c r="F1436" i="4"/>
  <c r="A1436" i="4" s="1"/>
  <c r="F1769" i="4"/>
  <c r="A1769" i="4" s="1"/>
  <c r="F1752" i="4"/>
  <c r="F1427" i="4"/>
  <c r="F1430" i="4"/>
  <c r="F1434" i="4"/>
  <c r="F1412" i="4"/>
  <c r="A1412" i="4" s="1"/>
  <c r="F1424" i="4"/>
  <c r="A1424" i="4" s="1"/>
  <c r="F1431" i="4"/>
  <c r="A1431" i="4" s="1"/>
  <c r="F1757" i="4"/>
  <c r="A1757" i="4" s="1"/>
  <c r="F1760" i="4"/>
  <c r="A1760" i="4" s="1"/>
  <c r="F1421" i="4"/>
  <c r="A1421" i="4" s="1"/>
  <c r="F1751" i="4"/>
  <c r="A1751" i="4" s="1"/>
  <c r="F1756" i="4"/>
  <c r="A1756" i="4" s="1"/>
  <c r="F1405" i="4"/>
  <c r="A1405" i="4" s="1"/>
  <c r="F1770" i="4"/>
  <c r="F1423" i="4"/>
  <c r="F1418" i="4"/>
  <c r="F1429" i="4"/>
  <c r="A1429" i="4" s="1"/>
  <c r="F1416" i="4"/>
  <c r="A1416" i="4" s="1"/>
  <c r="F1776" i="4"/>
  <c r="A1776" i="4" s="1"/>
  <c r="F1411" i="4"/>
  <c r="A1411" i="4" s="1"/>
  <c r="F1762" i="4"/>
  <c r="A1762" i="4" s="1"/>
  <c r="F1410" i="4"/>
  <c r="A1410" i="4" s="1"/>
  <c r="F1768" i="4"/>
  <c r="A1768" i="4" s="1"/>
  <c r="F2105" i="4"/>
  <c r="A2105" i="4" s="1"/>
  <c r="F1425" i="4"/>
  <c r="A1425" i="4" s="1"/>
  <c r="F2094" i="4"/>
  <c r="F1422" i="4"/>
  <c r="F1428" i="4"/>
  <c r="A1428" i="4" s="1"/>
  <c r="F1403" i="4"/>
  <c r="F1750" i="4"/>
  <c r="A1750" i="4" s="1"/>
  <c r="F1758" i="4"/>
  <c r="A1758" i="4" s="1"/>
  <c r="F1406" i="4"/>
  <c r="A1406" i="4" s="1"/>
  <c r="F1778" i="4"/>
  <c r="F1432" i="4"/>
  <c r="A1432" i="4" s="1"/>
  <c r="F1420" i="4"/>
  <c r="A1420" i="4" s="1"/>
  <c r="F1402" i="4"/>
  <c r="F2111" i="4"/>
  <c r="F2099" i="4"/>
  <c r="F2119" i="4"/>
  <c r="F1748" i="4"/>
  <c r="F2103" i="4"/>
  <c r="A2103" i="4" s="1"/>
  <c r="F2438" i="4"/>
  <c r="A2438" i="4" s="1"/>
  <c r="F2100" i="4"/>
  <c r="A2100" i="4" s="1"/>
  <c r="F2095" i="4"/>
  <c r="A2095" i="4" s="1"/>
  <c r="F2437" i="4"/>
  <c r="A2437" i="4" s="1"/>
  <c r="F1754" i="4"/>
  <c r="A1754" i="4" s="1"/>
  <c r="F1767" i="4"/>
  <c r="A1767" i="4" s="1"/>
  <c r="F1775" i="4"/>
  <c r="F1765" i="4"/>
  <c r="A1765" i="4" s="1"/>
  <c r="F1764" i="4"/>
  <c r="F1747" i="4"/>
  <c r="F1759" i="4"/>
  <c r="F1779" i="4"/>
  <c r="F1766" i="4"/>
  <c r="A1766" i="4" s="1"/>
  <c r="F1745" i="4"/>
  <c r="A1745" i="4" s="1"/>
  <c r="F1749" i="4"/>
  <c r="A1749" i="4" s="1"/>
  <c r="F1772" i="4"/>
  <c r="A1772" i="4" s="1"/>
  <c r="F1774" i="4"/>
  <c r="F1771" i="4"/>
  <c r="A1771" i="4" s="1"/>
  <c r="F1773" i="4"/>
  <c r="A1773" i="4" s="1"/>
  <c r="F2118" i="4"/>
  <c r="A2118" i="4" s="1"/>
  <c r="F2101" i="4"/>
  <c r="F2093" i="4"/>
  <c r="F1746" i="4"/>
  <c r="F1755" i="4"/>
  <c r="A1755" i="4" s="1"/>
  <c r="F2448" i="4"/>
  <c r="A2448" i="4" s="1"/>
  <c r="F2117" i="4"/>
  <c r="A2117" i="4" s="1"/>
  <c r="F1753" i="4"/>
  <c r="A1753" i="4" s="1"/>
  <c r="F2112" i="4"/>
  <c r="A2112" i="4" s="1"/>
  <c r="F1777" i="4"/>
  <c r="F1761" i="4"/>
  <c r="A1761" i="4" s="1"/>
  <c r="F2113" i="4"/>
  <c r="A2113" i="4" s="1"/>
  <c r="F2121" i="4"/>
  <c r="A2121" i="4" s="1"/>
  <c r="F1763" i="4"/>
  <c r="F2120" i="4"/>
  <c r="F2781" i="4"/>
  <c r="F2090" i="4"/>
  <c r="A2090" i="4" s="1"/>
  <c r="F2436" i="4"/>
  <c r="A2436" i="4" s="1"/>
  <c r="F2108" i="4"/>
  <c r="A2108" i="4" s="1"/>
  <c r="F2114" i="4"/>
  <c r="A2114" i="4" s="1"/>
  <c r="F2455" i="4"/>
  <c r="A2455" i="4" s="1"/>
  <c r="F2092" i="4"/>
  <c r="F2104" i="4"/>
  <c r="A2104" i="4" s="1"/>
  <c r="F2780" i="4"/>
  <c r="A2780" i="4" s="1"/>
  <c r="F2791" i="4"/>
  <c r="A2791" i="4" s="1"/>
  <c r="F2443" i="4"/>
  <c r="F2454" i="4"/>
  <c r="F2096" i="4"/>
  <c r="A2096" i="4" s="1"/>
  <c r="F2122" i="4"/>
  <c r="A2122" i="4" s="1"/>
  <c r="F2464" i="4"/>
  <c r="A2464" i="4" s="1"/>
  <c r="F2089" i="4"/>
  <c r="A2089" i="4" s="1"/>
  <c r="F2116" i="4"/>
  <c r="A2116" i="4" s="1"/>
  <c r="F2460" i="4"/>
  <c r="A2460" i="4" s="1"/>
  <c r="F2107" i="4"/>
  <c r="F2102" i="4"/>
  <c r="A2102" i="4" s="1"/>
  <c r="F2088" i="4"/>
  <c r="A2088" i="4" s="1"/>
  <c r="F2446" i="4"/>
  <c r="F2109" i="4"/>
  <c r="F2115" i="4"/>
  <c r="F2097" i="4"/>
  <c r="F2799" i="4"/>
  <c r="F2456" i="4"/>
  <c r="A2456" i="4" s="1"/>
  <c r="F2442" i="4"/>
  <c r="A2442" i="4" s="1"/>
  <c r="F2462" i="4"/>
  <c r="A2462" i="4" s="1"/>
  <c r="F2091" i="4"/>
  <c r="A2091" i="4" s="1"/>
  <c r="F2461" i="4"/>
  <c r="A2461" i="4" s="1"/>
  <c r="F2110" i="4"/>
  <c r="F2444" i="4"/>
  <c r="A2444" i="4" s="1"/>
  <c r="F2106" i="4"/>
  <c r="A2106" i="4" s="1"/>
  <c r="F2098" i="4"/>
  <c r="F2797" i="4"/>
  <c r="F2803" i="4"/>
  <c r="A2803" i="4" s="1"/>
  <c r="F2439" i="4"/>
  <c r="A2439" i="4" s="1"/>
  <c r="F2453" i="4"/>
  <c r="A2453" i="4" s="1"/>
  <c r="F2433" i="4"/>
  <c r="A2433" i="4" s="1"/>
  <c r="F2779" i="4"/>
  <c r="A2779" i="4" s="1"/>
  <c r="F2440" i="4"/>
  <c r="A2440" i="4" s="1"/>
  <c r="F2450" i="4"/>
  <c r="A2450" i="4" s="1"/>
  <c r="F2787" i="4"/>
  <c r="A2787" i="4" s="1"/>
  <c r="F3124" i="4"/>
  <c r="A3124" i="4" s="1"/>
  <c r="F2457" i="4"/>
  <c r="A2457" i="4" s="1"/>
  <c r="F2434" i="4"/>
  <c r="F2458" i="4"/>
  <c r="F3123" i="4"/>
  <c r="A3123" i="4" s="1"/>
  <c r="F2441" i="4"/>
  <c r="A2441" i="4" s="1"/>
  <c r="F2452" i="4"/>
  <c r="A2452" i="4" s="1"/>
  <c r="F2465" i="4"/>
  <c r="A2465" i="4" s="1"/>
  <c r="F2804" i="4"/>
  <c r="A2804" i="4" s="1"/>
  <c r="F2798" i="4"/>
  <c r="A2798" i="4" s="1"/>
  <c r="F2445" i="4"/>
  <c r="F3134" i="4"/>
  <c r="A3134" i="4" s="1"/>
  <c r="F2447" i="4"/>
  <c r="A2447" i="4" s="1"/>
  <c r="F2451" i="4"/>
  <c r="A2451" i="4" s="1"/>
  <c r="F2435" i="4"/>
  <c r="F2789" i="4"/>
  <c r="F2785" i="4"/>
  <c r="F3142" i="4"/>
  <c r="A3142" i="4" s="1"/>
  <c r="F2463" i="4"/>
  <c r="A2463" i="4" s="1"/>
  <c r="F2449" i="4"/>
  <c r="A2449" i="4" s="1"/>
  <c r="F2807" i="4"/>
  <c r="F2786" i="4"/>
  <c r="A2786" i="4" s="1"/>
  <c r="F2431" i="4"/>
  <c r="A2431" i="4" s="1"/>
  <c r="F2805" i="4"/>
  <c r="A2805" i="4" s="1"/>
  <c r="F2459" i="4"/>
  <c r="A2459" i="4" s="1"/>
  <c r="F2432" i="4"/>
  <c r="F3130" i="4"/>
  <c r="F2782" i="4"/>
  <c r="F2796" i="4"/>
  <c r="A2796" i="4" s="1"/>
  <c r="F2776" i="4"/>
  <c r="A2776" i="4" s="1"/>
  <c r="F2808" i="4"/>
  <c r="A2808" i="4" s="1"/>
  <c r="F3141" i="4"/>
  <c r="A3141" i="4" s="1"/>
  <c r="F2790" i="4"/>
  <c r="A2790" i="4" s="1"/>
  <c r="F2783" i="4"/>
  <c r="A2783" i="4" s="1"/>
  <c r="F2792" i="4"/>
  <c r="A2792" i="4" s="1"/>
  <c r="F2774" i="4"/>
  <c r="A2774" i="4" s="1"/>
  <c r="F2794" i="4"/>
  <c r="A2794" i="4" s="1"/>
  <c r="F3485" i="4"/>
  <c r="A3485" i="4" s="1"/>
  <c r="F3122" i="4"/>
  <c r="F3129" i="4"/>
  <c r="F2795" i="4"/>
  <c r="F3132" i="4"/>
  <c r="A3132" i="4" s="1"/>
  <c r="F2778" i="4"/>
  <c r="A2778" i="4" s="1"/>
  <c r="F2788" i="4"/>
  <c r="A2788" i="4" s="1"/>
  <c r="F2784" i="4"/>
  <c r="A2784" i="4" s="1"/>
  <c r="F2806" i="4"/>
  <c r="A2806" i="4" s="1"/>
  <c r="F3467" i="4"/>
  <c r="F2777" i="4"/>
  <c r="A2777" i="4" s="1"/>
  <c r="F2801" i="4"/>
  <c r="A2801" i="4" s="1"/>
  <c r="F3477" i="4"/>
  <c r="A3477" i="4" s="1"/>
  <c r="F2793" i="4"/>
  <c r="F3150" i="4"/>
  <c r="F3147" i="4"/>
  <c r="F2802" i="4"/>
  <c r="F3148" i="4"/>
  <c r="A3148" i="4" s="1"/>
  <c r="F3466" i="4"/>
  <c r="A3466" i="4" s="1"/>
  <c r="F3140" i="4"/>
  <c r="A3140" i="4" s="1"/>
  <c r="F2775" i="4"/>
  <c r="A2775" i="4" s="1"/>
  <c r="F3128" i="4"/>
  <c r="A3128" i="4" s="1"/>
  <c r="F3146" i="4"/>
  <c r="A3146" i="4" s="1"/>
  <c r="F2800" i="4"/>
  <c r="A2800" i="4" s="1"/>
  <c r="F3471" i="4"/>
  <c r="F3121" i="4"/>
  <c r="F3475" i="4"/>
  <c r="F3143" i="4"/>
  <c r="F3118" i="4"/>
  <c r="A3118" i="4" s="1"/>
  <c r="F3483" i="4"/>
  <c r="A3483" i="4" s="1"/>
  <c r="F3127" i="4"/>
  <c r="A3127" i="4" s="1"/>
  <c r="F3484" i="4"/>
  <c r="A3484" i="4" s="1"/>
  <c r="F3810" i="4"/>
  <c r="A3810" i="4" s="1"/>
  <c r="F3120" i="4"/>
  <c r="F3820" i="4"/>
  <c r="A3820" i="4" s="1"/>
  <c r="F3149" i="4"/>
  <c r="A3149" i="4" s="1"/>
  <c r="F3137" i="4"/>
  <c r="F3139" i="4"/>
  <c r="F3125" i="4"/>
  <c r="F3133" i="4"/>
  <c r="F3126" i="4"/>
  <c r="A3126" i="4" s="1"/>
  <c r="F3138" i="4"/>
  <c r="A3138" i="4" s="1"/>
  <c r="F3119" i="4"/>
  <c r="A3119" i="4" s="1"/>
  <c r="F3117" i="4"/>
  <c r="A3117" i="4" s="1"/>
  <c r="F3131" i="4"/>
  <c r="A3131" i="4" s="1"/>
  <c r="F3135" i="4"/>
  <c r="F3144" i="4"/>
  <c r="F3465" i="4"/>
  <c r="F3489" i="4"/>
  <c r="A3489" i="4" s="1"/>
  <c r="F3491" i="4"/>
  <c r="F3473" i="4"/>
  <c r="F3145" i="4"/>
  <c r="A3145" i="4" s="1"/>
  <c r="F3151" i="4"/>
  <c r="A3151" i="4" s="1"/>
  <c r="F3490" i="4"/>
  <c r="A3490" i="4" s="1"/>
  <c r="F3828" i="4"/>
  <c r="A3828" i="4" s="1"/>
  <c r="F3809" i="4"/>
  <c r="A3809" i="4" s="1"/>
  <c r="F3493" i="4"/>
  <c r="F3136" i="4"/>
  <c r="A3136" i="4" s="1"/>
  <c r="F3472" i="4"/>
  <c r="F3481" i="4"/>
  <c r="A3481" i="4" s="1"/>
  <c r="F3808" i="4"/>
  <c r="A3808" i="4" s="1"/>
  <c r="F3474" i="4"/>
  <c r="F3492" i="4"/>
  <c r="F3834" i="4"/>
  <c r="A3834" i="4" s="1"/>
  <c r="F3494" i="4"/>
  <c r="A3494" i="4" s="1"/>
  <c r="F3815" i="4"/>
  <c r="A3815" i="4" s="1"/>
  <c r="F4163" i="4"/>
  <c r="A4163" i="4" s="1"/>
  <c r="F3482" i="4"/>
  <c r="A3482" i="4" s="1"/>
  <c r="F3827" i="4"/>
  <c r="A3827" i="4" s="1"/>
  <c r="F3479" i="4"/>
  <c r="A3479" i="4" s="1"/>
  <c r="F3486" i="4"/>
  <c r="A3486" i="4" s="1"/>
  <c r="F3470" i="4"/>
  <c r="A3470" i="4" s="1"/>
  <c r="F4153" i="4"/>
  <c r="A4153" i="4" s="1"/>
  <c r="F3462" i="4"/>
  <c r="F4152" i="4"/>
  <c r="F3832" i="4"/>
  <c r="F3826" i="4"/>
  <c r="A3826" i="4" s="1"/>
  <c r="F3478" i="4"/>
  <c r="A3478" i="4" s="1"/>
  <c r="F3463" i="4"/>
  <c r="A3463" i="4" s="1"/>
  <c r="F3476" i="4"/>
  <c r="A3476" i="4" s="1"/>
  <c r="F4171" i="4"/>
  <c r="A4171" i="4" s="1"/>
  <c r="F3833" i="4"/>
  <c r="A3833" i="4" s="1"/>
  <c r="F3816" i="4"/>
  <c r="A3816" i="4" s="1"/>
  <c r="F3461" i="4"/>
  <c r="A3461" i="4" s="1"/>
  <c r="F3814" i="4"/>
  <c r="A3814" i="4" s="1"/>
  <c r="F3488" i="4"/>
  <c r="F3464" i="4"/>
  <c r="F3460" i="4"/>
  <c r="F3480" i="4"/>
  <c r="A3480" i="4" s="1"/>
  <c r="F3487" i="4"/>
  <c r="A3487" i="4" s="1"/>
  <c r="F3818" i="4"/>
  <c r="A3818" i="4" s="1"/>
  <c r="F3836" i="4"/>
  <c r="F3469" i="4"/>
  <c r="A3469" i="4" s="1"/>
  <c r="F3468" i="4"/>
  <c r="A3468" i="4" s="1"/>
  <c r="F3819" i="4"/>
  <c r="F3830" i="4"/>
  <c r="A3830" i="4" s="1"/>
  <c r="F3824" i="4"/>
  <c r="F4496" i="4"/>
  <c r="F4506" i="4"/>
  <c r="F3813" i="4"/>
  <c r="F4158" i="4"/>
  <c r="A4158" i="4" s="1"/>
  <c r="F3835" i="4"/>
  <c r="A3835" i="4" s="1"/>
  <c r="F4175" i="4"/>
  <c r="A4175" i="4" s="1"/>
  <c r="F3823" i="4"/>
  <c r="A3823" i="4" s="1"/>
  <c r="F3806" i="4"/>
  <c r="A3806" i="4" s="1"/>
  <c r="F4159" i="4"/>
  <c r="A4159" i="4" s="1"/>
  <c r="F3837" i="4"/>
  <c r="A3837" i="4" s="1"/>
  <c r="F3821" i="4"/>
  <c r="A3821" i="4" s="1"/>
  <c r="F4177" i="4"/>
  <c r="A4177" i="4" s="1"/>
  <c r="F4161" i="4"/>
  <c r="F4495" i="4"/>
  <c r="F4170" i="4"/>
  <c r="F3831" i="4"/>
  <c r="A3831" i="4" s="1"/>
  <c r="F4179" i="4"/>
  <c r="A4179" i="4" s="1"/>
  <c r="F3812" i="4"/>
  <c r="A3812" i="4" s="1"/>
  <c r="F3805" i="4"/>
  <c r="A3805" i="4" s="1"/>
  <c r="F3822" i="4"/>
  <c r="A3822" i="4" s="1"/>
  <c r="F4514" i="4"/>
  <c r="A4514" i="4" s="1"/>
  <c r="F3811" i="4"/>
  <c r="A3811" i="4" s="1"/>
  <c r="F3829" i="4"/>
  <c r="A3829" i="4" s="1"/>
  <c r="F3825" i="4"/>
  <c r="F4169" i="4"/>
  <c r="F3817" i="4"/>
  <c r="F3803" i="4"/>
  <c r="F4151" i="4"/>
  <c r="A4151" i="4" s="1"/>
  <c r="F4176" i="4"/>
  <c r="A4176" i="4" s="1"/>
  <c r="F3807" i="4"/>
  <c r="A3807" i="4" s="1"/>
  <c r="F4157" i="4"/>
  <c r="A4157" i="4" s="1"/>
  <c r="F3804" i="4"/>
  <c r="A3804" i="4" s="1"/>
  <c r="F4150" i="4"/>
  <c r="F4172" i="4"/>
  <c r="A4172" i="4" s="1"/>
  <c r="F4518" i="4"/>
  <c r="A4518" i="4" s="1"/>
  <c r="F4838" i="4"/>
  <c r="F4173" i="4"/>
  <c r="F4162" i="4"/>
  <c r="F4154" i="4"/>
  <c r="F4167" i="4"/>
  <c r="A4167" i="4" s="1"/>
  <c r="F4164" i="4"/>
  <c r="A4164" i="4" s="1"/>
  <c r="F4168" i="4"/>
  <c r="A4168" i="4" s="1"/>
  <c r="F4849" i="4"/>
  <c r="A4849" i="4" s="1"/>
  <c r="F4160" i="4"/>
  <c r="A4160" i="4" s="1"/>
  <c r="F4502" i="4"/>
  <c r="A4502" i="4" s="1"/>
  <c r="F4501" i="4"/>
  <c r="A4501" i="4" s="1"/>
  <c r="F4512" i="4"/>
  <c r="A4512" i="4" s="1"/>
  <c r="F4146" i="4"/>
  <c r="A4146" i="4" s="1"/>
  <c r="F4174" i="4"/>
  <c r="F4857" i="4"/>
  <c r="F4494" i="4"/>
  <c r="F4155" i="4"/>
  <c r="A4155" i="4" s="1"/>
  <c r="F4178" i="4"/>
  <c r="A4178" i="4" s="1"/>
  <c r="F4519" i="4"/>
  <c r="A4519" i="4" s="1"/>
  <c r="F4180" i="4"/>
  <c r="A4180" i="4" s="1"/>
  <c r="F4513" i="4"/>
  <c r="A4513" i="4" s="1"/>
  <c r="F4165" i="4"/>
  <c r="F4156" i="4"/>
  <c r="F4166" i="4"/>
  <c r="A4166" i="4" s="1"/>
  <c r="F4147" i="4"/>
  <c r="A4147" i="4" s="1"/>
  <c r="F4839" i="4"/>
  <c r="F4148" i="4"/>
  <c r="F4522" i="4"/>
  <c r="A4522" i="4" s="1"/>
  <c r="F4520" i="4"/>
  <c r="A4520" i="4" s="1"/>
  <c r="F4504" i="4"/>
  <c r="A4504" i="4" s="1"/>
  <c r="F4500" i="4"/>
  <c r="A4500" i="4" s="1"/>
  <c r="F4149" i="4"/>
  <c r="A4149" i="4" s="1"/>
  <c r="F4515" i="4"/>
  <c r="A4515" i="4" s="1"/>
  <c r="F4523" i="4"/>
  <c r="A4523" i="4" s="1"/>
  <c r="F5181" i="4"/>
  <c r="A5181" i="4" s="1"/>
  <c r="F4847" i="4"/>
  <c r="A4847" i="4" s="1"/>
  <c r="F4843" i="4"/>
  <c r="A4843" i="4" s="1"/>
  <c r="F4855" i="4"/>
  <c r="F5182" i="4"/>
  <c r="F4511" i="4"/>
  <c r="F4865" i="4"/>
  <c r="F4499" i="4"/>
  <c r="A4499" i="4" s="1"/>
  <c r="F4509" i="4"/>
  <c r="A4509" i="4" s="1"/>
  <c r="F4863" i="4"/>
  <c r="A4863" i="4" s="1"/>
  <c r="F4861" i="4"/>
  <c r="A4861" i="4" s="1"/>
  <c r="F4845" i="4"/>
  <c r="F4517" i="4"/>
  <c r="A4517" i="4" s="1"/>
  <c r="F4508" i="4"/>
  <c r="A4508" i="4" s="1"/>
  <c r="F5200" i="4"/>
  <c r="A5200" i="4" s="1"/>
  <c r="F4498" i="4"/>
  <c r="F4516" i="4"/>
  <c r="F4837" i="4"/>
  <c r="A4837" i="4" s="1"/>
  <c r="F4491" i="4"/>
  <c r="A4491" i="4" s="1"/>
  <c r="F4492" i="4"/>
  <c r="A4492" i="4" s="1"/>
  <c r="F4844" i="4"/>
  <c r="A4844" i="4" s="1"/>
  <c r="F5192" i="4"/>
  <c r="A5192" i="4" s="1"/>
  <c r="F4521" i="4"/>
  <c r="A4521" i="4" s="1"/>
  <c r="F4505" i="4"/>
  <c r="F4510" i="4"/>
  <c r="A4510" i="4" s="1"/>
  <c r="F4497" i="4"/>
  <c r="A4497" i="4" s="1"/>
  <c r="F4862" i="4"/>
  <c r="A4862" i="4" s="1"/>
  <c r="F4503" i="4"/>
  <c r="F4489" i="4"/>
  <c r="F4856" i="4"/>
  <c r="F4507" i="4"/>
  <c r="A4507" i="4" s="1"/>
  <c r="F4490" i="4"/>
  <c r="A4490" i="4" s="1"/>
  <c r="F4493" i="4"/>
  <c r="A4493" i="4" s="1"/>
  <c r="F4851" i="4"/>
  <c r="A4851" i="4" s="1"/>
  <c r="F5206" i="4"/>
  <c r="A5206" i="4" s="1"/>
  <c r="F4832" i="4"/>
  <c r="A4832" i="4" s="1"/>
  <c r="F4858" i="4"/>
  <c r="A4858" i="4" s="1"/>
  <c r="F4836" i="4"/>
  <c r="F5205" i="4"/>
  <c r="A5205" i="4" s="1"/>
  <c r="F5190" i="4"/>
  <c r="F4854" i="4"/>
  <c r="F4850" i="4"/>
  <c r="F5204" i="4"/>
  <c r="A5204" i="4" s="1"/>
  <c r="F5543" i="4"/>
  <c r="A5543" i="4" s="1"/>
  <c r="F4846" i="4"/>
  <c r="A4846" i="4" s="1"/>
  <c r="F5208" i="4"/>
  <c r="A5208" i="4" s="1"/>
  <c r="F4853" i="4"/>
  <c r="A4853" i="4" s="1"/>
  <c r="F4852" i="4"/>
  <c r="F5198" i="4"/>
  <c r="A5198" i="4" s="1"/>
  <c r="F5187" i="4"/>
  <c r="A5187" i="4" s="1"/>
  <c r="F4860" i="4"/>
  <c r="A4860" i="4" s="1"/>
  <c r="F4840" i="4"/>
  <c r="F4841" i="4"/>
  <c r="F4864" i="4"/>
  <c r="F5186" i="4"/>
  <c r="A5186" i="4" s="1"/>
  <c r="F5180" i="4"/>
  <c r="A5180" i="4" s="1"/>
  <c r="F5535" i="4"/>
  <c r="A5535" i="4" s="1"/>
  <c r="F4866" i="4"/>
  <c r="A4866" i="4" s="1"/>
  <c r="F4842" i="4"/>
  <c r="A4842" i="4" s="1"/>
  <c r="F4848" i="4"/>
  <c r="A4848" i="4" s="1"/>
  <c r="F4835" i="4"/>
  <c r="A4835" i="4" s="1"/>
  <c r="F4833" i="4"/>
  <c r="A4833" i="4" s="1"/>
  <c r="F5525" i="4"/>
  <c r="F5524" i="4"/>
  <c r="F4859" i="4"/>
  <c r="F4834" i="4"/>
  <c r="F5199" i="4"/>
  <c r="A5199" i="4" s="1"/>
  <c r="F5188" i="4"/>
  <c r="A5188" i="4" s="1"/>
  <c r="F5548" i="4"/>
  <c r="A5548" i="4" s="1"/>
  <c r="F5878" i="4"/>
  <c r="A5878" i="4" s="1"/>
  <c r="F5542" i="4"/>
  <c r="A5542" i="4" s="1"/>
  <c r="F5523" i="4"/>
  <c r="F5178" i="4"/>
  <c r="A5178" i="4" s="1"/>
  <c r="F5179" i="4"/>
  <c r="A5179" i="4" s="1"/>
  <c r="F5197" i="4"/>
  <c r="A5197" i="4" s="1"/>
  <c r="F5207" i="4"/>
  <c r="F5185" i="4"/>
  <c r="F5189" i="4"/>
  <c r="A5189" i="4" s="1"/>
  <c r="F5867" i="4"/>
  <c r="A5867" i="4" s="1"/>
  <c r="F5203" i="4"/>
  <c r="A5203" i="4" s="1"/>
  <c r="F5177" i="4"/>
  <c r="A5177" i="4" s="1"/>
  <c r="F5549" i="4"/>
  <c r="A5549" i="4" s="1"/>
  <c r="F5868" i="4"/>
  <c r="A5868" i="4" s="1"/>
  <c r="F5530" i="4"/>
  <c r="A5530" i="4" s="1"/>
  <c r="F5175" i="4"/>
  <c r="A5175" i="4" s="1"/>
  <c r="F5183" i="4"/>
  <c r="A5183" i="4" s="1"/>
  <c r="F5194" i="4"/>
  <c r="F5209" i="4"/>
  <c r="F5551" i="4"/>
  <c r="F5196" i="4"/>
  <c r="F5886" i="4"/>
  <c r="F5195" i="4"/>
  <c r="A5195" i="4" s="1"/>
  <c r="F5193" i="4"/>
  <c r="A5193" i="4" s="1"/>
  <c r="F5533" i="4"/>
  <c r="A5533" i="4" s="1"/>
  <c r="F5191" i="4"/>
  <c r="A5191" i="4" s="1"/>
  <c r="F5541" i="4"/>
  <c r="F5547" i="4"/>
  <c r="A5547" i="4" s="1"/>
  <c r="F5531" i="4"/>
  <c r="A5531" i="4" s="1"/>
  <c r="F5201" i="4"/>
  <c r="A5201" i="4" s="1"/>
  <c r="F5202" i="4"/>
  <c r="F5529" i="4"/>
  <c r="F5184" i="4"/>
  <c r="F5176" i="4"/>
  <c r="A5176" i="4" s="1"/>
  <c r="F5532" i="4"/>
  <c r="A5532" i="4" s="1"/>
  <c r="F6210" i="4"/>
  <c r="A6210" i="4" s="1"/>
  <c r="F6221" i="4"/>
  <c r="A6221" i="4" s="1"/>
  <c r="F5540" i="4"/>
  <c r="A5540" i="4" s="1"/>
  <c r="F5528" i="4"/>
  <c r="A5528" i="4" s="1"/>
  <c r="F5534" i="4"/>
  <c r="A5534" i="4" s="1"/>
  <c r="F5538" i="4"/>
  <c r="A5538" i="4" s="1"/>
  <c r="F5518" i="4"/>
  <c r="A5518" i="4" s="1"/>
  <c r="F5522" i="4"/>
  <c r="F5544" i="4"/>
  <c r="F5526" i="4"/>
  <c r="A5526" i="4" s="1"/>
  <c r="F5552" i="4"/>
  <c r="A5552" i="4" s="1"/>
  <c r="F5884" i="4"/>
  <c r="A5884" i="4" s="1"/>
  <c r="F5873" i="4"/>
  <c r="A5873" i="4" s="1"/>
  <c r="F5894" i="4"/>
  <c r="A5894" i="4" s="1"/>
  <c r="F6211" i="4"/>
  <c r="A6211" i="4" s="1"/>
  <c r="F5521" i="4"/>
  <c r="F5874" i="4"/>
  <c r="A5874" i="4" s="1"/>
  <c r="F5892" i="4"/>
  <c r="A5892" i="4" s="1"/>
  <c r="F6229" i="4"/>
  <c r="A6229" i="4" s="1"/>
  <c r="F5539" i="4"/>
  <c r="F5537" i="4"/>
  <c r="F5891" i="4"/>
  <c r="A5891" i="4" s="1"/>
  <c r="F5885" i="4"/>
  <c r="A5885" i="4" s="1"/>
  <c r="F5890" i="4"/>
  <c r="A5890" i="4" s="1"/>
  <c r="F5545" i="4"/>
  <c r="A5545" i="4" s="1"/>
  <c r="F5527" i="4"/>
  <c r="A5527" i="4" s="1"/>
  <c r="F5866" i="4"/>
  <c r="A5866" i="4" s="1"/>
  <c r="F5876" i="4"/>
  <c r="F5872" i="4"/>
  <c r="A5872" i="4" s="1"/>
  <c r="F5519" i="4"/>
  <c r="A5519" i="4" s="1"/>
  <c r="F5520" i="4"/>
  <c r="A5520" i="4" s="1"/>
  <c r="F5550" i="4"/>
  <c r="F5536" i="4"/>
  <c r="F5546" i="4"/>
  <c r="F5883" i="4"/>
  <c r="F5888" i="4"/>
  <c r="A5888" i="4" s="1"/>
  <c r="F6219" i="4"/>
  <c r="A6219" i="4" s="1"/>
  <c r="F5871" i="4"/>
  <c r="A5871" i="4" s="1"/>
  <c r="F6564" i="4"/>
  <c r="F6215" i="4"/>
  <c r="F6234" i="4"/>
  <c r="A6234" i="4" s="1"/>
  <c r="F6216" i="4"/>
  <c r="A6216" i="4" s="1"/>
  <c r="F6227" i="4"/>
  <c r="A6227" i="4" s="1"/>
  <c r="F5864" i="4"/>
  <c r="F5895" i="4"/>
  <c r="F5882" i="4"/>
  <c r="A5882" i="4" s="1"/>
  <c r="F6553" i="4"/>
  <c r="F6228" i="4"/>
  <c r="A6228" i="4" s="1"/>
  <c r="F6209" i="4"/>
  <c r="A6209" i="4" s="1"/>
  <c r="F6233" i="4"/>
  <c r="A6233" i="4" s="1"/>
  <c r="F5880" i="4"/>
  <c r="A5880" i="4" s="1"/>
  <c r="F5865" i="4"/>
  <c r="A5865" i="4" s="1"/>
  <c r="F6217" i="4"/>
  <c r="A6217" i="4" s="1"/>
  <c r="F5879" i="4"/>
  <c r="F5889" i="4"/>
  <c r="F5863" i="4"/>
  <c r="F6572" i="4"/>
  <c r="F5875" i="4"/>
  <c r="F5887" i="4"/>
  <c r="A5887" i="4" s="1"/>
  <c r="F5870" i="4"/>
  <c r="A5870" i="4" s="1"/>
  <c r="F5893" i="4"/>
  <c r="A5893" i="4" s="1"/>
  <c r="F5877" i="4"/>
  <c r="A5877" i="4" s="1"/>
  <c r="F6554" i="4"/>
  <c r="A6554" i="4" s="1"/>
  <c r="F5881" i="4"/>
  <c r="F5869" i="4"/>
  <c r="A5869" i="4" s="1"/>
  <c r="F5861" i="4"/>
  <c r="A5861" i="4" s="1"/>
  <c r="F6235" i="4"/>
  <c r="A6235" i="4" s="1"/>
  <c r="F6237" i="4"/>
  <c r="F5862" i="4"/>
  <c r="F6232" i="4"/>
  <c r="A6232" i="4" s="1"/>
  <c r="F6226" i="4"/>
  <c r="A6226" i="4" s="1"/>
  <c r="F6222" i="4"/>
  <c r="A6222" i="4" s="1"/>
  <c r="F6578" i="4"/>
  <c r="A6578" i="4" s="1"/>
  <c r="F6896" i="4"/>
  <c r="A6896" i="4" s="1"/>
  <c r="F6558" i="4"/>
  <c r="A6558" i="4" s="1"/>
  <c r="F6231" i="4"/>
  <c r="A6231" i="4" s="1"/>
  <c r="F6213" i="4"/>
  <c r="F6552" i="4"/>
  <c r="A6552" i="4" s="1"/>
  <c r="F6915" i="4"/>
  <c r="A6915" i="4" s="1"/>
  <c r="F6571" i="4"/>
  <c r="F6208" i="4"/>
  <c r="F6207" i="4"/>
  <c r="F6225" i="4"/>
  <c r="A6225" i="4" s="1"/>
  <c r="F6577" i="4"/>
  <c r="A6577" i="4" s="1"/>
  <c r="F6580" i="4"/>
  <c r="A6580" i="4" s="1"/>
  <c r="F6238" i="4"/>
  <c r="A6238" i="4" s="1"/>
  <c r="F6897" i="4"/>
  <c r="A6897" i="4" s="1"/>
  <c r="F6559" i="4"/>
  <c r="A6559" i="4" s="1"/>
  <c r="F6236" i="4"/>
  <c r="A6236" i="4" s="1"/>
  <c r="F6562" i="4"/>
  <c r="A6562" i="4" s="1"/>
  <c r="F6230" i="4"/>
  <c r="F6212" i="4"/>
  <c r="F6907" i="4"/>
  <c r="F6205" i="4"/>
  <c r="A6205" i="4" s="1"/>
  <c r="F6223" i="4"/>
  <c r="A6223" i="4" s="1"/>
  <c r="F6220" i="4"/>
  <c r="A6220" i="4" s="1"/>
  <c r="F6576" i="4"/>
  <c r="A6576" i="4" s="1"/>
  <c r="F6206" i="4"/>
  <c r="A6206" i="4" s="1"/>
  <c r="F6570" i="4"/>
  <c r="A6570" i="4" s="1"/>
  <c r="F6560" i="4"/>
  <c r="A6560" i="4" s="1"/>
  <c r="F6214" i="4"/>
  <c r="A6214" i="4" s="1"/>
  <c r="F6204" i="4"/>
  <c r="A6204" i="4" s="1"/>
  <c r="F6218" i="4"/>
  <c r="A6218" i="4" s="1"/>
  <c r="F6224" i="4"/>
  <c r="F6574" i="4"/>
  <c r="F6567" i="4"/>
  <c r="F6921" i="4"/>
  <c r="A6921" i="4" s="1"/>
  <c r="F6565" i="4"/>
  <c r="A6565" i="4" s="1"/>
  <c r="F6903" i="4"/>
  <c r="A6903" i="4" s="1"/>
  <c r="F6557" i="4"/>
  <c r="A6557" i="4" s="1"/>
  <c r="F6563" i="4"/>
  <c r="F6573" i="4"/>
  <c r="A6573" i="4" s="1"/>
  <c r="F7240" i="4"/>
  <c r="A7240" i="4" s="1"/>
  <c r="F6550" i="4"/>
  <c r="A6550" i="4" s="1"/>
  <c r="F6569" i="4"/>
  <c r="A6569" i="4" s="1"/>
  <c r="F6914" i="4"/>
  <c r="F6919" i="4"/>
  <c r="F6566" i="4"/>
  <c r="A6566" i="4" s="1"/>
  <c r="F6568" i="4"/>
  <c r="A6568" i="4" s="1"/>
  <c r="F6579" i="4"/>
  <c r="A6579" i="4" s="1"/>
  <c r="F6561" i="4"/>
  <c r="A6561" i="4" s="1"/>
  <c r="F6920" i="4"/>
  <c r="A6920" i="4" s="1"/>
  <c r="F6902" i="4"/>
  <c r="A6902" i="4" s="1"/>
  <c r="F6549" i="4"/>
  <c r="A6549" i="4" s="1"/>
  <c r="F6575" i="4"/>
  <c r="A6575" i="4" s="1"/>
  <c r="F6547" i="4"/>
  <c r="A6547" i="4" s="1"/>
  <c r="F6913" i="4"/>
  <c r="A6913" i="4" s="1"/>
  <c r="F7250" i="4"/>
  <c r="F7258" i="4"/>
  <c r="F6581" i="4"/>
  <c r="F6901" i="4"/>
  <c r="A6901" i="4" s="1"/>
  <c r="F6895" i="4"/>
  <c r="A6895" i="4" s="1"/>
  <c r="F6551" i="4"/>
  <c r="A6551" i="4" s="1"/>
  <c r="F7239" i="4"/>
  <c r="A7239" i="4" s="1"/>
  <c r="F6905" i="4"/>
  <c r="A6905" i="4" s="1"/>
  <c r="F6555" i="4"/>
  <c r="A6555" i="4" s="1"/>
  <c r="F6923" i="4"/>
  <c r="A6923" i="4" s="1"/>
  <c r="F6556" i="4"/>
  <c r="A6556" i="4" s="1"/>
  <c r="F6548" i="4"/>
  <c r="F6892" i="4"/>
  <c r="F6916" i="4"/>
  <c r="F6911" i="4"/>
  <c r="F7262" i="4"/>
  <c r="A7262" i="4" s="1"/>
  <c r="F7238" i="4"/>
  <c r="A7238" i="4" s="1"/>
  <c r="F6891" i="4"/>
  <c r="A6891" i="4" s="1"/>
  <c r="F7583" i="4"/>
  <c r="A7583" i="4" s="1"/>
  <c r="F7248" i="4"/>
  <c r="A7248" i="4" s="1"/>
  <c r="F6904" i="4"/>
  <c r="F6922" i="4"/>
  <c r="A6922" i="4" s="1"/>
  <c r="F6898" i="4"/>
  <c r="A6898" i="4" s="1"/>
  <c r="F7263" i="4"/>
  <c r="A7263" i="4" s="1"/>
  <c r="F6910" i="4"/>
  <c r="F6899" i="4"/>
  <c r="F6918" i="4"/>
  <c r="F6893" i="4"/>
  <c r="F6917" i="4"/>
  <c r="A6917" i="4" s="1"/>
  <c r="F6909" i="4"/>
  <c r="A6909" i="4" s="1"/>
  <c r="F6906" i="4"/>
  <c r="A6906" i="4" s="1"/>
  <c r="F6912" i="4"/>
  <c r="A6912" i="4" s="1"/>
  <c r="F7593" i="4"/>
  <c r="A7593" i="4" s="1"/>
  <c r="F7257" i="4"/>
  <c r="A7257" i="4" s="1"/>
  <c r="F6900" i="4"/>
  <c r="A6900" i="4" s="1"/>
  <c r="F7266" i="4"/>
  <c r="A7266" i="4" s="1"/>
  <c r="F6924" i="4"/>
  <c r="F7601" i="4"/>
  <c r="F7246" i="4"/>
  <c r="F6890" i="4"/>
  <c r="A6890" i="4" s="1"/>
  <c r="F7264" i="4"/>
  <c r="A7264" i="4" s="1"/>
  <c r="F7582" i="4"/>
  <c r="A7582" i="4" s="1"/>
  <c r="F7245" i="4"/>
  <c r="A7245" i="4" s="1"/>
  <c r="F6894" i="4"/>
  <c r="A6894" i="4" s="1"/>
  <c r="F6908" i="4"/>
  <c r="A6908" i="4" s="1"/>
  <c r="F7256" i="4"/>
  <c r="A7256" i="4" s="1"/>
  <c r="F7244" i="4"/>
  <c r="A7244" i="4" s="1"/>
  <c r="F7581" i="4"/>
  <c r="A7581" i="4" s="1"/>
  <c r="F7600" i="4"/>
  <c r="F7241" i="4"/>
  <c r="F7235" i="4"/>
  <c r="F7233" i="4"/>
  <c r="A7233" i="4" s="1"/>
  <c r="F7267" i="4"/>
  <c r="A7267" i="4" s="1"/>
  <c r="F7925" i="4"/>
  <c r="A7925" i="4" s="1"/>
  <c r="F7259" i="4"/>
  <c r="A7259" i="4" s="1"/>
  <c r="F7252" i="4"/>
  <c r="A7252" i="4" s="1"/>
  <c r="F7234" i="4"/>
  <c r="F7607" i="4"/>
  <c r="A7607" i="4" s="1"/>
  <c r="F7255" i="4"/>
  <c r="F7609" i="4"/>
  <c r="A7609" i="4" s="1"/>
  <c r="F7251" i="4"/>
  <c r="F7261" i="4"/>
  <c r="F7591" i="4"/>
  <c r="A7591" i="4" s="1"/>
  <c r="F7606" i="4"/>
  <c r="A7606" i="4" s="1"/>
  <c r="F7926" i="4"/>
  <c r="A7926" i="4" s="1"/>
  <c r="F7944" i="4"/>
  <c r="A7944" i="4" s="1"/>
  <c r="F7236" i="4"/>
  <c r="A7236" i="4" s="1"/>
  <c r="F7247" i="4"/>
  <c r="A7247" i="4" s="1"/>
  <c r="F7936" i="4"/>
  <c r="A7936" i="4" s="1"/>
  <c r="F7242" i="4"/>
  <c r="A7242" i="4" s="1"/>
  <c r="F7253" i="4"/>
  <c r="A7253" i="4" s="1"/>
  <c r="F7588" i="4"/>
  <c r="A7588" i="4" s="1"/>
  <c r="F7599" i="4"/>
  <c r="F7587" i="4"/>
  <c r="F7260" i="4"/>
  <c r="F7265" i="4"/>
  <c r="F7237" i="4"/>
  <c r="A7237" i="4" s="1"/>
  <c r="F7243" i="4"/>
  <c r="A7243" i="4" s="1"/>
  <c r="F7254" i="4"/>
  <c r="A7254" i="4" s="1"/>
  <c r="F7589" i="4"/>
  <c r="A7589" i="4" s="1"/>
  <c r="F7249" i="4"/>
  <c r="A7249" i="4" s="1"/>
  <c r="F7605" i="4"/>
  <c r="A7605" i="4" s="1"/>
  <c r="F8269" i="4"/>
  <c r="A8269" i="4" s="1"/>
  <c r="F7930" i="4"/>
  <c r="A7930" i="4" s="1"/>
  <c r="F7585" i="4"/>
  <c r="F7576" i="4"/>
  <c r="F7924" i="4"/>
  <c r="F7948" i="4"/>
  <c r="F7594" i="4"/>
  <c r="A7594" i="4" s="1"/>
  <c r="F7597" i="4"/>
  <c r="A7597" i="4" s="1"/>
  <c r="F7610" i="4"/>
  <c r="A7610" i="4" s="1"/>
  <c r="F7934" i="4"/>
  <c r="A7934" i="4" s="1"/>
  <c r="F8279" i="4"/>
  <c r="F7578" i="4"/>
  <c r="A7578" i="4" s="1"/>
  <c r="F8287" i="4"/>
  <c r="A8287" i="4" s="1"/>
  <c r="F7598" i="4"/>
  <c r="A7598" i="4" s="1"/>
  <c r="F7595" i="4"/>
  <c r="F7579" i="4"/>
  <c r="F7949" i="4"/>
  <c r="F7942" i="4"/>
  <c r="A7942" i="4" s="1"/>
  <c r="F8268" i="4"/>
  <c r="A8268" i="4" s="1"/>
  <c r="F7602" i="4"/>
  <c r="A7602" i="4" s="1"/>
  <c r="F7932" i="4"/>
  <c r="A7932" i="4" s="1"/>
  <c r="F7603" i="4"/>
  <c r="A7603" i="4" s="1"/>
  <c r="F7590" i="4"/>
  <c r="A7590" i="4" s="1"/>
  <c r="F7950" i="4"/>
  <c r="A7950" i="4" s="1"/>
  <c r="F7608" i="4"/>
  <c r="A7608" i="4" s="1"/>
  <c r="F7596" i="4"/>
  <c r="A7596" i="4" s="1"/>
  <c r="F7604" i="4"/>
  <c r="F7577" i="4"/>
  <c r="F7584" i="4"/>
  <c r="F7952" i="4"/>
  <c r="A7952" i="4" s="1"/>
  <c r="F7592" i="4"/>
  <c r="A7592" i="4" s="1"/>
  <c r="F7580" i="4"/>
  <c r="A7580" i="4" s="1"/>
  <c r="F7586" i="4"/>
  <c r="A7586" i="4" s="1"/>
  <c r="F7943" i="4"/>
  <c r="A7943" i="4" s="1"/>
  <c r="F7931" i="4"/>
  <c r="A7931" i="4" s="1"/>
  <c r="F7929" i="4"/>
  <c r="A7929" i="4" s="1"/>
  <c r="F8293" i="4"/>
  <c r="A8293" i="4" s="1"/>
  <c r="F8295" i="4"/>
  <c r="A8295" i="4" s="1"/>
  <c r="F7923" i="4"/>
  <c r="F8291" i="4"/>
  <c r="F7937" i="4"/>
  <c r="F7921" i="4"/>
  <c r="A7921" i="4" s="1"/>
  <c r="F7946" i="4"/>
  <c r="A7946" i="4" s="1"/>
  <c r="F8273" i="4"/>
  <c r="A8273" i="4" s="1"/>
  <c r="F8275" i="4"/>
  <c r="A8275" i="4" s="1"/>
  <c r="F7919" i="4"/>
  <c r="A7919" i="4" s="1"/>
  <c r="F7933" i="4"/>
  <c r="A7933" i="4" s="1"/>
  <c r="F8274" i="4"/>
  <c r="A8274" i="4" s="1"/>
  <c r="F7945" i="4"/>
  <c r="A7945" i="4" s="1"/>
  <c r="F8612" i="4"/>
  <c r="A8612" i="4" s="1"/>
  <c r="F7953" i="4"/>
  <c r="F8277" i="4"/>
  <c r="F8630" i="4"/>
  <c r="A8630" i="4" s="1"/>
  <c r="F7935" i="4"/>
  <c r="A7935" i="4" s="1"/>
  <c r="F7922" i="4"/>
  <c r="A7922" i="4" s="1"/>
  <c r="F8286" i="4"/>
  <c r="A8286" i="4" s="1"/>
  <c r="F7941" i="4"/>
  <c r="A7941" i="4" s="1"/>
  <c r="F7947" i="4"/>
  <c r="A7947" i="4" s="1"/>
  <c r="F7951" i="4"/>
  <c r="A7951" i="4" s="1"/>
  <c r="F7920" i="4"/>
  <c r="A7920" i="4" s="1"/>
  <c r="F8611" i="4"/>
  <c r="F7928" i="4"/>
  <c r="A7928" i="4" s="1"/>
  <c r="F7939" i="4"/>
  <c r="F8292" i="4"/>
  <c r="F8267" i="4"/>
  <c r="F7940" i="4"/>
  <c r="F8622" i="4"/>
  <c r="A8622" i="4" s="1"/>
  <c r="F7938" i="4"/>
  <c r="A7938" i="4" s="1"/>
  <c r="F8285" i="4"/>
  <c r="A8285" i="4" s="1"/>
  <c r="F7927" i="4"/>
  <c r="F8270" i="4"/>
  <c r="F8955" i="4"/>
  <c r="A8955" i="4" s="1"/>
  <c r="F8276" i="4"/>
  <c r="A8276" i="4" s="1"/>
  <c r="F8618" i="4"/>
  <c r="A8618" i="4" s="1"/>
  <c r="F8617" i="4"/>
  <c r="F8620" i="4"/>
  <c r="F8965" i="4"/>
  <c r="F8262" i="4"/>
  <c r="A8262" i="4" s="1"/>
  <c r="F8629" i="4"/>
  <c r="A8629" i="4" s="1"/>
  <c r="F8296" i="4"/>
  <c r="A8296" i="4" s="1"/>
  <c r="F8264" i="4"/>
  <c r="A8264" i="4" s="1"/>
  <c r="F8288" i="4"/>
  <c r="A8288" i="4" s="1"/>
  <c r="F8281" i="4"/>
  <c r="F8973" i="4"/>
  <c r="A8973" i="4" s="1"/>
  <c r="F8290" i="4"/>
  <c r="A8290" i="4" s="1"/>
  <c r="F8636" i="4"/>
  <c r="A8636" i="4" s="1"/>
  <c r="F8266" i="4"/>
  <c r="F8271" i="4"/>
  <c r="F8265" i="4"/>
  <c r="F8635" i="4"/>
  <c r="A8635" i="4" s="1"/>
  <c r="F8272" i="4"/>
  <c r="A8272" i="4" s="1"/>
  <c r="F8283" i="4"/>
  <c r="A8283" i="4" s="1"/>
  <c r="F8638" i="4"/>
  <c r="A8638" i="4" s="1"/>
  <c r="F8282" i="4"/>
  <c r="A8282" i="4" s="1"/>
  <c r="F8278" i="4"/>
  <c r="A8278" i="4" s="1"/>
  <c r="F8610" i="4"/>
  <c r="A8610" i="4" s="1"/>
  <c r="F8294" i="4"/>
  <c r="A8294" i="4" s="1"/>
  <c r="F8284" i="4"/>
  <c r="F8628" i="4"/>
  <c r="F8954" i="4"/>
  <c r="F8634" i="4"/>
  <c r="F8280" i="4"/>
  <c r="A8280" i="4" s="1"/>
  <c r="F8289" i="4"/>
  <c r="A8289" i="4" s="1"/>
  <c r="F8263" i="4"/>
  <c r="A8263" i="4" s="1"/>
  <c r="F8616" i="4"/>
  <c r="A8616" i="4" s="1"/>
  <c r="F9308" i="4"/>
  <c r="A9308" i="4" s="1"/>
  <c r="F8953" i="4"/>
  <c r="A8953" i="4" s="1"/>
  <c r="F8977" i="4"/>
  <c r="A8977" i="4" s="1"/>
  <c r="F8961" i="4"/>
  <c r="A8961" i="4" s="1"/>
  <c r="F8607" i="4"/>
  <c r="A8607" i="4" s="1"/>
  <c r="F8605" i="4"/>
  <c r="F8609" i="4"/>
  <c r="F8963" i="4"/>
  <c r="F8623" i="4"/>
  <c r="A8623" i="4" s="1"/>
  <c r="F8978" i="4"/>
  <c r="A8978" i="4" s="1"/>
  <c r="F8639" i="4"/>
  <c r="A8639" i="4" s="1"/>
  <c r="F8972" i="4"/>
  <c r="A8972" i="4" s="1"/>
  <c r="F8960" i="4"/>
  <c r="A8960" i="4" s="1"/>
  <c r="F8637" i="4"/>
  <c r="F8959" i="4"/>
  <c r="A8959" i="4" s="1"/>
  <c r="F8621" i="4"/>
  <c r="A8621" i="4" s="1"/>
  <c r="F8633" i="4"/>
  <c r="A8633" i="4" s="1"/>
  <c r="F8627" i="4"/>
  <c r="F8613" i="4"/>
  <c r="F8979" i="4"/>
  <c r="F9298" i="4"/>
  <c r="A9298" i="4" s="1"/>
  <c r="F8624" i="4"/>
  <c r="A8624" i="4" s="1"/>
  <c r="F8625" i="4"/>
  <c r="A8625" i="4" s="1"/>
  <c r="F8632" i="4"/>
  <c r="A8632" i="4" s="1"/>
  <c r="F8631" i="4"/>
  <c r="A8631" i="4" s="1"/>
  <c r="F8619" i="4"/>
  <c r="A8619" i="4" s="1"/>
  <c r="F8626" i="4"/>
  <c r="A8626" i="4" s="1"/>
  <c r="F8614" i="4"/>
  <c r="A8614" i="4" s="1"/>
  <c r="F8615" i="4"/>
  <c r="A8615" i="4" s="1"/>
  <c r="F8971" i="4"/>
  <c r="F8608" i="4"/>
  <c r="F8606" i="4"/>
  <c r="F8981" i="4"/>
  <c r="A8981" i="4" s="1"/>
  <c r="F9297" i="4"/>
  <c r="A9297" i="4" s="1"/>
  <c r="F9316" i="4"/>
  <c r="A9316" i="4" s="1"/>
  <c r="F9324" i="4"/>
  <c r="A9324" i="4" s="1"/>
  <c r="F8976" i="4"/>
  <c r="A8976" i="4" s="1"/>
  <c r="F8980" i="4"/>
  <c r="F9315" i="4"/>
  <c r="A9315" i="4" s="1"/>
  <c r="F8970" i="4"/>
  <c r="A8970" i="4" s="1"/>
  <c r="F8974" i="4"/>
  <c r="A8974" i="4" s="1"/>
  <c r="F8952" i="4"/>
  <c r="F8957" i="4"/>
  <c r="F9296" i="4"/>
  <c r="F9321" i="4"/>
  <c r="A9321" i="4" s="1"/>
  <c r="F8962" i="4"/>
  <c r="A8962" i="4" s="1"/>
  <c r="F8958" i="4"/>
  <c r="A8958" i="4" s="1"/>
  <c r="F9302" i="4"/>
  <c r="F8956" i="4"/>
  <c r="A8956" i="4" s="1"/>
  <c r="F8951" i="4"/>
  <c r="A8951" i="4" s="1"/>
  <c r="F8966" i="4"/>
  <c r="A8966" i="4" s="1"/>
  <c r="F9322" i="4"/>
  <c r="A9322" i="4" s="1"/>
  <c r="F9304" i="4"/>
  <c r="A9304" i="4" s="1"/>
  <c r="F9306" i="4"/>
  <c r="F8975" i="4"/>
  <c r="F8982" i="4"/>
  <c r="F8950" i="4"/>
  <c r="F8968" i="4"/>
  <c r="A8968" i="4" s="1"/>
  <c r="F9320" i="4"/>
  <c r="A9320" i="4" s="1"/>
  <c r="F9314" i="4"/>
  <c r="A9314" i="4" s="1"/>
  <c r="F8964" i="4"/>
  <c r="A8964" i="4" s="1"/>
  <c r="F8948" i="4"/>
  <c r="A8948" i="4" s="1"/>
  <c r="F8967" i="4"/>
  <c r="A8967" i="4" s="1"/>
  <c r="F8949" i="4"/>
  <c r="F8969" i="4"/>
  <c r="A8969" i="4" s="1"/>
  <c r="F9303" i="4"/>
  <c r="F9293" i="4"/>
  <c r="F9307" i="4"/>
  <c r="F9301" i="4"/>
  <c r="A9301" i="4" s="1"/>
  <c r="F9318" i="4"/>
  <c r="A9318" i="4" s="1"/>
  <c r="F9295" i="4"/>
  <c r="A9295" i="4" s="1"/>
  <c r="F9292" i="4"/>
  <c r="A9292" i="4" s="1"/>
  <c r="F9291" i="4"/>
  <c r="A9291" i="4" s="1"/>
  <c r="F9311" i="4"/>
  <c r="F9300" i="4"/>
  <c r="A9300" i="4" s="1"/>
  <c r="F9299" i="4"/>
  <c r="A9299" i="4" s="1"/>
  <c r="F9294" i="4"/>
  <c r="A9294" i="4" s="1"/>
  <c r="F9309" i="4"/>
  <c r="F9313" i="4"/>
  <c r="F9323" i="4"/>
  <c r="F9305" i="4"/>
  <c r="F9312" i="4"/>
  <c r="A9312" i="4" s="1"/>
  <c r="F9319" i="4"/>
  <c r="A9319" i="4" s="1"/>
  <c r="F9310" i="4"/>
  <c r="A9310" i="4" s="1"/>
  <c r="F9325" i="4"/>
  <c r="A9325" i="4" s="1"/>
  <c r="F9317" i="4"/>
  <c r="A9317" i="4" s="1"/>
  <c r="F342" i="4"/>
  <c r="A342" i="4" s="1"/>
  <c r="F685" i="4"/>
  <c r="A685" i="4" s="1"/>
  <c r="F1028" i="4"/>
  <c r="A1028" i="4" s="1"/>
  <c r="F1371" i="4"/>
  <c r="F1714" i="4"/>
  <c r="A1714" i="4" s="1"/>
  <c r="F2057" i="4"/>
  <c r="A2057" i="4" s="1"/>
  <c r="F2400" i="4"/>
  <c r="A2400" i="4" s="1"/>
  <c r="F2743" i="4"/>
  <c r="A2743" i="4" s="1"/>
  <c r="F3086" i="4"/>
  <c r="A3086" i="4" s="1"/>
  <c r="F3429" i="4"/>
  <c r="A3429" i="4" s="1"/>
  <c r="F3772" i="4"/>
  <c r="A3772" i="4" s="1"/>
  <c r="F4115" i="4"/>
  <c r="F4458" i="4"/>
  <c r="A4458" i="4" s="1"/>
  <c r="F4801" i="4"/>
  <c r="A4801" i="4" s="1"/>
  <c r="F5144" i="4"/>
  <c r="A5144" i="4" s="1"/>
  <c r="F5487" i="4"/>
  <c r="F5830" i="4"/>
  <c r="A5830" i="4" s="1"/>
  <c r="F6173" i="4"/>
  <c r="A6173" i="4" s="1"/>
  <c r="F6516" i="4"/>
  <c r="A6516" i="4" s="1"/>
  <c r="F6859" i="4"/>
  <c r="A6859" i="4" s="1"/>
  <c r="F7202" i="4"/>
  <c r="A7202" i="4" s="1"/>
  <c r="F7545" i="4"/>
  <c r="A7545" i="4" s="1"/>
  <c r="F7888" i="4"/>
  <c r="A7888" i="4" s="1"/>
  <c r="F8231" i="4"/>
  <c r="A8231" i="4" s="1"/>
  <c r="F8574" i="4"/>
  <c r="A8574" i="4" s="1"/>
  <c r="F8917" i="4"/>
  <c r="A8917" i="4" s="1"/>
  <c r="F9260" i="4"/>
  <c r="A9260" i="4" s="1"/>
  <c r="F9603" i="4"/>
  <c r="F75" i="4"/>
  <c r="F87" i="4"/>
  <c r="F99" i="4"/>
  <c r="A99" i="4" s="1"/>
  <c r="F76" i="4"/>
  <c r="A76" i="4" s="1"/>
  <c r="F88" i="4"/>
  <c r="A88" i="4" s="1"/>
  <c r="F65" i="4"/>
  <c r="A65" i="4" s="1"/>
  <c r="F77" i="4"/>
  <c r="A77" i="4" s="1"/>
  <c r="F89" i="4"/>
  <c r="A89" i="4" s="1"/>
  <c r="F66" i="4"/>
  <c r="A66" i="4" s="1"/>
  <c r="F78" i="4"/>
  <c r="A78" i="4" s="1"/>
  <c r="F90" i="4"/>
  <c r="A90" i="4" s="1"/>
  <c r="F67" i="4"/>
  <c r="F79" i="4"/>
  <c r="F91" i="4"/>
  <c r="A91" i="4" s="1"/>
  <c r="F68" i="4"/>
  <c r="F80" i="4"/>
  <c r="A80" i="4" s="1"/>
  <c r="F92" i="4"/>
  <c r="A92" i="4" s="1"/>
  <c r="F69" i="4"/>
  <c r="A69" i="4" s="1"/>
  <c r="F81" i="4"/>
  <c r="A81" i="4" s="1"/>
  <c r="F93" i="4"/>
  <c r="F70" i="4"/>
  <c r="A70" i="4" s="1"/>
  <c r="F82" i="4"/>
  <c r="F94" i="4"/>
  <c r="F71" i="4"/>
  <c r="F83" i="4"/>
  <c r="F95" i="4"/>
  <c r="A95" i="4" s="1"/>
  <c r="F72" i="4"/>
  <c r="A72" i="4" s="1"/>
  <c r="F84" i="4"/>
  <c r="A84" i="4" s="1"/>
  <c r="F96" i="4"/>
  <c r="A96" i="4" s="1"/>
  <c r="F73" i="4"/>
  <c r="A73" i="4" s="1"/>
  <c r="F85" i="4"/>
  <c r="A85" i="4" s="1"/>
  <c r="F97" i="4"/>
  <c r="A97" i="4" s="1"/>
  <c r="F74" i="4"/>
  <c r="A74" i="4" s="1"/>
  <c r="F86" i="4"/>
  <c r="F98" i="4"/>
  <c r="A98" i="4" s="1"/>
  <c r="F423" i="4"/>
  <c r="F431" i="4"/>
  <c r="F429" i="4"/>
  <c r="A429" i="4" s="1"/>
  <c r="F438" i="4"/>
  <c r="A438" i="4" s="1"/>
  <c r="F421" i="4"/>
  <c r="A421" i="4" s="1"/>
  <c r="F411" i="4"/>
  <c r="A411" i="4" s="1"/>
  <c r="F419" i="4"/>
  <c r="A419" i="4" s="1"/>
  <c r="F417" i="4"/>
  <c r="A417" i="4" s="1"/>
  <c r="F414" i="4"/>
  <c r="A414" i="4" s="1"/>
  <c r="F433" i="4"/>
  <c r="A433" i="4" s="1"/>
  <c r="F434" i="4"/>
  <c r="A434" i="4" s="1"/>
  <c r="F426" i="4"/>
  <c r="A426" i="4" s="1"/>
  <c r="F442" i="4"/>
  <c r="F422" i="4"/>
  <c r="F439" i="4"/>
  <c r="A439" i="4" s="1"/>
  <c r="F424" i="4"/>
  <c r="A424" i="4" s="1"/>
  <c r="F436" i="4"/>
  <c r="A436" i="4" s="1"/>
  <c r="F410" i="4"/>
  <c r="A410" i="4" s="1"/>
  <c r="F427" i="4"/>
  <c r="A427" i="4" s="1"/>
  <c r="F432" i="4"/>
  <c r="A432" i="4" s="1"/>
  <c r="F412" i="4"/>
  <c r="A412" i="4" s="1"/>
  <c r="F430" i="4"/>
  <c r="A430" i="4" s="1"/>
  <c r="F440" i="4"/>
  <c r="A440" i="4" s="1"/>
  <c r="F415" i="4"/>
  <c r="A415" i="4" s="1"/>
  <c r="F418" i="4"/>
  <c r="F428" i="4"/>
  <c r="F437" i="4"/>
  <c r="A437" i="4" s="1"/>
  <c r="F408" i="4"/>
  <c r="A408" i="4" s="1"/>
  <c r="F416" i="4"/>
  <c r="A416" i="4" s="1"/>
  <c r="F425" i="4"/>
  <c r="A425" i="4" s="1"/>
  <c r="F413" i="4"/>
  <c r="A413" i="4" s="1"/>
  <c r="F435" i="4"/>
  <c r="A435" i="4" s="1"/>
  <c r="F409" i="4"/>
  <c r="A409" i="4" s="1"/>
  <c r="F420" i="4"/>
  <c r="A420" i="4" s="1"/>
  <c r="F441" i="4"/>
  <c r="A441" i="4" s="1"/>
  <c r="F765" i="4"/>
  <c r="A765" i="4" s="1"/>
  <c r="F1107" i="4"/>
  <c r="F757" i="4"/>
  <c r="F752" i="4"/>
  <c r="A752" i="4" s="1"/>
  <c r="F759" i="4"/>
  <c r="A759" i="4" s="1"/>
  <c r="F775" i="4"/>
  <c r="A775" i="4" s="1"/>
  <c r="F761" i="4"/>
  <c r="A761" i="4" s="1"/>
  <c r="F770" i="4"/>
  <c r="A770" i="4" s="1"/>
  <c r="F751" i="4"/>
  <c r="A751" i="4" s="1"/>
  <c r="F754" i="4"/>
  <c r="A754" i="4" s="1"/>
  <c r="F778" i="4"/>
  <c r="A778" i="4" s="1"/>
  <c r="F753" i="4"/>
  <c r="A753" i="4" s="1"/>
  <c r="F1128" i="4"/>
  <c r="A1128" i="4" s="1"/>
  <c r="F777" i="4"/>
  <c r="F776" i="4"/>
  <c r="F779" i="4"/>
  <c r="A779" i="4" s="1"/>
  <c r="F758" i="4"/>
  <c r="A758" i="4" s="1"/>
  <c r="F763" i="4"/>
  <c r="A763" i="4" s="1"/>
  <c r="F771" i="4"/>
  <c r="A771" i="4" s="1"/>
  <c r="F766" i="4"/>
  <c r="A766" i="4" s="1"/>
  <c r="F756" i="4"/>
  <c r="A756" i="4" s="1"/>
  <c r="F768" i="4"/>
  <c r="A768" i="4" s="1"/>
  <c r="F780" i="4"/>
  <c r="A780" i="4" s="1"/>
  <c r="F769" i="4"/>
  <c r="A769" i="4" s="1"/>
  <c r="F784" i="4"/>
  <c r="A784" i="4" s="1"/>
  <c r="F781" i="4"/>
  <c r="F755" i="4"/>
  <c r="F772" i="4"/>
  <c r="F764" i="4"/>
  <c r="A764" i="4" s="1"/>
  <c r="F1118" i="4"/>
  <c r="A1118" i="4" s="1"/>
  <c r="F762" i="4"/>
  <c r="A762" i="4" s="1"/>
  <c r="F774" i="4"/>
  <c r="A774" i="4" s="1"/>
  <c r="F1119" i="4"/>
  <c r="A1119" i="4" s="1"/>
  <c r="F760" i="4"/>
  <c r="F782" i="4"/>
  <c r="A782" i="4" s="1"/>
  <c r="F1102" i="4"/>
  <c r="A1102" i="4" s="1"/>
  <c r="F1112" i="4"/>
  <c r="A1112" i="4" s="1"/>
  <c r="F773" i="4"/>
  <c r="F785" i="4"/>
  <c r="F783" i="4"/>
  <c r="A783" i="4" s="1"/>
  <c r="F767" i="4"/>
  <c r="A767" i="4" s="1"/>
  <c r="F1126" i="4"/>
  <c r="A1126" i="4" s="1"/>
  <c r="F1123" i="4"/>
  <c r="A1123" i="4" s="1"/>
  <c r="F1121" i="4"/>
  <c r="A1121" i="4" s="1"/>
  <c r="F1462" i="4"/>
  <c r="A1462" i="4" s="1"/>
  <c r="F1453" i="4"/>
  <c r="A1453" i="4" s="1"/>
  <c r="F1094" i="4"/>
  <c r="A1094" i="4" s="1"/>
  <c r="F1104" i="4"/>
  <c r="A1104" i="4" s="1"/>
  <c r="F1098" i="4"/>
  <c r="A1098" i="4" s="1"/>
  <c r="F1103" i="4"/>
  <c r="F1106" i="4"/>
  <c r="F1116" i="4"/>
  <c r="A1116" i="4" s="1"/>
  <c r="F1105" i="4"/>
  <c r="A1105" i="4" s="1"/>
  <c r="F1108" i="4"/>
  <c r="A1108" i="4" s="1"/>
  <c r="F1099" i="4"/>
  <c r="A1099" i="4" s="1"/>
  <c r="F1455" i="4"/>
  <c r="A1455" i="4" s="1"/>
  <c r="F1111" i="4"/>
  <c r="A1111" i="4" s="1"/>
  <c r="F1115" i="4"/>
  <c r="A1115" i="4" s="1"/>
  <c r="F1450" i="4"/>
  <c r="A1450" i="4" s="1"/>
  <c r="F1117" i="4"/>
  <c r="F1120" i="4"/>
  <c r="A1120" i="4" s="1"/>
  <c r="F1095" i="4"/>
  <c r="F1127" i="4"/>
  <c r="F1122" i="4"/>
  <c r="A1122" i="4" s="1"/>
  <c r="F1124" i="4"/>
  <c r="A1124" i="4" s="1"/>
  <c r="F1463" i="4"/>
  <c r="A1463" i="4" s="1"/>
  <c r="F1100" i="4"/>
  <c r="A1100" i="4" s="1"/>
  <c r="F1805" i="4"/>
  <c r="A1805" i="4" s="1"/>
  <c r="F1125" i="4"/>
  <c r="A1125" i="4" s="1"/>
  <c r="F1461" i="4"/>
  <c r="F1449" i="4"/>
  <c r="A1449" i="4" s="1"/>
  <c r="F1114" i="4"/>
  <c r="A1114" i="4" s="1"/>
  <c r="F1113" i="4"/>
  <c r="A1113" i="4" s="1"/>
  <c r="F1468" i="4"/>
  <c r="F1445" i="4"/>
  <c r="F1096" i="4"/>
  <c r="A1096" i="4" s="1"/>
  <c r="F1444" i="4"/>
  <c r="A1444" i="4" s="1"/>
  <c r="F1097" i="4"/>
  <c r="A1097" i="4" s="1"/>
  <c r="F1471" i="4"/>
  <c r="A1471" i="4" s="1"/>
  <c r="F1101" i="4"/>
  <c r="A1101" i="4" s="1"/>
  <c r="F1109" i="4"/>
  <c r="A1109" i="4" s="1"/>
  <c r="F1443" i="4"/>
  <c r="A1443" i="4" s="1"/>
  <c r="F1110" i="4"/>
  <c r="A1110" i="4" s="1"/>
  <c r="F1456" i="4"/>
  <c r="A1456" i="4" s="1"/>
  <c r="F1446" i="4"/>
  <c r="A1446" i="4" s="1"/>
  <c r="F1810" i="4"/>
  <c r="F1786" i="4"/>
  <c r="F1798" i="4"/>
  <c r="A1798" i="4" s="1"/>
  <c r="F1440" i="4"/>
  <c r="A1440" i="4" s="1"/>
  <c r="F1451" i="4"/>
  <c r="A1451" i="4" s="1"/>
  <c r="F1437" i="4"/>
  <c r="A1437" i="4" s="1"/>
  <c r="F1460" i="4"/>
  <c r="A1460" i="4" s="1"/>
  <c r="F1469" i="4"/>
  <c r="A1469" i="4" s="1"/>
  <c r="F1812" i="4"/>
  <c r="A1812" i="4" s="1"/>
  <c r="F1454" i="4"/>
  <c r="A1454" i="4" s="1"/>
  <c r="F1806" i="4"/>
  <c r="A1806" i="4" s="1"/>
  <c r="F1447" i="4"/>
  <c r="F1442" i="4"/>
  <c r="F1780" i="4"/>
  <c r="F1465" i="4"/>
  <c r="A1465" i="4" s="1"/>
  <c r="F1439" i="4"/>
  <c r="A1439" i="4" s="1"/>
  <c r="F1438" i="4"/>
  <c r="A1438" i="4" s="1"/>
  <c r="F2141" i="4"/>
  <c r="A2141" i="4" s="1"/>
  <c r="F1457" i="4"/>
  <c r="A1457" i="4" s="1"/>
  <c r="F2148" i="4"/>
  <c r="F1441" i="4"/>
  <c r="F1458" i="4"/>
  <c r="A1458" i="4" s="1"/>
  <c r="F1792" i="4"/>
  <c r="A1792" i="4" s="1"/>
  <c r="F1811" i="4"/>
  <c r="A1811" i="4" s="1"/>
  <c r="F1448" i="4"/>
  <c r="F1467" i="4"/>
  <c r="F1793" i="4"/>
  <c r="A1793" i="4" s="1"/>
  <c r="F1814" i="4"/>
  <c r="A1814" i="4" s="1"/>
  <c r="F1796" i="4"/>
  <c r="A1796" i="4" s="1"/>
  <c r="F1794" i="4"/>
  <c r="A1794" i="4" s="1"/>
  <c r="F1788" i="4"/>
  <c r="A1788" i="4" s="1"/>
  <c r="F1787" i="4"/>
  <c r="A1787" i="4" s="1"/>
  <c r="F1466" i="4"/>
  <c r="A1466" i="4" s="1"/>
  <c r="F1464" i="4"/>
  <c r="A1464" i="4" s="1"/>
  <c r="F1459" i="4"/>
  <c r="A1459" i="4" s="1"/>
  <c r="F1452" i="4"/>
  <c r="A1452" i="4" s="1"/>
  <c r="F1804" i="4"/>
  <c r="F1470" i="4"/>
  <c r="F1782" i="4"/>
  <c r="A1782" i="4" s="1"/>
  <c r="F1813" i="4"/>
  <c r="A1813" i="4" s="1"/>
  <c r="F2157" i="4"/>
  <c r="A2157" i="4" s="1"/>
  <c r="F1790" i="4"/>
  <c r="A1790" i="4" s="1"/>
  <c r="F1807" i="4"/>
  <c r="A1807" i="4" s="1"/>
  <c r="F1808" i="4"/>
  <c r="A1808" i="4" s="1"/>
  <c r="F2491" i="4"/>
  <c r="F1797" i="4"/>
  <c r="A1797" i="4" s="1"/>
  <c r="F2137" i="4"/>
  <c r="A2137" i="4" s="1"/>
  <c r="F1795" i="4"/>
  <c r="A1795" i="4" s="1"/>
  <c r="F2135" i="4"/>
  <c r="F2155" i="4"/>
  <c r="F2154" i="4"/>
  <c r="A2154" i="4" s="1"/>
  <c r="F1803" i="4"/>
  <c r="A1803" i="4" s="1"/>
  <c r="F1791" i="4"/>
  <c r="A1791" i="4" s="1"/>
  <c r="F2484" i="4"/>
  <c r="A2484" i="4" s="1"/>
  <c r="F2149" i="4"/>
  <c r="A2149" i="4" s="1"/>
  <c r="F2130" i="4"/>
  <c r="A2130" i="4" s="1"/>
  <c r="F2500" i="4"/>
  <c r="A2500" i="4" s="1"/>
  <c r="F2129" i="4"/>
  <c r="A2129" i="4" s="1"/>
  <c r="F2153" i="4"/>
  <c r="A2153" i="4" s="1"/>
  <c r="F1784" i="4"/>
  <c r="F1783" i="4"/>
  <c r="F2139" i="4"/>
  <c r="F1799" i="4"/>
  <c r="A1799" i="4" s="1"/>
  <c r="F1809" i="4"/>
  <c r="A1809" i="4" s="1"/>
  <c r="F1800" i="4"/>
  <c r="A1800" i="4" s="1"/>
  <c r="F2123" i="4"/>
  <c r="A2123" i="4" s="1"/>
  <c r="F2147" i="4"/>
  <c r="A2147" i="4" s="1"/>
  <c r="F1781" i="4"/>
  <c r="A1781" i="4" s="1"/>
  <c r="F1802" i="4"/>
  <c r="A1802" i="4" s="1"/>
  <c r="F2136" i="4"/>
  <c r="A2136" i="4" s="1"/>
  <c r="F1789" i="4"/>
  <c r="A1789" i="4" s="1"/>
  <c r="F1785" i="4"/>
  <c r="A1785" i="4" s="1"/>
  <c r="F2131" i="4"/>
  <c r="F2480" i="4"/>
  <c r="F1801" i="4"/>
  <c r="A1801" i="4" s="1"/>
  <c r="F2834" i="4"/>
  <c r="A2834" i="4" s="1"/>
  <c r="F2143" i="4"/>
  <c r="A2143" i="4" s="1"/>
  <c r="F2474" i="4"/>
  <c r="A2474" i="4" s="1"/>
  <c r="F2145" i="4"/>
  <c r="A2145" i="4" s="1"/>
  <c r="F2490" i="4"/>
  <c r="A2490" i="4" s="1"/>
  <c r="F2827" i="4"/>
  <c r="A2827" i="4" s="1"/>
  <c r="F2150" i="4"/>
  <c r="A2150" i="4" s="1"/>
  <c r="F2140" i="4"/>
  <c r="A2140" i="4" s="1"/>
  <c r="F2151" i="4"/>
  <c r="F2843" i="4"/>
  <c r="F2142" i="4"/>
  <c r="F2125" i="4"/>
  <c r="A2125" i="4" s="1"/>
  <c r="F2138" i="4"/>
  <c r="A2138" i="4" s="1"/>
  <c r="F2835" i="4"/>
  <c r="A2835" i="4" s="1"/>
  <c r="F2492" i="4"/>
  <c r="A2492" i="4" s="1"/>
  <c r="F2472" i="4"/>
  <c r="A2472" i="4" s="1"/>
  <c r="F2496" i="4"/>
  <c r="A2496" i="4" s="1"/>
  <c r="F2128" i="4"/>
  <c r="A2128" i="4" s="1"/>
  <c r="F2133" i="4"/>
  <c r="A2133" i="4" s="1"/>
  <c r="F2134" i="4"/>
  <c r="A2134" i="4" s="1"/>
  <c r="F2127" i="4"/>
  <c r="A2127" i="4" s="1"/>
  <c r="F2479" i="4"/>
  <c r="F2144" i="4"/>
  <c r="F2146" i="4"/>
  <c r="A2146" i="4" s="1"/>
  <c r="F2156" i="4"/>
  <c r="A2156" i="4" s="1"/>
  <c r="F2817" i="4"/>
  <c r="A2817" i="4" s="1"/>
  <c r="F2497" i="4"/>
  <c r="A2497" i="4" s="1"/>
  <c r="F2498" i="4"/>
  <c r="A2498" i="4" s="1"/>
  <c r="F2473" i="4"/>
  <c r="A2473" i="4" s="1"/>
  <c r="F2152" i="4"/>
  <c r="A2152" i="4" s="1"/>
  <c r="F2124" i="4"/>
  <c r="A2124" i="4" s="1"/>
  <c r="F2482" i="4"/>
  <c r="A2482" i="4" s="1"/>
  <c r="F2126" i="4"/>
  <c r="A2126" i="4" s="1"/>
  <c r="F2466" i="4"/>
  <c r="F2823" i="4"/>
  <c r="F2132" i="4"/>
  <c r="A2132" i="4" s="1"/>
  <c r="F2478" i="4"/>
  <c r="A2478" i="4" s="1"/>
  <c r="F2486" i="4"/>
  <c r="A2486" i="4" s="1"/>
  <c r="F2841" i="4"/>
  <c r="A2841" i="4" s="1"/>
  <c r="F3170" i="4"/>
  <c r="A3170" i="4" s="1"/>
  <c r="F2483" i="4"/>
  <c r="A2483" i="4" s="1"/>
  <c r="F2821" i="4"/>
  <c r="A2821" i="4" s="1"/>
  <c r="F2493" i="4"/>
  <c r="A2493" i="4" s="1"/>
  <c r="F2495" i="4"/>
  <c r="A2495" i="4" s="1"/>
  <c r="F2467" i="4"/>
  <c r="A2467" i="4" s="1"/>
  <c r="F2833" i="4"/>
  <c r="F2816" i="4"/>
  <c r="F2487" i="4"/>
  <c r="A2487" i="4" s="1"/>
  <c r="F3160" i="4"/>
  <c r="A3160" i="4" s="1"/>
  <c r="F2476" i="4"/>
  <c r="A2476" i="4" s="1"/>
  <c r="F2815" i="4"/>
  <c r="A2815" i="4" s="1"/>
  <c r="F2469" i="4"/>
  <c r="A2469" i="4" s="1"/>
  <c r="F2470" i="4"/>
  <c r="A2470" i="4" s="1"/>
  <c r="F2481" i="4"/>
  <c r="A2481" i="4" s="1"/>
  <c r="F3178" i="4"/>
  <c r="A3178" i="4" s="1"/>
  <c r="F2477" i="4"/>
  <c r="A2477" i="4" s="1"/>
  <c r="F2825" i="4"/>
  <c r="A2825" i="4" s="1"/>
  <c r="F2489" i="4"/>
  <c r="F2839" i="4"/>
  <c r="F2488" i="4"/>
  <c r="A2488" i="4" s="1"/>
  <c r="F2809" i="4"/>
  <c r="A2809" i="4" s="1"/>
  <c r="F3177" i="4"/>
  <c r="A3177" i="4" s="1"/>
  <c r="F2499" i="4"/>
  <c r="A2499" i="4" s="1"/>
  <c r="F2471" i="4"/>
  <c r="A2471" i="4" s="1"/>
  <c r="F2475" i="4"/>
  <c r="A2475" i="4" s="1"/>
  <c r="F2468" i="4"/>
  <c r="A2468" i="4" s="1"/>
  <c r="F3186" i="4"/>
  <c r="A3186" i="4" s="1"/>
  <c r="F2494" i="4"/>
  <c r="A2494" i="4" s="1"/>
  <c r="F3166" i="4"/>
  <c r="F2822" i="4"/>
  <c r="F2485" i="4"/>
  <c r="F2840" i="4"/>
  <c r="A2840" i="4" s="1"/>
  <c r="F3521" i="4"/>
  <c r="A3521" i="4" s="1"/>
  <c r="F3182" i="4"/>
  <c r="A3182" i="4" s="1"/>
  <c r="F3513" i="4"/>
  <c r="A3513" i="4" s="1"/>
  <c r="F3529" i="4"/>
  <c r="A3529" i="4" s="1"/>
  <c r="F2826" i="4"/>
  <c r="A2826" i="4" s="1"/>
  <c r="F3183" i="4"/>
  <c r="A3183" i="4" s="1"/>
  <c r="F2814" i="4"/>
  <c r="A2814" i="4" s="1"/>
  <c r="F2811" i="4"/>
  <c r="A2811" i="4" s="1"/>
  <c r="F2818" i="4"/>
  <c r="A2818" i="4" s="1"/>
  <c r="F3152" i="4"/>
  <c r="F2838" i="4"/>
  <c r="F2819" i="4"/>
  <c r="A2819" i="4" s="1"/>
  <c r="F2824" i="4"/>
  <c r="A2824" i="4" s="1"/>
  <c r="F3165" i="4"/>
  <c r="A3165" i="4" s="1"/>
  <c r="F2831" i="4"/>
  <c r="A2831" i="4" s="1"/>
  <c r="F3168" i="4"/>
  <c r="A3168" i="4" s="1"/>
  <c r="F3159" i="4"/>
  <c r="A3159" i="4" s="1"/>
  <c r="F2836" i="4"/>
  <c r="A2836" i="4" s="1"/>
  <c r="F3164" i="4"/>
  <c r="A3164" i="4" s="1"/>
  <c r="F3176" i="4"/>
  <c r="A3176" i="4" s="1"/>
  <c r="F2837" i="4"/>
  <c r="A2837" i="4" s="1"/>
  <c r="F2829" i="4"/>
  <c r="F2842" i="4"/>
  <c r="F2830" i="4"/>
  <c r="A2830" i="4" s="1"/>
  <c r="F2812" i="4"/>
  <c r="A2812" i="4" s="1"/>
  <c r="F2813" i="4"/>
  <c r="A2813" i="4" s="1"/>
  <c r="F3158" i="4"/>
  <c r="A3158" i="4" s="1"/>
  <c r="F3503" i="4"/>
  <c r="A3503" i="4" s="1"/>
  <c r="F3509" i="4"/>
  <c r="A3509" i="4" s="1"/>
  <c r="F2810" i="4"/>
  <c r="A2810" i="4" s="1"/>
  <c r="F2828" i="4"/>
  <c r="A2828" i="4" s="1"/>
  <c r="F2832" i="4"/>
  <c r="A2832" i="4" s="1"/>
  <c r="F3520" i="4"/>
  <c r="A3520" i="4" s="1"/>
  <c r="F2820" i="4"/>
  <c r="F3184" i="4"/>
  <c r="F3162" i="4"/>
  <c r="A3162" i="4" s="1"/>
  <c r="F3156" i="4"/>
  <c r="A3156" i="4" s="1"/>
  <c r="F3171" i="4"/>
  <c r="A3171" i="4" s="1"/>
  <c r="F3167" i="4"/>
  <c r="A3167" i="4" s="1"/>
  <c r="F3185" i="4"/>
  <c r="A3185" i="4" s="1"/>
  <c r="F3169" i="4"/>
  <c r="A3169" i="4" s="1"/>
  <c r="F3179" i="4"/>
  <c r="A3179" i="4" s="1"/>
  <c r="F3157" i="4"/>
  <c r="A3157" i="4" s="1"/>
  <c r="F3507" i="4"/>
  <c r="A3507" i="4" s="1"/>
  <c r="F3527" i="4"/>
  <c r="A3527" i="4" s="1"/>
  <c r="F3174" i="4"/>
  <c r="F3172" i="4"/>
  <c r="F3163" i="4"/>
  <c r="F3864" i="4"/>
  <c r="A3864" i="4" s="1"/>
  <c r="F3155" i="4"/>
  <c r="A3155" i="4" s="1"/>
  <c r="F3501" i="4"/>
  <c r="A3501" i="4" s="1"/>
  <c r="F3511" i="4"/>
  <c r="A3511" i="4" s="1"/>
  <c r="F3846" i="4"/>
  <c r="A3846" i="4" s="1"/>
  <c r="F3173" i="4"/>
  <c r="A3173" i="4" s="1"/>
  <c r="F3175" i="4"/>
  <c r="A3175" i="4" s="1"/>
  <c r="F3181" i="4"/>
  <c r="A3181" i="4" s="1"/>
  <c r="F3180" i="4"/>
  <c r="A3180" i="4" s="1"/>
  <c r="F3852" i="4"/>
  <c r="F3525" i="4"/>
  <c r="F3856" i="4"/>
  <c r="F3863" i="4"/>
  <c r="A3863" i="4" s="1"/>
  <c r="F3502" i="4"/>
  <c r="A3502" i="4" s="1"/>
  <c r="F3519" i="4"/>
  <c r="A3519" i="4" s="1"/>
  <c r="F3872" i="4"/>
  <c r="A3872" i="4" s="1"/>
  <c r="F3526" i="4"/>
  <c r="A3526" i="4" s="1"/>
  <c r="F3161" i="4"/>
  <c r="F3495" i="4"/>
  <c r="A3495" i="4" s="1"/>
  <c r="F3508" i="4"/>
  <c r="A3508" i="4" s="1"/>
  <c r="F3154" i="4"/>
  <c r="A3154" i="4" s="1"/>
  <c r="F3153" i="4"/>
  <c r="F3862" i="4"/>
  <c r="F3500" i="4"/>
  <c r="A3500" i="4" s="1"/>
  <c r="F3504" i="4"/>
  <c r="A3504" i="4" s="1"/>
  <c r="F4189" i="4"/>
  <c r="A4189" i="4" s="1"/>
  <c r="F3845" i="4"/>
  <c r="A3845" i="4" s="1"/>
  <c r="F3512" i="4"/>
  <c r="A3512" i="4" s="1"/>
  <c r="F3496" i="4"/>
  <c r="A3496" i="4" s="1"/>
  <c r="F4215" i="4"/>
  <c r="A4215" i="4" s="1"/>
  <c r="F3518" i="4"/>
  <c r="A3518" i="4" s="1"/>
  <c r="F3499" i="4"/>
  <c r="A3499" i="4" s="1"/>
  <c r="F3523" i="4"/>
  <c r="A3523" i="4" s="1"/>
  <c r="F3514" i="4"/>
  <c r="F3510" i="4"/>
  <c r="F3869" i="4"/>
  <c r="A3869" i="4" s="1"/>
  <c r="F4207" i="4"/>
  <c r="A4207" i="4" s="1"/>
  <c r="F3854" i="4"/>
  <c r="A3854" i="4" s="1"/>
  <c r="F3522" i="4"/>
  <c r="A3522" i="4" s="1"/>
  <c r="F4199" i="4"/>
  <c r="A4199" i="4" s="1"/>
  <c r="F3506" i="4"/>
  <c r="A3506" i="4" s="1"/>
  <c r="F3850" i="4"/>
  <c r="A3850" i="4" s="1"/>
  <c r="F3838" i="4"/>
  <c r="A3838" i="4" s="1"/>
  <c r="F3505" i="4"/>
  <c r="A3505" i="4" s="1"/>
  <c r="F3517" i="4"/>
  <c r="A3517" i="4" s="1"/>
  <c r="F3515" i="4"/>
  <c r="F3870" i="4"/>
  <c r="F3497" i="4"/>
  <c r="A3497" i="4" s="1"/>
  <c r="F4206" i="4"/>
  <c r="A4206" i="4" s="1"/>
  <c r="F4195" i="4"/>
  <c r="A4195" i="4" s="1"/>
  <c r="F3868" i="4"/>
  <c r="A3868" i="4" s="1"/>
  <c r="F3844" i="4"/>
  <c r="A3844" i="4" s="1"/>
  <c r="F3528" i="4"/>
  <c r="A3528" i="4" s="1"/>
  <c r="F3524" i="4"/>
  <c r="A3524" i="4" s="1"/>
  <c r="F3851" i="4"/>
  <c r="A3851" i="4" s="1"/>
  <c r="F3516" i="4"/>
  <c r="A3516" i="4" s="1"/>
  <c r="F3498" i="4"/>
  <c r="A3498" i="4" s="1"/>
  <c r="F3861" i="4"/>
  <c r="F4187" i="4"/>
  <c r="F3848" i="4"/>
  <c r="A3848" i="4" s="1"/>
  <c r="F4532" i="4"/>
  <c r="A4532" i="4" s="1"/>
  <c r="F3839" i="4"/>
  <c r="A3839" i="4" s="1"/>
  <c r="F4211" i="4"/>
  <c r="A4211" i="4" s="1"/>
  <c r="F4197" i="4"/>
  <c r="A4197" i="4" s="1"/>
  <c r="F3853" i="4"/>
  <c r="A3853" i="4" s="1"/>
  <c r="F3843" i="4"/>
  <c r="A3843" i="4" s="1"/>
  <c r="F3855" i="4"/>
  <c r="A3855" i="4" s="1"/>
  <c r="F3842" i="4"/>
  <c r="A3842" i="4" s="1"/>
  <c r="F3859" i="4"/>
  <c r="A3859" i="4" s="1"/>
  <c r="F4549" i="4"/>
  <c r="F4213" i="4"/>
  <c r="F4205" i="4"/>
  <c r="F4550" i="4"/>
  <c r="A4550" i="4" s="1"/>
  <c r="F3867" i="4"/>
  <c r="A3867" i="4" s="1"/>
  <c r="F3849" i="4"/>
  <c r="A3849" i="4" s="1"/>
  <c r="F4558" i="4"/>
  <c r="A4558" i="4" s="1"/>
  <c r="F4181" i="4"/>
  <c r="A4181" i="4" s="1"/>
  <c r="F3840" i="4"/>
  <c r="A3840" i="4" s="1"/>
  <c r="F3857" i="4"/>
  <c r="A3857" i="4" s="1"/>
  <c r="F4542" i="4"/>
  <c r="A4542" i="4" s="1"/>
  <c r="F3841" i="4"/>
  <c r="A3841" i="4" s="1"/>
  <c r="F3866" i="4"/>
  <c r="F3865" i="4"/>
  <c r="F3860" i="4"/>
  <c r="F4193" i="4"/>
  <c r="A4193" i="4" s="1"/>
  <c r="F4194" i="4"/>
  <c r="A4194" i="4" s="1"/>
  <c r="F3847" i="4"/>
  <c r="A3847" i="4" s="1"/>
  <c r="F3871" i="4"/>
  <c r="A3871" i="4" s="1"/>
  <c r="F4538" i="4"/>
  <c r="A4538" i="4" s="1"/>
  <c r="F3858" i="4"/>
  <c r="A3858" i="4" s="1"/>
  <c r="F4212" i="4"/>
  <c r="A4212" i="4" s="1"/>
  <c r="F4188" i="4"/>
  <c r="A4188" i="4" s="1"/>
  <c r="F4196" i="4"/>
  <c r="A4196" i="4" s="1"/>
  <c r="F4885" i="4"/>
  <c r="F4892" i="4"/>
  <c r="F4537" i="4"/>
  <c r="A4537" i="4" s="1"/>
  <c r="F4554" i="4"/>
  <c r="A4554" i="4" s="1"/>
  <c r="F4210" i="4"/>
  <c r="A4210" i="4" s="1"/>
  <c r="F4191" i="4"/>
  <c r="A4191" i="4" s="1"/>
  <c r="F4186" i="4"/>
  <c r="A4186" i="4" s="1"/>
  <c r="F4202" i="4"/>
  <c r="A4202" i="4" s="1"/>
  <c r="F4208" i="4"/>
  <c r="F4184" i="4"/>
  <c r="A4184" i="4" s="1"/>
  <c r="F4209" i="4"/>
  <c r="A4209" i="4" s="1"/>
  <c r="F4531" i="4"/>
  <c r="A4531" i="4" s="1"/>
  <c r="F4204" i="4"/>
  <c r="F4185" i="4"/>
  <c r="F4192" i="4"/>
  <c r="A4192" i="4" s="1"/>
  <c r="F4203" i="4"/>
  <c r="A4203" i="4" s="1"/>
  <c r="F4556" i="4"/>
  <c r="A4556" i="4" s="1"/>
  <c r="F4198" i="4"/>
  <c r="A4198" i="4" s="1"/>
  <c r="F4214" i="4"/>
  <c r="A4214" i="4" s="1"/>
  <c r="F4875" i="4"/>
  <c r="A4875" i="4" s="1"/>
  <c r="F4182" i="4"/>
  <c r="A4182" i="4" s="1"/>
  <c r="F4548" i="4"/>
  <c r="A4548" i="4" s="1"/>
  <c r="F4555" i="4"/>
  <c r="A4555" i="4" s="1"/>
  <c r="F4540" i="4"/>
  <c r="A4540" i="4" s="1"/>
  <c r="F4183" i="4"/>
  <c r="F4201" i="4"/>
  <c r="F4536" i="4"/>
  <c r="F4200" i="4"/>
  <c r="A4200" i="4" s="1"/>
  <c r="F4524" i="4"/>
  <c r="A4524" i="4" s="1"/>
  <c r="F4881" i="4"/>
  <c r="A4881" i="4" s="1"/>
  <c r="F4530" i="4"/>
  <c r="A4530" i="4" s="1"/>
  <c r="F4893" i="4"/>
  <c r="A4893" i="4" s="1"/>
  <c r="F4901" i="4"/>
  <c r="A4901" i="4" s="1"/>
  <c r="F4190" i="4"/>
  <c r="A4190" i="4" s="1"/>
  <c r="F4867" i="4"/>
  <c r="A4867" i="4" s="1"/>
  <c r="F4535" i="4"/>
  <c r="A4535" i="4" s="1"/>
  <c r="F4898" i="4"/>
  <c r="F4525" i="4"/>
  <c r="F4545" i="4"/>
  <c r="A4545" i="4" s="1"/>
  <c r="F5228" i="4"/>
  <c r="A5228" i="4" s="1"/>
  <c r="F4873" i="4"/>
  <c r="A4873" i="4" s="1"/>
  <c r="F4541" i="4"/>
  <c r="A4541" i="4" s="1"/>
  <c r="F4528" i="4"/>
  <c r="A4528" i="4" s="1"/>
  <c r="F4539" i="4"/>
  <c r="A4539" i="4" s="1"/>
  <c r="F4546" i="4"/>
  <c r="A4546" i="4" s="1"/>
  <c r="F4552" i="4"/>
  <c r="A4552" i="4" s="1"/>
  <c r="F4874" i="4"/>
  <c r="A4874" i="4" s="1"/>
  <c r="F4534" i="4"/>
  <c r="A4534" i="4" s="1"/>
  <c r="F4526" i="4"/>
  <c r="F4529" i="4"/>
  <c r="F4899" i="4"/>
  <c r="F4544" i="4"/>
  <c r="A4544" i="4" s="1"/>
  <c r="F5235" i="4"/>
  <c r="A5235" i="4" s="1"/>
  <c r="F4553" i="4"/>
  <c r="A4553" i="4" s="1"/>
  <c r="F4897" i="4"/>
  <c r="A4897" i="4" s="1"/>
  <c r="F4879" i="4"/>
  <c r="A4879" i="4" s="1"/>
  <c r="F4883" i="4"/>
  <c r="A4883" i="4" s="1"/>
  <c r="F5236" i="4"/>
  <c r="A5236" i="4" s="1"/>
  <c r="F4543" i="4"/>
  <c r="A4543" i="4" s="1"/>
  <c r="F5244" i="4"/>
  <c r="A5244" i="4" s="1"/>
  <c r="F4891" i="4"/>
  <c r="F4527" i="4"/>
  <c r="F5218" i="4"/>
  <c r="A5218" i="4" s="1"/>
  <c r="F4551" i="4"/>
  <c r="A4551" i="4" s="1"/>
  <c r="F4880" i="4"/>
  <c r="A4880" i="4" s="1"/>
  <c r="F4533" i="4"/>
  <c r="A4533" i="4" s="1"/>
  <c r="F4557" i="4"/>
  <c r="A4557" i="4" s="1"/>
  <c r="F4547" i="4"/>
  <c r="A4547" i="4" s="1"/>
  <c r="F5224" i="4"/>
  <c r="A5224" i="4" s="1"/>
  <c r="F4869" i="4"/>
  <c r="A4869" i="4" s="1"/>
  <c r="F5587" i="4"/>
  <c r="A5587" i="4" s="1"/>
  <c r="F5234" i="4"/>
  <c r="A5234" i="4" s="1"/>
  <c r="F5240" i="4"/>
  <c r="F5567" i="4"/>
  <c r="F4884" i="4"/>
  <c r="A4884" i="4" s="1"/>
  <c r="F5242" i="4"/>
  <c r="A5242" i="4" s="1"/>
  <c r="F5222" i="4"/>
  <c r="A5222" i="4" s="1"/>
  <c r="F4868" i="4"/>
  <c r="A4868" i="4" s="1"/>
  <c r="F4878" i="4"/>
  <c r="A4878" i="4" s="1"/>
  <c r="F4870" i="4"/>
  <c r="A4870" i="4" s="1"/>
  <c r="F5561" i="4"/>
  <c r="F4890" i="4"/>
  <c r="A4890" i="4" s="1"/>
  <c r="F5216" i="4"/>
  <c r="A5216" i="4" s="1"/>
  <c r="F4886" i="4"/>
  <c r="F4876" i="4"/>
  <c r="F4872" i="4"/>
  <c r="F5241" i="4"/>
  <c r="A5241" i="4" s="1"/>
  <c r="F5571" i="4"/>
  <c r="A5571" i="4" s="1"/>
  <c r="F5578" i="4"/>
  <c r="A5578" i="4" s="1"/>
  <c r="F4895" i="4"/>
  <c r="A4895" i="4" s="1"/>
  <c r="F5226" i="4"/>
  <c r="A5226" i="4" s="1"/>
  <c r="F5579" i="4"/>
  <c r="A5579" i="4" s="1"/>
  <c r="F5223" i="4"/>
  <c r="A5223" i="4" s="1"/>
  <c r="F5217" i="4"/>
  <c r="A5217" i="4" s="1"/>
  <c r="F5210" i="4"/>
  <c r="A5210" i="4" s="1"/>
  <c r="F4900" i="4"/>
  <c r="A4900" i="4" s="1"/>
  <c r="F4889" i="4"/>
  <c r="F4882" i="4"/>
  <c r="F4894" i="4"/>
  <c r="A4894" i="4" s="1"/>
  <c r="F4887" i="4"/>
  <c r="A4887" i="4" s="1"/>
  <c r="F4888" i="4"/>
  <c r="A4888" i="4" s="1"/>
  <c r="F4896" i="4"/>
  <c r="A4896" i="4" s="1"/>
  <c r="F4871" i="4"/>
  <c r="A4871" i="4" s="1"/>
  <c r="F4877" i="4"/>
  <c r="A4877" i="4" s="1"/>
  <c r="F5229" i="4"/>
  <c r="A5229" i="4" s="1"/>
  <c r="F5213" i="4"/>
  <c r="A5213" i="4" s="1"/>
  <c r="F5231" i="4"/>
  <c r="A5231" i="4" s="1"/>
  <c r="F5232" i="4"/>
  <c r="A5232" i="4" s="1"/>
  <c r="F5914" i="4"/>
  <c r="F5243" i="4"/>
  <c r="F5211" i="4"/>
  <c r="A5211" i="4" s="1"/>
  <c r="F5921" i="4"/>
  <c r="A5921" i="4" s="1"/>
  <c r="F5553" i="4"/>
  <c r="A5553" i="4" s="1"/>
  <c r="F5566" i="4"/>
  <c r="A5566" i="4" s="1"/>
  <c r="F5215" i="4"/>
  <c r="A5215" i="4" s="1"/>
  <c r="F5559" i="4"/>
  <c r="A5559" i="4" s="1"/>
  <c r="F5220" i="4"/>
  <c r="A5220" i="4" s="1"/>
  <c r="F5237" i="4"/>
  <c r="A5237" i="4" s="1"/>
  <c r="F5225" i="4"/>
  <c r="A5225" i="4" s="1"/>
  <c r="F5227" i="4"/>
  <c r="A5227" i="4" s="1"/>
  <c r="F5904" i="4"/>
  <c r="F5910" i="4"/>
  <c r="F5219" i="4"/>
  <c r="A5219" i="4" s="1"/>
  <c r="F5922" i="4"/>
  <c r="A5922" i="4" s="1"/>
  <c r="F5577" i="4"/>
  <c r="A5577" i="4" s="1"/>
  <c r="F5239" i="4"/>
  <c r="A5239" i="4" s="1"/>
  <c r="F5565" i="4"/>
  <c r="A5565" i="4" s="1"/>
  <c r="F5585" i="4"/>
  <c r="A5585" i="4" s="1"/>
  <c r="F5214" i="4"/>
  <c r="A5214" i="4" s="1"/>
  <c r="F5569" i="4"/>
  <c r="A5569" i="4" s="1"/>
  <c r="F5930" i="4"/>
  <c r="A5930" i="4" s="1"/>
  <c r="F5583" i="4"/>
  <c r="A5583" i="4" s="1"/>
  <c r="F5238" i="4"/>
  <c r="F5212" i="4"/>
  <c r="F5560" i="4"/>
  <c r="A5560" i="4" s="1"/>
  <c r="F5584" i="4"/>
  <c r="A5584" i="4" s="1"/>
  <c r="F5221" i="4"/>
  <c r="A5221" i="4" s="1"/>
  <c r="F5233" i="4"/>
  <c r="A5233" i="4" s="1"/>
  <c r="F5230" i="4"/>
  <c r="A5230" i="4" s="1"/>
  <c r="F5912" i="4"/>
  <c r="A5912" i="4" s="1"/>
  <c r="F5557" i="4"/>
  <c r="A5557" i="4" s="1"/>
  <c r="F5582" i="4"/>
  <c r="A5582" i="4" s="1"/>
  <c r="F5928" i="4"/>
  <c r="A5928" i="4" s="1"/>
  <c r="F5572" i="4"/>
  <c r="A5572" i="4" s="1"/>
  <c r="F5586" i="4"/>
  <c r="F5902" i="4"/>
  <c r="F5896" i="4"/>
  <c r="F5564" i="4"/>
  <c r="A5564" i="4" s="1"/>
  <c r="F6273" i="4"/>
  <c r="A6273" i="4" s="1"/>
  <c r="F5903" i="4"/>
  <c r="A5903" i="4" s="1"/>
  <c r="F6265" i="4"/>
  <c r="A6265" i="4" s="1"/>
  <c r="F5573" i="4"/>
  <c r="A5573" i="4" s="1"/>
  <c r="F6264" i="4"/>
  <c r="A6264" i="4" s="1"/>
  <c r="F5554" i="4"/>
  <c r="A5554" i="4" s="1"/>
  <c r="F5576" i="4"/>
  <c r="A5576" i="4" s="1"/>
  <c r="F5926" i="4"/>
  <c r="A5926" i="4" s="1"/>
  <c r="F5556" i="4"/>
  <c r="F6257" i="4"/>
  <c r="F6247" i="4"/>
  <c r="A6247" i="4" s="1"/>
  <c r="F5927" i="4"/>
  <c r="A5927" i="4" s="1"/>
  <c r="F5574" i="4"/>
  <c r="A5574" i="4" s="1"/>
  <c r="F5562" i="4"/>
  <c r="A5562" i="4" s="1"/>
  <c r="F5920" i="4"/>
  <c r="A5920" i="4" s="1"/>
  <c r="F5575" i="4"/>
  <c r="A5575" i="4" s="1"/>
  <c r="F5581" i="4"/>
  <c r="A5581" i="4" s="1"/>
  <c r="F6253" i="4"/>
  <c r="A6253" i="4" s="1"/>
  <c r="F5909" i="4"/>
  <c r="A5909" i="4" s="1"/>
  <c r="F5558" i="4"/>
  <c r="A5558" i="4" s="1"/>
  <c r="F5563" i="4"/>
  <c r="F5908" i="4"/>
  <c r="F5570" i="4"/>
  <c r="A5570" i="4" s="1"/>
  <c r="F5555" i="4"/>
  <c r="A5555" i="4" s="1"/>
  <c r="F5580" i="4"/>
  <c r="A5580" i="4" s="1"/>
  <c r="F5568" i="4"/>
  <c r="A5568" i="4" s="1"/>
  <c r="F6607" i="4"/>
  <c r="A6607" i="4" s="1"/>
  <c r="F5919" i="4"/>
  <c r="A5919" i="4" s="1"/>
  <c r="F5899" i="4"/>
  <c r="A5899" i="4" s="1"/>
  <c r="F5905" i="4"/>
  <c r="A5905" i="4" s="1"/>
  <c r="F5911" i="4"/>
  <c r="A5911" i="4" s="1"/>
  <c r="F5898" i="4"/>
  <c r="A5898" i="4" s="1"/>
  <c r="F5918" i="4"/>
  <c r="F5929" i="4"/>
  <c r="F6616" i="4"/>
  <c r="A6616" i="4" s="1"/>
  <c r="F6263" i="4"/>
  <c r="A6263" i="4" s="1"/>
  <c r="F5915" i="4"/>
  <c r="A5915" i="4" s="1"/>
  <c r="F5924" i="4"/>
  <c r="A5924" i="4" s="1"/>
  <c r="F5925" i="4"/>
  <c r="A5925" i="4" s="1"/>
  <c r="F5901" i="4"/>
  <c r="A5901" i="4" s="1"/>
  <c r="F5917" i="4"/>
  <c r="A5917" i="4" s="1"/>
  <c r="F6239" i="4"/>
  <c r="A6239" i="4" s="1"/>
  <c r="F6251" i="4"/>
  <c r="A6251" i="4" s="1"/>
  <c r="F6596" i="4"/>
  <c r="A6596" i="4" s="1"/>
  <c r="F6608" i="4"/>
  <c r="F6600" i="4"/>
  <c r="F5906" i="4"/>
  <c r="A5906" i="4" s="1"/>
  <c r="F6271" i="4"/>
  <c r="A6271" i="4" s="1"/>
  <c r="F6245" i="4"/>
  <c r="A6245" i="4" s="1"/>
  <c r="F6255" i="4"/>
  <c r="A6255" i="4" s="1"/>
  <c r="F6269" i="4"/>
  <c r="A6269" i="4" s="1"/>
  <c r="F5907" i="4"/>
  <c r="A5907" i="4" s="1"/>
  <c r="F5916" i="4"/>
  <c r="F5913" i="4"/>
  <c r="A5913" i="4" s="1"/>
  <c r="F6270" i="4"/>
  <c r="A6270" i="4" s="1"/>
  <c r="F6246" i="4"/>
  <c r="A6246" i="4" s="1"/>
  <c r="F6590" i="4"/>
  <c r="F6252" i="4"/>
  <c r="F5900" i="4"/>
  <c r="A5900" i="4" s="1"/>
  <c r="F5897" i="4"/>
  <c r="A5897" i="4" s="1"/>
  <c r="F5923" i="4"/>
  <c r="A5923" i="4" s="1"/>
  <c r="F6262" i="4"/>
  <c r="A6262" i="4" s="1"/>
  <c r="F6606" i="4"/>
  <c r="A6606" i="4" s="1"/>
  <c r="F6261" i="4"/>
  <c r="A6261" i="4" s="1"/>
  <c r="F6248" i="4"/>
  <c r="A6248" i="4" s="1"/>
  <c r="F6249" i="4"/>
  <c r="A6249" i="4" s="1"/>
  <c r="F6244" i="4"/>
  <c r="A6244" i="4" s="1"/>
  <c r="F6267" i="4"/>
  <c r="F6240" i="4"/>
  <c r="F6242" i="4"/>
  <c r="F6588" i="4"/>
  <c r="A6588" i="4" s="1"/>
  <c r="F6959" i="4"/>
  <c r="A6959" i="4" s="1"/>
  <c r="F6933" i="4"/>
  <c r="A6933" i="4" s="1"/>
  <c r="F6254" i="4"/>
  <c r="A6254" i="4" s="1"/>
  <c r="F6268" i="4"/>
  <c r="A6268" i="4" s="1"/>
  <c r="F6598" i="4"/>
  <c r="A6598" i="4" s="1"/>
  <c r="F6241" i="4"/>
  <c r="A6241" i="4" s="1"/>
  <c r="F6951" i="4"/>
  <c r="A6951" i="4" s="1"/>
  <c r="F6950" i="4"/>
  <c r="A6950" i="4" s="1"/>
  <c r="F6250" i="4"/>
  <c r="A6250" i="4" s="1"/>
  <c r="F6258" i="4"/>
  <c r="F6943" i="4"/>
  <c r="F6256" i="4"/>
  <c r="A6256" i="4" s="1"/>
  <c r="F6582" i="4"/>
  <c r="A6582" i="4" s="1"/>
  <c r="F6595" i="4"/>
  <c r="A6595" i="4" s="1"/>
  <c r="F6260" i="4"/>
  <c r="A6260" i="4" s="1"/>
  <c r="F6613" i="4"/>
  <c r="A6613" i="4" s="1"/>
  <c r="F6589" i="4"/>
  <c r="A6589" i="4" s="1"/>
  <c r="F6259" i="4"/>
  <c r="A6259" i="4" s="1"/>
  <c r="F6612" i="4"/>
  <c r="A6612" i="4" s="1"/>
  <c r="F6594" i="4"/>
  <c r="A6594" i="4" s="1"/>
  <c r="F6614" i="4"/>
  <c r="A6614" i="4" s="1"/>
  <c r="F6939" i="4"/>
  <c r="F6243" i="4"/>
  <c r="F6266" i="4"/>
  <c r="A6266" i="4" s="1"/>
  <c r="F6272" i="4"/>
  <c r="A6272" i="4" s="1"/>
  <c r="F7293" i="4"/>
  <c r="A7293" i="4" s="1"/>
  <c r="F6925" i="4"/>
  <c r="A6925" i="4" s="1"/>
  <c r="F6955" i="4"/>
  <c r="A6955" i="4" s="1"/>
  <c r="F7286" i="4"/>
  <c r="A7286" i="4" s="1"/>
  <c r="F7294" i="4"/>
  <c r="A7294" i="4" s="1"/>
  <c r="F6602" i="4"/>
  <c r="A6602" i="4" s="1"/>
  <c r="F6611" i="4"/>
  <c r="A6611" i="4" s="1"/>
  <c r="F6584" i="4"/>
  <c r="A6584" i="4" s="1"/>
  <c r="F6591" i="4"/>
  <c r="F6603" i="4"/>
  <c r="F6585" i="4"/>
  <c r="A6585" i="4" s="1"/>
  <c r="F6937" i="4"/>
  <c r="A6937" i="4" s="1"/>
  <c r="F6610" i="4"/>
  <c r="A6610" i="4" s="1"/>
  <c r="F6615" i="4"/>
  <c r="A6615" i="4" s="1"/>
  <c r="F7282" i="4"/>
  <c r="A7282" i="4" s="1"/>
  <c r="F6938" i="4"/>
  <c r="A6938" i="4" s="1"/>
  <c r="F6586" i="4"/>
  <c r="F6604" i="4"/>
  <c r="A6604" i="4" s="1"/>
  <c r="F6932" i="4"/>
  <c r="A6932" i="4" s="1"/>
  <c r="F6941" i="4"/>
  <c r="A6941" i="4" s="1"/>
  <c r="F6957" i="4"/>
  <c r="F6593" i="4"/>
  <c r="F6587" i="4"/>
  <c r="A6587" i="4" s="1"/>
  <c r="F7276" i="4"/>
  <c r="A7276" i="4" s="1"/>
  <c r="F6599" i="4"/>
  <c r="A6599" i="4" s="1"/>
  <c r="F6597" i="4"/>
  <c r="A6597" i="4" s="1"/>
  <c r="F6956" i="4"/>
  <c r="A6956" i="4" s="1"/>
  <c r="F6609" i="4"/>
  <c r="A6609" i="4" s="1"/>
  <c r="F6583" i="4"/>
  <c r="A6583" i="4" s="1"/>
  <c r="F7302" i="4"/>
  <c r="A7302" i="4" s="1"/>
  <c r="F6592" i="4"/>
  <c r="A6592" i="4" s="1"/>
  <c r="F6931" i="4"/>
  <c r="A6931" i="4" s="1"/>
  <c r="F6949" i="4"/>
  <c r="F6605" i="4"/>
  <c r="F6601" i="4"/>
  <c r="A6601" i="4" s="1"/>
  <c r="F6953" i="4"/>
  <c r="A6953" i="4" s="1"/>
  <c r="F6948" i="4"/>
  <c r="A6948" i="4" s="1"/>
  <c r="F6954" i="4"/>
  <c r="A6954" i="4" s="1"/>
  <c r="F6944" i="4"/>
  <c r="A6944" i="4" s="1"/>
  <c r="F7629" i="4"/>
  <c r="A7629" i="4" s="1"/>
  <c r="F6942" i="4"/>
  <c r="A6942" i="4" s="1"/>
  <c r="F7637" i="4"/>
  <c r="A7637" i="4" s="1"/>
  <c r="F6947" i="4"/>
  <c r="A6947" i="4" s="1"/>
  <c r="F6935" i="4"/>
  <c r="F6945" i="4"/>
  <c r="F7625" i="4"/>
  <c r="F7280" i="4"/>
  <c r="F6934" i="4"/>
  <c r="A6934" i="4" s="1"/>
  <c r="F6928" i="4"/>
  <c r="A6928" i="4" s="1"/>
  <c r="F6936" i="4"/>
  <c r="A6936" i="4" s="1"/>
  <c r="F6946" i="4"/>
  <c r="A6946" i="4" s="1"/>
  <c r="F7268" i="4"/>
  <c r="A7268" i="4" s="1"/>
  <c r="F7636" i="4"/>
  <c r="A7636" i="4" s="1"/>
  <c r="F7300" i="4"/>
  <c r="A7300" i="4" s="1"/>
  <c r="F6929" i="4"/>
  <c r="A6929" i="4" s="1"/>
  <c r="F7274" i="4"/>
  <c r="F7299" i="4"/>
  <c r="F7281" i="4"/>
  <c r="F6927" i="4"/>
  <c r="A6927" i="4" s="1"/>
  <c r="F7645" i="4"/>
  <c r="A7645" i="4" s="1"/>
  <c r="F7619" i="4"/>
  <c r="A7619" i="4" s="1"/>
  <c r="F7284" i="4"/>
  <c r="A7284" i="4" s="1"/>
  <c r="F6952" i="4"/>
  <c r="A6952" i="4" s="1"/>
  <c r="F6926" i="4"/>
  <c r="A6926" i="4" s="1"/>
  <c r="F6958" i="4"/>
  <c r="A6958" i="4" s="1"/>
  <c r="F7275" i="4"/>
  <c r="A7275" i="4" s="1"/>
  <c r="F7298" i="4"/>
  <c r="A7298" i="4" s="1"/>
  <c r="F7292" i="4"/>
  <c r="A7292" i="4" s="1"/>
  <c r="F6940" i="4"/>
  <c r="F6930" i="4"/>
  <c r="F7618" i="4"/>
  <c r="A7618" i="4" s="1"/>
  <c r="F7277" i="4"/>
  <c r="A7277" i="4" s="1"/>
  <c r="F7611" i="4"/>
  <c r="A7611" i="4" s="1"/>
  <c r="F7285" i="4"/>
  <c r="A7285" i="4" s="1"/>
  <c r="F7289" i="4"/>
  <c r="A7289" i="4" s="1"/>
  <c r="F7295" i="4"/>
  <c r="A7295" i="4" s="1"/>
  <c r="F7301" i="4"/>
  <c r="A7301" i="4" s="1"/>
  <c r="F7273" i="4"/>
  <c r="A7273" i="4" s="1"/>
  <c r="F7980" i="4"/>
  <c r="A7980" i="4" s="1"/>
  <c r="F7623" i="4"/>
  <c r="A7623" i="4" s="1"/>
  <c r="F7962" i="4"/>
  <c r="F7297" i="4"/>
  <c r="F7287" i="4"/>
  <c r="A7287" i="4" s="1"/>
  <c r="F7972" i="4"/>
  <c r="A7972" i="4" s="1"/>
  <c r="F7283" i="4"/>
  <c r="A7283" i="4" s="1"/>
  <c r="F7968" i="4"/>
  <c r="A7968" i="4" s="1"/>
  <c r="F7269" i="4"/>
  <c r="A7269" i="4" s="1"/>
  <c r="F7635" i="4"/>
  <c r="A7635" i="4" s="1"/>
  <c r="F7624" i="4"/>
  <c r="A7624" i="4" s="1"/>
  <c r="F7279" i="4"/>
  <c r="A7279" i="4" s="1"/>
  <c r="F7272" i="4"/>
  <c r="A7272" i="4" s="1"/>
  <c r="F7291" i="4"/>
  <c r="A7291" i="4" s="1"/>
  <c r="F7641" i="4"/>
  <c r="F7288" i="4"/>
  <c r="F7278" i="4"/>
  <c r="A7278" i="4" s="1"/>
  <c r="F7617" i="4"/>
  <c r="A7617" i="4" s="1"/>
  <c r="F7643" i="4"/>
  <c r="A7643" i="4" s="1"/>
  <c r="F7979" i="4"/>
  <c r="A7979" i="4" s="1"/>
  <c r="F7988" i="4"/>
  <c r="A7988" i="4" s="1"/>
  <c r="F7290" i="4"/>
  <c r="A7290" i="4" s="1"/>
  <c r="F7270" i="4"/>
  <c r="A7270" i="4" s="1"/>
  <c r="F7296" i="4"/>
  <c r="A7296" i="4" s="1"/>
  <c r="F7271" i="4"/>
  <c r="A7271" i="4" s="1"/>
  <c r="F7627" i="4"/>
  <c r="A7627" i="4" s="1"/>
  <c r="F7642" i="4"/>
  <c r="F7631" i="4"/>
  <c r="F7630" i="4"/>
  <c r="F7984" i="4"/>
  <c r="A7984" i="4" s="1"/>
  <c r="F7632" i="4"/>
  <c r="A7632" i="4" s="1"/>
  <c r="F7628" i="4"/>
  <c r="A7628" i="4" s="1"/>
  <c r="F7620" i="4"/>
  <c r="A7620" i="4" s="1"/>
  <c r="F7622" i="4"/>
  <c r="A7622" i="4" s="1"/>
  <c r="F8311" i="4"/>
  <c r="A8311" i="4" s="1"/>
  <c r="F7978" i="4"/>
  <c r="A7978" i="4" s="1"/>
  <c r="F7634" i="4"/>
  <c r="A7634" i="4" s="1"/>
  <c r="F7970" i="4"/>
  <c r="A7970" i="4" s="1"/>
  <c r="F8322" i="4"/>
  <c r="F8331" i="4"/>
  <c r="F7954" i="4"/>
  <c r="A7954" i="4" s="1"/>
  <c r="F7960" i="4"/>
  <c r="A7960" i="4" s="1"/>
  <c r="F7985" i="4"/>
  <c r="A7985" i="4" s="1"/>
  <c r="F7640" i="4"/>
  <c r="A7640" i="4" s="1"/>
  <c r="F7638" i="4"/>
  <c r="A7638" i="4" s="1"/>
  <c r="F7615" i="4"/>
  <c r="A7615" i="4" s="1"/>
  <c r="F7614" i="4"/>
  <c r="A7614" i="4" s="1"/>
  <c r="F7966" i="4"/>
  <c r="A7966" i="4" s="1"/>
  <c r="F7986" i="4"/>
  <c r="A7986" i="4" s="1"/>
  <c r="F7644" i="4"/>
  <c r="A7644" i="4" s="1"/>
  <c r="F7621" i="4"/>
  <c r="F7961" i="4"/>
  <c r="F7612" i="4"/>
  <c r="F7639" i="4"/>
  <c r="A7639" i="4" s="1"/>
  <c r="F7967" i="4"/>
  <c r="A7967" i="4" s="1"/>
  <c r="F7626" i="4"/>
  <c r="A7626" i="4" s="1"/>
  <c r="F8305" i="4"/>
  <c r="A8305" i="4" s="1"/>
  <c r="F8323" i="4"/>
  <c r="A8323" i="4" s="1"/>
  <c r="F7633" i="4"/>
  <c r="A7633" i="4" s="1"/>
  <c r="F7616" i="4"/>
  <c r="A7616" i="4" s="1"/>
  <c r="F8315" i="4"/>
  <c r="A8315" i="4" s="1"/>
  <c r="F7613" i="4"/>
  <c r="A7613" i="4" s="1"/>
  <c r="F8327" i="4"/>
  <c r="F8313" i="4"/>
  <c r="F7976" i="4"/>
  <c r="A7976" i="4" s="1"/>
  <c r="F7982" i="4"/>
  <c r="A7982" i="4" s="1"/>
  <c r="F7987" i="4"/>
  <c r="A7987" i="4" s="1"/>
  <c r="F7956" i="4"/>
  <c r="A7956" i="4" s="1"/>
  <c r="F7981" i="4"/>
  <c r="A7981" i="4" s="1"/>
  <c r="F7973" i="4"/>
  <c r="A7973" i="4" s="1"/>
  <c r="F8665" i="4"/>
  <c r="A8665" i="4" s="1"/>
  <c r="F8328" i="4"/>
  <c r="A8328" i="4" s="1"/>
  <c r="F7958" i="4"/>
  <c r="A7958" i="4" s="1"/>
  <c r="F8321" i="4"/>
  <c r="A8321" i="4" s="1"/>
  <c r="F7957" i="4"/>
  <c r="F8297" i="4"/>
  <c r="F7964" i="4"/>
  <c r="F8658" i="4"/>
  <c r="A8658" i="4" s="1"/>
  <c r="F7971" i="4"/>
  <c r="A7971" i="4" s="1"/>
  <c r="F7965" i="4"/>
  <c r="A7965" i="4" s="1"/>
  <c r="F7959" i="4"/>
  <c r="A7959" i="4" s="1"/>
  <c r="F8310" i="4"/>
  <c r="A8310" i="4" s="1"/>
  <c r="F8674" i="4"/>
  <c r="A8674" i="4" s="1"/>
  <c r="F8303" i="4"/>
  <c r="A8303" i="4" s="1"/>
  <c r="F8304" i="4"/>
  <c r="A8304" i="4" s="1"/>
  <c r="F8654" i="4"/>
  <c r="A8654" i="4" s="1"/>
  <c r="F7969" i="4"/>
  <c r="F8648" i="4"/>
  <c r="F8329" i="4"/>
  <c r="A8329" i="4" s="1"/>
  <c r="F7963" i="4"/>
  <c r="A7963" i="4" s="1"/>
  <c r="F8309" i="4"/>
  <c r="A8309" i="4" s="1"/>
  <c r="F7955" i="4"/>
  <c r="A7955" i="4" s="1"/>
  <c r="F8666" i="4"/>
  <c r="A8666" i="4" s="1"/>
  <c r="F7983" i="4"/>
  <c r="A7983" i="4" s="1"/>
  <c r="F7975" i="4"/>
  <c r="A7975" i="4" s="1"/>
  <c r="F7974" i="4"/>
  <c r="A7974" i="4" s="1"/>
  <c r="F7977" i="4"/>
  <c r="A7977" i="4" s="1"/>
  <c r="F8991" i="4"/>
  <c r="A8991" i="4" s="1"/>
  <c r="F8330" i="4"/>
  <c r="F9017" i="4"/>
  <c r="F8301" i="4"/>
  <c r="A8301" i="4" s="1"/>
  <c r="F8300" i="4"/>
  <c r="A8300" i="4" s="1"/>
  <c r="F8306" i="4"/>
  <c r="A8306" i="4" s="1"/>
  <c r="F9001" i="4"/>
  <c r="A9001" i="4" s="1"/>
  <c r="F8316" i="4"/>
  <c r="A8316" i="4" s="1"/>
  <c r="F8326" i="4"/>
  <c r="A8326" i="4" s="1"/>
  <c r="F8640" i="4"/>
  <c r="A8640" i="4" s="1"/>
  <c r="F8664" i="4"/>
  <c r="A8664" i="4" s="1"/>
  <c r="F8308" i="4"/>
  <c r="A8308" i="4" s="1"/>
  <c r="F8312" i="4"/>
  <c r="A8312" i="4" s="1"/>
  <c r="F8314" i="4"/>
  <c r="F8325" i="4"/>
  <c r="F8646" i="4"/>
  <c r="F8652" i="4"/>
  <c r="A8652" i="4" s="1"/>
  <c r="F8670" i="4"/>
  <c r="A8670" i="4" s="1"/>
  <c r="F8324" i="4"/>
  <c r="A8324" i="4" s="1"/>
  <c r="F8319" i="4"/>
  <c r="A8319" i="4" s="1"/>
  <c r="F8671" i="4"/>
  <c r="A8671" i="4" s="1"/>
  <c r="F8997" i="4"/>
  <c r="A8997" i="4" s="1"/>
  <c r="F8318" i="4"/>
  <c r="A8318" i="4" s="1"/>
  <c r="F8302" i="4"/>
  <c r="A8302" i="4" s="1"/>
  <c r="F8672" i="4"/>
  <c r="A8672" i="4" s="1"/>
  <c r="F9008" i="4"/>
  <c r="F8298" i="4"/>
  <c r="F8653" i="4"/>
  <c r="A8653" i="4" s="1"/>
  <c r="F8656" i="4"/>
  <c r="A8656" i="4" s="1"/>
  <c r="F9009" i="4"/>
  <c r="A9009" i="4" s="1"/>
  <c r="F8320" i="4"/>
  <c r="A8320" i="4" s="1"/>
  <c r="F8299" i="4"/>
  <c r="A8299" i="4" s="1"/>
  <c r="F8307" i="4"/>
  <c r="A8307" i="4" s="1"/>
  <c r="F8317" i="4"/>
  <c r="A8317" i="4" s="1"/>
  <c r="F8647" i="4"/>
  <c r="A8647" i="4" s="1"/>
  <c r="F9351" i="4"/>
  <c r="A9351" i="4" s="1"/>
  <c r="F9352" i="4"/>
  <c r="A9352" i="4" s="1"/>
  <c r="F8990" i="4"/>
  <c r="F8643" i="4"/>
  <c r="F8645" i="4"/>
  <c r="F8649" i="4"/>
  <c r="A8649" i="4" s="1"/>
  <c r="F8669" i="4"/>
  <c r="A8669" i="4" s="1"/>
  <c r="F8668" i="4"/>
  <c r="A8668" i="4" s="1"/>
  <c r="F8996" i="4"/>
  <c r="A8996" i="4" s="1"/>
  <c r="F8641" i="4"/>
  <c r="A8641" i="4" s="1"/>
  <c r="F8663" i="4"/>
  <c r="A8663" i="4" s="1"/>
  <c r="F9344" i="4"/>
  <c r="A9344" i="4" s="1"/>
  <c r="F8673" i="4"/>
  <c r="A8673" i="4" s="1"/>
  <c r="F8995" i="4"/>
  <c r="A8995" i="4" s="1"/>
  <c r="F8657" i="4"/>
  <c r="F8989" i="4"/>
  <c r="F8659" i="4"/>
  <c r="F9007" i="4"/>
  <c r="A9007" i="4" s="1"/>
  <c r="F8651" i="4"/>
  <c r="A8651" i="4" s="1"/>
  <c r="F9015" i="4"/>
  <c r="A9015" i="4" s="1"/>
  <c r="F9360" i="4"/>
  <c r="A9360" i="4" s="1"/>
  <c r="F8650" i="4"/>
  <c r="A8650" i="4" s="1"/>
  <c r="F9334" i="4"/>
  <c r="A9334" i="4" s="1"/>
  <c r="F8667" i="4"/>
  <c r="A8667" i="4" s="1"/>
  <c r="F9014" i="4"/>
  <c r="A9014" i="4" s="1"/>
  <c r="F8661" i="4"/>
  <c r="A8661" i="4" s="1"/>
  <c r="F8999" i="4"/>
  <c r="F9340" i="4"/>
  <c r="F8644" i="4"/>
  <c r="A8644" i="4" s="1"/>
  <c r="F8655" i="4"/>
  <c r="A8655" i="4" s="1"/>
  <c r="F8983" i="4"/>
  <c r="A8983" i="4" s="1"/>
  <c r="F8660" i="4"/>
  <c r="A8660" i="4" s="1"/>
  <c r="F9013" i="4"/>
  <c r="A9013" i="4" s="1"/>
  <c r="F8662" i="4"/>
  <c r="A8662" i="4" s="1"/>
  <c r="F8642" i="4"/>
  <c r="F9357" i="4"/>
  <c r="A9357" i="4" s="1"/>
  <c r="F9326" i="4"/>
  <c r="A9326" i="4" s="1"/>
  <c r="F9011" i="4"/>
  <c r="A9011" i="4" s="1"/>
  <c r="F9016" i="4"/>
  <c r="F8984" i="4"/>
  <c r="F9332" i="4"/>
  <c r="A9332" i="4" s="1"/>
  <c r="F8994" i="4"/>
  <c r="A8994" i="4" s="1"/>
  <c r="F9358" i="4"/>
  <c r="A9358" i="4" s="1"/>
  <c r="F9002" i="4"/>
  <c r="A9002" i="4" s="1"/>
  <c r="F9006" i="4"/>
  <c r="A9006" i="4" s="1"/>
  <c r="F9000" i="4"/>
  <c r="A9000" i="4" s="1"/>
  <c r="F8988" i="4"/>
  <c r="A8988" i="4" s="1"/>
  <c r="F9005" i="4"/>
  <c r="A9005" i="4" s="1"/>
  <c r="F8992" i="4"/>
  <c r="A8992" i="4" s="1"/>
  <c r="F9333" i="4"/>
  <c r="A9333" i="4" s="1"/>
  <c r="F9338" i="4"/>
  <c r="F9339" i="4"/>
  <c r="F9356" i="4"/>
  <c r="A9356" i="4" s="1"/>
  <c r="F8986" i="4"/>
  <c r="A8986" i="4" s="1"/>
  <c r="F9350" i="4"/>
  <c r="A9350" i="4" s="1"/>
  <c r="F8998" i="4"/>
  <c r="A8998" i="4" s="1"/>
  <c r="F9012" i="4"/>
  <c r="A9012" i="4" s="1"/>
  <c r="F8993" i="4"/>
  <c r="A8993" i="4" s="1"/>
  <c r="F9003" i="4"/>
  <c r="A9003" i="4" s="1"/>
  <c r="F8985" i="4"/>
  <c r="A8985" i="4" s="1"/>
  <c r="F9004" i="4"/>
  <c r="A9004" i="4" s="1"/>
  <c r="F8987" i="4"/>
  <c r="A8987" i="4" s="1"/>
  <c r="F9342" i="4"/>
  <c r="F9010" i="4"/>
  <c r="F9341" i="4"/>
  <c r="A9341" i="4" s="1"/>
  <c r="F9353" i="4"/>
  <c r="A9353" i="4" s="1"/>
  <c r="F9343" i="4"/>
  <c r="A9343" i="4" s="1"/>
  <c r="F9328" i="4"/>
  <c r="A9328" i="4" s="1"/>
  <c r="F9348" i="4"/>
  <c r="A9348" i="4" s="1"/>
  <c r="F9346" i="4"/>
  <c r="A9346" i="4" s="1"/>
  <c r="F9345" i="4"/>
  <c r="A9345" i="4" s="1"/>
  <c r="F9336" i="4"/>
  <c r="A9336" i="4" s="1"/>
  <c r="F9347" i="4"/>
  <c r="A9347" i="4" s="1"/>
  <c r="F9327" i="4"/>
  <c r="A9327" i="4" s="1"/>
  <c r="F9349" i="4"/>
  <c r="F9331" i="4"/>
  <c r="F9355" i="4"/>
  <c r="A9355" i="4" s="1"/>
  <c r="F9354" i="4"/>
  <c r="A9354" i="4" s="1"/>
  <c r="F9330" i="4"/>
  <c r="A9330" i="4" s="1"/>
  <c r="F9329" i="4"/>
  <c r="A9329" i="4" s="1"/>
  <c r="F9337" i="4"/>
  <c r="A9337" i="4" s="1"/>
  <c r="F9359" i="4"/>
  <c r="A9359" i="4" s="1"/>
  <c r="F9335" i="4"/>
  <c r="F287" i="4"/>
  <c r="A287" i="4" s="1"/>
  <c r="F630" i="4"/>
  <c r="A630" i="4" s="1"/>
  <c r="F973" i="4"/>
  <c r="A973" i="4" s="1"/>
  <c r="F1316" i="4"/>
  <c r="F1659" i="4"/>
  <c r="F2002" i="4"/>
  <c r="F2345" i="4"/>
  <c r="A2345" i="4" s="1"/>
  <c r="F2688" i="4"/>
  <c r="A2688" i="4" s="1"/>
  <c r="F3031" i="4"/>
  <c r="A3031" i="4" s="1"/>
  <c r="F3374" i="4"/>
  <c r="A3374" i="4" s="1"/>
  <c r="F3717" i="4"/>
  <c r="A3717" i="4" s="1"/>
  <c r="F4060" i="4"/>
  <c r="A4060" i="4" s="1"/>
  <c r="F4403" i="4"/>
  <c r="A4403" i="4" s="1"/>
  <c r="F4746" i="4"/>
  <c r="A4746" i="4" s="1"/>
  <c r="F5089" i="4"/>
  <c r="A5089" i="4" s="1"/>
  <c r="F5432" i="4"/>
  <c r="F5775" i="4"/>
  <c r="F6118" i="4"/>
  <c r="F6461" i="4"/>
  <c r="F6804" i="4"/>
  <c r="A6804" i="4" s="1"/>
  <c r="F7147" i="4"/>
  <c r="A7147" i="4" s="1"/>
  <c r="F7490" i="4"/>
  <c r="A7490" i="4" s="1"/>
  <c r="F7833" i="4"/>
  <c r="A7833" i="4" s="1"/>
  <c r="F8176" i="4"/>
  <c r="A8176" i="4" s="1"/>
  <c r="F8519" i="4"/>
  <c r="A8519" i="4" s="1"/>
  <c r="F8862" i="4"/>
  <c r="A8862" i="4" s="1"/>
  <c r="F9205" i="4"/>
  <c r="A9205" i="4" s="1"/>
  <c r="F9548" i="4"/>
  <c r="F317" i="4"/>
  <c r="F660" i="4"/>
  <c r="F1003" i="4"/>
  <c r="F1346" i="4"/>
  <c r="A1346" i="4" s="1"/>
  <c r="F1689" i="4"/>
  <c r="A1689" i="4" s="1"/>
  <c r="F2032" i="4"/>
  <c r="A2032" i="4" s="1"/>
  <c r="F2375" i="4"/>
  <c r="A2375" i="4" s="1"/>
  <c r="F2718" i="4"/>
  <c r="A2718" i="4" s="1"/>
  <c r="F3061" i="4"/>
  <c r="A3061" i="4" s="1"/>
  <c r="F3404" i="4"/>
  <c r="A3404" i="4" s="1"/>
  <c r="F3747" i="4"/>
  <c r="F4090" i="4"/>
  <c r="F4433" i="4"/>
  <c r="F4776" i="4"/>
  <c r="F5119" i="4"/>
  <c r="A5119" i="4" s="1"/>
  <c r="F5462" i="4"/>
  <c r="A5462" i="4" s="1"/>
  <c r="F5805" i="4"/>
  <c r="A5805" i="4" s="1"/>
  <c r="F6148" i="4"/>
  <c r="A6148" i="4" s="1"/>
  <c r="F6491" i="4"/>
  <c r="A6491" i="4" s="1"/>
  <c r="F6834" i="4"/>
  <c r="A6834" i="4" s="1"/>
  <c r="F7177" i="4"/>
  <c r="A7177" i="4" s="1"/>
  <c r="F7520" i="4"/>
  <c r="A7520" i="4" s="1"/>
  <c r="F7863" i="4"/>
  <c r="A7863" i="4" s="1"/>
  <c r="F8206" i="4"/>
  <c r="F8549" i="4"/>
  <c r="F8892" i="4"/>
  <c r="A8892" i="4" s="1"/>
  <c r="F9235" i="4"/>
  <c r="A9235" i="4" s="1"/>
  <c r="F9578" i="4"/>
  <c r="A9578" i="4" s="1"/>
  <c r="F325" i="4"/>
  <c r="A325" i="4" s="1"/>
  <c r="F668" i="4"/>
  <c r="A668" i="4" s="1"/>
  <c r="F1011" i="4"/>
  <c r="A1011" i="4" s="1"/>
  <c r="F1354" i="4"/>
  <c r="A1354" i="4" s="1"/>
  <c r="F1697" i="4"/>
  <c r="A1697" i="4" s="1"/>
  <c r="F2040" i="4"/>
  <c r="A2040" i="4" s="1"/>
  <c r="F2383" i="4"/>
  <c r="A2383" i="4" s="1"/>
  <c r="F2726" i="4"/>
  <c r="F3069" i="4"/>
  <c r="F3412" i="4"/>
  <c r="A3412" i="4" s="1"/>
  <c r="F3755" i="4"/>
  <c r="A3755" i="4" s="1"/>
  <c r="F4098" i="4"/>
  <c r="A4098" i="4" s="1"/>
  <c r="F4441" i="4"/>
  <c r="A4441" i="4" s="1"/>
  <c r="F4784" i="4"/>
  <c r="A4784" i="4" s="1"/>
  <c r="F5127" i="4"/>
  <c r="A5127" i="4" s="1"/>
  <c r="F5470" i="4"/>
  <c r="A5470" i="4" s="1"/>
  <c r="F5813" i="4"/>
  <c r="A5813" i="4" s="1"/>
  <c r="F6156" i="4"/>
  <c r="A6156" i="4" s="1"/>
  <c r="F6499" i="4"/>
  <c r="A6499" i="4" s="1"/>
  <c r="F6842" i="4"/>
  <c r="F7185" i="4"/>
  <c r="F7528" i="4"/>
  <c r="A7528" i="4" s="1"/>
  <c r="F7871" i="4"/>
  <c r="A7871" i="4" s="1"/>
  <c r="F8214" i="4"/>
  <c r="A8214" i="4" s="1"/>
  <c r="F8557" i="4"/>
  <c r="A8557" i="4" s="1"/>
  <c r="F8900" i="4"/>
  <c r="A8900" i="4" s="1"/>
  <c r="F9243" i="4"/>
  <c r="A9243" i="4" s="1"/>
  <c r="F9586" i="4"/>
  <c r="A9586" i="4" s="1"/>
  <c r="F312" i="4"/>
  <c r="A312" i="4" s="1"/>
  <c r="F655" i="4"/>
  <c r="A655" i="4" s="1"/>
  <c r="F1341" i="4"/>
  <c r="A1341" i="4" s="1"/>
  <c r="F998" i="4"/>
  <c r="F1684" i="4"/>
  <c r="F2027" i="4"/>
  <c r="A2027" i="4" s="1"/>
  <c r="F2370" i="4"/>
  <c r="A2370" i="4" s="1"/>
  <c r="F2713" i="4"/>
  <c r="A2713" i="4" s="1"/>
  <c r="F3056" i="4"/>
  <c r="A3056" i="4" s="1"/>
  <c r="F3399" i="4"/>
  <c r="A3399" i="4" s="1"/>
  <c r="F3742" i="4"/>
  <c r="A3742" i="4" s="1"/>
  <c r="F4085" i="4"/>
  <c r="A4085" i="4" s="1"/>
  <c r="F4428" i="4"/>
  <c r="A4428" i="4" s="1"/>
  <c r="F4771" i="4"/>
  <c r="A4771" i="4" s="1"/>
  <c r="F5114" i="4"/>
  <c r="A5114" i="4" s="1"/>
  <c r="F5457" i="4"/>
  <c r="F5800" i="4"/>
  <c r="F6143" i="4"/>
  <c r="F6486" i="4"/>
  <c r="A6486" i="4" s="1"/>
  <c r="F6829" i="4"/>
  <c r="A6829" i="4" s="1"/>
  <c r="F7172" i="4"/>
  <c r="A7172" i="4" s="1"/>
  <c r="F7515" i="4"/>
  <c r="A7515" i="4" s="1"/>
  <c r="F7858" i="4"/>
  <c r="A7858" i="4" s="1"/>
  <c r="F8201" i="4"/>
  <c r="A8201" i="4" s="1"/>
  <c r="F8544" i="4"/>
  <c r="A8544" i="4" s="1"/>
  <c r="F8887" i="4"/>
  <c r="A8887" i="4" s="1"/>
  <c r="F9230" i="4"/>
  <c r="A9230" i="4" s="1"/>
  <c r="F9573" i="4"/>
  <c r="F326" i="4"/>
  <c r="F669" i="4"/>
  <c r="A669" i="4" s="1"/>
  <c r="F1012" i="4"/>
  <c r="A1012" i="4" s="1"/>
  <c r="F1355" i="4"/>
  <c r="A1355" i="4" s="1"/>
  <c r="F1698" i="4"/>
  <c r="A1698" i="4" s="1"/>
  <c r="F2041" i="4"/>
  <c r="A2041" i="4" s="1"/>
  <c r="F2384" i="4"/>
  <c r="A2384" i="4" s="1"/>
  <c r="F2727" i="4"/>
  <c r="F3070" i="4"/>
  <c r="A3070" i="4" s="1"/>
  <c r="F3413" i="4"/>
  <c r="A3413" i="4" s="1"/>
  <c r="F3756" i="4"/>
  <c r="A3756" i="4" s="1"/>
  <c r="F4099" i="4"/>
  <c r="F4442" i="4"/>
  <c r="F4785" i="4"/>
  <c r="F5128" i="4"/>
  <c r="A5128" i="4" s="1"/>
  <c r="F5471" i="4"/>
  <c r="A5471" i="4" s="1"/>
  <c r="F5814" i="4"/>
  <c r="A5814" i="4" s="1"/>
  <c r="F6157" i="4"/>
  <c r="A6157" i="4" s="1"/>
  <c r="F6500" i="4"/>
  <c r="A6500" i="4" s="1"/>
  <c r="F6843" i="4"/>
  <c r="A6843" i="4" s="1"/>
  <c r="F7186" i="4"/>
  <c r="A7186" i="4" s="1"/>
  <c r="F7529" i="4"/>
  <c r="A7529" i="4" s="1"/>
  <c r="F7872" i="4"/>
  <c r="A7872" i="4" s="1"/>
  <c r="F8215" i="4"/>
  <c r="F8558" i="4"/>
  <c r="F8901" i="4"/>
  <c r="A8901" i="4" s="1"/>
  <c r="F9244" i="4"/>
  <c r="A9244" i="4" s="1"/>
  <c r="F9587" i="4"/>
  <c r="A9587" i="4" s="1"/>
  <c r="F307" i="4"/>
  <c r="A307" i="4" s="1"/>
  <c r="F650" i="4"/>
  <c r="A650" i="4" s="1"/>
  <c r="F993" i="4"/>
  <c r="A993" i="4" s="1"/>
  <c r="F1336" i="4"/>
  <c r="F1679" i="4"/>
  <c r="A1679" i="4" s="1"/>
  <c r="F2022" i="4"/>
  <c r="A2022" i="4" s="1"/>
  <c r="F2365" i="4"/>
  <c r="A2365" i="4" s="1"/>
  <c r="F2708" i="4"/>
  <c r="F3051" i="4"/>
  <c r="F3394" i="4"/>
  <c r="A3394" i="4" s="1"/>
  <c r="F3737" i="4"/>
  <c r="A3737" i="4" s="1"/>
  <c r="F4080" i="4"/>
  <c r="A4080" i="4" s="1"/>
  <c r="F4423" i="4"/>
  <c r="A4423" i="4" s="1"/>
  <c r="F4766" i="4"/>
  <c r="A4766" i="4" s="1"/>
  <c r="F5109" i="4"/>
  <c r="A5109" i="4" s="1"/>
  <c r="F5452" i="4"/>
  <c r="A5452" i="4" s="1"/>
  <c r="F5795" i="4"/>
  <c r="A5795" i="4" s="1"/>
  <c r="F6138" i="4"/>
  <c r="A6138" i="4" s="1"/>
  <c r="F6481" i="4"/>
  <c r="A6481" i="4" s="1"/>
  <c r="F6824" i="4"/>
  <c r="F7167" i="4"/>
  <c r="F7510" i="4"/>
  <c r="A7510" i="4" s="1"/>
  <c r="F7853" i="4"/>
  <c r="A7853" i="4" s="1"/>
  <c r="F8196" i="4"/>
  <c r="A8196" i="4" s="1"/>
  <c r="F8539" i="4"/>
  <c r="A8539" i="4" s="1"/>
  <c r="F8882" i="4"/>
  <c r="A8882" i="4" s="1"/>
  <c r="F9225" i="4"/>
  <c r="A9225" i="4" s="1"/>
  <c r="F9568" i="4"/>
  <c r="A9568" i="4" s="1"/>
  <c r="F337" i="4"/>
  <c r="A337" i="4" s="1"/>
  <c r="F680" i="4"/>
  <c r="A680" i="4" s="1"/>
  <c r="F1023" i="4"/>
  <c r="A1023" i="4" s="1"/>
  <c r="F1366" i="4"/>
  <c r="F1709" i="4"/>
  <c r="F2052" i="4"/>
  <c r="A2052" i="4" s="1"/>
  <c r="F2395" i="4"/>
  <c r="A2395" i="4" s="1"/>
  <c r="F2738" i="4"/>
  <c r="A2738" i="4" s="1"/>
  <c r="F3081" i="4"/>
  <c r="A3081" i="4" s="1"/>
  <c r="F3424" i="4"/>
  <c r="A3424" i="4" s="1"/>
  <c r="F3767" i="4"/>
  <c r="A3767" i="4" s="1"/>
  <c r="F4110" i="4"/>
  <c r="A4110" i="4" s="1"/>
  <c r="F4453" i="4"/>
  <c r="A4453" i="4" s="1"/>
  <c r="F4796" i="4"/>
  <c r="A4796" i="4" s="1"/>
  <c r="F5139" i="4"/>
  <c r="A5139" i="4" s="1"/>
  <c r="F5482" i="4"/>
  <c r="F5825" i="4"/>
  <c r="F6168" i="4"/>
  <c r="A6168" i="4" s="1"/>
  <c r="F6511" i="4"/>
  <c r="A6511" i="4" s="1"/>
  <c r="F6854" i="4"/>
  <c r="A6854" i="4" s="1"/>
  <c r="F7197" i="4"/>
  <c r="A7197" i="4" s="1"/>
  <c r="F7540" i="4"/>
  <c r="A7540" i="4" s="1"/>
  <c r="F7883" i="4"/>
  <c r="A7883" i="4" s="1"/>
  <c r="F8226" i="4"/>
  <c r="A8226" i="4" s="1"/>
  <c r="F8569" i="4"/>
  <c r="A8569" i="4" s="1"/>
  <c r="F8912" i="4"/>
  <c r="A8912" i="4" s="1"/>
  <c r="F9255" i="4"/>
  <c r="A9255" i="4" s="1"/>
  <c r="F9598" i="4"/>
  <c r="F306" i="4"/>
  <c r="F649" i="4"/>
  <c r="F992" i="4"/>
  <c r="F1335" i="4"/>
  <c r="A1335" i="4" s="1"/>
  <c r="F1678" i="4"/>
  <c r="A1678" i="4" s="1"/>
  <c r="F2021" i="4"/>
  <c r="A2021" i="4" s="1"/>
  <c r="F2364" i="4"/>
  <c r="A2364" i="4" s="1"/>
  <c r="F2707" i="4"/>
  <c r="A2707" i="4" s="1"/>
  <c r="F3050" i="4"/>
  <c r="A3050" i="4" s="1"/>
  <c r="F3393" i="4"/>
  <c r="A3393" i="4" s="1"/>
  <c r="F3736" i="4"/>
  <c r="F4079" i="4"/>
  <c r="F4422" i="4"/>
  <c r="F4765" i="4"/>
  <c r="A4765" i="4" s="1"/>
  <c r="F5108" i="4"/>
  <c r="A5108" i="4" s="1"/>
  <c r="F5451" i="4"/>
  <c r="A5451" i="4" s="1"/>
  <c r="F5794" i="4"/>
  <c r="A5794" i="4" s="1"/>
  <c r="F6137" i="4"/>
  <c r="A6137" i="4" s="1"/>
  <c r="F6480" i="4"/>
  <c r="A6480" i="4" s="1"/>
  <c r="F6823" i="4"/>
  <c r="A6823" i="4" s="1"/>
  <c r="F7166" i="4"/>
  <c r="A7166" i="4" s="1"/>
  <c r="F7509" i="4"/>
  <c r="A7509" i="4" s="1"/>
  <c r="F7852" i="4"/>
  <c r="A7852" i="4" s="1"/>
  <c r="F8195" i="4"/>
  <c r="F8538" i="4"/>
  <c r="F8881" i="4"/>
  <c r="F9224" i="4"/>
  <c r="A9224" i="4" s="1"/>
  <c r="F9567" i="4"/>
  <c r="A9567" i="4" s="1"/>
  <c r="F300" i="4"/>
  <c r="A300" i="4" s="1"/>
  <c r="F643" i="4"/>
  <c r="A643" i="4" s="1"/>
  <c r="F986" i="4"/>
  <c r="A986" i="4" s="1"/>
  <c r="F1329" i="4"/>
  <c r="A1329" i="4" s="1"/>
  <c r="F1672" i="4"/>
  <c r="A1672" i="4" s="1"/>
  <c r="F2015" i="4"/>
  <c r="A2015" i="4" s="1"/>
  <c r="F2358" i="4"/>
  <c r="A2358" i="4" s="1"/>
  <c r="F2701" i="4"/>
  <c r="F3044" i="4"/>
  <c r="F3387" i="4"/>
  <c r="A3387" i="4" s="1"/>
  <c r="F3730" i="4"/>
  <c r="A3730" i="4" s="1"/>
  <c r="F4073" i="4"/>
  <c r="A4073" i="4" s="1"/>
  <c r="F4416" i="4"/>
  <c r="A4416" i="4" s="1"/>
  <c r="F4759" i="4"/>
  <c r="A4759" i="4" s="1"/>
  <c r="F5102" i="4"/>
  <c r="A5102" i="4" s="1"/>
  <c r="F5445" i="4"/>
  <c r="A5445" i="4" s="1"/>
  <c r="F5788" i="4"/>
  <c r="A5788" i="4" s="1"/>
  <c r="F6131" i="4"/>
  <c r="A6131" i="4" s="1"/>
  <c r="F6474" i="4"/>
  <c r="A6474" i="4" s="1"/>
  <c r="F6817" i="4"/>
  <c r="F7160" i="4"/>
  <c r="F7503" i="4"/>
  <c r="F7846" i="4"/>
  <c r="A7846" i="4" s="1"/>
  <c r="F8189" i="4"/>
  <c r="A8189" i="4" s="1"/>
  <c r="F8532" i="4"/>
  <c r="A8532" i="4" s="1"/>
  <c r="F8875" i="4"/>
  <c r="A8875" i="4" s="1"/>
  <c r="F9218" i="4"/>
  <c r="A9218" i="4" s="1"/>
  <c r="F9561" i="4"/>
  <c r="A9561" i="4" s="1"/>
  <c r="F308" i="4"/>
  <c r="A308" i="4" s="1"/>
  <c r="F651" i="4"/>
  <c r="A651" i="4" s="1"/>
  <c r="F994" i="4"/>
  <c r="A994" i="4" s="1"/>
  <c r="F1337" i="4"/>
  <c r="F1680" i="4"/>
  <c r="F2023" i="4"/>
  <c r="A2023" i="4" s="1"/>
  <c r="F2366" i="4"/>
  <c r="A2366" i="4" s="1"/>
  <c r="F2709" i="4"/>
  <c r="A2709" i="4" s="1"/>
  <c r="F3052" i="4"/>
  <c r="A3052" i="4" s="1"/>
  <c r="F3395" i="4"/>
  <c r="A3395" i="4" s="1"/>
  <c r="F3738" i="4"/>
  <c r="A3738" i="4" s="1"/>
  <c r="F4081" i="4"/>
  <c r="A4081" i="4" s="1"/>
  <c r="F4424" i="4"/>
  <c r="A4424" i="4" s="1"/>
  <c r="F4767" i="4"/>
  <c r="A4767" i="4" s="1"/>
  <c r="F5110" i="4"/>
  <c r="A5110" i="4" s="1"/>
  <c r="F5453" i="4"/>
  <c r="F5796" i="4"/>
  <c r="F6139" i="4"/>
  <c r="A6139" i="4" s="1"/>
  <c r="F6482" i="4"/>
  <c r="A6482" i="4" s="1"/>
  <c r="F6825" i="4"/>
  <c r="A6825" i="4" s="1"/>
  <c r="F7168" i="4"/>
  <c r="A7168" i="4" s="1"/>
  <c r="F7511" i="4"/>
  <c r="A7511" i="4" s="1"/>
  <c r="F7854" i="4"/>
  <c r="A7854" i="4" s="1"/>
  <c r="F8197" i="4"/>
  <c r="A8197" i="4" s="1"/>
  <c r="F8540" i="4"/>
  <c r="A8540" i="4" s="1"/>
  <c r="F8883" i="4"/>
  <c r="A8883" i="4" s="1"/>
  <c r="F9226" i="4"/>
  <c r="A9226" i="4" s="1"/>
  <c r="F9569" i="4"/>
  <c r="F245" i="4"/>
  <c r="F269" i="4"/>
  <c r="A269" i="4" s="1"/>
  <c r="F258" i="4"/>
  <c r="F242" i="4"/>
  <c r="A242" i="4" s="1"/>
  <c r="F254" i="4"/>
  <c r="A254" i="4" s="1"/>
  <c r="F266" i="4"/>
  <c r="A266" i="4" s="1"/>
  <c r="F243" i="4"/>
  <c r="A243" i="4" s="1"/>
  <c r="F255" i="4"/>
  <c r="A255" i="4" s="1"/>
  <c r="F267" i="4"/>
  <c r="A267" i="4" s="1"/>
  <c r="F244" i="4"/>
  <c r="A244" i="4" s="1"/>
  <c r="F256" i="4"/>
  <c r="A256" i="4" s="1"/>
  <c r="F268" i="4"/>
  <c r="F257" i="4"/>
  <c r="F246" i="4"/>
  <c r="F270" i="4"/>
  <c r="F259" i="4"/>
  <c r="A259" i="4" s="1"/>
  <c r="F260" i="4"/>
  <c r="A260" i="4" s="1"/>
  <c r="F261" i="4"/>
  <c r="A261" i="4" s="1"/>
  <c r="F240" i="4"/>
  <c r="A240" i="4" s="1"/>
  <c r="F262" i="4"/>
  <c r="A262" i="4" s="1"/>
  <c r="F241" i="4"/>
  <c r="A241" i="4" s="1"/>
  <c r="F263" i="4"/>
  <c r="A263" i="4" s="1"/>
  <c r="F252" i="4"/>
  <c r="A252" i="4" s="1"/>
  <c r="F247" i="4"/>
  <c r="F264" i="4"/>
  <c r="F248" i="4"/>
  <c r="A248" i="4" s="1"/>
  <c r="F265" i="4"/>
  <c r="A265" i="4" s="1"/>
  <c r="F249" i="4"/>
  <c r="A249" i="4" s="1"/>
  <c r="F271" i="4"/>
  <c r="A271" i="4" s="1"/>
  <c r="F250" i="4"/>
  <c r="A250" i="4" s="1"/>
  <c r="F272" i="4"/>
  <c r="A272" i="4" s="1"/>
  <c r="F251" i="4"/>
  <c r="A251" i="4" s="1"/>
  <c r="F273" i="4"/>
  <c r="A273" i="4" s="1"/>
  <c r="F274" i="4"/>
  <c r="A274" i="4" s="1"/>
  <c r="F253" i="4"/>
  <c r="A253" i="4" s="1"/>
  <c r="F589" i="4"/>
  <c r="F612" i="4"/>
  <c r="F600" i="4"/>
  <c r="F611" i="4"/>
  <c r="A611" i="4" s="1"/>
  <c r="F596" i="4"/>
  <c r="A596" i="4" s="1"/>
  <c r="F608" i="4"/>
  <c r="A608" i="4" s="1"/>
  <c r="F613" i="4"/>
  <c r="A613" i="4" s="1"/>
  <c r="F599" i="4"/>
  <c r="A599" i="4" s="1"/>
  <c r="F592" i="4"/>
  <c r="A592" i="4" s="1"/>
  <c r="F590" i="4"/>
  <c r="A590" i="4" s="1"/>
  <c r="F601" i="4"/>
  <c r="A601" i="4" s="1"/>
  <c r="F586" i="4"/>
  <c r="F588" i="4"/>
  <c r="F615" i="4"/>
  <c r="F605" i="4"/>
  <c r="A605" i="4" s="1"/>
  <c r="F607" i="4"/>
  <c r="A607" i="4" s="1"/>
  <c r="F595" i="4"/>
  <c r="A595" i="4" s="1"/>
  <c r="F597" i="4"/>
  <c r="A597" i="4" s="1"/>
  <c r="F593" i="4"/>
  <c r="A593" i="4" s="1"/>
  <c r="F591" i="4"/>
  <c r="A591" i="4" s="1"/>
  <c r="F603" i="4"/>
  <c r="A603" i="4" s="1"/>
  <c r="F616" i="4"/>
  <c r="A616" i="4" s="1"/>
  <c r="F614" i="4"/>
  <c r="A614" i="4" s="1"/>
  <c r="F609" i="4"/>
  <c r="A609" i="4" s="1"/>
  <c r="F606" i="4"/>
  <c r="F587" i="4"/>
  <c r="F602" i="4"/>
  <c r="A602" i="4" s="1"/>
  <c r="F584" i="4"/>
  <c r="A584" i="4" s="1"/>
  <c r="F594" i="4"/>
  <c r="A594" i="4" s="1"/>
  <c r="F610" i="4"/>
  <c r="A610" i="4" s="1"/>
  <c r="F617" i="4"/>
  <c r="A617" i="4" s="1"/>
  <c r="F598" i="4"/>
  <c r="A598" i="4" s="1"/>
  <c r="F583" i="4"/>
  <c r="A583" i="4" s="1"/>
  <c r="F585" i="4"/>
  <c r="A585" i="4" s="1"/>
  <c r="F604" i="4"/>
  <c r="A604" i="4" s="1"/>
  <c r="F960" i="4"/>
  <c r="A960" i="4" s="1"/>
  <c r="F950" i="4"/>
  <c r="F944" i="4"/>
  <c r="F929" i="4"/>
  <c r="A929" i="4" s="1"/>
  <c r="F956" i="4"/>
  <c r="A956" i="4" s="1"/>
  <c r="F927" i="4"/>
  <c r="A927" i="4" s="1"/>
  <c r="F928" i="4"/>
  <c r="A928" i="4" s="1"/>
  <c r="F932" i="4"/>
  <c r="F936" i="4"/>
  <c r="A936" i="4" s="1"/>
  <c r="F954" i="4"/>
  <c r="A954" i="4" s="1"/>
  <c r="F953" i="4"/>
  <c r="A953" i="4" s="1"/>
  <c r="F958" i="4"/>
  <c r="A958" i="4" s="1"/>
  <c r="F959" i="4"/>
  <c r="A959" i="4" s="1"/>
  <c r="F926" i="4"/>
  <c r="F939" i="4"/>
  <c r="F1293" i="4"/>
  <c r="A1293" i="4" s="1"/>
  <c r="F941" i="4"/>
  <c r="A941" i="4" s="1"/>
  <c r="F940" i="4"/>
  <c r="A940" i="4" s="1"/>
  <c r="F947" i="4"/>
  <c r="A947" i="4" s="1"/>
  <c r="F948" i="4"/>
  <c r="A948" i="4" s="1"/>
  <c r="F951" i="4"/>
  <c r="A951" i="4" s="1"/>
  <c r="F1273" i="4"/>
  <c r="A1273" i="4" s="1"/>
  <c r="F930" i="4"/>
  <c r="A930" i="4" s="1"/>
  <c r="F957" i="4"/>
  <c r="A957" i="4" s="1"/>
  <c r="F934" i="4"/>
  <c r="A934" i="4" s="1"/>
  <c r="F1269" i="4"/>
  <c r="F945" i="4"/>
  <c r="F931" i="4"/>
  <c r="A931" i="4" s="1"/>
  <c r="F952" i="4"/>
  <c r="A952" i="4" s="1"/>
  <c r="F937" i="4"/>
  <c r="A937" i="4" s="1"/>
  <c r="F943" i="4"/>
  <c r="A943" i="4" s="1"/>
  <c r="F949" i="4"/>
  <c r="A949" i="4" s="1"/>
  <c r="F946" i="4"/>
  <c r="A946" i="4" s="1"/>
  <c r="F938" i="4"/>
  <c r="A938" i="4" s="1"/>
  <c r="F935" i="4"/>
  <c r="A935" i="4" s="1"/>
  <c r="F933" i="4"/>
  <c r="A933" i="4" s="1"/>
  <c r="F955" i="4"/>
  <c r="A955" i="4" s="1"/>
  <c r="F942" i="4"/>
  <c r="F1284" i="4"/>
  <c r="F1272" i="4"/>
  <c r="A1272" i="4" s="1"/>
  <c r="F1290" i="4"/>
  <c r="A1290" i="4" s="1"/>
  <c r="F1275" i="4"/>
  <c r="A1275" i="4" s="1"/>
  <c r="F1612" i="4"/>
  <c r="A1612" i="4" s="1"/>
  <c r="F1279" i="4"/>
  <c r="A1279" i="4" s="1"/>
  <c r="F1271" i="4"/>
  <c r="A1271" i="4" s="1"/>
  <c r="F1282" i="4"/>
  <c r="A1282" i="4" s="1"/>
  <c r="F1270" i="4"/>
  <c r="A1270" i="4" s="1"/>
  <c r="F1614" i="4"/>
  <c r="A1614" i="4" s="1"/>
  <c r="F1291" i="4"/>
  <c r="F1283" i="4"/>
  <c r="F1276" i="4"/>
  <c r="F1303" i="4"/>
  <c r="A1303" i="4" s="1"/>
  <c r="F1634" i="4"/>
  <c r="A1634" i="4" s="1"/>
  <c r="F1302" i="4"/>
  <c r="A1302" i="4" s="1"/>
  <c r="F1642" i="4"/>
  <c r="A1642" i="4" s="1"/>
  <c r="F1280" i="4"/>
  <c r="A1280" i="4" s="1"/>
  <c r="F1301" i="4"/>
  <c r="A1301" i="4" s="1"/>
  <c r="F1624" i="4"/>
  <c r="A1624" i="4" s="1"/>
  <c r="F1286" i="4"/>
  <c r="A1286" i="4" s="1"/>
  <c r="F1300" i="4"/>
  <c r="A1300" i="4" s="1"/>
  <c r="F1292" i="4"/>
  <c r="A1292" i="4" s="1"/>
  <c r="F1616" i="4"/>
  <c r="F1285" i="4"/>
  <c r="F1299" i="4"/>
  <c r="A1299" i="4" s="1"/>
  <c r="F1288" i="4"/>
  <c r="A1288" i="4" s="1"/>
  <c r="F1277" i="4"/>
  <c r="A1277" i="4" s="1"/>
  <c r="F1631" i="4"/>
  <c r="A1631" i="4" s="1"/>
  <c r="F1636" i="4"/>
  <c r="A1636" i="4" s="1"/>
  <c r="F1274" i="4"/>
  <c r="A1274" i="4" s="1"/>
  <c r="F1281" i="4"/>
  <c r="A1281" i="4" s="1"/>
  <c r="F1626" i="4"/>
  <c r="A1626" i="4" s="1"/>
  <c r="F1278" i="4"/>
  <c r="A1278" i="4" s="1"/>
  <c r="F1297" i="4"/>
  <c r="A1297" i="4" s="1"/>
  <c r="F1289" i="4"/>
  <c r="F1287" i="4"/>
  <c r="F1294" i="4"/>
  <c r="A1294" i="4" s="1"/>
  <c r="F1295" i="4"/>
  <c r="A1295" i="4" s="1"/>
  <c r="F1296" i="4"/>
  <c r="A1296" i="4" s="1"/>
  <c r="F1298" i="4"/>
  <c r="A1298" i="4" s="1"/>
  <c r="F1979" i="4"/>
  <c r="A1979" i="4" s="1"/>
  <c r="F1645" i="4"/>
  <c r="A1645" i="4" s="1"/>
  <c r="F1973" i="4"/>
  <c r="A1973" i="4" s="1"/>
  <c r="F1643" i="4"/>
  <c r="A1643" i="4" s="1"/>
  <c r="F1629" i="4"/>
  <c r="A1629" i="4" s="1"/>
  <c r="F1617" i="4"/>
  <c r="A1617" i="4" s="1"/>
  <c r="F1644" i="4"/>
  <c r="F1625" i="4"/>
  <c r="F1637" i="4"/>
  <c r="A1637" i="4" s="1"/>
  <c r="F1985" i="4"/>
  <c r="A1985" i="4" s="1"/>
  <c r="F1613" i="4"/>
  <c r="A1613" i="4" s="1"/>
  <c r="F1959" i="4"/>
  <c r="A1959" i="4" s="1"/>
  <c r="F1638" i="4"/>
  <c r="A1638" i="4" s="1"/>
  <c r="F1619" i="4"/>
  <c r="A1619" i="4" s="1"/>
  <c r="F1621" i="4"/>
  <c r="A1621" i="4" s="1"/>
  <c r="F1961" i="4"/>
  <c r="A1961" i="4" s="1"/>
  <c r="F1977" i="4"/>
  <c r="A1977" i="4" s="1"/>
  <c r="F1969" i="4"/>
  <c r="F1632" i="4"/>
  <c r="F1628" i="4"/>
  <c r="F1641" i="4"/>
  <c r="A1641" i="4" s="1"/>
  <c r="F1987" i="4"/>
  <c r="A1987" i="4" s="1"/>
  <c r="F1633" i="4"/>
  <c r="A1633" i="4" s="1"/>
  <c r="F1646" i="4"/>
  <c r="A1646" i="4" s="1"/>
  <c r="F1622" i="4"/>
  <c r="A1622" i="4" s="1"/>
  <c r="F1615" i="4"/>
  <c r="A1615" i="4" s="1"/>
  <c r="F1620" i="4"/>
  <c r="A1620" i="4" s="1"/>
  <c r="F1639" i="4"/>
  <c r="A1639" i="4" s="1"/>
  <c r="F1955" i="4"/>
  <c r="A1955" i="4" s="1"/>
  <c r="F1630" i="4"/>
  <c r="A1630" i="4" s="1"/>
  <c r="F1967" i="4"/>
  <c r="F1974" i="4"/>
  <c r="F1627" i="4"/>
  <c r="F1618" i="4"/>
  <c r="A1618" i="4" s="1"/>
  <c r="F1635" i="4"/>
  <c r="A1635" i="4" s="1"/>
  <c r="F1640" i="4"/>
  <c r="A1640" i="4" s="1"/>
  <c r="F1623" i="4"/>
  <c r="A1623" i="4" s="1"/>
  <c r="F1957" i="4"/>
  <c r="A1957" i="4" s="1"/>
  <c r="F1958" i="4"/>
  <c r="A1958" i="4" s="1"/>
  <c r="F2317" i="4"/>
  <c r="A2317" i="4" s="1"/>
  <c r="F1968" i="4"/>
  <c r="A1968" i="4" s="1"/>
  <c r="F1966" i="4"/>
  <c r="A1966" i="4" s="1"/>
  <c r="F1963" i="4"/>
  <c r="F1962" i="4"/>
  <c r="F2310" i="4"/>
  <c r="A2310" i="4" s="1"/>
  <c r="F2312" i="4"/>
  <c r="A2312" i="4" s="1"/>
  <c r="F1978" i="4"/>
  <c r="A1978" i="4" s="1"/>
  <c r="F1983" i="4"/>
  <c r="A1983" i="4" s="1"/>
  <c r="F1986" i="4"/>
  <c r="A1986" i="4" s="1"/>
  <c r="F2322" i="4"/>
  <c r="A2322" i="4" s="1"/>
  <c r="F2320" i="4"/>
  <c r="A2320" i="4" s="1"/>
  <c r="F2302" i="4"/>
  <c r="A2302" i="4" s="1"/>
  <c r="F1970" i="4"/>
  <c r="A1970" i="4" s="1"/>
  <c r="F1988" i="4"/>
  <c r="A1988" i="4" s="1"/>
  <c r="F1976" i="4"/>
  <c r="F2328" i="4"/>
  <c r="F1971" i="4"/>
  <c r="A1971" i="4" s="1"/>
  <c r="F1975" i="4"/>
  <c r="A1975" i="4" s="1"/>
  <c r="F2304" i="4"/>
  <c r="A2304" i="4" s="1"/>
  <c r="F2330" i="4"/>
  <c r="A2330" i="4" s="1"/>
  <c r="F1989" i="4"/>
  <c r="A1989" i="4" s="1"/>
  <c r="F1982" i="4"/>
  <c r="A1982" i="4" s="1"/>
  <c r="F2316" i="4"/>
  <c r="A2316" i="4" s="1"/>
  <c r="F2300" i="4"/>
  <c r="A2300" i="4" s="1"/>
  <c r="F1965" i="4"/>
  <c r="A1965" i="4" s="1"/>
  <c r="F1956" i="4"/>
  <c r="A1956" i="4" s="1"/>
  <c r="F1964" i="4"/>
  <c r="F1972" i="4"/>
  <c r="F1980" i="4"/>
  <c r="A1980" i="4" s="1"/>
  <c r="F2298" i="4"/>
  <c r="A2298" i="4" s="1"/>
  <c r="F1984" i="4"/>
  <c r="A1984" i="4" s="1"/>
  <c r="F1981" i="4"/>
  <c r="A1981" i="4" s="1"/>
  <c r="F1960" i="4"/>
  <c r="A1960" i="4" s="1"/>
  <c r="F2331" i="4"/>
  <c r="A2331" i="4" s="1"/>
  <c r="F2661" i="4"/>
  <c r="A2661" i="4" s="1"/>
  <c r="F2659" i="4"/>
  <c r="A2659" i="4" s="1"/>
  <c r="F2332" i="4"/>
  <c r="A2332" i="4" s="1"/>
  <c r="F2643" i="4"/>
  <c r="A2643" i="4" s="1"/>
  <c r="F2325" i="4"/>
  <c r="F2324" i="4"/>
  <c r="F2305" i="4"/>
  <c r="F2309" i="4"/>
  <c r="A2309" i="4" s="1"/>
  <c r="F2671" i="4"/>
  <c r="A2671" i="4" s="1"/>
  <c r="F2645" i="4"/>
  <c r="A2645" i="4" s="1"/>
  <c r="F2301" i="4"/>
  <c r="A2301" i="4" s="1"/>
  <c r="F2663" i="4"/>
  <c r="A2663" i="4" s="1"/>
  <c r="F2307" i="4"/>
  <c r="A2307" i="4" s="1"/>
  <c r="F2641" i="4"/>
  <c r="A2641" i="4" s="1"/>
  <c r="F2326" i="4"/>
  <c r="A2326" i="4" s="1"/>
  <c r="F2318" i="4"/>
  <c r="A2318" i="4" s="1"/>
  <c r="F2314" i="4"/>
  <c r="F2299" i="4"/>
  <c r="F2306" i="4"/>
  <c r="A2306" i="4" s="1"/>
  <c r="F2673" i="4"/>
  <c r="A2673" i="4" s="1"/>
  <c r="F2647" i="4"/>
  <c r="A2647" i="4" s="1"/>
  <c r="F2665" i="4"/>
  <c r="A2665" i="4" s="1"/>
  <c r="F2653" i="4"/>
  <c r="A2653" i="4" s="1"/>
  <c r="F2655" i="4"/>
  <c r="A2655" i="4" s="1"/>
  <c r="F2329" i="4"/>
  <c r="A2329" i="4" s="1"/>
  <c r="F2303" i="4"/>
  <c r="A2303" i="4" s="1"/>
  <c r="F2313" i="4"/>
  <c r="A2313" i="4" s="1"/>
  <c r="F2308" i="4"/>
  <c r="A2308" i="4" s="1"/>
  <c r="F2315" i="4"/>
  <c r="F2311" i="4"/>
  <c r="F2327" i="4"/>
  <c r="A2327" i="4" s="1"/>
  <c r="F2323" i="4"/>
  <c r="A2323" i="4" s="1"/>
  <c r="F2660" i="4"/>
  <c r="A2660" i="4" s="1"/>
  <c r="F2319" i="4"/>
  <c r="A2319" i="4" s="1"/>
  <c r="F2321" i="4"/>
  <c r="A2321" i="4" s="1"/>
  <c r="F3002" i="4"/>
  <c r="A3002" i="4" s="1"/>
  <c r="F2648" i="4"/>
  <c r="A2648" i="4" s="1"/>
  <c r="F2649" i="4"/>
  <c r="A2649" i="4" s="1"/>
  <c r="F2998" i="4"/>
  <c r="A2998" i="4" s="1"/>
  <c r="F2644" i="4"/>
  <c r="A2644" i="4" s="1"/>
  <c r="F2656" i="4"/>
  <c r="F2669" i="4"/>
  <c r="F2986" i="4"/>
  <c r="A2986" i="4" s="1"/>
  <c r="F2674" i="4"/>
  <c r="A2674" i="4" s="1"/>
  <c r="F2990" i="4"/>
  <c r="A2990" i="4" s="1"/>
  <c r="F2675" i="4"/>
  <c r="A2675" i="4" s="1"/>
  <c r="F2657" i="4"/>
  <c r="A2657" i="4" s="1"/>
  <c r="F3006" i="4"/>
  <c r="A3006" i="4" s="1"/>
  <c r="F3003" i="4"/>
  <c r="A3003" i="4" s="1"/>
  <c r="F2664" i="4"/>
  <c r="A2664" i="4" s="1"/>
  <c r="F2652" i="4"/>
  <c r="A2652" i="4" s="1"/>
  <c r="F2651" i="4"/>
  <c r="A2651" i="4" s="1"/>
  <c r="F3008" i="4"/>
  <c r="F2654" i="4"/>
  <c r="F2658" i="4"/>
  <c r="A2658" i="4" s="1"/>
  <c r="F2642" i="4"/>
  <c r="A2642" i="4" s="1"/>
  <c r="F2662" i="4"/>
  <c r="A2662" i="4" s="1"/>
  <c r="F2667" i="4"/>
  <c r="A2667" i="4" s="1"/>
  <c r="F2984" i="4"/>
  <c r="A2984" i="4" s="1"/>
  <c r="F2672" i="4"/>
  <c r="A2672" i="4" s="1"/>
  <c r="F3016" i="4"/>
  <c r="A3016" i="4" s="1"/>
  <c r="F2988" i="4"/>
  <c r="A2988" i="4" s="1"/>
  <c r="F3014" i="4"/>
  <c r="A3014" i="4" s="1"/>
  <c r="F2650" i="4"/>
  <c r="A2650" i="4" s="1"/>
  <c r="F3004" i="4"/>
  <c r="F2646" i="4"/>
  <c r="F2668" i="4"/>
  <c r="F2666" i="4"/>
  <c r="A2666" i="4" s="1"/>
  <c r="F2670" i="4"/>
  <c r="A2670" i="4" s="1"/>
  <c r="F2996" i="4"/>
  <c r="A2996" i="4" s="1"/>
  <c r="F3017" i="4"/>
  <c r="A3017" i="4" s="1"/>
  <c r="F3015" i="4"/>
  <c r="A3015" i="4" s="1"/>
  <c r="F3347" i="4"/>
  <c r="A3347" i="4" s="1"/>
  <c r="F3357" i="4"/>
  <c r="A3357" i="4" s="1"/>
  <c r="F3009" i="4"/>
  <c r="A3009" i="4" s="1"/>
  <c r="F3359" i="4"/>
  <c r="A3359" i="4" s="1"/>
  <c r="F3345" i="4"/>
  <c r="F2995" i="4"/>
  <c r="F3349" i="4"/>
  <c r="A3349" i="4" s="1"/>
  <c r="F3346" i="4"/>
  <c r="A3346" i="4" s="1"/>
  <c r="F3000" i="4"/>
  <c r="A3000" i="4" s="1"/>
  <c r="F3007" i="4"/>
  <c r="A3007" i="4" s="1"/>
  <c r="F2985" i="4"/>
  <c r="A2985" i="4" s="1"/>
  <c r="F2997" i="4"/>
  <c r="A2997" i="4" s="1"/>
  <c r="F2991" i="4"/>
  <c r="A2991" i="4" s="1"/>
  <c r="F3010" i="4"/>
  <c r="A3010" i="4" s="1"/>
  <c r="F3331" i="4"/>
  <c r="A3331" i="4" s="1"/>
  <c r="F2994" i="4"/>
  <c r="A2994" i="4" s="1"/>
  <c r="F3013" i="4"/>
  <c r="F2999" i="4"/>
  <c r="F3351" i="4"/>
  <c r="F3339" i="4"/>
  <c r="A3339" i="4" s="1"/>
  <c r="F3011" i="4"/>
  <c r="A3011" i="4" s="1"/>
  <c r="F2987" i="4"/>
  <c r="A2987" i="4" s="1"/>
  <c r="F3329" i="4"/>
  <c r="A3329" i="4" s="1"/>
  <c r="F3001" i="4"/>
  <c r="A3001" i="4" s="1"/>
  <c r="F2992" i="4"/>
  <c r="A2992" i="4" s="1"/>
  <c r="F2993" i="4"/>
  <c r="A2993" i="4" s="1"/>
  <c r="F3012" i="4"/>
  <c r="A3012" i="4" s="1"/>
  <c r="F3018" i="4"/>
  <c r="A3018" i="4" s="1"/>
  <c r="F3327" i="4"/>
  <c r="F3341" i="4"/>
  <c r="F2989" i="4"/>
  <c r="A2989" i="4" s="1"/>
  <c r="F3005" i="4"/>
  <c r="A3005" i="4" s="1"/>
  <c r="F3333" i="4"/>
  <c r="A3333" i="4" s="1"/>
  <c r="F3336" i="4"/>
  <c r="A3336" i="4" s="1"/>
  <c r="F3700" i="4"/>
  <c r="A3700" i="4" s="1"/>
  <c r="F3702" i="4"/>
  <c r="A3702" i="4" s="1"/>
  <c r="F3355" i="4"/>
  <c r="A3355" i="4" s="1"/>
  <c r="F3332" i="4"/>
  <c r="A3332" i="4" s="1"/>
  <c r="F3344" i="4"/>
  <c r="A3344" i="4" s="1"/>
  <c r="F3343" i="4"/>
  <c r="A3343" i="4" s="1"/>
  <c r="F3360" i="4"/>
  <c r="F3342" i="4"/>
  <c r="F3356" i="4"/>
  <c r="A3356" i="4" s="1"/>
  <c r="F3338" i="4"/>
  <c r="A3338" i="4" s="1"/>
  <c r="F3353" i="4"/>
  <c r="A3353" i="4" s="1"/>
  <c r="F3330" i="4"/>
  <c r="A3330" i="4" s="1"/>
  <c r="F3682" i="4"/>
  <c r="A3682" i="4" s="1"/>
  <c r="F3352" i="4"/>
  <c r="A3352" i="4" s="1"/>
  <c r="F3674" i="4"/>
  <c r="A3674" i="4" s="1"/>
  <c r="F3689" i="4"/>
  <c r="A3689" i="4" s="1"/>
  <c r="F3340" i="4"/>
  <c r="A3340" i="4" s="1"/>
  <c r="F3670" i="4"/>
  <c r="A3670" i="4" s="1"/>
  <c r="F3672" i="4"/>
  <c r="F3684" i="4"/>
  <c r="F3692" i="4"/>
  <c r="A3692" i="4" s="1"/>
  <c r="F3328" i="4"/>
  <c r="A3328" i="4" s="1"/>
  <c r="F3354" i="4"/>
  <c r="A3354" i="4" s="1"/>
  <c r="F3348" i="4"/>
  <c r="A3348" i="4" s="1"/>
  <c r="F3335" i="4"/>
  <c r="A3335" i="4" s="1"/>
  <c r="F3690" i="4"/>
  <c r="A3690" i="4" s="1"/>
  <c r="F3688" i="4"/>
  <c r="F3358" i="4"/>
  <c r="A3358" i="4" s="1"/>
  <c r="F3337" i="4"/>
  <c r="A3337" i="4" s="1"/>
  <c r="F3334" i="4"/>
  <c r="A3334" i="4" s="1"/>
  <c r="F3361" i="4"/>
  <c r="F3676" i="4"/>
  <c r="F3350" i="4"/>
  <c r="A3350" i="4" s="1"/>
  <c r="F3694" i="4"/>
  <c r="A3694" i="4" s="1"/>
  <c r="F4017" i="4"/>
  <c r="A4017" i="4" s="1"/>
  <c r="F3678" i="4"/>
  <c r="A3678" i="4" s="1"/>
  <c r="F4035" i="4"/>
  <c r="A4035" i="4" s="1"/>
  <c r="F3703" i="4"/>
  <c r="A3703" i="4" s="1"/>
  <c r="F3691" i="4"/>
  <c r="A3691" i="4" s="1"/>
  <c r="F3699" i="4"/>
  <c r="A3699" i="4" s="1"/>
  <c r="F4031" i="4"/>
  <c r="A4031" i="4" s="1"/>
  <c r="F4043" i="4"/>
  <c r="A4043" i="4" s="1"/>
  <c r="F3683" i="4"/>
  <c r="F3687" i="4"/>
  <c r="F3681" i="4"/>
  <c r="A3681" i="4" s="1"/>
  <c r="F3673" i="4"/>
  <c r="A3673" i="4" s="1"/>
  <c r="F4033" i="4"/>
  <c r="A4033" i="4" s="1"/>
  <c r="F3693" i="4"/>
  <c r="A3693" i="4" s="1"/>
  <c r="F4032" i="4"/>
  <c r="A4032" i="4" s="1"/>
  <c r="F3675" i="4"/>
  <c r="A3675" i="4" s="1"/>
  <c r="F3695" i="4"/>
  <c r="A3695" i="4" s="1"/>
  <c r="F4025" i="4"/>
  <c r="A4025" i="4" s="1"/>
  <c r="F3677" i="4"/>
  <c r="A3677" i="4" s="1"/>
  <c r="F3698" i="4"/>
  <c r="A3698" i="4" s="1"/>
  <c r="F4037" i="4"/>
  <c r="F3696" i="4"/>
  <c r="F3679" i="4"/>
  <c r="F4027" i="4"/>
  <c r="A4027" i="4" s="1"/>
  <c r="F4045" i="4"/>
  <c r="A4045" i="4" s="1"/>
  <c r="F3686" i="4"/>
  <c r="A3686" i="4" s="1"/>
  <c r="F3704" i="4"/>
  <c r="A3704" i="4" s="1"/>
  <c r="F4019" i="4"/>
  <c r="A4019" i="4" s="1"/>
  <c r="F4013" i="4"/>
  <c r="A4013" i="4" s="1"/>
  <c r="F3671" i="4"/>
  <c r="A3671" i="4" s="1"/>
  <c r="F3697" i="4"/>
  <c r="A3697" i="4" s="1"/>
  <c r="F3685" i="4"/>
  <c r="A3685" i="4" s="1"/>
  <c r="F4015" i="4"/>
  <c r="F3680" i="4"/>
  <c r="F3701" i="4"/>
  <c r="A3701" i="4" s="1"/>
  <c r="F4014" i="4"/>
  <c r="A4014" i="4" s="1"/>
  <c r="F4378" i="4"/>
  <c r="A4378" i="4" s="1"/>
  <c r="F4375" i="4"/>
  <c r="A4375" i="4" s="1"/>
  <c r="F4368" i="4"/>
  <c r="A4368" i="4" s="1"/>
  <c r="F4370" i="4"/>
  <c r="A4370" i="4" s="1"/>
  <c r="F4386" i="4"/>
  <c r="A4386" i="4" s="1"/>
  <c r="F4046" i="4"/>
  <c r="A4046" i="4" s="1"/>
  <c r="F4021" i="4"/>
  <c r="A4021" i="4" s="1"/>
  <c r="F4016" i="4"/>
  <c r="F4028" i="4"/>
  <c r="F4041" i="4"/>
  <c r="F4023" i="4"/>
  <c r="A4023" i="4" s="1"/>
  <c r="F4022" i="4"/>
  <c r="A4022" i="4" s="1"/>
  <c r="F4360" i="4"/>
  <c r="A4360" i="4" s="1"/>
  <c r="F4374" i="4"/>
  <c r="A4374" i="4" s="1"/>
  <c r="F4388" i="4"/>
  <c r="A4388" i="4" s="1"/>
  <c r="F4358" i="4"/>
  <c r="A4358" i="4" s="1"/>
  <c r="F4034" i="4"/>
  <c r="A4034" i="4" s="1"/>
  <c r="F4030" i="4"/>
  <c r="A4030" i="4" s="1"/>
  <c r="F4047" i="4"/>
  <c r="A4047" i="4" s="1"/>
  <c r="F4356" i="4"/>
  <c r="A4356" i="4" s="1"/>
  <c r="F4020" i="4"/>
  <c r="F4029" i="4"/>
  <c r="F4042" i="4"/>
  <c r="F4026" i="4"/>
  <c r="A4026" i="4" s="1"/>
  <c r="F4024" i="4"/>
  <c r="A4024" i="4" s="1"/>
  <c r="F4036" i="4"/>
  <c r="A4036" i="4" s="1"/>
  <c r="F4380" i="4"/>
  <c r="A4380" i="4" s="1"/>
  <c r="F4044" i="4"/>
  <c r="A4044" i="4" s="1"/>
  <c r="F4376" i="4"/>
  <c r="A4376" i="4" s="1"/>
  <c r="F4362" i="4"/>
  <c r="A4362" i="4" s="1"/>
  <c r="F4040" i="4"/>
  <c r="A4040" i="4" s="1"/>
  <c r="F4039" i="4"/>
  <c r="A4039" i="4" s="1"/>
  <c r="F4038" i="4"/>
  <c r="F4018" i="4"/>
  <c r="F4721" i="4"/>
  <c r="A4721" i="4" s="1"/>
  <c r="F4390" i="4"/>
  <c r="A4390" i="4" s="1"/>
  <c r="F4383" i="4"/>
  <c r="A4383" i="4" s="1"/>
  <c r="F4701" i="4"/>
  <c r="A4701" i="4" s="1"/>
  <c r="F4369" i="4"/>
  <c r="A4369" i="4" s="1"/>
  <c r="F4359" i="4"/>
  <c r="A4359" i="4" s="1"/>
  <c r="F4382" i="4"/>
  <c r="A4382" i="4" s="1"/>
  <c r="F4703" i="4"/>
  <c r="A4703" i="4" s="1"/>
  <c r="F4372" i="4"/>
  <c r="A4372" i="4" s="1"/>
  <c r="F4719" i="4"/>
  <c r="A4719" i="4" s="1"/>
  <c r="F4389" i="4"/>
  <c r="F4371" i="4"/>
  <c r="F4366" i="4"/>
  <c r="F4699" i="4"/>
  <c r="A4699" i="4" s="1"/>
  <c r="F4373" i="4"/>
  <c r="A4373" i="4" s="1"/>
  <c r="F4379" i="4"/>
  <c r="A4379" i="4" s="1"/>
  <c r="F4381" i="4"/>
  <c r="A4381" i="4" s="1"/>
  <c r="F4731" i="4"/>
  <c r="A4731" i="4" s="1"/>
  <c r="F4711" i="4"/>
  <c r="A4711" i="4" s="1"/>
  <c r="F4357" i="4"/>
  <c r="A4357" i="4" s="1"/>
  <c r="F4718" i="4"/>
  <c r="A4718" i="4" s="1"/>
  <c r="F4713" i="4"/>
  <c r="A4713" i="4" s="1"/>
  <c r="F4377" i="4"/>
  <c r="F4385" i="4"/>
  <c r="F4361" i="4"/>
  <c r="A4361" i="4" s="1"/>
  <c r="F4705" i="4"/>
  <c r="A4705" i="4" s="1"/>
  <c r="F4365" i="4"/>
  <c r="A4365" i="4" s="1"/>
  <c r="F4384" i="4"/>
  <c r="A4384" i="4" s="1"/>
  <c r="F4717" i="4"/>
  <c r="A4717" i="4" s="1"/>
  <c r="F4729" i="4"/>
  <c r="A4729" i="4" s="1"/>
  <c r="F4364" i="4"/>
  <c r="A4364" i="4" s="1"/>
  <c r="F4363" i="4"/>
  <c r="A4363" i="4" s="1"/>
  <c r="F4723" i="4"/>
  <c r="A4723" i="4" s="1"/>
  <c r="F4367" i="4"/>
  <c r="A4367" i="4" s="1"/>
  <c r="F4387" i="4"/>
  <c r="F5060" i="4"/>
  <c r="F4709" i="4"/>
  <c r="A4709" i="4" s="1"/>
  <c r="F4704" i="4"/>
  <c r="A4704" i="4" s="1"/>
  <c r="F4732" i="4"/>
  <c r="A4732" i="4" s="1"/>
  <c r="F4733" i="4"/>
  <c r="A4733" i="4" s="1"/>
  <c r="F5042" i="4"/>
  <c r="A5042" i="4" s="1"/>
  <c r="F4726" i="4"/>
  <c r="A4726" i="4" s="1"/>
  <c r="F4714" i="4"/>
  <c r="A4714" i="4" s="1"/>
  <c r="F4716" i="4"/>
  <c r="A4716" i="4" s="1"/>
  <c r="F5046" i="4"/>
  <c r="A5046" i="4" s="1"/>
  <c r="F5044" i="4"/>
  <c r="F4707" i="4"/>
  <c r="F4724" i="4"/>
  <c r="F4728" i="4"/>
  <c r="A4728" i="4" s="1"/>
  <c r="F4720" i="4"/>
  <c r="A4720" i="4" s="1"/>
  <c r="F5056" i="4"/>
  <c r="A5056" i="4" s="1"/>
  <c r="F4727" i="4"/>
  <c r="A4727" i="4" s="1"/>
  <c r="F5048" i="4"/>
  <c r="A5048" i="4" s="1"/>
  <c r="F4712" i="4"/>
  <c r="A4712" i="4" s="1"/>
  <c r="F4722" i="4"/>
  <c r="A4722" i="4" s="1"/>
  <c r="F4700" i="4"/>
  <c r="A4700" i="4" s="1"/>
  <c r="F5066" i="4"/>
  <c r="A5066" i="4" s="1"/>
  <c r="F5061" i="4"/>
  <c r="A5061" i="4" s="1"/>
  <c r="F4708" i="4"/>
  <c r="F4730" i="4"/>
  <c r="F5062" i="4"/>
  <c r="A5062" i="4" s="1"/>
  <c r="F4710" i="4"/>
  <c r="A4710" i="4" s="1"/>
  <c r="F4706" i="4"/>
  <c r="A4706" i="4" s="1"/>
  <c r="F5064" i="4"/>
  <c r="A5064" i="4" s="1"/>
  <c r="F4715" i="4"/>
  <c r="A4715" i="4" s="1"/>
  <c r="F5072" i="4"/>
  <c r="A5072" i="4" s="1"/>
  <c r="F4702" i="4"/>
  <c r="A4702" i="4" s="1"/>
  <c r="F4725" i="4"/>
  <c r="A4725" i="4" s="1"/>
  <c r="F5054" i="4"/>
  <c r="A5054" i="4" s="1"/>
  <c r="F5074" i="4"/>
  <c r="A5074" i="4" s="1"/>
  <c r="F5058" i="4"/>
  <c r="F5043" i="4"/>
  <c r="F5059" i="4"/>
  <c r="A5059" i="4" s="1"/>
  <c r="F5385" i="4"/>
  <c r="A5385" i="4" s="1"/>
  <c r="F5055" i="4"/>
  <c r="A5055" i="4" s="1"/>
  <c r="F5387" i="4"/>
  <c r="A5387" i="4" s="1"/>
  <c r="F5053" i="4"/>
  <c r="A5053" i="4" s="1"/>
  <c r="F5076" i="4"/>
  <c r="A5076" i="4" s="1"/>
  <c r="F5057" i="4"/>
  <c r="A5057" i="4" s="1"/>
  <c r="F5417" i="4"/>
  <c r="A5417" i="4" s="1"/>
  <c r="F5389" i="4"/>
  <c r="A5389" i="4" s="1"/>
  <c r="F5049" i="4"/>
  <c r="A5049" i="4" s="1"/>
  <c r="F5071" i="4"/>
  <c r="F5409" i="4"/>
  <c r="F5069" i="4"/>
  <c r="F5403" i="4"/>
  <c r="A5403" i="4" s="1"/>
  <c r="F5063" i="4"/>
  <c r="A5063" i="4" s="1"/>
  <c r="F5067" i="4"/>
  <c r="A5067" i="4" s="1"/>
  <c r="F5068" i="4"/>
  <c r="A5068" i="4" s="1"/>
  <c r="F5051" i="4"/>
  <c r="A5051" i="4" s="1"/>
  <c r="F5052" i="4"/>
  <c r="A5052" i="4" s="1"/>
  <c r="F5050" i="4"/>
  <c r="A5050" i="4" s="1"/>
  <c r="F5407" i="4"/>
  <c r="A5407" i="4" s="1"/>
  <c r="F5404" i="4"/>
  <c r="A5404" i="4" s="1"/>
  <c r="F5047" i="4"/>
  <c r="F5399" i="4"/>
  <c r="F5397" i="4"/>
  <c r="F5075" i="4"/>
  <c r="A5075" i="4" s="1"/>
  <c r="F5415" i="4"/>
  <c r="A5415" i="4" s="1"/>
  <c r="F5065" i="4"/>
  <c r="A5065" i="4" s="1"/>
  <c r="F5045" i="4"/>
  <c r="A5045" i="4" s="1"/>
  <c r="F5391" i="4"/>
  <c r="A5391" i="4" s="1"/>
  <c r="F5070" i="4"/>
  <c r="A5070" i="4" s="1"/>
  <c r="F5073" i="4"/>
  <c r="A5073" i="4" s="1"/>
  <c r="F5405" i="4"/>
  <c r="A5405" i="4" s="1"/>
  <c r="F5752" i="4"/>
  <c r="A5752" i="4" s="1"/>
  <c r="F5412" i="4"/>
  <c r="F5386" i="4"/>
  <c r="F5388" i="4"/>
  <c r="A5388" i="4" s="1"/>
  <c r="F5750" i="4"/>
  <c r="A5750" i="4" s="1"/>
  <c r="F5760" i="4"/>
  <c r="A5760" i="4" s="1"/>
  <c r="F5758" i="4"/>
  <c r="A5758" i="4" s="1"/>
  <c r="F5732" i="4"/>
  <c r="A5732" i="4" s="1"/>
  <c r="F5419" i="4"/>
  <c r="A5419" i="4" s="1"/>
  <c r="F5406" i="4"/>
  <c r="A5406" i="4" s="1"/>
  <c r="F5411" i="4"/>
  <c r="A5411" i="4" s="1"/>
  <c r="F5418" i="4"/>
  <c r="A5418" i="4" s="1"/>
  <c r="F5401" i="4"/>
  <c r="A5401" i="4" s="1"/>
  <c r="F5728" i="4"/>
  <c r="F5734" i="4"/>
  <c r="F5400" i="4"/>
  <c r="A5400" i="4" s="1"/>
  <c r="F5394" i="4"/>
  <c r="A5394" i="4" s="1"/>
  <c r="F5413" i="4"/>
  <c r="A5413" i="4" s="1"/>
  <c r="F5740" i="4"/>
  <c r="A5740" i="4" s="1"/>
  <c r="F5392" i="4"/>
  <c r="A5392" i="4" s="1"/>
  <c r="F5398" i="4"/>
  <c r="A5398" i="4" s="1"/>
  <c r="F5410" i="4"/>
  <c r="A5410" i="4" s="1"/>
  <c r="F5390" i="4"/>
  <c r="A5390" i="4" s="1"/>
  <c r="F5730" i="4"/>
  <c r="A5730" i="4" s="1"/>
  <c r="F5395" i="4"/>
  <c r="A5395" i="4" s="1"/>
  <c r="F5748" i="4"/>
  <c r="F5742" i="4"/>
  <c r="F5408" i="4"/>
  <c r="A5408" i="4" s="1"/>
  <c r="F5746" i="4"/>
  <c r="A5746" i="4" s="1"/>
  <c r="F5416" i="4"/>
  <c r="A5416" i="4" s="1"/>
  <c r="F5393" i="4"/>
  <c r="A5393" i="4" s="1"/>
  <c r="F5747" i="4"/>
  <c r="A5747" i="4" s="1"/>
  <c r="F5414" i="4"/>
  <c r="A5414" i="4" s="1"/>
  <c r="F5402" i="4"/>
  <c r="A5402" i="4" s="1"/>
  <c r="F5396" i="4"/>
  <c r="A5396" i="4" s="1"/>
  <c r="F5744" i="4"/>
  <c r="A5744" i="4" s="1"/>
  <c r="F6083" i="4"/>
  <c r="A6083" i="4" s="1"/>
  <c r="F6091" i="4"/>
  <c r="F6095" i="4"/>
  <c r="F6075" i="4"/>
  <c r="A6075" i="4" s="1"/>
  <c r="F5741" i="4"/>
  <c r="A5741" i="4" s="1"/>
  <c r="F5729" i="4"/>
  <c r="A5729" i="4" s="1"/>
  <c r="F6090" i="4"/>
  <c r="A6090" i="4" s="1"/>
  <c r="F5756" i="4"/>
  <c r="A5756" i="4" s="1"/>
  <c r="F5733" i="4"/>
  <c r="A5733" i="4" s="1"/>
  <c r="F5735" i="4"/>
  <c r="A5735" i="4" s="1"/>
  <c r="F5762" i="4"/>
  <c r="A5762" i="4" s="1"/>
  <c r="F6085" i="4"/>
  <c r="A6085" i="4" s="1"/>
  <c r="F5757" i="4"/>
  <c r="A5757" i="4" s="1"/>
  <c r="F5736" i="4"/>
  <c r="F6089" i="4"/>
  <c r="F6073" i="4"/>
  <c r="A6073" i="4" s="1"/>
  <c r="F5755" i="4"/>
  <c r="A5755" i="4" s="1"/>
  <c r="F5743" i="4"/>
  <c r="A5743" i="4" s="1"/>
  <c r="F5731" i="4"/>
  <c r="A5731" i="4" s="1"/>
  <c r="F5745" i="4"/>
  <c r="A5745" i="4" s="1"/>
  <c r="F5753" i="4"/>
  <c r="A5753" i="4" s="1"/>
  <c r="F5754" i="4"/>
  <c r="A5754" i="4" s="1"/>
  <c r="F6101" i="4"/>
  <c r="A6101" i="4" s="1"/>
  <c r="F5738" i="4"/>
  <c r="A5738" i="4" s="1"/>
  <c r="F6103" i="4"/>
  <c r="A6103" i="4" s="1"/>
  <c r="F6093" i="4"/>
  <c r="F5751" i="4"/>
  <c r="F5739" i="4"/>
  <c r="F6071" i="4"/>
  <c r="A6071" i="4" s="1"/>
  <c r="F5749" i="4"/>
  <c r="A5749" i="4" s="1"/>
  <c r="F6077" i="4"/>
  <c r="A6077" i="4" s="1"/>
  <c r="F5761" i="4"/>
  <c r="A5761" i="4" s="1"/>
  <c r="F5759" i="4"/>
  <c r="A5759" i="4" s="1"/>
  <c r="F5737" i="4"/>
  <c r="F6433" i="4"/>
  <c r="A6433" i="4" s="1"/>
  <c r="F6098" i="4"/>
  <c r="A6098" i="4" s="1"/>
  <c r="F6105" i="4"/>
  <c r="A6105" i="4" s="1"/>
  <c r="F6074" i="4"/>
  <c r="F6420" i="4"/>
  <c r="F6082" i="4"/>
  <c r="A6082" i="4" s="1"/>
  <c r="F6080" i="4"/>
  <c r="A6080" i="4" s="1"/>
  <c r="F6086" i="4"/>
  <c r="A6086" i="4" s="1"/>
  <c r="F6426" i="4"/>
  <c r="A6426" i="4" s="1"/>
  <c r="F6072" i="4"/>
  <c r="A6072" i="4" s="1"/>
  <c r="F6088" i="4"/>
  <c r="A6088" i="4" s="1"/>
  <c r="F6104" i="4"/>
  <c r="A6104" i="4" s="1"/>
  <c r="F6428" i="4"/>
  <c r="A6428" i="4" s="1"/>
  <c r="F6444" i="4"/>
  <c r="A6444" i="4" s="1"/>
  <c r="F6446" i="4"/>
  <c r="A6446" i="4" s="1"/>
  <c r="F6414" i="4"/>
  <c r="F6416" i="4"/>
  <c r="F6100" i="4"/>
  <c r="A6100" i="4" s="1"/>
  <c r="F6084" i="4"/>
  <c r="A6084" i="4" s="1"/>
  <c r="F6087" i="4"/>
  <c r="A6087" i="4" s="1"/>
  <c r="F6076" i="4"/>
  <c r="A6076" i="4" s="1"/>
  <c r="F6081" i="4"/>
  <c r="A6081" i="4" s="1"/>
  <c r="F6078" i="4"/>
  <c r="A6078" i="4" s="1"/>
  <c r="F6094" i="4"/>
  <c r="A6094" i="4" s="1"/>
  <c r="F6099" i="4"/>
  <c r="A6099" i="4" s="1"/>
  <c r="F6097" i="4"/>
  <c r="A6097" i="4" s="1"/>
  <c r="F6102" i="4"/>
  <c r="F6096" i="4"/>
  <c r="F6079" i="4"/>
  <c r="F6432" i="4"/>
  <c r="F6438" i="4"/>
  <c r="A6438" i="4" s="1"/>
  <c r="F6092" i="4"/>
  <c r="A6092" i="4" s="1"/>
  <c r="F6434" i="4"/>
  <c r="A6434" i="4" s="1"/>
  <c r="F6418" i="4"/>
  <c r="A6418" i="4" s="1"/>
  <c r="F6436" i="4"/>
  <c r="A6436" i="4" s="1"/>
  <c r="F6776" i="4"/>
  <c r="A6776" i="4" s="1"/>
  <c r="F6429" i="4"/>
  <c r="A6429" i="4" s="1"/>
  <c r="F6777" i="4"/>
  <c r="A6777" i="4" s="1"/>
  <c r="F6441" i="4"/>
  <c r="A6441" i="4" s="1"/>
  <c r="F6417" i="4"/>
  <c r="F6448" i="4"/>
  <c r="F6445" i="4"/>
  <c r="A6445" i="4" s="1"/>
  <c r="F6425" i="4"/>
  <c r="A6425" i="4" s="1"/>
  <c r="F6415" i="4"/>
  <c r="A6415" i="4" s="1"/>
  <c r="F6763" i="4"/>
  <c r="A6763" i="4" s="1"/>
  <c r="F6779" i="4"/>
  <c r="A6779" i="4" s="1"/>
  <c r="F6419" i="4"/>
  <c r="A6419" i="4" s="1"/>
  <c r="F6422" i="4"/>
  <c r="A6422" i="4" s="1"/>
  <c r="F6442" i="4"/>
  <c r="A6442" i="4" s="1"/>
  <c r="F6787" i="4"/>
  <c r="A6787" i="4" s="1"/>
  <c r="F6759" i="4"/>
  <c r="A6759" i="4" s="1"/>
  <c r="F6427" i="4"/>
  <c r="F6775" i="4"/>
  <c r="F6447" i="4"/>
  <c r="F6789" i="4"/>
  <c r="A6789" i="4" s="1"/>
  <c r="F6440" i="4"/>
  <c r="A6440" i="4" s="1"/>
  <c r="F6437" i="4"/>
  <c r="A6437" i="4" s="1"/>
  <c r="F6761" i="4"/>
  <c r="A6761" i="4" s="1"/>
  <c r="F6757" i="4"/>
  <c r="A6757" i="4" s="1"/>
  <c r="F6781" i="4"/>
  <c r="A6781" i="4" s="1"/>
  <c r="F6423" i="4"/>
  <c r="A6423" i="4" s="1"/>
  <c r="F6443" i="4"/>
  <c r="A6443" i="4" s="1"/>
  <c r="F6435" i="4"/>
  <c r="A6435" i="4" s="1"/>
  <c r="F6430" i="4"/>
  <c r="F6771" i="4"/>
  <c r="F6769" i="4"/>
  <c r="A6769" i="4" s="1"/>
  <c r="F6431" i="4"/>
  <c r="A6431" i="4" s="1"/>
  <c r="F6424" i="4"/>
  <c r="A6424" i="4" s="1"/>
  <c r="F6439" i="4"/>
  <c r="A6439" i="4" s="1"/>
  <c r="F6421" i="4"/>
  <c r="A6421" i="4" s="1"/>
  <c r="F7124" i="4"/>
  <c r="A7124" i="4" s="1"/>
  <c r="F7104" i="4"/>
  <c r="A7104" i="4" s="1"/>
  <c r="F7102" i="4"/>
  <c r="A7102" i="4" s="1"/>
  <c r="F6784" i="4"/>
  <c r="A6784" i="4" s="1"/>
  <c r="F6778" i="4"/>
  <c r="A6778" i="4" s="1"/>
  <c r="F7120" i="4"/>
  <c r="F7132" i="4"/>
  <c r="F7112" i="4"/>
  <c r="F7106" i="4"/>
  <c r="A7106" i="4" s="1"/>
  <c r="F6760" i="4"/>
  <c r="A6760" i="4" s="1"/>
  <c r="F6788" i="4"/>
  <c r="A6788" i="4" s="1"/>
  <c r="F7118" i="4"/>
  <c r="A7118" i="4" s="1"/>
  <c r="F7122" i="4"/>
  <c r="A7122" i="4" s="1"/>
  <c r="F6764" i="4"/>
  <c r="A6764" i="4" s="1"/>
  <c r="F6774" i="4"/>
  <c r="A6774" i="4" s="1"/>
  <c r="F7114" i="4"/>
  <c r="A7114" i="4" s="1"/>
  <c r="F6785" i="4"/>
  <c r="A6785" i="4" s="1"/>
  <c r="F6772" i="4"/>
  <c r="F6766" i="4"/>
  <c r="F6783" i="4"/>
  <c r="F6780" i="4"/>
  <c r="A6780" i="4" s="1"/>
  <c r="F6782" i="4"/>
  <c r="A6782" i="4" s="1"/>
  <c r="F6765" i="4"/>
  <c r="A6765" i="4" s="1"/>
  <c r="F7119" i="4"/>
  <c r="A7119" i="4" s="1"/>
  <c r="F6770" i="4"/>
  <c r="A6770" i="4" s="1"/>
  <c r="F7130" i="4"/>
  <c r="A7130" i="4" s="1"/>
  <c r="F6790" i="4"/>
  <c r="A6790" i="4" s="1"/>
  <c r="F6791" i="4"/>
  <c r="A6791" i="4" s="1"/>
  <c r="F6768" i="4"/>
  <c r="A6768" i="4" s="1"/>
  <c r="F6773" i="4"/>
  <c r="F6786" i="4"/>
  <c r="F6762" i="4"/>
  <c r="A6762" i="4" s="1"/>
  <c r="F6758" i="4"/>
  <c r="A6758" i="4" s="1"/>
  <c r="F7100" i="4"/>
  <c r="A7100" i="4" s="1"/>
  <c r="F6767" i="4"/>
  <c r="A6767" i="4" s="1"/>
  <c r="F7475" i="4"/>
  <c r="A7475" i="4" s="1"/>
  <c r="F7465" i="4"/>
  <c r="A7465" i="4" s="1"/>
  <c r="F7463" i="4"/>
  <c r="A7463" i="4" s="1"/>
  <c r="F7445" i="4"/>
  <c r="A7445" i="4" s="1"/>
  <c r="F7134" i="4"/>
  <c r="A7134" i="4" s="1"/>
  <c r="F7126" i="4"/>
  <c r="A7126" i="4" s="1"/>
  <c r="F7447" i="4"/>
  <c r="F7473" i="4"/>
  <c r="F7467" i="4"/>
  <c r="A7467" i="4" s="1"/>
  <c r="F7129" i="4"/>
  <c r="A7129" i="4" s="1"/>
  <c r="F7123" i="4"/>
  <c r="A7123" i="4" s="1"/>
  <c r="F7462" i="4"/>
  <c r="A7462" i="4" s="1"/>
  <c r="F7103" i="4"/>
  <c r="A7103" i="4" s="1"/>
  <c r="F7110" i="4"/>
  <c r="A7110" i="4" s="1"/>
  <c r="F7131" i="4"/>
  <c r="A7131" i="4" s="1"/>
  <c r="F7115" i="4"/>
  <c r="A7115" i="4" s="1"/>
  <c r="F7121" i="4"/>
  <c r="A7121" i="4" s="1"/>
  <c r="F7455" i="4"/>
  <c r="A7455" i="4" s="1"/>
  <c r="F7457" i="4"/>
  <c r="F7443" i="4"/>
  <c r="F7109" i="4"/>
  <c r="A7109" i="4" s="1"/>
  <c r="F7133" i="4"/>
  <c r="A7133" i="4" s="1"/>
  <c r="F7105" i="4"/>
  <c r="A7105" i="4" s="1"/>
  <c r="F7116" i="4"/>
  <c r="A7116" i="4" s="1"/>
  <c r="F7117" i="4"/>
  <c r="A7117" i="4" s="1"/>
  <c r="F7113" i="4"/>
  <c r="A7113" i="4" s="1"/>
  <c r="F7127" i="4"/>
  <c r="A7127" i="4" s="1"/>
  <c r="F7449" i="4"/>
  <c r="A7449" i="4" s="1"/>
  <c r="F7111" i="4"/>
  <c r="A7111" i="4" s="1"/>
  <c r="F7125" i="4"/>
  <c r="F7101" i="4"/>
  <c r="F7107" i="4"/>
  <c r="F7128" i="4"/>
  <c r="A7128" i="4" s="1"/>
  <c r="F7108" i="4"/>
  <c r="A7108" i="4" s="1"/>
  <c r="F7461" i="4"/>
  <c r="A7461" i="4" s="1"/>
  <c r="F7477" i="4"/>
  <c r="A7477" i="4" s="1"/>
  <c r="F7466" i="4"/>
  <c r="A7466" i="4" s="1"/>
  <c r="F7454" i="4"/>
  <c r="A7454" i="4" s="1"/>
  <c r="F7468" i="4"/>
  <c r="A7468" i="4" s="1"/>
  <c r="F7790" i="4"/>
  <c r="A7790" i="4" s="1"/>
  <c r="F7804" i="4"/>
  <c r="A7804" i="4" s="1"/>
  <c r="F7471" i="4"/>
  <c r="A7471" i="4" s="1"/>
  <c r="F7786" i="4"/>
  <c r="F7450" i="4"/>
  <c r="F7451" i="4"/>
  <c r="F7459" i="4"/>
  <c r="A7459" i="4" s="1"/>
  <c r="F7453" i="4"/>
  <c r="A7453" i="4" s="1"/>
  <c r="F7476" i="4"/>
  <c r="A7476" i="4" s="1"/>
  <c r="F7464" i="4"/>
  <c r="A7464" i="4" s="1"/>
  <c r="F7805" i="4"/>
  <c r="A7805" i="4" s="1"/>
  <c r="F7444" i="4"/>
  <c r="A7444" i="4" s="1"/>
  <c r="F7446" i="4"/>
  <c r="A7446" i="4" s="1"/>
  <c r="F7810" i="4"/>
  <c r="A7810" i="4" s="1"/>
  <c r="F7472" i="4"/>
  <c r="A7472" i="4" s="1"/>
  <c r="F7818" i="4"/>
  <c r="F7456" i="4"/>
  <c r="F7470" i="4"/>
  <c r="A7470" i="4" s="1"/>
  <c r="F7798" i="4"/>
  <c r="A7798" i="4" s="1"/>
  <c r="F7458" i="4"/>
  <c r="A7458" i="4" s="1"/>
  <c r="F7800" i="4"/>
  <c r="A7800" i="4" s="1"/>
  <c r="F7806" i="4"/>
  <c r="A7806" i="4" s="1"/>
  <c r="F7474" i="4"/>
  <c r="A7474" i="4" s="1"/>
  <c r="F7448" i="4"/>
  <c r="A7448" i="4" s="1"/>
  <c r="F7808" i="4"/>
  <c r="A7808" i="4" s="1"/>
  <c r="F7788" i="4"/>
  <c r="A7788" i="4" s="1"/>
  <c r="F7792" i="4"/>
  <c r="A7792" i="4" s="1"/>
  <c r="F7460" i="4"/>
  <c r="F7452" i="4"/>
  <c r="F7816" i="4"/>
  <c r="A7816" i="4" s="1"/>
  <c r="F7469" i="4"/>
  <c r="A7469" i="4" s="1"/>
  <c r="F7794" i="4"/>
  <c r="A7794" i="4" s="1"/>
  <c r="F8161" i="4"/>
  <c r="A8161" i="4" s="1"/>
  <c r="F7809" i="4"/>
  <c r="A7809" i="4" s="1"/>
  <c r="F7789" i="4"/>
  <c r="A7789" i="4" s="1"/>
  <c r="F7820" i="4"/>
  <c r="A7820" i="4" s="1"/>
  <c r="F8148" i="4"/>
  <c r="A8148" i="4" s="1"/>
  <c r="F8143" i="4"/>
  <c r="A8143" i="4" s="1"/>
  <c r="F7795" i="4"/>
  <c r="F7793" i="4"/>
  <c r="F7797" i="4"/>
  <c r="F7811" i="4"/>
  <c r="A7811" i="4" s="1"/>
  <c r="F8133" i="4"/>
  <c r="A8133" i="4" s="1"/>
  <c r="F8159" i="4"/>
  <c r="A8159" i="4" s="1"/>
  <c r="F8151" i="4"/>
  <c r="A8151" i="4" s="1"/>
  <c r="F8149" i="4"/>
  <c r="A8149" i="4" s="1"/>
  <c r="F8129" i="4"/>
  <c r="A8129" i="4" s="1"/>
  <c r="F7815" i="4"/>
  <c r="A7815" i="4" s="1"/>
  <c r="F7819" i="4"/>
  <c r="A7819" i="4" s="1"/>
  <c r="F7812" i="4"/>
  <c r="A7812" i="4" s="1"/>
  <c r="F7799" i="4"/>
  <c r="A7799" i="4" s="1"/>
  <c r="F8141" i="4"/>
  <c r="F7803" i="4"/>
  <c r="F8131" i="4"/>
  <c r="A8131" i="4" s="1"/>
  <c r="F7801" i="4"/>
  <c r="A7801" i="4" s="1"/>
  <c r="F8135" i="4"/>
  <c r="A8135" i="4" s="1"/>
  <c r="F7814" i="4"/>
  <c r="A7814" i="4" s="1"/>
  <c r="F7813" i="4"/>
  <c r="A7813" i="4" s="1"/>
  <c r="F7817" i="4"/>
  <c r="A7817" i="4" s="1"/>
  <c r="F7807" i="4"/>
  <c r="A7807" i="4" s="1"/>
  <c r="F8147" i="4"/>
  <c r="A8147" i="4" s="1"/>
  <c r="F7802" i="4"/>
  <c r="A7802" i="4" s="1"/>
  <c r="F7787" i="4"/>
  <c r="A7787" i="4" s="1"/>
  <c r="F7791" i="4"/>
  <c r="F7796" i="4"/>
  <c r="F8153" i="4"/>
  <c r="A8153" i="4" s="1"/>
  <c r="F8158" i="4"/>
  <c r="A8158" i="4" s="1"/>
  <c r="F8490" i="4"/>
  <c r="A8490" i="4" s="1"/>
  <c r="F8150" i="4"/>
  <c r="A8150" i="4" s="1"/>
  <c r="F8155" i="4"/>
  <c r="A8155" i="4" s="1"/>
  <c r="F8492" i="4"/>
  <c r="A8492" i="4" s="1"/>
  <c r="F8139" i="4"/>
  <c r="A8139" i="4" s="1"/>
  <c r="F8472" i="4"/>
  <c r="A8472" i="4" s="1"/>
  <c r="F8140" i="4"/>
  <c r="A8140" i="4" s="1"/>
  <c r="F8496" i="4"/>
  <c r="A8496" i="4" s="1"/>
  <c r="F8486" i="4"/>
  <c r="F8160" i="4"/>
  <c r="F8136" i="4"/>
  <c r="A8136" i="4" s="1"/>
  <c r="F8152" i="4"/>
  <c r="A8152" i="4" s="1"/>
  <c r="F8162" i="4"/>
  <c r="A8162" i="4" s="1"/>
  <c r="F8474" i="4"/>
  <c r="A8474" i="4" s="1"/>
  <c r="F8132" i="4"/>
  <c r="A8132" i="4" s="1"/>
  <c r="F8154" i="4"/>
  <c r="A8154" i="4" s="1"/>
  <c r="F8134" i="4"/>
  <c r="A8134" i="4" s="1"/>
  <c r="F8142" i="4"/>
  <c r="A8142" i="4" s="1"/>
  <c r="F8476" i="4"/>
  <c r="A8476" i="4" s="1"/>
  <c r="F8144" i="4"/>
  <c r="A8144" i="4" s="1"/>
  <c r="F8145" i="4"/>
  <c r="F8157" i="4"/>
  <c r="F8163" i="4"/>
  <c r="A8163" i="4" s="1"/>
  <c r="F8478" i="4"/>
  <c r="A8478" i="4" s="1"/>
  <c r="F8137" i="4"/>
  <c r="A8137" i="4" s="1"/>
  <c r="F8156" i="4"/>
  <c r="A8156" i="4" s="1"/>
  <c r="F8484" i="4"/>
  <c r="A8484" i="4" s="1"/>
  <c r="F8130" i="4"/>
  <c r="A8130" i="4" s="1"/>
  <c r="F8504" i="4"/>
  <c r="A8504" i="4" s="1"/>
  <c r="F8138" i="4"/>
  <c r="A8138" i="4" s="1"/>
  <c r="F8502" i="4"/>
  <c r="A8502" i="4" s="1"/>
  <c r="F8494" i="4"/>
  <c r="A8494" i="4" s="1"/>
  <c r="F8146" i="4"/>
  <c r="F8491" i="4"/>
  <c r="F8477" i="4"/>
  <c r="A8477" i="4" s="1"/>
  <c r="F8821" i="4"/>
  <c r="A8821" i="4" s="1"/>
  <c r="F8483" i="4"/>
  <c r="A8483" i="4" s="1"/>
  <c r="F8488" i="4"/>
  <c r="A8488" i="4" s="1"/>
  <c r="F8819" i="4"/>
  <c r="A8819" i="4" s="1"/>
  <c r="F8499" i="4"/>
  <c r="A8499" i="4" s="1"/>
  <c r="F8500" i="4"/>
  <c r="A8500" i="4" s="1"/>
  <c r="F8815" i="4"/>
  <c r="A8815" i="4" s="1"/>
  <c r="F8485" i="4"/>
  <c r="A8485" i="4" s="1"/>
  <c r="F8497" i="4"/>
  <c r="A8497" i="4" s="1"/>
  <c r="F8839" i="4"/>
  <c r="F8827" i="4"/>
  <c r="F8481" i="4"/>
  <c r="A8481" i="4" s="1"/>
  <c r="F8495" i="4"/>
  <c r="A8495" i="4" s="1"/>
  <c r="F8479" i="4"/>
  <c r="A8479" i="4" s="1"/>
  <c r="F8834" i="4"/>
  <c r="A8834" i="4" s="1"/>
  <c r="F8829" i="4"/>
  <c r="A8829" i="4" s="1"/>
  <c r="F8503" i="4"/>
  <c r="A8503" i="4" s="1"/>
  <c r="F8487" i="4"/>
  <c r="A8487" i="4" s="1"/>
  <c r="F8493" i="4"/>
  <c r="A8493" i="4" s="1"/>
  <c r="F8817" i="4"/>
  <c r="A8817" i="4" s="1"/>
  <c r="F8482" i="4"/>
  <c r="A8482" i="4" s="1"/>
  <c r="F8498" i="4"/>
  <c r="F8473" i="4"/>
  <c r="F8837" i="4"/>
  <c r="A8837" i="4" s="1"/>
  <c r="F8505" i="4"/>
  <c r="A8505" i="4" s="1"/>
  <c r="F8475" i="4"/>
  <c r="A8475" i="4" s="1"/>
  <c r="F8489" i="4"/>
  <c r="A8489" i="4" s="1"/>
  <c r="F8506" i="4"/>
  <c r="A8506" i="4" s="1"/>
  <c r="F8833" i="4"/>
  <c r="A8833" i="4" s="1"/>
  <c r="F8845" i="4"/>
  <c r="A8845" i="4" s="1"/>
  <c r="F8501" i="4"/>
  <c r="A8501" i="4" s="1"/>
  <c r="F8480" i="4"/>
  <c r="A8480" i="4" s="1"/>
  <c r="F8847" i="4"/>
  <c r="F8835" i="4"/>
  <c r="F8830" i="4"/>
  <c r="F9188" i="4"/>
  <c r="A9188" i="4" s="1"/>
  <c r="F8825" i="4"/>
  <c r="A8825" i="4" s="1"/>
  <c r="F8828" i="4"/>
  <c r="A8828" i="4" s="1"/>
  <c r="F8832" i="4"/>
  <c r="A8832" i="4" s="1"/>
  <c r="F8816" i="4"/>
  <c r="A8816" i="4" s="1"/>
  <c r="F9180" i="4"/>
  <c r="A9180" i="4" s="1"/>
  <c r="F8838" i="4"/>
  <c r="A8838" i="4" s="1"/>
  <c r="F8842" i="4"/>
  <c r="A8842" i="4" s="1"/>
  <c r="F8849" i="4"/>
  <c r="A8849" i="4" s="1"/>
  <c r="F9182" i="4"/>
  <c r="A9182" i="4" s="1"/>
  <c r="F8840" i="4"/>
  <c r="F8818" i="4"/>
  <c r="F9172" i="4"/>
  <c r="A9172" i="4" s="1"/>
  <c r="F8820" i="4"/>
  <c r="A8820" i="4" s="1"/>
  <c r="F9158" i="4"/>
  <c r="A9158" i="4" s="1"/>
  <c r="F8823" i="4"/>
  <c r="A8823" i="4" s="1"/>
  <c r="F9170" i="4"/>
  <c r="A9170" i="4" s="1"/>
  <c r="F8846" i="4"/>
  <c r="A8846" i="4" s="1"/>
  <c r="F8826" i="4"/>
  <c r="A8826" i="4" s="1"/>
  <c r="F8844" i="4"/>
  <c r="A8844" i="4" s="1"/>
  <c r="F8848" i="4"/>
  <c r="A8848" i="4" s="1"/>
  <c r="F8822" i="4"/>
  <c r="A8822" i="4" s="1"/>
  <c r="F9177" i="4"/>
  <c r="F8843" i="4"/>
  <c r="F8831" i="4"/>
  <c r="F9176" i="4"/>
  <c r="A9176" i="4" s="1"/>
  <c r="F9164" i="4"/>
  <c r="A9164" i="4" s="1"/>
  <c r="F8824" i="4"/>
  <c r="A8824" i="4" s="1"/>
  <c r="F9160" i="4"/>
  <c r="A9160" i="4" s="1"/>
  <c r="F9178" i="4"/>
  <c r="A9178" i="4" s="1"/>
  <c r="F9162" i="4"/>
  <c r="A9162" i="4" s="1"/>
  <c r="F9190" i="4"/>
  <c r="A9190" i="4" s="1"/>
  <c r="F8836" i="4"/>
  <c r="A8836" i="4" s="1"/>
  <c r="F8841" i="4"/>
  <c r="A8841" i="4" s="1"/>
  <c r="F9168" i="4"/>
  <c r="F9186" i="4"/>
  <c r="F9183" i="4"/>
  <c r="A9183" i="4" s="1"/>
  <c r="F9189" i="4"/>
  <c r="A9189" i="4" s="1"/>
  <c r="F9513" i="4"/>
  <c r="A9513" i="4" s="1"/>
  <c r="F9503" i="4"/>
  <c r="A9503" i="4" s="1"/>
  <c r="F9520" i="4"/>
  <c r="A9520" i="4" s="1"/>
  <c r="F9501" i="4"/>
  <c r="A9501" i="4" s="1"/>
  <c r="F9184" i="4"/>
  <c r="A9184" i="4" s="1"/>
  <c r="F9179" i="4"/>
  <c r="A9179" i="4" s="1"/>
  <c r="F9161" i="4"/>
  <c r="A9161" i="4" s="1"/>
  <c r="F9519" i="4"/>
  <c r="A9519" i="4" s="1"/>
  <c r="F9185" i="4"/>
  <c r="F9191" i="4"/>
  <c r="F9173" i="4"/>
  <c r="A9173" i="4" s="1"/>
  <c r="F9171" i="4"/>
  <c r="A9171" i="4" s="1"/>
  <c r="F9515" i="4"/>
  <c r="A9515" i="4" s="1"/>
  <c r="F9166" i="4"/>
  <c r="A9166" i="4" s="1"/>
  <c r="F9181" i="4"/>
  <c r="A9181" i="4" s="1"/>
  <c r="F9192" i="4"/>
  <c r="A9192" i="4" s="1"/>
  <c r="F9505" i="4"/>
  <c r="A9505" i="4" s="1"/>
  <c r="F9533" i="4"/>
  <c r="A9533" i="4" s="1"/>
  <c r="F9165" i="4"/>
  <c r="A9165" i="4" s="1"/>
  <c r="F9187" i="4"/>
  <c r="A9187" i="4" s="1"/>
  <c r="F9525" i="4"/>
  <c r="F9163" i="4"/>
  <c r="F9169" i="4"/>
  <c r="A9169" i="4" s="1"/>
  <c r="F9174" i="4"/>
  <c r="A9174" i="4" s="1"/>
  <c r="F9507" i="4"/>
  <c r="A9507" i="4" s="1"/>
  <c r="F9531" i="4"/>
  <c r="A9531" i="4" s="1"/>
  <c r="F9523" i="4"/>
  <c r="A9523" i="4" s="1"/>
  <c r="F9159" i="4"/>
  <c r="A9159" i="4" s="1"/>
  <c r="F9521" i="4"/>
  <c r="A9521" i="4" s="1"/>
  <c r="F9167" i="4"/>
  <c r="A9167" i="4" s="1"/>
  <c r="F9175" i="4"/>
  <c r="A9175" i="4" s="1"/>
  <c r="F9526" i="4"/>
  <c r="A9526" i="4" s="1"/>
  <c r="F9534" i="4"/>
  <c r="F9530" i="4"/>
  <c r="F9518" i="4"/>
  <c r="F9517" i="4"/>
  <c r="A9517" i="4" s="1"/>
  <c r="F9508" i="4"/>
  <c r="A9508" i="4" s="1"/>
  <c r="F9516" i="4"/>
  <c r="A9516" i="4" s="1"/>
  <c r="F9502" i="4"/>
  <c r="A9502" i="4" s="1"/>
  <c r="F9512" i="4"/>
  <c r="A9512" i="4" s="1"/>
  <c r="F9535" i="4"/>
  <c r="A9535" i="4" s="1"/>
  <c r="F9511" i="4"/>
  <c r="A9511" i="4" s="1"/>
  <c r="F9504" i="4"/>
  <c r="A9504" i="4" s="1"/>
  <c r="F9506" i="4"/>
  <c r="A9506" i="4" s="1"/>
  <c r="F9529" i="4"/>
  <c r="F9514" i="4"/>
  <c r="F9528" i="4"/>
  <c r="F9527" i="4"/>
  <c r="A9527" i="4" s="1"/>
  <c r="F9510" i="4"/>
  <c r="A9510" i="4" s="1"/>
  <c r="F9524" i="4"/>
  <c r="A9524" i="4" s="1"/>
  <c r="F9532" i="4"/>
  <c r="A9532" i="4" s="1"/>
  <c r="F9509" i="4"/>
  <c r="A9509" i="4" s="1"/>
  <c r="F9522" i="4"/>
  <c r="A9522" i="4" s="1"/>
  <c r="F331" i="4"/>
  <c r="A331" i="4" s="1"/>
  <c r="F674" i="4"/>
  <c r="A674" i="4" s="1"/>
  <c r="F1017" i="4"/>
  <c r="A1017" i="4" s="1"/>
  <c r="F1360" i="4"/>
  <c r="F1703" i="4"/>
  <c r="F2046" i="4"/>
  <c r="A2046" i="4" s="1"/>
  <c r="F2389" i="4"/>
  <c r="A2389" i="4" s="1"/>
  <c r="F2732" i="4"/>
  <c r="A2732" i="4" s="1"/>
  <c r="F3075" i="4"/>
  <c r="A3075" i="4" s="1"/>
  <c r="F3418" i="4"/>
  <c r="A3418" i="4" s="1"/>
  <c r="F3761" i="4"/>
  <c r="A3761" i="4" s="1"/>
  <c r="F4104" i="4"/>
  <c r="A4104" i="4" s="1"/>
  <c r="F4447" i="4"/>
  <c r="A4447" i="4" s="1"/>
  <c r="F4790" i="4"/>
  <c r="A4790" i="4" s="1"/>
  <c r="F5133" i="4"/>
  <c r="A5133" i="4" s="1"/>
  <c r="F5476" i="4"/>
  <c r="F5819" i="4"/>
  <c r="F6162" i="4"/>
  <c r="A6162" i="4" s="1"/>
  <c r="F6505" i="4"/>
  <c r="A6505" i="4" s="1"/>
  <c r="F6848" i="4"/>
  <c r="A6848" i="4" s="1"/>
  <c r="F7191" i="4"/>
  <c r="A7191" i="4" s="1"/>
  <c r="F7534" i="4"/>
  <c r="A7534" i="4" s="1"/>
  <c r="F7877" i="4"/>
  <c r="A7877" i="4" s="1"/>
  <c r="F8220" i="4"/>
  <c r="F8563" i="4"/>
  <c r="A8563" i="4" s="1"/>
  <c r="F8906" i="4"/>
  <c r="A8906" i="4" s="1"/>
  <c r="F9249" i="4"/>
  <c r="A9249" i="4" s="1"/>
  <c r="F9592" i="4"/>
  <c r="F318" i="4"/>
  <c r="F661" i="4"/>
  <c r="A661" i="4" s="1"/>
  <c r="F1004" i="4"/>
  <c r="A1004" i="4" s="1"/>
  <c r="F1690" i="4"/>
  <c r="A1690" i="4" s="1"/>
  <c r="F1347" i="4"/>
  <c r="A1347" i="4" s="1"/>
  <c r="F2033" i="4"/>
  <c r="A2033" i="4" s="1"/>
  <c r="F2376" i="4"/>
  <c r="A2376" i="4" s="1"/>
  <c r="F2719" i="4"/>
  <c r="A2719" i="4" s="1"/>
  <c r="F3062" i="4"/>
  <c r="A3062" i="4" s="1"/>
  <c r="F3405" i="4"/>
  <c r="A3405" i="4" s="1"/>
  <c r="F3748" i="4"/>
  <c r="A3748" i="4" s="1"/>
  <c r="F4091" i="4"/>
  <c r="F4434" i="4"/>
  <c r="F4777" i="4"/>
  <c r="A4777" i="4" s="1"/>
  <c r="F5120" i="4"/>
  <c r="A5120" i="4" s="1"/>
  <c r="F5463" i="4"/>
  <c r="A5463" i="4" s="1"/>
  <c r="F5806" i="4"/>
  <c r="A5806" i="4" s="1"/>
  <c r="F6149" i="4"/>
  <c r="A6149" i="4" s="1"/>
  <c r="F6492" i="4"/>
  <c r="A6492" i="4" s="1"/>
  <c r="F6835" i="4"/>
  <c r="A6835" i="4" s="1"/>
  <c r="F7178" i="4"/>
  <c r="A7178" i="4" s="1"/>
  <c r="F7521" i="4"/>
  <c r="A7521" i="4" s="1"/>
  <c r="F7864" i="4"/>
  <c r="A7864" i="4" s="1"/>
  <c r="F8207" i="4"/>
  <c r="F8550" i="4"/>
  <c r="F8893" i="4"/>
  <c r="A8893" i="4" s="1"/>
  <c r="F9236" i="4"/>
  <c r="A9236" i="4" s="1"/>
  <c r="F9579" i="4"/>
  <c r="A9579" i="4" s="1"/>
  <c r="F286" i="4"/>
  <c r="A286" i="4" s="1"/>
  <c r="F629" i="4"/>
  <c r="A629" i="4" s="1"/>
  <c r="F972" i="4"/>
  <c r="A972" i="4" s="1"/>
  <c r="F1315" i="4"/>
  <c r="A1315" i="4" s="1"/>
  <c r="F1658" i="4"/>
  <c r="A1658" i="4" s="1"/>
  <c r="F2001" i="4"/>
  <c r="A2001" i="4" s="1"/>
  <c r="F2344" i="4"/>
  <c r="A2344" i="4" s="1"/>
  <c r="F2687" i="4"/>
  <c r="F3030" i="4"/>
  <c r="F3373" i="4"/>
  <c r="A3373" i="4" s="1"/>
  <c r="F3716" i="4"/>
  <c r="A3716" i="4" s="1"/>
  <c r="F4059" i="4"/>
  <c r="A4059" i="4" s="1"/>
  <c r="F4402" i="4"/>
  <c r="A4402" i="4" s="1"/>
  <c r="F4745" i="4"/>
  <c r="A4745" i="4" s="1"/>
  <c r="F5088" i="4"/>
  <c r="A5088" i="4" s="1"/>
  <c r="F5431" i="4"/>
  <c r="A5431" i="4" s="1"/>
  <c r="F5774" i="4"/>
  <c r="A5774" i="4" s="1"/>
  <c r="F6117" i="4"/>
  <c r="A6117" i="4" s="1"/>
  <c r="F6460" i="4"/>
  <c r="A6460" i="4" s="1"/>
  <c r="F6803" i="4"/>
  <c r="F7146" i="4"/>
  <c r="F7489" i="4"/>
  <c r="A7489" i="4" s="1"/>
  <c r="F7832" i="4"/>
  <c r="A7832" i="4" s="1"/>
  <c r="F8175" i="4"/>
  <c r="A8175" i="4" s="1"/>
  <c r="F8518" i="4"/>
  <c r="A8518" i="4" s="1"/>
  <c r="F8861" i="4"/>
  <c r="A8861" i="4" s="1"/>
  <c r="F9204" i="4"/>
  <c r="A9204" i="4" s="1"/>
  <c r="F9547" i="4"/>
  <c r="A9547" i="4" s="1"/>
  <c r="F294" i="4"/>
  <c r="A294" i="4" s="1"/>
  <c r="F637" i="4"/>
  <c r="A637" i="4" s="1"/>
  <c r="F980" i="4"/>
  <c r="A980" i="4" s="1"/>
  <c r="F1323" i="4"/>
  <c r="F1666" i="4"/>
  <c r="F2009" i="4"/>
  <c r="F2352" i="4"/>
  <c r="A2352" i="4" s="1"/>
  <c r="F2695" i="4"/>
  <c r="A2695" i="4" s="1"/>
  <c r="F3038" i="4"/>
  <c r="A3038" i="4" s="1"/>
  <c r="F3381" i="4"/>
  <c r="A3381" i="4" s="1"/>
  <c r="F3724" i="4"/>
  <c r="A3724" i="4" s="1"/>
  <c r="F4067" i="4"/>
  <c r="A4067" i="4" s="1"/>
  <c r="F4410" i="4"/>
  <c r="A4410" i="4" s="1"/>
  <c r="F4753" i="4"/>
  <c r="A4753" i="4" s="1"/>
  <c r="F5096" i="4"/>
  <c r="A5096" i="4" s="1"/>
  <c r="F5439" i="4"/>
  <c r="F5782" i="4"/>
  <c r="F6125" i="4"/>
  <c r="A6125" i="4" s="1"/>
  <c r="F6468" i="4"/>
  <c r="A6468" i="4" s="1"/>
  <c r="F6811" i="4"/>
  <c r="A6811" i="4" s="1"/>
  <c r="F7154" i="4"/>
  <c r="A7154" i="4" s="1"/>
  <c r="F7497" i="4"/>
  <c r="A7497" i="4" s="1"/>
  <c r="F7840" i="4"/>
  <c r="A7840" i="4" s="1"/>
  <c r="F8183" i="4"/>
  <c r="A8183" i="4" s="1"/>
  <c r="F8526" i="4"/>
  <c r="A8526" i="4" s="1"/>
  <c r="F8869" i="4"/>
  <c r="A8869" i="4" s="1"/>
  <c r="F9212" i="4"/>
  <c r="F9555" i="4"/>
  <c r="F341" i="4"/>
  <c r="F684" i="4"/>
  <c r="A684" i="4" s="1"/>
  <c r="F1027" i="4"/>
  <c r="A1027" i="4" s="1"/>
  <c r="F1370" i="4"/>
  <c r="A1370" i="4" s="1"/>
  <c r="F1713" i="4"/>
  <c r="A1713" i="4" s="1"/>
  <c r="F2056" i="4"/>
  <c r="A2056" i="4" s="1"/>
  <c r="F2399" i="4"/>
  <c r="A2399" i="4" s="1"/>
  <c r="F2742" i="4"/>
  <c r="A2742" i="4" s="1"/>
  <c r="F3085" i="4"/>
  <c r="A3085" i="4" s="1"/>
  <c r="F3428" i="4"/>
  <c r="A3428" i="4" s="1"/>
  <c r="F3771" i="4"/>
  <c r="A3771" i="4" s="1"/>
  <c r="F4114" i="4"/>
  <c r="F4457" i="4"/>
  <c r="F4800" i="4"/>
  <c r="F5143" i="4"/>
  <c r="A5143" i="4" s="1"/>
  <c r="F5486" i="4"/>
  <c r="A5486" i="4" s="1"/>
  <c r="F5829" i="4"/>
  <c r="A5829" i="4" s="1"/>
  <c r="F6172" i="4"/>
  <c r="A6172" i="4" s="1"/>
  <c r="F6515" i="4"/>
  <c r="A6515" i="4" s="1"/>
  <c r="F6858" i="4"/>
  <c r="A6858" i="4" s="1"/>
  <c r="F7201" i="4"/>
  <c r="A7201" i="4" s="1"/>
  <c r="F7544" i="4"/>
  <c r="A7544" i="4" s="1"/>
  <c r="F7887" i="4"/>
  <c r="A7887" i="4" s="1"/>
  <c r="F8230" i="4"/>
  <c r="F8573" i="4"/>
  <c r="F8916" i="4"/>
  <c r="A8916" i="4" s="1"/>
  <c r="F9259" i="4"/>
  <c r="A9259" i="4" s="1"/>
  <c r="F9602" i="4"/>
  <c r="A9602" i="4" s="1"/>
  <c r="F313" i="4"/>
  <c r="A313" i="4" s="1"/>
  <c r="F656" i="4"/>
  <c r="A656" i="4" s="1"/>
  <c r="F999" i="4"/>
  <c r="A999" i="4" s="1"/>
  <c r="F1342" i="4"/>
  <c r="A1342" i="4" s="1"/>
  <c r="F1685" i="4"/>
  <c r="A1685" i="4" s="1"/>
  <c r="F2028" i="4"/>
  <c r="A2028" i="4" s="1"/>
  <c r="F2371" i="4"/>
  <c r="A2371" i="4" s="1"/>
  <c r="F2714" i="4"/>
  <c r="F3057" i="4"/>
  <c r="F3400" i="4"/>
  <c r="A3400" i="4" s="1"/>
  <c r="F3743" i="4"/>
  <c r="A3743" i="4" s="1"/>
  <c r="F4086" i="4"/>
  <c r="A4086" i="4" s="1"/>
  <c r="F4429" i="4"/>
  <c r="A4429" i="4" s="1"/>
  <c r="F4772" i="4"/>
  <c r="A4772" i="4" s="1"/>
  <c r="F5115" i="4"/>
  <c r="A5115" i="4" s="1"/>
  <c r="F5458" i="4"/>
  <c r="A5458" i="4" s="1"/>
  <c r="F5801" i="4"/>
  <c r="A5801" i="4" s="1"/>
  <c r="F6144" i="4"/>
  <c r="A6144" i="4" s="1"/>
  <c r="F6487" i="4"/>
  <c r="A6487" i="4" s="1"/>
  <c r="F6830" i="4"/>
  <c r="F7173" i="4"/>
  <c r="F7516" i="4"/>
  <c r="A7516" i="4" s="1"/>
  <c r="F7859" i="4"/>
  <c r="A7859" i="4" s="1"/>
  <c r="F8202" i="4"/>
  <c r="A8202" i="4" s="1"/>
  <c r="F8545" i="4"/>
  <c r="A8545" i="4" s="1"/>
  <c r="F8888" i="4"/>
  <c r="A8888" i="4" s="1"/>
  <c r="F9231" i="4"/>
  <c r="A9231" i="4" s="1"/>
  <c r="F9574" i="4"/>
  <c r="A9574" i="4" s="1"/>
  <c r="F291" i="4"/>
  <c r="A291" i="4" s="1"/>
  <c r="F634" i="4"/>
  <c r="A634" i="4" s="1"/>
  <c r="F977" i="4"/>
  <c r="A977" i="4" s="1"/>
  <c r="F1320" i="4"/>
  <c r="F1663" i="4"/>
  <c r="F2006" i="4"/>
  <c r="A2006" i="4" s="1"/>
  <c r="F2349" i="4"/>
  <c r="A2349" i="4" s="1"/>
  <c r="F2692" i="4"/>
  <c r="A2692" i="4" s="1"/>
  <c r="F3035" i="4"/>
  <c r="A3035" i="4" s="1"/>
  <c r="F3378" i="4"/>
  <c r="A3378" i="4" s="1"/>
  <c r="F3721" i="4"/>
  <c r="A3721" i="4" s="1"/>
  <c r="F4064" i="4"/>
  <c r="A4064" i="4" s="1"/>
  <c r="F4407" i="4"/>
  <c r="A4407" i="4" s="1"/>
  <c r="F4750" i="4"/>
  <c r="A4750" i="4" s="1"/>
  <c r="F5093" i="4"/>
  <c r="A5093" i="4" s="1"/>
  <c r="F5436" i="4"/>
  <c r="F5779" i="4"/>
  <c r="F6122" i="4"/>
  <c r="A6122" i="4" s="1"/>
  <c r="F6465" i="4"/>
  <c r="A6465" i="4" s="1"/>
  <c r="F6808" i="4"/>
  <c r="A6808" i="4" s="1"/>
  <c r="F7151" i="4"/>
  <c r="A7151" i="4" s="1"/>
  <c r="F7494" i="4"/>
  <c r="A7494" i="4" s="1"/>
  <c r="F7837" i="4"/>
  <c r="A7837" i="4" s="1"/>
  <c r="F8180" i="4"/>
  <c r="A8180" i="4" s="1"/>
  <c r="F8523" i="4"/>
  <c r="A8523" i="4" s="1"/>
  <c r="F8866" i="4"/>
  <c r="A8866" i="4" s="1"/>
  <c r="F9209" i="4"/>
  <c r="A9209" i="4" s="1"/>
  <c r="F9552" i="4"/>
  <c r="F288" i="4"/>
  <c r="F631" i="4"/>
  <c r="F974" i="4"/>
  <c r="A974" i="4" s="1"/>
  <c r="F1317" i="4"/>
  <c r="A1317" i="4" s="1"/>
  <c r="F1660" i="4"/>
  <c r="A1660" i="4" s="1"/>
  <c r="F2003" i="4"/>
  <c r="A2003" i="4" s="1"/>
  <c r="F2346" i="4"/>
  <c r="A2346" i="4" s="1"/>
  <c r="F2689" i="4"/>
  <c r="A2689" i="4" s="1"/>
  <c r="F3032" i="4"/>
  <c r="A3032" i="4" s="1"/>
  <c r="F3375" i="4"/>
  <c r="A3375" i="4" s="1"/>
  <c r="F3718" i="4"/>
  <c r="A3718" i="4" s="1"/>
  <c r="F4061" i="4"/>
  <c r="F4404" i="4"/>
  <c r="F4747" i="4"/>
  <c r="A4747" i="4" s="1"/>
  <c r="F5090" i="4"/>
  <c r="A5090" i="4" s="1"/>
  <c r="F5433" i="4"/>
  <c r="A5433" i="4" s="1"/>
  <c r="F5776" i="4"/>
  <c r="A5776" i="4" s="1"/>
  <c r="F6119" i="4"/>
  <c r="A6119" i="4" s="1"/>
  <c r="F6462" i="4"/>
  <c r="A6462" i="4" s="1"/>
  <c r="F6805" i="4"/>
  <c r="A6805" i="4" s="1"/>
  <c r="F7148" i="4"/>
  <c r="A7148" i="4" s="1"/>
  <c r="F7491" i="4"/>
  <c r="A7491" i="4" s="1"/>
  <c r="F7834" i="4"/>
  <c r="A7834" i="4" s="1"/>
  <c r="F8177" i="4"/>
  <c r="F8520" i="4"/>
  <c r="F8863" i="4"/>
  <c r="F9206" i="4"/>
  <c r="A9206" i="4" s="1"/>
  <c r="F9549" i="4"/>
  <c r="A9549" i="4" s="1"/>
  <c r="F279" i="4"/>
  <c r="A279" i="4" s="1"/>
  <c r="F622" i="4"/>
  <c r="A622" i="4" s="1"/>
  <c r="F965" i="4"/>
  <c r="A965" i="4" s="1"/>
  <c r="F1308" i="4"/>
  <c r="A1308" i="4" s="1"/>
  <c r="F1651" i="4"/>
  <c r="A1651" i="4" s="1"/>
  <c r="F1994" i="4"/>
  <c r="A1994" i="4" s="1"/>
  <c r="F2337" i="4"/>
  <c r="A2337" i="4" s="1"/>
  <c r="F2680" i="4"/>
  <c r="F3023" i="4"/>
  <c r="F3366" i="4"/>
  <c r="F3709" i="4"/>
  <c r="A3709" i="4" s="1"/>
  <c r="F4052" i="4"/>
  <c r="A4052" i="4" s="1"/>
  <c r="F4395" i="4"/>
  <c r="A4395" i="4" s="1"/>
  <c r="F4738" i="4"/>
  <c r="A4738" i="4" s="1"/>
  <c r="F5081" i="4"/>
  <c r="A5081" i="4" s="1"/>
  <c r="F5424" i="4"/>
  <c r="A5424" i="4" s="1"/>
  <c r="F5767" i="4"/>
  <c r="A5767" i="4" s="1"/>
  <c r="F6110" i="4"/>
  <c r="A6110" i="4" s="1"/>
  <c r="F6453" i="4"/>
  <c r="A6453" i="4" s="1"/>
  <c r="F6796" i="4"/>
  <c r="F7139" i="4"/>
  <c r="F7482" i="4"/>
  <c r="A7482" i="4" s="1"/>
  <c r="F7825" i="4"/>
  <c r="A7825" i="4" s="1"/>
  <c r="F8168" i="4"/>
  <c r="A8168" i="4" s="1"/>
  <c r="F8511" i="4"/>
  <c r="A8511" i="4" s="1"/>
  <c r="F8854" i="4"/>
  <c r="A8854" i="4" s="1"/>
  <c r="F9197" i="4"/>
  <c r="A9197" i="4" s="1"/>
  <c r="F9540" i="4"/>
  <c r="A9540" i="4" s="1"/>
  <c r="F285" i="4"/>
  <c r="A285" i="4" s="1"/>
  <c r="F628" i="4"/>
  <c r="A628" i="4" s="1"/>
  <c r="F971" i="4"/>
  <c r="A971" i="4" s="1"/>
  <c r="F1314" i="4"/>
  <c r="F1657" i="4"/>
  <c r="F2000" i="4"/>
  <c r="A2000" i="4" s="1"/>
  <c r="F2343" i="4"/>
  <c r="A2343" i="4" s="1"/>
  <c r="F2686" i="4"/>
  <c r="A2686" i="4" s="1"/>
  <c r="F3029" i="4"/>
  <c r="A3029" i="4" s="1"/>
  <c r="F3372" i="4"/>
  <c r="A3372" i="4" s="1"/>
  <c r="F3715" i="4"/>
  <c r="A3715" i="4" s="1"/>
  <c r="F4058" i="4"/>
  <c r="A4058" i="4" s="1"/>
  <c r="F4401" i="4"/>
  <c r="A4401" i="4" s="1"/>
  <c r="F4744" i="4"/>
  <c r="A4744" i="4" s="1"/>
  <c r="F5087" i="4"/>
  <c r="A5087" i="4" s="1"/>
  <c r="F5430" i="4"/>
  <c r="F5773" i="4"/>
  <c r="F6116" i="4"/>
  <c r="A6116" i="4" s="1"/>
  <c r="F6459" i="4"/>
  <c r="A6459" i="4" s="1"/>
  <c r="F6802" i="4"/>
  <c r="A6802" i="4" s="1"/>
  <c r="F7145" i="4"/>
  <c r="A7145" i="4" s="1"/>
  <c r="F7488" i="4"/>
  <c r="A7488" i="4" s="1"/>
  <c r="F7831" i="4"/>
  <c r="A7831" i="4" s="1"/>
  <c r="F8174" i="4"/>
  <c r="A8174" i="4" s="1"/>
  <c r="F8517" i="4"/>
  <c r="A8517" i="4" s="1"/>
  <c r="F8860" i="4"/>
  <c r="A8860" i="4" s="1"/>
  <c r="F9203" i="4"/>
  <c r="A9203" i="4" s="1"/>
  <c r="F9546" i="4"/>
  <c r="F319" i="4"/>
  <c r="F662" i="4"/>
  <c r="A662" i="4" s="1"/>
  <c r="F1005" i="4"/>
  <c r="A1005" i="4" s="1"/>
  <c r="F1348" i="4"/>
  <c r="A1348" i="4" s="1"/>
  <c r="F1691" i="4"/>
  <c r="A1691" i="4" s="1"/>
  <c r="F2034" i="4"/>
  <c r="A2034" i="4" s="1"/>
  <c r="F2377" i="4"/>
  <c r="A2377" i="4" s="1"/>
  <c r="F2720" i="4"/>
  <c r="A2720" i="4" s="1"/>
  <c r="F3063" i="4"/>
  <c r="A3063" i="4" s="1"/>
  <c r="F3406" i="4"/>
  <c r="A3406" i="4" s="1"/>
  <c r="F3749" i="4"/>
  <c r="A3749" i="4" s="1"/>
  <c r="F4092" i="4"/>
  <c r="F4435" i="4"/>
  <c r="F4778" i="4"/>
  <c r="F5121" i="4"/>
  <c r="A5121" i="4" s="1"/>
  <c r="F5464" i="4"/>
  <c r="A5464" i="4" s="1"/>
  <c r="F5807" i="4"/>
  <c r="A5807" i="4" s="1"/>
  <c r="F6150" i="4"/>
  <c r="A6150" i="4" s="1"/>
  <c r="F6493" i="4"/>
  <c r="A6493" i="4" s="1"/>
  <c r="F6836" i="4"/>
  <c r="A6836" i="4" s="1"/>
  <c r="F7179" i="4"/>
  <c r="A7179" i="4" s="1"/>
  <c r="F7522" i="4"/>
  <c r="A7522" i="4" s="1"/>
  <c r="F7865" i="4"/>
  <c r="A7865" i="4" s="1"/>
  <c r="F8208" i="4"/>
  <c r="F8551" i="4"/>
  <c r="F8894" i="4"/>
  <c r="A8894" i="4" s="1"/>
  <c r="F9237" i="4"/>
  <c r="A9237" i="4" s="1"/>
  <c r="F9580" i="4"/>
  <c r="A9580" i="4" s="1"/>
  <c r="F340" i="4"/>
  <c r="A340" i="4" s="1"/>
  <c r="F683" i="4"/>
  <c r="A683" i="4" s="1"/>
  <c r="F1026" i="4"/>
  <c r="A1026" i="4" s="1"/>
  <c r="F1369" i="4"/>
  <c r="A1369" i="4" s="1"/>
  <c r="F2055" i="4"/>
  <c r="A2055" i="4" s="1"/>
  <c r="F1712" i="4"/>
  <c r="A1712" i="4" s="1"/>
  <c r="F2398" i="4"/>
  <c r="A2398" i="4" s="1"/>
  <c r="F2741" i="4"/>
  <c r="F3084" i="4"/>
  <c r="F3427" i="4"/>
  <c r="F3770" i="4"/>
  <c r="A3770" i="4" s="1"/>
  <c r="F4113" i="4"/>
  <c r="A4113" i="4" s="1"/>
  <c r="F4456" i="4"/>
  <c r="A4456" i="4" s="1"/>
  <c r="F4799" i="4"/>
  <c r="A4799" i="4" s="1"/>
  <c r="F5142" i="4"/>
  <c r="A5142" i="4" s="1"/>
  <c r="F5485" i="4"/>
  <c r="A5485" i="4" s="1"/>
  <c r="F5828" i="4"/>
  <c r="A5828" i="4" s="1"/>
  <c r="F6171" i="4"/>
  <c r="A6171" i="4" s="1"/>
  <c r="F6514" i="4"/>
  <c r="A6514" i="4" s="1"/>
  <c r="F6857" i="4"/>
  <c r="F7200" i="4"/>
  <c r="F7543" i="4"/>
  <c r="A7543" i="4" s="1"/>
  <c r="F7886" i="4"/>
  <c r="A7886" i="4" s="1"/>
  <c r="F8229" i="4"/>
  <c r="A8229" i="4" s="1"/>
  <c r="F8572" i="4"/>
  <c r="A8572" i="4" s="1"/>
  <c r="F8915" i="4"/>
  <c r="A8915" i="4" s="1"/>
  <c r="F9258" i="4"/>
  <c r="A9258" i="4" s="1"/>
  <c r="F9601" i="4"/>
  <c r="A9601" i="4" s="1"/>
  <c r="F149" i="4"/>
  <c r="A149" i="4" s="1"/>
  <c r="F150" i="4"/>
  <c r="A150" i="4" s="1"/>
  <c r="F162" i="4"/>
  <c r="A162" i="4" s="1"/>
  <c r="F146" i="4"/>
  <c r="F158" i="4"/>
  <c r="F135" i="4"/>
  <c r="A135" i="4" s="1"/>
  <c r="F147" i="4"/>
  <c r="A147" i="4" s="1"/>
  <c r="F159" i="4"/>
  <c r="A159" i="4" s="1"/>
  <c r="F136" i="4"/>
  <c r="A136" i="4" s="1"/>
  <c r="F148" i="4"/>
  <c r="A148" i="4" s="1"/>
  <c r="F160" i="4"/>
  <c r="A160" i="4" s="1"/>
  <c r="F137" i="4"/>
  <c r="A137" i="4" s="1"/>
  <c r="F161" i="4"/>
  <c r="A161" i="4" s="1"/>
  <c r="F138" i="4"/>
  <c r="A138" i="4" s="1"/>
  <c r="F154" i="4"/>
  <c r="A154" i="4" s="1"/>
  <c r="F155" i="4"/>
  <c r="F169" i="4"/>
  <c r="F139" i="4"/>
  <c r="F156" i="4"/>
  <c r="F140" i="4"/>
  <c r="A140" i="4" s="1"/>
  <c r="F157" i="4"/>
  <c r="A157" i="4" s="1"/>
  <c r="F152" i="4"/>
  <c r="A152" i="4" s="1"/>
  <c r="F141" i="4"/>
  <c r="A141" i="4" s="1"/>
  <c r="F163" i="4"/>
  <c r="A163" i="4" s="1"/>
  <c r="F142" i="4"/>
  <c r="A142" i="4" s="1"/>
  <c r="F164" i="4"/>
  <c r="A164" i="4" s="1"/>
  <c r="F143" i="4"/>
  <c r="A143" i="4" s="1"/>
  <c r="F165" i="4"/>
  <c r="F144" i="4"/>
  <c r="F166" i="4"/>
  <c r="A166" i="4" s="1"/>
  <c r="F145" i="4"/>
  <c r="A145" i="4" s="1"/>
  <c r="F167" i="4"/>
  <c r="A167" i="4" s="1"/>
  <c r="F151" i="4"/>
  <c r="A151" i="4" s="1"/>
  <c r="F168" i="4"/>
  <c r="A168" i="4" s="1"/>
  <c r="F153" i="4"/>
  <c r="A153" i="4" s="1"/>
  <c r="F508" i="4"/>
  <c r="A508" i="4" s="1"/>
  <c r="F488" i="4"/>
  <c r="A488" i="4" s="1"/>
  <c r="F511" i="4"/>
  <c r="A511" i="4" s="1"/>
  <c r="F504" i="4"/>
  <c r="A504" i="4" s="1"/>
  <c r="F502" i="4"/>
  <c r="F496" i="4"/>
  <c r="F505" i="4"/>
  <c r="A505" i="4" s="1"/>
  <c r="F481" i="4"/>
  <c r="A481" i="4" s="1"/>
  <c r="F499" i="4"/>
  <c r="A499" i="4" s="1"/>
  <c r="F492" i="4"/>
  <c r="A492" i="4" s="1"/>
  <c r="F490" i="4"/>
  <c r="A490" i="4" s="1"/>
  <c r="F487" i="4"/>
  <c r="A487" i="4" s="1"/>
  <c r="F479" i="4"/>
  <c r="A479" i="4" s="1"/>
  <c r="F512" i="4"/>
  <c r="A512" i="4" s="1"/>
  <c r="F493" i="4"/>
  <c r="A493" i="4" s="1"/>
  <c r="F500" i="4"/>
  <c r="A500" i="4" s="1"/>
  <c r="F489" i="4"/>
  <c r="F503" i="4"/>
  <c r="F510" i="4"/>
  <c r="A510" i="4" s="1"/>
  <c r="F485" i="4"/>
  <c r="A485" i="4" s="1"/>
  <c r="F486" i="4"/>
  <c r="A486" i="4" s="1"/>
  <c r="F491" i="4"/>
  <c r="A491" i="4" s="1"/>
  <c r="F498" i="4"/>
  <c r="A498" i="4" s="1"/>
  <c r="F494" i="4"/>
  <c r="A494" i="4" s="1"/>
  <c r="F480" i="4"/>
  <c r="A480" i="4" s="1"/>
  <c r="F478" i="4"/>
  <c r="A478" i="4" s="1"/>
  <c r="F507" i="4"/>
  <c r="A507" i="4" s="1"/>
  <c r="F509" i="4"/>
  <c r="A509" i="4" s="1"/>
  <c r="F484" i="4"/>
  <c r="F495" i="4"/>
  <c r="F483" i="4"/>
  <c r="A483" i="4" s="1"/>
  <c r="F501" i="4"/>
  <c r="A501" i="4" s="1"/>
  <c r="F497" i="4"/>
  <c r="A497" i="4" s="1"/>
  <c r="F482" i="4"/>
  <c r="A482" i="4" s="1"/>
  <c r="F506" i="4"/>
  <c r="A506" i="4" s="1"/>
  <c r="F826" i="4"/>
  <c r="A826" i="4" s="1"/>
  <c r="F844" i="4"/>
  <c r="A844" i="4" s="1"/>
  <c r="F1183" i="4"/>
  <c r="A1183" i="4" s="1"/>
  <c r="F829" i="4"/>
  <c r="A829" i="4" s="1"/>
  <c r="F850" i="4"/>
  <c r="A850" i="4" s="1"/>
  <c r="F854" i="4"/>
  <c r="F1174" i="4"/>
  <c r="F824" i="4"/>
  <c r="F851" i="4"/>
  <c r="A851" i="4" s="1"/>
  <c r="F849" i="4"/>
  <c r="A849" i="4" s="1"/>
  <c r="F852" i="4"/>
  <c r="A852" i="4" s="1"/>
  <c r="F842" i="4"/>
  <c r="A842" i="4" s="1"/>
  <c r="F832" i="4"/>
  <c r="A832" i="4" s="1"/>
  <c r="F838" i="4"/>
  <c r="A838" i="4" s="1"/>
  <c r="F835" i="4"/>
  <c r="A835" i="4" s="1"/>
  <c r="F841" i="4"/>
  <c r="A841" i="4" s="1"/>
  <c r="F848" i="4"/>
  <c r="A848" i="4" s="1"/>
  <c r="F830" i="4"/>
  <c r="F843" i="4"/>
  <c r="F822" i="4"/>
  <c r="A822" i="4" s="1"/>
  <c r="F821" i="4"/>
  <c r="A821" i="4" s="1"/>
  <c r="F846" i="4"/>
  <c r="A846" i="4" s="1"/>
  <c r="F847" i="4"/>
  <c r="A847" i="4" s="1"/>
  <c r="F840" i="4"/>
  <c r="A840" i="4" s="1"/>
  <c r="F827" i="4"/>
  <c r="A827" i="4" s="1"/>
  <c r="F1167" i="4"/>
  <c r="A1167" i="4" s="1"/>
  <c r="F1165" i="4"/>
  <c r="A1165" i="4" s="1"/>
  <c r="F837" i="4"/>
  <c r="A837" i="4" s="1"/>
  <c r="F823" i="4"/>
  <c r="A823" i="4" s="1"/>
  <c r="F845" i="4"/>
  <c r="F834" i="4"/>
  <c r="F828" i="4"/>
  <c r="A828" i="4" s="1"/>
  <c r="F1192" i="4"/>
  <c r="A1192" i="4" s="1"/>
  <c r="F836" i="4"/>
  <c r="A836" i="4" s="1"/>
  <c r="F831" i="4"/>
  <c r="A831" i="4" s="1"/>
  <c r="F839" i="4"/>
  <c r="A839" i="4" s="1"/>
  <c r="F853" i="4"/>
  <c r="A853" i="4" s="1"/>
  <c r="F833" i="4"/>
  <c r="A833" i="4" s="1"/>
  <c r="F825" i="4"/>
  <c r="A825" i="4" s="1"/>
  <c r="F855" i="4"/>
  <c r="A855" i="4" s="1"/>
  <c r="F1179" i="4"/>
  <c r="A1179" i="4" s="1"/>
  <c r="F1510" i="4"/>
  <c r="F1193" i="4"/>
  <c r="F1187" i="4"/>
  <c r="A1187" i="4" s="1"/>
  <c r="F1188" i="4"/>
  <c r="A1188" i="4" s="1"/>
  <c r="F1191" i="4"/>
  <c r="A1191" i="4" s="1"/>
  <c r="F1171" i="4"/>
  <c r="A1171" i="4" s="1"/>
  <c r="F1175" i="4"/>
  <c r="A1175" i="4" s="1"/>
  <c r="F1190" i="4"/>
  <c r="A1190" i="4" s="1"/>
  <c r="F1166" i="4"/>
  <c r="A1166" i="4" s="1"/>
  <c r="F1194" i="4"/>
  <c r="A1194" i="4" s="1"/>
  <c r="F1173" i="4"/>
  <c r="A1173" i="4" s="1"/>
  <c r="F1164" i="4"/>
  <c r="A1164" i="4" s="1"/>
  <c r="F1851" i="4"/>
  <c r="F1189" i="4"/>
  <c r="F1170" i="4"/>
  <c r="A1170" i="4" s="1"/>
  <c r="F1168" i="4"/>
  <c r="A1168" i="4" s="1"/>
  <c r="F1526" i="4"/>
  <c r="A1526" i="4" s="1"/>
  <c r="F1181" i="4"/>
  <c r="A1181" i="4" s="1"/>
  <c r="F1178" i="4"/>
  <c r="A1178" i="4" s="1"/>
  <c r="F1182" i="4"/>
  <c r="A1182" i="4" s="1"/>
  <c r="F1197" i="4"/>
  <c r="A1197" i="4" s="1"/>
  <c r="F1177" i="4"/>
  <c r="A1177" i="4" s="1"/>
  <c r="F1180" i="4"/>
  <c r="A1180" i="4" s="1"/>
  <c r="F1508" i="4"/>
  <c r="A1508" i="4" s="1"/>
  <c r="F1176" i="4"/>
  <c r="F1195" i="4"/>
  <c r="F1169" i="4"/>
  <c r="A1169" i="4" s="1"/>
  <c r="F1517" i="4"/>
  <c r="A1517" i="4" s="1"/>
  <c r="F1184" i="4"/>
  <c r="A1184" i="4" s="1"/>
  <c r="F1185" i="4"/>
  <c r="A1185" i="4" s="1"/>
  <c r="F1198" i="4"/>
  <c r="A1198" i="4" s="1"/>
  <c r="F1196" i="4"/>
  <c r="A1196" i="4" s="1"/>
  <c r="F1516" i="4"/>
  <c r="A1516" i="4" s="1"/>
  <c r="F1541" i="4"/>
  <c r="A1541" i="4" s="1"/>
  <c r="F1172" i="4"/>
  <c r="A1172" i="4" s="1"/>
  <c r="F1186" i="4"/>
  <c r="A1186" i="4" s="1"/>
  <c r="F1540" i="4"/>
  <c r="F1524" i="4"/>
  <c r="F1535" i="4"/>
  <c r="A1535" i="4" s="1"/>
  <c r="F1871" i="4"/>
  <c r="A1871" i="4" s="1"/>
  <c r="F1515" i="4"/>
  <c r="A1515" i="4" s="1"/>
  <c r="F1511" i="4"/>
  <c r="A1511" i="4" s="1"/>
  <c r="F1884" i="4"/>
  <c r="A1884" i="4" s="1"/>
  <c r="F2203" i="4"/>
  <c r="A2203" i="4" s="1"/>
  <c r="F1859" i="4"/>
  <c r="A1859" i="4" s="1"/>
  <c r="F1538" i="4"/>
  <c r="A1538" i="4" s="1"/>
  <c r="F1525" i="4"/>
  <c r="A1525" i="4" s="1"/>
  <c r="F1529" i="4"/>
  <c r="A1529" i="4" s="1"/>
  <c r="F1513" i="4"/>
  <c r="F1532" i="4"/>
  <c r="F1522" i="4"/>
  <c r="A1522" i="4" s="1"/>
  <c r="F1869" i="4"/>
  <c r="A1869" i="4" s="1"/>
  <c r="F1537" i="4"/>
  <c r="A1537" i="4" s="1"/>
  <c r="F1534" i="4"/>
  <c r="A1534" i="4" s="1"/>
  <c r="F1865" i="4"/>
  <c r="A1865" i="4" s="1"/>
  <c r="F1853" i="4"/>
  <c r="A1853" i="4" s="1"/>
  <c r="F1528" i="4"/>
  <c r="A1528" i="4" s="1"/>
  <c r="F1530" i="4"/>
  <c r="A1530" i="4" s="1"/>
  <c r="F1867" i="4"/>
  <c r="A1867" i="4" s="1"/>
  <c r="F1521" i="4"/>
  <c r="A1521" i="4" s="1"/>
  <c r="F1860" i="4"/>
  <c r="F1512" i="4"/>
  <c r="F1527" i="4"/>
  <c r="A1527" i="4" s="1"/>
  <c r="F1531" i="4"/>
  <c r="A1531" i="4" s="1"/>
  <c r="F1883" i="4"/>
  <c r="A1883" i="4" s="1"/>
  <c r="F1519" i="4"/>
  <c r="A1519" i="4" s="1"/>
  <c r="F2194" i="4"/>
  <c r="A2194" i="4" s="1"/>
  <c r="F1866" i="4"/>
  <c r="A1866" i="4" s="1"/>
  <c r="F1536" i="4"/>
  <c r="A1536" i="4" s="1"/>
  <c r="F1539" i="4"/>
  <c r="A1539" i="4" s="1"/>
  <c r="F1520" i="4"/>
  <c r="A1520" i="4" s="1"/>
  <c r="F1514" i="4"/>
  <c r="A1514" i="4" s="1"/>
  <c r="F1509" i="4"/>
  <c r="F1878" i="4"/>
  <c r="F1518" i="4"/>
  <c r="A1518" i="4" s="1"/>
  <c r="F1533" i="4"/>
  <c r="A1533" i="4" s="1"/>
  <c r="F1523" i="4"/>
  <c r="A1523" i="4" s="1"/>
  <c r="F1507" i="4"/>
  <c r="A1507" i="4" s="1"/>
  <c r="F1850" i="4"/>
  <c r="A1850" i="4" s="1"/>
  <c r="F1858" i="4"/>
  <c r="A1858" i="4" s="1"/>
  <c r="F1879" i="4"/>
  <c r="A1879" i="4" s="1"/>
  <c r="F2196" i="4"/>
  <c r="A2196" i="4" s="1"/>
  <c r="F2212" i="4"/>
  <c r="A2212" i="4" s="1"/>
  <c r="F1857" i="4"/>
  <c r="A1857" i="4" s="1"/>
  <c r="F1874" i="4"/>
  <c r="F1880" i="4"/>
  <c r="F2210" i="4"/>
  <c r="A2210" i="4" s="1"/>
  <c r="F2208" i="4"/>
  <c r="A2208" i="4" s="1"/>
  <c r="F1861" i="4"/>
  <c r="A1861" i="4" s="1"/>
  <c r="F2209" i="4"/>
  <c r="A2209" i="4" s="1"/>
  <c r="F1875" i="4"/>
  <c r="A1875" i="4" s="1"/>
  <c r="F1862" i="4"/>
  <c r="A1862" i="4" s="1"/>
  <c r="F1868" i="4"/>
  <c r="A1868" i="4" s="1"/>
  <c r="F1852" i="4"/>
  <c r="A1852" i="4" s="1"/>
  <c r="F2555" i="4"/>
  <c r="A2555" i="4" s="1"/>
  <c r="F1873" i="4"/>
  <c r="A1873" i="4" s="1"/>
  <c r="F1864" i="4"/>
  <c r="F1856" i="4"/>
  <c r="F1872" i="4"/>
  <c r="A1872" i="4" s="1"/>
  <c r="F2214" i="4"/>
  <c r="A2214" i="4" s="1"/>
  <c r="F1870" i="4"/>
  <c r="A1870" i="4" s="1"/>
  <c r="F1876" i="4"/>
  <c r="A1876" i="4" s="1"/>
  <c r="F2221" i="4"/>
  <c r="A2221" i="4" s="1"/>
  <c r="F1854" i="4"/>
  <c r="A1854" i="4" s="1"/>
  <c r="F2226" i="4"/>
  <c r="A2226" i="4" s="1"/>
  <c r="F1855" i="4"/>
  <c r="A1855" i="4" s="1"/>
  <c r="F2537" i="4"/>
  <c r="A2537" i="4" s="1"/>
  <c r="F1882" i="4"/>
  <c r="A1882" i="4" s="1"/>
  <c r="F1881" i="4"/>
  <c r="F1877" i="4"/>
  <c r="F2227" i="4"/>
  <c r="A2227" i="4" s="1"/>
  <c r="F2546" i="4"/>
  <c r="A2546" i="4" s="1"/>
  <c r="F2202" i="4"/>
  <c r="A2202" i="4" s="1"/>
  <c r="F1863" i="4"/>
  <c r="A1863" i="4" s="1"/>
  <c r="F2570" i="4"/>
  <c r="A2570" i="4" s="1"/>
  <c r="F2557" i="4"/>
  <c r="A2557" i="4" s="1"/>
  <c r="F2220" i="4"/>
  <c r="A2220" i="4" s="1"/>
  <c r="F2224" i="4"/>
  <c r="A2224" i="4" s="1"/>
  <c r="F2213" i="4"/>
  <c r="A2213" i="4" s="1"/>
  <c r="F2565" i="4"/>
  <c r="A2565" i="4" s="1"/>
  <c r="F2216" i="4"/>
  <c r="F2898" i="4"/>
  <c r="F2201" i="4"/>
  <c r="A2201" i="4" s="1"/>
  <c r="F2564" i="4"/>
  <c r="A2564" i="4" s="1"/>
  <c r="F2211" i="4"/>
  <c r="A2211" i="4" s="1"/>
  <c r="F2880" i="4"/>
  <c r="A2880" i="4" s="1"/>
  <c r="F2206" i="4"/>
  <c r="A2206" i="4" s="1"/>
  <c r="F2217" i="4"/>
  <c r="A2217" i="4" s="1"/>
  <c r="F2553" i="4"/>
  <c r="A2553" i="4" s="1"/>
  <c r="F2199" i="4"/>
  <c r="A2199" i="4" s="1"/>
  <c r="F2204" i="4"/>
  <c r="A2204" i="4" s="1"/>
  <c r="F2200" i="4"/>
  <c r="A2200" i="4" s="1"/>
  <c r="F2539" i="4"/>
  <c r="F2195" i="4"/>
  <c r="F2207" i="4"/>
  <c r="A2207" i="4" s="1"/>
  <c r="F2197" i="4"/>
  <c r="A2197" i="4" s="1"/>
  <c r="F2552" i="4"/>
  <c r="A2552" i="4" s="1"/>
  <c r="F2219" i="4"/>
  <c r="A2219" i="4" s="1"/>
  <c r="F2218" i="4"/>
  <c r="A2218" i="4" s="1"/>
  <c r="F2569" i="4"/>
  <c r="A2569" i="4" s="1"/>
  <c r="F2545" i="4"/>
  <c r="A2545" i="4" s="1"/>
  <c r="F2223" i="4"/>
  <c r="A2223" i="4" s="1"/>
  <c r="F2193" i="4"/>
  <c r="A2193" i="4" s="1"/>
  <c r="F2215" i="4"/>
  <c r="A2215" i="4" s="1"/>
  <c r="F2551" i="4"/>
  <c r="F2889" i="4"/>
  <c r="F2225" i="4"/>
  <c r="A2225" i="4" s="1"/>
  <c r="F2198" i="4"/>
  <c r="A2198" i="4" s="1"/>
  <c r="F2222" i="4"/>
  <c r="A2222" i="4" s="1"/>
  <c r="F2205" i="4"/>
  <c r="A2205" i="4" s="1"/>
  <c r="F2568" i="4"/>
  <c r="A2568" i="4" s="1"/>
  <c r="F2538" i="4"/>
  <c r="A2538" i="4" s="1"/>
  <c r="F3223" i="4"/>
  <c r="A3223" i="4" s="1"/>
  <c r="F2563" i="4"/>
  <c r="A2563" i="4" s="1"/>
  <c r="F2561" i="4"/>
  <c r="A2561" i="4" s="1"/>
  <c r="F2907" i="4"/>
  <c r="A2907" i="4" s="1"/>
  <c r="F2908" i="4"/>
  <c r="F2888" i="4"/>
  <c r="F2550" i="4"/>
  <c r="A2550" i="4" s="1"/>
  <c r="F2562" i="4"/>
  <c r="A2562" i="4" s="1"/>
  <c r="F2547" i="4"/>
  <c r="A2547" i="4" s="1"/>
  <c r="F2536" i="4"/>
  <c r="A2536" i="4" s="1"/>
  <c r="F2558" i="4"/>
  <c r="A2558" i="4" s="1"/>
  <c r="F2566" i="4"/>
  <c r="A2566" i="4" s="1"/>
  <c r="F2894" i="4"/>
  <c r="A2894" i="4" s="1"/>
  <c r="F2559" i="4"/>
  <c r="A2559" i="4" s="1"/>
  <c r="F2556" i="4"/>
  <c r="A2556" i="4" s="1"/>
  <c r="F2543" i="4"/>
  <c r="A2543" i="4" s="1"/>
  <c r="F2912" i="4"/>
  <c r="F2913" i="4"/>
  <c r="F2896" i="4"/>
  <c r="A2896" i="4" s="1"/>
  <c r="F3241" i="4"/>
  <c r="A3241" i="4" s="1"/>
  <c r="F2554" i="4"/>
  <c r="A2554" i="4" s="1"/>
  <c r="F3232" i="4"/>
  <c r="A3232" i="4" s="1"/>
  <c r="F2540" i="4"/>
  <c r="A2540" i="4" s="1"/>
  <c r="F2541" i="4"/>
  <c r="A2541" i="4" s="1"/>
  <c r="F2544" i="4"/>
  <c r="A2544" i="4" s="1"/>
  <c r="F2542" i="4"/>
  <c r="A2542" i="4" s="1"/>
  <c r="F2567" i="4"/>
  <c r="A2567" i="4" s="1"/>
  <c r="F2548" i="4"/>
  <c r="A2548" i="4" s="1"/>
  <c r="F2882" i="4"/>
  <c r="F2895" i="4"/>
  <c r="F2549" i="4"/>
  <c r="A2549" i="4" s="1"/>
  <c r="F2560" i="4"/>
  <c r="A2560" i="4" s="1"/>
  <c r="F2900" i="4"/>
  <c r="A2900" i="4" s="1"/>
  <c r="F2893" i="4"/>
  <c r="A2893" i="4" s="1"/>
  <c r="F2903" i="4"/>
  <c r="A2903" i="4" s="1"/>
  <c r="F2884" i="4"/>
  <c r="A2884" i="4" s="1"/>
  <c r="F3575" i="4"/>
  <c r="A3575" i="4" s="1"/>
  <c r="F2879" i="4"/>
  <c r="A2879" i="4" s="1"/>
  <c r="F3251" i="4"/>
  <c r="A3251" i="4" s="1"/>
  <c r="F2885" i="4"/>
  <c r="A2885" i="4" s="1"/>
  <c r="F2910" i="4"/>
  <c r="F2887" i="4"/>
  <c r="F2905" i="4"/>
  <c r="A2905" i="4" s="1"/>
  <c r="F3584" i="4"/>
  <c r="A3584" i="4" s="1"/>
  <c r="F2881" i="4"/>
  <c r="A2881" i="4" s="1"/>
  <c r="F3243" i="4"/>
  <c r="A3243" i="4" s="1"/>
  <c r="F3256" i="4"/>
  <c r="A3256" i="4" s="1"/>
  <c r="F2886" i="4"/>
  <c r="A2886" i="4" s="1"/>
  <c r="F2909" i="4"/>
  <c r="A2909" i="4" s="1"/>
  <c r="F3225" i="4"/>
  <c r="A3225" i="4" s="1"/>
  <c r="F2890" i="4"/>
  <c r="A2890" i="4" s="1"/>
  <c r="F3250" i="4"/>
  <c r="A3250" i="4" s="1"/>
  <c r="F3566" i="4"/>
  <c r="F3237" i="4"/>
  <c r="F3239" i="4"/>
  <c r="A3239" i="4" s="1"/>
  <c r="F2902" i="4"/>
  <c r="A2902" i="4" s="1"/>
  <c r="F2883" i="4"/>
  <c r="A2883" i="4" s="1"/>
  <c r="F2897" i="4"/>
  <c r="A2897" i="4" s="1"/>
  <c r="F2904" i="4"/>
  <c r="A2904" i="4" s="1"/>
  <c r="F2892" i="4"/>
  <c r="A2892" i="4" s="1"/>
  <c r="F2899" i="4"/>
  <c r="A2899" i="4" s="1"/>
  <c r="F2901" i="4"/>
  <c r="A2901" i="4" s="1"/>
  <c r="F3231" i="4"/>
  <c r="A3231" i="4" s="1"/>
  <c r="F2906" i="4"/>
  <c r="A2906" i="4" s="1"/>
  <c r="F2891" i="4"/>
  <c r="F3238" i="4"/>
  <c r="A3238" i="4" s="1"/>
  <c r="F2911" i="4"/>
  <c r="A2911" i="4" s="1"/>
  <c r="F3255" i="4"/>
  <c r="A3255" i="4" s="1"/>
  <c r="F3599" i="4"/>
  <c r="A3599" i="4" s="1"/>
  <c r="F3580" i="4"/>
  <c r="A3580" i="4" s="1"/>
  <c r="F3581" i="4"/>
  <c r="A3581" i="4" s="1"/>
  <c r="F3234" i="4"/>
  <c r="A3234" i="4" s="1"/>
  <c r="F3226" i="4"/>
  <c r="A3226" i="4" s="1"/>
  <c r="F3222" i="4"/>
  <c r="A3222" i="4" s="1"/>
  <c r="F3240" i="4"/>
  <c r="A3240" i="4" s="1"/>
  <c r="F3236" i="4"/>
  <c r="A3236" i="4" s="1"/>
  <c r="F3252" i="4"/>
  <c r="F3593" i="4"/>
  <c r="F3233" i="4"/>
  <c r="A3233" i="4" s="1"/>
  <c r="F3242" i="4"/>
  <c r="A3242" i="4" s="1"/>
  <c r="F3248" i="4"/>
  <c r="A3248" i="4" s="1"/>
  <c r="F3598" i="4"/>
  <c r="A3598" i="4" s="1"/>
  <c r="F3253" i="4"/>
  <c r="A3253" i="4" s="1"/>
  <c r="F3254" i="4"/>
  <c r="A3254" i="4" s="1"/>
  <c r="F3228" i="4"/>
  <c r="A3228" i="4" s="1"/>
  <c r="F3230" i="4"/>
  <c r="A3230" i="4" s="1"/>
  <c r="F3927" i="4"/>
  <c r="A3927" i="4" s="1"/>
  <c r="F3582" i="4"/>
  <c r="A3582" i="4" s="1"/>
  <c r="F3224" i="4"/>
  <c r="F3568" i="4"/>
  <c r="F3909" i="4"/>
  <c r="A3909" i="4" s="1"/>
  <c r="F3244" i="4"/>
  <c r="A3244" i="4" s="1"/>
  <c r="F3227" i="4"/>
  <c r="A3227" i="4" s="1"/>
  <c r="F3918" i="4"/>
  <c r="A3918" i="4" s="1"/>
  <c r="F3235" i="4"/>
  <c r="A3235" i="4" s="1"/>
  <c r="F3574" i="4"/>
  <c r="A3574" i="4" s="1"/>
  <c r="F3249" i="4"/>
  <c r="A3249" i="4" s="1"/>
  <c r="F3246" i="4"/>
  <c r="A3246" i="4" s="1"/>
  <c r="F3586" i="4"/>
  <c r="A3586" i="4" s="1"/>
  <c r="F3245" i="4"/>
  <c r="A3245" i="4" s="1"/>
  <c r="F3247" i="4"/>
  <c r="F3594" i="4"/>
  <c r="F3229" i="4"/>
  <c r="A3229" i="4" s="1"/>
  <c r="F3911" i="4"/>
  <c r="A3911" i="4" s="1"/>
  <c r="F3592" i="4"/>
  <c r="A3592" i="4" s="1"/>
  <c r="F3929" i="4"/>
  <c r="A3929" i="4" s="1"/>
  <c r="F3573" i="4"/>
  <c r="A3573" i="4" s="1"/>
  <c r="F3569" i="4"/>
  <c r="A3569" i="4" s="1"/>
  <c r="F3936" i="4"/>
  <c r="A3936" i="4" s="1"/>
  <c r="F3572" i="4"/>
  <c r="A3572" i="4" s="1"/>
  <c r="F4270" i="4"/>
  <c r="A4270" i="4" s="1"/>
  <c r="F3565" i="4"/>
  <c r="A3565" i="4" s="1"/>
  <c r="F3923" i="4"/>
  <c r="F3576" i="4"/>
  <c r="F3590" i="4"/>
  <c r="A3590" i="4" s="1"/>
  <c r="F3567" i="4"/>
  <c r="A3567" i="4" s="1"/>
  <c r="F3597" i="4"/>
  <c r="A3597" i="4" s="1"/>
  <c r="F4252" i="4"/>
  <c r="A4252" i="4" s="1"/>
  <c r="F3937" i="4"/>
  <c r="A3937" i="4" s="1"/>
  <c r="F3941" i="4"/>
  <c r="A3941" i="4" s="1"/>
  <c r="F3942" i="4"/>
  <c r="A3942" i="4" s="1"/>
  <c r="F4261" i="4"/>
  <c r="A4261" i="4" s="1"/>
  <c r="F3596" i="4"/>
  <c r="A3596" i="4" s="1"/>
  <c r="F3571" i="4"/>
  <c r="A3571" i="4" s="1"/>
  <c r="F3583" i="4"/>
  <c r="F3587" i="4"/>
  <c r="A3587" i="4" s="1"/>
  <c r="F3591" i="4"/>
  <c r="A3591" i="4" s="1"/>
  <c r="F3579" i="4"/>
  <c r="A3579" i="4" s="1"/>
  <c r="F3589" i="4"/>
  <c r="A3589" i="4" s="1"/>
  <c r="F3585" i="4"/>
  <c r="A3585" i="4" s="1"/>
  <c r="F3578" i="4"/>
  <c r="A3578" i="4" s="1"/>
  <c r="F3588" i="4"/>
  <c r="A3588" i="4" s="1"/>
  <c r="F3925" i="4"/>
  <c r="A3925" i="4" s="1"/>
  <c r="F3917" i="4"/>
  <c r="A3917" i="4" s="1"/>
  <c r="F3577" i="4"/>
  <c r="A3577" i="4" s="1"/>
  <c r="F3570" i="4"/>
  <c r="A3570" i="4" s="1"/>
  <c r="F3595" i="4"/>
  <c r="F3924" i="4"/>
  <c r="F4254" i="4"/>
  <c r="A4254" i="4" s="1"/>
  <c r="F4267" i="4"/>
  <c r="A4267" i="4" s="1"/>
  <c r="F4272" i="4"/>
  <c r="A4272" i="4" s="1"/>
  <c r="F3934" i="4"/>
  <c r="A3934" i="4" s="1"/>
  <c r="F3930" i="4"/>
  <c r="A3930" i="4" s="1"/>
  <c r="F3921" i="4"/>
  <c r="A3921" i="4" s="1"/>
  <c r="F3922" i="4"/>
  <c r="A3922" i="4" s="1"/>
  <c r="F3932" i="4"/>
  <c r="A3932" i="4" s="1"/>
  <c r="F4279" i="4"/>
  <c r="A4279" i="4" s="1"/>
  <c r="F3935" i="4"/>
  <c r="A3935" i="4" s="1"/>
  <c r="F3933" i="4"/>
  <c r="F3919" i="4"/>
  <c r="F4595" i="4"/>
  <c r="A4595" i="4" s="1"/>
  <c r="F3926" i="4"/>
  <c r="A3926" i="4" s="1"/>
  <c r="F3920" i="4"/>
  <c r="A3920" i="4" s="1"/>
  <c r="F4613" i="4"/>
  <c r="A4613" i="4" s="1"/>
  <c r="F4280" i="4"/>
  <c r="A4280" i="4" s="1"/>
  <c r="F3912" i="4"/>
  <c r="A3912" i="4" s="1"/>
  <c r="F4604" i="4"/>
  <c r="A4604" i="4" s="1"/>
  <c r="F4260" i="4"/>
  <c r="A4260" i="4" s="1"/>
  <c r="F3913" i="4"/>
  <c r="A3913" i="4" s="1"/>
  <c r="F3915" i="4"/>
  <c r="A3915" i="4" s="1"/>
  <c r="F4284" i="4"/>
  <c r="F4285" i="4"/>
  <c r="F3939" i="4"/>
  <c r="A3939" i="4" s="1"/>
  <c r="F3928" i="4"/>
  <c r="A3928" i="4" s="1"/>
  <c r="F3910" i="4"/>
  <c r="A3910" i="4" s="1"/>
  <c r="F3916" i="4"/>
  <c r="A3916" i="4" s="1"/>
  <c r="F3908" i="4"/>
  <c r="A3908" i="4" s="1"/>
  <c r="F3931" i="4"/>
  <c r="A3931" i="4" s="1"/>
  <c r="F4266" i="4"/>
  <c r="A4266" i="4" s="1"/>
  <c r="F3914" i="4"/>
  <c r="A3914" i="4" s="1"/>
  <c r="F4268" i="4"/>
  <c r="A4268" i="4" s="1"/>
  <c r="F3938" i="4"/>
  <c r="A3938" i="4" s="1"/>
  <c r="F3940" i="4"/>
  <c r="F4597" i="4"/>
  <c r="F4610" i="4"/>
  <c r="A4610" i="4" s="1"/>
  <c r="F4269" i="4"/>
  <c r="A4269" i="4" s="1"/>
  <c r="F4271" i="4"/>
  <c r="A4271" i="4" s="1"/>
  <c r="F4938" i="4"/>
  <c r="A4938" i="4" s="1"/>
  <c r="F4609" i="4"/>
  <c r="A4609" i="4" s="1"/>
  <c r="F4281" i="4"/>
  <c r="A4281" i="4" s="1"/>
  <c r="F4273" i="4"/>
  <c r="A4273" i="4" s="1"/>
  <c r="F4623" i="4"/>
  <c r="A4623" i="4" s="1"/>
  <c r="F4262" i="4"/>
  <c r="A4262" i="4" s="1"/>
  <c r="F4263" i="4"/>
  <c r="A4263" i="4" s="1"/>
  <c r="F4278" i="4"/>
  <c r="F4603" i="4"/>
  <c r="F4265" i="4"/>
  <c r="A4265" i="4" s="1"/>
  <c r="F4256" i="4"/>
  <c r="A4256" i="4" s="1"/>
  <c r="F4627" i="4"/>
  <c r="A4627" i="4" s="1"/>
  <c r="F4257" i="4"/>
  <c r="A4257" i="4" s="1"/>
  <c r="F4956" i="4"/>
  <c r="A4956" i="4" s="1"/>
  <c r="F4251" i="4"/>
  <c r="A4251" i="4" s="1"/>
  <c r="F4276" i="4"/>
  <c r="A4276" i="4" s="1"/>
  <c r="F4255" i="4"/>
  <c r="A4255" i="4" s="1"/>
  <c r="F4259" i="4"/>
  <c r="A4259" i="4" s="1"/>
  <c r="F4283" i="4"/>
  <c r="A4283" i="4" s="1"/>
  <c r="F4275" i="4"/>
  <c r="F4277" i="4"/>
  <c r="F4264" i="4"/>
  <c r="A4264" i="4" s="1"/>
  <c r="F4274" i="4"/>
  <c r="A4274" i="4" s="1"/>
  <c r="F4611" i="4"/>
  <c r="A4611" i="4" s="1"/>
  <c r="F4258" i="4"/>
  <c r="A4258" i="4" s="1"/>
  <c r="F4615" i="4"/>
  <c r="A4615" i="4" s="1"/>
  <c r="F4253" i="4"/>
  <c r="A4253" i="4" s="1"/>
  <c r="F4628" i="4"/>
  <c r="A4628" i="4" s="1"/>
  <c r="F4282" i="4"/>
  <c r="A4282" i="4" s="1"/>
  <c r="F4622" i="4"/>
  <c r="A4622" i="4" s="1"/>
  <c r="F4947" i="4"/>
  <c r="A4947" i="4" s="1"/>
  <c r="F5299" i="4"/>
  <c r="F4602" i="4"/>
  <c r="F4970" i="4"/>
  <c r="A4970" i="4" s="1"/>
  <c r="F4612" i="4"/>
  <c r="A4612" i="4" s="1"/>
  <c r="F4971" i="4"/>
  <c r="A4971" i="4" s="1"/>
  <c r="F4624" i="4"/>
  <c r="A4624" i="4" s="1"/>
  <c r="F4620" i="4"/>
  <c r="A4620" i="4" s="1"/>
  <c r="F4952" i="4"/>
  <c r="A4952" i="4" s="1"/>
  <c r="F4626" i="4"/>
  <c r="F4621" i="4"/>
  <c r="A4621" i="4" s="1"/>
  <c r="F4625" i="4"/>
  <c r="A4625" i="4" s="1"/>
  <c r="F4954" i="4"/>
  <c r="A4954" i="4" s="1"/>
  <c r="F4605" i="4"/>
  <c r="F4614" i="4"/>
  <c r="F4940" i="4"/>
  <c r="A4940" i="4" s="1"/>
  <c r="F4946" i="4"/>
  <c r="A4946" i="4" s="1"/>
  <c r="F4608" i="4"/>
  <c r="A4608" i="4" s="1"/>
  <c r="F5281" i="4"/>
  <c r="A5281" i="4" s="1"/>
  <c r="F4616" i="4"/>
  <c r="A4616" i="4" s="1"/>
  <c r="F4598" i="4"/>
  <c r="A4598" i="4" s="1"/>
  <c r="F4596" i="4"/>
  <c r="A4596" i="4" s="1"/>
  <c r="F5290" i="4"/>
  <c r="A5290" i="4" s="1"/>
  <c r="F4958" i="4"/>
  <c r="A4958" i="4" s="1"/>
  <c r="F4953" i="4"/>
  <c r="A4953" i="4" s="1"/>
  <c r="F4965" i="4"/>
  <c r="F4601" i="4"/>
  <c r="F4966" i="4"/>
  <c r="A4966" i="4" s="1"/>
  <c r="F4594" i="4"/>
  <c r="A4594" i="4" s="1"/>
  <c r="F4619" i="4"/>
  <c r="A4619" i="4" s="1"/>
  <c r="F4607" i="4"/>
  <c r="A4607" i="4" s="1"/>
  <c r="F4600" i="4"/>
  <c r="A4600" i="4" s="1"/>
  <c r="F4618" i="4"/>
  <c r="A4618" i="4" s="1"/>
  <c r="F4617" i="4"/>
  <c r="A4617" i="4" s="1"/>
  <c r="F4606" i="4"/>
  <c r="A4606" i="4" s="1"/>
  <c r="F4599" i="4"/>
  <c r="A4599" i="4" s="1"/>
  <c r="F4937" i="4"/>
  <c r="A4937" i="4" s="1"/>
  <c r="F4949" i="4"/>
  <c r="F5296" i="4"/>
  <c r="F4955" i="4"/>
  <c r="A4955" i="4" s="1"/>
  <c r="F4969" i="4"/>
  <c r="A4969" i="4" s="1"/>
  <c r="F5624" i="4"/>
  <c r="A5624" i="4" s="1"/>
  <c r="F4959" i="4"/>
  <c r="A4959" i="4" s="1"/>
  <c r="F5642" i="4"/>
  <c r="A5642" i="4" s="1"/>
  <c r="F5309" i="4"/>
  <c r="A5309" i="4" s="1"/>
  <c r="F5633" i="4"/>
  <c r="A5633" i="4" s="1"/>
  <c r="F5295" i="4"/>
  <c r="A5295" i="4" s="1"/>
  <c r="F5297" i="4"/>
  <c r="A5297" i="4" s="1"/>
  <c r="F5301" i="4"/>
  <c r="A5301" i="4" s="1"/>
  <c r="F4950" i="4"/>
  <c r="F4948" i="4"/>
  <c r="F4945" i="4"/>
  <c r="A4945" i="4" s="1"/>
  <c r="F4963" i="4"/>
  <c r="A4963" i="4" s="1"/>
  <c r="F5314" i="4"/>
  <c r="A5314" i="4" s="1"/>
  <c r="F4942" i="4"/>
  <c r="A4942" i="4" s="1"/>
  <c r="F4944" i="4"/>
  <c r="A4944" i="4" s="1"/>
  <c r="F4962" i="4"/>
  <c r="A4962" i="4" s="1"/>
  <c r="F5289" i="4"/>
  <c r="A5289" i="4" s="1"/>
  <c r="F4968" i="4"/>
  <c r="A4968" i="4" s="1"/>
  <c r="F5313" i="4"/>
  <c r="A5313" i="4" s="1"/>
  <c r="F4941" i="4"/>
  <c r="A4941" i="4" s="1"/>
  <c r="F5283" i="4"/>
  <c r="F4964" i="4"/>
  <c r="F4967" i="4"/>
  <c r="A4967" i="4" s="1"/>
  <c r="F4943" i="4"/>
  <c r="A4943" i="4" s="1"/>
  <c r="F4957" i="4"/>
  <c r="A4957" i="4" s="1"/>
  <c r="F4960" i="4"/>
  <c r="A4960" i="4" s="1"/>
  <c r="F4939" i="4"/>
  <c r="A4939" i="4" s="1"/>
  <c r="F5308" i="4"/>
  <c r="A5308" i="4" s="1"/>
  <c r="F4961" i="4"/>
  <c r="A4961" i="4" s="1"/>
  <c r="F4951" i="4"/>
  <c r="A4951" i="4" s="1"/>
  <c r="F5985" i="4"/>
  <c r="A5985" i="4" s="1"/>
  <c r="F5657" i="4"/>
  <c r="A5657" i="4" s="1"/>
  <c r="F5639" i="4"/>
  <c r="F5652" i="4"/>
  <c r="F5304" i="4"/>
  <c r="A5304" i="4" s="1"/>
  <c r="F5632" i="4"/>
  <c r="A5632" i="4" s="1"/>
  <c r="F5294" i="4"/>
  <c r="A5294" i="4" s="1"/>
  <c r="F5291" i="4"/>
  <c r="A5291" i="4" s="1"/>
  <c r="F5311" i="4"/>
  <c r="A5311" i="4" s="1"/>
  <c r="F5306" i="4"/>
  <c r="A5306" i="4" s="1"/>
  <c r="F5310" i="4"/>
  <c r="A5310" i="4" s="1"/>
  <c r="F5640" i="4"/>
  <c r="A5640" i="4" s="1"/>
  <c r="F5286" i="4"/>
  <c r="A5286" i="4" s="1"/>
  <c r="F5285" i="4"/>
  <c r="A5285" i="4" s="1"/>
  <c r="F5298" i="4"/>
  <c r="F5293" i="4"/>
  <c r="F5300" i="4"/>
  <c r="F5284" i="4"/>
  <c r="A5284" i="4" s="1"/>
  <c r="F5644" i="4"/>
  <c r="A5644" i="4" s="1"/>
  <c r="F5656" i="4"/>
  <c r="A5656" i="4" s="1"/>
  <c r="F5976" i="4"/>
  <c r="A5976" i="4" s="1"/>
  <c r="F5303" i="4"/>
  <c r="A5303" i="4" s="1"/>
  <c r="F5302" i="4"/>
  <c r="A5302" i="4" s="1"/>
  <c r="F5307" i="4"/>
  <c r="A5307" i="4" s="1"/>
  <c r="F5287" i="4"/>
  <c r="A5287" i="4" s="1"/>
  <c r="F5292" i="4"/>
  <c r="A5292" i="4" s="1"/>
  <c r="F5288" i="4"/>
  <c r="F5305" i="4"/>
  <c r="F5626" i="4"/>
  <c r="A5626" i="4" s="1"/>
  <c r="F5651" i="4"/>
  <c r="A5651" i="4" s="1"/>
  <c r="F5282" i="4"/>
  <c r="A5282" i="4" s="1"/>
  <c r="F5967" i="4"/>
  <c r="A5967" i="4" s="1"/>
  <c r="F5312" i="4"/>
  <c r="A5312" i="4" s="1"/>
  <c r="F5638" i="4"/>
  <c r="A5638" i="4" s="1"/>
  <c r="F5280" i="4"/>
  <c r="A5280" i="4" s="1"/>
  <c r="F5645" i="4"/>
  <c r="A5645" i="4" s="1"/>
  <c r="F5643" i="4"/>
  <c r="A5643" i="4" s="1"/>
  <c r="F5981" i="4"/>
  <c r="A5981" i="4" s="1"/>
  <c r="F5625" i="4"/>
  <c r="F5994" i="4"/>
  <c r="F5995" i="4"/>
  <c r="A5995" i="4" s="1"/>
  <c r="F6000" i="4"/>
  <c r="A6000" i="4" s="1"/>
  <c r="F5631" i="4"/>
  <c r="A5631" i="4" s="1"/>
  <c r="F5999" i="4"/>
  <c r="A5999" i="4" s="1"/>
  <c r="F5975" i="4"/>
  <c r="A5975" i="4" s="1"/>
  <c r="F5653" i="4"/>
  <c r="A5653" i="4" s="1"/>
  <c r="F5630" i="4"/>
  <c r="A5630" i="4" s="1"/>
  <c r="F5646" i="4"/>
  <c r="A5646" i="4" s="1"/>
  <c r="F6310" i="4"/>
  <c r="A6310" i="4" s="1"/>
  <c r="F5628" i="4"/>
  <c r="A5628" i="4" s="1"/>
  <c r="F5648" i="4"/>
  <c r="F5634" i="4"/>
  <c r="F5983" i="4"/>
  <c r="A5983" i="4" s="1"/>
  <c r="F5623" i="4"/>
  <c r="A5623" i="4" s="1"/>
  <c r="F5654" i="4"/>
  <c r="A5654" i="4" s="1"/>
  <c r="F6319" i="4"/>
  <c r="A6319" i="4" s="1"/>
  <c r="F5650" i="4"/>
  <c r="A5650" i="4" s="1"/>
  <c r="F5969" i="4"/>
  <c r="A5969" i="4" s="1"/>
  <c r="F5635" i="4"/>
  <c r="A5635" i="4" s="1"/>
  <c r="F5987" i="4"/>
  <c r="A5987" i="4" s="1"/>
  <c r="F5629" i="4"/>
  <c r="A5629" i="4" s="1"/>
  <c r="F5627" i="4"/>
  <c r="A5627" i="4" s="1"/>
  <c r="F5655" i="4"/>
  <c r="F6328" i="4"/>
  <c r="A6328" i="4" s="1"/>
  <c r="F5637" i="4"/>
  <c r="A5637" i="4" s="1"/>
  <c r="F5636" i="4"/>
  <c r="A5636" i="4" s="1"/>
  <c r="F5641" i="4"/>
  <c r="A5641" i="4" s="1"/>
  <c r="F5647" i="4"/>
  <c r="A5647" i="4" s="1"/>
  <c r="F5982" i="4"/>
  <c r="A5982" i="4" s="1"/>
  <c r="F5649" i="4"/>
  <c r="A5649" i="4" s="1"/>
  <c r="F5978" i="4"/>
  <c r="A5978" i="4" s="1"/>
  <c r="F5990" i="4"/>
  <c r="A5990" i="4" s="1"/>
  <c r="F5971" i="4"/>
  <c r="A5971" i="4" s="1"/>
  <c r="F6653" i="4"/>
  <c r="A6653" i="4" s="1"/>
  <c r="F5993" i="4"/>
  <c r="F5973" i="4"/>
  <c r="F5991" i="4"/>
  <c r="A5991" i="4" s="1"/>
  <c r="F6338" i="4"/>
  <c r="A6338" i="4" s="1"/>
  <c r="F5992" i="4"/>
  <c r="A5992" i="4" s="1"/>
  <c r="F5977" i="4"/>
  <c r="A5977" i="4" s="1"/>
  <c r="F5997" i="4"/>
  <c r="A5997" i="4" s="1"/>
  <c r="F5988" i="4"/>
  <c r="A5988" i="4" s="1"/>
  <c r="F5984" i="4"/>
  <c r="A5984" i="4" s="1"/>
  <c r="F6342" i="4"/>
  <c r="A6342" i="4" s="1"/>
  <c r="F6325" i="4"/>
  <c r="A6325" i="4" s="1"/>
  <c r="F5968" i="4"/>
  <c r="A5968" i="4" s="1"/>
  <c r="F5979" i="4"/>
  <c r="F5972" i="4"/>
  <c r="F5974" i="4"/>
  <c r="A5974" i="4" s="1"/>
  <c r="F6662" i="4"/>
  <c r="A6662" i="4" s="1"/>
  <c r="F6343" i="4"/>
  <c r="A6343" i="4" s="1"/>
  <c r="F6671" i="4"/>
  <c r="A6671" i="4" s="1"/>
  <c r="F6324" i="4"/>
  <c r="A6324" i="4" s="1"/>
  <c r="F5966" i="4"/>
  <c r="A5966" i="4" s="1"/>
  <c r="F5980" i="4"/>
  <c r="A5980" i="4" s="1"/>
  <c r="F6326" i="4"/>
  <c r="A6326" i="4" s="1"/>
  <c r="F5970" i="4"/>
  <c r="A5970" i="4" s="1"/>
  <c r="F5996" i="4"/>
  <c r="A5996" i="4" s="1"/>
  <c r="F6337" i="4"/>
  <c r="F5989" i="4"/>
  <c r="A5989" i="4" s="1"/>
  <c r="F5986" i="4"/>
  <c r="A5986" i="4" s="1"/>
  <c r="F5998" i="4"/>
  <c r="A5998" i="4" s="1"/>
  <c r="F6312" i="4"/>
  <c r="A6312" i="4" s="1"/>
  <c r="F6330" i="4"/>
  <c r="A6330" i="4" s="1"/>
  <c r="F6318" i="4"/>
  <c r="A6318" i="4" s="1"/>
  <c r="F6316" i="4"/>
  <c r="A6316" i="4" s="1"/>
  <c r="F6673" i="4"/>
  <c r="A6673" i="4" s="1"/>
  <c r="F6323" i="4"/>
  <c r="A6323" i="4" s="1"/>
  <c r="F6336" i="4"/>
  <c r="A6336" i="4" s="1"/>
  <c r="F6327" i="4"/>
  <c r="A6327" i="4" s="1"/>
  <c r="F6339" i="4"/>
  <c r="F6334" i="4"/>
  <c r="A6334" i="4" s="1"/>
  <c r="F6681" i="4"/>
  <c r="A6681" i="4" s="1"/>
  <c r="F6320" i="4"/>
  <c r="A6320" i="4" s="1"/>
  <c r="F6341" i="4"/>
  <c r="A6341" i="4" s="1"/>
  <c r="F6668" i="4"/>
  <c r="A6668" i="4" s="1"/>
  <c r="F6321" i="4"/>
  <c r="A6321" i="4" s="1"/>
  <c r="F7014" i="4"/>
  <c r="A7014" i="4" s="1"/>
  <c r="F6313" i="4"/>
  <c r="A6313" i="4" s="1"/>
  <c r="F6317" i="4"/>
  <c r="A6317" i="4" s="1"/>
  <c r="F6686" i="4"/>
  <c r="A6686" i="4" s="1"/>
  <c r="F6311" i="4"/>
  <c r="A6311" i="4" s="1"/>
  <c r="F6315" i="4"/>
  <c r="F6685" i="4"/>
  <c r="F6661" i="4"/>
  <c r="A6661" i="4" s="1"/>
  <c r="F6329" i="4"/>
  <c r="A6329" i="4" s="1"/>
  <c r="F6333" i="4"/>
  <c r="A6333" i="4" s="1"/>
  <c r="F6655" i="4"/>
  <c r="A6655" i="4" s="1"/>
  <c r="F6669" i="4"/>
  <c r="A6669" i="4" s="1"/>
  <c r="F6314" i="4"/>
  <c r="A6314" i="4" s="1"/>
  <c r="F6340" i="4"/>
  <c r="A6340" i="4" s="1"/>
  <c r="F6309" i="4"/>
  <c r="A6309" i="4" s="1"/>
  <c r="F6331" i="4"/>
  <c r="A6331" i="4" s="1"/>
  <c r="F6322" i="4"/>
  <c r="A6322" i="4" s="1"/>
  <c r="F6667" i="4"/>
  <c r="F6332" i="4"/>
  <c r="F6996" i="4"/>
  <c r="A6996" i="4" s="1"/>
  <c r="F7005" i="4"/>
  <c r="A7005" i="4" s="1"/>
  <c r="F6335" i="4"/>
  <c r="A6335" i="4" s="1"/>
  <c r="F6680" i="4"/>
  <c r="A6680" i="4" s="1"/>
  <c r="F6679" i="4"/>
  <c r="A6679" i="4" s="1"/>
  <c r="F7024" i="4"/>
  <c r="A7024" i="4" s="1"/>
  <c r="F7004" i="4"/>
  <c r="A7004" i="4" s="1"/>
  <c r="F7016" i="4"/>
  <c r="A7016" i="4" s="1"/>
  <c r="F6660" i="4"/>
  <c r="A6660" i="4" s="1"/>
  <c r="F6665" i="4"/>
  <c r="A6665" i="4" s="1"/>
  <c r="F6666" i="4"/>
  <c r="F7010" i="4"/>
  <c r="F6675" i="4"/>
  <c r="A6675" i="4" s="1"/>
  <c r="F6670" i="4"/>
  <c r="A6670" i="4" s="1"/>
  <c r="F7357" i="4"/>
  <c r="A7357" i="4" s="1"/>
  <c r="F6664" i="4"/>
  <c r="A6664" i="4" s="1"/>
  <c r="F7029" i="4"/>
  <c r="A7029" i="4" s="1"/>
  <c r="F7011" i="4"/>
  <c r="A7011" i="4" s="1"/>
  <c r="F6657" i="4"/>
  <c r="A6657" i="4" s="1"/>
  <c r="F6652" i="4"/>
  <c r="A6652" i="4" s="1"/>
  <c r="F6998" i="4"/>
  <c r="A6998" i="4" s="1"/>
  <c r="F6654" i="4"/>
  <c r="A6654" i="4" s="1"/>
  <c r="F7012" i="4"/>
  <c r="F6672" i="4"/>
  <c r="F6677" i="4"/>
  <c r="A6677" i="4" s="1"/>
  <c r="F7348" i="4"/>
  <c r="A7348" i="4" s="1"/>
  <c r="F6658" i="4"/>
  <c r="A6658" i="4" s="1"/>
  <c r="F7028" i="4"/>
  <c r="A7028" i="4" s="1"/>
  <c r="F6659" i="4"/>
  <c r="A6659" i="4" s="1"/>
  <c r="F6656" i="4"/>
  <c r="A6656" i="4" s="1"/>
  <c r="F6676" i="4"/>
  <c r="A6676" i="4" s="1"/>
  <c r="F6684" i="4"/>
  <c r="A6684" i="4" s="1"/>
  <c r="F6674" i="4"/>
  <c r="A6674" i="4" s="1"/>
  <c r="F6678" i="4"/>
  <c r="A6678" i="4" s="1"/>
  <c r="F6683" i="4"/>
  <c r="F6682" i="4"/>
  <c r="F7339" i="4"/>
  <c r="A7339" i="4" s="1"/>
  <c r="F6663" i="4"/>
  <c r="A6663" i="4" s="1"/>
  <c r="F7023" i="4"/>
  <c r="A7023" i="4" s="1"/>
  <c r="F6995" i="4"/>
  <c r="A6995" i="4" s="1"/>
  <c r="F7019" i="4"/>
  <c r="A7019" i="4" s="1"/>
  <c r="F7700" i="4"/>
  <c r="A7700" i="4" s="1"/>
  <c r="F7020" i="4"/>
  <c r="A7020" i="4" s="1"/>
  <c r="F7021" i="4"/>
  <c r="A7021" i="4" s="1"/>
  <c r="F7691" i="4"/>
  <c r="A7691" i="4" s="1"/>
  <c r="F7013" i="4"/>
  <c r="A7013" i="4" s="1"/>
  <c r="F7359" i="4"/>
  <c r="F6997" i="4"/>
  <c r="F7025" i="4"/>
  <c r="A7025" i="4" s="1"/>
  <c r="F7001" i="4"/>
  <c r="A7001" i="4" s="1"/>
  <c r="F7022" i="4"/>
  <c r="A7022" i="4" s="1"/>
  <c r="F7006" i="4"/>
  <c r="A7006" i="4" s="1"/>
  <c r="F7026" i="4"/>
  <c r="A7026" i="4" s="1"/>
  <c r="F7007" i="4"/>
  <c r="A7007" i="4" s="1"/>
  <c r="F7366" i="4"/>
  <c r="A7366" i="4" s="1"/>
  <c r="F7009" i="4"/>
  <c r="A7009" i="4" s="1"/>
  <c r="F7354" i="4"/>
  <c r="A7354" i="4" s="1"/>
  <c r="F7371" i="4"/>
  <c r="A7371" i="4" s="1"/>
  <c r="F7017" i="4"/>
  <c r="F7682" i="4"/>
  <c r="F7347" i="4"/>
  <c r="A7347" i="4" s="1"/>
  <c r="F7341" i="4"/>
  <c r="A7341" i="4" s="1"/>
  <c r="F7018" i="4"/>
  <c r="A7018" i="4" s="1"/>
  <c r="F7367" i="4"/>
  <c r="A7367" i="4" s="1"/>
  <c r="F7353" i="4"/>
  <c r="A7353" i="4" s="1"/>
  <c r="F7008" i="4"/>
  <c r="A7008" i="4" s="1"/>
  <c r="F7000" i="4"/>
  <c r="A7000" i="4" s="1"/>
  <c r="F7015" i="4"/>
  <c r="A7015" i="4" s="1"/>
  <c r="F7027" i="4"/>
  <c r="A7027" i="4" s="1"/>
  <c r="F7355" i="4"/>
  <c r="A7355" i="4" s="1"/>
  <c r="F7003" i="4"/>
  <c r="F7002" i="4"/>
  <c r="F6999" i="4"/>
  <c r="A6999" i="4" s="1"/>
  <c r="F7372" i="4"/>
  <c r="A7372" i="4" s="1"/>
  <c r="F8043" i="4"/>
  <c r="A8043" i="4" s="1"/>
  <c r="F8034" i="4"/>
  <c r="A8034" i="4" s="1"/>
  <c r="F8025" i="4"/>
  <c r="A8025" i="4" s="1"/>
  <c r="F7684" i="4"/>
  <c r="A7684" i="4" s="1"/>
  <c r="F7363" i="4"/>
  <c r="A7363" i="4" s="1"/>
  <c r="F7365" i="4"/>
  <c r="A7365" i="4" s="1"/>
  <c r="F7368" i="4"/>
  <c r="A7368" i="4" s="1"/>
  <c r="F7362" i="4"/>
  <c r="A7362" i="4" s="1"/>
  <c r="F7342" i="4"/>
  <c r="F7350" i="4"/>
  <c r="A7350" i="4" s="1"/>
  <c r="F7358" i="4"/>
  <c r="A7358" i="4" s="1"/>
  <c r="F7352" i="4"/>
  <c r="A7352" i="4" s="1"/>
  <c r="F7340" i="4"/>
  <c r="A7340" i="4" s="1"/>
  <c r="F7710" i="4"/>
  <c r="A7710" i="4" s="1"/>
  <c r="F7714" i="4"/>
  <c r="A7714" i="4" s="1"/>
  <c r="F7370" i="4"/>
  <c r="A7370" i="4" s="1"/>
  <c r="F7361" i="4"/>
  <c r="A7361" i="4" s="1"/>
  <c r="F7709" i="4"/>
  <c r="A7709" i="4" s="1"/>
  <c r="F7349" i="4"/>
  <c r="A7349" i="4" s="1"/>
  <c r="F7364" i="4"/>
  <c r="A7364" i="4" s="1"/>
  <c r="F7698" i="4"/>
  <c r="F7356" i="4"/>
  <c r="F7369" i="4"/>
  <c r="A7369" i="4" s="1"/>
  <c r="F7344" i="4"/>
  <c r="A7344" i="4" s="1"/>
  <c r="F7715" i="4"/>
  <c r="A7715" i="4" s="1"/>
  <c r="F7696" i="4"/>
  <c r="A7696" i="4" s="1"/>
  <c r="F7360" i="4"/>
  <c r="A7360" i="4" s="1"/>
  <c r="F7343" i="4"/>
  <c r="A7343" i="4" s="1"/>
  <c r="F7702" i="4"/>
  <c r="A7702" i="4" s="1"/>
  <c r="F7697" i="4"/>
  <c r="A7697" i="4" s="1"/>
  <c r="F7351" i="4"/>
  <c r="A7351" i="4" s="1"/>
  <c r="F7345" i="4"/>
  <c r="A7345" i="4" s="1"/>
  <c r="F7338" i="4"/>
  <c r="F7346" i="4"/>
  <c r="F7690" i="4"/>
  <c r="A7690" i="4" s="1"/>
  <c r="F8368" i="4"/>
  <c r="A8368" i="4" s="1"/>
  <c r="F7705" i="4"/>
  <c r="A7705" i="4" s="1"/>
  <c r="F7695" i="4"/>
  <c r="A7695" i="4" s="1"/>
  <c r="F7692" i="4"/>
  <c r="A7692" i="4" s="1"/>
  <c r="F7713" i="4"/>
  <c r="A7713" i="4" s="1"/>
  <c r="F8053" i="4"/>
  <c r="A8053" i="4" s="1"/>
  <c r="F7707" i="4"/>
  <c r="A7707" i="4" s="1"/>
  <c r="F7694" i="4"/>
  <c r="A7694" i="4" s="1"/>
  <c r="F8377" i="4"/>
  <c r="A8377" i="4" s="1"/>
  <c r="F7685" i="4"/>
  <c r="F7686" i="4"/>
  <c r="F8058" i="4"/>
  <c r="A8058" i="4" s="1"/>
  <c r="F8041" i="4"/>
  <c r="A8041" i="4" s="1"/>
  <c r="F7681" i="4"/>
  <c r="A7681" i="4" s="1"/>
  <c r="F7712" i="4"/>
  <c r="A7712" i="4" s="1"/>
  <c r="F7688" i="4"/>
  <c r="A7688" i="4" s="1"/>
  <c r="F7703" i="4"/>
  <c r="A7703" i="4" s="1"/>
  <c r="F8027" i="4"/>
  <c r="A8027" i="4" s="1"/>
  <c r="F8057" i="4"/>
  <c r="A8057" i="4" s="1"/>
  <c r="F7704" i="4"/>
  <c r="A7704" i="4" s="1"/>
  <c r="F7711" i="4"/>
  <c r="A7711" i="4" s="1"/>
  <c r="F8033" i="4"/>
  <c r="F8052" i="4"/>
  <c r="A8052" i="4" s="1"/>
  <c r="F7683" i="4"/>
  <c r="A7683" i="4" s="1"/>
  <c r="F7687" i="4"/>
  <c r="A7687" i="4" s="1"/>
  <c r="F8040" i="4"/>
  <c r="A8040" i="4" s="1"/>
  <c r="F7708" i="4"/>
  <c r="A7708" i="4" s="1"/>
  <c r="F8039" i="4"/>
  <c r="A8039" i="4" s="1"/>
  <c r="F8045" i="4"/>
  <c r="A8045" i="4" s="1"/>
  <c r="F7699" i="4"/>
  <c r="A7699" i="4" s="1"/>
  <c r="F7689" i="4"/>
  <c r="A7689" i="4" s="1"/>
  <c r="F7706" i="4"/>
  <c r="A7706" i="4" s="1"/>
  <c r="F8386" i="4"/>
  <c r="A8386" i="4" s="1"/>
  <c r="F7693" i="4"/>
  <c r="F7701" i="4"/>
  <c r="F8729" i="4"/>
  <c r="A8729" i="4" s="1"/>
  <c r="F8046" i="4"/>
  <c r="A8046" i="4" s="1"/>
  <c r="F8029" i="4"/>
  <c r="A8029" i="4" s="1"/>
  <c r="F8028" i="4"/>
  <c r="A8028" i="4" s="1"/>
  <c r="F8376" i="4"/>
  <c r="A8376" i="4" s="1"/>
  <c r="F8395" i="4"/>
  <c r="A8395" i="4" s="1"/>
  <c r="F8401" i="4"/>
  <c r="A8401" i="4" s="1"/>
  <c r="F8026" i="4"/>
  <c r="A8026" i="4" s="1"/>
  <c r="F8383" i="4"/>
  <c r="A8383" i="4" s="1"/>
  <c r="F8720" i="4"/>
  <c r="A8720" i="4" s="1"/>
  <c r="F8400" i="4"/>
  <c r="F8035" i="4"/>
  <c r="F8044" i="4"/>
  <c r="A8044" i="4" s="1"/>
  <c r="F8054" i="4"/>
  <c r="A8054" i="4" s="1"/>
  <c r="F8056" i="4"/>
  <c r="A8056" i="4" s="1"/>
  <c r="F8031" i="4"/>
  <c r="A8031" i="4" s="1"/>
  <c r="F8382" i="4"/>
  <c r="A8382" i="4" s="1"/>
  <c r="F8024" i="4"/>
  <c r="A8024" i="4" s="1"/>
  <c r="F8049" i="4"/>
  <c r="A8049" i="4" s="1"/>
  <c r="F8396" i="4"/>
  <c r="A8396" i="4" s="1"/>
  <c r="F8037" i="4"/>
  <c r="A8037" i="4" s="1"/>
  <c r="F8042" i="4"/>
  <c r="A8042" i="4" s="1"/>
  <c r="F8370" i="4"/>
  <c r="F8036" i="4"/>
  <c r="F8038" i="4"/>
  <c r="A8038" i="4" s="1"/>
  <c r="F8030" i="4"/>
  <c r="A8030" i="4" s="1"/>
  <c r="F8047" i="4"/>
  <c r="A8047" i="4" s="1"/>
  <c r="F8711" i="4"/>
  <c r="A8711" i="4" s="1"/>
  <c r="F8048" i="4"/>
  <c r="A8048" i="4" s="1"/>
  <c r="F8388" i="4"/>
  <c r="A8388" i="4" s="1"/>
  <c r="F8032" i="4"/>
  <c r="A8032" i="4" s="1"/>
  <c r="F8050" i="4"/>
  <c r="A8050" i="4" s="1"/>
  <c r="F8055" i="4"/>
  <c r="A8055" i="4" s="1"/>
  <c r="F8051" i="4"/>
  <c r="A8051" i="4" s="1"/>
  <c r="F8384" i="4"/>
  <c r="F8726" i="4"/>
  <c r="F8731" i="4"/>
  <c r="A8731" i="4" s="1"/>
  <c r="F8389" i="4"/>
  <c r="A8389" i="4" s="1"/>
  <c r="F8374" i="4"/>
  <c r="A8374" i="4" s="1"/>
  <c r="F8387" i="4"/>
  <c r="A8387" i="4" s="1"/>
  <c r="F8378" i="4"/>
  <c r="A8378" i="4" s="1"/>
  <c r="F8398" i="4"/>
  <c r="A8398" i="4" s="1"/>
  <c r="F8375" i="4"/>
  <c r="A8375" i="4" s="1"/>
  <c r="F8379" i="4"/>
  <c r="A8379" i="4" s="1"/>
  <c r="F9063" i="4"/>
  <c r="A9063" i="4" s="1"/>
  <c r="F8394" i="4"/>
  <c r="A8394" i="4" s="1"/>
  <c r="F8372" i="4"/>
  <c r="F8381" i="4"/>
  <c r="F8744" i="4"/>
  <c r="A8744" i="4" s="1"/>
  <c r="F9072" i="4"/>
  <c r="A9072" i="4" s="1"/>
  <c r="F8371" i="4"/>
  <c r="A8371" i="4" s="1"/>
  <c r="F8725" i="4"/>
  <c r="A8725" i="4" s="1"/>
  <c r="F8738" i="4"/>
  <c r="A8738" i="4" s="1"/>
  <c r="F8399" i="4"/>
  <c r="A8399" i="4" s="1"/>
  <c r="F8391" i="4"/>
  <c r="A8391" i="4" s="1"/>
  <c r="F8392" i="4"/>
  <c r="A8392" i="4" s="1"/>
  <c r="F8739" i="4"/>
  <c r="A8739" i="4" s="1"/>
  <c r="F8727" i="4"/>
  <c r="A8727" i="4" s="1"/>
  <c r="F9054" i="4"/>
  <c r="F8397" i="4"/>
  <c r="F8390" i="4"/>
  <c r="A8390" i="4" s="1"/>
  <c r="F8380" i="4"/>
  <c r="A8380" i="4" s="1"/>
  <c r="F8393" i="4"/>
  <c r="A8393" i="4" s="1"/>
  <c r="F8385" i="4"/>
  <c r="A8385" i="4" s="1"/>
  <c r="F8713" i="4"/>
  <c r="A8713" i="4" s="1"/>
  <c r="F8373" i="4"/>
  <c r="A8373" i="4" s="1"/>
  <c r="F8743" i="4"/>
  <c r="A8743" i="4" s="1"/>
  <c r="F8369" i="4"/>
  <c r="A8369" i="4" s="1"/>
  <c r="F8367" i="4"/>
  <c r="A8367" i="4" s="1"/>
  <c r="F8719" i="4"/>
  <c r="A8719" i="4" s="1"/>
  <c r="F9070" i="4"/>
  <c r="F8734" i="4"/>
  <c r="A8734" i="4" s="1"/>
  <c r="F9082" i="4"/>
  <c r="A9082" i="4" s="1"/>
  <c r="F8724" i="4"/>
  <c r="A8724" i="4" s="1"/>
  <c r="F9406" i="4"/>
  <c r="A9406" i="4" s="1"/>
  <c r="F8735" i="4"/>
  <c r="A8735" i="4" s="1"/>
  <c r="F8737" i="4"/>
  <c r="A8737" i="4" s="1"/>
  <c r="F8732" i="4"/>
  <c r="A8732" i="4" s="1"/>
  <c r="F8741" i="4"/>
  <c r="A8741" i="4" s="1"/>
  <c r="F8728" i="4"/>
  <c r="A8728" i="4" s="1"/>
  <c r="F8733" i="4"/>
  <c r="A8733" i="4" s="1"/>
  <c r="F8740" i="4"/>
  <c r="A8740" i="4" s="1"/>
  <c r="F9062" i="4"/>
  <c r="F9087" i="4"/>
  <c r="F9397" i="4"/>
  <c r="A9397" i="4" s="1"/>
  <c r="F9068" i="4"/>
  <c r="A9068" i="4" s="1"/>
  <c r="F8736" i="4"/>
  <c r="A8736" i="4" s="1"/>
  <c r="F9081" i="4"/>
  <c r="A9081" i="4" s="1"/>
  <c r="F8716" i="4"/>
  <c r="A8716" i="4" s="1"/>
  <c r="F9086" i="4"/>
  <c r="A9086" i="4" s="1"/>
  <c r="F8742" i="4"/>
  <c r="A8742" i="4" s="1"/>
  <c r="F9069" i="4"/>
  <c r="A9069" i="4" s="1"/>
  <c r="F8710" i="4"/>
  <c r="A8710" i="4" s="1"/>
  <c r="F8723" i="4"/>
  <c r="A8723" i="4" s="1"/>
  <c r="F8714" i="4"/>
  <c r="F8718" i="4"/>
  <c r="F8712" i="4"/>
  <c r="A8712" i="4" s="1"/>
  <c r="F9074" i="4"/>
  <c r="A9074" i="4" s="1"/>
  <c r="F8721" i="4"/>
  <c r="A8721" i="4" s="1"/>
  <c r="F9056" i="4"/>
  <c r="A9056" i="4" s="1"/>
  <c r="F8715" i="4"/>
  <c r="A8715" i="4" s="1"/>
  <c r="F8722" i="4"/>
  <c r="A8722" i="4" s="1"/>
  <c r="F8717" i="4"/>
  <c r="A8717" i="4" s="1"/>
  <c r="F8730" i="4"/>
  <c r="A8730" i="4" s="1"/>
  <c r="F9415" i="4"/>
  <c r="A9415" i="4" s="1"/>
  <c r="F9066" i="4"/>
  <c r="A9066" i="4" s="1"/>
  <c r="F9079" i="4"/>
  <c r="F9059" i="4"/>
  <c r="F9061" i="4"/>
  <c r="A9061" i="4" s="1"/>
  <c r="F9430" i="4"/>
  <c r="A9430" i="4" s="1"/>
  <c r="F9055" i="4"/>
  <c r="A9055" i="4" s="1"/>
  <c r="F9425" i="4"/>
  <c r="A9425" i="4" s="1"/>
  <c r="F9073" i="4"/>
  <c r="A9073" i="4" s="1"/>
  <c r="F9429" i="4"/>
  <c r="A9429" i="4" s="1"/>
  <c r="F9080" i="4"/>
  <c r="A9080" i="4" s="1"/>
  <c r="F9083" i="4"/>
  <c r="A9083" i="4" s="1"/>
  <c r="F9067" i="4"/>
  <c r="A9067" i="4" s="1"/>
  <c r="F9064" i="4"/>
  <c r="A9064" i="4" s="1"/>
  <c r="F9085" i="4"/>
  <c r="F9413" i="4"/>
  <c r="F9065" i="4"/>
  <c r="A9065" i="4" s="1"/>
  <c r="F9060" i="4"/>
  <c r="A9060" i="4" s="1"/>
  <c r="F9417" i="4"/>
  <c r="A9417" i="4" s="1"/>
  <c r="F9412" i="4"/>
  <c r="A9412" i="4" s="1"/>
  <c r="F9058" i="4"/>
  <c r="A9058" i="4" s="1"/>
  <c r="F9071" i="4"/>
  <c r="A9071" i="4" s="1"/>
  <c r="F9076" i="4"/>
  <c r="A9076" i="4" s="1"/>
  <c r="F9424" i="4"/>
  <c r="A9424" i="4" s="1"/>
  <c r="F9053" i="4"/>
  <c r="A9053" i="4" s="1"/>
  <c r="F9057" i="4"/>
  <c r="A9057" i="4" s="1"/>
  <c r="F9078" i="4"/>
  <c r="F9075" i="4"/>
  <c r="F9405" i="4"/>
  <c r="A9405" i="4" s="1"/>
  <c r="F9399" i="4"/>
  <c r="A9399" i="4" s="1"/>
  <c r="F9077" i="4"/>
  <c r="A9077" i="4" s="1"/>
  <c r="F9084" i="4"/>
  <c r="A9084" i="4" s="1"/>
  <c r="F9411" i="4"/>
  <c r="A9411" i="4" s="1"/>
  <c r="F9404" i="4"/>
  <c r="A9404" i="4" s="1"/>
  <c r="F9403" i="4"/>
  <c r="A9403" i="4" s="1"/>
  <c r="F9400" i="4"/>
  <c r="A9400" i="4" s="1"/>
  <c r="F9401" i="4"/>
  <c r="A9401" i="4" s="1"/>
  <c r="F9416" i="4"/>
  <c r="A9416" i="4" s="1"/>
  <c r="F9423" i="4"/>
  <c r="F9414" i="4"/>
  <c r="A9414" i="4" s="1"/>
  <c r="F9418" i="4"/>
  <c r="A9418" i="4" s="1"/>
  <c r="F9409" i="4"/>
  <c r="A9409" i="4" s="1"/>
  <c r="F9410" i="4"/>
  <c r="A9410" i="4" s="1"/>
  <c r="F9408" i="4"/>
  <c r="A9408" i="4" s="1"/>
  <c r="F9428" i="4"/>
  <c r="A9428" i="4" s="1"/>
  <c r="F9398" i="4"/>
  <c r="A9398" i="4" s="1"/>
  <c r="F9421" i="4"/>
  <c r="A9421" i="4" s="1"/>
  <c r="F9407" i="4"/>
  <c r="A9407" i="4" s="1"/>
  <c r="F9402" i="4"/>
  <c r="A9402" i="4" s="1"/>
  <c r="F9419" i="4"/>
  <c r="A9419" i="4" s="1"/>
  <c r="F9427" i="4"/>
  <c r="F9422" i="4"/>
  <c r="A9422" i="4" s="1"/>
  <c r="F9396" i="4"/>
  <c r="A9396" i="4" s="1"/>
  <c r="F9420" i="4"/>
  <c r="A9420" i="4" s="1"/>
  <c r="F9426" i="4"/>
  <c r="A9426" i="4" s="1"/>
  <c r="F321" i="4"/>
  <c r="A321" i="4" s="1"/>
  <c r="F664" i="4"/>
  <c r="A664" i="4" s="1"/>
  <c r="F1007" i="4"/>
  <c r="A1007" i="4" s="1"/>
  <c r="F1350" i="4"/>
  <c r="A1350" i="4" s="1"/>
  <c r="F1693" i="4"/>
  <c r="A1693" i="4" s="1"/>
  <c r="F2379" i="4"/>
  <c r="A2379" i="4" s="1"/>
  <c r="F2036" i="4"/>
  <c r="A2036" i="4" s="1"/>
  <c r="F2722" i="4"/>
  <c r="F3065" i="4"/>
  <c r="F3408" i="4"/>
  <c r="A3408" i="4" s="1"/>
  <c r="F3751" i="4"/>
  <c r="A3751" i="4" s="1"/>
  <c r="F4094" i="4"/>
  <c r="A4094" i="4" s="1"/>
  <c r="F4437" i="4"/>
  <c r="A4437" i="4" s="1"/>
  <c r="F4780" i="4"/>
  <c r="A4780" i="4" s="1"/>
  <c r="F5123" i="4"/>
  <c r="A5123" i="4" s="1"/>
  <c r="F5466" i="4"/>
  <c r="A5466" i="4" s="1"/>
  <c r="F5809" i="4"/>
  <c r="A5809" i="4" s="1"/>
  <c r="F6152" i="4"/>
  <c r="A6152" i="4" s="1"/>
  <c r="F6495" i="4"/>
  <c r="A6495" i="4" s="1"/>
  <c r="F6838" i="4"/>
  <c r="F7181" i="4"/>
  <c r="F7524" i="4"/>
  <c r="A7524" i="4" s="1"/>
  <c r="F7867" i="4"/>
  <c r="A7867" i="4" s="1"/>
  <c r="F8210" i="4"/>
  <c r="A8210" i="4" s="1"/>
  <c r="F8553" i="4"/>
  <c r="A8553" i="4" s="1"/>
  <c r="F8896" i="4"/>
  <c r="A8896" i="4" s="1"/>
  <c r="F9239" i="4"/>
  <c r="A9239" i="4" s="1"/>
  <c r="F9582" i="4"/>
  <c r="A9582" i="4" s="1"/>
  <c r="F338" i="4"/>
  <c r="A338" i="4" s="1"/>
  <c r="F681" i="4"/>
  <c r="A681" i="4" s="1"/>
  <c r="F1024" i="4"/>
  <c r="A1024" i="4" s="1"/>
  <c r="F1367" i="4"/>
  <c r="F1710" i="4"/>
  <c r="F2053" i="4"/>
  <c r="A2053" i="4" s="1"/>
  <c r="F2396" i="4"/>
  <c r="A2396" i="4" s="1"/>
  <c r="F2739" i="4"/>
  <c r="A2739" i="4" s="1"/>
  <c r="F3082" i="4"/>
  <c r="A3082" i="4" s="1"/>
  <c r="F3425" i="4"/>
  <c r="A3425" i="4" s="1"/>
  <c r="F3768" i="4"/>
  <c r="A3768" i="4" s="1"/>
  <c r="F4111" i="4"/>
  <c r="A4111" i="4" s="1"/>
  <c r="F4454" i="4"/>
  <c r="A4454" i="4" s="1"/>
  <c r="F4797" i="4"/>
  <c r="A4797" i="4" s="1"/>
  <c r="F5140" i="4"/>
  <c r="A5140" i="4" s="1"/>
  <c r="F5483" i="4"/>
  <c r="F5826" i="4"/>
  <c r="F6169" i="4"/>
  <c r="A6169" i="4" s="1"/>
  <c r="F6512" i="4"/>
  <c r="A6512" i="4" s="1"/>
  <c r="F6855" i="4"/>
  <c r="A6855" i="4" s="1"/>
  <c r="F7198" i="4"/>
  <c r="A7198" i="4" s="1"/>
  <c r="F7541" i="4"/>
  <c r="A7541" i="4" s="1"/>
  <c r="F7884" i="4"/>
  <c r="A7884" i="4" s="1"/>
  <c r="F8227" i="4"/>
  <c r="A8227" i="4" s="1"/>
  <c r="F8570" i="4"/>
  <c r="A8570" i="4" s="1"/>
  <c r="F8913" i="4"/>
  <c r="A8913" i="4" s="1"/>
  <c r="F9256" i="4"/>
  <c r="A9256" i="4" s="1"/>
  <c r="F9599" i="4"/>
  <c r="F310" i="4"/>
  <c r="F653" i="4"/>
  <c r="A653" i="4" s="1"/>
  <c r="F996" i="4"/>
  <c r="A996" i="4" s="1"/>
  <c r="F1339" i="4"/>
  <c r="A1339" i="4" s="1"/>
  <c r="F1682" i="4"/>
  <c r="A1682" i="4" s="1"/>
  <c r="F2025" i="4"/>
  <c r="A2025" i="4" s="1"/>
  <c r="F2368" i="4"/>
  <c r="A2368" i="4" s="1"/>
  <c r="F2711" i="4"/>
  <c r="A2711" i="4" s="1"/>
  <c r="F3054" i="4"/>
  <c r="A3054" i="4" s="1"/>
  <c r="F3397" i="4"/>
  <c r="A3397" i="4" s="1"/>
  <c r="F3740" i="4"/>
  <c r="A3740" i="4" s="1"/>
  <c r="F4083" i="4"/>
  <c r="F4426" i="4"/>
  <c r="F4769" i="4"/>
  <c r="A4769" i="4" s="1"/>
  <c r="F5112" i="4"/>
  <c r="A5112" i="4" s="1"/>
  <c r="F5455" i="4"/>
  <c r="A5455" i="4" s="1"/>
  <c r="F5798" i="4"/>
  <c r="A5798" i="4" s="1"/>
  <c r="F6141" i="4"/>
  <c r="A6141" i="4" s="1"/>
  <c r="F6484" i="4"/>
  <c r="A6484" i="4" s="1"/>
  <c r="F6827" i="4"/>
  <c r="A6827" i="4" s="1"/>
  <c r="F7170" i="4"/>
  <c r="A7170" i="4" s="1"/>
  <c r="F7513" i="4"/>
  <c r="A7513" i="4" s="1"/>
  <c r="F7856" i="4"/>
  <c r="A7856" i="4" s="1"/>
  <c r="F8199" i="4"/>
  <c r="F8542" i="4"/>
  <c r="F8885" i="4"/>
  <c r="A8885" i="4" s="1"/>
  <c r="F9228" i="4"/>
  <c r="A9228" i="4" s="1"/>
  <c r="F9571" i="4"/>
  <c r="A9571" i="4" s="1"/>
  <c r="F324" i="4"/>
  <c r="A324" i="4" s="1"/>
  <c r="F667" i="4"/>
  <c r="A667" i="4" s="1"/>
  <c r="F1010" i="4"/>
  <c r="A1010" i="4" s="1"/>
  <c r="F1353" i="4"/>
  <c r="A1353" i="4" s="1"/>
  <c r="F2039" i="4"/>
  <c r="A2039" i="4" s="1"/>
  <c r="F1696" i="4"/>
  <c r="A1696" i="4" s="1"/>
  <c r="F2382" i="4"/>
  <c r="A2382" i="4" s="1"/>
  <c r="F2725" i="4"/>
  <c r="F3068" i="4"/>
  <c r="F3411" i="4"/>
  <c r="A3411" i="4" s="1"/>
  <c r="F3754" i="4"/>
  <c r="A3754" i="4" s="1"/>
  <c r="F4097" i="4"/>
  <c r="A4097" i="4" s="1"/>
  <c r="F4440" i="4"/>
  <c r="A4440" i="4" s="1"/>
  <c r="F4783" i="4"/>
  <c r="A4783" i="4" s="1"/>
  <c r="F5126" i="4"/>
  <c r="A5126" i="4" s="1"/>
  <c r="F5469" i="4"/>
  <c r="A5469" i="4" s="1"/>
  <c r="F5812" i="4"/>
  <c r="A5812" i="4" s="1"/>
  <c r="F6155" i="4"/>
  <c r="A6155" i="4" s="1"/>
  <c r="F6498" i="4"/>
  <c r="A6498" i="4" s="1"/>
  <c r="F6841" i="4"/>
  <c r="F7184" i="4"/>
  <c r="F7527" i="4"/>
  <c r="A7527" i="4" s="1"/>
  <c r="F7870" i="4"/>
  <c r="A7870" i="4" s="1"/>
  <c r="F8213" i="4"/>
  <c r="A8213" i="4" s="1"/>
  <c r="F8556" i="4"/>
  <c r="A8556" i="4" s="1"/>
  <c r="F8899" i="4"/>
  <c r="A8899" i="4" s="1"/>
  <c r="F9242" i="4"/>
  <c r="A9242" i="4" s="1"/>
  <c r="F9585" i="4"/>
  <c r="A9585" i="4" s="1"/>
  <c r="F314" i="4"/>
  <c r="A314" i="4" s="1"/>
  <c r="F657" i="4"/>
  <c r="A657" i="4" s="1"/>
  <c r="F1000" i="4"/>
  <c r="A1000" i="4" s="1"/>
  <c r="F1343" i="4"/>
  <c r="F1686" i="4"/>
  <c r="F2029" i="4"/>
  <c r="A2029" i="4" s="1"/>
  <c r="F2372" i="4"/>
  <c r="A2372" i="4" s="1"/>
  <c r="F2715" i="4"/>
  <c r="A2715" i="4" s="1"/>
  <c r="F3058" i="4"/>
  <c r="A3058" i="4" s="1"/>
  <c r="F3401" i="4"/>
  <c r="A3401" i="4" s="1"/>
  <c r="F3744" i="4"/>
  <c r="A3744" i="4" s="1"/>
  <c r="F4087" i="4"/>
  <c r="A4087" i="4" s="1"/>
  <c r="F4430" i="4"/>
  <c r="A4430" i="4" s="1"/>
  <c r="F4773" i="4"/>
  <c r="A4773" i="4" s="1"/>
  <c r="F5116" i="4"/>
  <c r="A5116" i="4" s="1"/>
  <c r="F5459" i="4"/>
  <c r="F5802" i="4"/>
  <c r="F6145" i="4"/>
  <c r="A6145" i="4" s="1"/>
  <c r="F6488" i="4"/>
  <c r="A6488" i="4" s="1"/>
  <c r="F6831" i="4"/>
  <c r="A6831" i="4" s="1"/>
  <c r="F7174" i="4"/>
  <c r="A7174" i="4" s="1"/>
  <c r="F7517" i="4"/>
  <c r="A7517" i="4" s="1"/>
  <c r="F7860" i="4"/>
  <c r="A7860" i="4" s="1"/>
  <c r="F8203" i="4"/>
  <c r="A8203" i="4" s="1"/>
  <c r="F8546" i="4"/>
  <c r="A8546" i="4" s="1"/>
  <c r="F8889" i="4"/>
  <c r="A8889" i="4" s="1"/>
  <c r="F9232" i="4"/>
  <c r="A9232" i="4" s="1"/>
  <c r="F9575" i="4"/>
  <c r="F332" i="4"/>
  <c r="F675" i="4"/>
  <c r="A675" i="4" s="1"/>
  <c r="F1018" i="4"/>
  <c r="A1018" i="4" s="1"/>
  <c r="F1704" i="4"/>
  <c r="A1704" i="4" s="1"/>
  <c r="F1361" i="4"/>
  <c r="A1361" i="4" s="1"/>
  <c r="F2047" i="4"/>
  <c r="A2047" i="4" s="1"/>
  <c r="F2390" i="4"/>
  <c r="A2390" i="4" s="1"/>
  <c r="F2733" i="4"/>
  <c r="A2733" i="4" s="1"/>
  <c r="F3076" i="4"/>
  <c r="A3076" i="4" s="1"/>
  <c r="F3419" i="4"/>
  <c r="A3419" i="4" s="1"/>
  <c r="F3762" i="4"/>
  <c r="A3762" i="4" s="1"/>
  <c r="F4105" i="4"/>
  <c r="F4448" i="4"/>
  <c r="F4791" i="4"/>
  <c r="A4791" i="4" s="1"/>
  <c r="F5134" i="4"/>
  <c r="A5134" i="4" s="1"/>
  <c r="F5477" i="4"/>
  <c r="A5477" i="4" s="1"/>
  <c r="F5820" i="4"/>
  <c r="A5820" i="4" s="1"/>
  <c r="F6163" i="4"/>
  <c r="A6163" i="4" s="1"/>
  <c r="F6506" i="4"/>
  <c r="A6506" i="4" s="1"/>
  <c r="F6849" i="4"/>
  <c r="A6849" i="4" s="1"/>
  <c r="F7192" i="4"/>
  <c r="A7192" i="4" s="1"/>
  <c r="F7535" i="4"/>
  <c r="A7535" i="4" s="1"/>
  <c r="F7878" i="4"/>
  <c r="A7878" i="4" s="1"/>
  <c r="F8221" i="4"/>
  <c r="F8564" i="4"/>
  <c r="F8907" i="4"/>
  <c r="A8907" i="4" s="1"/>
  <c r="F9250" i="4"/>
  <c r="A9250" i="4" s="1"/>
  <c r="F9593" i="4"/>
  <c r="A9593" i="4" s="1"/>
  <c r="F278" i="4"/>
  <c r="A278" i="4" s="1"/>
  <c r="F621" i="4"/>
  <c r="A621" i="4" s="1"/>
  <c r="F964" i="4"/>
  <c r="A964" i="4" s="1"/>
  <c r="F1307" i="4"/>
  <c r="A1307" i="4" s="1"/>
  <c r="F1650" i="4"/>
  <c r="A1650" i="4" s="1"/>
  <c r="F1993" i="4"/>
  <c r="A1993" i="4" s="1"/>
  <c r="F2336" i="4"/>
  <c r="A2336" i="4" s="1"/>
  <c r="F2679" i="4"/>
  <c r="F3022" i="4"/>
  <c r="A3022" i="4" s="1"/>
  <c r="F3365" i="4"/>
  <c r="A3365" i="4" s="1"/>
  <c r="F3708" i="4"/>
  <c r="A3708" i="4" s="1"/>
  <c r="F4051" i="4"/>
  <c r="A4051" i="4" s="1"/>
  <c r="F4394" i="4"/>
  <c r="A4394" i="4" s="1"/>
  <c r="F4737" i="4"/>
  <c r="A4737" i="4" s="1"/>
  <c r="F5080" i="4"/>
  <c r="A5080" i="4" s="1"/>
  <c r="F5423" i="4"/>
  <c r="A5423" i="4" s="1"/>
  <c r="F5766" i="4"/>
  <c r="A5766" i="4" s="1"/>
  <c r="F6109" i="4"/>
  <c r="A6109" i="4" s="1"/>
  <c r="F6452" i="4"/>
  <c r="A6452" i="4" s="1"/>
  <c r="F6795" i="4"/>
  <c r="F7138" i="4"/>
  <c r="F7481" i="4"/>
  <c r="A7481" i="4" s="1"/>
  <c r="F7824" i="4"/>
  <c r="A7824" i="4" s="1"/>
  <c r="F8167" i="4"/>
  <c r="A8167" i="4" s="1"/>
  <c r="F8510" i="4"/>
  <c r="A8510" i="4" s="1"/>
  <c r="F8853" i="4"/>
  <c r="A8853" i="4" s="1"/>
  <c r="F9196" i="4"/>
  <c r="A9196" i="4" s="1"/>
  <c r="F9539" i="4"/>
  <c r="A9539" i="4" s="1"/>
  <c r="F330" i="4"/>
  <c r="A330" i="4" s="1"/>
  <c r="F673" i="4"/>
  <c r="A673" i="4" s="1"/>
  <c r="F1016" i="4"/>
  <c r="A1016" i="4" s="1"/>
  <c r="F1359" i="4"/>
  <c r="F1702" i="4"/>
  <c r="F2045" i="4"/>
  <c r="A2045" i="4" s="1"/>
  <c r="F2388" i="4"/>
  <c r="A2388" i="4" s="1"/>
  <c r="F2731" i="4"/>
  <c r="A2731" i="4" s="1"/>
  <c r="F3074" i="4"/>
  <c r="A3074" i="4" s="1"/>
  <c r="F3417" i="4"/>
  <c r="A3417" i="4" s="1"/>
  <c r="F3760" i="4"/>
  <c r="A3760" i="4" s="1"/>
  <c r="F4103" i="4"/>
  <c r="A4103" i="4" s="1"/>
  <c r="F4446" i="4"/>
  <c r="A4446" i="4" s="1"/>
  <c r="F4789" i="4"/>
  <c r="A4789" i="4" s="1"/>
  <c r="F5132" i="4"/>
  <c r="A5132" i="4" s="1"/>
  <c r="F5475" i="4"/>
  <c r="F5818" i="4"/>
  <c r="F6161" i="4"/>
  <c r="A6161" i="4" s="1"/>
  <c r="F6504" i="4"/>
  <c r="A6504" i="4" s="1"/>
  <c r="F6847" i="4"/>
  <c r="A6847" i="4" s="1"/>
  <c r="F7190" i="4"/>
  <c r="A7190" i="4" s="1"/>
  <c r="F7533" i="4"/>
  <c r="A7533" i="4" s="1"/>
  <c r="F7876" i="4"/>
  <c r="A7876" i="4" s="1"/>
  <c r="F8219" i="4"/>
  <c r="A8219" i="4" s="1"/>
  <c r="F8562" i="4"/>
  <c r="A8562" i="4" s="1"/>
  <c r="F8905" i="4"/>
  <c r="A8905" i="4" s="1"/>
  <c r="F9248" i="4"/>
  <c r="A9248" i="4" s="1"/>
  <c r="F9591" i="4"/>
  <c r="F296" i="4"/>
  <c r="F639" i="4"/>
  <c r="A639" i="4" s="1"/>
  <c r="F982" i="4"/>
  <c r="A982" i="4" s="1"/>
  <c r="F1325" i="4"/>
  <c r="A1325" i="4" s="1"/>
  <c r="F1668" i="4"/>
  <c r="A1668" i="4" s="1"/>
  <c r="F2011" i="4"/>
  <c r="A2011" i="4" s="1"/>
  <c r="F2354" i="4"/>
  <c r="A2354" i="4" s="1"/>
  <c r="F2697" i="4"/>
  <c r="A2697" i="4" s="1"/>
  <c r="F3040" i="4"/>
  <c r="A3040" i="4" s="1"/>
  <c r="F3383" i="4"/>
  <c r="A3383" i="4" s="1"/>
  <c r="F3726" i="4"/>
  <c r="A3726" i="4" s="1"/>
  <c r="F4069" i="4"/>
  <c r="F4412" i="4"/>
  <c r="F4755" i="4"/>
  <c r="A4755" i="4" s="1"/>
  <c r="F5098" i="4"/>
  <c r="A5098" i="4" s="1"/>
  <c r="F5441" i="4"/>
  <c r="A5441" i="4" s="1"/>
  <c r="F5784" i="4"/>
  <c r="A5784" i="4" s="1"/>
  <c r="F6127" i="4"/>
  <c r="A6127" i="4" s="1"/>
  <c r="F6470" i="4"/>
  <c r="A6470" i="4" s="1"/>
  <c r="F6813" i="4"/>
  <c r="A6813" i="4" s="1"/>
  <c r="F7156" i="4"/>
  <c r="A7156" i="4" s="1"/>
  <c r="F7499" i="4"/>
  <c r="A7499" i="4" s="1"/>
  <c r="F7842" i="4"/>
  <c r="A7842" i="4" s="1"/>
  <c r="F8185" i="4"/>
  <c r="F8528" i="4"/>
  <c r="F8871" i="4"/>
  <c r="A8871" i="4" s="1"/>
  <c r="F9214" i="4"/>
  <c r="A9214" i="4" s="1"/>
  <c r="F9557" i="4"/>
  <c r="A9557" i="4" s="1"/>
  <c r="F327" i="4"/>
  <c r="A327" i="4" s="1"/>
  <c r="F670" i="4"/>
  <c r="A670" i="4" s="1"/>
  <c r="F1013" i="4"/>
  <c r="A1013" i="4" s="1"/>
  <c r="F1356" i="4"/>
  <c r="A1356" i="4" s="1"/>
  <c r="F1699" i="4"/>
  <c r="A1699" i="4" s="1"/>
  <c r="F2042" i="4"/>
  <c r="A2042" i="4" s="1"/>
  <c r="F2385" i="4"/>
  <c r="A2385" i="4" s="1"/>
  <c r="F2728" i="4"/>
  <c r="F3071" i="4"/>
  <c r="F3414" i="4"/>
  <c r="A3414" i="4" s="1"/>
  <c r="F3757" i="4"/>
  <c r="A3757" i="4" s="1"/>
  <c r="F4100" i="4"/>
  <c r="A4100" i="4" s="1"/>
  <c r="F4443" i="4"/>
  <c r="A4443" i="4" s="1"/>
  <c r="F4786" i="4"/>
  <c r="A4786" i="4" s="1"/>
  <c r="F5129" i="4"/>
  <c r="A5129" i="4" s="1"/>
  <c r="F5472" i="4"/>
  <c r="A5472" i="4" s="1"/>
  <c r="F5815" i="4"/>
  <c r="A5815" i="4" s="1"/>
  <c r="F6158" i="4"/>
  <c r="A6158" i="4" s="1"/>
  <c r="F6501" i="4"/>
  <c r="A6501" i="4" s="1"/>
  <c r="F6844" i="4"/>
  <c r="F7187" i="4"/>
  <c r="F7530" i="4"/>
  <c r="A7530" i="4" s="1"/>
  <c r="F7873" i="4"/>
  <c r="A7873" i="4" s="1"/>
  <c r="F8216" i="4"/>
  <c r="A8216" i="4" s="1"/>
  <c r="F8559" i="4"/>
  <c r="A8559" i="4" s="1"/>
  <c r="F8902" i="4"/>
  <c r="A8902" i="4" s="1"/>
  <c r="F9245" i="4"/>
  <c r="A9245" i="4" s="1"/>
  <c r="F9588" i="4"/>
  <c r="A9588" i="4" s="1"/>
  <c r="A4091" i="4"/>
  <c r="A8207" i="4"/>
  <c r="A3765" i="4"/>
  <c r="A8224" i="4"/>
  <c r="A165" i="4"/>
  <c r="A489" i="4"/>
  <c r="A824" i="4"/>
  <c r="A503" i="4"/>
  <c r="A502" i="4"/>
  <c r="A496" i="4"/>
  <c r="A495" i="4"/>
  <c r="A845" i="4"/>
  <c r="A1174" i="4"/>
  <c r="A830" i="4"/>
  <c r="A1193" i="4"/>
  <c r="A843" i="4"/>
  <c r="A1540" i="4"/>
  <c r="A1851" i="4"/>
  <c r="A1189" i="4"/>
  <c r="A1510" i="4"/>
  <c r="A1176" i="4"/>
  <c r="A1860" i="4"/>
  <c r="A1513" i="4"/>
  <c r="A1878" i="4"/>
  <c r="A1509" i="4"/>
  <c r="A1877" i="4"/>
  <c r="A1880" i="4"/>
  <c r="A1864" i="4"/>
  <c r="A1856" i="4"/>
  <c r="A2898" i="4"/>
  <c r="A2539" i="4"/>
  <c r="A2551" i="4"/>
  <c r="A2216" i="4"/>
  <c r="A2913" i="4"/>
  <c r="A2908" i="4"/>
  <c r="A2882" i="4"/>
  <c r="A2912" i="4"/>
  <c r="A2888" i="4"/>
  <c r="A3237" i="4"/>
  <c r="A2891" i="4"/>
  <c r="A2910" i="4"/>
  <c r="A3566" i="4"/>
  <c r="A3576" i="4"/>
  <c r="A2887" i="4"/>
  <c r="A3919" i="4"/>
  <c r="A3224" i="4"/>
  <c r="A3593" i="4"/>
  <c r="A3247" i="4"/>
  <c r="A3568" i="4"/>
  <c r="A3252" i="4"/>
  <c r="A3583" i="4"/>
  <c r="A3595" i="4"/>
  <c r="A3924" i="4"/>
  <c r="A4285" i="4"/>
  <c r="A3933" i="4"/>
  <c r="A4284" i="4"/>
  <c r="A3940" i="4"/>
  <c r="A4603" i="4"/>
  <c r="A4948" i="4"/>
  <c r="A4275" i="4"/>
  <c r="A4597" i="4"/>
  <c r="A4278" i="4"/>
  <c r="A5299" i="4"/>
  <c r="A4614" i="4"/>
  <c r="A4602" i="4"/>
  <c r="A4601" i="4"/>
  <c r="A4965" i="4"/>
  <c r="A5634" i="4"/>
  <c r="A5296" i="4"/>
  <c r="A4964" i="4"/>
  <c r="A4949" i="4"/>
  <c r="A5639" i="4"/>
  <c r="A5300" i="4"/>
  <c r="A5652" i="4"/>
  <c r="A5293" i="4"/>
  <c r="A5288" i="4"/>
  <c r="A5305" i="4"/>
  <c r="A5994" i="4"/>
  <c r="A5648" i="4"/>
  <c r="A5655" i="4"/>
  <c r="A6337" i="4"/>
  <c r="A5972" i="4"/>
  <c r="A6667" i="4"/>
  <c r="A6315" i="4"/>
  <c r="A6339" i="4"/>
  <c r="A7010" i="4"/>
  <c r="A6683" i="4"/>
  <c r="A6682" i="4"/>
  <c r="A6666" i="4"/>
  <c r="A6672" i="4"/>
  <c r="A7359" i="4"/>
  <c r="A7682" i="4"/>
  <c r="A6997" i="4"/>
  <c r="A7003" i="4"/>
  <c r="A7002" i="4"/>
  <c r="A7356" i="4"/>
  <c r="A7698" i="4"/>
  <c r="A7342" i="4"/>
  <c r="A7693" i="4"/>
  <c r="A8033" i="4"/>
  <c r="A7686" i="4"/>
  <c r="A7685" i="4"/>
  <c r="A7701" i="4"/>
  <c r="A8370" i="4"/>
  <c r="A8036" i="4"/>
  <c r="A8384" i="4"/>
  <c r="A9054" i="4"/>
  <c r="A8372" i="4"/>
  <c r="A8381" i="4"/>
  <c r="A8714" i="4"/>
  <c r="A8718" i="4"/>
  <c r="A9070" i="4"/>
  <c r="A9087" i="4"/>
  <c r="A9062" i="4"/>
  <c r="A9078" i="4"/>
  <c r="A9413" i="4"/>
  <c r="A9075" i="4"/>
  <c r="A9085" i="4"/>
  <c r="A9079" i="4"/>
  <c r="A9427" i="4"/>
  <c r="A9423" i="4"/>
  <c r="A2701" i="4"/>
  <c r="A3044" i="4"/>
  <c r="A6817" i="4"/>
  <c r="A7160" i="4"/>
  <c r="A7503" i="4"/>
  <c r="A2681" i="4"/>
  <c r="A3024" i="4"/>
  <c r="A6797" i="4"/>
  <c r="A7140" i="4"/>
  <c r="A9541" i="4"/>
  <c r="A1002" i="4"/>
  <c r="A5118" i="4"/>
  <c r="A5461" i="4"/>
  <c r="A5804" i="4"/>
  <c r="A6147" i="4"/>
  <c r="A8548" i="4"/>
  <c r="A9577" i="4"/>
  <c r="A5773" i="4"/>
  <c r="A9546" i="4"/>
  <c r="A1371" i="4"/>
  <c r="A4115" i="4"/>
  <c r="A5487" i="4"/>
  <c r="A9603" i="4"/>
  <c r="A969" i="4"/>
  <c r="A1312" i="4"/>
  <c r="A1655" i="4"/>
  <c r="A5771" i="4"/>
  <c r="A8172" i="4"/>
  <c r="A9544" i="4"/>
  <c r="A326" i="4"/>
  <c r="A2727" i="4"/>
  <c r="A4099" i="4"/>
  <c r="A4442" i="4"/>
  <c r="A8215" i="4"/>
  <c r="A8558" i="4"/>
  <c r="A2714" i="4"/>
  <c r="A3057" i="4"/>
  <c r="A7173" i="4"/>
  <c r="A2726" i="4"/>
  <c r="A3069" i="4"/>
  <c r="A6842" i="4"/>
  <c r="A7185" i="4"/>
  <c r="A5457" i="4"/>
  <c r="A5800" i="4"/>
  <c r="A9573" i="4"/>
  <c r="A2708" i="4"/>
  <c r="A3051" i="4"/>
  <c r="A6824" i="4"/>
  <c r="A7167" i="4"/>
  <c r="A4421" i="4"/>
  <c r="A8537" i="4"/>
  <c r="A6795" i="4"/>
  <c r="A2722" i="4"/>
  <c r="A6838" i="4"/>
  <c r="A7181" i="4"/>
  <c r="A1337" i="4"/>
  <c r="A1680" i="4"/>
  <c r="A5453" i="4"/>
  <c r="A9569" i="4"/>
  <c r="A2687" i="4"/>
  <c r="A6803" i="4"/>
  <c r="A75" i="4"/>
  <c r="A79" i="4"/>
  <c r="A83" i="4"/>
  <c r="A418" i="4"/>
  <c r="A776" i="4"/>
  <c r="A422" i="4"/>
  <c r="A423" i="4"/>
  <c r="A442" i="4"/>
  <c r="A428" i="4"/>
  <c r="A431" i="4"/>
  <c r="A1106" i="4"/>
  <c r="A781" i="4"/>
  <c r="A772" i="4"/>
  <c r="A755" i="4"/>
  <c r="A1468" i="4"/>
  <c r="A1103" i="4"/>
  <c r="A1467" i="4"/>
  <c r="A1127" i="4"/>
  <c r="A1445" i="4"/>
  <c r="A1117" i="4"/>
  <c r="A1461" i="4"/>
  <c r="A1447" i="4"/>
  <c r="A1441" i="4"/>
  <c r="A1810" i="4"/>
  <c r="A2131" i="4"/>
  <c r="A1804" i="4"/>
  <c r="A1470" i="4"/>
  <c r="A2139" i="4"/>
  <c r="A1783" i="4"/>
  <c r="A2155" i="4"/>
  <c r="A2480" i="4"/>
  <c r="A1784" i="4"/>
  <c r="A2151" i="4"/>
  <c r="A2479" i="4"/>
  <c r="A2144" i="4"/>
  <c r="A2466" i="4"/>
  <c r="A2142" i="4"/>
  <c r="A2823" i="4"/>
  <c r="A2843" i="4"/>
  <c r="A2816" i="4"/>
  <c r="A2833" i="4"/>
  <c r="A3166" i="4"/>
  <c r="A2489" i="4"/>
  <c r="A2485" i="4"/>
  <c r="A2842" i="4"/>
  <c r="A3184" i="4"/>
  <c r="A2820" i="4"/>
  <c r="A3525" i="4"/>
  <c r="A3174" i="4"/>
  <c r="A3856" i="4"/>
  <c r="A3515" i="4"/>
  <c r="A3862" i="4"/>
  <c r="A3510" i="4"/>
  <c r="A3866" i="4"/>
  <c r="A4187" i="4"/>
  <c r="A3865" i="4"/>
  <c r="A4205" i="4"/>
  <c r="A3861" i="4"/>
  <c r="A4885" i="4"/>
  <c r="A4892" i="4"/>
  <c r="A4201" i="4"/>
  <c r="A4185" i="4"/>
  <c r="A4529" i="4"/>
  <c r="A4525" i="4"/>
  <c r="A4891" i="4"/>
  <c r="A4876" i="4"/>
  <c r="A4889" i="4"/>
  <c r="A5212" i="4"/>
  <c r="A5910" i="4"/>
  <c r="A5238" i="4"/>
  <c r="A5904" i="4"/>
  <c r="A5243" i="4"/>
  <c r="A5556" i="4"/>
  <c r="A5563" i="4"/>
  <c r="A5586" i="4"/>
  <c r="A5918" i="4"/>
  <c r="A6608" i="4"/>
  <c r="A5916" i="4"/>
  <c r="A6252" i="4"/>
  <c r="A6943" i="4"/>
  <c r="A6939" i="4"/>
  <c r="A6949" i="4"/>
  <c r="A6603" i="4"/>
  <c r="A6957" i="4"/>
  <c r="A7625" i="4"/>
  <c r="A6945" i="4"/>
  <c r="A7280" i="4"/>
  <c r="A6930" i="4"/>
  <c r="A7281" i="4"/>
  <c r="A7297" i="4"/>
  <c r="A7288" i="4"/>
  <c r="A8322" i="4"/>
  <c r="A7612" i="4"/>
  <c r="A7969" i="4"/>
  <c r="A7957" i="4"/>
  <c r="A7964" i="4"/>
  <c r="A8325" i="4"/>
  <c r="A8314" i="4"/>
  <c r="A9017" i="4"/>
  <c r="A9008" i="4"/>
  <c r="A8330" i="4"/>
  <c r="A8659" i="4"/>
  <c r="A8645" i="4"/>
  <c r="A9342" i="4"/>
  <c r="A8984" i="4"/>
  <c r="A9331" i="4"/>
  <c r="A9335" i="4"/>
  <c r="A1716" i="4"/>
  <c r="A5832" i="4"/>
  <c r="A1359" i="4"/>
  <c r="A987" i="4"/>
  <c r="A2702" i="4"/>
  <c r="A3731" i="4"/>
  <c r="A4074" i="4"/>
  <c r="A5103" i="4"/>
  <c r="A6818" i="4"/>
  <c r="A7847" i="4"/>
  <c r="A8190" i="4"/>
  <c r="A9219" i="4"/>
  <c r="A1366" i="4"/>
  <c r="A5482" i="4"/>
  <c r="A9598" i="4"/>
  <c r="A2353" i="4"/>
  <c r="A3725" i="4"/>
  <c r="A4068" i="4"/>
  <c r="A4411" i="4"/>
  <c r="A6469" i="4"/>
  <c r="A7841" i="4"/>
  <c r="A8184" i="4"/>
  <c r="A9213" i="4"/>
  <c r="A976" i="4"/>
  <c r="A3034" i="4"/>
  <c r="A4406" i="4"/>
  <c r="A5092" i="4"/>
  <c r="A7493" i="4"/>
  <c r="A7836" i="4"/>
  <c r="A8865" i="4"/>
  <c r="A9208" i="4"/>
  <c r="A257" i="4"/>
  <c r="A247" i="4"/>
  <c r="A606" i="4"/>
  <c r="A586" i="4"/>
  <c r="A589" i="4"/>
  <c r="A944" i="4"/>
  <c r="A1269" i="4"/>
  <c r="A942" i="4"/>
  <c r="A1616" i="4"/>
  <c r="A1285" i="4"/>
  <c r="A1974" i="4"/>
  <c r="A1628" i="4"/>
  <c r="A2311" i="4"/>
  <c r="A1964" i="4"/>
  <c r="A1963" i="4"/>
  <c r="A1976" i="4"/>
  <c r="A2315" i="4"/>
  <c r="A2314" i="4"/>
  <c r="A2669" i="4"/>
  <c r="A2646" i="4"/>
  <c r="A3004" i="4"/>
  <c r="A3013" i="4"/>
  <c r="A3341" i="4"/>
  <c r="A3687" i="4"/>
  <c r="A4038" i="4"/>
  <c r="A4730" i="4"/>
  <c r="A4029" i="4"/>
  <c r="A4377" i="4"/>
  <c r="A4707" i="4"/>
  <c r="A5060" i="4"/>
  <c r="A4708" i="4"/>
  <c r="A5043" i="4"/>
  <c r="A5399" i="4"/>
  <c r="A5047" i="4"/>
  <c r="A6102" i="4"/>
  <c r="A5742" i="4"/>
  <c r="A5386" i="4"/>
  <c r="A5736" i="4"/>
  <c r="A5751" i="4"/>
  <c r="A6089" i="4"/>
  <c r="A6427" i="4"/>
  <c r="A6096" i="4"/>
  <c r="A6414" i="4"/>
  <c r="A7132" i="4"/>
  <c r="A7120" i="4"/>
  <c r="A7112" i="4"/>
  <c r="A6786" i="4"/>
  <c r="A6766" i="4"/>
  <c r="A7473" i="4"/>
  <c r="A7447" i="4"/>
  <c r="A7818" i="4"/>
  <c r="A7452" i="4"/>
  <c r="A7803" i="4"/>
  <c r="A8486" i="4"/>
  <c r="A8146" i="4"/>
  <c r="A8145" i="4"/>
  <c r="A8157" i="4"/>
  <c r="A8491" i="4"/>
  <c r="A8847" i="4"/>
  <c r="A8498" i="4"/>
  <c r="A8473" i="4"/>
  <c r="A8827" i="4"/>
  <c r="A8839" i="4"/>
  <c r="A8840" i="4"/>
  <c r="A9177" i="4"/>
  <c r="A8843" i="4"/>
  <c r="A9525" i="4"/>
  <c r="A9185" i="4"/>
  <c r="A9191" i="4"/>
  <c r="A9529" i="4"/>
  <c r="A8220" i="4"/>
  <c r="A8208" i="4"/>
  <c r="A125" i="4"/>
  <c r="A107" i="4"/>
  <c r="A128" i="4"/>
  <c r="A447" i="4"/>
  <c r="A463" i="4"/>
  <c r="A477" i="4"/>
  <c r="A473" i="4"/>
  <c r="A803" i="4"/>
  <c r="A455" i="4"/>
  <c r="A475" i="4"/>
  <c r="A449" i="4"/>
  <c r="A811" i="4"/>
  <c r="A798" i="4"/>
  <c r="A795" i="4"/>
  <c r="A1160" i="4"/>
  <c r="A792" i="4"/>
  <c r="A819" i="4"/>
  <c r="A1162" i="4"/>
  <c r="A815" i="4"/>
  <c r="A807" i="4"/>
  <c r="A1144" i="4"/>
  <c r="A1151" i="4"/>
  <c r="A1824" i="4"/>
  <c r="A1134" i="4"/>
  <c r="A2175" i="4"/>
  <c r="A1482" i="4"/>
  <c r="A1472" i="4"/>
  <c r="A1474" i="4"/>
  <c r="A1490" i="4"/>
  <c r="A1484" i="4"/>
  <c r="A1844" i="4"/>
  <c r="A2183" i="4"/>
  <c r="A1839" i="4"/>
  <c r="A1827" i="4"/>
  <c r="A2172" i="4"/>
  <c r="A1830" i="4"/>
  <c r="A2515" i="4"/>
  <c r="A2871" i="4"/>
  <c r="A2164" i="4"/>
  <c r="A2182" i="4"/>
  <c r="A2158" i="4"/>
  <c r="A2853" i="4"/>
  <c r="A2179" i="4"/>
  <c r="A2852" i="4"/>
  <c r="A2511" i="4"/>
  <c r="A2523" i="4"/>
  <c r="A2857" i="4"/>
  <c r="A3206" i="4"/>
  <c r="A2870" i="4"/>
  <c r="A2869" i="4"/>
  <c r="A2875" i="4"/>
  <c r="A2849" i="4"/>
  <c r="A2850" i="4"/>
  <c r="A3201" i="4"/>
  <c r="A2874" i="4"/>
  <c r="A2866" i="4"/>
  <c r="A3210" i="4"/>
  <c r="A3205" i="4"/>
  <c r="A3555" i="4"/>
  <c r="A3189" i="4"/>
  <c r="A3192" i="4"/>
  <c r="A3543" i="4"/>
  <c r="A3211" i="4"/>
  <c r="A3217" i="4"/>
  <c r="A3548" i="4"/>
  <c r="A3559" i="4"/>
  <c r="A3554" i="4"/>
  <c r="A3546" i="4"/>
  <c r="A3530" i="4"/>
  <c r="A4248" i="4"/>
  <c r="A3907" i="4"/>
  <c r="A4230" i="4"/>
  <c r="A4223" i="4"/>
  <c r="A4576" i="4"/>
  <c r="A4586" i="4"/>
  <c r="A4224" i="4"/>
  <c r="A3879" i="4"/>
  <c r="A4237" i="4"/>
  <c r="A4921" i="4"/>
  <c r="A4236" i="4"/>
  <c r="A4911" i="4"/>
  <c r="A4573" i="4"/>
  <c r="A4574" i="4"/>
  <c r="A4582" i="4"/>
  <c r="A4587" i="4"/>
  <c r="A4559" i="4"/>
  <c r="A4909" i="4"/>
  <c r="A4571" i="4"/>
  <c r="A5278" i="4"/>
  <c r="A5270" i="4"/>
  <c r="A4908" i="4"/>
  <c r="A5605" i="4"/>
  <c r="A4923" i="4"/>
  <c r="A5249" i="4"/>
  <c r="A5274" i="4"/>
  <c r="A5250" i="4"/>
  <c r="A5279" i="4"/>
  <c r="A5599" i="4"/>
  <c r="A5594" i="4"/>
  <c r="A5608" i="4"/>
  <c r="A6281" i="4"/>
  <c r="A5947" i="4"/>
  <c r="A5959" i="4"/>
  <c r="A6634" i="4"/>
  <c r="A6275" i="4"/>
  <c r="A6279" i="4"/>
  <c r="A6304" i="4"/>
  <c r="A6297" i="4"/>
  <c r="A6289" i="4"/>
  <c r="A6308" i="4"/>
  <c r="A6987" i="4"/>
  <c r="A6642" i="4"/>
  <c r="A6292" i="4"/>
  <c r="A6627" i="4"/>
  <c r="A7320" i="4"/>
  <c r="A6993" i="4"/>
  <c r="A6639" i="4"/>
  <c r="A6647" i="4"/>
  <c r="A6963" i="4"/>
  <c r="A6989" i="4"/>
  <c r="A7665" i="4"/>
  <c r="A6988" i="4"/>
  <c r="A6984" i="4"/>
  <c r="A7672" i="4"/>
  <c r="A7305" i="4"/>
  <c r="A7998" i="4"/>
  <c r="A7337" i="4"/>
  <c r="A7303" i="4"/>
  <c r="A7331" i="4"/>
  <c r="A7660" i="4"/>
  <c r="A8022" i="4"/>
  <c r="A7669" i="4"/>
  <c r="A7662" i="4"/>
  <c r="A7674" i="4"/>
  <c r="A8009" i="4"/>
  <c r="A8017" i="4"/>
  <c r="A8345" i="4"/>
  <c r="A7993" i="4"/>
  <c r="A8023" i="4"/>
  <c r="A8363" i="4"/>
  <c r="A8350" i="4"/>
  <c r="A8360" i="4"/>
  <c r="A8352" i="4"/>
  <c r="A8681" i="4"/>
  <c r="A9370" i="4"/>
  <c r="A8704" i="4"/>
  <c r="A8709" i="4"/>
  <c r="A9385" i="4"/>
  <c r="A9379" i="4"/>
  <c r="A9381" i="4"/>
  <c r="A2397" i="4"/>
  <c r="A6856" i="4"/>
  <c r="A9257" i="4"/>
  <c r="A9600" i="4"/>
  <c r="A4069" i="4"/>
  <c r="A1343" i="4"/>
  <c r="A5459" i="4"/>
  <c r="A9575" i="4"/>
  <c r="A921" i="4"/>
  <c r="A548" i="4"/>
  <c r="A1577" i="4"/>
  <c r="A1240" i="4"/>
  <c r="A1605" i="4"/>
  <c r="A1609" i="4"/>
  <c r="A1950" i="4"/>
  <c r="A1933" i="4"/>
  <c r="A1602" i="4"/>
  <c r="A1930" i="4"/>
  <c r="A2637" i="4"/>
  <c r="A3297" i="4"/>
  <c r="A3304" i="4"/>
  <c r="A3309" i="4"/>
  <c r="A4008" i="4"/>
  <c r="A3987" i="4"/>
  <c r="A4000" i="4"/>
  <c r="A4351" i="4"/>
  <c r="A4673" i="4"/>
  <c r="A5373" i="4"/>
  <c r="A5014" i="4"/>
  <c r="A5704" i="4"/>
  <c r="A5699" i="4"/>
  <c r="A6384" i="4"/>
  <c r="A6397" i="4"/>
  <c r="A6751" i="4"/>
  <c r="A6383" i="4"/>
  <c r="A6741" i="4"/>
  <c r="A7076" i="4"/>
  <c r="A7066" i="4"/>
  <c r="A7090" i="4"/>
  <c r="A7785" i="4"/>
  <c r="A7758" i="4"/>
  <c r="A8466" i="4"/>
  <c r="A8791" i="4"/>
  <c r="A8800" i="4"/>
  <c r="A9479" i="4"/>
  <c r="A54" i="4"/>
  <c r="A58" i="4"/>
  <c r="A35" i="4"/>
  <c r="A374" i="4"/>
  <c r="A392" i="4"/>
  <c r="A396" i="4"/>
  <c r="A747" i="4"/>
  <c r="A1089" i="4"/>
  <c r="A1059" i="4"/>
  <c r="A729" i="4"/>
  <c r="A1426" i="4"/>
  <c r="A1068" i="4"/>
  <c r="A1430" i="4"/>
  <c r="A1423" i="4"/>
  <c r="A2120" i="4"/>
  <c r="A2781" i="4"/>
  <c r="A3147" i="4"/>
  <c r="A3473" i="4"/>
  <c r="A3492" i="4"/>
  <c r="A3488" i="4"/>
  <c r="A3832" i="4"/>
  <c r="A4489" i="4"/>
  <c r="A4174" i="4"/>
  <c r="A4838" i="4"/>
  <c r="A4840" i="4"/>
  <c r="A4854" i="4"/>
  <c r="A5202" i="4"/>
  <c r="A5529" i="4"/>
  <c r="A5521" i="4"/>
  <c r="A6572" i="4"/>
  <c r="A6564" i="4"/>
  <c r="A6208" i="4"/>
  <c r="A6212" i="4"/>
  <c r="A7601" i="4"/>
  <c r="A7576" i="4"/>
  <c r="A6916" i="4"/>
  <c r="A6904" i="4"/>
  <c r="A7577" i="4"/>
  <c r="A7261" i="4"/>
  <c r="A7599" i="4"/>
  <c r="A7584" i="4"/>
  <c r="A7927" i="4"/>
  <c r="A8605" i="4"/>
  <c r="A7939" i="4"/>
  <c r="A8606" i="4"/>
  <c r="A7923" i="4"/>
  <c r="A8270" i="4"/>
  <c r="A8266" i="4"/>
  <c r="A8971" i="4"/>
  <c r="A8609" i="4"/>
  <c r="A8980" i="4"/>
  <c r="A8957" i="4"/>
  <c r="A5117" i="4"/>
  <c r="A9576" i="4"/>
  <c r="A3773" i="4"/>
  <c r="A4116" i="4"/>
  <c r="A7889" i="4"/>
  <c r="A8232" i="4"/>
  <c r="A9261" i="4"/>
  <c r="A8199" i="4"/>
  <c r="A8542" i="4"/>
  <c r="A997" i="4"/>
  <c r="A5113" i="4"/>
  <c r="A7171" i="4"/>
  <c r="A3763" i="4"/>
  <c r="A7536" i="4"/>
  <c r="A7879" i="4"/>
  <c r="A1316" i="4"/>
  <c r="A968" i="4"/>
  <c r="A3712" i="4"/>
  <c r="A9595" i="4"/>
  <c r="A6466" i="4"/>
  <c r="A8195" i="4"/>
  <c r="A196" i="4"/>
  <c r="A530" i="4"/>
  <c r="A520" i="4"/>
  <c r="A536" i="4"/>
  <c r="A1217" i="4"/>
  <c r="A878" i="4"/>
  <c r="A856" i="4"/>
  <c r="A1206" i="4"/>
  <c r="A1202" i="4"/>
  <c r="A1558" i="4"/>
  <c r="A1915" i="4"/>
  <c r="A1569" i="4"/>
  <c r="A1543" i="4"/>
  <c r="A2232" i="4"/>
  <c r="A1888" i="4"/>
  <c r="A2582" i="4"/>
  <c r="A2252" i="4"/>
  <c r="A2925" i="4"/>
  <c r="A2926" i="4"/>
  <c r="A2924" i="4"/>
  <c r="A2920" i="4"/>
  <c r="A3629" i="4"/>
  <c r="A2941" i="4"/>
  <c r="A3271" i="4"/>
  <c r="A3602" i="4"/>
  <c r="A3609" i="4"/>
  <c r="A3614" i="4"/>
  <c r="A3623" i="4"/>
  <c r="A4302" i="4"/>
  <c r="A4288" i="4"/>
  <c r="A4656" i="4"/>
  <c r="A4650" i="4"/>
  <c r="A4991" i="4"/>
  <c r="A5005" i="4"/>
  <c r="A5322" i="4"/>
  <c r="A5662" i="4"/>
  <c r="A6011" i="4"/>
  <c r="A6366" i="4"/>
  <c r="A5661" i="4"/>
  <c r="A5689" i="4"/>
  <c r="A5690" i="4"/>
  <c r="A6344" i="4"/>
  <c r="A6016" i="4"/>
  <c r="A6028" i="4"/>
  <c r="A6705" i="4"/>
  <c r="A6367" i="4"/>
  <c r="A6691" i="4"/>
  <c r="A6698" i="4"/>
  <c r="A7064" i="4"/>
  <c r="A6718" i="4"/>
  <c r="A7395" i="4"/>
  <c r="A7391" i="4"/>
  <c r="A7385" i="4"/>
  <c r="A7054" i="4"/>
  <c r="A7057" i="4"/>
  <c r="A7405" i="4"/>
  <c r="A7716" i="4"/>
  <c r="A7382" i="4"/>
  <c r="A8081" i="4"/>
  <c r="A7731" i="4"/>
  <c r="A7724" i="4"/>
  <c r="A8087" i="4"/>
  <c r="A7717" i="4"/>
  <c r="A8064" i="4"/>
  <c r="A8430" i="4"/>
  <c r="A8090" i="4"/>
  <c r="A8755" i="4"/>
  <c r="A8762" i="4"/>
  <c r="A8426" i="4"/>
  <c r="A8764" i="4"/>
  <c r="A9100" i="4"/>
  <c r="A9448" i="4"/>
  <c r="A9115" i="4"/>
  <c r="A9441" i="4"/>
  <c r="A9431" i="4"/>
  <c r="A9463" i="4"/>
  <c r="A9444" i="4"/>
  <c r="A9454" i="4"/>
  <c r="A8534" i="4"/>
  <c r="A341" i="4"/>
  <c r="A4114" i="4"/>
  <c r="A4457" i="4"/>
  <c r="A8230" i="4"/>
  <c r="A8573" i="4"/>
  <c r="A2704" i="4"/>
  <c r="A3047" i="4"/>
  <c r="A6477" i="4"/>
  <c r="A6820" i="4"/>
  <c r="A7163" i="4"/>
  <c r="A1326" i="4"/>
  <c r="A1669" i="4"/>
  <c r="A4070" i="4"/>
  <c r="A5099" i="4"/>
  <c r="A5442" i="4"/>
  <c r="A5785" i="4"/>
  <c r="A9215" i="4"/>
  <c r="A9558" i="4"/>
  <c r="A322" i="4"/>
  <c r="A665" i="4"/>
  <c r="A1008" i="4"/>
  <c r="A1694" i="4"/>
  <c r="A2037" i="4"/>
  <c r="A2380" i="4"/>
  <c r="A2723" i="4"/>
  <c r="A3066" i="4"/>
  <c r="A3409" i="4"/>
  <c r="A3752" i="4"/>
  <c r="A4095" i="4"/>
  <c r="A4438" i="4"/>
  <c r="A4781" i="4"/>
  <c r="A5124" i="4"/>
  <c r="A5467" i="4"/>
  <c r="A5810" i="4"/>
  <c r="A6153" i="4"/>
  <c r="A6496" i="4"/>
  <c r="A6839" i="4"/>
  <c r="A7182" i="4"/>
  <c r="A7525" i="4"/>
  <c r="A7868" i="4"/>
  <c r="A8211" i="4"/>
  <c r="A8554" i="4"/>
  <c r="A8897" i="4"/>
  <c r="A9240" i="4"/>
  <c r="A9583" i="4"/>
  <c r="A2729" i="4"/>
  <c r="A3072" i="4"/>
  <c r="A3758" i="4"/>
  <c r="A6845" i="4"/>
  <c r="A7188" i="4"/>
  <c r="A7531" i="4"/>
  <c r="A9589" i="4"/>
  <c r="A2725" i="4"/>
  <c r="A3068" i="4"/>
  <c r="A6841" i="4"/>
  <c r="A7184" i="4"/>
  <c r="A293" i="4"/>
  <c r="A4066" i="4"/>
  <c r="A4409" i="4"/>
  <c r="A8182" i="4"/>
  <c r="A8525" i="4"/>
  <c r="A8868" i="4"/>
  <c r="A970" i="4"/>
  <c r="A1313" i="4"/>
  <c r="A1656" i="4"/>
  <c r="A4057" i="4"/>
  <c r="A5429" i="4"/>
  <c r="A5772" i="4"/>
  <c r="A6115" i="4"/>
  <c r="A9202" i="4"/>
  <c r="A9545" i="4"/>
  <c r="A1328" i="4"/>
  <c r="A1671" i="4"/>
  <c r="A2014" i="4"/>
  <c r="A4072" i="4"/>
  <c r="A5101" i="4"/>
  <c r="A5444" i="4"/>
  <c r="A5787" i="4"/>
  <c r="A6130" i="4"/>
  <c r="A8531" i="4"/>
  <c r="A9560" i="4"/>
  <c r="A975" i="4"/>
  <c r="A1318" i="4"/>
  <c r="A1661" i="4"/>
  <c r="A2004" i="4"/>
  <c r="A4062" i="4"/>
  <c r="A5777" i="4"/>
  <c r="A6120" i="4"/>
  <c r="A9550" i="4"/>
  <c r="A1009" i="4"/>
  <c r="A1352" i="4"/>
  <c r="A2038" i="4"/>
  <c r="A2724" i="4"/>
  <c r="A3067" i="4"/>
  <c r="A3410" i="4"/>
  <c r="A4782" i="4"/>
  <c r="A5468" i="4"/>
  <c r="A6154" i="4"/>
  <c r="A7183" i="4"/>
  <c r="A7526" i="4"/>
  <c r="A7869" i="4"/>
  <c r="A9584" i="4"/>
  <c r="A298" i="4"/>
  <c r="A641" i="4"/>
  <c r="A984" i="4"/>
  <c r="A1327" i="4"/>
  <c r="A1670" i="4"/>
  <c r="A2013" i="4"/>
  <c r="A2356" i="4"/>
  <c r="A2699" i="4"/>
  <c r="A3042" i="4"/>
  <c r="A3728" i="4"/>
  <c r="A4071" i="4"/>
  <c r="A4414" i="4"/>
  <c r="A4757" i="4"/>
  <c r="A5100" i="4"/>
  <c r="A5443" i="4"/>
  <c r="A5786" i="4"/>
  <c r="A6129" i="4"/>
  <c r="A6815" i="4"/>
  <c r="A7158" i="4"/>
  <c r="A7501" i="4"/>
  <c r="A7844" i="4"/>
  <c r="A8187" i="4"/>
  <c r="A8530" i="4"/>
  <c r="A8873" i="4"/>
  <c r="A9216" i="4"/>
  <c r="A9559" i="4"/>
  <c r="A317" i="4"/>
  <c r="A4090" i="4"/>
  <c r="A4433" i="4"/>
  <c r="A8206" i="4"/>
  <c r="A8549" i="4"/>
  <c r="A329" i="4"/>
  <c r="A2730" i="4"/>
  <c r="A4102" i="4"/>
  <c r="A4445" i="4"/>
  <c r="A5131" i="4"/>
  <c r="A8218" i="4"/>
  <c r="A8561" i="4"/>
  <c r="A318" i="4"/>
  <c r="A4434" i="4"/>
  <c r="A8550" i="4"/>
  <c r="A277" i="4"/>
  <c r="A963" i="4"/>
  <c r="A620" i="4"/>
  <c r="A2678" i="4"/>
  <c r="A3021" i="4"/>
  <c r="A4050" i="4"/>
  <c r="A4393" i="4"/>
  <c r="A4736" i="4"/>
  <c r="A6794" i="4"/>
  <c r="A8166" i="4"/>
  <c r="A8509" i="4"/>
  <c r="A8852" i="4"/>
  <c r="A335" i="4"/>
  <c r="A678" i="4"/>
  <c r="A1021" i="4"/>
  <c r="A2736" i="4"/>
  <c r="A3079" i="4"/>
  <c r="A3422" i="4"/>
  <c r="A4108" i="4"/>
  <c r="A4451" i="4"/>
  <c r="A6509" i="4"/>
  <c r="A6852" i="4"/>
  <c r="A8567" i="4"/>
  <c r="A9253" i="4"/>
  <c r="A484" i="4"/>
  <c r="A854" i="4"/>
  <c r="A834" i="4"/>
  <c r="A1524" i="4"/>
  <c r="A1195" i="4"/>
  <c r="A1532" i="4"/>
  <c r="A1512" i="4"/>
  <c r="A1874" i="4"/>
  <c r="A1881" i="4"/>
  <c r="A2889" i="4"/>
  <c r="A2195" i="4"/>
  <c r="A2895" i="4"/>
  <c r="A3594" i="4"/>
  <c r="A3923" i="4"/>
  <c r="A4605" i="4"/>
  <c r="A4277" i="4"/>
  <c r="A4626" i="4"/>
  <c r="A4950" i="4"/>
  <c r="A5283" i="4"/>
  <c r="A5298" i="4"/>
  <c r="A5993" i="4"/>
  <c r="A5625" i="4"/>
  <c r="A5973" i="4"/>
  <c r="A5979" i="4"/>
  <c r="A6332" i="4"/>
  <c r="A6685" i="4"/>
  <c r="A7012" i="4"/>
  <c r="A7017" i="4"/>
  <c r="A8035" i="4"/>
  <c r="A7346" i="4"/>
  <c r="A7338" i="4"/>
  <c r="A8400" i="4"/>
  <c r="A8726" i="4"/>
  <c r="A8397" i="4"/>
  <c r="A9059" i="4"/>
  <c r="A3367" i="4"/>
  <c r="A5425" i="4"/>
  <c r="A1345" i="4"/>
  <c r="A1688" i="4"/>
  <c r="A6490" i="4"/>
  <c r="A1657" i="4"/>
  <c r="A1314" i="4"/>
  <c r="A5430" i="4"/>
  <c r="A5428" i="4"/>
  <c r="A4785" i="4"/>
  <c r="A6830" i="4"/>
  <c r="A998" i="4"/>
  <c r="A1684" i="4"/>
  <c r="A6143" i="4"/>
  <c r="A6840" i="4"/>
  <c r="A1336" i="4"/>
  <c r="A305" i="4"/>
  <c r="A3392" i="4"/>
  <c r="A4078" i="4"/>
  <c r="A8194" i="4"/>
  <c r="A2679" i="4"/>
  <c r="A7138" i="4"/>
  <c r="A3065" i="4"/>
  <c r="A5796" i="4"/>
  <c r="A1351" i="4"/>
  <c r="A3030" i="4"/>
  <c r="A7146" i="4"/>
  <c r="A785" i="4"/>
  <c r="A757" i="4"/>
  <c r="A777" i="4"/>
  <c r="A773" i="4"/>
  <c r="A760" i="4"/>
  <c r="A1107" i="4"/>
  <c r="A1095" i="4"/>
  <c r="A1786" i="4"/>
  <c r="A2148" i="4"/>
  <c r="A1442" i="4"/>
  <c r="A1448" i="4"/>
  <c r="A1780" i="4"/>
  <c r="A2135" i="4"/>
  <c r="A2491" i="4"/>
  <c r="A2839" i="4"/>
  <c r="A2822" i="4"/>
  <c r="A3152" i="4"/>
  <c r="A2838" i="4"/>
  <c r="A2829" i="4"/>
  <c r="A3172" i="4"/>
  <c r="A3153" i="4"/>
  <c r="A3163" i="4"/>
  <c r="A3852" i="4"/>
  <c r="A3161" i="4"/>
  <c r="A3870" i="4"/>
  <c r="A3514" i="4"/>
  <c r="A4213" i="4"/>
  <c r="A3860" i="4"/>
  <c r="A4549" i="4"/>
  <c r="A4183" i="4"/>
  <c r="A4204" i="4"/>
  <c r="A4536" i="4"/>
  <c r="A4208" i="4"/>
  <c r="A4899" i="4"/>
  <c r="A4898" i="4"/>
  <c r="A4526" i="4"/>
  <c r="A4527" i="4"/>
  <c r="A4886" i="4"/>
  <c r="A4872" i="4"/>
  <c r="A4882" i="4"/>
  <c r="A5240" i="4"/>
  <c r="A5567" i="4"/>
  <c r="A5561" i="4"/>
  <c r="A5914" i="4"/>
  <c r="A5896" i="4"/>
  <c r="A5902" i="4"/>
  <c r="A6257" i="4"/>
  <c r="A5908" i="4"/>
  <c r="A6590" i="4"/>
  <c r="A6600" i="4"/>
  <c r="A5929" i="4"/>
  <c r="A6267" i="4"/>
  <c r="A6258" i="4"/>
  <c r="A6242" i="4"/>
  <c r="A6240" i="4"/>
  <c r="A6243" i="4"/>
  <c r="A6591" i="4"/>
  <c r="A6605" i="4"/>
  <c r="A6586" i="4"/>
  <c r="A6593" i="4"/>
  <c r="A6935" i="4"/>
  <c r="A7299" i="4"/>
  <c r="A7274" i="4"/>
  <c r="A6940" i="4"/>
  <c r="A7962" i="4"/>
  <c r="A7642" i="4"/>
  <c r="A7641" i="4"/>
  <c r="A7961" i="4"/>
  <c r="A7630" i="4"/>
  <c r="A7621" i="4"/>
  <c r="A7631" i="4"/>
  <c r="A8331" i="4"/>
  <c r="A8648" i="4"/>
  <c r="A8297" i="4"/>
  <c r="A8313" i="4"/>
  <c r="A8327" i="4"/>
  <c r="A8298" i="4"/>
  <c r="A8646" i="4"/>
  <c r="A8989" i="4"/>
  <c r="A9340" i="4"/>
  <c r="A8657" i="4"/>
  <c r="A8643" i="4"/>
  <c r="A8990" i="4"/>
  <c r="A8999" i="4"/>
  <c r="A8642" i="4"/>
  <c r="A9338" i="4"/>
  <c r="A9016" i="4"/>
  <c r="A9010" i="4"/>
  <c r="A9339" i="4"/>
  <c r="A9349" i="4"/>
  <c r="A344" i="4"/>
  <c r="A1373" i="4"/>
  <c r="A3431" i="4"/>
  <c r="A4117" i="4"/>
  <c r="A5489" i="4"/>
  <c r="A8233" i="4"/>
  <c r="A9605" i="4"/>
  <c r="A1702" i="4"/>
  <c r="A5475" i="4"/>
  <c r="A5818" i="4"/>
  <c r="A9591" i="4"/>
  <c r="A1320" i="4"/>
  <c r="A1663" i="4"/>
  <c r="A5436" i="4"/>
  <c r="A5779" i="4"/>
  <c r="A9552" i="4"/>
  <c r="A301" i="4"/>
  <c r="A644" i="4"/>
  <c r="A1330" i="4"/>
  <c r="A1673" i="4"/>
  <c r="A2016" i="4"/>
  <c r="A2359" i="4"/>
  <c r="A3045" i="4"/>
  <c r="A3388" i="4"/>
  <c r="A4417" i="4"/>
  <c r="A4760" i="4"/>
  <c r="A5446" i="4"/>
  <c r="A5789" i="4"/>
  <c r="A6132" i="4"/>
  <c r="A6475" i="4"/>
  <c r="A7161" i="4"/>
  <c r="A7504" i="4"/>
  <c r="A8533" i="4"/>
  <c r="A8876" i="4"/>
  <c r="A9562" i="4"/>
  <c r="A1709" i="4"/>
  <c r="A5825" i="4"/>
  <c r="A281" i="4"/>
  <c r="A1310" i="4"/>
  <c r="A2339" i="4"/>
  <c r="A2682" i="4"/>
  <c r="A3025" i="4"/>
  <c r="A3368" i="4"/>
  <c r="A5426" i="4"/>
  <c r="A5769" i="4"/>
  <c r="A6112" i="4"/>
  <c r="A6455" i="4"/>
  <c r="A6798" i="4"/>
  <c r="A7141" i="4"/>
  <c r="A7484" i="4"/>
  <c r="A295" i="4"/>
  <c r="A981" i="4"/>
  <c r="A638" i="4"/>
  <c r="A1324" i="4"/>
  <c r="A1667" i="4"/>
  <c r="A2010" i="4"/>
  <c r="A2696" i="4"/>
  <c r="A3039" i="4"/>
  <c r="A3382" i="4"/>
  <c r="A4754" i="4"/>
  <c r="A5097" i="4"/>
  <c r="A5440" i="4"/>
  <c r="A5783" i="4"/>
  <c r="A6126" i="4"/>
  <c r="A6812" i="4"/>
  <c r="A7155" i="4"/>
  <c r="A7498" i="4"/>
  <c r="A8527" i="4"/>
  <c r="A8870" i="4"/>
  <c r="A9556" i="4"/>
  <c r="A290" i="4"/>
  <c r="A633" i="4"/>
  <c r="A1319" i="4"/>
  <c r="A1662" i="4"/>
  <c r="A2005" i="4"/>
  <c r="A2348" i="4"/>
  <c r="A2691" i="4"/>
  <c r="A3377" i="4"/>
  <c r="A3720" i="4"/>
  <c r="A4063" i="4"/>
  <c r="A4749" i="4"/>
  <c r="A5435" i="4"/>
  <c r="A5778" i="4"/>
  <c r="A6121" i="4"/>
  <c r="A6464" i="4"/>
  <c r="A6807" i="4"/>
  <c r="A7150" i="4"/>
  <c r="A8179" i="4"/>
  <c r="A8522" i="4"/>
  <c r="A9551" i="4"/>
  <c r="A1367" i="4"/>
  <c r="A1710" i="4"/>
  <c r="A5483" i="4"/>
  <c r="A5826" i="4"/>
  <c r="A9599" i="4"/>
  <c r="A932" i="4"/>
  <c r="A950" i="4"/>
  <c r="A945" i="4"/>
  <c r="A615" i="4"/>
  <c r="A926" i="4"/>
  <c r="A588" i="4"/>
  <c r="A939" i="4"/>
  <c r="A600" i="4"/>
  <c r="A612" i="4"/>
  <c r="A587" i="4"/>
  <c r="A1283" i="4"/>
  <c r="A1291" i="4"/>
  <c r="A1289" i="4"/>
  <c r="A1625" i="4"/>
  <c r="A1287" i="4"/>
  <c r="A1276" i="4"/>
  <c r="A1967" i="4"/>
  <c r="A1632" i="4"/>
  <c r="A1284" i="4"/>
  <c r="A1644" i="4"/>
  <c r="A1627" i="4"/>
  <c r="A2299" i="4"/>
  <c r="A1969" i="4"/>
  <c r="A1962" i="4"/>
  <c r="A1972" i="4"/>
  <c r="A2328" i="4"/>
  <c r="A2654" i="4"/>
  <c r="A2305" i="4"/>
  <c r="A2325" i="4"/>
  <c r="A2324" i="4"/>
  <c r="A2668" i="4"/>
  <c r="A2999" i="4"/>
  <c r="A2656" i="4"/>
  <c r="A3008" i="4"/>
  <c r="A3683" i="4"/>
  <c r="A2995" i="4"/>
  <c r="A3351" i="4"/>
  <c r="A3327" i="4"/>
  <c r="A3345" i="4"/>
  <c r="A3688" i="4"/>
  <c r="A3672" i="4"/>
  <c r="A3676" i="4"/>
  <c r="A3361" i="4"/>
  <c r="A3684" i="4"/>
  <c r="A3360" i="4"/>
  <c r="A3342" i="4"/>
  <c r="A4015" i="4"/>
  <c r="A3696" i="4"/>
  <c r="A4037" i="4"/>
  <c r="A3680" i="4"/>
  <c r="A4387" i="4"/>
  <c r="A3679" i="4"/>
  <c r="A4016" i="4"/>
  <c r="A4018" i="4"/>
  <c r="A4020" i="4"/>
  <c r="A4028" i="4"/>
  <c r="A4041" i="4"/>
  <c r="A4042" i="4"/>
  <c r="A4371" i="4"/>
  <c r="A4389" i="4"/>
  <c r="A4366" i="4"/>
  <c r="A4385" i="4"/>
  <c r="A4724" i="4"/>
  <c r="A5044" i="4"/>
  <c r="A5069" i="4"/>
  <c r="A5071" i="4"/>
  <c r="A5397" i="4"/>
  <c r="A5058" i="4"/>
  <c r="A5409" i="4"/>
  <c r="A5734" i="4"/>
  <c r="A6095" i="4"/>
  <c r="A5412" i="4"/>
  <c r="A5748" i="4"/>
  <c r="A5728" i="4"/>
  <c r="A5739" i="4"/>
  <c r="A5737" i="4"/>
  <c r="A6093" i="4"/>
  <c r="A6091" i="4"/>
  <c r="A6432" i="4"/>
  <c r="A6074" i="4"/>
  <c r="A6416" i="4"/>
  <c r="A6079" i="4"/>
  <c r="A6420" i="4"/>
  <c r="A6447" i="4"/>
  <c r="A6448" i="4"/>
  <c r="A6417" i="4"/>
  <c r="A6771" i="4"/>
  <c r="A6430" i="4"/>
  <c r="A6783" i="4"/>
  <c r="A6775" i="4"/>
  <c r="A7101" i="4"/>
  <c r="A6773" i="4"/>
  <c r="A6772" i="4"/>
  <c r="A7456" i="4"/>
  <c r="A7125" i="4"/>
  <c r="A7107" i="4"/>
  <c r="A7457" i="4"/>
  <c r="A7443" i="4"/>
  <c r="A7450" i="4"/>
  <c r="A7786" i="4"/>
  <c r="A7460" i="4"/>
  <c r="A7451" i="4"/>
  <c r="A8160" i="4"/>
  <c r="A7791" i="4"/>
  <c r="A8141" i="4"/>
  <c r="A7797" i="4"/>
  <c r="A7795" i="4"/>
  <c r="A7793" i="4"/>
  <c r="A7796" i="4"/>
  <c r="A8835" i="4"/>
  <c r="A8830" i="4"/>
  <c r="A8818" i="4"/>
  <c r="A8831" i="4"/>
  <c r="A9514" i="4"/>
  <c r="A9186" i="4"/>
  <c r="A9168" i="4"/>
  <c r="A9163" i="4"/>
  <c r="A9528" i="4"/>
  <c r="A9530" i="4"/>
  <c r="A9534" i="4"/>
  <c r="A9518" i="4"/>
  <c r="A3385" i="4"/>
  <c r="A6472" i="4"/>
  <c r="A1360" i="4"/>
  <c r="A1703" i="4"/>
  <c r="A5476" i="4"/>
  <c r="A5819" i="4"/>
  <c r="A9592" i="4"/>
  <c r="A319" i="4"/>
  <c r="A4092" i="4"/>
  <c r="A4435" i="4"/>
  <c r="A4778" i="4"/>
  <c r="A8551" i="4"/>
  <c r="A309" i="4"/>
  <c r="A652" i="4"/>
  <c r="A2710" i="4"/>
  <c r="A4082" i="4"/>
  <c r="A4425" i="4"/>
  <c r="A4768" i="4"/>
  <c r="A5111" i="4"/>
  <c r="A8198" i="4"/>
  <c r="A8541" i="4"/>
  <c r="A8884" i="4"/>
  <c r="A9227" i="4"/>
  <c r="A451" i="4"/>
  <c r="A456" i="4"/>
  <c r="A472" i="4"/>
  <c r="A450" i="4"/>
  <c r="A812" i="4"/>
  <c r="A458" i="4"/>
  <c r="A474" i="4"/>
  <c r="A794" i="4"/>
  <c r="A448" i="4"/>
  <c r="A799" i="4"/>
  <c r="A813" i="4"/>
  <c r="A460" i="4"/>
  <c r="A476" i="4"/>
  <c r="A464" i="4"/>
  <c r="A444" i="4"/>
  <c r="A801" i="4"/>
  <c r="A445" i="4"/>
  <c r="A818" i="4"/>
  <c r="A817" i="4"/>
  <c r="A469" i="4"/>
  <c r="A467" i="4"/>
  <c r="A471" i="4"/>
  <c r="A443" i="4"/>
  <c r="A1143" i="4"/>
  <c r="A820" i="4"/>
  <c r="A797" i="4"/>
  <c r="A1156" i="4"/>
  <c r="A791" i="4"/>
  <c r="A809" i="4"/>
  <c r="A786" i="4"/>
  <c r="A1489" i="4"/>
  <c r="A790" i="4"/>
  <c r="A1481" i="4"/>
  <c r="A1146" i="4"/>
  <c r="A1499" i="4"/>
  <c r="A814" i="4"/>
  <c r="A796" i="4"/>
  <c r="A1136" i="4"/>
  <c r="A788" i="4"/>
  <c r="A806" i="4"/>
  <c r="A808" i="4"/>
  <c r="A1161" i="4"/>
  <c r="A1159" i="4"/>
  <c r="A1486" i="4"/>
  <c r="A1832" i="4"/>
  <c r="A1473" i="4"/>
  <c r="A1479" i="4"/>
  <c r="A1483" i="4"/>
  <c r="A1497" i="4"/>
  <c r="A1145" i="4"/>
  <c r="A1503" i="4"/>
  <c r="A1485" i="4"/>
  <c r="A1842" i="4"/>
  <c r="A1129" i="4"/>
  <c r="A1163" i="4"/>
  <c r="A1135" i="4"/>
  <c r="A2185" i="4"/>
  <c r="A2167" i="4"/>
  <c r="A1496" i="4"/>
  <c r="A1848" i="4"/>
  <c r="A1500" i="4"/>
  <c r="A1841" i="4"/>
  <c r="A1840" i="4"/>
  <c r="A1828" i="4"/>
  <c r="A1493" i="4"/>
  <c r="A2173" i="4"/>
  <c r="A1477" i="4"/>
  <c r="A1502" i="4"/>
  <c r="A1506" i="4"/>
  <c r="A1478" i="4"/>
  <c r="A1847" i="4"/>
  <c r="A1492" i="4"/>
  <c r="A1822" i="4"/>
  <c r="A1833" i="4"/>
  <c r="A1849" i="4"/>
  <c r="A1820" i="4"/>
  <c r="A2510" i="4"/>
  <c r="A1845" i="4"/>
  <c r="A1836" i="4"/>
  <c r="A1818" i="4"/>
  <c r="A2859" i="4"/>
  <c r="A1838" i="4"/>
  <c r="A2190" i="4"/>
  <c r="A2189" i="4"/>
  <c r="A1843" i="4"/>
  <c r="A1837" i="4"/>
  <c r="A2520" i="4"/>
  <c r="A1817" i="4"/>
  <c r="A1831" i="4"/>
  <c r="A1819" i="4"/>
  <c r="A2191" i="4"/>
  <c r="A1815" i="4"/>
  <c r="A2534" i="4"/>
  <c r="A2187" i="4"/>
  <c r="A2168" i="4"/>
  <c r="A2502" i="4"/>
  <c r="A2186" i="4"/>
  <c r="A2160" i="4"/>
  <c r="A2170" i="4"/>
  <c r="A2527" i="4"/>
  <c r="A2188" i="4"/>
  <c r="A2509" i="4"/>
  <c r="A2508" i="4"/>
  <c r="A2169" i="4"/>
  <c r="A2526" i="4"/>
  <c r="A2863" i="4"/>
  <c r="A2178" i="4"/>
  <c r="A2877" i="4"/>
  <c r="A3214" i="4"/>
  <c r="A2504" i="4"/>
  <c r="A2851" i="4"/>
  <c r="A3547" i="4"/>
  <c r="A2519" i="4"/>
  <c r="A2501" i="4"/>
  <c r="A2517" i="4"/>
  <c r="A2531" i="4"/>
  <c r="A2521" i="4"/>
  <c r="A2845" i="4"/>
  <c r="A2525" i="4"/>
  <c r="A2513" i="4"/>
  <c r="A2529" i="4"/>
  <c r="A3196" i="4"/>
  <c r="A2860" i="4"/>
  <c r="A2844" i="4"/>
  <c r="A2867" i="4"/>
  <c r="A2862" i="4"/>
  <c r="A3194" i="4"/>
  <c r="A2868" i="4"/>
  <c r="A2856" i="4"/>
  <c r="A2855" i="4"/>
  <c r="A3212" i="4"/>
  <c r="A2848" i="4"/>
  <c r="A3545" i="4"/>
  <c r="A3219" i="4"/>
  <c r="A2872" i="4"/>
  <c r="A3213" i="4"/>
  <c r="A3199" i="4"/>
  <c r="A3892" i="4"/>
  <c r="A3197" i="4"/>
  <c r="A3900" i="4"/>
  <c r="A3882" i="4"/>
  <c r="A3208" i="4"/>
  <c r="A3561" i="4"/>
  <c r="A3890" i="4"/>
  <c r="A3207" i="4"/>
  <c r="A3190" i="4"/>
  <c r="A3193" i="4"/>
  <c r="A4235" i="4"/>
  <c r="A3191" i="4"/>
  <c r="A3538" i="4"/>
  <c r="A3537" i="4"/>
  <c r="A3556" i="4"/>
  <c r="A3541" i="4"/>
  <c r="A3533" i="4"/>
  <c r="A3551" i="4"/>
  <c r="A3534" i="4"/>
  <c r="A3899" i="4"/>
  <c r="A3898" i="4"/>
  <c r="A3887" i="4"/>
  <c r="A3553" i="4"/>
  <c r="A3552" i="4"/>
  <c r="A3891" i="4"/>
  <c r="A3904" i="4"/>
  <c r="A3550" i="4"/>
  <c r="A3558" i="4"/>
  <c r="A3906" i="4"/>
  <c r="A4233" i="4"/>
  <c r="A3875" i="4"/>
  <c r="A3889" i="4"/>
  <c r="A3883" i="4"/>
  <c r="A3902" i="4"/>
  <c r="A4249" i="4"/>
  <c r="A3895" i="4"/>
  <c r="A3877" i="4"/>
  <c r="A4241" i="4"/>
  <c r="A3901" i="4"/>
  <c r="A4578" i="4"/>
  <c r="A4247" i="4"/>
  <c r="A3897" i="4"/>
  <c r="A4592" i="4"/>
  <c r="A4246" i="4"/>
  <c r="A4566" i="4"/>
  <c r="A4216" i="4"/>
  <c r="A4919" i="4"/>
  <c r="A4579" i="4"/>
  <c r="A4244" i="4"/>
  <c r="A4917" i="4"/>
  <c r="A4560" i="4"/>
  <c r="A4218" i="4"/>
  <c r="A4590" i="4"/>
  <c r="A4591" i="4"/>
  <c r="A4219" i="4"/>
  <c r="A4239" i="4"/>
  <c r="A4222" i="4"/>
  <c r="A4226" i="4"/>
  <c r="A4589" i="4"/>
  <c r="A5262" i="4"/>
  <c r="A4575" i="4"/>
  <c r="A4933" i="4"/>
  <c r="A4915" i="4"/>
  <c r="A4593" i="4"/>
  <c r="A4580" i="4"/>
  <c r="A5264" i="4"/>
  <c r="A4561" i="4"/>
  <c r="A5272" i="4"/>
  <c r="A4569" i="4"/>
  <c r="A4935" i="4"/>
  <c r="A4903" i="4"/>
  <c r="A4914" i="4"/>
  <c r="A4932" i="4"/>
  <c r="A4920" i="4"/>
  <c r="A5603" i="4"/>
  <c r="A5252" i="4"/>
  <c r="A4902" i="4"/>
  <c r="A4936" i="4"/>
  <c r="A5246" i="4"/>
  <c r="A5615" i="4"/>
  <c r="A4930" i="4"/>
  <c r="A5276" i="4"/>
  <c r="A4922" i="4"/>
  <c r="A4912" i="4"/>
  <c r="A4924" i="4"/>
  <c r="A4906" i="4"/>
  <c r="A4905" i="4"/>
  <c r="A4931" i="4"/>
  <c r="A4925" i="4"/>
  <c r="A5271" i="4"/>
  <c r="A4918" i="4"/>
  <c r="A5597" i="4"/>
  <c r="A5256" i="4"/>
  <c r="A5958" i="4"/>
  <c r="A5257" i="4"/>
  <c r="A5620" i="4"/>
  <c r="A5950" i="4"/>
  <c r="A5265" i="4"/>
  <c r="A5621" i="4"/>
  <c r="A5263" i="4"/>
  <c r="A5614" i="4"/>
  <c r="A5269" i="4"/>
  <c r="A5268" i="4"/>
  <c r="A5248" i="4"/>
  <c r="A5946" i="4"/>
  <c r="A5596" i="4"/>
  <c r="A6291" i="4"/>
  <c r="A5955" i="4"/>
  <c r="A5592" i="4"/>
  <c r="A5609" i="4"/>
  <c r="A5945" i="4"/>
  <c r="A5622" i="4"/>
  <c r="A6283" i="4"/>
  <c r="A5932" i="4"/>
  <c r="A6299" i="4"/>
  <c r="A5598" i="4"/>
  <c r="A5610" i="4"/>
  <c r="A5617" i="4"/>
  <c r="A5618" i="4"/>
  <c r="A5600" i="4"/>
  <c r="A5604" i="4"/>
  <c r="A5593" i="4"/>
  <c r="A5588" i="4"/>
  <c r="A5933" i="4"/>
  <c r="A5935" i="4"/>
  <c r="A5951" i="4"/>
  <c r="A5954" i="4"/>
  <c r="A6626" i="4"/>
  <c r="A5943" i="4"/>
  <c r="A5960" i="4"/>
  <c r="A5936" i="4"/>
  <c r="A5937" i="4"/>
  <c r="A5961" i="4"/>
  <c r="A6282" i="4"/>
  <c r="A6632" i="4"/>
  <c r="A6305" i="4"/>
  <c r="A6288" i="4"/>
  <c r="A5941" i="4"/>
  <c r="A6294" i="4"/>
  <c r="A6296" i="4"/>
  <c r="A6295" i="4"/>
  <c r="A6649" i="4"/>
  <c r="A6277" i="4"/>
  <c r="A6618" i="4"/>
  <c r="A6631" i="4"/>
  <c r="A6650" i="4"/>
  <c r="A6625" i="4"/>
  <c r="A6979" i="4"/>
  <c r="A6284" i="4"/>
  <c r="A6276" i="4"/>
  <c r="A7322" i="4"/>
  <c r="A6628" i="4"/>
  <c r="A6629" i="4"/>
  <c r="A6992" i="4"/>
  <c r="A6617" i="4"/>
  <c r="A6623" i="4"/>
  <c r="A6620" i="4"/>
  <c r="A6986" i="4"/>
  <c r="A6967" i="4"/>
  <c r="A6622" i="4"/>
  <c r="A7330" i="4"/>
  <c r="A7318" i="4"/>
  <c r="A6619" i="4"/>
  <c r="A6961" i="4"/>
  <c r="A6645" i="4"/>
  <c r="A6651" i="4"/>
  <c r="A6621" i="4"/>
  <c r="A6637" i="4"/>
  <c r="A7335" i="4"/>
  <c r="A7310" i="4"/>
  <c r="A6983" i="4"/>
  <c r="A6962" i="4"/>
  <c r="A6971" i="4"/>
  <c r="A6978" i="4"/>
  <c r="A7304" i="4"/>
  <c r="A7655" i="4"/>
  <c r="A6970" i="4"/>
  <c r="A6981" i="4"/>
  <c r="A7663" i="4"/>
  <c r="A6980" i="4"/>
  <c r="A6976" i="4"/>
  <c r="A6965" i="4"/>
  <c r="A7317" i="4"/>
  <c r="A7336" i="4"/>
  <c r="A7326" i="4"/>
  <c r="A7324" i="4"/>
  <c r="A8016" i="4"/>
  <c r="A7309" i="4"/>
  <c r="A7678" i="4"/>
  <c r="A7675" i="4"/>
  <c r="A7679" i="4"/>
  <c r="A7323" i="4"/>
  <c r="A7659" i="4"/>
  <c r="A7325" i="4"/>
  <c r="A7647" i="4"/>
  <c r="A7333" i="4"/>
  <c r="A7308" i="4"/>
  <c r="A7307" i="4"/>
  <c r="A7667" i="4"/>
  <c r="A7648" i="4"/>
  <c r="A7646" i="4"/>
  <c r="A7670" i="4"/>
  <c r="A8341" i="4"/>
  <c r="A7658" i="4"/>
  <c r="A7668" i="4"/>
  <c r="A8014" i="4"/>
  <c r="A8003" i="4"/>
  <c r="A7996" i="4"/>
  <c r="A8351" i="4"/>
  <c r="A7990" i="4"/>
  <c r="A8002" i="4"/>
  <c r="A7652" i="4"/>
  <c r="A8347" i="4"/>
  <c r="A7992" i="4"/>
  <c r="A8702" i="4"/>
  <c r="A8000" i="4"/>
  <c r="A8346" i="4"/>
  <c r="A8005" i="4"/>
  <c r="A8013" i="4"/>
  <c r="A7995" i="4"/>
  <c r="A8357" i="4"/>
  <c r="A8365" i="4"/>
  <c r="A8690" i="4"/>
  <c r="A8011" i="4"/>
  <c r="A8358" i="4"/>
  <c r="A8692" i="4"/>
  <c r="A8018" i="4"/>
  <c r="A8707" i="4"/>
  <c r="A8010" i="4"/>
  <c r="A8007" i="4"/>
  <c r="A8348" i="4"/>
  <c r="A8683" i="4"/>
  <c r="A8366" i="4"/>
  <c r="A8344" i="4"/>
  <c r="A8682" i="4"/>
  <c r="A9051" i="4"/>
  <c r="A8342" i="4"/>
  <c r="A8338" i="4"/>
  <c r="A8356" i="4"/>
  <c r="A9037" i="4"/>
  <c r="A8335" i="4"/>
  <c r="A9045" i="4"/>
  <c r="A8362" i="4"/>
  <c r="A8689" i="4"/>
  <c r="A8688" i="4"/>
  <c r="A8332" i="4"/>
  <c r="A9049" i="4"/>
  <c r="A9026" i="4"/>
  <c r="A9380" i="4"/>
  <c r="A8696" i="4"/>
  <c r="A9025" i="4"/>
  <c r="A9032" i="4"/>
  <c r="A8687" i="4"/>
  <c r="A9050" i="4"/>
  <c r="A9043" i="4"/>
  <c r="A8679" i="4"/>
  <c r="A9376" i="4"/>
  <c r="A8693" i="4"/>
  <c r="A8675" i="4"/>
  <c r="A8680" i="4"/>
  <c r="A8697" i="4"/>
  <c r="A9019" i="4"/>
  <c r="A9024" i="4"/>
  <c r="A9042" i="4"/>
  <c r="A9046" i="4"/>
  <c r="A9030" i="4"/>
  <c r="A9039" i="4"/>
  <c r="A9018" i="4"/>
  <c r="A9394" i="4"/>
  <c r="A9034" i="4"/>
  <c r="A9047" i="4"/>
  <c r="A9036" i="4"/>
  <c r="A9052" i="4"/>
  <c r="A9368" i="4"/>
  <c r="A9375" i="4"/>
  <c r="A9029" i="4"/>
  <c r="A9020" i="4"/>
  <c r="A9364" i="4"/>
  <c r="A9390" i="4"/>
  <c r="A9365" i="4"/>
  <c r="A9361" i="4"/>
  <c r="A9382" i="4"/>
  <c r="A9391" i="4"/>
  <c r="A9367" i="4"/>
  <c r="A9383" i="4"/>
  <c r="A9377" i="4"/>
  <c r="A9389" i="4"/>
  <c r="A1025" i="4"/>
  <c r="A1368" i="4"/>
  <c r="A682" i="4"/>
  <c r="A339" i="4"/>
  <c r="A1711" i="4"/>
  <c r="A2054" i="4"/>
  <c r="A2740" i="4"/>
  <c r="A3083" i="4"/>
  <c r="A3426" i="4"/>
  <c r="A3769" i="4"/>
  <c r="A4112" i="4"/>
  <c r="A4455" i="4"/>
  <c r="A4798" i="4"/>
  <c r="A5141" i="4"/>
  <c r="A5484" i="4"/>
  <c r="A5827" i="4"/>
  <c r="A6170" i="4"/>
  <c r="A6513" i="4"/>
  <c r="A7199" i="4"/>
  <c r="A7542" i="4"/>
  <c r="A7885" i="4"/>
  <c r="A8228" i="4"/>
  <c r="A8571" i="4"/>
  <c r="A8914" i="4"/>
  <c r="A296" i="4"/>
  <c r="A4412" i="4"/>
  <c r="A8185" i="4"/>
  <c r="A8528" i="4"/>
  <c r="A288" i="4"/>
  <c r="A631" i="4"/>
  <c r="A4061" i="4"/>
  <c r="A4404" i="4"/>
  <c r="A8177" i="4"/>
  <c r="A8520" i="4"/>
  <c r="A8863" i="4"/>
  <c r="A5434" i="4"/>
  <c r="A304" i="4"/>
  <c r="A647" i="4"/>
  <c r="A2019" i="4"/>
  <c r="A2705" i="4"/>
  <c r="A3048" i="4"/>
  <c r="A3391" i="4"/>
  <c r="A4077" i="4"/>
  <c r="A4420" i="4"/>
  <c r="A4763" i="4"/>
  <c r="A5106" i="4"/>
  <c r="A7164" i="4"/>
  <c r="A7507" i="4"/>
  <c r="A8193" i="4"/>
  <c r="A8536" i="4"/>
  <c r="A8879" i="4"/>
  <c r="A9222" i="4"/>
  <c r="A9565" i="4"/>
  <c r="A1686" i="4"/>
  <c r="A5802" i="4"/>
  <c r="A1323" i="4"/>
  <c r="A1666" i="4"/>
  <c r="A2009" i="4"/>
  <c r="A5439" i="4"/>
  <c r="A5782" i="4"/>
  <c r="A9212" i="4"/>
  <c r="A9555" i="4"/>
  <c r="A896" i="4"/>
  <c r="A570" i="4"/>
  <c r="A564" i="4"/>
  <c r="A578" i="4"/>
  <c r="A903" i="4"/>
  <c r="A550" i="4"/>
  <c r="A579" i="4"/>
  <c r="A552" i="4"/>
  <c r="A566" i="4"/>
  <c r="A580" i="4"/>
  <c r="A908" i="4"/>
  <c r="A554" i="4"/>
  <c r="A568" i="4"/>
  <c r="A892" i="4"/>
  <c r="A571" i="4"/>
  <c r="A920" i="4"/>
  <c r="A572" i="4"/>
  <c r="A559" i="4"/>
  <c r="A563" i="4"/>
  <c r="A551" i="4"/>
  <c r="A1257" i="4"/>
  <c r="A897" i="4"/>
  <c r="A1253" i="4"/>
  <c r="A893" i="4"/>
  <c r="A915" i="4"/>
  <c r="A923" i="4"/>
  <c r="A1252" i="4"/>
  <c r="A906" i="4"/>
  <c r="A1235" i="4"/>
  <c r="A905" i="4"/>
  <c r="A901" i="4"/>
  <c r="A917" i="4"/>
  <c r="A907" i="4"/>
  <c r="A1251" i="4"/>
  <c r="A1600" i="4"/>
  <c r="A1590" i="4"/>
  <c r="A1596" i="4"/>
  <c r="A1594" i="4"/>
  <c r="A1254" i="4"/>
  <c r="A1243" i="4"/>
  <c r="A1261" i="4"/>
  <c r="A1249" i="4"/>
  <c r="A1588" i="4"/>
  <c r="A1258" i="4"/>
  <c r="A1606" i="4"/>
  <c r="A1582" i="4"/>
  <c r="A1260" i="4"/>
  <c r="A1578" i="4"/>
  <c r="A1943" i="4"/>
  <c r="A1268" i="4"/>
  <c r="A1941" i="4"/>
  <c r="A1603" i="4"/>
  <c r="A1937" i="4"/>
  <c r="A1581" i="4"/>
  <c r="A1923" i="4"/>
  <c r="A1610" i="4"/>
  <c r="A1920" i="4"/>
  <c r="A1921" i="4"/>
  <c r="A1586" i="4"/>
  <c r="A1593" i="4"/>
  <c r="A1611" i="4"/>
  <c r="A1604" i="4"/>
  <c r="A1585" i="4"/>
  <c r="A1932" i="4"/>
  <c r="A2276" i="4"/>
  <c r="A2274" i="4"/>
  <c r="A2292" i="4"/>
  <c r="A1952" i="4"/>
  <c r="A1942" i="4"/>
  <c r="A1947" i="4"/>
  <c r="A2275" i="4"/>
  <c r="A2629" i="4"/>
  <c r="A1936" i="4"/>
  <c r="A2264" i="4"/>
  <c r="A2268" i="4"/>
  <c r="A1940" i="4"/>
  <c r="A2263" i="4"/>
  <c r="A2281" i="4"/>
  <c r="A1928" i="4"/>
  <c r="A2627" i="4"/>
  <c r="A2290" i="4"/>
  <c r="A2295" i="4"/>
  <c r="A2291" i="4"/>
  <c r="A2606" i="4"/>
  <c r="A2283" i="4"/>
  <c r="A2265" i="4"/>
  <c r="A2611" i="4"/>
  <c r="A2269" i="4"/>
  <c r="A2618" i="4"/>
  <c r="A2277" i="4"/>
  <c r="A2272" i="4"/>
  <c r="A2960" i="4"/>
  <c r="A2968" i="4"/>
  <c r="A2978" i="4"/>
  <c r="A2614" i="4"/>
  <c r="A2640" i="4"/>
  <c r="A2970" i="4"/>
  <c r="A2633" i="4"/>
  <c r="A2966" i="4"/>
  <c r="A2638" i="4"/>
  <c r="A2952" i="4"/>
  <c r="A2979" i="4"/>
  <c r="A2632" i="4"/>
  <c r="A3315" i="4"/>
  <c r="A2965" i="4"/>
  <c r="A3305" i="4"/>
  <c r="A2975" i="4"/>
  <c r="A2983" i="4"/>
  <c r="A2953" i="4"/>
  <c r="A3321" i="4"/>
  <c r="A2951" i="4"/>
  <c r="A2981" i="4"/>
  <c r="A3295" i="4"/>
  <c r="A3293" i="4"/>
  <c r="A2964" i="4"/>
  <c r="A2971" i="4"/>
  <c r="A2969" i="4"/>
  <c r="A2957" i="4"/>
  <c r="A4001" i="4"/>
  <c r="A3294" i="4"/>
  <c r="A3664" i="4"/>
  <c r="A3300" i="4"/>
  <c r="A3302" i="4"/>
  <c r="A3325" i="4"/>
  <c r="A3638" i="4"/>
  <c r="A3308" i="4"/>
  <c r="A3652" i="4"/>
  <c r="A3301" i="4"/>
  <c r="A3636" i="4"/>
  <c r="A3296" i="4"/>
  <c r="A3640" i="4"/>
  <c r="A3990" i="4"/>
  <c r="A3662" i="4"/>
  <c r="A4009" i="4"/>
  <c r="A3996" i="4"/>
  <c r="A3978" i="4"/>
  <c r="A3669" i="4"/>
  <c r="A3989" i="4"/>
  <c r="A3668" i="4"/>
  <c r="A3657" i="4"/>
  <c r="A3981" i="4"/>
  <c r="A3997" i="4"/>
  <c r="A3641" i="4"/>
  <c r="A3999" i="4"/>
  <c r="A3655" i="4"/>
  <c r="A3650" i="4"/>
  <c r="A3651" i="4"/>
  <c r="A4338" i="4"/>
  <c r="A3985" i="4"/>
  <c r="A4332" i="4"/>
  <c r="A4011" i="4"/>
  <c r="A4350" i="4"/>
  <c r="A4322" i="4"/>
  <c r="A4334" i="4"/>
  <c r="A4326" i="4"/>
  <c r="A3980" i="4"/>
  <c r="A3986" i="4"/>
  <c r="A3984" i="4"/>
  <c r="A4342" i="4"/>
  <c r="A3982" i="4"/>
  <c r="A3988" i="4"/>
  <c r="A3998" i="4"/>
  <c r="A4667" i="4"/>
  <c r="A4336" i="4"/>
  <c r="A4355" i="4"/>
  <c r="A5030" i="4"/>
  <c r="A4345" i="4"/>
  <c r="A4329" i="4"/>
  <c r="A4669" i="4"/>
  <c r="A4683" i="4"/>
  <c r="A4695" i="4"/>
  <c r="A4354" i="4"/>
  <c r="A4676" i="4"/>
  <c r="A4677" i="4"/>
  <c r="A4675" i="4"/>
  <c r="A4335" i="4"/>
  <c r="A4330" i="4"/>
  <c r="A4694" i="4"/>
  <c r="A4323" i="4"/>
  <c r="A5007" i="4"/>
  <c r="A5025" i="4"/>
  <c r="A5038" i="4"/>
  <c r="A5012" i="4"/>
  <c r="A4688" i="4"/>
  <c r="A4672" i="4"/>
  <c r="A4692" i="4"/>
  <c r="A4684" i="4"/>
  <c r="A4674" i="4"/>
  <c r="A4696" i="4"/>
  <c r="A5028" i="4"/>
  <c r="A5018" i="4"/>
  <c r="A4686" i="4"/>
  <c r="A4698" i="4"/>
  <c r="A4671" i="4"/>
  <c r="A4691" i="4"/>
  <c r="A5019" i="4"/>
  <c r="A4697" i="4"/>
  <c r="A4679" i="4"/>
  <c r="A5024" i="4"/>
  <c r="A5037" i="4"/>
  <c r="A5040" i="4"/>
  <c r="A5035" i="4"/>
  <c r="A5023" i="4"/>
  <c r="A5363" i="4"/>
  <c r="A5381" i="4"/>
  <c r="A5011" i="4"/>
  <c r="A5013" i="4"/>
  <c r="A5009" i="4"/>
  <c r="A5351" i="4"/>
  <c r="A5379" i="4"/>
  <c r="A5380" i="4"/>
  <c r="A5361" i="4"/>
  <c r="A5032" i="4"/>
  <c r="A5016" i="4"/>
  <c r="A5353" i="4"/>
  <c r="A5017" i="4"/>
  <c r="A5015" i="4"/>
  <c r="A5029" i="4"/>
  <c r="A5694" i="4"/>
  <c r="A5712" i="4"/>
  <c r="A5384" i="4"/>
  <c r="A5377" i="4"/>
  <c r="A5696" i="4"/>
  <c r="A5365" i="4"/>
  <c r="A5722" i="4"/>
  <c r="A5724" i="4"/>
  <c r="A5378" i="4"/>
  <c r="A5711" i="4"/>
  <c r="A5352" i="4"/>
  <c r="A5375" i="4"/>
  <c r="A5364" i="4"/>
  <c r="A5359" i="4"/>
  <c r="A5721" i="4"/>
  <c r="A6041" i="4"/>
  <c r="A5720" i="4"/>
  <c r="A6057" i="4"/>
  <c r="A6402" i="4"/>
  <c r="A5718" i="4"/>
  <c r="A5713" i="4"/>
  <c r="A6039" i="4"/>
  <c r="A6036" i="4"/>
  <c r="A5702" i="4"/>
  <c r="A6048" i="4"/>
  <c r="A5726" i="4"/>
  <c r="A5703" i="4"/>
  <c r="A5725" i="4"/>
  <c r="A5719" i="4"/>
  <c r="A6061" i="4"/>
  <c r="A6391" i="4"/>
  <c r="A6040" i="4"/>
  <c r="A6392" i="4"/>
  <c r="A6382" i="4"/>
  <c r="A6379" i="4"/>
  <c r="A6068" i="4"/>
  <c r="A6063" i="4"/>
  <c r="A6046" i="4"/>
  <c r="A6745" i="4"/>
  <c r="A6058" i="4"/>
  <c r="A6398" i="4"/>
  <c r="A6743" i="4"/>
  <c r="A6752" i="4"/>
  <c r="A6389" i="4"/>
  <c r="A6734" i="4"/>
  <c r="A6404" i="4"/>
  <c r="A6740" i="4"/>
  <c r="A6411" i="4"/>
  <c r="A6412" i="4"/>
  <c r="A6385" i="4"/>
  <c r="A6393" i="4"/>
  <c r="A6722" i="4"/>
  <c r="A6388" i="4"/>
  <c r="A6753" i="4"/>
  <c r="A6731" i="4"/>
  <c r="A7070" i="4"/>
  <c r="A7086" i="4"/>
  <c r="A6737" i="4"/>
  <c r="A6730" i="4"/>
  <c r="A6742" i="4"/>
  <c r="A6750" i="4"/>
  <c r="A6729" i="4"/>
  <c r="A7078" i="4"/>
  <c r="A6747" i="4"/>
  <c r="A6728" i="4"/>
  <c r="A7082" i="4"/>
  <c r="A6732" i="4"/>
  <c r="A7084" i="4"/>
  <c r="A6726" i="4"/>
  <c r="A7073" i="4"/>
  <c r="A7409" i="4"/>
  <c r="A7069" i="4"/>
  <c r="A7426" i="4"/>
  <c r="A7092" i="4"/>
  <c r="A7097" i="4"/>
  <c r="A7420" i="4"/>
  <c r="A7413" i="4"/>
  <c r="A7411" i="4"/>
  <c r="A7098" i="4"/>
  <c r="A7072" i="4"/>
  <c r="A7085" i="4"/>
  <c r="A7093" i="4"/>
  <c r="A7067" i="4"/>
  <c r="A7752" i="4"/>
  <c r="A7769" i="4"/>
  <c r="A7418" i="4"/>
  <c r="A7442" i="4"/>
  <c r="A7412" i="4"/>
  <c r="A7772" i="4"/>
  <c r="A7424" i="4"/>
  <c r="A7432" i="4"/>
  <c r="A7441" i="4"/>
  <c r="A7417" i="4"/>
  <c r="A8105" i="4"/>
  <c r="A8115" i="4"/>
  <c r="A7767" i="4"/>
  <c r="A8095" i="4"/>
  <c r="A7783" i="4"/>
  <c r="A7760" i="4"/>
  <c r="A8094" i="4"/>
  <c r="A7759" i="4"/>
  <c r="A8099" i="4"/>
  <c r="A8107" i="4"/>
  <c r="A8123" i="4"/>
  <c r="A8110" i="4"/>
  <c r="A8121" i="4"/>
  <c r="A8102" i="4"/>
  <c r="A8467" i="4"/>
  <c r="A8120" i="4"/>
  <c r="A8119" i="4"/>
  <c r="A8108" i="4"/>
  <c r="A8442" i="4"/>
  <c r="A8104" i="4"/>
  <c r="A8437" i="4"/>
  <c r="A8122" i="4"/>
  <c r="A8448" i="4"/>
  <c r="A8797" i="4"/>
  <c r="A8452" i="4"/>
  <c r="A8809" i="4"/>
  <c r="A8439" i="4"/>
  <c r="A8445" i="4"/>
  <c r="A8443" i="4"/>
  <c r="A8461" i="4"/>
  <c r="A8781" i="4"/>
  <c r="A8810" i="4"/>
  <c r="A8453" i="4"/>
  <c r="A8469" i="4"/>
  <c r="A9142" i="4"/>
  <c r="A9489" i="4"/>
  <c r="A8807" i="4"/>
  <c r="A9126" i="4"/>
  <c r="A9123" i="4"/>
  <c r="A8782" i="4"/>
  <c r="A9128" i="4"/>
  <c r="A8786" i="4"/>
  <c r="A8789" i="4"/>
  <c r="A9124" i="4"/>
  <c r="A8812" i="4"/>
  <c r="A8804" i="4"/>
  <c r="A8795" i="4"/>
  <c r="A8784" i="4"/>
  <c r="A9151" i="4"/>
  <c r="A9477" i="4"/>
  <c r="A9131" i="4"/>
  <c r="A9149" i="4"/>
  <c r="A9125" i="4"/>
  <c r="A9148" i="4"/>
  <c r="A9145" i="4"/>
  <c r="A9137" i="4"/>
  <c r="A9466" i="4"/>
  <c r="A9138" i="4"/>
  <c r="A9133" i="4"/>
  <c r="A9494" i="4"/>
  <c r="A9500" i="4"/>
  <c r="A9482" i="4"/>
  <c r="A9480" i="4"/>
  <c r="A9472" i="4"/>
  <c r="A9470" i="4"/>
  <c r="A385" i="4"/>
  <c r="A727" i="4"/>
  <c r="A403" i="4"/>
  <c r="A721" i="4"/>
  <c r="A723" i="4"/>
  <c r="A387" i="4"/>
  <c r="A733" i="4"/>
  <c r="A739" i="4"/>
  <c r="A404" i="4"/>
  <c r="A386" i="4"/>
  <c r="A383" i="4"/>
  <c r="A731" i="4"/>
  <c r="A398" i="4"/>
  <c r="A401" i="4"/>
  <c r="A1084" i="4"/>
  <c r="A1064" i="4"/>
  <c r="A1402" i="4"/>
  <c r="A750" i="4"/>
  <c r="A735" i="4"/>
  <c r="A1403" i="4"/>
  <c r="A730" i="4"/>
  <c r="A736" i="4"/>
  <c r="A737" i="4"/>
  <c r="A726" i="4"/>
  <c r="A1090" i="4"/>
  <c r="A1427" i="4"/>
  <c r="A1409" i="4"/>
  <c r="A732" i="4"/>
  <c r="A1752" i="4"/>
  <c r="A1078" i="4"/>
  <c r="A1770" i="4"/>
  <c r="A1746" i="4"/>
  <c r="A1091" i="4"/>
  <c r="A1407" i="4"/>
  <c r="A1087" i="4"/>
  <c r="A1085" i="4"/>
  <c r="A1774" i="4"/>
  <c r="A1778" i="4"/>
  <c r="A2094" i="4"/>
  <c r="A1418" i="4"/>
  <c r="A2101" i="4"/>
  <c r="A1422" i="4"/>
  <c r="A1775" i="4"/>
  <c r="A1434" i="4"/>
  <c r="A1764" i="4"/>
  <c r="A1779" i="4"/>
  <c r="A2093" i="4"/>
  <c r="A1763" i="4"/>
  <c r="A2111" i="4"/>
  <c r="A1747" i="4"/>
  <c r="A1777" i="4"/>
  <c r="A1759" i="4"/>
  <c r="A2432" i="4"/>
  <c r="A1748" i="4"/>
  <c r="A2119" i="4"/>
  <c r="A2099" i="4"/>
  <c r="A2092" i="4"/>
  <c r="A2445" i="4"/>
  <c r="A2097" i="4"/>
  <c r="A2115" i="4"/>
  <c r="A2446" i="4"/>
  <c r="A2443" i="4"/>
  <c r="A2107" i="4"/>
  <c r="A2789" i="4"/>
  <c r="A2454" i="4"/>
  <c r="A2799" i="4"/>
  <c r="A2098" i="4"/>
  <c r="A2110" i="4"/>
  <c r="A2109" i="4"/>
  <c r="A2807" i="4"/>
  <c r="A2785" i="4"/>
  <c r="A2434" i="4"/>
  <c r="A2458" i="4"/>
  <c r="A2797" i="4"/>
  <c r="A2435" i="4"/>
  <c r="A3460" i="4"/>
  <c r="A3122" i="4"/>
  <c r="A2782" i="4"/>
  <c r="A2795" i="4"/>
  <c r="A3129" i="4"/>
  <c r="A3130" i="4"/>
  <c r="A2793" i="4"/>
  <c r="A3150" i="4"/>
  <c r="A3133" i="4"/>
  <c r="A2802" i="4"/>
  <c r="A3467" i="4"/>
  <c r="A3135" i="4"/>
  <c r="A3472" i="4"/>
  <c r="A3471" i="4"/>
  <c r="A3120" i="4"/>
  <c r="A3143" i="4"/>
  <c r="A3803" i="4"/>
  <c r="A3475" i="4"/>
  <c r="A3493" i="4"/>
  <c r="A3491" i="4"/>
  <c r="A3465" i="4"/>
  <c r="A3137" i="4"/>
  <c r="A3125" i="4"/>
  <c r="A3139" i="4"/>
  <c r="A3121" i="4"/>
  <c r="A3144" i="4"/>
  <c r="A3474" i="4"/>
  <c r="A3836" i="4"/>
  <c r="A3462" i="4"/>
  <c r="A3464" i="4"/>
  <c r="A4152" i="4"/>
  <c r="A4169" i="4"/>
  <c r="A4161" i="4"/>
  <c r="A3813" i="4"/>
  <c r="A3825" i="4"/>
  <c r="A3824" i="4"/>
  <c r="A4165" i="4"/>
  <c r="A4496" i="4"/>
  <c r="A4495" i="4"/>
  <c r="A4170" i="4"/>
  <c r="A4506" i="4"/>
  <c r="A3819" i="4"/>
  <c r="A3817" i="4"/>
  <c r="A4150" i="4"/>
  <c r="A4154" i="4"/>
  <c r="A4156" i="4"/>
  <c r="A4148" i="4"/>
  <c r="A4857" i="4"/>
  <c r="A4173" i="4"/>
  <c r="A4162" i="4"/>
  <c r="A4494" i="4"/>
  <c r="A4839" i="4"/>
  <c r="A4856" i="4"/>
  <c r="A4865" i="4"/>
  <c r="A4505" i="4"/>
  <c r="A4845" i="4"/>
  <c r="A4498" i="4"/>
  <c r="A4503" i="4"/>
  <c r="A4855" i="4"/>
  <c r="A4516" i="4"/>
  <c r="A4511" i="4"/>
  <c r="A5182" i="4"/>
  <c r="A5541" i="4"/>
  <c r="A4852" i="4"/>
  <c r="A5524" i="4"/>
  <c r="A4836" i="4"/>
  <c r="A4859" i="4"/>
  <c r="A5190" i="4"/>
  <c r="A5525" i="4"/>
  <c r="A4841" i="4"/>
  <c r="A4864" i="4"/>
  <c r="A4850" i="4"/>
  <c r="A4834" i="4"/>
  <c r="A5196" i="4"/>
  <c r="A5185" i="4"/>
  <c r="A5194" i="4"/>
  <c r="A5886" i="4"/>
  <c r="A5209" i="4"/>
  <c r="A5184" i="4"/>
  <c r="A5523" i="4"/>
  <c r="A5862" i="4"/>
  <c r="A5207" i="4"/>
  <c r="A5551" i="4"/>
  <c r="A5522" i="4"/>
  <c r="A5544" i="4"/>
  <c r="A5550" i="4"/>
  <c r="A5539" i="4"/>
  <c r="A5546" i="4"/>
  <c r="A5537" i="4"/>
  <c r="A5536" i="4"/>
  <c r="A5876" i="4"/>
  <c r="A6215" i="4"/>
  <c r="A5875" i="4"/>
  <c r="A6553" i="4"/>
  <c r="A5881" i="4"/>
  <c r="A5883" i="4"/>
  <c r="A6548" i="4"/>
  <c r="A5864" i="4"/>
  <c r="A5889" i="4"/>
  <c r="A5879" i="4"/>
  <c r="A5895" i="4"/>
  <c r="A5863" i="4"/>
  <c r="A6237" i="4"/>
  <c r="A6907" i="4"/>
  <c r="A6571" i="4"/>
  <c r="A6224" i="4"/>
  <c r="A6213" i="4"/>
  <c r="A6207" i="4"/>
  <c r="A6230" i="4"/>
  <c r="A6574" i="4"/>
  <c r="A7250" i="4"/>
  <c r="A6567" i="4"/>
  <c r="A6563" i="4"/>
  <c r="A6919" i="4"/>
  <c r="A6914" i="4"/>
  <c r="A7258" i="4"/>
  <c r="A6581" i="4"/>
  <c r="A7234" i="4"/>
  <c r="A6892" i="4"/>
  <c r="A6899" i="4"/>
  <c r="A7246" i="4"/>
  <c r="A6911" i="4"/>
  <c r="A6918" i="4"/>
  <c r="A6893" i="4"/>
  <c r="A6910" i="4"/>
  <c r="A6924" i="4"/>
  <c r="A7265" i="4"/>
  <c r="A7587" i="4"/>
  <c r="A7949" i="4"/>
  <c r="A7260" i="4"/>
  <c r="A7255" i="4"/>
  <c r="A7600" i="4"/>
  <c r="A7251" i="4"/>
  <c r="A7235" i="4"/>
  <c r="A7241" i="4"/>
  <c r="A7595" i="4"/>
  <c r="A7604" i="4"/>
  <c r="A7579" i="4"/>
  <c r="A7585" i="4"/>
  <c r="A7948" i="4"/>
  <c r="A7924" i="4"/>
  <c r="A8279" i="4"/>
  <c r="A7940" i="4"/>
  <c r="A8611" i="4"/>
  <c r="A8292" i="4"/>
  <c r="A8291" i="4"/>
  <c r="A8277" i="4"/>
  <c r="A7937" i="4"/>
  <c r="A7953" i="4"/>
  <c r="A8267" i="4"/>
  <c r="A8965" i="4"/>
  <c r="A8620" i="4"/>
  <c r="A8617" i="4"/>
  <c r="A8954" i="4"/>
  <c r="A8284" i="4"/>
  <c r="A8949" i="4"/>
  <c r="A8281" i="4"/>
  <c r="A8271" i="4"/>
  <c r="A8637" i="4"/>
  <c r="A8628" i="4"/>
  <c r="A8265" i="4"/>
  <c r="A8634" i="4"/>
  <c r="A8608" i="4"/>
  <c r="A8963" i="4"/>
  <c r="A8613" i="4"/>
  <c r="A8979" i="4"/>
  <c r="A8627" i="4"/>
  <c r="A9306" i="4"/>
  <c r="A9296" i="4"/>
  <c r="A9303" i="4"/>
  <c r="A8950" i="4"/>
  <c r="A9302" i="4"/>
  <c r="A8975" i="4"/>
  <c r="A8982" i="4"/>
  <c r="A8952" i="4"/>
  <c r="A9323" i="4"/>
  <c r="A9311" i="4"/>
  <c r="A9293" i="4"/>
  <c r="A9307" i="4"/>
  <c r="A9309" i="4"/>
  <c r="A9305" i="4"/>
  <c r="A9313" i="4"/>
  <c r="A1001" i="4"/>
  <c r="A1687" i="4"/>
  <c r="A2030" i="4"/>
  <c r="A2373" i="4"/>
  <c r="A2716" i="4"/>
  <c r="A3059" i="4"/>
  <c r="A3402" i="4"/>
  <c r="A4774" i="4"/>
  <c r="A5460" i="4"/>
  <c r="A6489" i="4"/>
  <c r="A6832" i="4"/>
  <c r="A7175" i="4"/>
  <c r="A7518" i="4"/>
  <c r="A7861" i="4"/>
  <c r="A8204" i="4"/>
  <c r="A343" i="4"/>
  <c r="A686" i="4"/>
  <c r="A1029" i="4"/>
  <c r="A1372" i="4"/>
  <c r="A1715" i="4"/>
  <c r="A2058" i="4"/>
  <c r="A2401" i="4"/>
  <c r="A2744" i="4"/>
  <c r="A3087" i="4"/>
  <c r="A3430" i="4"/>
  <c r="A4459" i="4"/>
  <c r="A4802" i="4"/>
  <c r="A5145" i="4"/>
  <c r="A5488" i="4"/>
  <c r="A5831" i="4"/>
  <c r="A6174" i="4"/>
  <c r="A6517" i="4"/>
  <c r="A6860" i="4"/>
  <c r="A7203" i="4"/>
  <c r="A7546" i="4"/>
  <c r="A8575" i="4"/>
  <c r="A8918" i="4"/>
  <c r="A9604" i="4"/>
  <c r="A310" i="4"/>
  <c r="A4083" i="4"/>
  <c r="A4426" i="4"/>
  <c r="A311" i="4"/>
  <c r="A654" i="4"/>
  <c r="A2369" i="4"/>
  <c r="A3398" i="4"/>
  <c r="A3741" i="4"/>
  <c r="A4084" i="4"/>
  <c r="A4427" i="4"/>
  <c r="A4770" i="4"/>
  <c r="A5456" i="4"/>
  <c r="A6142" i="4"/>
  <c r="A6485" i="4"/>
  <c r="A7514" i="4"/>
  <c r="A7857" i="4"/>
  <c r="A8200" i="4"/>
  <c r="A8543" i="4"/>
  <c r="A8886" i="4"/>
  <c r="A333" i="4"/>
  <c r="A676" i="4"/>
  <c r="A1019" i="4"/>
  <c r="A1362" i="4"/>
  <c r="A1705" i="4"/>
  <c r="A2048" i="4"/>
  <c r="A2391" i="4"/>
  <c r="A2734" i="4"/>
  <c r="A3077" i="4"/>
  <c r="A3420" i="4"/>
  <c r="A4106" i="4"/>
  <c r="A4449" i="4"/>
  <c r="A4792" i="4"/>
  <c r="A5135" i="4"/>
  <c r="A5478" i="4"/>
  <c r="A5821" i="4"/>
  <c r="A6164" i="4"/>
  <c r="A6507" i="4"/>
  <c r="A6850" i="4"/>
  <c r="A7193" i="4"/>
  <c r="A8222" i="4"/>
  <c r="A8565" i="4"/>
  <c r="A8908" i="4"/>
  <c r="A9251" i="4"/>
  <c r="A9594" i="4"/>
  <c r="A2741" i="4"/>
  <c r="A3084" i="4"/>
  <c r="A3427" i="4"/>
  <c r="A6857" i="4"/>
  <c r="A7200" i="4"/>
  <c r="A1659" i="4"/>
  <c r="A2002" i="4"/>
  <c r="A5432" i="4"/>
  <c r="A5775" i="4"/>
  <c r="A6118" i="4"/>
  <c r="A6461" i="4"/>
  <c r="A9548" i="4"/>
  <c r="A282" i="4"/>
  <c r="A625" i="4"/>
  <c r="A1311" i="4"/>
  <c r="A1997" i="4"/>
  <c r="A2683" i="4"/>
  <c r="A3026" i="4"/>
  <c r="A3369" i="4"/>
  <c r="A4055" i="4"/>
  <c r="A4398" i="4"/>
  <c r="A4741" i="4"/>
  <c r="A5084" i="4"/>
  <c r="A5427" i="4"/>
  <c r="A6799" i="4"/>
  <c r="A7142" i="4"/>
  <c r="A7485" i="4"/>
  <c r="A8171" i="4"/>
  <c r="A8514" i="4"/>
  <c r="A8857" i="4"/>
  <c r="A677" i="4"/>
  <c r="A1706" i="4"/>
  <c r="A2392" i="4"/>
  <c r="A2735" i="4"/>
  <c r="A3078" i="4"/>
  <c r="A3421" i="4"/>
  <c r="A3764" i="4"/>
  <c r="A4793" i="4"/>
  <c r="A5136" i="4"/>
  <c r="A5479" i="4"/>
  <c r="A5822" i="4"/>
  <c r="A6165" i="4"/>
  <c r="A6851" i="4"/>
  <c r="A7194" i="4"/>
  <c r="A7537" i="4"/>
  <c r="A7880" i="4"/>
  <c r="A8223" i="4"/>
  <c r="A9252" i="4"/>
  <c r="A1349" i="4"/>
  <c r="A2035" i="4"/>
  <c r="A2378" i="4"/>
  <c r="A2721" i="4"/>
  <c r="A3064" i="4"/>
  <c r="A3407" i="4"/>
  <c r="A3750" i="4"/>
  <c r="A5465" i="4"/>
  <c r="A6494" i="4"/>
  <c r="A6837" i="4"/>
  <c r="A7180" i="4"/>
  <c r="A7523" i="4"/>
  <c r="A7866" i="4"/>
  <c r="A9581" i="4"/>
  <c r="A660" i="4"/>
  <c r="A1003" i="4"/>
  <c r="A3747" i="4"/>
  <c r="A4776" i="4"/>
  <c r="A635" i="4"/>
  <c r="A978" i="4"/>
  <c r="A1321" i="4"/>
  <c r="A1664" i="4"/>
  <c r="A2007" i="4"/>
  <c r="A4065" i="4"/>
  <c r="A4408" i="4"/>
  <c r="A4751" i="4"/>
  <c r="A5094" i="4"/>
  <c r="A5437" i="4"/>
  <c r="A5780" i="4"/>
  <c r="A6123" i="4"/>
  <c r="A7495" i="4"/>
  <c r="A8181" i="4"/>
  <c r="A8524" i="4"/>
  <c r="A8867" i="4"/>
  <c r="A9210" i="4"/>
  <c r="A9553" i="4"/>
  <c r="A2680" i="4"/>
  <c r="A3023" i="4"/>
  <c r="A3366" i="4"/>
  <c r="A6796" i="4"/>
  <c r="A7139" i="4"/>
  <c r="A332" i="4"/>
  <c r="A4105" i="4"/>
  <c r="A4448" i="4"/>
  <c r="A8221" i="4"/>
  <c r="A8564" i="4"/>
  <c r="A992" i="4"/>
  <c r="A306" i="4"/>
  <c r="A649" i="4"/>
  <c r="A3736" i="4"/>
  <c r="A4079" i="4"/>
  <c r="A4422" i="4"/>
  <c r="A8538" i="4"/>
  <c r="A8881" i="4"/>
  <c r="A336" i="4"/>
  <c r="A1022" i="4"/>
  <c r="A1365" i="4"/>
  <c r="A1708" i="4"/>
  <c r="A2051" i="4"/>
  <c r="A2394" i="4"/>
  <c r="A3423" i="4"/>
  <c r="A4109" i="4"/>
  <c r="A4452" i="4"/>
  <c r="A4795" i="4"/>
  <c r="A5481" i="4"/>
  <c r="A5824" i="4"/>
  <c r="A6167" i="4"/>
  <c r="A6510" i="4"/>
  <c r="A7882" i="4"/>
  <c r="A8911" i="4"/>
  <c r="A9597" i="4"/>
  <c r="A177" i="4"/>
  <c r="A521" i="4"/>
  <c r="A517" i="4"/>
  <c r="A532" i="4"/>
  <c r="A547" i="4"/>
  <c r="A866" i="4"/>
  <c r="A518" i="4"/>
  <c r="A867" i="4"/>
  <c r="A513" i="4"/>
  <c r="A519" i="4"/>
  <c r="A868" i="4"/>
  <c r="A541" i="4"/>
  <c r="A522" i="4"/>
  <c r="A872" i="4"/>
  <c r="A884" i="4"/>
  <c r="A537" i="4"/>
  <c r="A873" i="4"/>
  <c r="A538" i="4"/>
  <c r="A543" i="4"/>
  <c r="A525" i="4"/>
  <c r="A540" i="4"/>
  <c r="A529" i="4"/>
  <c r="A516" i="4"/>
  <c r="A546" i="4"/>
  <c r="A890" i="4"/>
  <c r="A544" i="4"/>
  <c r="A515" i="4"/>
  <c r="A527" i="4"/>
  <c r="A514" i="4"/>
  <c r="A885" i="4"/>
  <c r="A858" i="4"/>
  <c r="A539" i="4"/>
  <c r="A1564" i="4"/>
  <c r="A864" i="4"/>
  <c r="A887" i="4"/>
  <c r="A888" i="4"/>
  <c r="A863" i="4"/>
  <c r="A1216" i="4"/>
  <c r="A883" i="4"/>
  <c r="A869" i="4"/>
  <c r="A1210" i="4"/>
  <c r="A1201" i="4"/>
  <c r="A1571" i="4"/>
  <c r="A1211" i="4"/>
  <c r="A882" i="4"/>
  <c r="A1229" i="4"/>
  <c r="A857" i="4"/>
  <c r="A875" i="4"/>
  <c r="A881" i="4"/>
  <c r="A1233" i="4"/>
  <c r="A1199" i="4"/>
  <c r="A862" i="4"/>
  <c r="A1219" i="4"/>
  <c r="A859" i="4"/>
  <c r="A1553" i="4"/>
  <c r="A861" i="4"/>
  <c r="A889" i="4"/>
  <c r="A1203" i="4"/>
  <c r="A1552" i="4"/>
  <c r="A1907" i="4"/>
  <c r="A1231" i="4"/>
  <c r="A1226" i="4"/>
  <c r="A1230" i="4"/>
  <c r="A1559" i="4"/>
  <c r="A1224" i="4"/>
  <c r="A1223" i="4"/>
  <c r="A1572" i="4"/>
  <c r="A1554" i="4"/>
  <c r="A1544" i="4"/>
  <c r="A1204" i="4"/>
  <c r="A1212" i="4"/>
  <c r="A1225" i="4"/>
  <c r="A1576" i="4"/>
  <c r="A1208" i="4"/>
  <c r="A1914" i="4"/>
  <c r="A1214" i="4"/>
  <c r="A1562" i="4"/>
  <c r="A1218" i="4"/>
  <c r="A1563" i="4"/>
  <c r="A1901" i="4"/>
  <c r="A2250" i="4"/>
  <c r="A1574" i="4"/>
  <c r="A1919" i="4"/>
  <c r="A1913" i="4"/>
  <c r="A2257" i="4"/>
  <c r="A1565" i="4"/>
  <c r="A1555" i="4"/>
  <c r="A1556" i="4"/>
  <c r="A1903" i="4"/>
  <c r="A1887" i="4"/>
  <c r="A1575" i="4"/>
  <c r="A1566" i="4"/>
  <c r="A1557" i="4"/>
  <c r="A1567" i="4"/>
  <c r="A1550" i="4"/>
  <c r="A1902" i="4"/>
  <c r="A1885" i="4"/>
  <c r="A1551" i="4"/>
  <c r="A1889" i="4"/>
  <c r="A1890" i="4"/>
  <c r="A2258" i="4"/>
  <c r="A2246" i="4"/>
  <c r="A1918" i="4"/>
  <c r="A2238" i="4"/>
  <c r="A1904" i="4"/>
  <c r="A1906" i="4"/>
  <c r="A1891" i="4"/>
  <c r="A1911" i="4"/>
  <c r="A2248" i="4"/>
  <c r="A2240" i="4"/>
  <c r="A1899" i="4"/>
  <c r="A1900" i="4"/>
  <c r="A1892" i="4"/>
  <c r="A1894" i="4"/>
  <c r="A2256" i="4"/>
  <c r="A2239" i="4"/>
  <c r="A1909" i="4"/>
  <c r="A1917" i="4"/>
  <c r="A2228" i="4"/>
  <c r="A2600" i="4"/>
  <c r="A2253" i="4"/>
  <c r="A2943" i="4"/>
  <c r="A2599" i="4"/>
  <c r="A2231" i="4"/>
  <c r="A2587" i="4"/>
  <c r="A2254" i="4"/>
  <c r="A2589" i="4"/>
  <c r="A2585" i="4"/>
  <c r="A2260" i="4"/>
  <c r="A2581" i="4"/>
  <c r="A2249" i="4"/>
  <c r="A2233" i="4"/>
  <c r="A2237" i="4"/>
  <c r="A2247" i="4"/>
  <c r="A2583" i="4"/>
  <c r="A2588" i="4"/>
  <c r="A2235" i="4"/>
  <c r="A2242" i="4"/>
  <c r="A2261" i="4"/>
  <c r="A2236" i="4"/>
  <c r="A2576" i="4"/>
  <c r="A2580" i="4"/>
  <c r="A2597" i="4"/>
  <c r="A2948" i="4"/>
  <c r="A2579" i="4"/>
  <c r="A2604" i="4"/>
  <c r="A2578" i="4"/>
  <c r="A3286" i="4"/>
  <c r="A2603" i="4"/>
  <c r="A2918" i="4"/>
  <c r="A2944" i="4"/>
  <c r="A2598" i="4"/>
  <c r="A2932" i="4"/>
  <c r="A3273" i="4"/>
  <c r="A2572" i="4"/>
  <c r="A2942" i="4"/>
  <c r="A2602" i="4"/>
  <c r="A2584" i="4"/>
  <c r="A3279" i="4"/>
  <c r="A2922" i="4"/>
  <c r="A3275" i="4"/>
  <c r="A3291" i="4"/>
  <c r="A2919" i="4"/>
  <c r="A3261" i="4"/>
  <c r="A2939" i="4"/>
  <c r="A2940" i="4"/>
  <c r="A3257" i="4"/>
  <c r="A2923" i="4"/>
  <c r="A3259" i="4"/>
  <c r="A3285" i="4"/>
  <c r="A2945" i="4"/>
  <c r="A3617" i="4"/>
  <c r="A3274" i="4"/>
  <c r="A2935" i="4"/>
  <c r="A3287" i="4"/>
  <c r="A2947" i="4"/>
  <c r="A2946" i="4"/>
  <c r="A3630" i="4"/>
  <c r="A3272" i="4"/>
  <c r="A3264" i="4"/>
  <c r="A3276" i="4"/>
  <c r="A3616" i="4"/>
  <c r="A3282" i="4"/>
  <c r="A3278" i="4"/>
  <c r="A3281" i="4"/>
  <c r="A3288" i="4"/>
  <c r="A3263" i="4"/>
  <c r="A3265" i="4"/>
  <c r="A3634" i="4"/>
  <c r="A3620" i="4"/>
  <c r="A3260" i="4"/>
  <c r="A3258" i="4"/>
  <c r="A3965" i="4"/>
  <c r="A3262" i="4"/>
  <c r="A3270" i="4"/>
  <c r="A3627" i="4"/>
  <c r="A4308" i="4"/>
  <c r="A3606" i="4"/>
  <c r="A3632" i="4"/>
  <c r="A3621" i="4"/>
  <c r="A3633" i="4"/>
  <c r="A3626" i="4"/>
  <c r="A3607" i="4"/>
  <c r="A3959" i="4"/>
  <c r="A3603" i="4"/>
  <c r="A4315" i="4"/>
  <c r="A3943" i="4"/>
  <c r="A3945" i="4"/>
  <c r="A3619" i="4"/>
  <c r="A3953" i="4"/>
  <c r="A3960" i="4"/>
  <c r="A3973" i="4"/>
  <c r="A4297" i="4"/>
  <c r="A3970" i="4"/>
  <c r="A4304" i="4"/>
  <c r="A4658" i="4"/>
  <c r="A3949" i="4"/>
  <c r="A4286" i="4"/>
  <c r="A4314" i="4"/>
  <c r="A3962" i="4"/>
  <c r="A4290" i="4"/>
  <c r="A3948" i="4"/>
  <c r="A3974" i="4"/>
  <c r="A3946" i="4"/>
  <c r="A3967" i="4"/>
  <c r="A3966" i="4"/>
  <c r="A4303" i="4"/>
  <c r="A3950" i="4"/>
  <c r="A4649" i="4"/>
  <c r="A3958" i="4"/>
  <c r="A4651" i="4"/>
  <c r="A3944" i="4"/>
  <c r="A3976" i="4"/>
  <c r="A4320" i="4"/>
  <c r="A4293" i="4"/>
  <c r="A4311" i="4"/>
  <c r="A4629" i="4"/>
  <c r="A4309" i="4"/>
  <c r="A4641" i="4"/>
  <c r="A4633" i="4"/>
  <c r="A4659" i="4"/>
  <c r="A4640" i="4"/>
  <c r="A4299" i="4"/>
  <c r="A4319" i="4"/>
  <c r="A4289" i="4"/>
  <c r="A4295" i="4"/>
  <c r="A4657" i="4"/>
  <c r="A4294" i="4"/>
  <c r="A4313" i="4"/>
  <c r="A4317" i="4"/>
  <c r="A4663" i="4"/>
  <c r="A4646" i="4"/>
  <c r="A4639" i="4"/>
  <c r="A4645" i="4"/>
  <c r="A4631" i="4"/>
  <c r="A4301" i="4"/>
  <c r="A4653" i="4"/>
  <c r="A4983" i="4"/>
  <c r="A4638" i="4"/>
  <c r="A4630" i="4"/>
  <c r="A4634" i="4"/>
  <c r="A4992" i="4"/>
  <c r="A4662" i="4"/>
  <c r="A4660" i="4"/>
  <c r="A4984" i="4"/>
  <c r="A5344" i="4"/>
  <c r="A4982" i="4"/>
  <c r="A5002" i="4"/>
  <c r="A4989" i="4"/>
  <c r="A4993" i="4"/>
  <c r="A4990" i="4"/>
  <c r="A4642" i="4"/>
  <c r="A5006" i="4"/>
  <c r="A4974" i="4"/>
  <c r="A4652" i="4"/>
  <c r="A4976" i="4"/>
  <c r="A4648" i="4"/>
  <c r="A4655" i="4"/>
  <c r="A4643" i="4"/>
  <c r="A4981" i="4"/>
  <c r="A4973" i="4"/>
  <c r="A4980" i="4"/>
  <c r="A4995" i="4"/>
  <c r="A4997" i="4"/>
  <c r="A4978" i="4"/>
  <c r="A5335" i="4"/>
  <c r="A5349" i="4"/>
  <c r="A5345" i="4"/>
  <c r="A4999" i="4"/>
  <c r="A4996" i="4"/>
  <c r="A5687" i="4"/>
  <c r="A4998" i="4"/>
  <c r="A4985" i="4"/>
  <c r="A5004" i="4"/>
  <c r="A4977" i="4"/>
  <c r="A4986" i="4"/>
  <c r="A5670" i="4"/>
  <c r="A5321" i="4"/>
  <c r="A5347" i="4"/>
  <c r="A5681" i="4"/>
  <c r="A5686" i="4"/>
  <c r="A5334" i="4"/>
  <c r="A5320" i="4"/>
  <c r="A5688" i="4"/>
  <c r="A5348" i="4"/>
  <c r="A5330" i="4"/>
  <c r="A5692" i="4"/>
  <c r="A5328" i="4"/>
  <c r="A5676" i="4"/>
  <c r="A5341" i="4"/>
  <c r="A5674" i="4"/>
  <c r="A5324" i="4"/>
  <c r="A5339" i="4"/>
  <c r="A5668" i="4"/>
  <c r="A5316" i="4"/>
  <c r="A5675" i="4"/>
  <c r="A5678" i="4"/>
  <c r="A5318" i="4"/>
  <c r="A5667" i="4"/>
  <c r="A5672" i="4"/>
  <c r="A6373" i="4"/>
  <c r="A6001" i="4"/>
  <c r="A6018" i="4"/>
  <c r="A5691" i="4"/>
  <c r="A6012" i="4"/>
  <c r="A5673" i="4"/>
  <c r="A6025" i="4"/>
  <c r="A6005" i="4"/>
  <c r="A6031" i="4"/>
  <c r="A6013" i="4"/>
  <c r="A5665" i="4"/>
  <c r="A5683" i="4"/>
  <c r="A6035" i="4"/>
  <c r="A6369" i="4"/>
  <c r="A6002" i="4"/>
  <c r="A6020" i="4"/>
  <c r="A6004" i="4"/>
  <c r="A6006" i="4"/>
  <c r="A6009" i="4"/>
  <c r="A6032" i="4"/>
  <c r="A6007" i="4"/>
  <c r="A6010" i="4"/>
  <c r="A6027" i="4"/>
  <c r="A6026" i="4"/>
  <c r="A6022" i="4"/>
  <c r="A6716" i="4"/>
  <c r="A6361" i="4"/>
  <c r="A6360" i="4"/>
  <c r="A6015" i="4"/>
  <c r="A6008" i="4"/>
  <c r="A6375" i="4"/>
  <c r="A6721" i="4"/>
  <c r="A6689" i="4"/>
  <c r="A6357" i="4"/>
  <c r="A6363" i="4"/>
  <c r="A6377" i="4"/>
  <c r="A6697" i="4"/>
  <c r="A6703" i="4"/>
  <c r="A6715" i="4"/>
  <c r="A7059" i="4"/>
  <c r="A6350" i="4"/>
  <c r="A6370" i="4"/>
  <c r="A6358" i="4"/>
  <c r="A6687" i="4"/>
  <c r="A6707" i="4"/>
  <c r="A6352" i="4"/>
  <c r="A6351" i="4"/>
  <c r="A6699" i="4"/>
  <c r="A6365" i="4"/>
  <c r="A6693" i="4"/>
  <c r="A6695" i="4"/>
  <c r="A6690" i="4"/>
  <c r="A7745" i="4"/>
  <c r="A7042" i="4"/>
  <c r="A7030" i="4"/>
  <c r="A7040" i="4"/>
  <c r="A7041" i="4"/>
  <c r="A6708" i="4"/>
  <c r="A7058" i="4"/>
  <c r="A6711" i="4"/>
  <c r="A6720" i="4"/>
  <c r="A7401" i="4"/>
  <c r="A7402" i="4"/>
  <c r="A7048" i="4"/>
  <c r="A6719" i="4"/>
  <c r="A7049" i="4"/>
  <c r="A7375" i="4"/>
  <c r="A7035" i="4"/>
  <c r="A7407" i="4"/>
  <c r="A7063" i="4"/>
  <c r="A7055" i="4"/>
  <c r="A7061" i="4"/>
  <c r="A7031" i="4"/>
  <c r="A7738" i="4"/>
  <c r="A7383" i="4"/>
  <c r="A7053" i="4"/>
  <c r="A7051" i="4"/>
  <c r="A7039" i="4"/>
  <c r="A7389" i="4"/>
  <c r="A7384" i="4"/>
  <c r="A7373" i="4"/>
  <c r="A8089" i="4"/>
  <c r="A7381" i="4"/>
  <c r="A7400" i="4"/>
  <c r="A7386" i="4"/>
  <c r="A7733" i="4"/>
  <c r="A7388" i="4"/>
  <c r="A7392" i="4"/>
  <c r="A7750" i="4"/>
  <c r="A7718" i="4"/>
  <c r="A7379" i="4"/>
  <c r="A8088" i="4"/>
  <c r="A7399" i="4"/>
  <c r="A7397" i="4"/>
  <c r="A7744" i="4"/>
  <c r="A7736" i="4"/>
  <c r="A7728" i="4"/>
  <c r="A7720" i="4"/>
  <c r="A7374" i="4"/>
  <c r="A7747" i="4"/>
  <c r="A7735" i="4"/>
  <c r="A7722" i="4"/>
  <c r="A8059" i="4"/>
  <c r="A8424" i="4"/>
  <c r="A7730" i="4"/>
  <c r="A7725" i="4"/>
  <c r="A8075" i="4"/>
  <c r="A8063" i="4"/>
  <c r="A7719" i="4"/>
  <c r="A8071" i="4"/>
  <c r="A7743" i="4"/>
  <c r="A7742" i="4"/>
  <c r="A7739" i="4"/>
  <c r="A8070" i="4"/>
  <c r="A8079" i="4"/>
  <c r="A7741" i="4"/>
  <c r="A8076" i="4"/>
  <c r="A8419" i="4"/>
  <c r="A8062" i="4"/>
  <c r="A8406" i="4"/>
  <c r="A8082" i="4"/>
  <c r="A8418" i="4"/>
  <c r="A8078" i="4"/>
  <c r="A8092" i="4"/>
  <c r="A8767" i="4"/>
  <c r="A8074" i="4"/>
  <c r="A8404" i="4"/>
  <c r="A8068" i="4"/>
  <c r="A8414" i="4"/>
  <c r="A8422" i="4"/>
  <c r="A8413" i="4"/>
  <c r="A8420" i="4"/>
  <c r="A8757" i="4"/>
  <c r="A8435" i="4"/>
  <c r="A8763" i="4"/>
  <c r="A8416" i="4"/>
  <c r="A8405" i="4"/>
  <c r="A8408" i="4"/>
  <c r="A8749" i="4"/>
  <c r="A8417" i="4"/>
  <c r="A8745" i="4"/>
  <c r="A8429" i="4"/>
  <c r="A8747" i="4"/>
  <c r="A8425" i="4"/>
  <c r="A9110" i="4"/>
  <c r="A8434" i="4"/>
  <c r="A8407" i="4"/>
  <c r="A9099" i="4"/>
  <c r="A9465" i="4"/>
  <c r="A8754" i="4"/>
  <c r="A9116" i="4"/>
  <c r="A9121" i="4"/>
  <c r="A8766" i="4"/>
  <c r="A8778" i="4"/>
  <c r="A8746" i="4"/>
  <c r="A8758" i="4"/>
  <c r="A8752" i="4"/>
  <c r="A8759" i="4"/>
  <c r="A9088" i="4"/>
  <c r="A8771" i="4"/>
  <c r="A8748" i="4"/>
  <c r="A9105" i="4"/>
  <c r="A9122" i="4"/>
  <c r="A9098" i="4"/>
  <c r="A9443" i="4"/>
  <c r="A9097" i="4"/>
  <c r="A9107" i="4"/>
  <c r="A9103" i="4"/>
  <c r="A9442" i="4"/>
  <c r="A9119" i="4"/>
  <c r="A9435" i="4"/>
  <c r="A9449" i="4"/>
  <c r="A9461" i="4"/>
  <c r="A9096" i="4"/>
  <c r="A9120" i="4"/>
  <c r="A9447" i="4"/>
  <c r="A9451" i="4"/>
  <c r="A9093" i="4"/>
  <c r="A9109" i="4"/>
  <c r="A9458" i="4"/>
  <c r="A9464" i="4"/>
  <c r="A9436" i="4"/>
  <c r="A9440" i="4"/>
  <c r="A9455" i="4"/>
  <c r="A9450" i="4"/>
  <c r="A9439" i="4"/>
  <c r="A9457" i="4"/>
  <c r="A9438" i="4"/>
  <c r="A9434" i="4"/>
  <c r="A302" i="4"/>
  <c r="A988" i="4"/>
  <c r="A645" i="4"/>
  <c r="A1331" i="4"/>
  <c r="A1674" i="4"/>
  <c r="A2017" i="4"/>
  <c r="A2360" i="4"/>
  <c r="A3732" i="4"/>
  <c r="A4075" i="4"/>
  <c r="A4418" i="4"/>
  <c r="A4761" i="4"/>
  <c r="A5104" i="4"/>
  <c r="A5447" i="4"/>
  <c r="A5790" i="4"/>
  <c r="A6133" i="4"/>
  <c r="A6476" i="4"/>
  <c r="A8191" i="4"/>
  <c r="A9220" i="4"/>
  <c r="A9563" i="4"/>
  <c r="A2728" i="4"/>
  <c r="A3071" i="4"/>
  <c r="A6844" i="4"/>
  <c r="A7187" i="4"/>
  <c r="A4800" i="4"/>
  <c r="A1675" i="4"/>
  <c r="A2018" i="4"/>
  <c r="A2361" i="4"/>
  <c r="A3390" i="4"/>
  <c r="A5448" i="4"/>
  <c r="A5791" i="4"/>
  <c r="A7506" i="4"/>
  <c r="A9221" i="4"/>
  <c r="A9564" i="4"/>
  <c r="A297" i="4"/>
  <c r="A640" i="4"/>
  <c r="A2012" i="4"/>
  <c r="A2355" i="4"/>
  <c r="A3727" i="4"/>
  <c r="A4413" i="4"/>
  <c r="A4756" i="4"/>
  <c r="A6128" i="4"/>
  <c r="A6471" i="4"/>
  <c r="A6814" i="4"/>
  <c r="A7500" i="4"/>
  <c r="A8186" i="4"/>
  <c r="A8529" i="4"/>
  <c r="A8872" i="4"/>
  <c r="A139" i="4"/>
  <c r="A155" i="4"/>
  <c r="A144" i="4"/>
  <c r="A156" i="4"/>
  <c r="A169" i="4"/>
  <c r="A146" i="4"/>
  <c r="A158" i="4"/>
  <c r="A67" i="4"/>
  <c r="A68" i="4"/>
  <c r="A93" i="4"/>
  <c r="A82" i="4"/>
  <c r="A94" i="4"/>
  <c r="A71" i="4"/>
  <c r="A86" i="4"/>
  <c r="A87" i="4"/>
  <c r="A245" i="4"/>
  <c r="A246" i="4"/>
  <c r="A258" i="4"/>
  <c r="A270" i="4"/>
  <c r="A264" i="4"/>
  <c r="A268" i="4"/>
  <c r="A100" i="4"/>
  <c r="A124" i="4"/>
  <c r="A113" i="4"/>
  <c r="A102" i="4"/>
  <c r="A126" i="4"/>
  <c r="A103" i="4"/>
  <c r="A115" i="4"/>
  <c r="A127" i="4"/>
  <c r="A104" i="4"/>
  <c r="A116" i="4"/>
  <c r="A105" i="4"/>
  <c r="A117" i="4"/>
  <c r="A129" i="4"/>
  <c r="A106" i="4"/>
  <c r="A118" i="4"/>
  <c r="A119" i="4"/>
  <c r="A131" i="4"/>
  <c r="A108" i="4"/>
  <c r="A132" i="4"/>
  <c r="A109" i="4"/>
  <c r="A133" i="4"/>
  <c r="A122" i="4"/>
  <c r="A111" i="4"/>
  <c r="A123" i="4"/>
  <c r="A235" i="4"/>
  <c r="A212" i="4"/>
  <c r="A224" i="4"/>
  <c r="A236" i="4"/>
  <c r="A214" i="4"/>
  <c r="A238" i="4"/>
  <c r="A215" i="4"/>
  <c r="A239" i="4"/>
  <c r="A216" i="4"/>
  <c r="A228" i="4"/>
  <c r="A217" i="4"/>
  <c r="A229" i="4"/>
  <c r="A206" i="4"/>
  <c r="A230" i="4"/>
  <c r="A219" i="4"/>
  <c r="A231" i="4"/>
  <c r="A208" i="4"/>
  <c r="A220" i="4"/>
  <c r="A30" i="4"/>
  <c r="A42" i="4"/>
  <c r="A31" i="4"/>
  <c r="A43" i="4"/>
  <c r="A55" i="4"/>
  <c r="A32" i="4"/>
  <c r="A57" i="4"/>
  <c r="A47" i="4"/>
  <c r="A59" i="4"/>
  <c r="A38" i="4"/>
  <c r="A50" i="4"/>
  <c r="A62" i="4"/>
  <c r="A39" i="4"/>
  <c r="A51" i="4"/>
  <c r="A63" i="4"/>
  <c r="A173" i="4"/>
  <c r="A185" i="4"/>
  <c r="A197" i="4"/>
  <c r="A174" i="4"/>
  <c r="A186" i="4"/>
  <c r="A198" i="4"/>
  <c r="A175" i="4"/>
  <c r="A176" i="4"/>
  <c r="A200" i="4"/>
  <c r="A201" i="4"/>
  <c r="A178" i="4"/>
  <c r="A202" i="4"/>
  <c r="A179" i="4"/>
  <c r="A180" i="4"/>
  <c r="A192" i="4"/>
  <c r="A170" i="4"/>
  <c r="A182" i="4"/>
  <c r="A194" i="4"/>
  <c r="A171" i="4"/>
  <c r="A195" i="4"/>
  <c r="A184" i="4"/>
  <c r="B22" i="15" l="1"/>
  <c r="C15" i="15"/>
  <c r="B26" i="15"/>
  <c r="C19" i="15"/>
  <c r="B28" i="15"/>
  <c r="C21" i="15"/>
  <c r="B18" i="15"/>
  <c r="C11" i="15"/>
  <c r="B27" i="15"/>
  <c r="C20" i="15"/>
  <c r="B24" i="15"/>
  <c r="C17" i="15"/>
  <c r="B16" i="15"/>
  <c r="C9" i="15"/>
  <c r="E259" i="4"/>
  <c r="E208" i="4"/>
  <c r="E254" i="4"/>
  <c r="E146" i="4"/>
  <c r="E97" i="4"/>
  <c r="E252" i="4"/>
  <c r="E228" i="4"/>
  <c r="E204" i="4"/>
  <c r="E168" i="4"/>
  <c r="E71" i="4"/>
  <c r="E223" i="4"/>
  <c r="E268" i="4"/>
  <c r="E148" i="4"/>
  <c r="E230" i="4"/>
  <c r="E158" i="4"/>
  <c r="E133" i="4"/>
  <c r="E61" i="4"/>
  <c r="E264" i="4"/>
  <c r="E240" i="4"/>
  <c r="E216" i="4"/>
  <c r="E192" i="4"/>
  <c r="E180" i="4"/>
  <c r="E156" i="4"/>
  <c r="E144" i="4"/>
  <c r="E131" i="4"/>
  <c r="E119" i="4"/>
  <c r="E95" i="4"/>
  <c r="E83" i="4"/>
  <c r="E59" i="4"/>
  <c r="E47" i="4"/>
  <c r="E35" i="4"/>
  <c r="E263" i="4"/>
  <c r="E251" i="4"/>
  <c r="E239" i="4"/>
  <c r="E227" i="4"/>
  <c r="E215" i="4"/>
  <c r="E203" i="4"/>
  <c r="E191" i="4"/>
  <c r="E179" i="4"/>
  <c r="E167" i="4"/>
  <c r="E155" i="4"/>
  <c r="E143" i="4"/>
  <c r="E130" i="4"/>
  <c r="E118" i="4"/>
  <c r="E106" i="4"/>
  <c r="E94" i="4"/>
  <c r="E82" i="4"/>
  <c r="E70" i="4"/>
  <c r="E58" i="4"/>
  <c r="E46" i="4"/>
  <c r="E34" i="4"/>
  <c r="E139" i="4"/>
  <c r="E220" i="4"/>
  <c r="E194" i="4"/>
  <c r="E238" i="4"/>
  <c r="E166" i="4"/>
  <c r="E117" i="4"/>
  <c r="E136" i="4"/>
  <c r="E266" i="4"/>
  <c r="E170" i="4"/>
  <c r="E250" i="4"/>
  <c r="E214" i="4"/>
  <c r="E190" i="4"/>
  <c r="E129" i="4"/>
  <c r="E105" i="4"/>
  <c r="E81" i="4"/>
  <c r="E57" i="4"/>
  <c r="E261" i="4"/>
  <c r="E225" i="4"/>
  <c r="E201" i="4"/>
  <c r="E189" i="4"/>
  <c r="E165" i="4"/>
  <c r="E153" i="4"/>
  <c r="E141" i="4"/>
  <c r="E128" i="4"/>
  <c r="E116" i="4"/>
  <c r="E104" i="4"/>
  <c r="E92" i="4"/>
  <c r="E80" i="4"/>
  <c r="E68" i="4"/>
  <c r="E56" i="4"/>
  <c r="E44" i="4"/>
  <c r="E32" i="4"/>
  <c r="E14" i="4"/>
  <c r="E175" i="4"/>
  <c r="E160" i="4"/>
  <c r="E182" i="4"/>
  <c r="E274" i="4"/>
  <c r="E262" i="4"/>
  <c r="E226" i="4"/>
  <c r="E202" i="4"/>
  <c r="E178" i="4"/>
  <c r="E154" i="4"/>
  <c r="E93" i="4"/>
  <c r="E69" i="4"/>
  <c r="E45" i="4"/>
  <c r="E33" i="4"/>
  <c r="E273" i="4"/>
  <c r="E249" i="4"/>
  <c r="E237" i="4"/>
  <c r="E213" i="4"/>
  <c r="E272" i="4"/>
  <c r="E260" i="4"/>
  <c r="E248" i="4"/>
  <c r="E236" i="4"/>
  <c r="E224" i="4"/>
  <c r="E212" i="4"/>
  <c r="E200" i="4"/>
  <c r="E188" i="4"/>
  <c r="E176" i="4"/>
  <c r="E164" i="4"/>
  <c r="E152" i="4"/>
  <c r="E140" i="4"/>
  <c r="E127" i="4"/>
  <c r="E115" i="4"/>
  <c r="E103" i="4"/>
  <c r="E91" i="4"/>
  <c r="E79" i="4"/>
  <c r="E67" i="4"/>
  <c r="E55" i="4"/>
  <c r="E43" i="4"/>
  <c r="E31" i="4"/>
  <c r="E13" i="4"/>
  <c r="E187" i="4"/>
  <c r="E126" i="4"/>
  <c r="E114" i="4"/>
  <c r="E102" i="4"/>
  <c r="E90" i="4"/>
  <c r="E78" i="4"/>
  <c r="E66" i="4"/>
  <c r="E54" i="4"/>
  <c r="E42" i="4"/>
  <c r="E30" i="4"/>
  <c r="E211" i="4"/>
  <c r="E270" i="4"/>
  <c r="E234" i="4"/>
  <c r="E210" i="4"/>
  <c r="E186" i="4"/>
  <c r="E150" i="4"/>
  <c r="E113" i="4"/>
  <c r="E89" i="4"/>
  <c r="E65" i="4"/>
  <c r="E20" i="4"/>
  <c r="E199" i="4"/>
  <c r="E258" i="4"/>
  <c r="E246" i="4"/>
  <c r="E222" i="4"/>
  <c r="E198" i="4"/>
  <c r="E174" i="4"/>
  <c r="E162" i="4"/>
  <c r="E138" i="4"/>
  <c r="E125" i="4"/>
  <c r="E101" i="4"/>
  <c r="E77" i="4"/>
  <c r="E53" i="4"/>
  <c r="E41" i="4"/>
  <c r="E269" i="4"/>
  <c r="E257" i="4"/>
  <c r="E245" i="4"/>
  <c r="E233" i="4"/>
  <c r="E221" i="4"/>
  <c r="E209" i="4"/>
  <c r="E197" i="4"/>
  <c r="E185" i="4"/>
  <c r="E173" i="4"/>
  <c r="E161" i="4"/>
  <c r="E149" i="4"/>
  <c r="E137" i="4"/>
  <c r="E124" i="4"/>
  <c r="E112" i="4"/>
  <c r="E100" i="4"/>
  <c r="E88" i="4"/>
  <c r="E76" i="4"/>
  <c r="E64" i="4"/>
  <c r="E52" i="4"/>
  <c r="E40" i="4"/>
  <c r="E19" i="4"/>
  <c r="E10" i="4"/>
  <c r="E151" i="4"/>
  <c r="E196" i="4"/>
  <c r="E123" i="4"/>
  <c r="E87" i="4"/>
  <c r="E63" i="4"/>
  <c r="E51" i="4"/>
  <c r="E9" i="4"/>
  <c r="E235" i="4"/>
  <c r="E256" i="4"/>
  <c r="E172" i="4"/>
  <c r="E111" i="4"/>
  <c r="E99" i="4"/>
  <c r="E75" i="4"/>
  <c r="E39" i="4"/>
  <c r="E267" i="4"/>
  <c r="E255" i="4"/>
  <c r="E243" i="4"/>
  <c r="E231" i="4"/>
  <c r="E219" i="4"/>
  <c r="E207" i="4"/>
  <c r="E195" i="4"/>
  <c r="E183" i="4"/>
  <c r="E171" i="4"/>
  <c r="E159" i="4"/>
  <c r="E147" i="4"/>
  <c r="E135" i="4"/>
  <c r="E134" i="4"/>
  <c r="E122" i="4"/>
  <c r="E110" i="4"/>
  <c r="E98" i="4"/>
  <c r="E86" i="4"/>
  <c r="E74" i="4"/>
  <c r="E62" i="4"/>
  <c r="E50" i="4"/>
  <c r="E38" i="4"/>
  <c r="E8" i="4"/>
  <c r="E163" i="4"/>
  <c r="E232" i="4"/>
  <c r="E206" i="4"/>
  <c r="E109" i="4"/>
  <c r="E73" i="4"/>
  <c r="E26" i="4"/>
  <c r="E271" i="4"/>
  <c r="E244" i="4"/>
  <c r="E184" i="4"/>
  <c r="E242" i="4"/>
  <c r="E218" i="4"/>
  <c r="E121" i="4"/>
  <c r="E85" i="4"/>
  <c r="E49" i="4"/>
  <c r="E265" i="4"/>
  <c r="E253" i="4"/>
  <c r="E241" i="4"/>
  <c r="E229" i="4"/>
  <c r="E217" i="4"/>
  <c r="E205" i="4"/>
  <c r="E193" i="4"/>
  <c r="E181" i="4"/>
  <c r="E169" i="4"/>
  <c r="E157" i="4"/>
  <c r="E145" i="4"/>
  <c r="E132" i="4"/>
  <c r="E120" i="4"/>
  <c r="E108" i="4"/>
  <c r="E96" i="4"/>
  <c r="E84" i="4"/>
  <c r="E72" i="4"/>
  <c r="E60" i="4"/>
  <c r="E48" i="4"/>
  <c r="E36" i="4"/>
  <c r="E17" i="4"/>
  <c r="E7" i="4"/>
  <c r="B25" i="15" l="1"/>
  <c r="C18" i="15"/>
  <c r="B35" i="15"/>
  <c r="C28" i="15"/>
  <c r="B31" i="15"/>
  <c r="C24" i="15"/>
  <c r="B33" i="15"/>
  <c r="C26" i="15"/>
  <c r="B34" i="15"/>
  <c r="C27" i="15"/>
  <c r="B29" i="15"/>
  <c r="C22" i="15"/>
  <c r="B23" i="15"/>
  <c r="C16" i="15"/>
  <c r="E314" i="4"/>
  <c r="E342" i="4"/>
  <c r="E448" i="4"/>
  <c r="E565" i="4"/>
  <c r="E376" i="4"/>
  <c r="E578" i="4"/>
  <c r="E344" i="4"/>
  <c r="E477" i="4"/>
  <c r="E460" i="4"/>
  <c r="E561" i="4"/>
  <c r="E326" i="4"/>
  <c r="E455" i="4"/>
  <c r="E529" i="4"/>
  <c r="E457" i="4"/>
  <c r="E422" i="4"/>
  <c r="E507" i="4"/>
  <c r="E576" i="4"/>
  <c r="E503" i="4"/>
  <c r="E474" i="4"/>
  <c r="E568" i="4"/>
  <c r="E427" i="4"/>
  <c r="E488" i="4"/>
  <c r="E577" i="4"/>
  <c r="E485" i="4"/>
  <c r="E380" i="4"/>
  <c r="E489" i="4"/>
  <c r="E634" i="4"/>
  <c r="E573" i="4"/>
  <c r="E400" i="4"/>
  <c r="E550" i="4"/>
  <c r="E300" i="4"/>
  <c r="E387" i="4"/>
  <c r="E496" i="4"/>
  <c r="E394" i="4"/>
  <c r="E588" i="4"/>
  <c r="E527" i="4"/>
  <c r="E378" i="4"/>
  <c r="E592" i="4"/>
  <c r="E512" i="4"/>
  <c r="E590" i="4"/>
  <c r="E583" i="4"/>
  <c r="E392" i="4"/>
  <c r="E501" i="4"/>
  <c r="E478" i="4"/>
  <c r="E579" i="4"/>
  <c r="E472" i="4"/>
  <c r="E481" i="4"/>
  <c r="E562" i="4"/>
  <c r="E356" i="4"/>
  <c r="E357" i="4"/>
  <c r="E446" i="4"/>
  <c r="E382" i="4"/>
  <c r="E399" i="4"/>
  <c r="E508" i="4"/>
  <c r="E466" i="4"/>
  <c r="E594" i="4"/>
  <c r="E377" i="4"/>
  <c r="E536" i="4"/>
  <c r="E524" i="4"/>
  <c r="E311" i="4"/>
  <c r="E589" i="4"/>
  <c r="E404" i="4"/>
  <c r="E513" i="4"/>
  <c r="E490" i="4"/>
  <c r="E305" i="4"/>
  <c r="E585" i="4"/>
  <c r="E363" i="4"/>
  <c r="E509" i="4"/>
  <c r="E384" i="4"/>
  <c r="E493" i="4"/>
  <c r="E574" i="4"/>
  <c r="E280" i="4"/>
  <c r="E458" i="4"/>
  <c r="E454" i="4"/>
  <c r="E411" i="4"/>
  <c r="E520" i="4"/>
  <c r="E531" i="4"/>
  <c r="E600" i="4"/>
  <c r="E389" i="4"/>
  <c r="E498" i="4"/>
  <c r="E548" i="4"/>
  <c r="E390" i="4"/>
  <c r="E379" i="4"/>
  <c r="E463" i="4"/>
  <c r="E533" i="4"/>
  <c r="E567" i="4"/>
  <c r="E375" i="4"/>
  <c r="E515" i="4"/>
  <c r="E580" i="4"/>
  <c r="E439" i="4"/>
  <c r="E406" i="4"/>
  <c r="E595" i="4"/>
  <c r="E294" i="4"/>
  <c r="E416" i="4"/>
  <c r="E525" i="4"/>
  <c r="E502" i="4"/>
  <c r="E362" i="4"/>
  <c r="E480" i="4"/>
  <c r="E396" i="4"/>
  <c r="E505" i="4"/>
  <c r="E586" i="4"/>
  <c r="E373" i="4"/>
  <c r="E482" i="4"/>
  <c r="E288" i="4"/>
  <c r="E470" i="4"/>
  <c r="E530" i="4"/>
  <c r="E423" i="4"/>
  <c r="E534" i="4"/>
  <c r="E401" i="4"/>
  <c r="E510" i="4"/>
  <c r="E560" i="4"/>
  <c r="E332" i="4"/>
  <c r="E487" i="4"/>
  <c r="E545" i="4"/>
  <c r="E519" i="4"/>
  <c r="E601" i="4"/>
  <c r="E303" i="4"/>
  <c r="E428" i="4"/>
  <c r="E296" i="4"/>
  <c r="E405" i="4"/>
  <c r="E514" i="4"/>
  <c r="E597" i="4"/>
  <c r="E383" i="4"/>
  <c r="E408" i="4"/>
  <c r="E517" i="4"/>
  <c r="E598" i="4"/>
  <c r="E385" i="4"/>
  <c r="E494" i="4"/>
  <c r="E299" i="4"/>
  <c r="E374" i="4"/>
  <c r="E539" i="4"/>
  <c r="E435" i="4"/>
  <c r="E540" i="4"/>
  <c r="E291" i="4"/>
  <c r="E413" i="4"/>
  <c r="E522" i="4"/>
  <c r="E572" i="4"/>
  <c r="E402" i="4"/>
  <c r="E499" i="4"/>
  <c r="E391" i="4"/>
  <c r="E475" i="4"/>
  <c r="E557" i="4"/>
  <c r="E765" i="4"/>
  <c r="E497" i="4"/>
  <c r="E484" i="4"/>
  <c r="E535" i="4"/>
  <c r="E440" i="4"/>
  <c r="E353" i="4"/>
  <c r="E295" i="4"/>
  <c r="E417" i="4"/>
  <c r="E526" i="4"/>
  <c r="E528" i="4"/>
  <c r="E395" i="4"/>
  <c r="E504" i="4"/>
  <c r="E420" i="4"/>
  <c r="E279" i="4"/>
  <c r="E397" i="4"/>
  <c r="E506" i="4"/>
  <c r="E551" i="4"/>
  <c r="E447" i="4"/>
  <c r="E546" i="4"/>
  <c r="E425" i="4"/>
  <c r="E584" i="4"/>
  <c r="E341" i="4"/>
  <c r="E414" i="4"/>
  <c r="E511" i="4"/>
  <c r="E569" i="4"/>
  <c r="E369" i="4"/>
  <c r="E467" i="4"/>
  <c r="E289" i="4"/>
  <c r="E541" i="4"/>
  <c r="E452" i="4"/>
  <c r="E418" i="4"/>
  <c r="E429" i="4"/>
  <c r="E537" i="4"/>
  <c r="E407" i="4"/>
  <c r="E516" i="4"/>
  <c r="E432" i="4"/>
  <c r="E287" i="4"/>
  <c r="E409" i="4"/>
  <c r="E518" i="4"/>
  <c r="E386" i="4"/>
  <c r="E563" i="4"/>
  <c r="E459" i="4"/>
  <c r="E552" i="4"/>
  <c r="E437" i="4"/>
  <c r="E596" i="4"/>
  <c r="E426" i="4"/>
  <c r="E523" i="4"/>
  <c r="E403" i="4"/>
  <c r="E581" i="4"/>
  <c r="E571" i="4"/>
  <c r="E538" i="4"/>
  <c r="E582" i="4"/>
  <c r="E547" i="4"/>
  <c r="E464" i="4"/>
  <c r="E542" i="4"/>
  <c r="E441" i="4"/>
  <c r="E543" i="4"/>
  <c r="E297" i="4"/>
  <c r="E419" i="4"/>
  <c r="E318" i="4"/>
  <c r="E444" i="4"/>
  <c r="E298" i="4"/>
  <c r="E421" i="4"/>
  <c r="E398" i="4"/>
  <c r="E575" i="4"/>
  <c r="E471" i="4"/>
  <c r="E558" i="4"/>
  <c r="E449" i="4"/>
  <c r="E350" i="4"/>
  <c r="E438" i="4"/>
  <c r="E532" i="4"/>
  <c r="E593" i="4"/>
  <c r="E412" i="4"/>
  <c r="E553" i="4"/>
  <c r="E476" i="4"/>
  <c r="E554" i="4"/>
  <c r="E453" i="4"/>
  <c r="E330" i="4"/>
  <c r="E549" i="4"/>
  <c r="E431" i="4"/>
  <c r="E456" i="4"/>
  <c r="E308" i="4"/>
  <c r="E433" i="4"/>
  <c r="E483" i="4"/>
  <c r="E587" i="4"/>
  <c r="E424" i="4"/>
  <c r="E564" i="4"/>
  <c r="E461" i="4"/>
  <c r="E479" i="4"/>
  <c r="E360" i="4"/>
  <c r="E450" i="4"/>
  <c r="E415" i="4"/>
  <c r="E352" i="4"/>
  <c r="E469" i="4"/>
  <c r="E335" i="4"/>
  <c r="E559" i="4"/>
  <c r="E351" i="4"/>
  <c r="E566" i="4"/>
  <c r="E465" i="4"/>
  <c r="E388" i="4"/>
  <c r="E555" i="4"/>
  <c r="E443" i="4"/>
  <c r="E337" i="4"/>
  <c r="E468" i="4"/>
  <c r="E445" i="4"/>
  <c r="E338" i="4"/>
  <c r="E410" i="4"/>
  <c r="E495" i="4"/>
  <c r="E599" i="4"/>
  <c r="E570" i="4"/>
  <c r="E340" i="4"/>
  <c r="E473" i="4"/>
  <c r="E491" i="4"/>
  <c r="E556" i="4"/>
  <c r="E430" i="4"/>
  <c r="E492" i="4"/>
  <c r="E343" i="4"/>
  <c r="E544" i="4"/>
  <c r="E442" i="4"/>
  <c r="E462" i="4"/>
  <c r="E500" i="4"/>
  <c r="E434" i="4"/>
  <c r="E393" i="4"/>
  <c r="E436" i="4"/>
  <c r="B40" i="15" l="1"/>
  <c r="C33" i="15"/>
  <c r="B38" i="15"/>
  <c r="C31" i="15"/>
  <c r="B36" i="15"/>
  <c r="C29" i="15"/>
  <c r="B42" i="15"/>
  <c r="C35" i="15"/>
  <c r="B41" i="15"/>
  <c r="C34" i="15"/>
  <c r="B32" i="15"/>
  <c r="C25" i="15"/>
  <c r="B30" i="15"/>
  <c r="C23" i="15"/>
  <c r="E758" i="4"/>
  <c r="E792" i="4"/>
  <c r="E631" i="4"/>
  <c r="E678" i="4"/>
  <c r="E846" i="4"/>
  <c r="E729" i="4"/>
  <c r="E681" i="4"/>
  <c r="E839" i="4"/>
  <c r="E738" i="4"/>
  <c r="E798" i="4"/>
  <c r="E614" i="4"/>
  <c r="E844" i="4"/>
  <c r="E739" i="4"/>
  <c r="E603" i="4"/>
  <c r="E834" i="4"/>
  <c r="E734" i="4"/>
  <c r="E824" i="4"/>
  <c r="E687" i="4"/>
  <c r="E770" i="4"/>
  <c r="E828" i="4"/>
  <c r="E829" i="4"/>
  <c r="E850" i="4"/>
  <c r="E796" i="4"/>
  <c r="E605" i="4"/>
  <c r="E669" i="4"/>
  <c r="E615" i="4"/>
  <c r="E848" i="4"/>
  <c r="E751" i="4"/>
  <c r="E606" i="4"/>
  <c r="E760" i="4"/>
  <c r="E857" i="4"/>
  <c r="E827" i="4"/>
  <c r="E808" i="4"/>
  <c r="E777" i="4"/>
  <c r="E754" i="4"/>
  <c r="E613" i="4"/>
  <c r="E843" i="4"/>
  <c r="E791" i="4"/>
  <c r="E646" i="4"/>
  <c r="E803" i="4"/>
  <c r="E762" i="4"/>
  <c r="E784" i="4"/>
  <c r="E1091" i="4"/>
  <c r="E612" i="4"/>
  <c r="E694" i="4"/>
  <c r="E744" i="4"/>
  <c r="E851" i="4"/>
  <c r="E695" i="4"/>
  <c r="E831" i="4"/>
  <c r="E773" i="4"/>
  <c r="E696" i="4"/>
  <c r="E661" i="4"/>
  <c r="E752" i="4"/>
  <c r="E756" i="4"/>
  <c r="E814" i="4"/>
  <c r="E785" i="4"/>
  <c r="E826" i="4"/>
  <c r="E778" i="4"/>
  <c r="E745" i="4"/>
  <c r="E732" i="4"/>
  <c r="E786" i="4"/>
  <c r="E823" i="4"/>
  <c r="E608" i="4"/>
  <c r="E723" i="4"/>
  <c r="E693" i="4"/>
  <c r="E604" i="4"/>
  <c r="E705" i="4"/>
  <c r="E617" i="4"/>
  <c r="E757" i="4"/>
  <c r="E686" i="4"/>
  <c r="E684" i="4"/>
  <c r="E616" i="4"/>
  <c r="E782" i="4"/>
  <c r="E853" i="4"/>
  <c r="E811" i="4"/>
  <c r="E643" i="4"/>
  <c r="E685" i="4"/>
  <c r="E837" i="4"/>
  <c r="E639" i="4"/>
  <c r="E833" i="4"/>
  <c r="E1048" i="4"/>
  <c r="E680" i="4"/>
  <c r="E736" i="4"/>
  <c r="E654" i="4"/>
  <c r="E838" i="4"/>
  <c r="E780" i="4"/>
  <c r="E610" i="4"/>
  <c r="E788" i="4"/>
  <c r="E774" i="4"/>
  <c r="E717" i="4"/>
  <c r="E821" i="4"/>
  <c r="E651" i="4"/>
  <c r="E602" i="4"/>
  <c r="E822" i="4"/>
  <c r="E641" i="4"/>
  <c r="E642" i="4"/>
  <c r="E835" i="4"/>
  <c r="E1093" i="4"/>
  <c r="E720" i="4"/>
  <c r="E790" i="4"/>
  <c r="E852" i="4"/>
  <c r="E781" i="4"/>
  <c r="E764" i="4"/>
  <c r="E648" i="4"/>
  <c r="E815" i="4"/>
  <c r="E749" i="4"/>
  <c r="E609" i="4"/>
  <c r="E942" i="4"/>
  <c r="E847" i="4"/>
  <c r="E825" i="4"/>
  <c r="E763" i="4"/>
  <c r="E855" i="4"/>
  <c r="E812" i="4"/>
  <c r="E858" i="4"/>
  <c r="E776" i="4"/>
  <c r="E813" i="4"/>
  <c r="E726" i="4"/>
  <c r="E753" i="4"/>
  <c r="E1070" i="4"/>
  <c r="E954" i="4"/>
  <c r="E755" i="4"/>
  <c r="E768" i="4"/>
  <c r="E802" i="4"/>
  <c r="E856" i="4"/>
  <c r="E731" i="4"/>
  <c r="E759" i="4"/>
  <c r="E842" i="4"/>
  <c r="E718" i="4"/>
  <c r="E748" i="4"/>
  <c r="E840" i="4"/>
  <c r="E930" i="4"/>
  <c r="E673" i="4"/>
  <c r="E742" i="4"/>
  <c r="E719" i="4"/>
  <c r="E640" i="4"/>
  <c r="E819" i="4"/>
  <c r="E637" i="4"/>
  <c r="E735" i="4"/>
  <c r="E623" i="4"/>
  <c r="E622" i="4"/>
  <c r="E699" i="4"/>
  <c r="E706" i="4"/>
  <c r="E724" i="4"/>
  <c r="E630" i="4"/>
  <c r="E806" i="4"/>
  <c r="E787" i="4"/>
  <c r="E854" i="4"/>
  <c r="E849" i="4"/>
  <c r="E804" i="4"/>
  <c r="E832" i="4"/>
  <c r="E807" i="4"/>
  <c r="E845" i="4"/>
  <c r="E722" i="4"/>
  <c r="E607" i="4"/>
  <c r="E733" i="4"/>
  <c r="E794" i="4"/>
  <c r="E882" i="4"/>
  <c r="E747" i="4"/>
  <c r="E675" i="4"/>
  <c r="E727" i="4"/>
  <c r="E775" i="4"/>
  <c r="E793" i="4"/>
  <c r="E797" i="4"/>
  <c r="E799" i="4"/>
  <c r="E766" i="4"/>
  <c r="E761" i="4"/>
  <c r="E743" i="4"/>
  <c r="E817" i="4"/>
  <c r="E783" i="4"/>
  <c r="E918" i="4"/>
  <c r="E800" i="4"/>
  <c r="E740" i="4"/>
  <c r="E703" i="4"/>
  <c r="E632" i="4"/>
  <c r="E638" i="4"/>
  <c r="E809" i="4"/>
  <c r="E750" i="4"/>
  <c r="E611" i="4"/>
  <c r="E789" i="4"/>
  <c r="E721" i="4"/>
  <c r="E810" i="4"/>
  <c r="E737" i="4"/>
  <c r="E769" i="4"/>
  <c r="E820" i="4"/>
  <c r="E683" i="4"/>
  <c r="E716" i="4"/>
  <c r="E805" i="4"/>
  <c r="E700" i="4"/>
  <c r="E767" i="4"/>
  <c r="E741" i="4"/>
  <c r="E894" i="4"/>
  <c r="E906" i="4"/>
  <c r="E801" i="4"/>
  <c r="E712" i="4"/>
  <c r="E818" i="4"/>
  <c r="E841" i="4"/>
  <c r="E746" i="4"/>
  <c r="E728" i="4"/>
  <c r="E1060" i="4"/>
  <c r="E657" i="4"/>
  <c r="E772" i="4"/>
  <c r="E836" i="4"/>
  <c r="E730" i="4"/>
  <c r="E779" i="4"/>
  <c r="E771" i="4"/>
  <c r="E816" i="4"/>
  <c r="B49" i="15" l="1"/>
  <c r="C42" i="15"/>
  <c r="B43" i="15"/>
  <c r="C36" i="15"/>
  <c r="B39" i="15"/>
  <c r="C32" i="15"/>
  <c r="B45" i="15"/>
  <c r="C38" i="15"/>
  <c r="B48" i="15"/>
  <c r="C41" i="15"/>
  <c r="B47" i="15"/>
  <c r="C40" i="15"/>
  <c r="B37" i="15"/>
  <c r="C30" i="15"/>
  <c r="E1083" i="4"/>
  <c r="E1030" i="4"/>
  <c r="E1275" i="4"/>
  <c r="E1391" i="4"/>
  <c r="E1225" i="4"/>
  <c r="E913" i="4"/>
  <c r="E949" i="4"/>
  <c r="E953" i="4"/>
  <c r="E986" i="4"/>
  <c r="E904" i="4"/>
  <c r="E893" i="4"/>
  <c r="E933" i="4"/>
  <c r="E1039" i="4"/>
  <c r="E938" i="4"/>
  <c r="E1244" i="4"/>
  <c r="E1254" i="4"/>
  <c r="E957" i="4"/>
  <c r="E985" i="4"/>
  <c r="E899" i="4"/>
  <c r="E895" i="4"/>
  <c r="E929" i="4"/>
  <c r="E936" i="4"/>
  <c r="E1089" i="4"/>
  <c r="E1123" i="4"/>
  <c r="E1059" i="4"/>
  <c r="E1110" i="4"/>
  <c r="E1106" i="4"/>
  <c r="E1090" i="4"/>
  <c r="E1012" i="4"/>
  <c r="E940" i="4"/>
  <c r="E1100" i="4"/>
  <c r="E928" i="4"/>
  <c r="E1027" i="4"/>
  <c r="E900" i="4"/>
  <c r="E872" i="4"/>
  <c r="E975" i="4"/>
  <c r="E860" i="4"/>
  <c r="E874" i="4"/>
  <c r="E1055" i="4"/>
  <c r="E943" i="4"/>
  <c r="E1125" i="4"/>
  <c r="E1097" i="4"/>
  <c r="E1081" i="4"/>
  <c r="E864" i="4"/>
  <c r="E1104" i="4"/>
  <c r="E939" i="4"/>
  <c r="E878" i="4"/>
  <c r="E1127" i="4"/>
  <c r="E1082" i="4"/>
  <c r="E1261" i="4"/>
  <c r="E1249" i="4"/>
  <c r="E1023" i="4"/>
  <c r="E931" i="4"/>
  <c r="E1004" i="4"/>
  <c r="E1000" i="4"/>
  <c r="E1029" i="4"/>
  <c r="E1117" i="4"/>
  <c r="E873" i="4"/>
  <c r="E1124" i="4"/>
  <c r="E991" i="4"/>
  <c r="E1138" i="4"/>
  <c r="E1128" i="4"/>
  <c r="E869" i="4"/>
  <c r="E919" i="4"/>
  <c r="E1061" i="4"/>
  <c r="E989" i="4"/>
  <c r="E946" i="4"/>
  <c r="E1143" i="4"/>
  <c r="E920" i="4"/>
  <c r="E1320" i="4"/>
  <c r="E1018" i="4"/>
  <c r="E911" i="4"/>
  <c r="E871" i="4"/>
  <c r="E1119" i="4"/>
  <c r="E1187" i="4"/>
  <c r="E1122" i="4"/>
  <c r="E1026" i="4"/>
  <c r="E1077" i="4"/>
  <c r="E886" i="4"/>
  <c r="E1142" i="4"/>
  <c r="E1084" i="4"/>
  <c r="E1099" i="4"/>
  <c r="E1129" i="4"/>
  <c r="E870" i="4"/>
  <c r="E1137" i="4"/>
  <c r="E1237" i="4"/>
  <c r="E901" i="4"/>
  <c r="E922" i="4"/>
  <c r="E891" i="4"/>
  <c r="E980" i="4"/>
  <c r="E907" i="4"/>
  <c r="E890" i="4"/>
  <c r="E1130" i="4"/>
  <c r="E983" i="4"/>
  <c r="E1133" i="4"/>
  <c r="E1107" i="4"/>
  <c r="E1063" i="4"/>
  <c r="E1431" i="4"/>
  <c r="E1334" i="4"/>
  <c r="E1211" i="4"/>
  <c r="E887" i="4"/>
  <c r="E888" i="4"/>
  <c r="E960" i="4"/>
  <c r="E1109" i="4"/>
  <c r="E880" i="4"/>
  <c r="E903" i="4"/>
  <c r="E1149" i="4"/>
  <c r="E1021" i="4"/>
  <c r="E1079" i="4"/>
  <c r="E1238" i="4"/>
  <c r="E1283" i="4"/>
  <c r="E1066" i="4"/>
  <c r="E867" i="4"/>
  <c r="E897" i="4"/>
  <c r="E883" i="4"/>
  <c r="E1028" i="4"/>
  <c r="E955" i="4"/>
  <c r="E932" i="4"/>
  <c r="E881" i="4"/>
  <c r="E1132" i="4"/>
  <c r="E1116" i="4"/>
  <c r="E1126" i="4"/>
  <c r="E1148" i="4"/>
  <c r="E1102" i="4"/>
  <c r="E1080" i="4"/>
  <c r="E892" i="4"/>
  <c r="E1042" i="4"/>
  <c r="E1114" i="4"/>
  <c r="E1379" i="4"/>
  <c r="E951" i="4"/>
  <c r="E1467" i="4"/>
  <c r="E1297" i="4"/>
  <c r="E884" i="4"/>
  <c r="E885" i="4"/>
  <c r="E959" i="4"/>
  <c r="E941" i="4"/>
  <c r="E982" i="4"/>
  <c r="E952" i="4"/>
  <c r="E1112" i="4"/>
  <c r="E934" i="4"/>
  <c r="E1115" i="4"/>
  <c r="E1118" i="4"/>
  <c r="E1043" i="4"/>
  <c r="E1075" i="4"/>
  <c r="E1062" i="4"/>
  <c r="E1016" i="4"/>
  <c r="E861" i="4"/>
  <c r="E889" i="4"/>
  <c r="E863" i="4"/>
  <c r="E1355" i="4"/>
  <c r="E877" i="4"/>
  <c r="E994" i="4"/>
  <c r="E862" i="4"/>
  <c r="E898" i="4"/>
  <c r="E948" i="4"/>
  <c r="E866" i="4"/>
  <c r="E1131" i="4"/>
  <c r="E1108" i="4"/>
  <c r="E1092" i="4"/>
  <c r="E1024" i="4"/>
  <c r="E1121" i="4"/>
  <c r="E1120" i="4"/>
  <c r="E977" i="4"/>
  <c r="E1251" i="4"/>
  <c r="E1262" i="4"/>
  <c r="E912" i="4"/>
  <c r="E875" i="4"/>
  <c r="E923" i="4"/>
  <c r="E947" i="4"/>
  <c r="E909" i="4"/>
  <c r="E1113" i="4"/>
  <c r="E1147" i="4"/>
  <c r="E1078" i="4"/>
  <c r="E1101" i="4"/>
  <c r="E910" i="4"/>
  <c r="E1150" i="4"/>
  <c r="E1073" i="4"/>
  <c r="E1223" i="4"/>
  <c r="E876" i="4"/>
  <c r="E1085" i="4"/>
  <c r="E1407" i="4"/>
  <c r="E973" i="4"/>
  <c r="E927" i="4"/>
  <c r="E1076" i="4"/>
  <c r="E1038" i="4"/>
  <c r="E917" i="4"/>
  <c r="E1323" i="4"/>
  <c r="E925" i="4"/>
  <c r="E1134" i="4"/>
  <c r="E937" i="4"/>
  <c r="E1064" i="4"/>
  <c r="E915" i="4"/>
  <c r="E879" i="4"/>
  <c r="E921" i="4"/>
  <c r="E868" i="4"/>
  <c r="E1046" i="4"/>
  <c r="E902" i="4"/>
  <c r="E1094" i="4"/>
  <c r="E1095" i="4"/>
  <c r="E1096" i="4"/>
  <c r="E1105" i="4"/>
  <c r="E1140" i="4"/>
  <c r="E1145" i="4"/>
  <c r="E905" i="4"/>
  <c r="E1318" i="4"/>
  <c r="E1455" i="4"/>
  <c r="E924" i="4"/>
  <c r="E974" i="4"/>
  <c r="E945" i="4"/>
  <c r="E966" i="4"/>
  <c r="E859" i="4"/>
  <c r="E1074" i="4"/>
  <c r="E1036" i="4"/>
  <c r="E1111" i="4"/>
  <c r="E1175" i="4"/>
  <c r="E1067" i="4"/>
  <c r="E1098" i="4"/>
  <c r="E1086" i="4"/>
  <c r="E914" i="4"/>
  <c r="E944" i="4"/>
  <c r="E896" i="4"/>
  <c r="E956" i="4"/>
  <c r="E1144" i="4"/>
  <c r="E1235" i="4"/>
  <c r="E1135" i="4"/>
  <c r="E1037" i="4"/>
  <c r="E997" i="4"/>
  <c r="E1071" i="4"/>
  <c r="E908" i="4"/>
  <c r="E981" i="4"/>
  <c r="E1136" i="4"/>
  <c r="E916" i="4"/>
  <c r="E1065" i="4"/>
  <c r="E926" i="4"/>
  <c r="E1141" i="4"/>
  <c r="E958" i="4"/>
  <c r="E1199" i="4"/>
  <c r="E1049" i="4"/>
  <c r="E1087" i="4"/>
  <c r="E1088" i="4"/>
  <c r="E1218" i="4"/>
  <c r="E1146" i="4"/>
  <c r="E965" i="4"/>
  <c r="E984" i="4"/>
  <c r="E1103" i="4"/>
  <c r="E950" i="4"/>
  <c r="E1072" i="4"/>
  <c r="E1068" i="4"/>
  <c r="B52" i="15" l="1"/>
  <c r="C45" i="15"/>
  <c r="B46" i="15"/>
  <c r="C39" i="15"/>
  <c r="B54" i="15"/>
  <c r="C47" i="15"/>
  <c r="B50" i="15"/>
  <c r="C43" i="15"/>
  <c r="B55" i="15"/>
  <c r="C48" i="15"/>
  <c r="B56" i="15"/>
  <c r="C49" i="15"/>
  <c r="B44" i="15"/>
  <c r="C37" i="15"/>
  <c r="E1443" i="4"/>
  <c r="E1327" i="4"/>
  <c r="E1239" i="4"/>
  <c r="E1386" i="4"/>
  <c r="E1302" i="4"/>
  <c r="E1274" i="4"/>
  <c r="E1568" i="4"/>
  <c r="E1611" i="4"/>
  <c r="E1241" i="4"/>
  <c r="E1291" i="4"/>
  <c r="E1511" i="4"/>
  <c r="E1228" i="4"/>
  <c r="E1208" i="4"/>
  <c r="E1361" i="4"/>
  <c r="E1154" i="4"/>
  <c r="E1206" i="4"/>
  <c r="E1286" i="4"/>
  <c r="E1554" i="4"/>
  <c r="E1546" i="4"/>
  <c r="E1168" i="4"/>
  <c r="E1316" i="4"/>
  <c r="E1246" i="4"/>
  <c r="E1232" i="4"/>
  <c r="E1359" i="4"/>
  <c r="E1272" i="4"/>
  <c r="E1326" i="4"/>
  <c r="E1215" i="4"/>
  <c r="E1651" i="4"/>
  <c r="E1625" i="4"/>
  <c r="E1702" i="4"/>
  <c r="E1513" i="4"/>
  <c r="E1559" i="4"/>
  <c r="E1205" i="4"/>
  <c r="E1188" i="4"/>
  <c r="E1217" i="4"/>
  <c r="E1170" i="4"/>
  <c r="E1221" i="4"/>
  <c r="E1298" i="4"/>
  <c r="E1153" i="4"/>
  <c r="E1151" i="4"/>
  <c r="E1406" i="4"/>
  <c r="E1289" i="4"/>
  <c r="E1183" i="4"/>
  <c r="E1268" i="4"/>
  <c r="E1281" i="4"/>
  <c r="E1633" i="4"/>
  <c r="E1159" i="4"/>
  <c r="E1233" i="4"/>
  <c r="E1644" i="4"/>
  <c r="E1216" i="4"/>
  <c r="E1324" i="4"/>
  <c r="E1165" i="4"/>
  <c r="E1328" i="4"/>
  <c r="E1213" i="4"/>
  <c r="E1204" i="4"/>
  <c r="E1301" i="4"/>
  <c r="E1191" i="4"/>
  <c r="E1566" i="4"/>
  <c r="E1671" i="4"/>
  <c r="E1617" i="4"/>
  <c r="E1632" i="4"/>
  <c r="E1608" i="4"/>
  <c r="E1521" i="4"/>
  <c r="E1439" i="4"/>
  <c r="E1609" i="4"/>
  <c r="E1294" i="4"/>
  <c r="E1186" i="4"/>
  <c r="E1176" i="4"/>
  <c r="E1229" i="4"/>
  <c r="E1242" i="4"/>
  <c r="E1292" i="4"/>
  <c r="E1441" i="4"/>
  <c r="E1293" i="4"/>
  <c r="E1234" i="4"/>
  <c r="E1285" i="4"/>
  <c r="E1243" i="4"/>
  <c r="E1296" i="4"/>
  <c r="E1332" i="4"/>
  <c r="E1772" i="4"/>
  <c r="E1252" i="4"/>
  <c r="E1645" i="4"/>
  <c r="E1748" i="4"/>
  <c r="E1572" i="4"/>
  <c r="E1614" i="4"/>
  <c r="E1631" i="4"/>
  <c r="E1250" i="4"/>
  <c r="E1172" i="4"/>
  <c r="E1220" i="4"/>
  <c r="E1152" i="4"/>
  <c r="E1381" i="4"/>
  <c r="E1398" i="4"/>
  <c r="E1369" i="4"/>
  <c r="E1273" i="4"/>
  <c r="E1367" i="4"/>
  <c r="E1270" i="4"/>
  <c r="E1265" i="4"/>
  <c r="E1177" i="4"/>
  <c r="E1533" i="4"/>
  <c r="E1526" i="4"/>
  <c r="E1532" i="4"/>
  <c r="E1524" i="4"/>
  <c r="E1578" i="4"/>
  <c r="E1510" i="4"/>
  <c r="E1184" i="4"/>
  <c r="E1403" i="4"/>
  <c r="E1639" i="4"/>
  <c r="E1531" i="4"/>
  <c r="E1580" i="4"/>
  <c r="E1570" i="4"/>
  <c r="E1579" i="4"/>
  <c r="E1179" i="4"/>
  <c r="E1169" i="4"/>
  <c r="E1247" i="4"/>
  <c r="E1185" i="4"/>
  <c r="E1198" i="4"/>
  <c r="E1158" i="4"/>
  <c r="E1195" i="4"/>
  <c r="E1263" i="4"/>
  <c r="E1366" i="4"/>
  <c r="E1173" i="4"/>
  <c r="E1236" i="4"/>
  <c r="E1371" i="4"/>
  <c r="E1269" i="4"/>
  <c r="E1491" i="4"/>
  <c r="E1277" i="4"/>
  <c r="E1264" i="4"/>
  <c r="E1157" i="4"/>
  <c r="E1683" i="4"/>
  <c r="E1372" i="4"/>
  <c r="E1596" i="4"/>
  <c r="E1928" i="4"/>
  <c r="E1182" i="4"/>
  <c r="E1266" i="4"/>
  <c r="E1245" i="4"/>
  <c r="E1300" i="4"/>
  <c r="E1405" i="4"/>
  <c r="E1343" i="4"/>
  <c r="E1620" i="4"/>
  <c r="E1512" i="4"/>
  <c r="E1329" i="4"/>
  <c r="E1669" i="4"/>
  <c r="E1602" i="4"/>
  <c r="E1540" i="4"/>
  <c r="E1271" i="4"/>
  <c r="E1299" i="4"/>
  <c r="E1181" i="4"/>
  <c r="E1364" i="4"/>
  <c r="E1519" i="4"/>
  <c r="E1508" i="4"/>
  <c r="E1445" i="4"/>
  <c r="E1784" i="4"/>
  <c r="E1534" i="4"/>
  <c r="E1517" i="4"/>
  <c r="E1178" i="4"/>
  <c r="E1202" i="4"/>
  <c r="E1259" i="4"/>
  <c r="E1227" i="4"/>
  <c r="E1212" i="4"/>
  <c r="E1295" i="4"/>
  <c r="E1155" i="4"/>
  <c r="E1161" i="4"/>
  <c r="E1325" i="4"/>
  <c r="E1373" i="4"/>
  <c r="E1308" i="4"/>
  <c r="E1382" i="4"/>
  <c r="E1276" i="4"/>
  <c r="E1267" i="4"/>
  <c r="E1457" i="4"/>
  <c r="E1337" i="4"/>
  <c r="E1574" i="4"/>
  <c r="E1538" i="4"/>
  <c r="E1203" i="4"/>
  <c r="E1222" i="4"/>
  <c r="E1231" i="4"/>
  <c r="E1166" i="4"/>
  <c r="E1224" i="4"/>
  <c r="E1402" i="4"/>
  <c r="E1171" i="4"/>
  <c r="E1253" i="4"/>
  <c r="E1577" i="4"/>
  <c r="E1475" i="4"/>
  <c r="E1630" i="4"/>
  <c r="E1288" i="4"/>
  <c r="E1240" i="4"/>
  <c r="E1164" i="4"/>
  <c r="E1584" i="4"/>
  <c r="E1530" i="4"/>
  <c r="E1666" i="4"/>
  <c r="E1646" i="4"/>
  <c r="E1670" i="4"/>
  <c r="E1525" i="4"/>
  <c r="E1463" i="4"/>
  <c r="E1541" i="4"/>
  <c r="E1640" i="4"/>
  <c r="E1193" i="4"/>
  <c r="E1200" i="4"/>
  <c r="E1163" i="4"/>
  <c r="E1194" i="4"/>
  <c r="E1192" i="4"/>
  <c r="E1160" i="4"/>
  <c r="E1210" i="4"/>
  <c r="E1280" i="4"/>
  <c r="E1303" i="4"/>
  <c r="E1389" i="4"/>
  <c r="E1284" i="4"/>
  <c r="E1260" i="4"/>
  <c r="E1256" i="4"/>
  <c r="E1309" i="4"/>
  <c r="E1505" i="4"/>
  <c r="E1248" i="4"/>
  <c r="E1201" i="4"/>
  <c r="E1619" i="4"/>
  <c r="E1226" i="4"/>
  <c r="E1180" i="4"/>
  <c r="E1197" i="4"/>
  <c r="E1190" i="4"/>
  <c r="E1214" i="4"/>
  <c r="E1589" i="4"/>
  <c r="E1514" i="4"/>
  <c r="E1230" i="4"/>
  <c r="E1340" i="4"/>
  <c r="E1258" i="4"/>
  <c r="E1282" i="4"/>
  <c r="E1503" i="4"/>
  <c r="E1255" i="4"/>
  <c r="E1370" i="4"/>
  <c r="E1385" i="4"/>
  <c r="E1219" i="4"/>
  <c r="E1278" i="4"/>
  <c r="E1257" i="4"/>
  <c r="E1162" i="4"/>
  <c r="E1290" i="4"/>
  <c r="E1189" i="4"/>
  <c r="E1196" i="4"/>
  <c r="E1156" i="4"/>
  <c r="E1392" i="4"/>
  <c r="E1479" i="4"/>
  <c r="E1404" i="4"/>
  <c r="E1167" i="4"/>
  <c r="E1287" i="4"/>
  <c r="E1207" i="4"/>
  <c r="E1317" i="4"/>
  <c r="E1380" i="4"/>
  <c r="E1465" i="4"/>
  <c r="E1347" i="4"/>
  <c r="B57" i="15" l="1"/>
  <c r="C50" i="15"/>
  <c r="B61" i="15"/>
  <c r="C54" i="15"/>
  <c r="B63" i="15"/>
  <c r="C56" i="15"/>
  <c r="B53" i="15"/>
  <c r="C46" i="15"/>
  <c r="B62" i="15"/>
  <c r="C55" i="15"/>
  <c r="B59" i="15"/>
  <c r="C52" i="15"/>
  <c r="B51" i="15"/>
  <c r="C44" i="15"/>
  <c r="E1590" i="4"/>
  <c r="E1535" i="4"/>
  <c r="E1560" i="4"/>
  <c r="E1641" i="4"/>
  <c r="E1573" i="4"/>
  <c r="E1561" i="4"/>
  <c r="E1636" i="4"/>
  <c r="E1618" i="4"/>
  <c r="E1978" i="4"/>
  <c r="E1965" i="4"/>
  <c r="E1783" i="4"/>
  <c r="E1974" i="4"/>
  <c r="E1864" i="4"/>
  <c r="E1968" i="4"/>
  <c r="E1959" i="4"/>
  <c r="E1605" i="4"/>
  <c r="E1823" i="4"/>
  <c r="E1713" i="4"/>
  <c r="E1950" i="4"/>
  <c r="E1874" i="4"/>
  <c r="E1945" i="4"/>
  <c r="E1798" i="4"/>
  <c r="E1889" i="4"/>
  <c r="E1832" i="4"/>
  <c r="E1875" i="4"/>
  <c r="E1859" i="4"/>
  <c r="E2053" i="4"/>
  <c r="E1529" i="4"/>
  <c r="E1448" i="4"/>
  <c r="E1472" i="4"/>
  <c r="E1551" i="4"/>
  <c r="E1587" i="4"/>
  <c r="E1523" i="4"/>
  <c r="E1600" i="4"/>
  <c r="E1575" i="4"/>
  <c r="E1599" i="4"/>
  <c r="E1557" i="4"/>
  <c r="E1663" i="4"/>
  <c r="E1565" i="4"/>
  <c r="E1430" i="4"/>
  <c r="E1583" i="4"/>
  <c r="E1542" i="4"/>
  <c r="E1550" i="4"/>
  <c r="E1556" i="4"/>
  <c r="E1912" i="4"/>
  <c r="E1634" i="4"/>
  <c r="E1558" i="4"/>
  <c r="E1456" i="4"/>
  <c r="E1943" i="4"/>
  <c r="E1564" i="4"/>
  <c r="E1536" i="4"/>
  <c r="E1601" i="4"/>
  <c r="E1408" i="4"/>
  <c r="E1802" i="4"/>
  <c r="E1788" i="4"/>
  <c r="E1449" i="4"/>
  <c r="E1592" i="4"/>
  <c r="E1607" i="4"/>
  <c r="E1917" i="4"/>
  <c r="E1582" i="4"/>
  <c r="E1729" i="4"/>
  <c r="E1767" i="4"/>
  <c r="E1975" i="4"/>
  <c r="E1966" i="4"/>
  <c r="E1826" i="4"/>
  <c r="E1824" i="4"/>
  <c r="E1958" i="4"/>
  <c r="E1786" i="4"/>
  <c r="E1930" i="4"/>
  <c r="E1903" i="4"/>
  <c r="E1774" i="4"/>
  <c r="E1956" i="4"/>
  <c r="E1628" i="4"/>
  <c r="E1555" i="4"/>
  <c r="E1478" i="4"/>
  <c r="E1569" i="4"/>
  <c r="E1453" i="4"/>
  <c r="E1485" i="4"/>
  <c r="E1591" i="4"/>
  <c r="E1621" i="4"/>
  <c r="E1476" i="4"/>
  <c r="E1642" i="4"/>
  <c r="E1597" i="4"/>
  <c r="E1544" i="4"/>
  <c r="E1680" i="4"/>
  <c r="E1925" i="4"/>
  <c r="E1426" i="4"/>
  <c r="E1793" i="4"/>
  <c r="E1893" i="4"/>
  <c r="E1822" i="4"/>
  <c r="E1947" i="4"/>
  <c r="E1805" i="4"/>
  <c r="E1567" i="4"/>
  <c r="E1612" i="4"/>
  <c r="E1528" i="4"/>
  <c r="E1433" i="4"/>
  <c r="E1415" i="4"/>
  <c r="E1972" i="4"/>
  <c r="E1913" i="4"/>
  <c r="E1444" i="4"/>
  <c r="E1643" i="4"/>
  <c r="E1616" i="4"/>
  <c r="E1409" i="4"/>
  <c r="E1659" i="4"/>
  <c r="E1916" i="4"/>
  <c r="E1900" i="4"/>
  <c r="E1466" i="4"/>
  <c r="E1516" i="4"/>
  <c r="E1462" i="4"/>
  <c r="E1865" i="4"/>
  <c r="E1782" i="4"/>
  <c r="E1980" i="4"/>
  <c r="E1603" i="4"/>
  <c r="E1436" i="4"/>
  <c r="E1434" i="4"/>
  <c r="E1418" i="4"/>
  <c r="E1498" i="4"/>
  <c r="E1473" i="4"/>
  <c r="E1494" i="4"/>
  <c r="E1509" i="4"/>
  <c r="E1627" i="4"/>
  <c r="E1549" i="4"/>
  <c r="E1675" i="4"/>
  <c r="E1451" i="4"/>
  <c r="E1836" i="4"/>
  <c r="E1988" i="4"/>
  <c r="E1833" i="4"/>
  <c r="E1803" i="4"/>
  <c r="E1890" i="4"/>
  <c r="E1895" i="4"/>
  <c r="E1973" i="4"/>
  <c r="E1904" i="4"/>
  <c r="E1924" i="4"/>
  <c r="E1970" i="4"/>
  <c r="E1838" i="4"/>
  <c r="E1898" i="4"/>
  <c r="E1961" i="4"/>
  <c r="E1502" i="4"/>
  <c r="E1593" i="4"/>
  <c r="E1446" i="4"/>
  <c r="E1506" i="4"/>
  <c r="E1562" i="4"/>
  <c r="E1490" i="4"/>
  <c r="E1545" i="4"/>
  <c r="E1474" i="4"/>
  <c r="E1581" i="4"/>
  <c r="E1450" i="4"/>
  <c r="E1422" i="4"/>
  <c r="E1652" i="4"/>
  <c r="E1638" i="4"/>
  <c r="E1425" i="4"/>
  <c r="E1667" i="4"/>
  <c r="E1469" i="4"/>
  <c r="E1866" i="4"/>
  <c r="E1920" i="4"/>
  <c r="E1495" i="4"/>
  <c r="E1846" i="4"/>
  <c r="E1907" i="4"/>
  <c r="E1768" i="4"/>
  <c r="E1745" i="4"/>
  <c r="E1585" i="4"/>
  <c r="E1522" i="4"/>
  <c r="E1548" i="4"/>
  <c r="E1622" i="4"/>
  <c r="E1427" i="4"/>
  <c r="E1626" i="4"/>
  <c r="E1571" i="4"/>
  <c r="E1979" i="4"/>
  <c r="E1458" i="4"/>
  <c r="E1604" i="4"/>
  <c r="E1493" i="4"/>
  <c r="E1882" i="4"/>
  <c r="E1762" i="4"/>
  <c r="E1830" i="4"/>
  <c r="E1576" i="4"/>
  <c r="E1447" i="4"/>
  <c r="E1610" i="4"/>
  <c r="E1586" i="4"/>
  <c r="E1896" i="4"/>
  <c r="E1709" i="4"/>
  <c r="E1989" i="4"/>
  <c r="E1894" i="4"/>
  <c r="E1985" i="4"/>
  <c r="E1876" i="4"/>
  <c r="E1811" i="4"/>
  <c r="E1951" i="4"/>
  <c r="E1411" i="4"/>
  <c r="E1429" i="4"/>
  <c r="E1417" i="4"/>
  <c r="E1410" i="4"/>
  <c r="E1414" i="4"/>
  <c r="E1461" i="4"/>
  <c r="E1464" i="4"/>
  <c r="E1486" i="4"/>
  <c r="E1813" i="4"/>
  <c r="E1982" i="4"/>
  <c r="E1946" i="4"/>
  <c r="E1800" i="4"/>
  <c r="E1804" i="4"/>
  <c r="E1817" i="4"/>
  <c r="E1938" i="4"/>
  <c r="E1496" i="4"/>
  <c r="E1454" i="4"/>
  <c r="E1432" i="4"/>
  <c r="E1480" i="4"/>
  <c r="E1710" i="4"/>
  <c r="E1677" i="4"/>
  <c r="E1661" i="4"/>
  <c r="E1637" i="4"/>
  <c r="E1810" i="4"/>
  <c r="E1477" i="4"/>
  <c r="E1964" i="4"/>
  <c r="E1806" i="4"/>
  <c r="E1787" i="4"/>
  <c r="E1818" i="4"/>
  <c r="E1615" i="4"/>
  <c r="E1481" i="4"/>
  <c r="E1419" i="4"/>
  <c r="E1936" i="4"/>
  <c r="E1489" i="4"/>
  <c r="E1668" i="4"/>
  <c r="E1931" i="4"/>
  <c r="E1507" i="4"/>
  <c r="E1501" i="4"/>
  <c r="E1954" i="4"/>
  <c r="E1825" i="4"/>
  <c r="E1877" i="4"/>
  <c r="E1901" i="4"/>
  <c r="E1935" i="4"/>
  <c r="E1909" i="4"/>
  <c r="E1995" i="4"/>
  <c r="E1986" i="4"/>
  <c r="E1613" i="4"/>
  <c r="E1606" i="4"/>
  <c r="E1539" i="4"/>
  <c r="E1552" i="4"/>
  <c r="E1594" i="4"/>
  <c r="E1515" i="4"/>
  <c r="E1428" i="4"/>
  <c r="E1440" i="4"/>
  <c r="E1437" i="4"/>
  <c r="E1452" i="4"/>
  <c r="E1624" i="4"/>
  <c r="E1853" i="4"/>
  <c r="E2003" i="4"/>
  <c r="E1918" i="4"/>
  <c r="E1816" i="4"/>
  <c r="E1941" i="4"/>
  <c r="E1937" i="4"/>
  <c r="E1984" i="4"/>
  <c r="E1910" i="4"/>
  <c r="E1926" i="4"/>
  <c r="E1939" i="4"/>
  <c r="E1484" i="4"/>
  <c r="E1420" i="4"/>
  <c r="E1423" i="4"/>
  <c r="E1588" i="4"/>
  <c r="E1412" i="4"/>
  <c r="E1500" i="4"/>
  <c r="E1424" i="4"/>
  <c r="E1760" i="4"/>
  <c r="E1470" i="4"/>
  <c r="E1497" i="4"/>
  <c r="E1672" i="4"/>
  <c r="E1499" i="4"/>
  <c r="E1459" i="4"/>
  <c r="E1488" i="4"/>
  <c r="E1948" i="4"/>
  <c r="E1492" i="4"/>
  <c r="E1421" i="4"/>
  <c r="E1902" i="4"/>
  <c r="E1955" i="4"/>
  <c r="E1871" i="4"/>
  <c r="E1722" i="4"/>
  <c r="E1809" i="4"/>
  <c r="E1834" i="4"/>
  <c r="E1887" i="4"/>
  <c r="E1873" i="4"/>
  <c r="E1888" i="4"/>
  <c r="E1971" i="4"/>
  <c r="E1839" i="4"/>
  <c r="E1842" i="4"/>
  <c r="E1468" i="4"/>
  <c r="E1563" i="4"/>
  <c r="E1595" i="4"/>
  <c r="E1460" i="4"/>
  <c r="E1504" i="4"/>
  <c r="E1416" i="4"/>
  <c r="E1527" i="4"/>
  <c r="E1482" i="4"/>
  <c r="E1438" i="4"/>
  <c r="E1442" i="4"/>
  <c r="E1471" i="4"/>
  <c r="E1635" i="4"/>
  <c r="E1435" i="4"/>
  <c r="E1660" i="4"/>
  <c r="E1547" i="4"/>
  <c r="E1543" i="4"/>
  <c r="E1629" i="4"/>
  <c r="E1537" i="4"/>
  <c r="E1487" i="4"/>
  <c r="E1598" i="4"/>
  <c r="E1520" i="4"/>
  <c r="B60" i="15" l="1"/>
  <c r="C53" i="15"/>
  <c r="B70" i="15"/>
  <c r="C63" i="15"/>
  <c r="B66" i="15"/>
  <c r="C59" i="15"/>
  <c r="B68" i="15"/>
  <c r="C61" i="15"/>
  <c r="B69" i="15"/>
  <c r="C62" i="15"/>
  <c r="B64" i="15"/>
  <c r="C57" i="15"/>
  <c r="B58" i="15"/>
  <c r="C51" i="15"/>
  <c r="E1906" i="4"/>
  <c r="E2014" i="4"/>
  <c r="E1960" i="4"/>
  <c r="E1732" i="4"/>
  <c r="E1957" i="4"/>
  <c r="E1953" i="4"/>
  <c r="E1983" i="4"/>
  <c r="E1881" i="4"/>
  <c r="E1868" i="4"/>
  <c r="E1963" i="4"/>
  <c r="E1969" i="4"/>
  <c r="E1919" i="4"/>
  <c r="E1883" i="4"/>
  <c r="E2026" i="4"/>
  <c r="E2270" i="4"/>
  <c r="E2102" i="4"/>
  <c r="E2127" i="4"/>
  <c r="E2210" i="4"/>
  <c r="E1725" i="4"/>
  <c r="E2180" i="4"/>
  <c r="E1776" i="4"/>
  <c r="E1923" i="4"/>
  <c r="E2246" i="4"/>
  <c r="E2213" i="4"/>
  <c r="E2245" i="4"/>
  <c r="E2091" i="4"/>
  <c r="E2228" i="4"/>
  <c r="E2193" i="4"/>
  <c r="E2253" i="4"/>
  <c r="E2225" i="4"/>
  <c r="E2174" i="4"/>
  <c r="E2271" i="4"/>
  <c r="E2299" i="4"/>
  <c r="E2186" i="4"/>
  <c r="E2157" i="4"/>
  <c r="E2115" i="4"/>
  <c r="E2160" i="4"/>
  <c r="E2269" i="4"/>
  <c r="E1801" i="4"/>
  <c r="E1771" i="4"/>
  <c r="E1929" i="4"/>
  <c r="E1796" i="4"/>
  <c r="E1847" i="4"/>
  <c r="E1867" i="4"/>
  <c r="E1814" i="4"/>
  <c r="E1962" i="4"/>
  <c r="E1942" i="4"/>
  <c r="E1885" i="4"/>
  <c r="E2103" i="4"/>
  <c r="E2110" i="4"/>
  <c r="E2120" i="4"/>
  <c r="E2179" i="4"/>
  <c r="E2243" i="4"/>
  <c r="E1773" i="4"/>
  <c r="E1844" i="4"/>
  <c r="E1821" i="4"/>
  <c r="E2218" i="4"/>
  <c r="E2181" i="4"/>
  <c r="E1819" i="4"/>
  <c r="E2196" i="4"/>
  <c r="E1761" i="4"/>
  <c r="E1952" i="4"/>
  <c r="E1886" i="4"/>
  <c r="E2275" i="4"/>
  <c r="E2266" i="4"/>
  <c r="E2202" i="4"/>
  <c r="E2163" i="4"/>
  <c r="E2200" i="4"/>
  <c r="E2216" i="4"/>
  <c r="E2231" i="4"/>
  <c r="E2264" i="4"/>
  <c r="E2138" i="4"/>
  <c r="E2055" i="4"/>
  <c r="E2240" i="4"/>
  <c r="E2195" i="4"/>
  <c r="E1724" i="4"/>
  <c r="E1779" i="4"/>
  <c r="E1712" i="4"/>
  <c r="E1715" i="4"/>
  <c r="E1869" i="4"/>
  <c r="E1851" i="4"/>
  <c r="E1775" i="4"/>
  <c r="E1905" i="4"/>
  <c r="E1741" i="4"/>
  <c r="E1756" i="4"/>
  <c r="E1835" i="4"/>
  <c r="E2272" i="4"/>
  <c r="E1698" i="4"/>
  <c r="E2092" i="4"/>
  <c r="E2045" i="4"/>
  <c r="E2139" i="4"/>
  <c r="E2215" i="4"/>
  <c r="E2222" i="4"/>
  <c r="E2084" i="4"/>
  <c r="E1914" i="4"/>
  <c r="E2323" i="4"/>
  <c r="E2212" i="4"/>
  <c r="E2235" i="4"/>
  <c r="E2197" i="4"/>
  <c r="E2309" i="4"/>
  <c r="E2052" i="4"/>
  <c r="E1763" i="4"/>
  <c r="E1932" i="4"/>
  <c r="E1911" i="4"/>
  <c r="E1831" i="4"/>
  <c r="E1808" i="4"/>
  <c r="E1977" i="4"/>
  <c r="E1841" i="4"/>
  <c r="E1781" i="4"/>
  <c r="E1880" i="4"/>
  <c r="E1723" i="4"/>
  <c r="E1858" i="4"/>
  <c r="E2239" i="4"/>
  <c r="E2128" i="4"/>
  <c r="E2099" i="4"/>
  <c r="E2232" i="4"/>
  <c r="E2185" i="4"/>
  <c r="E2182" i="4"/>
  <c r="E2190" i="4"/>
  <c r="E2067" i="4"/>
  <c r="E2173" i="4"/>
  <c r="E1747" i="4"/>
  <c r="E1899" i="4"/>
  <c r="E1860" i="4"/>
  <c r="E1753" i="4"/>
  <c r="E1927" i="4"/>
  <c r="E2187" i="4"/>
  <c r="E2095" i="4"/>
  <c r="E2198" i="4"/>
  <c r="E2199" i="4"/>
  <c r="E2260" i="4"/>
  <c r="E2126" i="4"/>
  <c r="E1915" i="4"/>
  <c r="E2167" i="4"/>
  <c r="E2117" i="4"/>
  <c r="E2121" i="4"/>
  <c r="E2220" i="4"/>
  <c r="E2132" i="4"/>
  <c r="E2217" i="4"/>
  <c r="E2256" i="4"/>
  <c r="E2119" i="4"/>
  <c r="E2129" i="4"/>
  <c r="E2109" i="4"/>
  <c r="E2033" i="4"/>
  <c r="E1769" i="4"/>
  <c r="E1878" i="4"/>
  <c r="E1852" i="4"/>
  <c r="E1707" i="4"/>
  <c r="E1856" i="4"/>
  <c r="E1843" i="4"/>
  <c r="E1716" i="4"/>
  <c r="E1854" i="4"/>
  <c r="E1861" i="4"/>
  <c r="E1812" i="4"/>
  <c r="E1940" i="4"/>
  <c r="E1758" i="4"/>
  <c r="E1792" i="4"/>
  <c r="E2224" i="4"/>
  <c r="E1686" i="4"/>
  <c r="E1750" i="4"/>
  <c r="E2211" i="4"/>
  <c r="E2188" i="4"/>
  <c r="E2172" i="4"/>
  <c r="E1944" i="4"/>
  <c r="E1799" i="4"/>
  <c r="E1785" i="4"/>
  <c r="E1845" i="4"/>
  <c r="E2208" i="4"/>
  <c r="E1933" i="4"/>
  <c r="E2230" i="4"/>
  <c r="E2251" i="4"/>
  <c r="E1754" i="4"/>
  <c r="E2169" i="4"/>
  <c r="E2248" i="4"/>
  <c r="E2108" i="4"/>
  <c r="E2258" i="4"/>
  <c r="E2242" i="4"/>
  <c r="E2203" i="4"/>
  <c r="E2077" i="4"/>
  <c r="E1746" i="4"/>
  <c r="E1751" i="4"/>
  <c r="E1704" i="4"/>
  <c r="E1766" i="4"/>
  <c r="E1797" i="4"/>
  <c r="E1794" i="4"/>
  <c r="E1863" i="4"/>
  <c r="E1690" i="4"/>
  <c r="E1795" i="4"/>
  <c r="E2207" i="4"/>
  <c r="E2168" i="4"/>
  <c r="E2257" i="4"/>
  <c r="E2261" i="4"/>
  <c r="E2150" i="4"/>
  <c r="E2192" i="4"/>
  <c r="E2151" i="4"/>
  <c r="E2205" i="4"/>
  <c r="E2214" i="4"/>
  <c r="E2114" i="4"/>
  <c r="E2068" i="4"/>
  <c r="E2175" i="4"/>
  <c r="E2145" i="4"/>
  <c r="E1884" i="4"/>
  <c r="E1850" i="4"/>
  <c r="E1848" i="4"/>
  <c r="E1759" i="4"/>
  <c r="E1752" i="4"/>
  <c r="E1765" i="4"/>
  <c r="E1849" i="4"/>
  <c r="E1780" i="4"/>
  <c r="E1828" i="4"/>
  <c r="E2122" i="4"/>
  <c r="E2194" i="4"/>
  <c r="E1755" i="4"/>
  <c r="E2221" i="4"/>
  <c r="E2090" i="4"/>
  <c r="E1815" i="4"/>
  <c r="E2189" i="4"/>
  <c r="E2227" i="4"/>
  <c r="E2089" i="4"/>
  <c r="E2223" i="4"/>
  <c r="E1778" i="4"/>
  <c r="E1879" i="4"/>
  <c r="E1908" i="4"/>
  <c r="E2011" i="4"/>
  <c r="E2078" i="4"/>
  <c r="E1749" i="4"/>
  <c r="E1987" i="4"/>
  <c r="E1872" i="4"/>
  <c r="E1728" i="4"/>
  <c r="E1892" i="4"/>
  <c r="E2065" i="4"/>
  <c r="E2156" i="4"/>
  <c r="E2273" i="4"/>
  <c r="E2237" i="4"/>
  <c r="E2477" i="4"/>
  <c r="E2229" i="4"/>
  <c r="E2255" i="4"/>
  <c r="E2123" i="4"/>
  <c r="E2166" i="4"/>
  <c r="E2252" i="4"/>
  <c r="E1714" i="4"/>
  <c r="E1934" i="4"/>
  <c r="E1790" i="4"/>
  <c r="E1820" i="4"/>
  <c r="E1857" i="4"/>
  <c r="E1770" i="4"/>
  <c r="E1870" i="4"/>
  <c r="E1789" i="4"/>
  <c r="E1981" i="4"/>
  <c r="E1764" i="4"/>
  <c r="E1949" i="4"/>
  <c r="E1829" i="4"/>
  <c r="E2133" i="4"/>
  <c r="E2093" i="4"/>
  <c r="E2096" i="4"/>
  <c r="E2247" i="4"/>
  <c r="E2226" i="4"/>
  <c r="E1807" i="4"/>
  <c r="E2056" i="4"/>
  <c r="E2204" i="4"/>
  <c r="E2254" i="4"/>
  <c r="E2165" i="4"/>
  <c r="E2268" i="4"/>
  <c r="E2066" i="4"/>
  <c r="E2236" i="4"/>
  <c r="E2250" i="4"/>
  <c r="E2158" i="4"/>
  <c r="E1891" i="4"/>
  <c r="E1837" i="4"/>
  <c r="E1734" i="4"/>
  <c r="E1735" i="4"/>
  <c r="E1777" i="4"/>
  <c r="E1791" i="4"/>
  <c r="E1922" i="4"/>
  <c r="E1976" i="4"/>
  <c r="E1855" i="4"/>
  <c r="E1921" i="4"/>
  <c r="E1840" i="4"/>
  <c r="B75" i="15" l="1"/>
  <c r="C68" i="15"/>
  <c r="B73" i="15"/>
  <c r="C66" i="15"/>
  <c r="B71" i="15"/>
  <c r="C64" i="15"/>
  <c r="B77" i="15"/>
  <c r="C70" i="15"/>
  <c r="B76" i="15"/>
  <c r="C69" i="15"/>
  <c r="B67" i="15"/>
  <c r="C60" i="15"/>
  <c r="B65" i="15"/>
  <c r="C58" i="15"/>
  <c r="E2020" i="4"/>
  <c r="E2219" i="4"/>
  <c r="E2154" i="4"/>
  <c r="E2075" i="4"/>
  <c r="E2262" i="4"/>
  <c r="E2249" i="4"/>
  <c r="E2401" i="4"/>
  <c r="E2496" i="4"/>
  <c r="E2131" i="4"/>
  <c r="E2456" i="4"/>
  <c r="E2372" i="4"/>
  <c r="E2113" i="4"/>
  <c r="E2184" i="4"/>
  <c r="E2050" i="4"/>
  <c r="E2452" i="4"/>
  <c r="E2462" i="4"/>
  <c r="E2152" i="4"/>
  <c r="E2568" i="4"/>
  <c r="E2507" i="4"/>
  <c r="E2346" i="4"/>
  <c r="E2414" i="4"/>
  <c r="E2134" i="4"/>
  <c r="E2390" i="4"/>
  <c r="E2523" i="4"/>
  <c r="E2508" i="4"/>
  <c r="E2058" i="4"/>
  <c r="E2511" i="4"/>
  <c r="E2529" i="4"/>
  <c r="E2492" i="4"/>
  <c r="E2319" i="4"/>
  <c r="E2443" i="4"/>
  <c r="E2125" i="4"/>
  <c r="E2140" i="4"/>
  <c r="E2118" i="4"/>
  <c r="E2094" i="4"/>
  <c r="E2106" i="4"/>
  <c r="E2267" i="4"/>
  <c r="E2431" i="4"/>
  <c r="E2474" i="4"/>
  <c r="E2745" i="4"/>
  <c r="E2518" i="4"/>
  <c r="E2201" i="4"/>
  <c r="E2238" i="4"/>
  <c r="E2500" i="4"/>
  <c r="E2178" i="4"/>
  <c r="E2592" i="4"/>
  <c r="E2652" i="4"/>
  <c r="E2313" i="4"/>
  <c r="E2353" i="4"/>
  <c r="E2467" i="4"/>
  <c r="E2191" i="4"/>
  <c r="E2427" i="4"/>
  <c r="E2516" i="4"/>
  <c r="E2352" i="4"/>
  <c r="E2503" i="4"/>
  <c r="E2486" i="4"/>
  <c r="E2509" i="4"/>
  <c r="E2345" i="4"/>
  <c r="E2520" i="4"/>
  <c r="E2057" i="4"/>
  <c r="E2006" i="4"/>
  <c r="E2047" i="4"/>
  <c r="E2105" i="4"/>
  <c r="E2155" i="4"/>
  <c r="E2234" i="4"/>
  <c r="E2159" i="4"/>
  <c r="E2325" i="4"/>
  <c r="E2466" i="4"/>
  <c r="E2446" i="4"/>
  <c r="E2112" i="4"/>
  <c r="E2457" i="4"/>
  <c r="E2388" i="4"/>
  <c r="E2480" i="4"/>
  <c r="E2635" i="4"/>
  <c r="E2532" i="4"/>
  <c r="E2504" i="4"/>
  <c r="E2590" i="4"/>
  <c r="E2473" i="4"/>
  <c r="E2029" i="4"/>
  <c r="E2107" i="4"/>
  <c r="E2142" i="4"/>
  <c r="E2012" i="4"/>
  <c r="E2146" i="4"/>
  <c r="E2263" i="4"/>
  <c r="E2512" i="4"/>
  <c r="E2393" i="4"/>
  <c r="E2176" i="4"/>
  <c r="E2580" i="4"/>
  <c r="E2487" i="4"/>
  <c r="E2088" i="4"/>
  <c r="E2489" i="4"/>
  <c r="E2484" i="4"/>
  <c r="E2458" i="4"/>
  <c r="E2327" i="4"/>
  <c r="E2533" i="4"/>
  <c r="E2002" i="4"/>
  <c r="E2349" i="4"/>
  <c r="E2400" i="4"/>
  <c r="E2499" i="4"/>
  <c r="E2421" i="4"/>
  <c r="E1994" i="4"/>
  <c r="E2010" i="4"/>
  <c r="E2233" i="4"/>
  <c r="E2439" i="4"/>
  <c r="E2409" i="4"/>
  <c r="E2510" i="4"/>
  <c r="E2331" i="4"/>
  <c r="E2358" i="4"/>
  <c r="E2451" i="4"/>
  <c r="E2432" i="4"/>
  <c r="E2455" i="4"/>
  <c r="E2023" i="4"/>
  <c r="E2135" i="4"/>
  <c r="E2144" i="4"/>
  <c r="E2465" i="4"/>
  <c r="E2527" i="4"/>
  <c r="E2369" i="4"/>
  <c r="E2522" i="4"/>
  <c r="E2514" i="4"/>
  <c r="E2485" i="4"/>
  <c r="E2415" i="4"/>
  <c r="E2505" i="4"/>
  <c r="E2519" i="4"/>
  <c r="E2347" i="4"/>
  <c r="E2616" i="4"/>
  <c r="E2497" i="4"/>
  <c r="E2363" i="4"/>
  <c r="E2143" i="4"/>
  <c r="E2111" i="4"/>
  <c r="E2177" i="4"/>
  <c r="E2124" i="4"/>
  <c r="E2170" i="4"/>
  <c r="E2295" i="4"/>
  <c r="E2009" i="4"/>
  <c r="E2209" i="4"/>
  <c r="E2604" i="4"/>
  <c r="E2453" i="4"/>
  <c r="E2244" i="4"/>
  <c r="E2479" i="4"/>
  <c r="E2502" i="4"/>
  <c r="E2307" i="4"/>
  <c r="E2136" i="4"/>
  <c r="E2153" i="4"/>
  <c r="E2531" i="4"/>
  <c r="E2506" i="4"/>
  <c r="E2495" i="4"/>
  <c r="E2498" i="4"/>
  <c r="E2488" i="4"/>
  <c r="E2116" i="4"/>
  <c r="E2013" i="4"/>
  <c r="E2072" i="4"/>
  <c r="E2183" i="4"/>
  <c r="E2097" i="4"/>
  <c r="E2524" i="4"/>
  <c r="E2130" i="4"/>
  <c r="E2274" i="4"/>
  <c r="E2287" i="4"/>
  <c r="E2148" i="4"/>
  <c r="E2534" i="4"/>
  <c r="E2517" i="4"/>
  <c r="E2259" i="4"/>
  <c r="E2098" i="4"/>
  <c r="E2494" i="4"/>
  <c r="E2442" i="4"/>
  <c r="E2566" i="4"/>
  <c r="E2513" i="4"/>
  <c r="E2535" i="4"/>
  <c r="E2004" i="4"/>
  <c r="E2450" i="4"/>
  <c r="E2293" i="4"/>
  <c r="E2475" i="4"/>
  <c r="E2366" i="4"/>
  <c r="E2444" i="4"/>
  <c r="E2449" i="4"/>
  <c r="E2281" i="4"/>
  <c r="E2521" i="4"/>
  <c r="E2556" i="4"/>
  <c r="E2438" i="4"/>
  <c r="E2501" i="4"/>
  <c r="E2303" i="4"/>
  <c r="E2528" i="4"/>
  <c r="E2459" i="4"/>
  <c r="E2436" i="4"/>
  <c r="E2491" i="4"/>
  <c r="E2357" i="4"/>
  <c r="E2161" i="4"/>
  <c r="E2162" i="4"/>
  <c r="E2071" i="4"/>
  <c r="E2164" i="4"/>
  <c r="E2137" i="4"/>
  <c r="E2100" i="4"/>
  <c r="E2041" i="4"/>
  <c r="E2141" i="4"/>
  <c r="E2338" i="4"/>
  <c r="E2447" i="4"/>
  <c r="E2468" i="4"/>
  <c r="E2490" i="4"/>
  <c r="E2437" i="4"/>
  <c r="E2396" i="4"/>
  <c r="E2354" i="4"/>
  <c r="E2361" i="4"/>
  <c r="E2461" i="4"/>
  <c r="E2640" i="4"/>
  <c r="E2469" i="4"/>
  <c r="E2276" i="4"/>
  <c r="E2298" i="4"/>
  <c r="E2149" i="4"/>
  <c r="E2018" i="4"/>
  <c r="E2015" i="4"/>
  <c r="E2104" i="4"/>
  <c r="E2059" i="4"/>
  <c r="E2265" i="4"/>
  <c r="E2147" i="4"/>
  <c r="B84" i="15" l="1"/>
  <c r="C77" i="15"/>
  <c r="B78" i="15"/>
  <c r="C71" i="15"/>
  <c r="B74" i="15"/>
  <c r="C67" i="15"/>
  <c r="B80" i="15"/>
  <c r="C73" i="15"/>
  <c r="B83" i="15"/>
  <c r="C76" i="15"/>
  <c r="B82" i="15"/>
  <c r="C75" i="15"/>
  <c r="B72" i="15"/>
  <c r="C65" i="15"/>
  <c r="E2435" i="4"/>
  <c r="E2701" i="4"/>
  <c r="E2670" i="4"/>
  <c r="E2624" i="4"/>
  <c r="E2674" i="4"/>
  <c r="E2630" i="4"/>
  <c r="E2651" i="4"/>
  <c r="E2795" i="4"/>
  <c r="E2777" i="4"/>
  <c r="E2588" i="4"/>
  <c r="E2743" i="4"/>
  <c r="E2791" i="4"/>
  <c r="E2538" i="4"/>
  <c r="E2784" i="4"/>
  <c r="E2282" i="4"/>
  <c r="E2291" i="4"/>
  <c r="E2471" i="4"/>
  <c r="E2440" i="4"/>
  <c r="E2332" i="4"/>
  <c r="E2283" i="4"/>
  <c r="E2763" i="4"/>
  <c r="E2356" i="4"/>
  <c r="E2758" i="4"/>
  <c r="E2776" i="4"/>
  <c r="E2821" i="4"/>
  <c r="E2463" i="4"/>
  <c r="E2481" i="4"/>
  <c r="E2472" i="4"/>
  <c r="E2448" i="4"/>
  <c r="E2460" i="4"/>
  <c r="E2552" i="4"/>
  <c r="E2284" i="4"/>
  <c r="E2476" i="4"/>
  <c r="E2798" i="4"/>
  <c r="E2733" i="4"/>
  <c r="E2794" i="4"/>
  <c r="E2897" i="4"/>
  <c r="E2809" i="4"/>
  <c r="E2820" i="4"/>
  <c r="E2813" i="4"/>
  <c r="E2872" i="4"/>
  <c r="E2812" i="4"/>
  <c r="E2753" i="4"/>
  <c r="E2648" i="4"/>
  <c r="E2811" i="4"/>
  <c r="E2594" i="4"/>
  <c r="E2858" i="4"/>
  <c r="E2797" i="4"/>
  <c r="E2804" i="4"/>
  <c r="E2464" i="4"/>
  <c r="E2289" i="4"/>
  <c r="E2288" i="4"/>
  <c r="E2376" i="4"/>
  <c r="E2324" i="4"/>
  <c r="E2320" i="4"/>
  <c r="E2786" i="4"/>
  <c r="E2780" i="4"/>
  <c r="E2654" i="4"/>
  <c r="E2420" i="4"/>
  <c r="E2441" i="4"/>
  <c r="E2706" i="4"/>
  <c r="E2785" i="4"/>
  <c r="E2860" i="4"/>
  <c r="E2764" i="4"/>
  <c r="E2806" i="4"/>
  <c r="E2696" i="4"/>
  <c r="E2799" i="4"/>
  <c r="E2770" i="4"/>
  <c r="E2741" i="4"/>
  <c r="E2712" i="4"/>
  <c r="E2660" i="4"/>
  <c r="E2704" i="4"/>
  <c r="E2618" i="4"/>
  <c r="E2560" i="4"/>
  <c r="E2792" i="4"/>
  <c r="E2326" i="4"/>
  <c r="E2314" i="4"/>
  <c r="E2285" i="4"/>
  <c r="E2483" i="4"/>
  <c r="E2316" i="4"/>
  <c r="E2433" i="4"/>
  <c r="E2308" i="4"/>
  <c r="E2525" i="4"/>
  <c r="E2775" i="4"/>
  <c r="E2823" i="4"/>
  <c r="E2754" i="4"/>
  <c r="E2555" i="4"/>
  <c r="E2301" i="4"/>
  <c r="E2526" i="4"/>
  <c r="E2656" i="4"/>
  <c r="E2606" i="4"/>
  <c r="E2848" i="4"/>
  <c r="E2673" i="4"/>
  <c r="E2402" i="4"/>
  <c r="E2530" i="4"/>
  <c r="E2612" i="4"/>
  <c r="E2781" i="4"/>
  <c r="E2672" i="4"/>
  <c r="E2802" i="4"/>
  <c r="E2779" i="4"/>
  <c r="E2628" i="4"/>
  <c r="E2315" i="4"/>
  <c r="E2384" i="4"/>
  <c r="E2304" i="4"/>
  <c r="E2761" i="4"/>
  <c r="E2582" i="4"/>
  <c r="E2636" i="4"/>
  <c r="E2774" i="4"/>
  <c r="E2692" i="4"/>
  <c r="E2613" i="4"/>
  <c r="E2294" i="4"/>
  <c r="E2337" i="4"/>
  <c r="E2454" i="4"/>
  <c r="E2434" i="4"/>
  <c r="E2278" i="4"/>
  <c r="E2322" i="4"/>
  <c r="E2661" i="4"/>
  <c r="E2790" i="4"/>
  <c r="E2305" i="4"/>
  <c r="E2727" i="4"/>
  <c r="E2564" i="4"/>
  <c r="E2600" i="4"/>
  <c r="E2719" i="4"/>
  <c r="E2399" i="4"/>
  <c r="E2302" i="4"/>
  <c r="E2493" i="4"/>
  <c r="E2306" i="4"/>
  <c r="E2738" i="4"/>
  <c r="E2807" i="4"/>
  <c r="E2803" i="4"/>
  <c r="E2742" i="4"/>
  <c r="E2822" i="4"/>
  <c r="E2482" i="4"/>
  <c r="E2329" i="4"/>
  <c r="E2418" i="4"/>
  <c r="E2395" i="4"/>
  <c r="E2824" i="4"/>
  <c r="E2690" i="4"/>
  <c r="E2800" i="4"/>
  <c r="E2892" i="4"/>
  <c r="E2650" i="4"/>
  <c r="E2752" i="4"/>
  <c r="E2355" i="4"/>
  <c r="E2279" i="4"/>
  <c r="E2328" i="4"/>
  <c r="E2297" i="4"/>
  <c r="E2909" i="4"/>
  <c r="E2788" i="4"/>
  <c r="E2410" i="4"/>
  <c r="E2478" i="4"/>
  <c r="E2818" i="4"/>
  <c r="E2668" i="4"/>
  <c r="E2715" i="4"/>
  <c r="E2796" i="4"/>
  <c r="E2817" i="4"/>
  <c r="E2700" i="4"/>
  <c r="E2312" i="4"/>
  <c r="E2671" i="4"/>
  <c r="E2626" i="4"/>
  <c r="E2318" i="4"/>
  <c r="E2321" i="4"/>
  <c r="E2317" i="4"/>
  <c r="E2544" i="4"/>
  <c r="E2666" i="4"/>
  <c r="E2570" i="4"/>
  <c r="E2736" i="4"/>
  <c r="E2801" i="4"/>
  <c r="E2280" i="4"/>
  <c r="E2292" i="4"/>
  <c r="E2310" i="4"/>
  <c r="E2277" i="4"/>
  <c r="E2290" i="4"/>
  <c r="E2805" i="4"/>
  <c r="E2815" i="4"/>
  <c r="E2778" i="4"/>
  <c r="E2819" i="4"/>
  <c r="E2576" i="4"/>
  <c r="E2642" i="4"/>
  <c r="E2810" i="4"/>
  <c r="E2751" i="4"/>
  <c r="E2584" i="4"/>
  <c r="E2398" i="4"/>
  <c r="E2330" i="4"/>
  <c r="E2296" i="4"/>
  <c r="E2300" i="4"/>
  <c r="E2286" i="4"/>
  <c r="E2408" i="4"/>
  <c r="E2411" i="4"/>
  <c r="E2470" i="4"/>
  <c r="B87" i="15" l="1"/>
  <c r="C80" i="15"/>
  <c r="B81" i="15"/>
  <c r="C74" i="15"/>
  <c r="B89" i="15"/>
  <c r="C82" i="15"/>
  <c r="B85" i="15"/>
  <c r="C78" i="15"/>
  <c r="B90" i="15"/>
  <c r="C83" i="15"/>
  <c r="B91" i="15"/>
  <c r="C84" i="15"/>
  <c r="B79" i="15"/>
  <c r="C72" i="15"/>
  <c r="E2964" i="4"/>
  <c r="E2639" i="4"/>
  <c r="E2596" i="4"/>
  <c r="E2918" i="4"/>
  <c r="E3085" i="4"/>
  <c r="E3184" i="4"/>
  <c r="E3189" i="4"/>
  <c r="E2937" i="4"/>
  <c r="E2883" i="4"/>
  <c r="E2603" i="4"/>
  <c r="E2633" i="4"/>
  <c r="E2941" i="4"/>
  <c r="E3201" i="4"/>
  <c r="E3043" i="4"/>
  <c r="E2934" i="4"/>
  <c r="E2985" i="4"/>
  <c r="E3153" i="4"/>
  <c r="E3032" i="4"/>
  <c r="E2695" i="4"/>
  <c r="E2549" i="4"/>
  <c r="E2536" i="4"/>
  <c r="E2541" i="4"/>
  <c r="E2665" i="4"/>
  <c r="E2539" i="4"/>
  <c r="E2572" i="4"/>
  <c r="E2602" i="4"/>
  <c r="E2787" i="4"/>
  <c r="E2663" i="4"/>
  <c r="E2911" i="4"/>
  <c r="E2942" i="4"/>
  <c r="E2881" i="4"/>
  <c r="E3141" i="4"/>
  <c r="E3087" i="4"/>
  <c r="E2874" i="4"/>
  <c r="E2825" i="4"/>
  <c r="E3086" i="4"/>
  <c r="E2982" i="4"/>
  <c r="E2876" i="4"/>
  <c r="E2622" i="4"/>
  <c r="E2634" i="4"/>
  <c r="E2551" i="4"/>
  <c r="E2605" i="4"/>
  <c r="E2565" i="4"/>
  <c r="E2571" i="4"/>
  <c r="E2581" i="4"/>
  <c r="E2649" i="4"/>
  <c r="E2899" i="4"/>
  <c r="E2675" i="4"/>
  <c r="E2965" i="4"/>
  <c r="E2644" i="4"/>
  <c r="E2783" i="4"/>
  <c r="E3165" i="4"/>
  <c r="E3088" i="4"/>
  <c r="E2595" i="4"/>
  <c r="E2587" i="4"/>
  <c r="E3129" i="4"/>
  <c r="E2990" i="4"/>
  <c r="E3047" i="4"/>
  <c r="E2611" i="4"/>
  <c r="E2631" i="4"/>
  <c r="E3082" i="4"/>
  <c r="E2960" i="4"/>
  <c r="E2610" i="4"/>
  <c r="E2647" i="4"/>
  <c r="E3345" i="4"/>
  <c r="E2931" i="4"/>
  <c r="E2970" i="4"/>
  <c r="E2907" i="4"/>
  <c r="E3039" i="4"/>
  <c r="E2971" i="4"/>
  <c r="E2893" i="4"/>
  <c r="E3018" i="4"/>
  <c r="E2963" i="4"/>
  <c r="E3070" i="4"/>
  <c r="E2976" i="4"/>
  <c r="E2996" i="4"/>
  <c r="E2627" i="4"/>
  <c r="E2593" i="4"/>
  <c r="E2638" i="4"/>
  <c r="E2699" i="4"/>
  <c r="E2574" i="4"/>
  <c r="E2599" i="4"/>
  <c r="E2601" i="4"/>
  <c r="E2540" i="4"/>
  <c r="E2681" i="4"/>
  <c r="E2664" i="4"/>
  <c r="E2615" i="4"/>
  <c r="E2995" i="4"/>
  <c r="E2948" i="4"/>
  <c r="E3076" i="4"/>
  <c r="E2757" i="4"/>
  <c r="E2561" i="4"/>
  <c r="E2653" i="4"/>
  <c r="E2579" i="4"/>
  <c r="E2950" i="4"/>
  <c r="E2978" i="4"/>
  <c r="E2928" i="4"/>
  <c r="E2955" i="4"/>
  <c r="E2545" i="4"/>
  <c r="E2619" i="4"/>
  <c r="E2558" i="4"/>
  <c r="E2816" i="4"/>
  <c r="E2842" i="4"/>
  <c r="E3024" i="4"/>
  <c r="E2923" i="4"/>
  <c r="E3031" i="4"/>
  <c r="E3007" i="4"/>
  <c r="E2959" i="4"/>
  <c r="E2994" i="4"/>
  <c r="E3052" i="4"/>
  <c r="E3049" i="4"/>
  <c r="E2913" i="4"/>
  <c r="E2567" i="4"/>
  <c r="E2617" i="4"/>
  <c r="E2621" i="4"/>
  <c r="E2793" i="4"/>
  <c r="E2659" i="4"/>
  <c r="E2669" i="4"/>
  <c r="E2578" i="4"/>
  <c r="E2709" i="4"/>
  <c r="E2808" i="4"/>
  <c r="E2689" i="4"/>
  <c r="E2987" i="4"/>
  <c r="E2697" i="4"/>
  <c r="E2589" i="4"/>
  <c r="E2744" i="4"/>
  <c r="E2554" i="4"/>
  <c r="E2608" i="4"/>
  <c r="E2852" i="4"/>
  <c r="E3001" i="4"/>
  <c r="E2954" i="4"/>
  <c r="E2953" i="4"/>
  <c r="E2917" i="4"/>
  <c r="E3081" i="4"/>
  <c r="E2591" i="4"/>
  <c r="E2643" i="4"/>
  <c r="E2930" i="4"/>
  <c r="E3040" i="4"/>
  <c r="E2991" i="4"/>
  <c r="E2583" i="4"/>
  <c r="E3000" i="4"/>
  <c r="E2938" i="4"/>
  <c r="E3055" i="4"/>
  <c r="E2927" i="4"/>
  <c r="E2935" i="4"/>
  <c r="E2868" i="4"/>
  <c r="E2977" i="4"/>
  <c r="E3117" i="4"/>
  <c r="E3013" i="4"/>
  <c r="E3042" i="4"/>
  <c r="E2629" i="4"/>
  <c r="E2844" i="4"/>
  <c r="E2586" i="4"/>
  <c r="E2646" i="4"/>
  <c r="E2573" i="4"/>
  <c r="E2662" i="4"/>
  <c r="E2782" i="4"/>
  <c r="E2912" i="4"/>
  <c r="E3139" i="4"/>
  <c r="E2951" i="4"/>
  <c r="E3044" i="4"/>
  <c r="E2862" i="4"/>
  <c r="E2936" i="4"/>
  <c r="E2680" i="4"/>
  <c r="E2537" i="4"/>
  <c r="E2625" i="4"/>
  <c r="E2546" i="4"/>
  <c r="E2609" i="4"/>
  <c r="E2645" i="4"/>
  <c r="E2641" i="4"/>
  <c r="E2575" i="4"/>
  <c r="E2885" i="4"/>
  <c r="E2557" i="4"/>
  <c r="E2543" i="4"/>
  <c r="E2952" i="4"/>
  <c r="E2658" i="4"/>
  <c r="E2637" i="4"/>
  <c r="E2632" i="4"/>
  <c r="E3035" i="4"/>
  <c r="E2905" i="4"/>
  <c r="E2949" i="4"/>
  <c r="E2908" i="4"/>
  <c r="E2967" i="4"/>
  <c r="E2562" i="4"/>
  <c r="E2731" i="4"/>
  <c r="E3079" i="4"/>
  <c r="E2958" i="4"/>
  <c r="E2847" i="4"/>
  <c r="E2548" i="4"/>
  <c r="E2553" i="4"/>
  <c r="E2997" i="4"/>
  <c r="E2961" i="4"/>
  <c r="E3074" i="4"/>
  <c r="E2983" i="4"/>
  <c r="E3006" i="4"/>
  <c r="E3041" i="4"/>
  <c r="E2887" i="4"/>
  <c r="E2856" i="4"/>
  <c r="E3033" i="4"/>
  <c r="E2563" i="4"/>
  <c r="E2688" i="4"/>
  <c r="E2623" i="4"/>
  <c r="E2607" i="4"/>
  <c r="E2614" i="4"/>
  <c r="E2620" i="4"/>
  <c r="E2547" i="4"/>
  <c r="E2830" i="4"/>
  <c r="E2943" i="4"/>
  <c r="E2925" i="4"/>
  <c r="E2947" i="4"/>
  <c r="E2957" i="4"/>
  <c r="E3038" i="4"/>
  <c r="E2989" i="4"/>
  <c r="E2988" i="4"/>
  <c r="E2836" i="4"/>
  <c r="E2569" i="4"/>
  <c r="E2559" i="4"/>
  <c r="E2597" i="4"/>
  <c r="E2598" i="4"/>
  <c r="E2667" i="4"/>
  <c r="E2542" i="4"/>
  <c r="E2698" i="4"/>
  <c r="E2577" i="4"/>
  <c r="E2657" i="4"/>
  <c r="E2814" i="4"/>
  <c r="E2739" i="4"/>
  <c r="B96" i="15" l="1"/>
  <c r="C89" i="15"/>
  <c r="B98" i="15"/>
  <c r="C91" i="15"/>
  <c r="B88" i="15"/>
  <c r="C81" i="15"/>
  <c r="B92" i="15"/>
  <c r="C85" i="15"/>
  <c r="B97" i="15"/>
  <c r="C90" i="15"/>
  <c r="B94" i="15"/>
  <c r="C87" i="15"/>
  <c r="B86" i="15"/>
  <c r="C79" i="15"/>
  <c r="E3143" i="4"/>
  <c r="E3285" i="4"/>
  <c r="E2865" i="4"/>
  <c r="E2906" i="4"/>
  <c r="E3100" i="4"/>
  <c r="E3167" i="4"/>
  <c r="E3311" i="4"/>
  <c r="E3244" i="4"/>
  <c r="E3310" i="4"/>
  <c r="E3296" i="4"/>
  <c r="E3354" i="4"/>
  <c r="E3307" i="4"/>
  <c r="E3228" i="4"/>
  <c r="E3240" i="4"/>
  <c r="E3149" i="4"/>
  <c r="E3355" i="4"/>
  <c r="E2940" i="4"/>
  <c r="E3011" i="4"/>
  <c r="E2837" i="4"/>
  <c r="E2834" i="4"/>
  <c r="E2944" i="4"/>
  <c r="E2846" i="4"/>
  <c r="E2867" i="4"/>
  <c r="E2973" i="4"/>
  <c r="E2864" i="4"/>
  <c r="E2841" i="4"/>
  <c r="E2873" i="4"/>
  <c r="E3447" i="4"/>
  <c r="E3326" i="4"/>
  <c r="E3357" i="4"/>
  <c r="E3209" i="4"/>
  <c r="E3177" i="4"/>
  <c r="E2974" i="4"/>
  <c r="E3279" i="4"/>
  <c r="E3252" i="4"/>
  <c r="E3291" i="4"/>
  <c r="E2850" i="4"/>
  <c r="E2980" i="4"/>
  <c r="E3253" i="4"/>
  <c r="E3602" i="4"/>
  <c r="E2945" i="4"/>
  <c r="E2896" i="4"/>
  <c r="E2884" i="4"/>
  <c r="E2854" i="4"/>
  <c r="E2843" i="4"/>
  <c r="E2829" i="4"/>
  <c r="E2903" i="4"/>
  <c r="E3062" i="4"/>
  <c r="E2920" i="4"/>
  <c r="E3220" i="4"/>
  <c r="E3204" i="4"/>
  <c r="E2968" i="4"/>
  <c r="E3003" i="4"/>
  <c r="E3008" i="4"/>
  <c r="E3058" i="4"/>
  <c r="E3219" i="4"/>
  <c r="E3353" i="4"/>
  <c r="E3324" i="4"/>
  <c r="E3352" i="4"/>
  <c r="E3275" i="4"/>
  <c r="E3185" i="4"/>
  <c r="E3297" i="4"/>
  <c r="E3450" i="4"/>
  <c r="E3330" i="4"/>
  <c r="E2870" i="4"/>
  <c r="E2853" i="4"/>
  <c r="E2915" i="4"/>
  <c r="E2975" i="4"/>
  <c r="E3012" i="4"/>
  <c r="E2946" i="4"/>
  <c r="E3017" i="4"/>
  <c r="E2863" i="4"/>
  <c r="E2831" i="4"/>
  <c r="E3016" i="4"/>
  <c r="E3384" i="4"/>
  <c r="E3263" i="4"/>
  <c r="E3335" i="4"/>
  <c r="E3245" i="4"/>
  <c r="E3200" i="4"/>
  <c r="E3347" i="4"/>
  <c r="E2969" i="4"/>
  <c r="E2981" i="4"/>
  <c r="E3281" i="4"/>
  <c r="E3336" i="4"/>
  <c r="E2939" i="4"/>
  <c r="E2924" i="4"/>
  <c r="E2898" i="4"/>
  <c r="E3300" i="4"/>
  <c r="E3312" i="4"/>
  <c r="E3314" i="4"/>
  <c r="E3222" i="4"/>
  <c r="E3342" i="4"/>
  <c r="E3254" i="4"/>
  <c r="E3242" i="4"/>
  <c r="E3315" i="4"/>
  <c r="E3251" i="4"/>
  <c r="E3191" i="4"/>
  <c r="E3239" i="4"/>
  <c r="E3293" i="4"/>
  <c r="E3210" i="4"/>
  <c r="E3162" i="4"/>
  <c r="E2888" i="4"/>
  <c r="E2840" i="4"/>
  <c r="E3004" i="4"/>
  <c r="E2986" i="4"/>
  <c r="E3005" i="4"/>
  <c r="E2979" i="4"/>
  <c r="E2849" i="4"/>
  <c r="E2900" i="4"/>
  <c r="E2890" i="4"/>
  <c r="E2901" i="4"/>
  <c r="E3323" i="4"/>
  <c r="E3276" i="4"/>
  <c r="E3161" i="4"/>
  <c r="E3131" i="4"/>
  <c r="E3224" i="4"/>
  <c r="E2932" i="4"/>
  <c r="E2826" i="4"/>
  <c r="E2857" i="4"/>
  <c r="E2922" i="4"/>
  <c r="E3084" i="4"/>
  <c r="E3318" i="4"/>
  <c r="E3320" i="4"/>
  <c r="E3292" i="4"/>
  <c r="E3360" i="4"/>
  <c r="E3333" i="4"/>
  <c r="E3234" i="4"/>
  <c r="E3264" i="4"/>
  <c r="E3257" i="4"/>
  <c r="E3413" i="4"/>
  <c r="E3327" i="4"/>
  <c r="E3317" i="4"/>
  <c r="E3199" i="4"/>
  <c r="E3258" i="4"/>
  <c r="E3356" i="4"/>
  <c r="E2827" i="4"/>
  <c r="E3002" i="4"/>
  <c r="E2984" i="4"/>
  <c r="E2880" i="4"/>
  <c r="E2904" i="4"/>
  <c r="E2902" i="4"/>
  <c r="E2828" i="4"/>
  <c r="E2889" i="4"/>
  <c r="E2910" i="4"/>
  <c r="E3359" i="4"/>
  <c r="E3247" i="4"/>
  <c r="E3334" i="4"/>
  <c r="E3283" i="4"/>
  <c r="E2845" i="4"/>
  <c r="E2866" i="4"/>
  <c r="E2992" i="4"/>
  <c r="E2877" i="4"/>
  <c r="E3341" i="4"/>
  <c r="E3235" i="4"/>
  <c r="E3290" i="4"/>
  <c r="E3313" i="4"/>
  <c r="E3215" i="4"/>
  <c r="E3329" i="4"/>
  <c r="E2926" i="4"/>
  <c r="E2895" i="4"/>
  <c r="E2871" i="4"/>
  <c r="E2891" i="4"/>
  <c r="E2833" i="4"/>
  <c r="E3009" i="4"/>
  <c r="E3119" i="4"/>
  <c r="E3358" i="4"/>
  <c r="E3303" i="4"/>
  <c r="E3348" i="4"/>
  <c r="E3270" i="4"/>
  <c r="E3173" i="4"/>
  <c r="E3305" i="4"/>
  <c r="E3246" i="4"/>
  <c r="E3304" i="4"/>
  <c r="E3155" i="4"/>
  <c r="E3205" i="4"/>
  <c r="E3217" i="4"/>
  <c r="E2956" i="4"/>
  <c r="E2914" i="4"/>
  <c r="E2861" i="4"/>
  <c r="E2855" i="4"/>
  <c r="E2879" i="4"/>
  <c r="E2972" i="4"/>
  <c r="E2878" i="4"/>
  <c r="E2966" i="4"/>
  <c r="E2869" i="4"/>
  <c r="E3197" i="4"/>
  <c r="E3288" i="4"/>
  <c r="E3179" i="4"/>
  <c r="E3321" i="4"/>
  <c r="E3306" i="4"/>
  <c r="E3298" i="4"/>
  <c r="E3175" i="4"/>
  <c r="E2993" i="4"/>
  <c r="E2916" i="4"/>
  <c r="E3010" i="4"/>
  <c r="E2921" i="4"/>
  <c r="E2838" i="4"/>
  <c r="E2919" i="4"/>
  <c r="E2933" i="4"/>
  <c r="E3014" i="4"/>
  <c r="E3248" i="4"/>
  <c r="E3299" i="4"/>
  <c r="E3125" i="4"/>
  <c r="E2882" i="4"/>
  <c r="E3337" i="4"/>
  <c r="E3137" i="4"/>
  <c r="E3227" i="4"/>
  <c r="E3233" i="4"/>
  <c r="E3282" i="4"/>
  <c r="E3319" i="4"/>
  <c r="E3221" i="4"/>
  <c r="E3325" i="4"/>
  <c r="E3294" i="4"/>
  <c r="E2875" i="4"/>
  <c r="E2998" i="4"/>
  <c r="E2851" i="4"/>
  <c r="E3023" i="4"/>
  <c r="E2835" i="4"/>
  <c r="E2962" i="4"/>
  <c r="E2886" i="4"/>
  <c r="E2832" i="4"/>
  <c r="E2839" i="4"/>
  <c r="E3015" i="4"/>
  <c r="B99" i="15" l="1"/>
  <c r="C92" i="15"/>
  <c r="B95" i="15"/>
  <c r="C88" i="15"/>
  <c r="B101" i="15"/>
  <c r="C94" i="15"/>
  <c r="B105" i="15"/>
  <c r="C98" i="15"/>
  <c r="B104" i="15"/>
  <c r="C97" i="15"/>
  <c r="B103" i="15"/>
  <c r="C96" i="15"/>
  <c r="B93" i="15"/>
  <c r="C86" i="15"/>
  <c r="E3467" i="4"/>
  <c r="E3536" i="4"/>
  <c r="E3122" i="4"/>
  <c r="E3261" i="4"/>
  <c r="E3271" i="4"/>
  <c r="E3692" i="4"/>
  <c r="E3571" i="4"/>
  <c r="E3580" i="4"/>
  <c r="E3691" i="4"/>
  <c r="E3502" i="4"/>
  <c r="E3166" i="4"/>
  <c r="E3570" i="4"/>
  <c r="E3583" i="4"/>
  <c r="E3642" i="4"/>
  <c r="E3626" i="4"/>
  <c r="E3664" i="4"/>
  <c r="E3538" i="4"/>
  <c r="E3637" i="4"/>
  <c r="E3134" i="4"/>
  <c r="E3152" i="4"/>
  <c r="E3485" i="4"/>
  <c r="E3659" i="4"/>
  <c r="E3520" i="4"/>
  <c r="E3894" i="4"/>
  <c r="E3491" i="4"/>
  <c r="E3619" i="4"/>
  <c r="E3600" i="4"/>
  <c r="E3510" i="4"/>
  <c r="E3472" i="4"/>
  <c r="E3611" i="4"/>
  <c r="E3680" i="4"/>
  <c r="E3498" i="4"/>
  <c r="E3140" i="4"/>
  <c r="E3148" i="4"/>
  <c r="E3104" i="4"/>
  <c r="E3214" i="4"/>
  <c r="E3178" i="4"/>
  <c r="E3232" i="4"/>
  <c r="E3237" i="4"/>
  <c r="E3096" i="4"/>
  <c r="E3157" i="4"/>
  <c r="E3147" i="4"/>
  <c r="E3647" i="4"/>
  <c r="E3539" i="4"/>
  <c r="E3569" i="4"/>
  <c r="E3497" i="4"/>
  <c r="E3658" i="4"/>
  <c r="E3640" i="4"/>
  <c r="E3634" i="4"/>
  <c r="E3593" i="4"/>
  <c r="E3630" i="4"/>
  <c r="E3677" i="4"/>
  <c r="E3644" i="4"/>
  <c r="E3673" i="4"/>
  <c r="E3631" i="4"/>
  <c r="E3648" i="4"/>
  <c r="E3660" i="4"/>
  <c r="E3195" i="4"/>
  <c r="E3145" i="4"/>
  <c r="E3121" i="4"/>
  <c r="E3322" i="4"/>
  <c r="E3151" i="4"/>
  <c r="E3287" i="4"/>
  <c r="E3211" i="4"/>
  <c r="E3207" i="4"/>
  <c r="E3265" i="4"/>
  <c r="E3223" i="4"/>
  <c r="E3278" i="4"/>
  <c r="E3462" i="4"/>
  <c r="E3302" i="4"/>
  <c r="E3168" i="4"/>
  <c r="E3652" i="4"/>
  <c r="E3395" i="4"/>
  <c r="E3346" i="4"/>
  <c r="E3519" i="4"/>
  <c r="E3097" i="4"/>
  <c r="E3657" i="4"/>
  <c r="E3525" i="4"/>
  <c r="E3186" i="4"/>
  <c r="E3666" i="4"/>
  <c r="E3576" i="4"/>
  <c r="E3629" i="4"/>
  <c r="E3672" i="4"/>
  <c r="E3549" i="4"/>
  <c r="E3555" i="4"/>
  <c r="E3484" i="4"/>
  <c r="E3577" i="4"/>
  <c r="E3575" i="4"/>
  <c r="E3587" i="4"/>
  <c r="E3612" i="4"/>
  <c r="E3094" i="4"/>
  <c r="E3226" i="4"/>
  <c r="E3230" i="4"/>
  <c r="E3101" i="4"/>
  <c r="E3331" i="4"/>
  <c r="E3286" i="4"/>
  <c r="E3361" i="4"/>
  <c r="E3308" i="4"/>
  <c r="E3190" i="4"/>
  <c r="E3256" i="4"/>
  <c r="E3212" i="4"/>
  <c r="E3534" i="4"/>
  <c r="E3690" i="4"/>
  <c r="E3613" i="4"/>
  <c r="E3679" i="4"/>
  <c r="E3685" i="4"/>
  <c r="E3506" i="4"/>
  <c r="E3686" i="4"/>
  <c r="E3568" i="4"/>
  <c r="E3641" i="4"/>
  <c r="E3466" i="4"/>
  <c r="E3516" i="4"/>
  <c r="E3218" i="4"/>
  <c r="E3193" i="4"/>
  <c r="E3609" i="4"/>
  <c r="E3487" i="4"/>
  <c r="E3486" i="4"/>
  <c r="E3628" i="4"/>
  <c r="E3605" i="4"/>
  <c r="E3503" i="4"/>
  <c r="E3646" i="4"/>
  <c r="E3158" i="4"/>
  <c r="E3194" i="4"/>
  <c r="E3236" i="4"/>
  <c r="E3213" i="4"/>
  <c r="E3208" i="4"/>
  <c r="E3113" i="4"/>
  <c r="E3206" i="4"/>
  <c r="E3266" i="4"/>
  <c r="E3592" i="4"/>
  <c r="E3671" i="4"/>
  <c r="E3543" i="4"/>
  <c r="E3620" i="4"/>
  <c r="E3645" i="4"/>
  <c r="E3667" i="4"/>
  <c r="E3689" i="4"/>
  <c r="E3674" i="4"/>
  <c r="E3514" i="4"/>
  <c r="E3632" i="4"/>
  <c r="E3378" i="4"/>
  <c r="E3643" i="4"/>
  <c r="E3633" i="4"/>
  <c r="E3460" i="4"/>
  <c r="E3501" i="4"/>
  <c r="E3430" i="4"/>
  <c r="E3124" i="4"/>
  <c r="E3268" i="4"/>
  <c r="E3340" i="4"/>
  <c r="E3339" i="4"/>
  <c r="E3255" i="4"/>
  <c r="E3274" i="4"/>
  <c r="E3160" i="4"/>
  <c r="E3159" i="4"/>
  <c r="E3260" i="4"/>
  <c r="E3309" i="4"/>
  <c r="E3616" i="4"/>
  <c r="E3476" i="4"/>
  <c r="E3562" i="4"/>
  <c r="E3259" i="4"/>
  <c r="E3316" i="4"/>
  <c r="E3225" i="4"/>
  <c r="E3512" i="4"/>
  <c r="E3615" i="4"/>
  <c r="E3401" i="4"/>
  <c r="E3196" i="4"/>
  <c r="E3163" i="4"/>
  <c r="E3578" i="4"/>
  <c r="E3443" i="4"/>
  <c r="E3229" i="4"/>
  <c r="E3669" i="4"/>
  <c r="E3623" i="4"/>
  <c r="E3598" i="4"/>
  <c r="E3154" i="4"/>
  <c r="E3387" i="4"/>
  <c r="E3656" i="4"/>
  <c r="E3681" i="4"/>
  <c r="E3128" i="4"/>
  <c r="E3262" i="4"/>
  <c r="E3349" i="4"/>
  <c r="E3429" i="4"/>
  <c r="E3483" i="4"/>
  <c r="E3572" i="4"/>
  <c r="E3499" i="4"/>
  <c r="E3591" i="4"/>
  <c r="E3107" i="4"/>
  <c r="E3688" i="4"/>
  <c r="E3590" i="4"/>
  <c r="E3508" i="4"/>
  <c r="E3332" i="4"/>
  <c r="E3095" i="4"/>
  <c r="E3126" i="4"/>
  <c r="E3725" i="4"/>
  <c r="E3301" i="4"/>
  <c r="E3574" i="4"/>
  <c r="E3531" i="4"/>
  <c r="E3474" i="4"/>
  <c r="E3249" i="4"/>
  <c r="E3328" i="4"/>
  <c r="E3181" i="4"/>
  <c r="E3614" i="4"/>
  <c r="E3663" i="4"/>
  <c r="E3526" i="4"/>
  <c r="E3500" i="4"/>
  <c r="E3678" i="4"/>
  <c r="E3478" i="4"/>
  <c r="E3496" i="4"/>
  <c r="E3383" i="4"/>
  <c r="E3123" i="4"/>
  <c r="E3170" i="4"/>
  <c r="E3136" i="4"/>
  <c r="E3277" i="4"/>
  <c r="E3127" i="4"/>
  <c r="E3118" i="4"/>
  <c r="E3198" i="4"/>
  <c r="E3668" i="4"/>
  <c r="E3653" i="4"/>
  <c r="E3636" i="4"/>
  <c r="E3599" i="4"/>
  <c r="E3621" i="4"/>
  <c r="E3627" i="4"/>
  <c r="E3622" i="4"/>
  <c r="E3513" i="4"/>
  <c r="E3624" i="4"/>
  <c r="E3662" i="4"/>
  <c r="E3461" i="4"/>
  <c r="E3649" i="4"/>
  <c r="E3439" i="4"/>
  <c r="E3106" i="4"/>
  <c r="E3172" i="4"/>
  <c r="E3138" i="4"/>
  <c r="E3156" i="4"/>
  <c r="E3164" i="4"/>
  <c r="E3180" i="4"/>
  <c r="E3267" i="4"/>
  <c r="E3120" i="4"/>
  <c r="E3295" i="4"/>
  <c r="E3202" i="4"/>
  <c r="E3635" i="4"/>
  <c r="E3507" i="4"/>
  <c r="E3188" i="4"/>
  <c r="E3192" i="4"/>
  <c r="E3540" i="4"/>
  <c r="E3183" i="4"/>
  <c r="E3171" i="4"/>
  <c r="E3665" i="4"/>
  <c r="E3586" i="4"/>
  <c r="E3144" i="4"/>
  <c r="E3594" i="4"/>
  <c r="E3544" i="4"/>
  <c r="E3490" i="4"/>
  <c r="E3556" i="4"/>
  <c r="E3537" i="4"/>
  <c r="E3654" i="4"/>
  <c r="E3509" i="4"/>
  <c r="E3545" i="4"/>
  <c r="E3675" i="4"/>
  <c r="E3584" i="4"/>
  <c r="E3532" i="4"/>
  <c r="E3670" i="4"/>
  <c r="E3581" i="4"/>
  <c r="E3480" i="4"/>
  <c r="E3176" i="4"/>
  <c r="E3350" i="4"/>
  <c r="E3169" i="4"/>
  <c r="E3289" i="4"/>
  <c r="E3142" i="4"/>
  <c r="E3351" i="4"/>
  <c r="E3132" i="4"/>
  <c r="E3269" i="4"/>
  <c r="E3284" i="4"/>
  <c r="E3146" i="4"/>
  <c r="E3130" i="4"/>
  <c r="E3527" i="4"/>
  <c r="E3550" i="4"/>
  <c r="E3174" i="4"/>
  <c r="E3567" i="4"/>
  <c r="E3546" i="4"/>
  <c r="E3610" i="4"/>
  <c r="E3504" i="4"/>
  <c r="E3250" i="4"/>
  <c r="E3479" i="4"/>
  <c r="E3683" i="4"/>
  <c r="E3604" i="4"/>
  <c r="E3492" i="4"/>
  <c r="E3625" i="4"/>
  <c r="E3639" i="4"/>
  <c r="E3638" i="4"/>
  <c r="E3187" i="4"/>
  <c r="E3241" i="4"/>
  <c r="E3150" i="4"/>
  <c r="E3182" i="4"/>
  <c r="E3243" i="4"/>
  <c r="E3280" i="4"/>
  <c r="E3135" i="4"/>
  <c r="E3216" i="4"/>
  <c r="E3231" i="4"/>
  <c r="E3344" i="4"/>
  <c r="E3338" i="4"/>
  <c r="E3272" i="4"/>
  <c r="B112" i="15" l="1"/>
  <c r="C105" i="15"/>
  <c r="B108" i="15"/>
  <c r="C101" i="15"/>
  <c r="B110" i="15"/>
  <c r="C103" i="15"/>
  <c r="B102" i="15"/>
  <c r="C95" i="15"/>
  <c r="B111" i="15"/>
  <c r="C104" i="15"/>
  <c r="B106" i="15"/>
  <c r="C99" i="15"/>
  <c r="B100" i="15"/>
  <c r="C93" i="15"/>
  <c r="E3855" i="4"/>
  <c r="E3920" i="4"/>
  <c r="E3573" i="4"/>
  <c r="E3923" i="4"/>
  <c r="E3859" i="4"/>
  <c r="E3906" i="4"/>
  <c r="E3845" i="4"/>
  <c r="E3771" i="4"/>
  <c r="E3931" i="4"/>
  <c r="E3606" i="4"/>
  <c r="E3552" i="4"/>
  <c r="E3597" i="4"/>
  <c r="E3473" i="4"/>
  <c r="E3489" i="4"/>
  <c r="E3437" i="4"/>
  <c r="E3945" i="4"/>
  <c r="E3733" i="4"/>
  <c r="E3948" i="4"/>
  <c r="E3875" i="4"/>
  <c r="E3919" i="4"/>
  <c r="E3767" i="4"/>
  <c r="E3928" i="4"/>
  <c r="E3870" i="4"/>
  <c r="E3915" i="4"/>
  <c r="E3907" i="4"/>
  <c r="E3505" i="4"/>
  <c r="E3390" i="4"/>
  <c r="E3431" i="4"/>
  <c r="E3651" i="4"/>
  <c r="E3471" i="4"/>
  <c r="E3465" i="4"/>
  <c r="E3475" i="4"/>
  <c r="E3417" i="4"/>
  <c r="E3381" i="4"/>
  <c r="E3523" i="4"/>
  <c r="E3566" i="4"/>
  <c r="E3852" i="4"/>
  <c r="E3427" i="4"/>
  <c r="E3949" i="4"/>
  <c r="E3843" i="4"/>
  <c r="E3738" i="4"/>
  <c r="E3922" i="4"/>
  <c r="E3947" i="4"/>
  <c r="E3846" i="4"/>
  <c r="E3807" i="4"/>
  <c r="E3882" i="4"/>
  <c r="E3942" i="4"/>
  <c r="E3917" i="4"/>
  <c r="E3557" i="4"/>
  <c r="E3542" i="4"/>
  <c r="E3488" i="4"/>
  <c r="E3529" i="4"/>
  <c r="E3494" i="4"/>
  <c r="E3522" i="4"/>
  <c r="E3559" i="4"/>
  <c r="E3517" i="4"/>
  <c r="E3655" i="4"/>
  <c r="E3558" i="4"/>
  <c r="E3727" i="4"/>
  <c r="E3860" i="4"/>
  <c r="E3601" i="4"/>
  <c r="E3848" i="4"/>
  <c r="E3925" i="4"/>
  <c r="E3561" i="4"/>
  <c r="E3650" i="4"/>
  <c r="E3940" i="4"/>
  <c r="E3825" i="4"/>
  <c r="E3985" i="4"/>
  <c r="E3803" i="4"/>
  <c r="E3897" i="4"/>
  <c r="E3866" i="4"/>
  <c r="E3793" i="4"/>
  <c r="E3756" i="4"/>
  <c r="E3862" i="4"/>
  <c r="E3879" i="4"/>
  <c r="E3831" i="4"/>
  <c r="E3863" i="4"/>
  <c r="E3853" i="4"/>
  <c r="E3861" i="4"/>
  <c r="E3832" i="4"/>
  <c r="E3495" i="4"/>
  <c r="E3464" i="4"/>
  <c r="E3585" i="4"/>
  <c r="E3524" i="4"/>
  <c r="E3535" i="4"/>
  <c r="E3463" i="4"/>
  <c r="E3565" i="4"/>
  <c r="E3518" i="4"/>
  <c r="E3603" i="4"/>
  <c r="E3910" i="4"/>
  <c r="E3382" i="4"/>
  <c r="E3530" i="4"/>
  <c r="E3841" i="4"/>
  <c r="E3867" i="4"/>
  <c r="E3468" i="4"/>
  <c r="E3528" i="4"/>
  <c r="E3883" i="4"/>
  <c r="E3868" i="4"/>
  <c r="E3772" i="4"/>
  <c r="E3943" i="4"/>
  <c r="E4021" i="4"/>
  <c r="E3849" i="4"/>
  <c r="E3693" i="4"/>
  <c r="E3924" i="4"/>
  <c r="E3930" i="4"/>
  <c r="E3839" i="4"/>
  <c r="E3762" i="4"/>
  <c r="E3834" i="4"/>
  <c r="E3913" i="4"/>
  <c r="E3886" i="4"/>
  <c r="E3392" i="4"/>
  <c r="E3482" i="4"/>
  <c r="E3511" i="4"/>
  <c r="E3425" i="4"/>
  <c r="E3424" i="4"/>
  <c r="E3375" i="4"/>
  <c r="E3840" i="4"/>
  <c r="E3935" i="4"/>
  <c r="E3376" i="4"/>
  <c r="E3444" i="4"/>
  <c r="E3554" i="4"/>
  <c r="E3932" i="4"/>
  <c r="E3812" i="4"/>
  <c r="E4033" i="4"/>
  <c r="E3878" i="4"/>
  <c r="E3884" i="4"/>
  <c r="E3676" i="4"/>
  <c r="E3386" i="4"/>
  <c r="E3916" i="4"/>
  <c r="E3521" i="4"/>
  <c r="E3405" i="4"/>
  <c r="E3374" i="4"/>
  <c r="E3792" i="4"/>
  <c r="E3661" i="4"/>
  <c r="E3937" i="4"/>
  <c r="E4009" i="4"/>
  <c r="E3890" i="4"/>
  <c r="E3905" i="4"/>
  <c r="E3560" i="4"/>
  <c r="E3470" i="4"/>
  <c r="E3944" i="4"/>
  <c r="E3790" i="4"/>
  <c r="E3819" i="4"/>
  <c r="E3856" i="4"/>
  <c r="E3929" i="4"/>
  <c r="E3830" i="4"/>
  <c r="E3774" i="4"/>
  <c r="E3869" i="4"/>
  <c r="E3896" i="4"/>
  <c r="E3904" i="4"/>
  <c r="E3589" i="4"/>
  <c r="E3493" i="4"/>
  <c r="E3608" i="4"/>
  <c r="E3366" i="4"/>
  <c r="E3449" i="4"/>
  <c r="E3806" i="4"/>
  <c r="E3983" i="4"/>
  <c r="E3428" i="4"/>
  <c r="E3607" i="4"/>
  <c r="E3892" i="4"/>
  <c r="E3973" i="4"/>
  <c r="E3768" i="4"/>
  <c r="E3721" i="4"/>
  <c r="E3927" i="4"/>
  <c r="E3541" i="4"/>
  <c r="E3367" i="4"/>
  <c r="E3440" i="4"/>
  <c r="E3515" i="4"/>
  <c r="E3684" i="4"/>
  <c r="E3997" i="4"/>
  <c r="E3946" i="4"/>
  <c r="E3553" i="4"/>
  <c r="E3456" i="4"/>
  <c r="E3698" i="4"/>
  <c r="E3902" i="4"/>
  <c r="E3909" i="4"/>
  <c r="E4151" i="4"/>
  <c r="E3873" i="4"/>
  <c r="E3934" i="4"/>
  <c r="E3876" i="4"/>
  <c r="E3596" i="4"/>
  <c r="E3422" i="4"/>
  <c r="E3438" i="4"/>
  <c r="E3847" i="4"/>
  <c r="E3813" i="4"/>
  <c r="E3903" i="4"/>
  <c r="E3936" i="4"/>
  <c r="E3901" i="4"/>
  <c r="E3828" i="4"/>
  <c r="E3885" i="4"/>
  <c r="E3872" i="4"/>
  <c r="E3854" i="4"/>
  <c r="E3824" i="4"/>
  <c r="E3911" i="4"/>
  <c r="E3874" i="4"/>
  <c r="E3579" i="4"/>
  <c r="E3398" i="4"/>
  <c r="E3481" i="4"/>
  <c r="E3419" i="4"/>
  <c r="E3533" i="4"/>
  <c r="E3588" i="4"/>
  <c r="E3551" i="4"/>
  <c r="E3563" i="4"/>
  <c r="E3469" i="4"/>
  <c r="E3842" i="4"/>
  <c r="E3770" i="4"/>
  <c r="E4007" i="4"/>
  <c r="E3837" i="4"/>
  <c r="E3704" i="4"/>
  <c r="E3783" i="4"/>
  <c r="E3618" i="4"/>
  <c r="E3864" i="4"/>
  <c r="E3938" i="4"/>
  <c r="E3921" i="4"/>
  <c r="E3914" i="4"/>
  <c r="E3385" i="4"/>
  <c r="E3548" i="4"/>
  <c r="E3564" i="4"/>
  <c r="E3595" i="4"/>
  <c r="E3682" i="4"/>
  <c r="B109" i="15" l="1"/>
  <c r="C102" i="15"/>
  <c r="B117" i="15"/>
  <c r="C110" i="15"/>
  <c r="B113" i="15"/>
  <c r="C106" i="15"/>
  <c r="B115" i="15"/>
  <c r="C108" i="15"/>
  <c r="B118" i="15"/>
  <c r="C111" i="15"/>
  <c r="B119" i="15"/>
  <c r="C112" i="15"/>
  <c r="B107" i="15"/>
  <c r="C100" i="15"/>
  <c r="E4326" i="4"/>
  <c r="E4186" i="4"/>
  <c r="E3851" i="4"/>
  <c r="E3808" i="4"/>
  <c r="E3701" i="4"/>
  <c r="E3700" i="4"/>
  <c r="E4158" i="4"/>
  <c r="E4309" i="4"/>
  <c r="E4185" i="4"/>
  <c r="E3881" i="4"/>
  <c r="E3827" i="4"/>
  <c r="E4154" i="4"/>
  <c r="E4214" i="4"/>
  <c r="E4115" i="4"/>
  <c r="E3835" i="4"/>
  <c r="E3865" i="4"/>
  <c r="E3724" i="4"/>
  <c r="E3697" i="4"/>
  <c r="E3782" i="4"/>
  <c r="E3838" i="4"/>
  <c r="E3780" i="4"/>
  <c r="E3941" i="4"/>
  <c r="E4203" i="4"/>
  <c r="E4035" i="4"/>
  <c r="E4047" i="4"/>
  <c r="E3977" i="4"/>
  <c r="E4135" i="4"/>
  <c r="E4173" i="4"/>
  <c r="E4207" i="4"/>
  <c r="E4193" i="4"/>
  <c r="E4169" i="4"/>
  <c r="E4278" i="4"/>
  <c r="E4161" i="4"/>
  <c r="E3833" i="4"/>
  <c r="E3933" i="4"/>
  <c r="E3710" i="4"/>
  <c r="E3760" i="4"/>
  <c r="E3857" i="4"/>
  <c r="E3877" i="4"/>
  <c r="E3818" i="4"/>
  <c r="E3969" i="4"/>
  <c r="E4126" i="4"/>
  <c r="E4125" i="4"/>
  <c r="E4201" i="4"/>
  <c r="E4148" i="4"/>
  <c r="E4184" i="4"/>
  <c r="E4017" i="4"/>
  <c r="E3709" i="4"/>
  <c r="E3696" i="4"/>
  <c r="E4314" i="4"/>
  <c r="E4179" i="4"/>
  <c r="E4211" i="4"/>
  <c r="E4023" i="4"/>
  <c r="E4029" i="4"/>
  <c r="E4041" i="4"/>
  <c r="E4168" i="4"/>
  <c r="E4052" i="4"/>
  <c r="E4067" i="4"/>
  <c r="E4195" i="4"/>
  <c r="E3993" i="4"/>
  <c r="E4215" i="4"/>
  <c r="E3972" i="4"/>
  <c r="E3814" i="4"/>
  <c r="E3702" i="4"/>
  <c r="E3836" i="4"/>
  <c r="E3748" i="4"/>
  <c r="E3805" i="4"/>
  <c r="E3717" i="4"/>
  <c r="E3735" i="4"/>
  <c r="E4071" i="4"/>
  <c r="E4209" i="4"/>
  <c r="E3820" i="4"/>
  <c r="E4159" i="4"/>
  <c r="E4206" i="4"/>
  <c r="E3981" i="4"/>
  <c r="E4133" i="4"/>
  <c r="E4078" i="4"/>
  <c r="E4162" i="4"/>
  <c r="E3730" i="4"/>
  <c r="E4224" i="4"/>
  <c r="E4238" i="4"/>
  <c r="E4124" i="4"/>
  <c r="E4045" i="4"/>
  <c r="E3773" i="4"/>
  <c r="E3871" i="4"/>
  <c r="E3893" i="4"/>
  <c r="E4266" i="4"/>
  <c r="E4164" i="4"/>
  <c r="E4194" i="4"/>
  <c r="E4011" i="4"/>
  <c r="E3918" i="4"/>
  <c r="E4234" i="4"/>
  <c r="E4189" i="4"/>
  <c r="E4427" i="4"/>
  <c r="E4229" i="4"/>
  <c r="E4153" i="4"/>
  <c r="E3728" i="4"/>
  <c r="E3695" i="4"/>
  <c r="E3815" i="4"/>
  <c r="E4205" i="4"/>
  <c r="E3999" i="4"/>
  <c r="E4196" i="4"/>
  <c r="E4217" i="4"/>
  <c r="E4116" i="4"/>
  <c r="E3816" i="4"/>
  <c r="E3889" i="4"/>
  <c r="E3888" i="4"/>
  <c r="E4061" i="4"/>
  <c r="E4171" i="4"/>
  <c r="E4230" i="4"/>
  <c r="E3987" i="4"/>
  <c r="E4175" i="4"/>
  <c r="E4149" i="4"/>
  <c r="E4290" i="4"/>
  <c r="E4113" i="4"/>
  <c r="E4254" i="4"/>
  <c r="E4030" i="4"/>
  <c r="E3822" i="4"/>
  <c r="E3900" i="4"/>
  <c r="E3718" i="4"/>
  <c r="E3823" i="4"/>
  <c r="E3729" i="4"/>
  <c r="E3765" i="4"/>
  <c r="E4180" i="4"/>
  <c r="E4198" i="4"/>
  <c r="E3694" i="4"/>
  <c r="E3899" i="4"/>
  <c r="E4076" i="4"/>
  <c r="E4188" i="4"/>
  <c r="E4223" i="4"/>
  <c r="E4160" i="4"/>
  <c r="E4240" i="4"/>
  <c r="E4264" i="4"/>
  <c r="E4227" i="4"/>
  <c r="E3809" i="4"/>
  <c r="E3895" i="4"/>
  <c r="E4208" i="4"/>
  <c r="E4070" i="4"/>
  <c r="E4130" i="4"/>
  <c r="E4142" i="4"/>
  <c r="E4178" i="4"/>
  <c r="E4222" i="4"/>
  <c r="E3967" i="4"/>
  <c r="E4163" i="4"/>
  <c r="E4068" i="4"/>
  <c r="E4103" i="4"/>
  <c r="E3786" i="4"/>
  <c r="E3726" i="4"/>
  <c r="E3804" i="4"/>
  <c r="E3699" i="4"/>
  <c r="E3858" i="4"/>
  <c r="E4170" i="4"/>
  <c r="E4236" i="4"/>
  <c r="E4220" i="4"/>
  <c r="E4197" i="4"/>
  <c r="E4221" i="4"/>
  <c r="E4212" i="4"/>
  <c r="E4226" i="4"/>
  <c r="E4219" i="4"/>
  <c r="E4147" i="4"/>
  <c r="E3950" i="4"/>
  <c r="E4213" i="4"/>
  <c r="E4166" i="4"/>
  <c r="E4043" i="4"/>
  <c r="E3703" i="4"/>
  <c r="E3829" i="4"/>
  <c r="E3741" i="4"/>
  <c r="E3811" i="4"/>
  <c r="E3898" i="4"/>
  <c r="E3880" i="4"/>
  <c r="E3912" i="4"/>
  <c r="E4228" i="4"/>
  <c r="E4174" i="4"/>
  <c r="E4172" i="4"/>
  <c r="E4062" i="4"/>
  <c r="E4232" i="4"/>
  <c r="E4176" i="4"/>
  <c r="E4183" i="4"/>
  <c r="E4105" i="4"/>
  <c r="E4182" i="4"/>
  <c r="E4005" i="4"/>
  <c r="E3817" i="4"/>
  <c r="E3744" i="4"/>
  <c r="E3799" i="4"/>
  <c r="E4110" i="4"/>
  <c r="E4191" i="4"/>
  <c r="E3781" i="4"/>
  <c r="E4218" i="4"/>
  <c r="E3955" i="4"/>
  <c r="E3844" i="4"/>
  <c r="E4072" i="4"/>
  <c r="E4239" i="4"/>
  <c r="E4192" i="4"/>
  <c r="E4190" i="4"/>
  <c r="E4216" i="4"/>
  <c r="E4001" i="4"/>
  <c r="E3826" i="4"/>
  <c r="E3908" i="4"/>
  <c r="E4114" i="4"/>
  <c r="E4117" i="4"/>
  <c r="E4073" i="4"/>
  <c r="E4053" i="4"/>
  <c r="E4237" i="4"/>
  <c r="E4181" i="4"/>
  <c r="E4202" i="4"/>
  <c r="E4111" i="4"/>
  <c r="E4136" i="4"/>
  <c r="E4187" i="4"/>
  <c r="E4177" i="4"/>
  <c r="E4241" i="4"/>
  <c r="E3719" i="4"/>
  <c r="E3850" i="4"/>
  <c r="E3810" i="4"/>
  <c r="E3787" i="4"/>
  <c r="E3939" i="4"/>
  <c r="E3887" i="4"/>
  <c r="B120" i="15" l="1"/>
  <c r="C113" i="15"/>
  <c r="B126" i="15"/>
  <c r="C119" i="15"/>
  <c r="B124" i="15"/>
  <c r="C117" i="15"/>
  <c r="B122" i="15"/>
  <c r="C115" i="15"/>
  <c r="B125" i="15"/>
  <c r="C118" i="15"/>
  <c r="B116" i="15"/>
  <c r="C109" i="15"/>
  <c r="B114" i="15"/>
  <c r="C107" i="15"/>
  <c r="E4367" i="4"/>
  <c r="E4371" i="4"/>
  <c r="E4424" i="4"/>
  <c r="E4355" i="4"/>
  <c r="E4388" i="4"/>
  <c r="E4366" i="4"/>
  <c r="E4479" i="4"/>
  <c r="E4347" i="4"/>
  <c r="E4489" i="4"/>
  <c r="E4396" i="4"/>
  <c r="E4013" i="4"/>
  <c r="E4046" i="4"/>
  <c r="E3979" i="4"/>
  <c r="E4020" i="4"/>
  <c r="E3976" i="4"/>
  <c r="E4012" i="4"/>
  <c r="E4022" i="4"/>
  <c r="E4025" i="4"/>
  <c r="E4395" i="4"/>
  <c r="E4534" i="4"/>
  <c r="E3992" i="4"/>
  <c r="E3959" i="4"/>
  <c r="E4329" i="4"/>
  <c r="E4497" i="4"/>
  <c r="E4372" i="4"/>
  <c r="E3958" i="4"/>
  <c r="E3991" i="4"/>
  <c r="E4008" i="4"/>
  <c r="E3960" i="4"/>
  <c r="E4204" i="4"/>
  <c r="E3964" i="4"/>
  <c r="E4453" i="4"/>
  <c r="E4466" i="4"/>
  <c r="E4370" i="4"/>
  <c r="E4404" i="4"/>
  <c r="E4492" i="4"/>
  <c r="E4335" i="4"/>
  <c r="E4419" i="4"/>
  <c r="E4377" i="4"/>
  <c r="E4287" i="4"/>
  <c r="E4152" i="4"/>
  <c r="E4018" i="4"/>
  <c r="E4034" i="4"/>
  <c r="E4084" i="4"/>
  <c r="E4091" i="4"/>
  <c r="E4060" i="4"/>
  <c r="E4010" i="4"/>
  <c r="E4019" i="4"/>
  <c r="E4006" i="4"/>
  <c r="E4199" i="4"/>
  <c r="E4348" i="4"/>
  <c r="E4405" i="4"/>
  <c r="E4037" i="4"/>
  <c r="E4330" i="4"/>
  <c r="E4292" i="4"/>
  <c r="E4156" i="4"/>
  <c r="E3966" i="4"/>
  <c r="E4322" i="4"/>
  <c r="E4410" i="4"/>
  <c r="E4382" i="4"/>
  <c r="E4380" i="4"/>
  <c r="E4496" i="4"/>
  <c r="E4473" i="4"/>
  <c r="E3990" i="4"/>
  <c r="E4129" i="4"/>
  <c r="E3980" i="4"/>
  <c r="E4233" i="4"/>
  <c r="E4242" i="4"/>
  <c r="E4364" i="4"/>
  <c r="E3963" i="4"/>
  <c r="E4498" i="4"/>
  <c r="E4247" i="4"/>
  <c r="E4256" i="4"/>
  <c r="E4414" i="4"/>
  <c r="E4262" i="4"/>
  <c r="E4358" i="4"/>
  <c r="E4494" i="4"/>
  <c r="E4353" i="4"/>
  <c r="E4384" i="4"/>
  <c r="E4016" i="4"/>
  <c r="E4146" i="4"/>
  <c r="E4032" i="4"/>
  <c r="E3953" i="4"/>
  <c r="E4167" i="4"/>
  <c r="E4155" i="4"/>
  <c r="E4123" i="4"/>
  <c r="E4495" i="4"/>
  <c r="E4328" i="4"/>
  <c r="E4451" i="4"/>
  <c r="E4454" i="4"/>
  <c r="E3974" i="4"/>
  <c r="E4044" i="4"/>
  <c r="E4081" i="4"/>
  <c r="E3996" i="4"/>
  <c r="E4064" i="4"/>
  <c r="E4087" i="4"/>
  <c r="E4099" i="4"/>
  <c r="E4546" i="4"/>
  <c r="E4351" i="4"/>
  <c r="E4286" i="4"/>
  <c r="E4108" i="4"/>
  <c r="E4334" i="4"/>
  <c r="E4446" i="4"/>
  <c r="E4280" i="4"/>
  <c r="E4316" i="4"/>
  <c r="E4298" i="4"/>
  <c r="E4340" i="4"/>
  <c r="E4369" i="4"/>
  <c r="E4324" i="4"/>
  <c r="E4412" i="4"/>
  <c r="E4558" i="4"/>
  <c r="E4210" i="4"/>
  <c r="E3951" i="4"/>
  <c r="E4069" i="4"/>
  <c r="E4026" i="4"/>
  <c r="E4015" i="4"/>
  <c r="E3982" i="4"/>
  <c r="E3962" i="4"/>
  <c r="E4038" i="4"/>
  <c r="E3994" i="4"/>
  <c r="E4002" i="4"/>
  <c r="E4430" i="4"/>
  <c r="E4532" i="4"/>
  <c r="E4493" i="4"/>
  <c r="E4491" i="4"/>
  <c r="E4448" i="4"/>
  <c r="E4458" i="4"/>
  <c r="E4325" i="4"/>
  <c r="E4556" i="4"/>
  <c r="E3975" i="4"/>
  <c r="E4004" i="4"/>
  <c r="E4200" i="4"/>
  <c r="E4027" i="4"/>
  <c r="E3965" i="4"/>
  <c r="E3989" i="4"/>
  <c r="E4354" i="4"/>
  <c r="E4478" i="4"/>
  <c r="E4522" i="4"/>
  <c r="E4570" i="4"/>
  <c r="E4304" i="4"/>
  <c r="E4365" i="4"/>
  <c r="E4472" i="4"/>
  <c r="E4359" i="4"/>
  <c r="E4582" i="4"/>
  <c r="E4387" i="4"/>
  <c r="E4352" i="4"/>
  <c r="E4442" i="4"/>
  <c r="E4376" i="4"/>
  <c r="E4342" i="4"/>
  <c r="E4381" i="4"/>
  <c r="E4485" i="4"/>
  <c r="E4434" i="4"/>
  <c r="E4258" i="4"/>
  <c r="E3988" i="4"/>
  <c r="E4039" i="4"/>
  <c r="E3986" i="4"/>
  <c r="E4302" i="4"/>
  <c r="E4040" i="4"/>
  <c r="E4225" i="4"/>
  <c r="E4150" i="4"/>
  <c r="E4460" i="4"/>
  <c r="E4456" i="4"/>
  <c r="E4459" i="4"/>
  <c r="E4467" i="4"/>
  <c r="E4268" i="4"/>
  <c r="E4403" i="4"/>
  <c r="E4476" i="4"/>
  <c r="E4378" i="4"/>
  <c r="E4310" i="4"/>
  <c r="E4300" i="4"/>
  <c r="E3954" i="4"/>
  <c r="E3978" i="4"/>
  <c r="E4157" i="4"/>
  <c r="E3970" i="4"/>
  <c r="E3984" i="4"/>
  <c r="E4014" i="4"/>
  <c r="E4344" i="4"/>
  <c r="E4024" i="4"/>
  <c r="E3952" i="4"/>
  <c r="E3998" i="4"/>
  <c r="E4411" i="4"/>
  <c r="E4469" i="4"/>
  <c r="E4374" i="4"/>
  <c r="E4346" i="4"/>
  <c r="E4368" i="4"/>
  <c r="E4274" i="4"/>
  <c r="E4457" i="4"/>
  <c r="E4345" i="4"/>
  <c r="E4360" i="4"/>
  <c r="E3956" i="4"/>
  <c r="E4028" i="4"/>
  <c r="E4036" i="4"/>
  <c r="E3971" i="4"/>
  <c r="E4042" i="4"/>
  <c r="E4003" i="4"/>
  <c r="E3995" i="4"/>
  <c r="E3968" i="4"/>
  <c r="E4000" i="4"/>
  <c r="E3957" i="4"/>
  <c r="E4231" i="4"/>
  <c r="B129" i="15" l="1"/>
  <c r="C122" i="15"/>
  <c r="B131" i="15"/>
  <c r="C124" i="15"/>
  <c r="B123" i="15"/>
  <c r="C116" i="15"/>
  <c r="B133" i="15"/>
  <c r="C126" i="15"/>
  <c r="B132" i="15"/>
  <c r="C125" i="15"/>
  <c r="B127" i="15"/>
  <c r="C120" i="15"/>
  <c r="B121" i="15"/>
  <c r="C114" i="15"/>
  <c r="E4572" i="4"/>
  <c r="E4548" i="4"/>
  <c r="E4731" i="4"/>
  <c r="E4407" i="4"/>
  <c r="E4249" i="4"/>
  <c r="E4693" i="4"/>
  <c r="E4599" i="4"/>
  <c r="E4635" i="4"/>
  <c r="E4659" i="4"/>
  <c r="E4621" i="4"/>
  <c r="E4243" i="4"/>
  <c r="E4415" i="4"/>
  <c r="E4257" i="4"/>
  <c r="E4357" i="4"/>
  <c r="E4350" i="4"/>
  <c r="E4490" i="4"/>
  <c r="E4327" i="4"/>
  <c r="E4510" i="4"/>
  <c r="E4303" i="4"/>
  <c r="E4383" i="4"/>
  <c r="E4627" i="4"/>
  <c r="E4656" i="4"/>
  <c r="E4362" i="4"/>
  <c r="E4732" i="4"/>
  <c r="E4623" i="4"/>
  <c r="E4413" i="4"/>
  <c r="E4245" i="4"/>
  <c r="E4536" i="4"/>
  <c r="E4702" i="4"/>
  <c r="E4747" i="4"/>
  <c r="E4671" i="4"/>
  <c r="E4651" i="4"/>
  <c r="E4610" i="4"/>
  <c r="E4754" i="4"/>
  <c r="E4631" i="4"/>
  <c r="E4757" i="4"/>
  <c r="E4710" i="4"/>
  <c r="E4308" i="4"/>
  <c r="E4386" i="4"/>
  <c r="E4252" i="4"/>
  <c r="E4260" i="4"/>
  <c r="E4349" i="4"/>
  <c r="E4297" i="4"/>
  <c r="E4263" i="4"/>
  <c r="E4275" i="4"/>
  <c r="E4724" i="4"/>
  <c r="E4389" i="4"/>
  <c r="E4634" i="4"/>
  <c r="E4800" i="4"/>
  <c r="E4554" i="4"/>
  <c r="E4605" i="4"/>
  <c r="E4244" i="4"/>
  <c r="E4253" i="4"/>
  <c r="E4518" i="4"/>
  <c r="E4318" i="4"/>
  <c r="E4708" i="4"/>
  <c r="E4644" i="4"/>
  <c r="E4700" i="4"/>
  <c r="E4341" i="4"/>
  <c r="E4361" i="4"/>
  <c r="E4289" i="4"/>
  <c r="E4692" i="4"/>
  <c r="E4716" i="4"/>
  <c r="E4604" i="4"/>
  <c r="E4675" i="4"/>
  <c r="E4657" i="4"/>
  <c r="E4615" i="4"/>
  <c r="E4709" i="4"/>
  <c r="E4755" i="4"/>
  <c r="E4753" i="4"/>
  <c r="E4521" i="4"/>
  <c r="E4332" i="4"/>
  <c r="E4283" i="4"/>
  <c r="E4315" i="4"/>
  <c r="E4279" i="4"/>
  <c r="E4339" i="4"/>
  <c r="E4299" i="4"/>
  <c r="E4421" i="4"/>
  <c r="E4271" i="4"/>
  <c r="E4343" i="4"/>
  <c r="E4320" i="4"/>
  <c r="E4337" i="4"/>
  <c r="E4707" i="4"/>
  <c r="E4730" i="4"/>
  <c r="E4560" i="4"/>
  <c r="E4748" i="4"/>
  <c r="E4650" i="4"/>
  <c r="E4601" i="4"/>
  <c r="E4773" i="4"/>
  <c r="E4602" i="4"/>
  <c r="E4336" i="4"/>
  <c r="E4759" i="4"/>
  <c r="E4626" i="4"/>
  <c r="E4542" i="4"/>
  <c r="E4281" i="4"/>
  <c r="E4711" i="4"/>
  <c r="E4637" i="4"/>
  <c r="E4819" i="4"/>
  <c r="E4714" i="4"/>
  <c r="E4516" i="4"/>
  <c r="E4499" i="4"/>
  <c r="E4699" i="4"/>
  <c r="E4617" i="4"/>
  <c r="E4756" i="4"/>
  <c r="E4622" i="4"/>
  <c r="E4723" i="4"/>
  <c r="E4608" i="4"/>
  <c r="E4665" i="4"/>
  <c r="E4770" i="4"/>
  <c r="E4363" i="4"/>
  <c r="E4269" i="4"/>
  <c r="E4293" i="4"/>
  <c r="E4317" i="4"/>
  <c r="E4356" i="4"/>
  <c r="E4385" i="4"/>
  <c r="E4251" i="4"/>
  <c r="E4664" i="4"/>
  <c r="E4717" i="4"/>
  <c r="E4645" i="4"/>
  <c r="E4265" i="4"/>
  <c r="E4319" i="4"/>
  <c r="E4276" i="4"/>
  <c r="E4323" i="4"/>
  <c r="E4727" i="4"/>
  <c r="E4578" i="4"/>
  <c r="E4629" i="4"/>
  <c r="E4246" i="4"/>
  <c r="E4662" i="4"/>
  <c r="E4668" i="4"/>
  <c r="E4713" i="4"/>
  <c r="E4641" i="4"/>
  <c r="E4331" i="4"/>
  <c r="E4267" i="4"/>
  <c r="E4669" i="4"/>
  <c r="E4530" i="4"/>
  <c r="E4603" i="4"/>
  <c r="E4616" i="4"/>
  <c r="E4663" i="4"/>
  <c r="E4698" i="4"/>
  <c r="E4250" i="4"/>
  <c r="E4259" i="4"/>
  <c r="E4301" i="4"/>
  <c r="E4390" i="4"/>
  <c r="E4721" i="4"/>
  <c r="E4828" i="4"/>
  <c r="E4681" i="4"/>
  <c r="E4762" i="4"/>
  <c r="E4632" i="4"/>
  <c r="E4261" i="4"/>
  <c r="E4652" i="4"/>
  <c r="E4625" i="4"/>
  <c r="E4715" i="4"/>
  <c r="E4863" i="4"/>
  <c r="E4609" i="4"/>
  <c r="E4720" i="4"/>
  <c r="E4294" i="4"/>
  <c r="E4416" i="4"/>
  <c r="E4312" i="4"/>
  <c r="E4282" i="4"/>
  <c r="E4696" i="4"/>
  <c r="E4597" i="4"/>
  <c r="E4738" i="4"/>
  <c r="E4584" i="4"/>
  <c r="E4758" i="4"/>
  <c r="E4624" i="4"/>
  <c r="E4638" i="4"/>
  <c r="E4705" i="4"/>
  <c r="E4526" i="4"/>
  <c r="E4504" i="4"/>
  <c r="E4858" i="4"/>
  <c r="E4680" i="4"/>
  <c r="E4592" i="4"/>
  <c r="E4321" i="4"/>
  <c r="E4313" i="4"/>
  <c r="E4272" i="4"/>
  <c r="E4307" i="4"/>
  <c r="E4379" i="4"/>
  <c r="E4311" i="4"/>
  <c r="E4296" i="4"/>
  <c r="E4468" i="4"/>
  <c r="E5019" i="4"/>
  <c r="E4566" i="4"/>
  <c r="E4633" i="4"/>
  <c r="E4750" i="4"/>
  <c r="E4687" i="4"/>
  <c r="E4611" i="4"/>
  <c r="E4338" i="4"/>
  <c r="E4285" i="4"/>
  <c r="E4255" i="4"/>
  <c r="E4612" i="4"/>
  <c r="E4722" i="4"/>
  <c r="E4839" i="4"/>
  <c r="E4802" i="4"/>
  <c r="E4550" i="4"/>
  <c r="E4248" i="4"/>
  <c r="E4291" i="4"/>
  <c r="E4306" i="4"/>
  <c r="E4639" i="4"/>
  <c r="E4729" i="4"/>
  <c r="E4767" i="4"/>
  <c r="E4590" i="4"/>
  <c r="E4875" i="4"/>
  <c r="E4810" i="4"/>
  <c r="E4728" i="4"/>
  <c r="E4661" i="4"/>
  <c r="E4674" i="4"/>
  <c r="E4670" i="4"/>
  <c r="E4628" i="4"/>
  <c r="E4284" i="4"/>
  <c r="E4288" i="4"/>
  <c r="E4295" i="4"/>
  <c r="E4373" i="4"/>
  <c r="E4277" i="4"/>
  <c r="E4333" i="4"/>
  <c r="E4273" i="4"/>
  <c r="B140" i="15" l="1"/>
  <c r="C133" i="15"/>
  <c r="B130" i="15"/>
  <c r="C123" i="15"/>
  <c r="B134" i="15"/>
  <c r="C127" i="15"/>
  <c r="B138" i="15"/>
  <c r="C131" i="15"/>
  <c r="B139" i="15"/>
  <c r="C132" i="15"/>
  <c r="B136" i="15"/>
  <c r="C129" i="15"/>
  <c r="B128" i="15"/>
  <c r="C121" i="15"/>
  <c r="E5048" i="4"/>
  <c r="E4970" i="4"/>
  <c r="E4877" i="4"/>
  <c r="E4553" i="4"/>
  <c r="E5001" i="4"/>
  <c r="E4991" i="4"/>
  <c r="E5065" i="4"/>
  <c r="E4959" i="4"/>
  <c r="E4895" i="4"/>
  <c r="E4677" i="4"/>
  <c r="E4567" i="4"/>
  <c r="E4575" i="4"/>
  <c r="E4746" i="4"/>
  <c r="E4529" i="4"/>
  <c r="E4992" i="4"/>
  <c r="E4998" i="4"/>
  <c r="E5059" i="4"/>
  <c r="E4894" i="4"/>
  <c r="E5003" i="4"/>
  <c r="E4859" i="4"/>
  <c r="E4966" i="4"/>
  <c r="E4678" i="4"/>
  <c r="E4508" i="4"/>
  <c r="E4537" i="4"/>
  <c r="E4583" i="4"/>
  <c r="E4539" i="4"/>
  <c r="E4648" i="4"/>
  <c r="E5034" i="4"/>
  <c r="E4916" i="4"/>
  <c r="E4901" i="4"/>
  <c r="E4984" i="4"/>
  <c r="E5041" i="4"/>
  <c r="E5028" i="4"/>
  <c r="E4884" i="4"/>
  <c r="E4918" i="4"/>
  <c r="E4937" i="4"/>
  <c r="E4988" i="4"/>
  <c r="E5007" i="4"/>
  <c r="E5069" i="4"/>
  <c r="E4907" i="4"/>
  <c r="E5004" i="4"/>
  <c r="E4921" i="4"/>
  <c r="E4519" i="4"/>
  <c r="E4535" i="4"/>
  <c r="E4511" i="4"/>
  <c r="E4568" i="4"/>
  <c r="E4538" i="4"/>
  <c r="E4600" i="4"/>
  <c r="E4587" i="4"/>
  <c r="E4618" i="4"/>
  <c r="E4606" i="4"/>
  <c r="E4547" i="4"/>
  <c r="E4513" i="4"/>
  <c r="E4978" i="4"/>
  <c r="E4953" i="4"/>
  <c r="E4849" i="4"/>
  <c r="E5060" i="4"/>
  <c r="E4980" i="4"/>
  <c r="E5027" i="4"/>
  <c r="E4989" i="4"/>
  <c r="E4812" i="4"/>
  <c r="E4985" i="4"/>
  <c r="E5030" i="4"/>
  <c r="E4654" i="4"/>
  <c r="E4642" i="4"/>
  <c r="E4703" i="4"/>
  <c r="E4686" i="4"/>
  <c r="E4636" i="4"/>
  <c r="E4695" i="4"/>
  <c r="E4919" i="4"/>
  <c r="E4930" i="4"/>
  <c r="E4507" i="4"/>
  <c r="E4944" i="4"/>
  <c r="E4913" i="4"/>
  <c r="E5032" i="4"/>
  <c r="E4908" i="4"/>
  <c r="E5008" i="4"/>
  <c r="E5022" i="4"/>
  <c r="E4938" i="4"/>
  <c r="E4503" i="4"/>
  <c r="E4655" i="4"/>
  <c r="E4580" i="4"/>
  <c r="E4595" i="4"/>
  <c r="E4900" i="4"/>
  <c r="E4974" i="4"/>
  <c r="E4967" i="4"/>
  <c r="E5031" i="4"/>
  <c r="E5066" i="4"/>
  <c r="E5040" i="4"/>
  <c r="E4873" i="4"/>
  <c r="E4796" i="4"/>
  <c r="E5051" i="4"/>
  <c r="E5039" i="4"/>
  <c r="E4926" i="4"/>
  <c r="E4836" i="4"/>
  <c r="E4502" i="4"/>
  <c r="E4694" i="4"/>
  <c r="E4706" i="4"/>
  <c r="E4533" i="4"/>
  <c r="E4515" i="4"/>
  <c r="E4789" i="4"/>
  <c r="E4524" i="4"/>
  <c r="E4552" i="4"/>
  <c r="E4685" i="4"/>
  <c r="E4739" i="4"/>
  <c r="E5033" i="4"/>
  <c r="E4962" i="4"/>
  <c r="E4896" i="4"/>
  <c r="E5021" i="4"/>
  <c r="E5143" i="4"/>
  <c r="E4920" i="4"/>
  <c r="E4647" i="4"/>
  <c r="E4607" i="4"/>
  <c r="E4520" i="4"/>
  <c r="E4565" i="4"/>
  <c r="E4576" i="4"/>
  <c r="E4527" i="4"/>
  <c r="E4598" i="4"/>
  <c r="E4712" i="4"/>
  <c r="E4564" i="4"/>
  <c r="E4924" i="4"/>
  <c r="E4903" i="4"/>
  <c r="E4971" i="4"/>
  <c r="E5053" i="4"/>
  <c r="E5071" i="4"/>
  <c r="E4997" i="4"/>
  <c r="E4987" i="4"/>
  <c r="E4646" i="4"/>
  <c r="E4557" i="4"/>
  <c r="E4955" i="4"/>
  <c r="E5009" i="4"/>
  <c r="E4925" i="4"/>
  <c r="E4874" i="4"/>
  <c r="E4821" i="4"/>
  <c r="E5075" i="4"/>
  <c r="E4841" i="4"/>
  <c r="E5055" i="4"/>
  <c r="E4965" i="4"/>
  <c r="E4956" i="4"/>
  <c r="E5044" i="4"/>
  <c r="E5029" i="4"/>
  <c r="E4690" i="4"/>
  <c r="E4549" i="4"/>
  <c r="E4733" i="4"/>
  <c r="E4676" i="4"/>
  <c r="E4591" i="4"/>
  <c r="E4563" i="4"/>
  <c r="E4704" i="4"/>
  <c r="E4691" i="4"/>
  <c r="E4544" i="4"/>
  <c r="E4658" i="4"/>
  <c r="E4574" i="4"/>
  <c r="E4994" i="4"/>
  <c r="E5043" i="4"/>
  <c r="E5049" i="4"/>
  <c r="E5017" i="4"/>
  <c r="E5016" i="4"/>
  <c r="E5070" i="4"/>
  <c r="E4999" i="4"/>
  <c r="E4936" i="4"/>
  <c r="E4933" i="4"/>
  <c r="E4586" i="4"/>
  <c r="E4613" i="4"/>
  <c r="E4718" i="4"/>
  <c r="E4660" i="4"/>
  <c r="E4643" i="4"/>
  <c r="E4889" i="4"/>
  <c r="E5074" i="4"/>
  <c r="E4835" i="4"/>
  <c r="E5057" i="4"/>
  <c r="E4847" i="4"/>
  <c r="E4904" i="4"/>
  <c r="E4964" i="4"/>
  <c r="E5064" i="4"/>
  <c r="E4972" i="4"/>
  <c r="E4950" i="4"/>
  <c r="E5010" i="4"/>
  <c r="E5054" i="4"/>
  <c r="E4593" i="4"/>
  <c r="E4573" i="4"/>
  <c r="E4667" i="4"/>
  <c r="E4585" i="4"/>
  <c r="E4697" i="4"/>
  <c r="E4596" i="4"/>
  <c r="E4725" i="4"/>
  <c r="E4581" i="4"/>
  <c r="E4545" i="4"/>
  <c r="E4525" i="4"/>
  <c r="E4543" i="4"/>
  <c r="E5000" i="4"/>
  <c r="E5037" i="4"/>
  <c r="E5073" i="4"/>
  <c r="E4897" i="4"/>
  <c r="E5058" i="4"/>
  <c r="E4517" i="4"/>
  <c r="E4505" i="4"/>
  <c r="E4562" i="4"/>
  <c r="E4979" i="4"/>
  <c r="E4917" i="4"/>
  <c r="E4977" i="4"/>
  <c r="E5011" i="4"/>
  <c r="E5046" i="4"/>
  <c r="E4931" i="4"/>
  <c r="E4957" i="4"/>
  <c r="E4561" i="4"/>
  <c r="E4666" i="4"/>
  <c r="E4571" i="4"/>
  <c r="E4577" i="4"/>
  <c r="E4501" i="4"/>
  <c r="E4514" i="4"/>
  <c r="E4981" i="4"/>
  <c r="E4891" i="4"/>
  <c r="E5134" i="4"/>
  <c r="E5047" i="4"/>
  <c r="E5076" i="4"/>
  <c r="E4653" i="4"/>
  <c r="E4914" i="4"/>
  <c r="E4902" i="4"/>
  <c r="E4879" i="4"/>
  <c r="E5026" i="4"/>
  <c r="E4893" i="4"/>
  <c r="E4929" i="4"/>
  <c r="E4995" i="4"/>
  <c r="E4871" i="4"/>
  <c r="E5062" i="4"/>
  <c r="E4865" i="4"/>
  <c r="E5015" i="4"/>
  <c r="E4878" i="4"/>
  <c r="E4968" i="4"/>
  <c r="E4551" i="4"/>
  <c r="E4620" i="4"/>
  <c r="E4673" i="4"/>
  <c r="E4619" i="4"/>
  <c r="E4679" i="4"/>
  <c r="E4569" i="4"/>
  <c r="E4682" i="4"/>
  <c r="E4512" i="4"/>
  <c r="E4531" i="4"/>
  <c r="E4640" i="4"/>
  <c r="E4683" i="4"/>
  <c r="E4973" i="4"/>
  <c r="E5061" i="4"/>
  <c r="E4541" i="4"/>
  <c r="E4528" i="4"/>
  <c r="E4949" i="4"/>
  <c r="E5042" i="4"/>
  <c r="E4883" i="4"/>
  <c r="E4701" i="4"/>
  <c r="E4672" i="4"/>
  <c r="E4588" i="4"/>
  <c r="E4688" i="4"/>
  <c r="E4726" i="4"/>
  <c r="E4927" i="4"/>
  <c r="E5038" i="4"/>
  <c r="E4986" i="4"/>
  <c r="E4909" i="4"/>
  <c r="E5045" i="4"/>
  <c r="E4915" i="4"/>
  <c r="E5056" i="4"/>
  <c r="E5050" i="4"/>
  <c r="E5036" i="4"/>
  <c r="E5052" i="4"/>
  <c r="E4684" i="4"/>
  <c r="E4540" i="4"/>
  <c r="E4851" i="4"/>
  <c r="E4500" i="4"/>
  <c r="E4559" i="4"/>
  <c r="E4630" i="4"/>
  <c r="E4523" i="4"/>
  <c r="E4589" i="4"/>
  <c r="E4555" i="4"/>
  <c r="E4506" i="4"/>
  <c r="E4594" i="4"/>
  <c r="E4689" i="4"/>
  <c r="E4764" i="4"/>
  <c r="B145" i="15" l="1"/>
  <c r="C138" i="15"/>
  <c r="B141" i="15"/>
  <c r="C134" i="15"/>
  <c r="B143" i="15"/>
  <c r="C136" i="15"/>
  <c r="B137" i="15"/>
  <c r="C130" i="15"/>
  <c r="B146" i="15"/>
  <c r="C139" i="15"/>
  <c r="B147" i="15"/>
  <c r="C140" i="15"/>
  <c r="B135" i="15"/>
  <c r="C128" i="15"/>
  <c r="E5304" i="4"/>
  <c r="E5286" i="4"/>
  <c r="E4852" i="4"/>
  <c r="E4911" i="4"/>
  <c r="E5307" i="4"/>
  <c r="E4861" i="4"/>
  <c r="E5338" i="4"/>
  <c r="E5277" i="4"/>
  <c r="E5155" i="4"/>
  <c r="E4857" i="4"/>
  <c r="E4969" i="4"/>
  <c r="E5024" i="4"/>
  <c r="E5315" i="4"/>
  <c r="E5347" i="4"/>
  <c r="E5301" i="4"/>
  <c r="E5336" i="4"/>
  <c r="E5344" i="4"/>
  <c r="E5293" i="4"/>
  <c r="E5320" i="4"/>
  <c r="E5306" i="4"/>
  <c r="E5332" i="4"/>
  <c r="E5082" i="4"/>
  <c r="E5263" i="4"/>
  <c r="E4856" i="4"/>
  <c r="E4860" i="4"/>
  <c r="E4809" i="4"/>
  <c r="E4947" i="4"/>
  <c r="E4890" i="4"/>
  <c r="E4866" i="4"/>
  <c r="E4815" i="4"/>
  <c r="E4983" i="4"/>
  <c r="E5349" i="4"/>
  <c r="E5310" i="4"/>
  <c r="E4844" i="4"/>
  <c r="E5285" i="4"/>
  <c r="E4960" i="4"/>
  <c r="E4799" i="4"/>
  <c r="E5188" i="4"/>
  <c r="E5194" i="4"/>
  <c r="E5241" i="4"/>
  <c r="E5340" i="4"/>
  <c r="E5257" i="4"/>
  <c r="E5284" i="4"/>
  <c r="E5242" i="4"/>
  <c r="E5308" i="4"/>
  <c r="E5299" i="4"/>
  <c r="E5101" i="4"/>
  <c r="E5219" i="4"/>
  <c r="E5140" i="4"/>
  <c r="E5287" i="4"/>
  <c r="E4976" i="4"/>
  <c r="E4898" i="4"/>
  <c r="E4842" i="4"/>
  <c r="E4846" i="4"/>
  <c r="E5006" i="4"/>
  <c r="E4797" i="4"/>
  <c r="E4939" i="4"/>
  <c r="E5025" i="4"/>
  <c r="E4945" i="4"/>
  <c r="E5018" i="4"/>
  <c r="E5341" i="4"/>
  <c r="E5217" i="4"/>
  <c r="E5298" i="4"/>
  <c r="E4848" i="4"/>
  <c r="E5090" i="4"/>
  <c r="E5291" i="4"/>
  <c r="E5319" i="4"/>
  <c r="E4862" i="4"/>
  <c r="E5200" i="4"/>
  <c r="E5402" i="4"/>
  <c r="E5343" i="4"/>
  <c r="E4928" i="4"/>
  <c r="E5035" i="4"/>
  <c r="E4932" i="4"/>
  <c r="E4940" i="4"/>
  <c r="E5211" i="4"/>
  <c r="E5365" i="4"/>
  <c r="E4982" i="4"/>
  <c r="E4785" i="4"/>
  <c r="E5289" i="4"/>
  <c r="E5158" i="4"/>
  <c r="E5357" i="4"/>
  <c r="E4882" i="4"/>
  <c r="E4845" i="4"/>
  <c r="E5146" i="4"/>
  <c r="E5296" i="4"/>
  <c r="E5171" i="4"/>
  <c r="E5311" i="4"/>
  <c r="E5249" i="4"/>
  <c r="E4941" i="4"/>
  <c r="E5333" i="4"/>
  <c r="E5313" i="4"/>
  <c r="E5181" i="4"/>
  <c r="E5199" i="4"/>
  <c r="E5258" i="4"/>
  <c r="E5297" i="4"/>
  <c r="E5265" i="4"/>
  <c r="E4934" i="4"/>
  <c r="E4910" i="4"/>
  <c r="E4881" i="4"/>
  <c r="E4794" i="4"/>
  <c r="E5067" i="4"/>
  <c r="E5316" i="4"/>
  <c r="E5334" i="4"/>
  <c r="E4869" i="4"/>
  <c r="E5208" i="4"/>
  <c r="E5223" i="4"/>
  <c r="E5364" i="4"/>
  <c r="E5321" i="4"/>
  <c r="E5366" i="4"/>
  <c r="E4822" i="4"/>
  <c r="E4948" i="4"/>
  <c r="E5212" i="4"/>
  <c r="E5295" i="4"/>
  <c r="E5180" i="4"/>
  <c r="E5314" i="4"/>
  <c r="E5262" i="4"/>
  <c r="E5245" i="4"/>
  <c r="E5183" i="4"/>
  <c r="E5303" i="4"/>
  <c r="E5182" i="4"/>
  <c r="E5318" i="4"/>
  <c r="E5290" i="4"/>
  <c r="E5327" i="4"/>
  <c r="E5294" i="4"/>
  <c r="E5276" i="4"/>
  <c r="E5256" i="4"/>
  <c r="E5305" i="4"/>
  <c r="E5220" i="4"/>
  <c r="E5264" i="4"/>
  <c r="E5278" i="4"/>
  <c r="E5331" i="4"/>
  <c r="E5178" i="4"/>
  <c r="E4887" i="4"/>
  <c r="E5002" i="4"/>
  <c r="E4838" i="4"/>
  <c r="E4840" i="4"/>
  <c r="E4843" i="4"/>
  <c r="E4961" i="4"/>
  <c r="E4867" i="4"/>
  <c r="E4833" i="4"/>
  <c r="E4952" i="4"/>
  <c r="E5300" i="4"/>
  <c r="E5363" i="4"/>
  <c r="E4854" i="4"/>
  <c r="E5068" i="4"/>
  <c r="E5322" i="4"/>
  <c r="E5326" i="4"/>
  <c r="E5317" i="4"/>
  <c r="E4870" i="4"/>
  <c r="E5142" i="4"/>
  <c r="E5254" i="4"/>
  <c r="E5272" i="4"/>
  <c r="E4816" i="4"/>
  <c r="E5214" i="4"/>
  <c r="E5351" i="4"/>
  <c r="E5288" i="4"/>
  <c r="E5270" i="4"/>
  <c r="E5187" i="4"/>
  <c r="E5339" i="4"/>
  <c r="E5271" i="4"/>
  <c r="E5353" i="4"/>
  <c r="E5328" i="4"/>
  <c r="E5400" i="4"/>
  <c r="E5354" i="4"/>
  <c r="E5345" i="4"/>
  <c r="E5186" i="4"/>
  <c r="E5190" i="4"/>
  <c r="E4943" i="4"/>
  <c r="E4850" i="4"/>
  <c r="E5020" i="4"/>
  <c r="E4922" i="4"/>
  <c r="E4864" i="4"/>
  <c r="E4801" i="4"/>
  <c r="E4872" i="4"/>
  <c r="E4876" i="4"/>
  <c r="E5206" i="4"/>
  <c r="E5177" i="4"/>
  <c r="E5362" i="4"/>
  <c r="E5269" i="4"/>
  <c r="E4832" i="4"/>
  <c r="E4912" i="4"/>
  <c r="E5309" i="4"/>
  <c r="E5145" i="4"/>
  <c r="E4951" i="4"/>
  <c r="E5218" i="4"/>
  <c r="E5361" i="4"/>
  <c r="E5159" i="4"/>
  <c r="E5184" i="4"/>
  <c r="E5230" i="4"/>
  <c r="E5359" i="4"/>
  <c r="E5279" i="4"/>
  <c r="E5096" i="4"/>
  <c r="E5259" i="4"/>
  <c r="E5260" i="4"/>
  <c r="E5312" i="4"/>
  <c r="E5283" i="4"/>
  <c r="E5236" i="4"/>
  <c r="E4834" i="4"/>
  <c r="E4888" i="4"/>
  <c r="E4885" i="4"/>
  <c r="E4880" i="4"/>
  <c r="E4777" i="4"/>
  <c r="E4855" i="4"/>
  <c r="E5273" i="4"/>
  <c r="E5205" i="4"/>
  <c r="E5013" i="4"/>
  <c r="E4996" i="4"/>
  <c r="E5229" i="4"/>
  <c r="E5023" i="4"/>
  <c r="E5323" i="4"/>
  <c r="E5193" i="4"/>
  <c r="E5176" i="4"/>
  <c r="E5568" i="4"/>
  <c r="E5175" i="4"/>
  <c r="E5201" i="4"/>
  <c r="E5355" i="4"/>
  <c r="E5251" i="4"/>
  <c r="E5224" i="4"/>
  <c r="E5105" i="4"/>
  <c r="E5346" i="4"/>
  <c r="E5164" i="4"/>
  <c r="E5165" i="4"/>
  <c r="E4837" i="4"/>
  <c r="E4892" i="4"/>
  <c r="E4803" i="4"/>
  <c r="E4975" i="4"/>
  <c r="E4935" i="4"/>
  <c r="E4990" i="4"/>
  <c r="E4791" i="4"/>
  <c r="E5005" i="4"/>
  <c r="E5072" i="4"/>
  <c r="E5390" i="4"/>
  <c r="E5414" i="4"/>
  <c r="E5247" i="4"/>
  <c r="E5352" i="4"/>
  <c r="E5266" i="4"/>
  <c r="E5248" i="4"/>
  <c r="E5153" i="4"/>
  <c r="E5330" i="4"/>
  <c r="E5342" i="4"/>
  <c r="E5360" i="4"/>
  <c r="E5213" i="4"/>
  <c r="E5348" i="4"/>
  <c r="E4868" i="4"/>
  <c r="E5014" i="4"/>
  <c r="E4954" i="4"/>
  <c r="E4905" i="4"/>
  <c r="E4899" i="4"/>
  <c r="E4942" i="4"/>
  <c r="E4906" i="4"/>
  <c r="E4811" i="4"/>
  <c r="E4886" i="4"/>
  <c r="E4963" i="4"/>
  <c r="E5210" i="4"/>
  <c r="E5012" i="4"/>
  <c r="E4946" i="4"/>
  <c r="B144" i="15" l="1"/>
  <c r="C137" i="15"/>
  <c r="B150" i="15"/>
  <c r="C143" i="15"/>
  <c r="B154" i="15"/>
  <c r="C147" i="15"/>
  <c r="B148" i="15"/>
  <c r="C141" i="15"/>
  <c r="B153" i="15"/>
  <c r="C146" i="15"/>
  <c r="B152" i="15"/>
  <c r="C145" i="15"/>
  <c r="B142" i="15"/>
  <c r="C135" i="15"/>
  <c r="E5565" i="4"/>
  <c r="E5480" i="4"/>
  <c r="E5589" i="4"/>
  <c r="E5601" i="4"/>
  <c r="E5514" i="4"/>
  <c r="E5520" i="4"/>
  <c r="E5487" i="4"/>
  <c r="E5448" i="4"/>
  <c r="E5243" i="4"/>
  <c r="E5222" i="4"/>
  <c r="E5610" i="4"/>
  <c r="E5609" i="4"/>
  <c r="E5456" i="4"/>
  <c r="E5591" i="4"/>
  <c r="E5529" i="4"/>
  <c r="E5618" i="4"/>
  <c r="E5459" i="4"/>
  <c r="E5603" i="4"/>
  <c r="E5607" i="4"/>
  <c r="E5282" i="4"/>
  <c r="E5281" i="4"/>
  <c r="E5234" i="4"/>
  <c r="E5743" i="4"/>
  <c r="E5550" i="4"/>
  <c r="E5367" i="4"/>
  <c r="E5600" i="4"/>
  <c r="E5612" i="4"/>
  <c r="E5450" i="4"/>
  <c r="E5372" i="4"/>
  <c r="E5586" i="4"/>
  <c r="E5575" i="4"/>
  <c r="E5570" i="4"/>
  <c r="E5592" i="4"/>
  <c r="E5097" i="4"/>
  <c r="E5231" i="4"/>
  <c r="E5098" i="4"/>
  <c r="E5196" i="4"/>
  <c r="E5250" i="4"/>
  <c r="E5244" i="4"/>
  <c r="E5436" i="4"/>
  <c r="E5620" i="4"/>
  <c r="E5540" i="4"/>
  <c r="E5623" i="4"/>
  <c r="E5394" i="4"/>
  <c r="E5508" i="4"/>
  <c r="E5440" i="4"/>
  <c r="E5593" i="4"/>
  <c r="E5195" i="4"/>
  <c r="E5350" i="4"/>
  <c r="E5120" i="4"/>
  <c r="E5198" i="4"/>
  <c r="E5162" i="4"/>
  <c r="E5216" i="4"/>
  <c r="E5329" i="4"/>
  <c r="E5358" i="4"/>
  <c r="E5252" i="4"/>
  <c r="E5604" i="4"/>
  <c r="E5613" i="4"/>
  <c r="E5580" i="4"/>
  <c r="E5528" i="4"/>
  <c r="E5556" i="4"/>
  <c r="E5505" i="4"/>
  <c r="E5615" i="4"/>
  <c r="E5619" i="4"/>
  <c r="E5482" i="4"/>
  <c r="E5553" i="4"/>
  <c r="E5477" i="4"/>
  <c r="E5579" i="4"/>
  <c r="E5089" i="4"/>
  <c r="E5100" i="4"/>
  <c r="E5235" i="4"/>
  <c r="E5137" i="4"/>
  <c r="E5386" i="4"/>
  <c r="E5113" i="4"/>
  <c r="E5232" i="4"/>
  <c r="E5486" i="4"/>
  <c r="E5581" i="4"/>
  <c r="E5274" i="4"/>
  <c r="E5546" i="4"/>
  <c r="E5535" i="4"/>
  <c r="E5578" i="4"/>
  <c r="E5202" i="4"/>
  <c r="E5191" i="4"/>
  <c r="E5093" i="4"/>
  <c r="E5463" i="4"/>
  <c r="E5614" i="4"/>
  <c r="E5221" i="4"/>
  <c r="E5154" i="4"/>
  <c r="E5587" i="4"/>
  <c r="E5576" i="4"/>
  <c r="E5590" i="4"/>
  <c r="E5471" i="4"/>
  <c r="E5552" i="4"/>
  <c r="E5519" i="4"/>
  <c r="E5588" i="4"/>
  <c r="E5594" i="4"/>
  <c r="E5444" i="4"/>
  <c r="E5398" i="4"/>
  <c r="E5495" i="4"/>
  <c r="E5557" i="4"/>
  <c r="E5280" i="4"/>
  <c r="E5268" i="4"/>
  <c r="E5261" i="4"/>
  <c r="E5253" i="4"/>
  <c r="E5207" i="4"/>
  <c r="E5204" i="4"/>
  <c r="E5695" i="4"/>
  <c r="E5404" i="4"/>
  <c r="E5240" i="4"/>
  <c r="E5179" i="4"/>
  <c r="E5228" i="4"/>
  <c r="E5547" i="4"/>
  <c r="E5523" i="4"/>
  <c r="E5566" i="4"/>
  <c r="E5433" i="4"/>
  <c r="E5292" i="4"/>
  <c r="E5081" i="4"/>
  <c r="E5324" i="4"/>
  <c r="E5485" i="4"/>
  <c r="E5671" i="4"/>
  <c r="E5597" i="4"/>
  <c r="E5488" i="4"/>
  <c r="E5559" i="4"/>
  <c r="E5233" i="4"/>
  <c r="E5239" i="4"/>
  <c r="E5099" i="4"/>
  <c r="E5526" i="4"/>
  <c r="E5564" i="4"/>
  <c r="E5534" i="4"/>
  <c r="E5707" i="4"/>
  <c r="E5577" i="4"/>
  <c r="E5558" i="4"/>
  <c r="E5527" i="4"/>
  <c r="E5571" i="4"/>
  <c r="E5432" i="4"/>
  <c r="E5453" i="4"/>
  <c r="E5582" i="4"/>
  <c r="E5599" i="4"/>
  <c r="E5606" i="4"/>
  <c r="E5384" i="4"/>
  <c r="E5389" i="4"/>
  <c r="E5225" i="4"/>
  <c r="E5139" i="4"/>
  <c r="E5215" i="4"/>
  <c r="E5091" i="4"/>
  <c r="E5275" i="4"/>
  <c r="E5595" i="4"/>
  <c r="E5683" i="4"/>
  <c r="E5483" i="4"/>
  <c r="E5522" i="4"/>
  <c r="E5598" i="4"/>
  <c r="E5410" i="4"/>
  <c r="E5726" i="4"/>
  <c r="E5335" i="4"/>
  <c r="E5255" i="4"/>
  <c r="E5203" i="4"/>
  <c r="E5189" i="4"/>
  <c r="E5144" i="4"/>
  <c r="E5443" i="4"/>
  <c r="E5185" i="4"/>
  <c r="E5152" i="4"/>
  <c r="E5521" i="4"/>
  <c r="E5657" i="4"/>
  <c r="E5608" i="4"/>
  <c r="E5602" i="4"/>
  <c r="E5542" i="4"/>
  <c r="E5596" i="4"/>
  <c r="E5605" i="4"/>
  <c r="E5538" i="4"/>
  <c r="E5418" i="4"/>
  <c r="E5116" i="4"/>
  <c r="E5192" i="4"/>
  <c r="E5659" i="4"/>
  <c r="E5731" i="4"/>
  <c r="E5548" i="4"/>
  <c r="E5544" i="4"/>
  <c r="E5439" i="4"/>
  <c r="E5622" i="4"/>
  <c r="E5533" i="4"/>
  <c r="E5647" i="4"/>
  <c r="E5378" i="4"/>
  <c r="E5110" i="4"/>
  <c r="E5132" i="4"/>
  <c r="E5102" i="4"/>
  <c r="E5128" i="4"/>
  <c r="E5209" i="4"/>
  <c r="E5246" i="4"/>
  <c r="E5226" i="4"/>
  <c r="E5237" i="4"/>
  <c r="E5107" i="4"/>
  <c r="E5416" i="4"/>
  <c r="E5549" i="4"/>
  <c r="E5325" i="4"/>
  <c r="E5530" i="4"/>
  <c r="E5585" i="4"/>
  <c r="E5424" i="4"/>
  <c r="E5536" i="4"/>
  <c r="E5583" i="4"/>
  <c r="E5537" i="4"/>
  <c r="E5560" i="4"/>
  <c r="E5543" i="4"/>
  <c r="E5227" i="4"/>
  <c r="E5238" i="4"/>
  <c r="E5356" i="4"/>
  <c r="B155" i="15" l="1"/>
  <c r="C148" i="15"/>
  <c r="B161" i="15"/>
  <c r="C154" i="15"/>
  <c r="B159" i="15"/>
  <c r="C152" i="15"/>
  <c r="B157" i="15"/>
  <c r="C150" i="15"/>
  <c r="B160" i="15"/>
  <c r="C153" i="15"/>
  <c r="B151" i="15"/>
  <c r="C144" i="15"/>
  <c r="B149" i="15"/>
  <c r="C142" i="15"/>
  <c r="E5752" i="4"/>
  <c r="E5525" i="4"/>
  <c r="E5864" i="4"/>
  <c r="E5839" i="4"/>
  <c r="E5862" i="4"/>
  <c r="E5910" i="4"/>
  <c r="E5762" i="4"/>
  <c r="E5820" i="4"/>
  <c r="E5895" i="4"/>
  <c r="E5818" i="4"/>
  <c r="E5382" i="4"/>
  <c r="E5403" i="4"/>
  <c r="E5524" i="4"/>
  <c r="E5392" i="4"/>
  <c r="E5388" i="4"/>
  <c r="E5374" i="4"/>
  <c r="E5380" i="4"/>
  <c r="E5572" i="4"/>
  <c r="E5507" i="4"/>
  <c r="E5501" i="4"/>
  <c r="E5867" i="4"/>
  <c r="E5369" i="4"/>
  <c r="E5851" i="4"/>
  <c r="E5391" i="4"/>
  <c r="E5539" i="4"/>
  <c r="E5417" i="4"/>
  <c r="E5396" i="4"/>
  <c r="E5387" i="4"/>
  <c r="E5377" i="4"/>
  <c r="E5845" i="4"/>
  <c r="E5891" i="4"/>
  <c r="E5832" i="4"/>
  <c r="E5844" i="4"/>
  <c r="E5876" i="4"/>
  <c r="E5777" i="4"/>
  <c r="E5872" i="4"/>
  <c r="E5709" i="4"/>
  <c r="E5785" i="4"/>
  <c r="E5375" i="4"/>
  <c r="E5563" i="4"/>
  <c r="E5574" i="4"/>
  <c r="E5554" i="4"/>
  <c r="E5395" i="4"/>
  <c r="E5413" i="4"/>
  <c r="E5381" i="4"/>
  <c r="E5887" i="4"/>
  <c r="E5890" i="4"/>
  <c r="E5629" i="4"/>
  <c r="E5840" i="4"/>
  <c r="E5893" i="4"/>
  <c r="E5408" i="4"/>
  <c r="E5745" i="4"/>
  <c r="E5912" i="4"/>
  <c r="E5757" i="4"/>
  <c r="E5441" i="4"/>
  <c r="E5555" i="4"/>
  <c r="E5498" i="4"/>
  <c r="E5489" i="4"/>
  <c r="E5616" i="4"/>
  <c r="E5901" i="4"/>
  <c r="E5951" i="4"/>
  <c r="E5661" i="4"/>
  <c r="E5641" i="4"/>
  <c r="E5727" i="4"/>
  <c r="E5826" i="4"/>
  <c r="E5857" i="4"/>
  <c r="E5906" i="4"/>
  <c r="E5909" i="4"/>
  <c r="E5746" i="4"/>
  <c r="E5879" i="4"/>
  <c r="E5880" i="4"/>
  <c r="E5703" i="4"/>
  <c r="E5866" i="4"/>
  <c r="E5894" i="4"/>
  <c r="E5882" i="4"/>
  <c r="E5673" i="4"/>
  <c r="E5655" i="4"/>
  <c r="E5900" i="4"/>
  <c r="E5784" i="4"/>
  <c r="E5963" i="4"/>
  <c r="E5704" i="4"/>
  <c r="E5551" i="4"/>
  <c r="E5518" i="4"/>
  <c r="E5397" i="4"/>
  <c r="E5368" i="4"/>
  <c r="E5379" i="4"/>
  <c r="E5759" i="4"/>
  <c r="E5850" i="4"/>
  <c r="E5373" i="4"/>
  <c r="E5939" i="4"/>
  <c r="E5814" i="4"/>
  <c r="E5721" i="4"/>
  <c r="E5741" i="4"/>
  <c r="E5679" i="4"/>
  <c r="E5871" i="4"/>
  <c r="E5405" i="4"/>
  <c r="E5497" i="4"/>
  <c r="E5442" i="4"/>
  <c r="E5643" i="4"/>
  <c r="E5532" i="4"/>
  <c r="E5897" i="4"/>
  <c r="E5651" i="4"/>
  <c r="E5914" i="4"/>
  <c r="E5904" i="4"/>
  <c r="E5863" i="4"/>
  <c r="E5793" i="4"/>
  <c r="E5475" i="4"/>
  <c r="E5691" i="4"/>
  <c r="E5908" i="4"/>
  <c r="E5667" i="4"/>
  <c r="E5915" i="4"/>
  <c r="E5791" i="4"/>
  <c r="E5911" i="4"/>
  <c r="E5896" i="4"/>
  <c r="E5733" i="4"/>
  <c r="E5875" i="4"/>
  <c r="E5635" i="4"/>
  <c r="E5802" i="4"/>
  <c r="E5569" i="4"/>
  <c r="E5719" i="4"/>
  <c r="E5383" i="4"/>
  <c r="E5370" i="4"/>
  <c r="E5409" i="4"/>
  <c r="E5903" i="4"/>
  <c r="E5685" i="4"/>
  <c r="E5385" i="4"/>
  <c r="E5870" i="4"/>
  <c r="E5584" i="4"/>
  <c r="E5393" i="4"/>
  <c r="E5898" i="4"/>
  <c r="E6000" i="4"/>
  <c r="E5783" i="4"/>
  <c r="E5742" i="4"/>
  <c r="E5865" i="4"/>
  <c r="E5868" i="4"/>
  <c r="E5747" i="4"/>
  <c r="E5892" i="4"/>
  <c r="E5949" i="4"/>
  <c r="E5823" i="4"/>
  <c r="E5881" i="4"/>
  <c r="E5886" i="4"/>
  <c r="E5697" i="4"/>
  <c r="E5883" i="4"/>
  <c r="E5376" i="4"/>
  <c r="E5545" i="4"/>
  <c r="E5399" i="4"/>
  <c r="E5531" i="4"/>
  <c r="E5861" i="4"/>
  <c r="E5406" i="4"/>
  <c r="E5411" i="4"/>
  <c r="E5799" i="4"/>
  <c r="E5889" i="4"/>
  <c r="E5786" i="4"/>
  <c r="E5848" i="4"/>
  <c r="E5828" i="4"/>
  <c r="E5717" i="4"/>
  <c r="E5401" i="4"/>
  <c r="E5796" i="4"/>
  <c r="E5573" i="4"/>
  <c r="E5562" i="4"/>
  <c r="E5841" i="4"/>
  <c r="E5888" i="4"/>
  <c r="E5624" i="4"/>
  <c r="E5425" i="4"/>
  <c r="E5617" i="4"/>
  <c r="E5621" i="4"/>
  <c r="E5567" i="4"/>
  <c r="E5761" i="4"/>
  <c r="E5869" i="4"/>
  <c r="E5988" i="4"/>
  <c r="E5715" i="4"/>
  <c r="E5902" i="4"/>
  <c r="E5739" i="4"/>
  <c r="E5983" i="4"/>
  <c r="E5913" i="4"/>
  <c r="E5877" i="4"/>
  <c r="E5675" i="4"/>
  <c r="E5412" i="4"/>
  <c r="E5419" i="4"/>
  <c r="E5434" i="4"/>
  <c r="E5445" i="4"/>
  <c r="E5415" i="4"/>
  <c r="E5496" i="4"/>
  <c r="E5371" i="4"/>
  <c r="E5561" i="4"/>
  <c r="E5502" i="4"/>
  <c r="B166" i="15" l="1"/>
  <c r="C159" i="15"/>
  <c r="B158" i="15"/>
  <c r="C151" i="15"/>
  <c r="B168" i="15"/>
  <c r="C161" i="15"/>
  <c r="B164" i="15"/>
  <c r="C157" i="15"/>
  <c r="B167" i="15"/>
  <c r="C160" i="15"/>
  <c r="B162" i="15"/>
  <c r="C155" i="15"/>
  <c r="B156" i="15"/>
  <c r="C149" i="15"/>
  <c r="E6081" i="4"/>
  <c r="E6055" i="4"/>
  <c r="E6019" i="4"/>
  <c r="E5984" i="4"/>
  <c r="E5670" i="4"/>
  <c r="E5976" i="4"/>
  <c r="E5725" i="4"/>
  <c r="E5740" i="4"/>
  <c r="E5933" i="4"/>
  <c r="E6052" i="4"/>
  <c r="E6256" i="4"/>
  <c r="E6097" i="4"/>
  <c r="E6139" i="4"/>
  <c r="E5831" i="4"/>
  <c r="E5634" i="4"/>
  <c r="E5714" i="4"/>
  <c r="E5712" i="4"/>
  <c r="E6292" i="4"/>
  <c r="E6027" i="4"/>
  <c r="E6122" i="4"/>
  <c r="E6091" i="4"/>
  <c r="E6104" i="4"/>
  <c r="E6043" i="4"/>
  <c r="E6220" i="4"/>
  <c r="E6172" i="4"/>
  <c r="E6142" i="4"/>
  <c r="E5938" i="4"/>
  <c r="E5806" i="4"/>
  <c r="E5748" i="4"/>
  <c r="E5830" i="4"/>
  <c r="E5663" i="4"/>
  <c r="E5666" i="4"/>
  <c r="E5686" i="4"/>
  <c r="E5787" i="4"/>
  <c r="E5718" i="4"/>
  <c r="E5687" i="4"/>
  <c r="E5700" i="4"/>
  <c r="E5693" i="4"/>
  <c r="E5672" i="4"/>
  <c r="E6050" i="4"/>
  <c r="E6092" i="4"/>
  <c r="E6076" i="4"/>
  <c r="E6157" i="4"/>
  <c r="E6074" i="4"/>
  <c r="E5999" i="4"/>
  <c r="E6033" i="4"/>
  <c r="E6174" i="4"/>
  <c r="E5696" i="4"/>
  <c r="E5645" i="4"/>
  <c r="E5878" i="4"/>
  <c r="E6009" i="4"/>
  <c r="E6034" i="4"/>
  <c r="E6169" i="4"/>
  <c r="E6275" i="4"/>
  <c r="E5755" i="4"/>
  <c r="E5644" i="4"/>
  <c r="E5775" i="4"/>
  <c r="E5630" i="4"/>
  <c r="E5736" i="4"/>
  <c r="E6014" i="4"/>
  <c r="E6206" i="4"/>
  <c r="E6008" i="4"/>
  <c r="E6061" i="4"/>
  <c r="E5921" i="4"/>
  <c r="E6004" i="4"/>
  <c r="E6049" i="4"/>
  <c r="E6079" i="4"/>
  <c r="E6039" i="4"/>
  <c r="E5702" i="4"/>
  <c r="E5688" i="4"/>
  <c r="E5650" i="4"/>
  <c r="E5698" i="4"/>
  <c r="E5738" i="4"/>
  <c r="E5935" i="4"/>
  <c r="E5749" i="4"/>
  <c r="E5716" i="4"/>
  <c r="E5873" i="4"/>
  <c r="E6171" i="4"/>
  <c r="E6145" i="4"/>
  <c r="E5965" i="4"/>
  <c r="E6018" i="4"/>
  <c r="E5943" i="4"/>
  <c r="E6062" i="4"/>
  <c r="E6086" i="4"/>
  <c r="E6058" i="4"/>
  <c r="E5652" i="4"/>
  <c r="E5694" i="4"/>
  <c r="E5648" i="4"/>
  <c r="E5678" i="4"/>
  <c r="E5660" i="4"/>
  <c r="E5729" i="4"/>
  <c r="E5722" i="4"/>
  <c r="E5706" i="4"/>
  <c r="E5708" i="4"/>
  <c r="E5638" i="4"/>
  <c r="E6119" i="4"/>
  <c r="E6131" i="4"/>
  <c r="E5959" i="4"/>
  <c r="E6161" i="4"/>
  <c r="E6232" i="4"/>
  <c r="E6134" i="4"/>
  <c r="E6130" i="4"/>
  <c r="E6078" i="4"/>
  <c r="E5692" i="4"/>
  <c r="E5633" i="4"/>
  <c r="E5782" i="4"/>
  <c r="E5728" i="4"/>
  <c r="E5724" i="4"/>
  <c r="E5732" i="4"/>
  <c r="E5713" i="4"/>
  <c r="E5684" i="4"/>
  <c r="E5753" i="4"/>
  <c r="E5754" i="4"/>
  <c r="E6041" i="4"/>
  <c r="E6056" i="4"/>
  <c r="E5737" i="4"/>
  <c r="E5649" i="4"/>
  <c r="E5636" i="4"/>
  <c r="E5699" i="4"/>
  <c r="E6054" i="4"/>
  <c r="E5916" i="4"/>
  <c r="E6085" i="4"/>
  <c r="E6118" i="4"/>
  <c r="E6087" i="4"/>
  <c r="E6230" i="4"/>
  <c r="E5996" i="4"/>
  <c r="E6003" i="4"/>
  <c r="E6046" i="4"/>
  <c r="E5656" i="4"/>
  <c r="E5632" i="4"/>
  <c r="E5653" i="4"/>
  <c r="E5838" i="4"/>
  <c r="E5627" i="4"/>
  <c r="E5640" i="4"/>
  <c r="E5776" i="4"/>
  <c r="E5662" i="4"/>
  <c r="E5758" i="4"/>
  <c r="E5669" i="4"/>
  <c r="E5664" i="4"/>
  <c r="E5668" i="4"/>
  <c r="E5788" i="4"/>
  <c r="E6029" i="4"/>
  <c r="E6280" i="4"/>
  <c r="E6088" i="4"/>
  <c r="E6436" i="4"/>
  <c r="E6082" i="4"/>
  <c r="E5767" i="4"/>
  <c r="E5628" i="4"/>
  <c r="E5625" i="4"/>
  <c r="E5723" i="4"/>
  <c r="E6032" i="4"/>
  <c r="E6026" i="4"/>
  <c r="E6136" i="4"/>
  <c r="E5637" i="4"/>
  <c r="E5978" i="4"/>
  <c r="E6129" i="4"/>
  <c r="E5966" i="4"/>
  <c r="E6163" i="4"/>
  <c r="E5972" i="4"/>
  <c r="E6067" i="4"/>
  <c r="E6020" i="4"/>
  <c r="E6128" i="4"/>
  <c r="E6021" i="4"/>
  <c r="E6038" i="4"/>
  <c r="E5674" i="4"/>
  <c r="E5710" i="4"/>
  <c r="E5730" i="4"/>
  <c r="E5680" i="4"/>
  <c r="E5677" i="4"/>
  <c r="E5825" i="4"/>
  <c r="E5744" i="4"/>
  <c r="E6244" i="4"/>
  <c r="E5735" i="4"/>
  <c r="E5705" i="4"/>
  <c r="E6045" i="4"/>
  <c r="E6168" i="4"/>
  <c r="E6048" i="4"/>
  <c r="E6068" i="4"/>
  <c r="E6110" i="4"/>
  <c r="E6111" i="4"/>
  <c r="E5779" i="4"/>
  <c r="E6042" i="4"/>
  <c r="E6028" i="4"/>
  <c r="E5927" i="4"/>
  <c r="E6127" i="4"/>
  <c r="E6126" i="4"/>
  <c r="E5947" i="4"/>
  <c r="E6166" i="4"/>
  <c r="E5974" i="4"/>
  <c r="E5874" i="4"/>
  <c r="E6080" i="4"/>
  <c r="E5768" i="4"/>
  <c r="E5639" i="4"/>
  <c r="E5626" i="4"/>
  <c r="E5899" i="4"/>
  <c r="E5756" i="4"/>
  <c r="E6073" i="4"/>
  <c r="E5711" i="4"/>
  <c r="E6098" i="4"/>
  <c r="E6022" i="4"/>
  <c r="E6002" i="4"/>
  <c r="E6051" i="4"/>
  <c r="E6016" i="4"/>
  <c r="E5689" i="4"/>
  <c r="E5760" i="4"/>
  <c r="E5654" i="4"/>
  <c r="E5658" i="4"/>
  <c r="E5907" i="4"/>
  <c r="E6040" i="4"/>
  <c r="E6208" i="4"/>
  <c r="E6069" i="4"/>
  <c r="E5953" i="4"/>
  <c r="E6125" i="4"/>
  <c r="E6044" i="4"/>
  <c r="E5998" i="4"/>
  <c r="E5720" i="4"/>
  <c r="E5734" i="4"/>
  <c r="E5642" i="4"/>
  <c r="E5665" i="4"/>
  <c r="E5701" i="4"/>
  <c r="E5750" i="4"/>
  <c r="E5682" i="4"/>
  <c r="E5884" i="4"/>
  <c r="E5676" i="4"/>
  <c r="E5690" i="4"/>
  <c r="E5631" i="4"/>
  <c r="E5829" i="4"/>
  <c r="E5905" i="4"/>
  <c r="B171" i="15" l="1"/>
  <c r="C164" i="15"/>
  <c r="B175" i="15"/>
  <c r="C168" i="15"/>
  <c r="B169" i="15"/>
  <c r="C162" i="15"/>
  <c r="B165" i="15"/>
  <c r="C158" i="15"/>
  <c r="B174" i="15"/>
  <c r="C167" i="15"/>
  <c r="B173" i="15"/>
  <c r="C166" i="15"/>
  <c r="B163" i="15"/>
  <c r="C156" i="15"/>
  <c r="E6282" i="4"/>
  <c r="E6394" i="4"/>
  <c r="E6417" i="4"/>
  <c r="E6093" i="4"/>
  <c r="E6010" i="4"/>
  <c r="E5934" i="4"/>
  <c r="E6001" i="4"/>
  <c r="E5946" i="4"/>
  <c r="E5923" i="4"/>
  <c r="E6181" i="4"/>
  <c r="E6388" i="4"/>
  <c r="E6404" i="4"/>
  <c r="E6382" i="4"/>
  <c r="E6390" i="4"/>
  <c r="E6385" i="4"/>
  <c r="E6367" i="4"/>
  <c r="E6447" i="4"/>
  <c r="E5993" i="4"/>
  <c r="E5922" i="4"/>
  <c r="E6071" i="4"/>
  <c r="E6094" i="4"/>
  <c r="E6096" i="4"/>
  <c r="E5989" i="4"/>
  <c r="E5925" i="4"/>
  <c r="E5940" i="4"/>
  <c r="E6066" i="4"/>
  <c r="E5942" i="4"/>
  <c r="E6105" i="4"/>
  <c r="E6337" i="4"/>
  <c r="E6290" i="4"/>
  <c r="E6411" i="4"/>
  <c r="E6420" i="4"/>
  <c r="E6333" i="4"/>
  <c r="E6228" i="4"/>
  <c r="E6361" i="4"/>
  <c r="E6372" i="4"/>
  <c r="E6246" i="4"/>
  <c r="E6421" i="4"/>
  <c r="E6047" i="4"/>
  <c r="E5991" i="4"/>
  <c r="E6023" i="4"/>
  <c r="E6064" i="4"/>
  <c r="E5973" i="4"/>
  <c r="E6373" i="4"/>
  <c r="E6409" i="4"/>
  <c r="E5929" i="4"/>
  <c r="E6296" i="4"/>
  <c r="E6445" i="4"/>
  <c r="E6379" i="4"/>
  <c r="E5968" i="4"/>
  <c r="E5920" i="4"/>
  <c r="E5936" i="4"/>
  <c r="E5954" i="4"/>
  <c r="E5982" i="4"/>
  <c r="E5994" i="4"/>
  <c r="E6101" i="4"/>
  <c r="E6344" i="4"/>
  <c r="E6401" i="4"/>
  <c r="E6288" i="4"/>
  <c r="E6343" i="4"/>
  <c r="E6331" i="4"/>
  <c r="E6448" i="4"/>
  <c r="E6398" i="4"/>
  <c r="E6089" i="4"/>
  <c r="E6060" i="4"/>
  <c r="E5975" i="4"/>
  <c r="E5945" i="4"/>
  <c r="E6013" i="4"/>
  <c r="E5931" i="4"/>
  <c r="E6030" i="4"/>
  <c r="E6017" i="4"/>
  <c r="E6053" i="4"/>
  <c r="E6057" i="4"/>
  <c r="E5960" i="4"/>
  <c r="E6415" i="4"/>
  <c r="E5995" i="4"/>
  <c r="E5952" i="4"/>
  <c r="E6425" i="4"/>
  <c r="E5997" i="4"/>
  <c r="E6318" i="4"/>
  <c r="E6210" i="4"/>
  <c r="E6308" i="4"/>
  <c r="E6438" i="4"/>
  <c r="E6444" i="4"/>
  <c r="E6324" i="4"/>
  <c r="E6414" i="4"/>
  <c r="E6222" i="4"/>
  <c r="E6376" i="4"/>
  <c r="E6306" i="4"/>
  <c r="E6374" i="4"/>
  <c r="E6024" i="4"/>
  <c r="E6090" i="4"/>
  <c r="E6103" i="4"/>
  <c r="E6268" i="4"/>
  <c r="E6006" i="4"/>
  <c r="E6007" i="4"/>
  <c r="E6072" i="4"/>
  <c r="E5979" i="4"/>
  <c r="E6083" i="4"/>
  <c r="E6031" i="4"/>
  <c r="E6336" i="4"/>
  <c r="E6253" i="4"/>
  <c r="E6194" i="4"/>
  <c r="E6370" i="4"/>
  <c r="E6454" i="4"/>
  <c r="E6335" i="4"/>
  <c r="E6443" i="4"/>
  <c r="E6446" i="4"/>
  <c r="E6075" i="4"/>
  <c r="E5956" i="4"/>
  <c r="E5924" i="4"/>
  <c r="E5941" i="4"/>
  <c r="E5967" i="4"/>
  <c r="E5970" i="4"/>
  <c r="E5981" i="4"/>
  <c r="E6395" i="4"/>
  <c r="E6312" i="4"/>
  <c r="E6396" i="4"/>
  <c r="E6234" i="4"/>
  <c r="E6315" i="4"/>
  <c r="E6428" i="4"/>
  <c r="E6482" i="4"/>
  <c r="E6453" i="4"/>
  <c r="E6276" i="4"/>
  <c r="E6426" i="4"/>
  <c r="E6319" i="4"/>
  <c r="E6408" i="4"/>
  <c r="E6338" i="4"/>
  <c r="E6427" i="4"/>
  <c r="E6383" i="4"/>
  <c r="E6418" i="4"/>
  <c r="E6339" i="4"/>
  <c r="E6326" i="4"/>
  <c r="E6300" i="4"/>
  <c r="E6416" i="4"/>
  <c r="E6402" i="4"/>
  <c r="E6266" i="4"/>
  <c r="E6099" i="4"/>
  <c r="E6005" i="4"/>
  <c r="E5971" i="4"/>
  <c r="E5918" i="4"/>
  <c r="E5977" i="4"/>
  <c r="E6059" i="4"/>
  <c r="E6070" i="4"/>
  <c r="E5930" i="4"/>
  <c r="E6100" i="4"/>
  <c r="E6216" i="4"/>
  <c r="E6309" i="4"/>
  <c r="E6175" i="4"/>
  <c r="E6295" i="4"/>
  <c r="E6536" i="4"/>
  <c r="E6389" i="4"/>
  <c r="E6102" i="4"/>
  <c r="E6313" i="4"/>
  <c r="E6433" i="4"/>
  <c r="E6325" i="4"/>
  <c r="E6406" i="4"/>
  <c r="E6264" i="4"/>
  <c r="E5932" i="4"/>
  <c r="E5948" i="4"/>
  <c r="E5969" i="4"/>
  <c r="E6037" i="4"/>
  <c r="E5985" i="4"/>
  <c r="E5950" i="4"/>
  <c r="E5986" i="4"/>
  <c r="E6424" i="4"/>
  <c r="E6035" i="4"/>
  <c r="E5958" i="4"/>
  <c r="E5962" i="4"/>
  <c r="E6391" i="4"/>
  <c r="E6410" i="4"/>
  <c r="E6342" i="4"/>
  <c r="E6693" i="4"/>
  <c r="E6387" i="4"/>
  <c r="E6412" i="4"/>
  <c r="E6354" i="4"/>
  <c r="E6258" i="4"/>
  <c r="E5961" i="4"/>
  <c r="E6301" i="4"/>
  <c r="E6291" i="4"/>
  <c r="E6397" i="4"/>
  <c r="E6204" i="4"/>
  <c r="E6474" i="4"/>
  <c r="E6366" i="4"/>
  <c r="E6240" i="4"/>
  <c r="E6345" i="4"/>
  <c r="E6384" i="4"/>
  <c r="E6252" i="4"/>
  <c r="E6549" i="4"/>
  <c r="E6224" i="4"/>
  <c r="E5917" i="4"/>
  <c r="E5937" i="4"/>
  <c r="E5928" i="4"/>
  <c r="E5926" i="4"/>
  <c r="E5957" i="4"/>
  <c r="E6149" i="4"/>
  <c r="E6084" i="4"/>
  <c r="E5944" i="4"/>
  <c r="E5964" i="4"/>
  <c r="E6011" i="4"/>
  <c r="E6432" i="4"/>
  <c r="E6065" i="4"/>
  <c r="E6381" i="4"/>
  <c r="E6330" i="4"/>
  <c r="E6403" i="4"/>
  <c r="E6063" i="4"/>
  <c r="E6348" i="4"/>
  <c r="E6355" i="4"/>
  <c r="E6311" i="4"/>
  <c r="E6405" i="4"/>
  <c r="E6349" i="4"/>
  <c r="E6294" i="4"/>
  <c r="E6270" i="4"/>
  <c r="E6434" i="4"/>
  <c r="E6120" i="4"/>
  <c r="E6012" i="4"/>
  <c r="E6015" i="4"/>
  <c r="E5919" i="4"/>
  <c r="E6036" i="4"/>
  <c r="E5992" i="4"/>
  <c r="E6077" i="4"/>
  <c r="E5987" i="4"/>
  <c r="E5980" i="4"/>
  <c r="E6173" i="4"/>
  <c r="B172" i="15" l="1"/>
  <c r="C165" i="15"/>
  <c r="B176" i="15"/>
  <c r="C169" i="15"/>
  <c r="B180" i="15"/>
  <c r="C173" i="15"/>
  <c r="B182" i="15"/>
  <c r="C175" i="15"/>
  <c r="B181" i="15"/>
  <c r="C174" i="15"/>
  <c r="B178" i="15"/>
  <c r="C171" i="15"/>
  <c r="B170" i="15"/>
  <c r="C163" i="15"/>
  <c r="E6719" i="4"/>
  <c r="E6316" i="4"/>
  <c r="E6317" i="4"/>
  <c r="E6779" i="4"/>
  <c r="E6548" i="4"/>
  <c r="E6200" i="4"/>
  <c r="E6285" i="4"/>
  <c r="E6207" i="4"/>
  <c r="E6286" i="4"/>
  <c r="E6591" i="4"/>
  <c r="E6720" i="4"/>
  <c r="E6726" i="4"/>
  <c r="E6598" i="4"/>
  <c r="E6681" i="4"/>
  <c r="E6577" i="4"/>
  <c r="E6724" i="4"/>
  <c r="E6211" i="4"/>
  <c r="E6442" i="4"/>
  <c r="E6322" i="4"/>
  <c r="E6815" i="4"/>
  <c r="E6727" i="4"/>
  <c r="E6630" i="4"/>
  <c r="E6732" i="4"/>
  <c r="E6327" i="4"/>
  <c r="E6297" i="4"/>
  <c r="E6213" i="4"/>
  <c r="E6346" i="4"/>
  <c r="E6662" i="4"/>
  <c r="E6731" i="4"/>
  <c r="E6725" i="4"/>
  <c r="E6760" i="4"/>
  <c r="E6592" i="4"/>
  <c r="E6594" i="4"/>
  <c r="E6583" i="4"/>
  <c r="E6762" i="4"/>
  <c r="E6736" i="4"/>
  <c r="E6537" i="4"/>
  <c r="E6647" i="4"/>
  <c r="E6655" i="4"/>
  <c r="E6622" i="4"/>
  <c r="E6582" i="4"/>
  <c r="E6751" i="4"/>
  <c r="E6218" i="4"/>
  <c r="E6413" i="4"/>
  <c r="E6278" i="4"/>
  <c r="E6245" i="4"/>
  <c r="E6377" i="4"/>
  <c r="E6283" i="4"/>
  <c r="E6226" i="4"/>
  <c r="E6254" i="4"/>
  <c r="E6437" i="4"/>
  <c r="E6430" i="4"/>
  <c r="E6236" i="4"/>
  <c r="E6272" i="4"/>
  <c r="E6575" i="4"/>
  <c r="E6251" i="4"/>
  <c r="E6756" i="4"/>
  <c r="E6766" i="4"/>
  <c r="E6663" i="4"/>
  <c r="E6568" i="4"/>
  <c r="E6588" i="4"/>
  <c r="E6684" i="4"/>
  <c r="E6765" i="4"/>
  <c r="E6703" i="4"/>
  <c r="E6259" i="4"/>
  <c r="E6419" i="4"/>
  <c r="E6323" i="4"/>
  <c r="E6407" i="4"/>
  <c r="E6215" i="4"/>
  <c r="E6463" i="4"/>
  <c r="E6601" i="4"/>
  <c r="E6605" i="4"/>
  <c r="E6754" i="4"/>
  <c r="E6607" i="4"/>
  <c r="E6825" i="4"/>
  <c r="E6734" i="4"/>
  <c r="E6738" i="4"/>
  <c r="E6689" i="4"/>
  <c r="E6616" i="4"/>
  <c r="E6769" i="4"/>
  <c r="E6755" i="4"/>
  <c r="E6552" i="4"/>
  <c r="E6640" i="4"/>
  <c r="E6708" i="4"/>
  <c r="E6469" i="4"/>
  <c r="E6634" i="4"/>
  <c r="E6723" i="4"/>
  <c r="E6284" i="4"/>
  <c r="E6225" i="4"/>
  <c r="E6314" i="4"/>
  <c r="E6303" i="4"/>
  <c r="E6768" i="4"/>
  <c r="E6547" i="4"/>
  <c r="E6811" i="4"/>
  <c r="E6574" i="4"/>
  <c r="E6729" i="4"/>
  <c r="E6610" i="4"/>
  <c r="E6758" i="4"/>
  <c r="E6774" i="4"/>
  <c r="E6672" i="4"/>
  <c r="E6778" i="4"/>
  <c r="E6646" i="4"/>
  <c r="E6578" i="4"/>
  <c r="E6629" i="4"/>
  <c r="E6749" i="4"/>
  <c r="E6745" i="4"/>
  <c r="E6702" i="4"/>
  <c r="E6706" i="4"/>
  <c r="E6441" i="4"/>
  <c r="E6356" i="4"/>
  <c r="E6431" i="4"/>
  <c r="E6237" i="4"/>
  <c r="E6277" i="4"/>
  <c r="E6250" i="4"/>
  <c r="E6307" i="4"/>
  <c r="E6182" i="4"/>
  <c r="E6248" i="4"/>
  <c r="E6267" i="4"/>
  <c r="E6654" i="4"/>
  <c r="E6440" i="4"/>
  <c r="E6563" i="4"/>
  <c r="E6750" i="4"/>
  <c r="E6375" i="4"/>
  <c r="E6682" i="4"/>
  <c r="E6691" i="4"/>
  <c r="E6748" i="4"/>
  <c r="E6796" i="4"/>
  <c r="E6712" i="4"/>
  <c r="E6557" i="4"/>
  <c r="E6500" i="4"/>
  <c r="E6625" i="4"/>
  <c r="E6666" i="4"/>
  <c r="E6770" i="4"/>
  <c r="E6636" i="4"/>
  <c r="E6737" i="4"/>
  <c r="E6473" i="4"/>
  <c r="E6243" i="4"/>
  <c r="E6274" i="4"/>
  <c r="E6329" i="4"/>
  <c r="E6328" i="4"/>
  <c r="E6332" i="4"/>
  <c r="E6242" i="4"/>
  <c r="E6399" i="4"/>
  <c r="E6392" i="4"/>
  <c r="E6221" i="4"/>
  <c r="E6217" i="4"/>
  <c r="E6707" i="4"/>
  <c r="E6716" i="4"/>
  <c r="E6705" i="4"/>
  <c r="E6671" i="4"/>
  <c r="E6677" i="4"/>
  <c r="E6714" i="4"/>
  <c r="E6618" i="4"/>
  <c r="E6558" i="4"/>
  <c r="E6667" i="4"/>
  <c r="E6747" i="4"/>
  <c r="E6587" i="4"/>
  <c r="E6665" i="4"/>
  <c r="E6704" i="4"/>
  <c r="E6371" i="4"/>
  <c r="E6364" i="4"/>
  <c r="E6239" i="4"/>
  <c r="E6341" i="4"/>
  <c r="E6279" i="4"/>
  <c r="E6365" i="4"/>
  <c r="E6281" i="4"/>
  <c r="E6183" i="4"/>
  <c r="E6304" i="4"/>
  <c r="E6263" i="4"/>
  <c r="E6310" i="4"/>
  <c r="E6293" i="4"/>
  <c r="E6565" i="4"/>
  <c r="E6771" i="4"/>
  <c r="E6753" i="4"/>
  <c r="E6635" i="4"/>
  <c r="E6772" i="4"/>
  <c r="E6637" i="4"/>
  <c r="E6658" i="4"/>
  <c r="E6205" i="4"/>
  <c r="E6247" i="4"/>
  <c r="E6241" i="4"/>
  <c r="E6257" i="4"/>
  <c r="E6628" i="4"/>
  <c r="E6659" i="4"/>
  <c r="E6780" i="4"/>
  <c r="E6669" i="4"/>
  <c r="E6757" i="4"/>
  <c r="E6617" i="4"/>
  <c r="E6652" i="4"/>
  <c r="E6553" i="4"/>
  <c r="E6623" i="4"/>
  <c r="E6782" i="4"/>
  <c r="E6777" i="4"/>
  <c r="E6700" i="4"/>
  <c r="E6735" i="4"/>
  <c r="E6219" i="4"/>
  <c r="E6350" i="4"/>
  <c r="E6265" i="4"/>
  <c r="E6231" i="4"/>
  <c r="E6435" i="4"/>
  <c r="E6611" i="4"/>
  <c r="E6722" i="4"/>
  <c r="E6653" i="4"/>
  <c r="E6763" i="4"/>
  <c r="E6715" i="4"/>
  <c r="E6985" i="4"/>
  <c r="E6711" i="4"/>
  <c r="E6660" i="4"/>
  <c r="E6728" i="4"/>
  <c r="E6710" i="4"/>
  <c r="E6721" i="4"/>
  <c r="E6701" i="4"/>
  <c r="E6631" i="4"/>
  <c r="E6730" i="4"/>
  <c r="E6759" i="4"/>
  <c r="E6604" i="4"/>
  <c r="E6551" i="4"/>
  <c r="E6597" i="4"/>
  <c r="E6581" i="4"/>
  <c r="E6212" i="4"/>
  <c r="E6184" i="4"/>
  <c r="E6321" i="4"/>
  <c r="E6249" i="4"/>
  <c r="E6471" i="4"/>
  <c r="E6214" i="4"/>
  <c r="E6287" i="4"/>
  <c r="E6359" i="4"/>
  <c r="E6209" i="4"/>
  <c r="E6393" i="4"/>
  <c r="E6353" i="4"/>
  <c r="E6362" i="4"/>
  <c r="E6357" i="4"/>
  <c r="E6743" i="4"/>
  <c r="E6717" i="4"/>
  <c r="E6302" i="4"/>
  <c r="E6223" i="4"/>
  <c r="E6368" i="4"/>
  <c r="E6233" i="4"/>
  <c r="E6269" i="4"/>
  <c r="E6570" i="4"/>
  <c r="E6600" i="4"/>
  <c r="E6530" i="4"/>
  <c r="E6380" i="4"/>
  <c r="E6378" i="4"/>
  <c r="E6599" i="4"/>
  <c r="E6567" i="4"/>
  <c r="E6603" i="4"/>
  <c r="E6590" i="4"/>
  <c r="E6696" i="4"/>
  <c r="E6514" i="4"/>
  <c r="E6627" i="4"/>
  <c r="E6589" i="4"/>
  <c r="E6661" i="4"/>
  <c r="E6761" i="4"/>
  <c r="E6422" i="4"/>
  <c r="E6238" i="4"/>
  <c r="E6340" i="4"/>
  <c r="E6641" i="4"/>
  <c r="E6674" i="4"/>
  <c r="E6695" i="4"/>
  <c r="E6571" i="4"/>
  <c r="E6740" i="4"/>
  <c r="E6718" i="4"/>
  <c r="E6690" i="4"/>
  <c r="E6685" i="4"/>
  <c r="E6673" i="4"/>
  <c r="E6576" i="4"/>
  <c r="E6739" i="4"/>
  <c r="E6675" i="4"/>
  <c r="E6595" i="4"/>
  <c r="E6262" i="4"/>
  <c r="E6193" i="4"/>
  <c r="E6260" i="4"/>
  <c r="E6298" i="4"/>
  <c r="E6352" i="4"/>
  <c r="E6423" i="4"/>
  <c r="E6255" i="4"/>
  <c r="E6191" i="4"/>
  <c r="E6347" i="4"/>
  <c r="E6261" i="4"/>
  <c r="E6271" i="4"/>
  <c r="E6305" i="4"/>
  <c r="E6187" i="4"/>
  <c r="E6400" i="4"/>
  <c r="E6744" i="4"/>
  <c r="E6781" i="4"/>
  <c r="E6593" i="4"/>
  <c r="E6668" i="4"/>
  <c r="E6764" i="4"/>
  <c r="E6776" i="4"/>
  <c r="E6733" i="4"/>
  <c r="E6683" i="4"/>
  <c r="E6569" i="4"/>
  <c r="E6358" i="4"/>
  <c r="E6351" i="4"/>
  <c r="E6227" i="4"/>
  <c r="E6320" i="4"/>
  <c r="E6188" i="4"/>
  <c r="E6360" i="4"/>
  <c r="E6386" i="4"/>
  <c r="E6273" i="4"/>
  <c r="E6235" i="4"/>
  <c r="E6289" i="4"/>
  <c r="E6363" i="4"/>
  <c r="E6429" i="4"/>
  <c r="B189" i="15" l="1"/>
  <c r="C182" i="15"/>
  <c r="B187" i="15"/>
  <c r="C180" i="15"/>
  <c r="B185" i="15"/>
  <c r="C178" i="15"/>
  <c r="B183" i="15"/>
  <c r="C176" i="15"/>
  <c r="B188" i="15"/>
  <c r="C181" i="15"/>
  <c r="B179" i="15"/>
  <c r="C172" i="15"/>
  <c r="B177" i="15"/>
  <c r="C170" i="15"/>
  <c r="E7036" i="4"/>
  <c r="E6940" i="4"/>
  <c r="E6472" i="4"/>
  <c r="E6477" i="4"/>
  <c r="E6657" i="4"/>
  <c r="E6506" i="4"/>
  <c r="E6988" i="4"/>
  <c r="E6970" i="4"/>
  <c r="E6958" i="4"/>
  <c r="E6964" i="4"/>
  <c r="E6937" i="4"/>
  <c r="E6939" i="4"/>
  <c r="E6965" i="4"/>
  <c r="E7002" i="4"/>
  <c r="E6680" i="4"/>
  <c r="E6624" i="4"/>
  <c r="E6531" i="4"/>
  <c r="E7018" i="4"/>
  <c r="E7098" i="4"/>
  <c r="E7035" i="4"/>
  <c r="E7014" i="4"/>
  <c r="E6879" i="4"/>
  <c r="E6982" i="4"/>
  <c r="E6903" i="4"/>
  <c r="E7028" i="4"/>
  <c r="E7040" i="4"/>
  <c r="E6946" i="4"/>
  <c r="E6644" i="4"/>
  <c r="E6645" i="4"/>
  <c r="E6621" i="4"/>
  <c r="E6609" i="4"/>
  <c r="E6572" i="4"/>
  <c r="E6561" i="4"/>
  <c r="E6664" i="4"/>
  <c r="E6649" i="4"/>
  <c r="E6752" i="4"/>
  <c r="E6543" i="4"/>
  <c r="E6679" i="4"/>
  <c r="E7064" i="4"/>
  <c r="E7012" i="4"/>
  <c r="E7033" i="4"/>
  <c r="E6874" i="4"/>
  <c r="E6967" i="4"/>
  <c r="E7011" i="4"/>
  <c r="E6910" i="4"/>
  <c r="E6975" i="4"/>
  <c r="E7124" i="4"/>
  <c r="E6957" i="4"/>
  <c r="E6994" i="4"/>
  <c r="E6923" i="4"/>
  <c r="E6656" i="4"/>
  <c r="E6698" i="4"/>
  <c r="E6650" i="4"/>
  <c r="E6687" i="4"/>
  <c r="E6580" i="4"/>
  <c r="E6767" i="4"/>
  <c r="E6697" i="4"/>
  <c r="E6559" i="4"/>
  <c r="E6606" i="4"/>
  <c r="E6996" i="4"/>
  <c r="E6806" i="4"/>
  <c r="E6992" i="4"/>
  <c r="E6945" i="4"/>
  <c r="E6950" i="4"/>
  <c r="E7000" i="4"/>
  <c r="E6993" i="4"/>
  <c r="E6479" i="4"/>
  <c r="E6555" i="4"/>
  <c r="E6527" i="4"/>
  <c r="E6525" i="4"/>
  <c r="E6688" i="4"/>
  <c r="E6488" i="4"/>
  <c r="E6596" i="4"/>
  <c r="E6633" i="4"/>
  <c r="E6586" i="4"/>
  <c r="E6608" i="4"/>
  <c r="E6951" i="4"/>
  <c r="E6960" i="4"/>
  <c r="E6943" i="4"/>
  <c r="E6492" i="4"/>
  <c r="E7023" i="4"/>
  <c r="E6933" i="4"/>
  <c r="E6952" i="4"/>
  <c r="E6462" i="4"/>
  <c r="E6518" i="4"/>
  <c r="E6639" i="4"/>
  <c r="E6670" i="4"/>
  <c r="E7034" i="4"/>
  <c r="E6886" i="4"/>
  <c r="E6746" i="4"/>
  <c r="E6613" i="4"/>
  <c r="E7001" i="4"/>
  <c r="E7027" i="4"/>
  <c r="E6944" i="4"/>
  <c r="E6976" i="4"/>
  <c r="E6642" i="4"/>
  <c r="E6585" i="4"/>
  <c r="E6741" i="4"/>
  <c r="E6817" i="4"/>
  <c r="E7026" i="4"/>
  <c r="E6973" i="4"/>
  <c r="E7088" i="4"/>
  <c r="E6955" i="4"/>
  <c r="E6858" i="4"/>
  <c r="E7013" i="4"/>
  <c r="E6977" i="4"/>
  <c r="E6974" i="4"/>
  <c r="E7025" i="4"/>
  <c r="E6847" i="4"/>
  <c r="E6784" i="4"/>
  <c r="E6891" i="4"/>
  <c r="E6916" i="4"/>
  <c r="E6564" i="4"/>
  <c r="E6485" i="4"/>
  <c r="E6526" i="4"/>
  <c r="E6694" i="4"/>
  <c r="E6517" i="4"/>
  <c r="E6556" i="4"/>
  <c r="E6619" i="4"/>
  <c r="E6509" i="4"/>
  <c r="E6516" i="4"/>
  <c r="E6626" i="4"/>
  <c r="E6742" i="4"/>
  <c r="E6893" i="4"/>
  <c r="E7039" i="4"/>
  <c r="E7006" i="4"/>
  <c r="E6969" i="4"/>
  <c r="E6963" i="4"/>
  <c r="E6938" i="4"/>
  <c r="E6859" i="4"/>
  <c r="E6554" i="4"/>
  <c r="E6579" i="4"/>
  <c r="E6504" i="4"/>
  <c r="E6614" i="4"/>
  <c r="E6775" i="4"/>
  <c r="E6894" i="4"/>
  <c r="E6922" i="4"/>
  <c r="E7100" i="4"/>
  <c r="E6966" i="4"/>
  <c r="E6921" i="4"/>
  <c r="E6925" i="4"/>
  <c r="E6928" i="4"/>
  <c r="E7074" i="4"/>
  <c r="E6947" i="4"/>
  <c r="E6843" i="4"/>
  <c r="E6898" i="4"/>
  <c r="E6812" i="4"/>
  <c r="E7029" i="4"/>
  <c r="E6997" i="4"/>
  <c r="E6828" i="4"/>
  <c r="E7037" i="4"/>
  <c r="E6861" i="4"/>
  <c r="E6954" i="4"/>
  <c r="E7076" i="4"/>
  <c r="E6932" i="4"/>
  <c r="E7008" i="4"/>
  <c r="E6512" i="4"/>
  <c r="E6709" i="4"/>
  <c r="E6584" i="4"/>
  <c r="E6651" i="4"/>
  <c r="E6524" i="4"/>
  <c r="E6562" i="4"/>
  <c r="E6465" i="4"/>
  <c r="E6534" i="4"/>
  <c r="E6620" i="4"/>
  <c r="E7004" i="4"/>
  <c r="E6676" i="4"/>
  <c r="E6959" i="4"/>
  <c r="E6919" i="4"/>
  <c r="E6953" i="4"/>
  <c r="E6849" i="4"/>
  <c r="E7038" i="4"/>
  <c r="E6852" i="4"/>
  <c r="E6915" i="4"/>
  <c r="E7019" i="4"/>
  <c r="E6995" i="4"/>
  <c r="E6789" i="4"/>
  <c r="E7010" i="4"/>
  <c r="E7005" i="4"/>
  <c r="E6904" i="4"/>
  <c r="E6860" i="4"/>
  <c r="E6931" i="4"/>
  <c r="E6612" i="4"/>
  <c r="E7017" i="4"/>
  <c r="E7242" i="4"/>
  <c r="E6961" i="4"/>
  <c r="E6515" i="4"/>
  <c r="E6638" i="4"/>
  <c r="E6566" i="4"/>
  <c r="E6461" i="4"/>
  <c r="E6936" i="4"/>
  <c r="E7015" i="4"/>
  <c r="E6869" i="4"/>
  <c r="E7112" i="4"/>
  <c r="E7016" i="4"/>
  <c r="E6983" i="4"/>
  <c r="E6892" i="4"/>
  <c r="E6470" i="4"/>
  <c r="E6511" i="4"/>
  <c r="E6699" i="4"/>
  <c r="E6468" i="4"/>
  <c r="E6804" i="4"/>
  <c r="E6560" i="4"/>
  <c r="E6550" i="4"/>
  <c r="E6897" i="4"/>
  <c r="E6934" i="4"/>
  <c r="E7020" i="4"/>
  <c r="E7007" i="4"/>
  <c r="E7031" i="4"/>
  <c r="E6857" i="4"/>
  <c r="E6981" i="4"/>
  <c r="E7021" i="4"/>
  <c r="E6930" i="4"/>
  <c r="E6868" i="4"/>
  <c r="E6615" i="4"/>
  <c r="E6602" i="4"/>
  <c r="E6632" i="4"/>
  <c r="E6648" i="4"/>
  <c r="E6692" i="4"/>
  <c r="E6773" i="4"/>
  <c r="E6686" i="4"/>
  <c r="B190" i="15" l="1"/>
  <c r="C183" i="15"/>
  <c r="B192" i="15"/>
  <c r="C185" i="15"/>
  <c r="B186" i="15"/>
  <c r="C179" i="15"/>
  <c r="B194" i="15"/>
  <c r="C187" i="15"/>
  <c r="B195" i="15"/>
  <c r="C188" i="15"/>
  <c r="B196" i="15"/>
  <c r="C189" i="15"/>
  <c r="B184" i="15"/>
  <c r="C177" i="15"/>
  <c r="E7297" i="4"/>
  <c r="E7274" i="4"/>
  <c r="E7273" i="4"/>
  <c r="E7163" i="4"/>
  <c r="E7158" i="4"/>
  <c r="E7259" i="4"/>
  <c r="E7251" i="4"/>
  <c r="E7058" i="4"/>
  <c r="E7381" i="4"/>
  <c r="E7271" i="4"/>
  <c r="E7303" i="4"/>
  <c r="E7270" i="4"/>
  <c r="E7134" i="4"/>
  <c r="E6908" i="4"/>
  <c r="E6831" i="4"/>
  <c r="E6805" i="4"/>
  <c r="E7269" i="4"/>
  <c r="E7400" i="4"/>
  <c r="E7312" i="4"/>
  <c r="E7275" i="4"/>
  <c r="E7355" i="4"/>
  <c r="E6867" i="4"/>
  <c r="E6941" i="4"/>
  <c r="E6924" i="4"/>
  <c r="E6979" i="4"/>
  <c r="E7126" i="4"/>
  <c r="E7313" i="4"/>
  <c r="E7294" i="4"/>
  <c r="E7417" i="4"/>
  <c r="E7255" i="4"/>
  <c r="E7306" i="4"/>
  <c r="E7300" i="4"/>
  <c r="E6816" i="4"/>
  <c r="E6797" i="4"/>
  <c r="E6942" i="4"/>
  <c r="E6984" i="4"/>
  <c r="E7217" i="4"/>
  <c r="E7216" i="4"/>
  <c r="E7092" i="4"/>
  <c r="E7302" i="4"/>
  <c r="E6877" i="4"/>
  <c r="E7314" i="4"/>
  <c r="E7282" i="4"/>
  <c r="E7330" i="4"/>
  <c r="E7154" i="4"/>
  <c r="E7267" i="4"/>
  <c r="E7277" i="4"/>
  <c r="E7240" i="4"/>
  <c r="E7276" i="4"/>
  <c r="E6813" i="4"/>
  <c r="E6999" i="4"/>
  <c r="E6788" i="4"/>
  <c r="E6790" i="4"/>
  <c r="E6989" i="4"/>
  <c r="E6990" i="4"/>
  <c r="E7345" i="4"/>
  <c r="E7174" i="4"/>
  <c r="E7195" i="4"/>
  <c r="E7268" i="4"/>
  <c r="E7096" i="4"/>
  <c r="E7332" i="4"/>
  <c r="E7357" i="4"/>
  <c r="E7284" i="4"/>
  <c r="E7178" i="4"/>
  <c r="E7326" i="4"/>
  <c r="E6902" i="4"/>
  <c r="E6980" i="4"/>
  <c r="E6905" i="4"/>
  <c r="E6998" i="4"/>
  <c r="E6808" i="4"/>
  <c r="E6914" i="4"/>
  <c r="E6918" i="4"/>
  <c r="E7323" i="4"/>
  <c r="E7405" i="4"/>
  <c r="E7009" i="4"/>
  <c r="E6895" i="4"/>
  <c r="E7285" i="4"/>
  <c r="E7263" i="4"/>
  <c r="E7084" i="4"/>
  <c r="E7287" i="4"/>
  <c r="E7262" i="4"/>
  <c r="E7190" i="4"/>
  <c r="E7264" i="4"/>
  <c r="E7234" i="4"/>
  <c r="E7132" i="4"/>
  <c r="E7140" i="4"/>
  <c r="E7281" i="4"/>
  <c r="E7265" i="4"/>
  <c r="E7041" i="4"/>
  <c r="E7252" i="4"/>
  <c r="E6814" i="4"/>
  <c r="E7202" i="4"/>
  <c r="E7325" i="4"/>
  <c r="E7211" i="4"/>
  <c r="E7139" i="4"/>
  <c r="E7068" i="4"/>
  <c r="E7315" i="4"/>
  <c r="E7310" i="4"/>
  <c r="E7168" i="4"/>
  <c r="E7305" i="4"/>
  <c r="E7369" i="4"/>
  <c r="E6786" i="4"/>
  <c r="E6971" i="4"/>
  <c r="E6913" i="4"/>
  <c r="E6900" i="4"/>
  <c r="E6899" i="4"/>
  <c r="E6986" i="4"/>
  <c r="E6870" i="4"/>
  <c r="E7046" i="4"/>
  <c r="E6890" i="4"/>
  <c r="E7283" i="4"/>
  <c r="E7254" i="4"/>
  <c r="E7317" i="4"/>
  <c r="E7249" i="4"/>
  <c r="E7286" i="4"/>
  <c r="E7318" i="4"/>
  <c r="E7063" i="4"/>
  <c r="E7032" i="4"/>
  <c r="E7108" i="4"/>
  <c r="E7329" i="4"/>
  <c r="E7245" i="4"/>
  <c r="E6968" i="4"/>
  <c r="E7060" i="4"/>
  <c r="E7279" i="4"/>
  <c r="E7328" i="4"/>
  <c r="E7090" i="4"/>
  <c r="E7222" i="4"/>
  <c r="E6927" i="4"/>
  <c r="E6991" i="4"/>
  <c r="E6787" i="4"/>
  <c r="E6791" i="4"/>
  <c r="E7250" i="4"/>
  <c r="E7102" i="4"/>
  <c r="E7266" i="4"/>
  <c r="E7293" i="4"/>
  <c r="E7120" i="4"/>
  <c r="E7272" i="4"/>
  <c r="E7078" i="4"/>
  <c r="E7320" i="4"/>
  <c r="E7147" i="4"/>
  <c r="E7304" i="4"/>
  <c r="E7192" i="4"/>
  <c r="E7256" i="4"/>
  <c r="E6962" i="4"/>
  <c r="E6896" i="4"/>
  <c r="E6935" i="4"/>
  <c r="E6926" i="4"/>
  <c r="E7003" i="4"/>
  <c r="E6906" i="4"/>
  <c r="E6949" i="4"/>
  <c r="E7327" i="4"/>
  <c r="E7280" i="4"/>
  <c r="E6920" i="4"/>
  <c r="E7311" i="4"/>
  <c r="E7321" i="4"/>
  <c r="E7319" i="4"/>
  <c r="E7253" i="4"/>
  <c r="E7201" i="4"/>
  <c r="E7160" i="4"/>
  <c r="E7278" i="4"/>
  <c r="E7052" i="4"/>
  <c r="E7204" i="4"/>
  <c r="E7289" i="4"/>
  <c r="E7244" i="4"/>
  <c r="E7121" i="4"/>
  <c r="E6855" i="4"/>
  <c r="E7114" i="4"/>
  <c r="E6948" i="4"/>
  <c r="E6835" i="4"/>
  <c r="E7239" i="4"/>
  <c r="E7238" i="4"/>
  <c r="E7308" i="4"/>
  <c r="E7233" i="4"/>
  <c r="E7307" i="4"/>
  <c r="E7309" i="4"/>
  <c r="E7072" i="4"/>
  <c r="E7200" i="4"/>
  <c r="E6820" i="4"/>
  <c r="E6880" i="4"/>
  <c r="E7288" i="4"/>
  <c r="E7296" i="4"/>
  <c r="E7298" i="4"/>
  <c r="E7210" i="4"/>
  <c r="E7299" i="4"/>
  <c r="E7260" i="4"/>
  <c r="E7292" i="4"/>
  <c r="E7220" i="4"/>
  <c r="E7257" i="4"/>
  <c r="E6956" i="4"/>
  <c r="E6909" i="4"/>
  <c r="E6901" i="4"/>
  <c r="E6873" i="4"/>
  <c r="E6929" i="4"/>
  <c r="E6854" i="4"/>
  <c r="E6972" i="4"/>
  <c r="E6911" i="4"/>
  <c r="E6785" i="4"/>
  <c r="E6907" i="4"/>
  <c r="E7024" i="4"/>
  <c r="E6822" i="4"/>
  <c r="E6912" i="4"/>
  <c r="E6978" i="4"/>
  <c r="E7030" i="4"/>
  <c r="C194" i="15" l="1"/>
  <c r="B193" i="15"/>
  <c r="C186" i="15"/>
  <c r="C196" i="15"/>
  <c r="C192" i="15"/>
  <c r="C195" i="15"/>
  <c r="B197" i="15"/>
  <c r="C190" i="15"/>
  <c r="B191" i="15"/>
  <c r="C184" i="15"/>
  <c r="E7436" i="4"/>
  <c r="E7467" i="4"/>
  <c r="E7070" i="4"/>
  <c r="E7237" i="4"/>
  <c r="E7533" i="4"/>
  <c r="E7438" i="4"/>
  <c r="E7613" i="4"/>
  <c r="E7553" i="4"/>
  <c r="E7377" i="4"/>
  <c r="E7582" i="4"/>
  <c r="E7647" i="4"/>
  <c r="E7301" i="4"/>
  <c r="E7122" i="4"/>
  <c r="E7085" i="4"/>
  <c r="E7241" i="4"/>
  <c r="E7499" i="4"/>
  <c r="E7556" i="4"/>
  <c r="E7416" i="4"/>
  <c r="E7500" i="4"/>
  <c r="E7483" i="4"/>
  <c r="E7623" i="4"/>
  <c r="E7460" i="4"/>
  <c r="E7443" i="4"/>
  <c r="E7529" i="4"/>
  <c r="E7389" i="4"/>
  <c r="E7349" i="4"/>
  <c r="E7047" i="4"/>
  <c r="E7316" i="4"/>
  <c r="E7061" i="4"/>
  <c r="E7101" i="4"/>
  <c r="E7093" i="4"/>
  <c r="E7059" i="4"/>
  <c r="E7155" i="4"/>
  <c r="E7157" i="4"/>
  <c r="E7105" i="4"/>
  <c r="E7049" i="4"/>
  <c r="E7457" i="4"/>
  <c r="E7576" i="4"/>
  <c r="E7637" i="4"/>
  <c r="E7583" i="4"/>
  <c r="E7560" i="4"/>
  <c r="E7547" i="4"/>
  <c r="E7586" i="4"/>
  <c r="E7365" i="4"/>
  <c r="E7413" i="4"/>
  <c r="E7421" i="4"/>
  <c r="E7463" i="4"/>
  <c r="E7054" i="4"/>
  <c r="E7469" i="4"/>
  <c r="E7044" i="4"/>
  <c r="E7062" i="4"/>
  <c r="E7198" i="4"/>
  <c r="E7083" i="4"/>
  <c r="E7371" i="4"/>
  <c r="E7333" i="4"/>
  <c r="E7541" i="4"/>
  <c r="E7450" i="4"/>
  <c r="E7442" i="4"/>
  <c r="E7538" i="4"/>
  <c r="E7419" i="4"/>
  <c r="E7426" i="4"/>
  <c r="E7465" i="4"/>
  <c r="E7502" i="4"/>
  <c r="E7490" i="4"/>
  <c r="E7514" i="4"/>
  <c r="E7229" i="4"/>
  <c r="E7077" i="4"/>
  <c r="E7156" i="4"/>
  <c r="E7243" i="4"/>
  <c r="E7151" i="4"/>
  <c r="E7099" i="4"/>
  <c r="E7148" i="4"/>
  <c r="E7588" i="4"/>
  <c r="E7565" i="4"/>
  <c r="E7587" i="4"/>
  <c r="E7466" i="4"/>
  <c r="E7446" i="4"/>
  <c r="E7661" i="4"/>
  <c r="E7395" i="4"/>
  <c r="E7563" i="4"/>
  <c r="E7129" i="4"/>
  <c r="E7186" i="4"/>
  <c r="E7069" i="4"/>
  <c r="E7133" i="4"/>
  <c r="E7107" i="4"/>
  <c r="E7116" i="4"/>
  <c r="E7165" i="4"/>
  <c r="E7094" i="4"/>
  <c r="E7246" i="4"/>
  <c r="E7111" i="4"/>
  <c r="E7123" i="4"/>
  <c r="E7089" i="4"/>
  <c r="E7324" i="4"/>
  <c r="E7117" i="4"/>
  <c r="E7472" i="4"/>
  <c r="E7439" i="4"/>
  <c r="E7455" i="4"/>
  <c r="E7359" i="4"/>
  <c r="E7545" i="4"/>
  <c r="E7451" i="4"/>
  <c r="E7420" i="4"/>
  <c r="E7347" i="4"/>
  <c r="E7407" i="4"/>
  <c r="E7066" i="4"/>
  <c r="E7247" i="4"/>
  <c r="E7065" i="4"/>
  <c r="E7053" i="4"/>
  <c r="E7540" i="4"/>
  <c r="E7585" i="4"/>
  <c r="E7497" i="4"/>
  <c r="E7461" i="4"/>
  <c r="E7383" i="4"/>
  <c r="E7566" i="4"/>
  <c r="E7437" i="4"/>
  <c r="E7128" i="4"/>
  <c r="E7067" i="4"/>
  <c r="E7291" i="4"/>
  <c r="E7130" i="4"/>
  <c r="E7051" i="4"/>
  <c r="E7118" i="4"/>
  <c r="E7050" i="4"/>
  <c r="E7097" i="4"/>
  <c r="E7106" i="4"/>
  <c r="E7119" i="4"/>
  <c r="E7649" i="4"/>
  <c r="E7625" i="4"/>
  <c r="E7341" i="4"/>
  <c r="E7378" i="4"/>
  <c r="E7087" i="4"/>
  <c r="E7086" i="4"/>
  <c r="E7091" i="4"/>
  <c r="E7203" i="4"/>
  <c r="E7079" i="4"/>
  <c r="E7080" i="4"/>
  <c r="E7071" i="4"/>
  <c r="E7295" i="4"/>
  <c r="E7213" i="4"/>
  <c r="E7589" i="4"/>
  <c r="E7456" i="4"/>
  <c r="E7458" i="4"/>
  <c r="E7248" i="4"/>
  <c r="E7109" i="4"/>
  <c r="E7110" i="4"/>
  <c r="E7494" i="4"/>
  <c r="E7459" i="4"/>
  <c r="E7353" i="4"/>
  <c r="E7508" i="4"/>
  <c r="E7546" i="4"/>
  <c r="E7501" i="4"/>
  <c r="E7543" i="4"/>
  <c r="E7197" i="4"/>
  <c r="E7212" i="4"/>
  <c r="E7113" i="4"/>
  <c r="E7095" i="4"/>
  <c r="E7045" i="4"/>
  <c r="E7171" i="4"/>
  <c r="E7043" i="4"/>
  <c r="E7159" i="4"/>
  <c r="E7578" i="4"/>
  <c r="E7449" i="4"/>
  <c r="E7584" i="4"/>
  <c r="E7431" i="4"/>
  <c r="E7544" i="4"/>
  <c r="E7425" i="4"/>
  <c r="E7445" i="4"/>
  <c r="E7433" i="4"/>
  <c r="E7435" i="4"/>
  <c r="E7393" i="4"/>
  <c r="E7236" i="4"/>
  <c r="E7056" i="4"/>
  <c r="E7572" i="4"/>
  <c r="E7081" i="4"/>
  <c r="E7115" i="4"/>
  <c r="E7055" i="4"/>
  <c r="E7491" i="4"/>
  <c r="E7580" i="4"/>
  <c r="E7462" i="4"/>
  <c r="E7673" i="4"/>
  <c r="E7073" i="4"/>
  <c r="E7125" i="4"/>
  <c r="E7258" i="4"/>
  <c r="E7444" i="4"/>
  <c r="E7577" i="4"/>
  <c r="E7415" i="4"/>
  <c r="E7506" i="4"/>
  <c r="E7473" i="4"/>
  <c r="E7391" i="4"/>
  <c r="E7082" i="4"/>
  <c r="E7075" i="4"/>
  <c r="E7131" i="4"/>
  <c r="E7223" i="4"/>
  <c r="E7149" i="4"/>
  <c r="E7042" i="4"/>
  <c r="E7048" i="4"/>
  <c r="E7535" i="4"/>
  <c r="E7290" i="4"/>
  <c r="E7468" i="4"/>
  <c r="E7475" i="4"/>
  <c r="E7104" i="4"/>
  <c r="E7103" i="4"/>
  <c r="E7322" i="4"/>
  <c r="E7235" i="4"/>
  <c r="C197" i="15" l="1"/>
  <c r="C193" i="15"/>
  <c r="C191" i="15"/>
  <c r="E7717" i="4"/>
  <c r="E7713" i="4"/>
  <c r="E7801" i="4"/>
  <c r="E7607" i="4"/>
  <c r="E7621" i="4"/>
  <c r="E7841" i="4"/>
  <c r="E7791" i="4"/>
  <c r="E7424" i="4"/>
  <c r="E7380" i="4"/>
  <c r="E7398" i="4"/>
  <c r="E7373" i="4"/>
  <c r="E7418" i="4"/>
  <c r="E7683" i="4"/>
  <c r="E7755" i="4"/>
  <c r="E7840" i="4"/>
  <c r="E7842" i="4"/>
  <c r="E7639" i="4"/>
  <c r="E7714" i="4"/>
  <c r="E7663" i="4"/>
  <c r="E7756" i="4"/>
  <c r="E7688" i="4"/>
  <c r="E7747" i="4"/>
  <c r="E7784" i="4"/>
  <c r="E7783" i="4"/>
  <c r="E7750" i="4"/>
  <c r="E7696" i="4"/>
  <c r="E7843" i="4"/>
  <c r="E7804" i="4"/>
  <c r="E7812" i="4"/>
  <c r="E7718" i="4"/>
  <c r="E7719" i="4"/>
  <c r="E7860" i="4"/>
  <c r="E7362" i="4"/>
  <c r="E7399" i="4"/>
  <c r="E7476" i="4"/>
  <c r="E7402" i="4"/>
  <c r="E7339" i="4"/>
  <c r="E7412" i="4"/>
  <c r="E7342" i="4"/>
  <c r="E7766" i="4"/>
  <c r="E7854" i="4"/>
  <c r="E7555" i="4"/>
  <c r="E7736" i="4"/>
  <c r="E7470" i="4"/>
  <c r="E7410" i="4"/>
  <c r="E7787" i="4"/>
  <c r="E7692" i="4"/>
  <c r="E7833" i="4"/>
  <c r="E7641" i="4"/>
  <c r="E7464" i="4"/>
  <c r="E7701" i="4"/>
  <c r="E7799" i="4"/>
  <c r="E7448" i="4"/>
  <c r="E7732" i="4"/>
  <c r="E7368" i="4"/>
  <c r="E7335" i="4"/>
  <c r="E7367" i="4"/>
  <c r="E7379" i="4"/>
  <c r="E7802" i="4"/>
  <c r="E7845" i="4"/>
  <c r="E7722" i="4"/>
  <c r="E7595" i="4"/>
  <c r="E7819" i="4"/>
  <c r="E7372" i="4"/>
  <c r="E7348" i="4"/>
  <c r="E7388" i="4"/>
  <c r="E7390" i="4"/>
  <c r="E7503" i="4"/>
  <c r="E7414" i="4"/>
  <c r="E7735" i="4"/>
  <c r="E7765" i="4"/>
  <c r="E7590" i="4"/>
  <c r="E7726" i="4"/>
  <c r="E7864" i="4"/>
  <c r="E7612" i="4"/>
  <c r="E7432" i="4"/>
  <c r="E7482" i="4"/>
  <c r="E7334" i="4"/>
  <c r="E7376" i="4"/>
  <c r="E7403" i="4"/>
  <c r="E7454" i="4"/>
  <c r="E7851" i="4"/>
  <c r="E7752" i="4"/>
  <c r="E7820" i="4"/>
  <c r="E7406" i="4"/>
  <c r="E7708" i="4"/>
  <c r="E7800" i="4"/>
  <c r="E7825" i="4"/>
  <c r="E7730" i="4"/>
  <c r="E7363" i="4"/>
  <c r="E7440" i="4"/>
  <c r="E7427" i="4"/>
  <c r="E7447" i="4"/>
  <c r="E7559" i="4"/>
  <c r="E7581" i="4"/>
  <c r="E7753" i="4"/>
  <c r="E7627" i="4"/>
  <c r="E7806" i="4"/>
  <c r="E7712" i="4"/>
  <c r="E7811" i="4"/>
  <c r="E7834" i="4"/>
  <c r="E7690" i="4"/>
  <c r="E7651" i="4"/>
  <c r="E7807" i="4"/>
  <c r="E7793" i="4"/>
  <c r="E7761" i="4"/>
  <c r="E7453" i="4"/>
  <c r="E7350" i="4"/>
  <c r="E7336" i="4"/>
  <c r="E7351" i="4"/>
  <c r="E7396" i="4"/>
  <c r="E7498" i="4"/>
  <c r="E7356" i="4"/>
  <c r="E7397" i="4"/>
  <c r="E7601" i="4"/>
  <c r="E7790" i="4"/>
  <c r="E7441" i="4"/>
  <c r="E7411" i="4"/>
  <c r="E7358" i="4"/>
  <c r="E7844" i="4"/>
  <c r="E7808" i="4"/>
  <c r="E7633" i="4"/>
  <c r="E7617" i="4"/>
  <c r="E7762" i="4"/>
  <c r="E7723" i="4"/>
  <c r="E7429" i="4"/>
  <c r="E7422" i="4"/>
  <c r="E7352" i="4"/>
  <c r="E7370" i="4"/>
  <c r="E7703" i="4"/>
  <c r="E7759" i="4"/>
  <c r="E7706" i="4"/>
  <c r="E7760" i="4"/>
  <c r="E7645" i="4"/>
  <c r="E7364" i="4"/>
  <c r="E7409" i="4"/>
  <c r="E7392" i="4"/>
  <c r="E7492" i="4"/>
  <c r="E7344" i="4"/>
  <c r="E7346" i="4"/>
  <c r="E7694" i="4"/>
  <c r="E7699" i="4"/>
  <c r="E7729" i="4"/>
  <c r="E7728" i="4"/>
  <c r="E7748" i="4"/>
  <c r="E7789" i="4"/>
  <c r="E7805" i="4"/>
  <c r="E7720" i="4"/>
  <c r="E7382" i="4"/>
  <c r="E7374" i="4"/>
  <c r="E7423" i="4"/>
  <c r="E7360" i="4"/>
  <c r="E7354" i="4"/>
  <c r="E7386" i="4"/>
  <c r="E7394" i="4"/>
  <c r="E7772" i="4"/>
  <c r="E7846" i="4"/>
  <c r="E7693" i="4"/>
  <c r="E7657" i="4"/>
  <c r="E7700" i="4"/>
  <c r="E7707" i="4"/>
  <c r="E7715" i="4"/>
  <c r="E7796" i="4"/>
  <c r="E7798" i="4"/>
  <c r="E7835" i="4"/>
  <c r="E7716" i="4"/>
  <c r="E7670" i="4"/>
  <c r="E7361" i="4"/>
  <c r="E7385" i="4"/>
  <c r="E7477" i="4"/>
  <c r="E7609" i="4"/>
  <c r="E7338" i="4"/>
  <c r="E7554" i="4"/>
  <c r="E7428" i="4"/>
  <c r="E7725" i="4"/>
  <c r="E7742" i="4"/>
  <c r="E7702" i="4"/>
  <c r="E7404" i="4"/>
  <c r="E7741" i="4"/>
  <c r="E7754" i="4"/>
  <c r="E7814" i="4"/>
  <c r="E7813" i="4"/>
  <c r="E7682" i="4"/>
  <c r="E7669" i="4"/>
  <c r="E7826" i="4"/>
  <c r="E7818" i="4"/>
  <c r="E7778" i="4"/>
  <c r="E7724" i="4"/>
  <c r="E7430" i="4"/>
  <c r="E7521" i="4"/>
  <c r="E7408" i="4"/>
  <c r="E7384" i="4"/>
  <c r="E7343" i="4"/>
  <c r="E7375" i="4"/>
  <c r="E7452" i="4"/>
  <c r="E7434" i="4"/>
  <c r="E7743" i="4"/>
  <c r="E7771" i="4"/>
  <c r="E7695" i="4"/>
  <c r="E7387" i="4"/>
  <c r="E7340" i="4"/>
  <c r="E7337" i="4"/>
  <c r="E7474" i="4"/>
  <c r="E7517" i="4"/>
  <c r="E7511" i="4"/>
  <c r="E7579" i="4"/>
  <c r="E7740" i="4" l="1"/>
  <c r="E7599" i="4"/>
  <c r="E7624" i="4"/>
  <c r="E7686" i="4"/>
  <c r="E7620" i="4"/>
  <c r="E7733" i="4"/>
  <c r="E7687" i="4"/>
  <c r="E7744" i="4"/>
  <c r="E7636" i="4"/>
  <c r="E7681" i="4"/>
  <c r="E7628" i="4"/>
  <c r="E7598" i="4"/>
  <c r="E7769" i="4"/>
  <c r="E7738" i="4"/>
  <c r="E7737" i="4"/>
  <c r="E7638" i="4"/>
  <c r="E7665" i="4"/>
  <c r="E7857" i="4"/>
  <c r="E7672" i="4"/>
  <c r="E7849" i="4"/>
  <c r="E7671" i="4"/>
  <c r="E7678" i="4"/>
  <c r="E7763" i="4"/>
  <c r="E7611" i="4"/>
  <c r="E7650" i="4"/>
  <c r="E7734" i="4"/>
  <c r="E7777" i="4"/>
  <c r="E7648" i="4"/>
  <c r="E7810" i="4"/>
  <c r="E7680" i="4"/>
  <c r="E7640" i="4"/>
  <c r="E7679" i="4"/>
  <c r="E7600" i="4"/>
  <c r="E7711" i="4"/>
  <c r="E7727" i="4"/>
  <c r="E7643" i="4"/>
  <c r="E7653" i="4"/>
  <c r="E7659" i="4"/>
  <c r="E7689" i="4"/>
  <c r="E7782" i="4"/>
  <c r="E7768" i="4"/>
  <c r="E7604" i="4"/>
  <c r="E7644" i="4"/>
  <c r="E7757" i="4"/>
  <c r="E7704" i="4"/>
  <c r="E7667" i="4"/>
  <c r="E7656" i="4"/>
  <c r="E7593" i="4"/>
  <c r="E7664" i="4"/>
  <c r="E7615" i="4"/>
  <c r="E7816" i="4"/>
  <c r="E7746" i="4"/>
  <c r="E7614" i="4"/>
  <c r="E7594" i="4"/>
  <c r="E7779" i="4"/>
  <c r="E7786" i="4"/>
  <c r="E7674" i="4"/>
  <c r="E7764" i="4"/>
  <c r="E7837" i="4"/>
  <c r="E7788" i="4"/>
  <c r="E7792" i="4"/>
  <c r="E7749" i="4"/>
  <c r="E7668" i="4"/>
  <c r="E7610" i="4"/>
  <c r="E7781" i="4"/>
  <c r="E7635" i="4"/>
  <c r="E7794" i="4"/>
  <c r="E7597" i="4"/>
  <c r="E7817" i="4"/>
  <c r="E7652" i="4"/>
  <c r="E7751" i="4"/>
  <c r="E7591" i="4"/>
  <c r="E7630" i="4"/>
  <c r="E7592" i="4"/>
  <c r="E7776" i="4"/>
  <c r="E7658" i="4"/>
  <c r="E7705" i="4"/>
  <c r="E7619" i="4"/>
  <c r="E7655" i="4"/>
  <c r="E7775" i="4"/>
  <c r="E7739" i="4"/>
  <c r="E7629" i="4"/>
  <c r="E7709" i="4"/>
  <c r="E7774" i="4"/>
  <c r="E7616" i="4"/>
  <c r="E7691" i="4"/>
  <c r="E7642" i="4"/>
  <c r="E7654" i="4"/>
  <c r="E7602" i="4"/>
  <c r="E7684" i="4"/>
  <c r="E7721" i="4"/>
  <c r="E7596" i="4"/>
  <c r="E7677" i="4"/>
  <c r="E7797" i="4"/>
  <c r="E7603" i="4"/>
  <c r="E7676" i="4"/>
  <c r="E7767" i="4"/>
  <c r="E7618" i="4"/>
  <c r="E7773" i="4"/>
  <c r="E7666" i="4"/>
  <c r="E7646" i="4"/>
  <c r="E7685" i="4"/>
  <c r="E7634" i="4"/>
  <c r="E7698" i="4"/>
  <c r="E7662" i="4"/>
  <c r="E7632" i="4"/>
  <c r="E7608" i="4"/>
  <c r="E7809" i="4"/>
  <c r="E7606" i="4"/>
  <c r="E7795" i="4"/>
  <c r="E7758" i="4"/>
  <c r="E7803" i="4"/>
  <c r="E7697" i="4"/>
  <c r="E7785" i="4"/>
  <c r="E7622" i="4"/>
  <c r="E7626" i="4"/>
  <c r="E7770" i="4"/>
  <c r="E7631" i="4"/>
  <c r="E7660" i="4"/>
  <c r="E7731" i="4"/>
  <c r="E7780" i="4"/>
  <c r="D5" i="2" l="1"/>
  <c r="D8" i="2"/>
  <c r="D3" i="2"/>
  <c r="D10" i="2"/>
  <c r="D27" i="2"/>
  <c r="D11" i="2"/>
  <c r="D19" i="2"/>
  <c r="D12" i="2"/>
  <c r="D20" i="2"/>
  <c r="D28" i="2"/>
  <c r="D4" i="2"/>
  <c r="D13" i="2"/>
  <c r="D21" i="2"/>
  <c r="D29" i="2"/>
  <c r="D31" i="2"/>
  <c r="D22" i="2"/>
  <c r="D30" i="2"/>
  <c r="D6" i="2"/>
  <c r="D15" i="2"/>
  <c r="D23" i="2"/>
  <c r="D16" i="2"/>
  <c r="D24" i="2"/>
  <c r="D7" i="2"/>
  <c r="D17" i="2"/>
  <c r="D9" i="2"/>
  <c r="D26" i="2"/>
  <c r="D18" i="2"/>
  <c r="D25" i="2"/>
  <c r="F7" i="4" l="1"/>
  <c r="F350" i="4"/>
  <c r="F693" i="4"/>
  <c r="F1036" i="4"/>
  <c r="F1379" i="4"/>
  <c r="F1722" i="4"/>
  <c r="F2065" i="4"/>
  <c r="F2408" i="4"/>
  <c r="F2751" i="4"/>
  <c r="F3094" i="4"/>
  <c r="A3094" i="4" s="1"/>
  <c r="F3437" i="4"/>
  <c r="A3437" i="4" s="1"/>
  <c r="F3780" i="4"/>
  <c r="A3780" i="4" s="1"/>
  <c r="F4123" i="4"/>
  <c r="F4466" i="4"/>
  <c r="F4809" i="4"/>
  <c r="F5152" i="4"/>
  <c r="F5495" i="4"/>
  <c r="F5838" i="4"/>
  <c r="F6181" i="4"/>
  <c r="F6524" i="4"/>
  <c r="F6867" i="4"/>
  <c r="A6867" i="4" s="1"/>
  <c r="F7210" i="4"/>
  <c r="A7210" i="4" s="1"/>
  <c r="F7553" i="4"/>
  <c r="A7553" i="4" s="1"/>
  <c r="F7896" i="4"/>
  <c r="A7896" i="4" s="1"/>
  <c r="F8239" i="4"/>
  <c r="F8582" i="4"/>
  <c r="F8925" i="4"/>
  <c r="F9268" i="4"/>
  <c r="F13" i="4"/>
  <c r="F356" i="4"/>
  <c r="F1042" i="4"/>
  <c r="F1385" i="4"/>
  <c r="F699" i="4"/>
  <c r="A699" i="4" s="1"/>
  <c r="F1728" i="4"/>
  <c r="A1728" i="4" s="1"/>
  <c r="F2071" i="4"/>
  <c r="A2071" i="4" s="1"/>
  <c r="F2414" i="4"/>
  <c r="A2414" i="4" s="1"/>
  <c r="F2757" i="4"/>
  <c r="F3100" i="4"/>
  <c r="F3443" i="4"/>
  <c r="F3786" i="4"/>
  <c r="F4129" i="4"/>
  <c r="F4472" i="4"/>
  <c r="F4815" i="4"/>
  <c r="F5158" i="4"/>
  <c r="F5501" i="4"/>
  <c r="A5501" i="4" s="1"/>
  <c r="F5844" i="4"/>
  <c r="A5844" i="4" s="1"/>
  <c r="F6187" i="4"/>
  <c r="A6187" i="4" s="1"/>
  <c r="F6530" i="4"/>
  <c r="A6530" i="4" s="1"/>
  <c r="F6873" i="4"/>
  <c r="F7216" i="4"/>
  <c r="F7559" i="4"/>
  <c r="F7902" i="4"/>
  <c r="F8245" i="4"/>
  <c r="F8588" i="4"/>
  <c r="F8931" i="4"/>
  <c r="F9274" i="4"/>
  <c r="F16" i="4"/>
  <c r="A16" i="4" s="1"/>
  <c r="F359" i="4"/>
  <c r="A359" i="4" s="1"/>
  <c r="F702" i="4"/>
  <c r="A702" i="4" s="1"/>
  <c r="F1045" i="4"/>
  <c r="A1045" i="4" s="1"/>
  <c r="F1388" i="4"/>
  <c r="F1731" i="4"/>
  <c r="F2074" i="4"/>
  <c r="F2417" i="4"/>
  <c r="F2760" i="4"/>
  <c r="F3103" i="4"/>
  <c r="F3446" i="4"/>
  <c r="F3789" i="4"/>
  <c r="F4132" i="4"/>
  <c r="A4132" i="4" s="1"/>
  <c r="F4475" i="4"/>
  <c r="A4475" i="4" s="1"/>
  <c r="F4818" i="4"/>
  <c r="A4818" i="4" s="1"/>
  <c r="F5161" i="4"/>
  <c r="A5161" i="4" s="1"/>
  <c r="F5504" i="4"/>
  <c r="F5847" i="4"/>
  <c r="F6190" i="4"/>
  <c r="F6533" i="4"/>
  <c r="F6876" i="4"/>
  <c r="F7219" i="4"/>
  <c r="F7562" i="4"/>
  <c r="F7905" i="4"/>
  <c r="F8248" i="4"/>
  <c r="F8591" i="4"/>
  <c r="A8591" i="4" s="1"/>
  <c r="F8934" i="4"/>
  <c r="A8934" i="4" s="1"/>
  <c r="F9277" i="4"/>
  <c r="F23" i="4"/>
  <c r="F366" i="4"/>
  <c r="F709" i="4"/>
  <c r="F1052" i="4"/>
  <c r="F1395" i="4"/>
  <c r="F1738" i="4"/>
  <c r="F2081" i="4"/>
  <c r="F2424" i="4"/>
  <c r="F2767" i="4"/>
  <c r="F3110" i="4"/>
  <c r="A3110" i="4" s="1"/>
  <c r="F3453" i="4"/>
  <c r="A3453" i="4" s="1"/>
  <c r="F3796" i="4"/>
  <c r="A3796" i="4" s="1"/>
  <c r="F4139" i="4"/>
  <c r="F4482" i="4"/>
  <c r="F4825" i="4"/>
  <c r="F5168" i="4"/>
  <c r="F5511" i="4"/>
  <c r="F5854" i="4"/>
  <c r="F6197" i="4"/>
  <c r="F6540" i="4"/>
  <c r="F6883" i="4"/>
  <c r="A6883" i="4" s="1"/>
  <c r="F7226" i="4"/>
  <c r="A7226" i="4" s="1"/>
  <c r="F7569" i="4"/>
  <c r="A7569" i="4" s="1"/>
  <c r="F7912" i="4"/>
  <c r="F8255" i="4"/>
  <c r="F8598" i="4"/>
  <c r="F8941" i="4"/>
  <c r="F9284" i="4"/>
  <c r="F20" i="4"/>
  <c r="F363" i="4"/>
  <c r="F706" i="4"/>
  <c r="F1049" i="4"/>
  <c r="F1392" i="4"/>
  <c r="F1735" i="4"/>
  <c r="A1735" i="4" s="1"/>
  <c r="F2078" i="4"/>
  <c r="A2078" i="4" s="1"/>
  <c r="F2421" i="4"/>
  <c r="A2421" i="4" s="1"/>
  <c r="F2764" i="4"/>
  <c r="F3107" i="4"/>
  <c r="F3450" i="4"/>
  <c r="F3793" i="4"/>
  <c r="F4136" i="4"/>
  <c r="F4479" i="4"/>
  <c r="F4822" i="4"/>
  <c r="F5165" i="4"/>
  <c r="F5508" i="4"/>
  <c r="A5508" i="4" s="1"/>
  <c r="F5851" i="4"/>
  <c r="A5851" i="4" s="1"/>
  <c r="F6194" i="4"/>
  <c r="A6194" i="4" s="1"/>
  <c r="F6537" i="4"/>
  <c r="A6537" i="4" s="1"/>
  <c r="F6880" i="4"/>
  <c r="F7223" i="4"/>
  <c r="F7566" i="4"/>
  <c r="F7909" i="4"/>
  <c r="F8252" i="4"/>
  <c r="F8595" i="4"/>
  <c r="F8938" i="4"/>
  <c r="F9281" i="4"/>
  <c r="F28" i="4"/>
  <c r="A28" i="4" s="1"/>
  <c r="F371" i="4"/>
  <c r="A371" i="4" s="1"/>
  <c r="F1057" i="4"/>
  <c r="A1057" i="4" s="1"/>
  <c r="F714" i="4"/>
  <c r="A714" i="4" s="1"/>
  <c r="F1400" i="4"/>
  <c r="F1743" i="4"/>
  <c r="F2086" i="4"/>
  <c r="F2429" i="4"/>
  <c r="F2772" i="4"/>
  <c r="F3115" i="4"/>
  <c r="F3458" i="4"/>
  <c r="F3801" i="4"/>
  <c r="F4144" i="4"/>
  <c r="A4144" i="4" s="1"/>
  <c r="F4487" i="4"/>
  <c r="A4487" i="4" s="1"/>
  <c r="F4830" i="4"/>
  <c r="A4830" i="4" s="1"/>
  <c r="F5173" i="4"/>
  <c r="A5173" i="4" s="1"/>
  <c r="F5516" i="4"/>
  <c r="F5859" i="4"/>
  <c r="F6202" i="4"/>
  <c r="F6545" i="4"/>
  <c r="F6888" i="4"/>
  <c r="F7231" i="4"/>
  <c r="F7574" i="4"/>
  <c r="F7917" i="4"/>
  <c r="F8260" i="4"/>
  <c r="A8260" i="4" s="1"/>
  <c r="F8603" i="4"/>
  <c r="A8603" i="4" s="1"/>
  <c r="F8946" i="4"/>
  <c r="A8946" i="4" s="1"/>
  <c r="F9289" i="4"/>
  <c r="A9289" i="4" s="1"/>
  <c r="F15" i="4"/>
  <c r="F358" i="4"/>
  <c r="F701" i="4"/>
  <c r="F1044" i="4"/>
  <c r="F1387" i="4"/>
  <c r="F1730" i="4"/>
  <c r="F2073" i="4"/>
  <c r="F2416" i="4"/>
  <c r="F2759" i="4"/>
  <c r="F3102" i="4"/>
  <c r="A3102" i="4" s="1"/>
  <c r="F3445" i="4"/>
  <c r="A3445" i="4" s="1"/>
  <c r="F3788" i="4"/>
  <c r="A3788" i="4" s="1"/>
  <c r="F4131" i="4"/>
  <c r="F4474" i="4"/>
  <c r="F4817" i="4"/>
  <c r="F5160" i="4"/>
  <c r="F5503" i="4"/>
  <c r="F5846" i="4"/>
  <c r="F6189" i="4"/>
  <c r="F6532" i="4"/>
  <c r="F6875" i="4"/>
  <c r="A6875" i="4" s="1"/>
  <c r="F7218" i="4"/>
  <c r="A7218" i="4" s="1"/>
  <c r="F7561" i="4"/>
  <c r="A7561" i="4" s="1"/>
  <c r="F7904" i="4"/>
  <c r="A7904" i="4" s="1"/>
  <c r="F8247" i="4"/>
  <c r="F8590" i="4"/>
  <c r="F8933" i="4"/>
  <c r="F9276" i="4"/>
  <c r="F12" i="4"/>
  <c r="F355" i="4"/>
  <c r="F698" i="4"/>
  <c r="F1041" i="4"/>
  <c r="F1384" i="4"/>
  <c r="A1384" i="4" s="1"/>
  <c r="F1727" i="4"/>
  <c r="A1727" i="4" s="1"/>
  <c r="F2070" i="4"/>
  <c r="A2070" i="4" s="1"/>
  <c r="F2413" i="4"/>
  <c r="A2413" i="4" s="1"/>
  <c r="F2756" i="4"/>
  <c r="F3099" i="4"/>
  <c r="F3442" i="4"/>
  <c r="F3785" i="4"/>
  <c r="F4128" i="4"/>
  <c r="F4471" i="4"/>
  <c r="F4814" i="4"/>
  <c r="F5157" i="4"/>
  <c r="F5500" i="4"/>
  <c r="A5500" i="4" s="1"/>
  <c r="F5843" i="4"/>
  <c r="A5843" i="4" s="1"/>
  <c r="F6186" i="4"/>
  <c r="A6186" i="4" s="1"/>
  <c r="F6529" i="4"/>
  <c r="A6529" i="4" s="1"/>
  <c r="F6872" i="4"/>
  <c r="F7215" i="4"/>
  <c r="F7558" i="4"/>
  <c r="F7901" i="4"/>
  <c r="F8244" i="4"/>
  <c r="F8587" i="4"/>
  <c r="F8930" i="4"/>
  <c r="F9273" i="4"/>
  <c r="F24" i="4"/>
  <c r="F367" i="4"/>
  <c r="A367" i="4" s="1"/>
  <c r="F710" i="4"/>
  <c r="A710" i="4" s="1"/>
  <c r="F1053" i="4"/>
  <c r="A1053" i="4" s="1"/>
  <c r="F1396" i="4"/>
  <c r="F1739" i="4"/>
  <c r="F2082" i="4"/>
  <c r="F2425" i="4"/>
  <c r="F2768" i="4"/>
  <c r="F3111" i="4"/>
  <c r="F3454" i="4"/>
  <c r="F3797" i="4"/>
  <c r="F4140" i="4"/>
  <c r="A4140" i="4" s="1"/>
  <c r="F4483" i="4"/>
  <c r="A4483" i="4" s="1"/>
  <c r="F4826" i="4"/>
  <c r="A4826" i="4" s="1"/>
  <c r="F5169" i="4"/>
  <c r="A5169" i="4" s="1"/>
  <c r="F5512" i="4"/>
  <c r="F5855" i="4"/>
  <c r="F6198" i="4"/>
  <c r="F6541" i="4"/>
  <c r="F6884" i="4"/>
  <c r="F7227" i="4"/>
  <c r="F7570" i="4"/>
  <c r="F7913" i="4"/>
  <c r="F8256" i="4"/>
  <c r="F8599" i="4"/>
  <c r="A8599" i="4" s="1"/>
  <c r="F8942" i="4"/>
  <c r="A8942" i="4" s="1"/>
  <c r="F9285" i="4"/>
  <c r="A9285" i="4" s="1"/>
  <c r="F6" i="4"/>
  <c r="F349" i="4"/>
  <c r="F1035" i="4"/>
  <c r="F692" i="4"/>
  <c r="F1378" i="4"/>
  <c r="F1721" i="4"/>
  <c r="F2064" i="4"/>
  <c r="F2407" i="4"/>
  <c r="F2750" i="4"/>
  <c r="F3093" i="4"/>
  <c r="A3093" i="4" s="1"/>
  <c r="F3436" i="4"/>
  <c r="A3436" i="4" s="1"/>
  <c r="F3779" i="4"/>
  <c r="A3779" i="4" s="1"/>
  <c r="F4122" i="4"/>
  <c r="F4465" i="4"/>
  <c r="F4808" i="4"/>
  <c r="F5151" i="4"/>
  <c r="F5494" i="4"/>
  <c r="F5837" i="4"/>
  <c r="F6180" i="4"/>
  <c r="F6523" i="4"/>
  <c r="F6866" i="4"/>
  <c r="A6866" i="4" s="1"/>
  <c r="F7209" i="4"/>
  <c r="A7209" i="4" s="1"/>
  <c r="F7552" i="4"/>
  <c r="A7552" i="4" s="1"/>
  <c r="F7895" i="4"/>
  <c r="A7895" i="4" s="1"/>
  <c r="F8238" i="4"/>
  <c r="F8581" i="4"/>
  <c r="F8924" i="4"/>
  <c r="F9267" i="4"/>
  <c r="F19" i="4"/>
  <c r="F362" i="4"/>
  <c r="F705" i="4"/>
  <c r="F1048" i="4"/>
  <c r="F1391" i="4"/>
  <c r="F1734" i="4"/>
  <c r="A1734" i="4" s="1"/>
  <c r="F2077" i="4"/>
  <c r="A2077" i="4" s="1"/>
  <c r="F2420" i="4"/>
  <c r="A2420" i="4" s="1"/>
  <c r="F2763" i="4"/>
  <c r="F3106" i="4"/>
  <c r="F3449" i="4"/>
  <c r="F3792" i="4"/>
  <c r="F4135" i="4"/>
  <c r="F4478" i="4"/>
  <c r="F4821" i="4"/>
  <c r="F5164" i="4"/>
  <c r="F5507" i="4"/>
  <c r="A5507" i="4" s="1"/>
  <c r="F5850" i="4"/>
  <c r="A5850" i="4" s="1"/>
  <c r="F6193" i="4"/>
  <c r="A6193" i="4" s="1"/>
  <c r="F6536" i="4"/>
  <c r="A6536" i="4" s="1"/>
  <c r="F6879" i="4"/>
  <c r="F7222" i="4"/>
  <c r="F7565" i="4"/>
  <c r="F7908" i="4"/>
  <c r="F8251" i="4"/>
  <c r="F8594" i="4"/>
  <c r="F8937" i="4"/>
  <c r="F9280" i="4"/>
  <c r="F4" i="4"/>
  <c r="F347" i="4"/>
  <c r="A347" i="4" s="1"/>
  <c r="F690" i="4"/>
  <c r="A690" i="4" s="1"/>
  <c r="F1033" i="4"/>
  <c r="A1033" i="4" s="1"/>
  <c r="F1376" i="4"/>
  <c r="F1719" i="4"/>
  <c r="F2062" i="4"/>
  <c r="F2405" i="4"/>
  <c r="F2748" i="4"/>
  <c r="F3091" i="4"/>
  <c r="F3434" i="4"/>
  <c r="F3777" i="4"/>
  <c r="F4120" i="4"/>
  <c r="A4120" i="4" s="1"/>
  <c r="F4463" i="4"/>
  <c r="A4463" i="4" s="1"/>
  <c r="F4806" i="4"/>
  <c r="A4806" i="4" s="1"/>
  <c r="F5149" i="4"/>
  <c r="A5149" i="4" s="1"/>
  <c r="F5492" i="4"/>
  <c r="F5835" i="4"/>
  <c r="F6178" i="4"/>
  <c r="F6521" i="4"/>
  <c r="F6864" i="4"/>
  <c r="F7207" i="4"/>
  <c r="F7550" i="4"/>
  <c r="F7893" i="4"/>
  <c r="F8236" i="4"/>
  <c r="A8236" i="4" s="1"/>
  <c r="F8579" i="4"/>
  <c r="A8579" i="4" s="1"/>
  <c r="F8922" i="4"/>
  <c r="A8922" i="4" s="1"/>
  <c r="F9265" i="4"/>
  <c r="A9265" i="4" s="1"/>
  <c r="F275" i="4"/>
  <c r="F618" i="4"/>
  <c r="F961" i="4"/>
  <c r="F1304" i="4"/>
  <c r="F1647" i="4"/>
  <c r="F1990" i="4"/>
  <c r="F2333" i="4"/>
  <c r="F2676" i="4"/>
  <c r="F3019" i="4"/>
  <c r="A3019" i="4" s="1"/>
  <c r="F3362" i="4"/>
  <c r="A3362" i="4" s="1"/>
  <c r="F3705" i="4"/>
  <c r="A3705" i="4" s="1"/>
  <c r="F4048" i="4"/>
  <c r="A4048" i="4" s="1"/>
  <c r="F4391" i="4"/>
  <c r="F4734" i="4"/>
  <c r="F5077" i="4"/>
  <c r="F5420" i="4"/>
  <c r="F5763" i="4"/>
  <c r="F6106" i="4"/>
  <c r="F6449" i="4"/>
  <c r="F6792" i="4"/>
  <c r="F7135" i="4"/>
  <c r="F7478" i="4"/>
  <c r="A7478" i="4" s="1"/>
  <c r="F7821" i="4"/>
  <c r="A7821" i="4" s="1"/>
  <c r="F8164" i="4"/>
  <c r="A8164" i="4" s="1"/>
  <c r="F8507" i="4"/>
  <c r="F8850" i="4"/>
  <c r="F9193" i="4"/>
  <c r="F9536" i="4"/>
  <c r="F11" i="4"/>
  <c r="F354" i="4"/>
  <c r="F697" i="4"/>
  <c r="F1040" i="4"/>
  <c r="F1383" i="4"/>
  <c r="A1383" i="4" s="1"/>
  <c r="F2069" i="4"/>
  <c r="A2069" i="4" s="1"/>
  <c r="F1726" i="4"/>
  <c r="A1726" i="4" s="1"/>
  <c r="F2412" i="4"/>
  <c r="A2412" i="4" s="1"/>
  <c r="F2755" i="4"/>
  <c r="F3098" i="4"/>
  <c r="F3441" i="4"/>
  <c r="F3784" i="4"/>
  <c r="F4127" i="4"/>
  <c r="F4470" i="4"/>
  <c r="F4813" i="4"/>
  <c r="F5156" i="4"/>
  <c r="F5499" i="4"/>
  <c r="A5499" i="4" s="1"/>
  <c r="F5842" i="4"/>
  <c r="A5842" i="4" s="1"/>
  <c r="F6185" i="4"/>
  <c r="A6185" i="4" s="1"/>
  <c r="F6528" i="4"/>
  <c r="A6528" i="4" s="1"/>
  <c r="F6871" i="4"/>
  <c r="F7214" i="4"/>
  <c r="F7557" i="4"/>
  <c r="F7900" i="4"/>
  <c r="F8243" i="4"/>
  <c r="F8586" i="4"/>
  <c r="F8929" i="4"/>
  <c r="F9272" i="4"/>
  <c r="F25" i="4"/>
  <c r="A25" i="4" s="1"/>
  <c r="F368" i="4"/>
  <c r="A368" i="4" s="1"/>
  <c r="F711" i="4"/>
  <c r="A711" i="4" s="1"/>
  <c r="F1054" i="4"/>
  <c r="A1054" i="4" s="1"/>
  <c r="F1397" i="4"/>
  <c r="F1740" i="4"/>
  <c r="F2083" i="4"/>
  <c r="F2426" i="4"/>
  <c r="F2769" i="4"/>
  <c r="F3112" i="4"/>
  <c r="F3455" i="4"/>
  <c r="F3798" i="4"/>
  <c r="F4141" i="4"/>
  <c r="A4141" i="4" s="1"/>
  <c r="F4484" i="4"/>
  <c r="A4484" i="4" s="1"/>
  <c r="F4827" i="4"/>
  <c r="A4827" i="4" s="1"/>
  <c r="F5170" i="4"/>
  <c r="A5170" i="4" s="1"/>
  <c r="F5513" i="4"/>
  <c r="F5856" i="4"/>
  <c r="F6199" i="4"/>
  <c r="F6542" i="4"/>
  <c r="F6885" i="4"/>
  <c r="F7228" i="4"/>
  <c r="F7571" i="4"/>
  <c r="F7914" i="4"/>
  <c r="F8257" i="4"/>
  <c r="A8257" i="4" s="1"/>
  <c r="F8600" i="4"/>
  <c r="A8600" i="4" s="1"/>
  <c r="F8943" i="4"/>
  <c r="A8943" i="4" s="1"/>
  <c r="F9286" i="4"/>
  <c r="A9286" i="4" s="1"/>
  <c r="F22" i="4"/>
  <c r="F365" i="4"/>
  <c r="F708" i="4"/>
  <c r="F1051" i="4"/>
  <c r="F1394" i="4"/>
  <c r="F1737" i="4"/>
  <c r="F2080" i="4"/>
  <c r="F2423" i="4"/>
  <c r="F2766" i="4"/>
  <c r="A2766" i="4" s="1"/>
  <c r="F3109" i="4"/>
  <c r="A3109" i="4" s="1"/>
  <c r="F3452" i="4"/>
  <c r="A3452" i="4" s="1"/>
  <c r="F3795" i="4"/>
  <c r="A3795" i="4" s="1"/>
  <c r="F4138" i="4"/>
  <c r="F4481" i="4"/>
  <c r="F4824" i="4"/>
  <c r="F5167" i="4"/>
  <c r="F5510" i="4"/>
  <c r="F5853" i="4"/>
  <c r="F6196" i="4"/>
  <c r="F6539" i="4"/>
  <c r="F6882" i="4"/>
  <c r="A6882" i="4" s="1"/>
  <c r="F7225" i="4"/>
  <c r="A7225" i="4" s="1"/>
  <c r="F7568" i="4"/>
  <c r="A7568" i="4" s="1"/>
  <c r="F7911" i="4"/>
  <c r="A7911" i="4" s="1"/>
  <c r="F8254" i="4"/>
  <c r="F8597" i="4"/>
  <c r="F8940" i="4"/>
  <c r="F9283" i="4"/>
  <c r="F27" i="4"/>
  <c r="F370" i="4"/>
  <c r="F1056" i="4"/>
  <c r="F713" i="4"/>
  <c r="F1399" i="4"/>
  <c r="F1742" i="4"/>
  <c r="A1742" i="4" s="1"/>
  <c r="F2085" i="4"/>
  <c r="A2085" i="4" s="1"/>
  <c r="F2428" i="4"/>
  <c r="F2771" i="4"/>
  <c r="F3114" i="4"/>
  <c r="F3457" i="4"/>
  <c r="F3800" i="4"/>
  <c r="F4143" i="4"/>
  <c r="F4486" i="4"/>
  <c r="F4829" i="4"/>
  <c r="F5172" i="4"/>
  <c r="F5515" i="4"/>
  <c r="A5515" i="4" s="1"/>
  <c r="F5858" i="4"/>
  <c r="A5858" i="4" s="1"/>
  <c r="F6201" i="4"/>
  <c r="A6201" i="4" s="1"/>
  <c r="F6544" i="4"/>
  <c r="A6544" i="4" s="1"/>
  <c r="F6887" i="4"/>
  <c r="F7230" i="4"/>
  <c r="F7573" i="4"/>
  <c r="F7916" i="4"/>
  <c r="F8259" i="4"/>
  <c r="F8602" i="4"/>
  <c r="F8945" i="4"/>
  <c r="F9288" i="4"/>
  <c r="F18" i="4"/>
  <c r="A18" i="4" s="1"/>
  <c r="F361" i="4"/>
  <c r="A361" i="4" s="1"/>
  <c r="F704" i="4"/>
  <c r="A704" i="4" s="1"/>
  <c r="F1390" i="4"/>
  <c r="A1390" i="4" s="1"/>
  <c r="F1047" i="4"/>
  <c r="F1733" i="4"/>
  <c r="F2076" i="4"/>
  <c r="F2419" i="4"/>
  <c r="F2762" i="4"/>
  <c r="F3105" i="4"/>
  <c r="F3448" i="4"/>
  <c r="F3791" i="4"/>
  <c r="F4134" i="4"/>
  <c r="A4134" i="4" s="1"/>
  <c r="F4477" i="4"/>
  <c r="A4477" i="4" s="1"/>
  <c r="F4820" i="4"/>
  <c r="A4820" i="4" s="1"/>
  <c r="F5163" i="4"/>
  <c r="A5163" i="4" s="1"/>
  <c r="F5506" i="4"/>
  <c r="F5849" i="4"/>
  <c r="F6192" i="4"/>
  <c r="F6535" i="4"/>
  <c r="F6878" i="4"/>
  <c r="F7221" i="4"/>
  <c r="F7564" i="4"/>
  <c r="F7907" i="4"/>
  <c r="F8250" i="4"/>
  <c r="F8593" i="4"/>
  <c r="A8593" i="4" s="1"/>
  <c r="F8936" i="4"/>
  <c r="A8936" i="4" s="1"/>
  <c r="F9279" i="4"/>
  <c r="A9279" i="4" s="1"/>
  <c r="F14" i="4"/>
  <c r="F357" i="4"/>
  <c r="F700" i="4"/>
  <c r="F1386" i="4"/>
  <c r="F1043" i="4"/>
  <c r="F1729" i="4"/>
  <c r="F2072" i="4"/>
  <c r="F2415" i="4"/>
  <c r="F2758" i="4"/>
  <c r="A2758" i="4" s="1"/>
  <c r="F3101" i="4"/>
  <c r="A3101" i="4" s="1"/>
  <c r="F3444" i="4"/>
  <c r="A3444" i="4" s="1"/>
  <c r="F3787" i="4"/>
  <c r="F4130" i="4"/>
  <c r="F4473" i="4"/>
  <c r="F4816" i="4"/>
  <c r="F5159" i="4"/>
  <c r="F5502" i="4"/>
  <c r="F5845" i="4"/>
  <c r="F6188" i="4"/>
  <c r="F6531" i="4"/>
  <c r="F6874" i="4"/>
  <c r="A6874" i="4" s="1"/>
  <c r="F7217" i="4"/>
  <c r="A7217" i="4" s="1"/>
  <c r="F7560" i="4"/>
  <c r="A7560" i="4" s="1"/>
  <c r="F7903" i="4"/>
  <c r="A7903" i="4" s="1"/>
  <c r="F8246" i="4"/>
  <c r="F8589" i="4"/>
  <c r="F8932" i="4"/>
  <c r="F9275" i="4"/>
  <c r="F10" i="4"/>
  <c r="F353" i="4"/>
  <c r="F696" i="4"/>
  <c r="F1039" i="4"/>
  <c r="F1382" i="4"/>
  <c r="A1382" i="4" s="1"/>
  <c r="F1725" i="4"/>
  <c r="A1725" i="4" s="1"/>
  <c r="F2068" i="4"/>
  <c r="A2068" i="4" s="1"/>
  <c r="F2411" i="4"/>
  <c r="A2411" i="4" s="1"/>
  <c r="F2754" i="4"/>
  <c r="F3097" i="4"/>
  <c r="F3440" i="4"/>
  <c r="F3783" i="4"/>
  <c r="F4126" i="4"/>
  <c r="F4469" i="4"/>
  <c r="F4812" i="4"/>
  <c r="F5155" i="4"/>
  <c r="F5498" i="4"/>
  <c r="A5498" i="4" s="1"/>
  <c r="F5841" i="4"/>
  <c r="A5841" i="4" s="1"/>
  <c r="F6184" i="4"/>
  <c r="A6184" i="4" s="1"/>
  <c r="F6527" i="4"/>
  <c r="A6527" i="4" s="1"/>
  <c r="F6870" i="4"/>
  <c r="F7213" i="4"/>
  <c r="F7556" i="4"/>
  <c r="F7899" i="4"/>
  <c r="F8242" i="4"/>
  <c r="F8585" i="4"/>
  <c r="F8928" i="4"/>
  <c r="F9271" i="4"/>
  <c r="F26" i="4"/>
  <c r="A26" i="4" s="1"/>
  <c r="F369" i="4"/>
  <c r="A369" i="4" s="1"/>
  <c r="F712" i="4"/>
  <c r="A712" i="4" s="1"/>
  <c r="F1398" i="4"/>
  <c r="A1398" i="4" s="1"/>
  <c r="F1055" i="4"/>
  <c r="F1741" i="4"/>
  <c r="F2084" i="4"/>
  <c r="F2427" i="4"/>
  <c r="F2770" i="4"/>
  <c r="F3113" i="4"/>
  <c r="F3456" i="4"/>
  <c r="F3799" i="4"/>
  <c r="F4142" i="4"/>
  <c r="A4142" i="4" s="1"/>
  <c r="F4485" i="4"/>
  <c r="A4485" i="4" s="1"/>
  <c r="F4828" i="4"/>
  <c r="A4828" i="4" s="1"/>
  <c r="F5171" i="4"/>
  <c r="A5171" i="4" s="1"/>
  <c r="F5514" i="4"/>
  <c r="F5857" i="4"/>
  <c r="F6200" i="4"/>
  <c r="F6543" i="4"/>
  <c r="F6886" i="4"/>
  <c r="F7229" i="4"/>
  <c r="F7572" i="4"/>
  <c r="F7915" i="4"/>
  <c r="F8258" i="4"/>
  <c r="F8601" i="4"/>
  <c r="A8601" i="4" s="1"/>
  <c r="F8944" i="4"/>
  <c r="A8944" i="4" s="1"/>
  <c r="F9287" i="4"/>
  <c r="A9287" i="4" s="1"/>
  <c r="F276" i="4"/>
  <c r="F619" i="4"/>
  <c r="F962" i="4"/>
  <c r="F1305" i="4"/>
  <c r="F1648" i="4"/>
  <c r="F1991" i="4"/>
  <c r="F2334" i="4"/>
  <c r="F2677" i="4"/>
  <c r="F3020" i="4"/>
  <c r="A3020" i="4" s="1"/>
  <c r="F3363" i="4"/>
  <c r="A3363" i="4" s="1"/>
  <c r="F3706" i="4"/>
  <c r="A3706" i="4" s="1"/>
  <c r="F4049" i="4"/>
  <c r="A4049" i="4" s="1"/>
  <c r="F4392" i="4"/>
  <c r="F4735" i="4"/>
  <c r="F5078" i="4"/>
  <c r="F5421" i="4"/>
  <c r="F5764" i="4"/>
  <c r="F6107" i="4"/>
  <c r="F6450" i="4"/>
  <c r="F6793" i="4"/>
  <c r="F7136" i="4"/>
  <c r="A7136" i="4" s="1"/>
  <c r="F7479" i="4"/>
  <c r="A7479" i="4" s="1"/>
  <c r="F7822" i="4"/>
  <c r="A7822" i="4" s="1"/>
  <c r="F8165" i="4"/>
  <c r="A8165" i="4" s="1"/>
  <c r="F8508" i="4"/>
  <c r="F8851" i="4"/>
  <c r="F9194" i="4"/>
  <c r="F9537" i="4"/>
  <c r="F3" i="4"/>
  <c r="F346" i="4"/>
  <c r="F689" i="4"/>
  <c r="F1032" i="4"/>
  <c r="F1375" i="4"/>
  <c r="A1375" i="4" s="1"/>
  <c r="F1718" i="4"/>
  <c r="A1718" i="4" s="1"/>
  <c r="F2061" i="4"/>
  <c r="A2061" i="4" s="1"/>
  <c r="F2404" i="4"/>
  <c r="A2404" i="4" s="1"/>
  <c r="F2747" i="4"/>
  <c r="F3090" i="4"/>
  <c r="F3433" i="4"/>
  <c r="F3776" i="4"/>
  <c r="F4119" i="4"/>
  <c r="F4462" i="4"/>
  <c r="F4805" i="4"/>
  <c r="F5148" i="4"/>
  <c r="F5491" i="4"/>
  <c r="A5491" i="4" s="1"/>
  <c r="F5834" i="4"/>
  <c r="A5834" i="4" s="1"/>
  <c r="F6177" i="4"/>
  <c r="A6177" i="4" s="1"/>
  <c r="F6520" i="4"/>
  <c r="A6520" i="4" s="1"/>
  <c r="F6863" i="4"/>
  <c r="F7206" i="4"/>
  <c r="F7549" i="4"/>
  <c r="F7892" i="4"/>
  <c r="F8235" i="4"/>
  <c r="F8578" i="4"/>
  <c r="F8921" i="4"/>
  <c r="F9264" i="4"/>
  <c r="F9" i="4"/>
  <c r="A9" i="4" s="1"/>
  <c r="F352" i="4"/>
  <c r="A352" i="4" s="1"/>
  <c r="F695" i="4"/>
  <c r="A695" i="4" s="1"/>
  <c r="F1038" i="4"/>
  <c r="A1038" i="4" s="1"/>
  <c r="F1381" i="4"/>
  <c r="F1724" i="4"/>
  <c r="F2067" i="4"/>
  <c r="F2410" i="4"/>
  <c r="F2753" i="4"/>
  <c r="F3096" i="4"/>
  <c r="F3439" i="4"/>
  <c r="F3782" i="4"/>
  <c r="F4125" i="4"/>
  <c r="A4125" i="4" s="1"/>
  <c r="F4468" i="4"/>
  <c r="A4468" i="4" s="1"/>
  <c r="F4811" i="4"/>
  <c r="A4811" i="4" s="1"/>
  <c r="F5154" i="4"/>
  <c r="A5154" i="4" s="1"/>
  <c r="F5497" i="4"/>
  <c r="F5840" i="4"/>
  <c r="F6183" i="4"/>
  <c r="F6526" i="4"/>
  <c r="F6869" i="4"/>
  <c r="F7212" i="4"/>
  <c r="F7555" i="4"/>
  <c r="F7898" i="4"/>
  <c r="F8241" i="4"/>
  <c r="A8241" i="4" s="1"/>
  <c r="F8584" i="4"/>
  <c r="A8584" i="4" s="1"/>
  <c r="F8927" i="4"/>
  <c r="A8927" i="4" s="1"/>
  <c r="F9270" i="4"/>
  <c r="A9270" i="4" s="1"/>
  <c r="F29" i="4"/>
  <c r="F372" i="4"/>
  <c r="F715" i="4"/>
  <c r="F1058" i="4"/>
  <c r="F1401" i="4"/>
  <c r="F1744" i="4"/>
  <c r="F2087" i="4"/>
  <c r="F2430" i="4"/>
  <c r="F2773" i="4"/>
  <c r="A2773" i="4" s="1"/>
  <c r="F3116" i="4"/>
  <c r="A3116" i="4" s="1"/>
  <c r="F3459" i="4"/>
  <c r="A3459" i="4" s="1"/>
  <c r="F3802" i="4"/>
  <c r="A3802" i="4" s="1"/>
  <c r="F4145" i="4"/>
  <c r="F4488" i="4"/>
  <c r="F4831" i="4"/>
  <c r="F5174" i="4"/>
  <c r="F5517" i="4"/>
  <c r="F5860" i="4"/>
  <c r="F6203" i="4"/>
  <c r="F6546" i="4"/>
  <c r="F6889" i="4"/>
  <c r="A6889" i="4" s="1"/>
  <c r="F7232" i="4"/>
  <c r="A7232" i="4" s="1"/>
  <c r="F7575" i="4"/>
  <c r="A7575" i="4" s="1"/>
  <c r="F7918" i="4"/>
  <c r="A7918" i="4" s="1"/>
  <c r="F8261" i="4"/>
  <c r="F8604" i="4"/>
  <c r="F8947" i="4"/>
  <c r="F9290" i="4"/>
  <c r="F8" i="4"/>
  <c r="F351" i="4"/>
  <c r="F694" i="4"/>
  <c r="F1037" i="4"/>
  <c r="F1380" i="4"/>
  <c r="A1380" i="4" s="1"/>
  <c r="F1723" i="4"/>
  <c r="A1723" i="4" s="1"/>
  <c r="F2066" i="4"/>
  <c r="A2066" i="4" s="1"/>
  <c r="F2409" i="4"/>
  <c r="A2409" i="4" s="1"/>
  <c r="F2752" i="4"/>
  <c r="F3095" i="4"/>
  <c r="F3438" i="4"/>
  <c r="F3781" i="4"/>
  <c r="F4124" i="4"/>
  <c r="F4467" i="4"/>
  <c r="F4810" i="4"/>
  <c r="F5153" i="4"/>
  <c r="F5496" i="4"/>
  <c r="A5496" i="4" s="1"/>
  <c r="F5839" i="4"/>
  <c r="A5839" i="4" s="1"/>
  <c r="F6182" i="4"/>
  <c r="A6182" i="4" s="1"/>
  <c r="F6525" i="4"/>
  <c r="A6525" i="4" s="1"/>
  <c r="F6868" i="4"/>
  <c r="F7211" i="4"/>
  <c r="F7554" i="4"/>
  <c r="F7897" i="4"/>
  <c r="F8240" i="4"/>
  <c r="F8583" i="4"/>
  <c r="F8926" i="4"/>
  <c r="F9269" i="4"/>
  <c r="F17" i="4"/>
  <c r="A17" i="4" s="1"/>
  <c r="F360" i="4"/>
  <c r="A360" i="4" s="1"/>
  <c r="F703" i="4"/>
  <c r="A703" i="4" s="1"/>
  <c r="F1046" i="4"/>
  <c r="A1046" i="4" s="1"/>
  <c r="F1389" i="4"/>
  <c r="F1732" i="4"/>
  <c r="F2075" i="4"/>
  <c r="F2418" i="4"/>
  <c r="F2761" i="4"/>
  <c r="F3104" i="4"/>
  <c r="F3447" i="4"/>
  <c r="F3790" i="4"/>
  <c r="F4133" i="4"/>
  <c r="A4133" i="4" s="1"/>
  <c r="F4476" i="4"/>
  <c r="A4476" i="4" s="1"/>
  <c r="F4819" i="4"/>
  <c r="A4819" i="4" s="1"/>
  <c r="F5162" i="4"/>
  <c r="A5162" i="4" s="1"/>
  <c r="F5505" i="4"/>
  <c r="F5848" i="4"/>
  <c r="F6191" i="4"/>
  <c r="F6534" i="4"/>
  <c r="F6877" i="4"/>
  <c r="F7220" i="4"/>
  <c r="F7563" i="4"/>
  <c r="F7906" i="4"/>
  <c r="F8249" i="4"/>
  <c r="A8249" i="4" s="1"/>
  <c r="F8592" i="4"/>
  <c r="A8592" i="4" s="1"/>
  <c r="F8935" i="4"/>
  <c r="A8935" i="4" s="1"/>
  <c r="F9278" i="4"/>
  <c r="A9278" i="4" s="1"/>
  <c r="F21" i="4"/>
  <c r="F364" i="4"/>
  <c r="F707" i="4"/>
  <c r="F1050" i="4"/>
  <c r="F1393" i="4"/>
  <c r="F1736" i="4"/>
  <c r="F2079" i="4"/>
  <c r="F2422" i="4"/>
  <c r="F2765" i="4"/>
  <c r="A2765" i="4" s="1"/>
  <c r="F3108" i="4"/>
  <c r="A3108" i="4" s="1"/>
  <c r="F3451" i="4"/>
  <c r="A3451" i="4" s="1"/>
  <c r="F3794" i="4"/>
  <c r="A3794" i="4" s="1"/>
  <c r="F4137" i="4"/>
  <c r="F4480" i="4"/>
  <c r="F4823" i="4"/>
  <c r="F5166" i="4"/>
  <c r="F5509" i="4"/>
  <c r="F5852" i="4"/>
  <c r="F6195" i="4"/>
  <c r="F6538" i="4"/>
  <c r="F6881" i="4"/>
  <c r="A6881" i="4" s="1"/>
  <c r="F7224" i="4"/>
  <c r="A7224" i="4" s="1"/>
  <c r="F7567" i="4"/>
  <c r="A7567" i="4" s="1"/>
  <c r="F7910" i="4"/>
  <c r="A7910" i="4" s="1"/>
  <c r="F8253" i="4"/>
  <c r="F8596" i="4"/>
  <c r="F8939" i="4"/>
  <c r="F9282" i="4"/>
  <c r="F5" i="4"/>
  <c r="F348" i="4"/>
  <c r="F691" i="4"/>
  <c r="F1034" i="4"/>
  <c r="F1377" i="4"/>
  <c r="A1377" i="4" s="1"/>
  <c r="F1720" i="4"/>
  <c r="A1720" i="4" s="1"/>
  <c r="F2063" i="4"/>
  <c r="A2063" i="4" s="1"/>
  <c r="F2406" i="4"/>
  <c r="A2406" i="4" s="1"/>
  <c r="F2749" i="4"/>
  <c r="F3092" i="4"/>
  <c r="F3435" i="4"/>
  <c r="F3778" i="4"/>
  <c r="F4121" i="4"/>
  <c r="A4121" i="4" s="1"/>
  <c r="F4464" i="4"/>
  <c r="F4807" i="4"/>
  <c r="F5150" i="4"/>
  <c r="F5493" i="4"/>
  <c r="A5493" i="4" s="1"/>
  <c r="F5836" i="4"/>
  <c r="A5836" i="4" s="1"/>
  <c r="F6179" i="4"/>
  <c r="A6179" i="4" s="1"/>
  <c r="F6522" i="4"/>
  <c r="A6522" i="4" s="1"/>
  <c r="F6865" i="4"/>
  <c r="F7208" i="4"/>
  <c r="F7551" i="4"/>
  <c r="F7894" i="4"/>
  <c r="F8237" i="4"/>
  <c r="A8237" i="4" s="1"/>
  <c r="F8580" i="4"/>
  <c r="A8580" i="4" s="1"/>
  <c r="F8923" i="4"/>
  <c r="A8923" i="4" s="1"/>
  <c r="F9266" i="4"/>
  <c r="A2759" i="4"/>
  <c r="A9276" i="4"/>
  <c r="A8930" i="4"/>
  <c r="A5" i="4"/>
  <c r="A691" i="4"/>
  <c r="A4807" i="4"/>
  <c r="A2750" i="4"/>
  <c r="A8924" i="4"/>
  <c r="A2084" i="4"/>
  <c r="A2770" i="4"/>
  <c r="A3456" i="4"/>
  <c r="A6200" i="4"/>
  <c r="A6886" i="4"/>
  <c r="A7572" i="4"/>
  <c r="A1381" i="4"/>
  <c r="A2067" i="4"/>
  <c r="A2410" i="4"/>
  <c r="A2753" i="4"/>
  <c r="A3439" i="4"/>
  <c r="A3782" i="4"/>
  <c r="A5497" i="4"/>
  <c r="A6183" i="4"/>
  <c r="A6869" i="4"/>
  <c r="A275" i="4"/>
  <c r="A961" i="4"/>
  <c r="A4391" i="4"/>
  <c r="A5077" i="4"/>
  <c r="A5420" i="4"/>
  <c r="A8507" i="4"/>
  <c r="A9193" i="4"/>
  <c r="A9536" i="4"/>
  <c r="A2080" i="4"/>
  <c r="A2423" i="4"/>
  <c r="A6196" i="4"/>
  <c r="A8254" i="4"/>
  <c r="A8940" i="4"/>
  <c r="A362" i="4"/>
  <c r="A705" i="4"/>
  <c r="A1391" i="4"/>
  <c r="A2763" i="4"/>
  <c r="A3449" i="4"/>
  <c r="A4821" i="4"/>
  <c r="A5164" i="4"/>
  <c r="A6879" i="4"/>
  <c r="A7565" i="4"/>
  <c r="A8937" i="4"/>
  <c r="A1386" i="4"/>
  <c r="A2072" i="4"/>
  <c r="A3787" i="4"/>
  <c r="A5502" i="4"/>
  <c r="A6188" i="4"/>
  <c r="A8246" i="4"/>
  <c r="A11" i="4"/>
  <c r="A697" i="4"/>
  <c r="A3784" i="4"/>
  <c r="A4127" i="4"/>
  <c r="A4470" i="4"/>
  <c r="A4813" i="4"/>
  <c r="A5156" i="4"/>
  <c r="A8243" i="4"/>
  <c r="A8929" i="4"/>
  <c r="A9272" i="4"/>
  <c r="A1389" i="4"/>
  <c r="A1732" i="4"/>
  <c r="A2418" i="4"/>
  <c r="A2761" i="4"/>
  <c r="A3447" i="4"/>
  <c r="A6191" i="4"/>
  <c r="A6534" i="4"/>
  <c r="A6877" i="4"/>
  <c r="A7563" i="4"/>
  <c r="A7906" i="4"/>
  <c r="A1648" i="4"/>
  <c r="A2334" i="4"/>
  <c r="A2677" i="4"/>
  <c r="A5764" i="4"/>
  <c r="A6793" i="4"/>
  <c r="A6450" i="4"/>
  <c r="A8508" i="4"/>
  <c r="A9194" i="4"/>
  <c r="A9537" i="4"/>
  <c r="A27" i="4"/>
  <c r="A713" i="4"/>
  <c r="A3800" i="4"/>
  <c r="A4143" i="4"/>
  <c r="A4829" i="4"/>
  <c r="A5172" i="4"/>
  <c r="A7230" i="4"/>
  <c r="A8259" i="4"/>
  <c r="A8945" i="4"/>
  <c r="A9288" i="4"/>
  <c r="A29" i="4"/>
  <c r="A372" i="4"/>
  <c r="A1058" i="4"/>
  <c r="A1401" i="4"/>
  <c r="A1744" i="4"/>
  <c r="A2087" i="4"/>
  <c r="A2430" i="4"/>
  <c r="A4831" i="4"/>
  <c r="A5174" i="4"/>
  <c r="A5517" i="4"/>
  <c r="A6546" i="4"/>
  <c r="A6203" i="4"/>
  <c r="A8604" i="4"/>
  <c r="A8947" i="4"/>
  <c r="A1047" i="4"/>
  <c r="A1733" i="4"/>
  <c r="A2076" i="4"/>
  <c r="A2762" i="4"/>
  <c r="A3448" i="4"/>
  <c r="A3791" i="4"/>
  <c r="A6535" i="4"/>
  <c r="A6878" i="4"/>
  <c r="A7221" i="4"/>
  <c r="A7564" i="4"/>
  <c r="A7907" i="4"/>
  <c r="A21" i="4"/>
  <c r="A707" i="4"/>
  <c r="A364" i="4"/>
  <c r="A1050" i="4"/>
  <c r="A2079" i="4"/>
  <c r="A2422" i="4"/>
  <c r="A4137" i="4"/>
  <c r="A4823" i="4"/>
  <c r="A5166" i="4"/>
  <c r="A6195" i="4"/>
  <c r="A6538" i="4"/>
  <c r="A8253" i="4"/>
  <c r="A8596" i="4"/>
  <c r="A8939" i="4"/>
  <c r="A696" i="4"/>
  <c r="A2754" i="4"/>
  <c r="A3440" i="4"/>
  <c r="A4812" i="4"/>
  <c r="A5155" i="4"/>
  <c r="A6870" i="4"/>
  <c r="A7213" i="4"/>
  <c r="A7556" i="4"/>
  <c r="A7899" i="4"/>
  <c r="A8928" i="4"/>
  <c r="A693" i="4"/>
  <c r="A1379" i="4"/>
  <c r="A1722" i="4"/>
  <c r="A2065" i="4"/>
  <c r="A2408" i="4"/>
  <c r="A4809" i="4"/>
  <c r="A5495" i="4"/>
  <c r="A6181" i="4"/>
  <c r="A6524" i="4"/>
  <c r="A8239" i="4"/>
  <c r="A8925" i="4"/>
  <c r="A13" i="4"/>
  <c r="A1042" i="4"/>
  <c r="A3443" i="4"/>
  <c r="A4129" i="4"/>
  <c r="A4472" i="4"/>
  <c r="A4815" i="4"/>
  <c r="A8245" i="4"/>
  <c r="A8931" i="4"/>
  <c r="A9274" i="4"/>
  <c r="A346" i="4"/>
  <c r="A689" i="4"/>
  <c r="A2747" i="4"/>
  <c r="A3433" i="4"/>
  <c r="A4805" i="4"/>
  <c r="A6863" i="4"/>
  <c r="A7206" i="4"/>
  <c r="A7549" i="4"/>
  <c r="A7892" i="4"/>
  <c r="A8921" i="4"/>
  <c r="A1396" i="4"/>
  <c r="A2082" i="4"/>
  <c r="A2425" i="4"/>
  <c r="A3454" i="4"/>
  <c r="A5512" i="4"/>
  <c r="A6198" i="4"/>
  <c r="A6541" i="4"/>
  <c r="A7570" i="4"/>
  <c r="A4" i="4"/>
  <c r="A2062" i="4"/>
  <c r="A2405" i="4"/>
  <c r="A6178" i="4"/>
  <c r="A7550" i="4"/>
  <c r="A694" i="4"/>
  <c r="A1037" i="4"/>
  <c r="A2752" i="4"/>
  <c r="A3438" i="4"/>
  <c r="A3781" i="4"/>
  <c r="A4810" i="4"/>
  <c r="A6868" i="4"/>
  <c r="A7554" i="4"/>
  <c r="A7897" i="4"/>
  <c r="A8926" i="4"/>
  <c r="A1388" i="4"/>
  <c r="A2074" i="4"/>
  <c r="A2417" i="4"/>
  <c r="A3446" i="4"/>
  <c r="A3789" i="4"/>
  <c r="A5504" i="4"/>
  <c r="A6190" i="4"/>
  <c r="A6533" i="4"/>
  <c r="A7562" i="4"/>
  <c r="A9277" i="4"/>
  <c r="A2086" i="4"/>
  <c r="A5859" i="4"/>
  <c r="A6202" i="4"/>
  <c r="A6888" i="4"/>
  <c r="A7574" i="4"/>
  <c r="A1397" i="4"/>
  <c r="A2083" i="4"/>
  <c r="A2426" i="4"/>
  <c r="A3455" i="4"/>
  <c r="A3798" i="4"/>
  <c r="A5513" i="4"/>
  <c r="A6542" i="4"/>
  <c r="A6199" i="4"/>
  <c r="A7228" i="4"/>
  <c r="A7571" i="4"/>
  <c r="A7914" i="4"/>
  <c r="A23" i="4"/>
  <c r="A709" i="4"/>
  <c r="A1052" i="4"/>
  <c r="A1738" i="4"/>
  <c r="A4139" i="4"/>
  <c r="A4825" i="4"/>
  <c r="A5168" i="4"/>
  <c r="A6197" i="4"/>
  <c r="A8255" i="4"/>
  <c r="A8941" i="4"/>
  <c r="A9284" i="4"/>
  <c r="A706" i="4"/>
  <c r="A2764" i="4"/>
  <c r="A3107" i="4"/>
  <c r="A3450" i="4"/>
  <c r="A4822" i="4"/>
  <c r="A6880" i="4"/>
  <c r="A7566" i="4"/>
  <c r="A7909" i="4"/>
  <c r="A8938" i="4"/>
  <c r="A9281" i="4"/>
  <c r="A2419" i="4"/>
  <c r="A3105" i="4"/>
  <c r="A5506" i="4"/>
  <c r="A5849" i="4"/>
  <c r="A6192" i="4"/>
  <c r="A8250" i="4"/>
  <c r="A1724" i="4"/>
  <c r="A3096" i="4"/>
  <c r="A5840" i="4"/>
  <c r="A6526" i="4"/>
  <c r="A7212" i="4"/>
  <c r="A7555" i="4"/>
  <c r="A7898" i="4"/>
  <c r="A618" i="4"/>
  <c r="A1304" i="4"/>
  <c r="A1647" i="4"/>
  <c r="A1990" i="4"/>
  <c r="A2333" i="4"/>
  <c r="A2676" i="4"/>
  <c r="A4734" i="4"/>
  <c r="A5763" i="4"/>
  <c r="A6106" i="4"/>
  <c r="A6449" i="4"/>
  <c r="A6792" i="4"/>
  <c r="A7135" i="4"/>
  <c r="A8850" i="4"/>
  <c r="A19" i="4"/>
  <c r="A1048" i="4"/>
  <c r="A3106" i="4"/>
  <c r="A3792" i="4"/>
  <c r="A4135" i="4"/>
  <c r="A4478" i="4"/>
  <c r="A7222" i="4"/>
  <c r="A7908" i="4"/>
  <c r="A8251" i="4"/>
  <c r="A8594" i="4"/>
  <c r="A9280" i="4"/>
  <c r="A14" i="4"/>
  <c r="A700" i="4"/>
  <c r="A357" i="4"/>
  <c r="A1043" i="4"/>
  <c r="A1729" i="4"/>
  <c r="A2415" i="4"/>
  <c r="A4130" i="4"/>
  <c r="A4473" i="4"/>
  <c r="A4816" i="4"/>
  <c r="A5159" i="4"/>
  <c r="A5845" i="4"/>
  <c r="A6531" i="4"/>
  <c r="A8589" i="4"/>
  <c r="A8932" i="4"/>
  <c r="A9275" i="4"/>
  <c r="A1040" i="4"/>
  <c r="A354" i="4"/>
  <c r="A2755" i="4"/>
  <c r="A3098" i="4"/>
  <c r="A3441" i="4"/>
  <c r="A6871" i="4"/>
  <c r="A7214" i="4"/>
  <c r="A7557" i="4"/>
  <c r="A7900" i="4"/>
  <c r="A8586" i="4"/>
  <c r="A2075" i="4"/>
  <c r="A3104" i="4"/>
  <c r="A3790" i="4"/>
  <c r="A5505" i="4"/>
  <c r="A5848" i="4"/>
  <c r="A7220" i="4"/>
  <c r="A276" i="4"/>
  <c r="A1305" i="4"/>
  <c r="A962" i="4"/>
  <c r="A619" i="4"/>
  <c r="A1991" i="4"/>
  <c r="A4392" i="4"/>
  <c r="A4735" i="4"/>
  <c r="A5078" i="4"/>
  <c r="A5421" i="4"/>
  <c r="A6107" i="4"/>
  <c r="A8851" i="4"/>
  <c r="A370" i="4"/>
  <c r="A1056" i="4"/>
  <c r="A1399" i="4"/>
  <c r="A2428" i="4"/>
  <c r="A2771" i="4"/>
  <c r="A3114" i="4"/>
  <c r="A3457" i="4"/>
  <c r="A4486" i="4"/>
  <c r="A6887" i="4"/>
  <c r="A7573" i="4"/>
  <c r="A7916" i="4"/>
  <c r="A8602" i="4"/>
  <c r="A715" i="4"/>
  <c r="A4145" i="4"/>
  <c r="A4488" i="4"/>
  <c r="A5860" i="4"/>
  <c r="A8261" i="4"/>
  <c r="A9290" i="4"/>
  <c r="A22" i="4"/>
  <c r="A365" i="4"/>
  <c r="A708" i="4"/>
  <c r="A1051" i="4"/>
  <c r="A1394" i="4"/>
  <c r="A1737" i="4"/>
  <c r="A4138" i="4"/>
  <c r="A4481" i="4"/>
  <c r="A4824" i="4"/>
  <c r="A5167" i="4"/>
  <c r="A5510" i="4"/>
  <c r="A5853" i="4"/>
  <c r="A6539" i="4"/>
  <c r="A8597" i="4"/>
  <c r="A9283" i="4"/>
  <c r="A1393" i="4"/>
  <c r="A1736" i="4"/>
  <c r="A4480" i="4"/>
  <c r="A5509" i="4"/>
  <c r="A5852" i="4"/>
  <c r="A9282" i="4"/>
  <c r="A10" i="4"/>
  <c r="A353" i="4"/>
  <c r="A1039" i="4"/>
  <c r="A3097" i="4"/>
  <c r="A3783" i="4"/>
  <c r="A4126" i="4"/>
  <c r="A4469" i="4"/>
  <c r="A8242" i="4"/>
  <c r="A8585" i="4"/>
  <c r="A9271" i="4"/>
  <c r="A7" i="4"/>
  <c r="A350" i="4"/>
  <c r="A1036" i="4"/>
  <c r="A2751" i="4"/>
  <c r="A4123" i="4"/>
  <c r="A4466" i="4"/>
  <c r="A5152" i="4"/>
  <c r="A5838" i="4"/>
  <c r="A8582" i="4"/>
  <c r="A9268" i="4"/>
  <c r="A356" i="4"/>
  <c r="A1385" i="4"/>
  <c r="A2757" i="4"/>
  <c r="A3100" i="4"/>
  <c r="A3786" i="4"/>
  <c r="A5158" i="4"/>
  <c r="A6873" i="4"/>
  <c r="A7216" i="4"/>
  <c r="A7559" i="4"/>
  <c r="A7902" i="4"/>
  <c r="A8588" i="4"/>
  <c r="A3" i="4"/>
  <c r="A1032" i="4"/>
  <c r="A3090" i="4"/>
  <c r="A3776" i="4"/>
  <c r="A4119" i="4"/>
  <c r="A4462" i="4"/>
  <c r="A5148" i="4"/>
  <c r="A8235" i="4"/>
  <c r="A8578" i="4"/>
  <c r="A9264" i="4"/>
  <c r="A24" i="4"/>
  <c r="A1739" i="4"/>
  <c r="A2768" i="4"/>
  <c r="A3111" i="4"/>
  <c r="A3797" i="4"/>
  <c r="A5855" i="4"/>
  <c r="A6884" i="4"/>
  <c r="A7227" i="4"/>
  <c r="A7913" i="4"/>
  <c r="A8256" i="4"/>
  <c r="A1376" i="4"/>
  <c r="A1719" i="4"/>
  <c r="A2748" i="4"/>
  <c r="A3091" i="4"/>
  <c r="A3434" i="4"/>
  <c r="A3777" i="4"/>
  <c r="A5492" i="4"/>
  <c r="A5835" i="4"/>
  <c r="A6521" i="4"/>
  <c r="A6864" i="4"/>
  <c r="A7207" i="4"/>
  <c r="A7893" i="4"/>
  <c r="A8" i="4"/>
  <c r="A351" i="4"/>
  <c r="A3095" i="4"/>
  <c r="A4124" i="4"/>
  <c r="A4467" i="4"/>
  <c r="A5153" i="4"/>
  <c r="A7211" i="4"/>
  <c r="A8240" i="4"/>
  <c r="A8583" i="4"/>
  <c r="A9269" i="4"/>
  <c r="A1740" i="4"/>
  <c r="A2769" i="4"/>
  <c r="A3112" i="4"/>
  <c r="A5856" i="4"/>
  <c r="A6885" i="4"/>
  <c r="A1731" i="4"/>
  <c r="A2760" i="4"/>
  <c r="A3103" i="4"/>
  <c r="A5847" i="4"/>
  <c r="A6876" i="4"/>
  <c r="A7219" i="4"/>
  <c r="A7905" i="4"/>
  <c r="A8248" i="4"/>
  <c r="A1400" i="4"/>
  <c r="A1743" i="4"/>
  <c r="A2429" i="4"/>
  <c r="A2772" i="4"/>
  <c r="A3115" i="4"/>
  <c r="A3458" i="4"/>
  <c r="A3801" i="4"/>
  <c r="A5516" i="4"/>
  <c r="A6545" i="4"/>
  <c r="A7231" i="4"/>
  <c r="A7917" i="4"/>
  <c r="A2" i="4"/>
  <c r="A688" i="4"/>
  <c r="A1031" i="4"/>
  <c r="A345" i="4"/>
  <c r="A1374" i="4"/>
  <c r="A1717" i="4"/>
  <c r="A2060" i="4"/>
  <c r="A2403" i="4"/>
  <c r="A2746" i="4"/>
  <c r="A3089" i="4"/>
  <c r="A3432" i="4"/>
  <c r="A3775" i="4"/>
  <c r="A4118" i="4"/>
  <c r="A4461" i="4"/>
  <c r="A4804" i="4"/>
  <c r="A5147" i="4"/>
  <c r="A5490" i="4"/>
  <c r="A5833" i="4"/>
  <c r="A6176" i="4"/>
  <c r="A6519" i="4"/>
  <c r="A6862" i="4"/>
  <c r="A7205" i="4"/>
  <c r="A7548" i="4"/>
  <c r="A7891" i="4"/>
  <c r="A8234" i="4"/>
  <c r="A8577" i="4"/>
  <c r="A8920" i="4"/>
  <c r="A9263" i="4"/>
  <c r="A366" i="4"/>
  <c r="A1395" i="4"/>
  <c r="A2081" i="4"/>
  <c r="A2424" i="4"/>
  <c r="A2767" i="4"/>
  <c r="A4482" i="4"/>
  <c r="A5511" i="4"/>
  <c r="A5854" i="4"/>
  <c r="A6540" i="4"/>
  <c r="A7912" i="4"/>
  <c r="A8598" i="4"/>
  <c r="A20" i="4"/>
  <c r="A363" i="4"/>
  <c r="A1049" i="4"/>
  <c r="A1392" i="4"/>
  <c r="A3793" i="4"/>
  <c r="A4136" i="4"/>
  <c r="A4479" i="4"/>
  <c r="A5165" i="4"/>
  <c r="A7223" i="4"/>
  <c r="A8252" i="4"/>
  <c r="A8595" i="4"/>
  <c r="A1055" i="4"/>
  <c r="A1741" i="4"/>
  <c r="A2427" i="4"/>
  <c r="A3113" i="4"/>
  <c r="A3799" i="4"/>
  <c r="A5514" i="4"/>
  <c r="A5857" i="4"/>
  <c r="A6543" i="4"/>
  <c r="A7229" i="4"/>
  <c r="A7915" i="4"/>
  <c r="A8258" i="4"/>
  <c r="A15" i="4"/>
  <c r="A358" i="4"/>
  <c r="A701" i="4"/>
  <c r="A1044" i="4"/>
  <c r="A1387" i="4"/>
  <c r="A1730" i="4"/>
  <c r="A2073" i="4"/>
  <c r="A2416" i="4"/>
  <c r="A4131" i="4"/>
  <c r="A4474" i="4"/>
  <c r="A4817" i="4"/>
  <c r="A5160" i="4"/>
  <c r="A5503" i="4"/>
  <c r="A5846" i="4"/>
  <c r="A6189" i="4"/>
  <c r="A6532" i="4"/>
  <c r="A8247" i="4"/>
  <c r="A8590" i="4"/>
  <c r="A8933" i="4"/>
  <c r="A698" i="4"/>
  <c r="A1041" i="4"/>
  <c r="A12" i="4"/>
  <c r="A355" i="4"/>
  <c r="A2756" i="4"/>
  <c r="A3099" i="4"/>
  <c r="A3442" i="4"/>
  <c r="A3785" i="4"/>
  <c r="A4128" i="4"/>
  <c r="A4471" i="4"/>
  <c r="A4814" i="4"/>
  <c r="A5157" i="4"/>
  <c r="A6872" i="4"/>
  <c r="A7215" i="4"/>
  <c r="A7558" i="4"/>
  <c r="A7901" i="4"/>
  <c r="A8244" i="4"/>
  <c r="A8587" i="4"/>
  <c r="A9273" i="4"/>
  <c r="A348" i="4"/>
  <c r="A1034" i="4"/>
  <c r="A2749" i="4"/>
  <c r="A3092" i="4"/>
  <c r="A3435" i="4"/>
  <c r="A3778" i="4"/>
  <c r="A4464" i="4"/>
  <c r="A5150" i="4"/>
  <c r="A6865" i="4"/>
  <c r="A7208" i="4"/>
  <c r="A7551" i="4"/>
  <c r="A7894" i="4"/>
  <c r="A9266" i="4"/>
  <c r="A6" i="4"/>
  <c r="A692" i="4"/>
  <c r="A349" i="4"/>
  <c r="A1035" i="4"/>
  <c r="A1378" i="4"/>
  <c r="A1721" i="4"/>
  <c r="A2064" i="4"/>
  <c r="A2407" i="4"/>
  <c r="A4122" i="4"/>
  <c r="A4465" i="4"/>
  <c r="A4808" i="4"/>
  <c r="A5151" i="4"/>
  <c r="A5494" i="4"/>
  <c r="A5837" i="4"/>
  <c r="A6180" i="4"/>
  <c r="A6523" i="4"/>
  <c r="A8238" i="4"/>
  <c r="A8581" i="4"/>
  <c r="A9267" i="4"/>
</calcChain>
</file>

<file path=xl/sharedStrings.xml><?xml version="1.0" encoding="utf-8"?>
<sst xmlns="http://schemas.openxmlformats.org/spreadsheetml/2006/main" count="11835" uniqueCount="576">
  <si>
    <t>Region</t>
  </si>
  <si>
    <t>Technology</t>
  </si>
  <si>
    <t>TO</t>
  </si>
  <si>
    <t>TOETHOS</t>
  </si>
  <si>
    <t>COMBDGBMTNEXP</t>
  </si>
  <si>
    <t>FRETRABMTNEXP</t>
  </si>
  <si>
    <t>INDBDGBMTNEXP</t>
  </si>
  <si>
    <t>PUBBDGBMTNEXP</t>
  </si>
  <si>
    <t>PUBTRABMTNEXP</t>
  </si>
  <si>
    <t>RESBDGBMTNEXP</t>
  </si>
  <si>
    <t>FRETRACETHEXP</t>
  </si>
  <si>
    <t>PUBTRACETHEXP</t>
  </si>
  <si>
    <t>COMBDGHH2EXP</t>
  </si>
  <si>
    <t>FRETRAHH2EXP</t>
  </si>
  <si>
    <t>INDBDGHH2EXP</t>
  </si>
  <si>
    <t>PUBBDGHH2EXP</t>
  </si>
  <si>
    <t>PUBTRAHH2EXP</t>
  </si>
  <si>
    <t>RESBDGHH2EXP</t>
  </si>
  <si>
    <t>FRETRAAGAIMP</t>
  </si>
  <si>
    <t>FRETRAATFIMP</t>
  </si>
  <si>
    <t>FRETRABDSLIMP</t>
  </si>
  <si>
    <t>PASTRABDSLIMP</t>
  </si>
  <si>
    <t>PUBTRABDSLIMP</t>
  </si>
  <si>
    <t>FRETRABJEIMP</t>
  </si>
  <si>
    <t>COMBDGBMAIMP</t>
  </si>
  <si>
    <t>INDBDGBMAIMP</t>
  </si>
  <si>
    <t>PUBBDGBMAIMP</t>
  </si>
  <si>
    <t>RESBDGBMAIMP</t>
  </si>
  <si>
    <t>COMBDGBMTNIMP</t>
  </si>
  <si>
    <t>FRETRABMTNIMP</t>
  </si>
  <si>
    <t>INDBDGBMTNIMP</t>
  </si>
  <si>
    <t>PASTRABMTNIMP</t>
  </si>
  <si>
    <t>PUBBDGBMTNIMP</t>
  </si>
  <si>
    <t>PUBTRABMTNIMP</t>
  </si>
  <si>
    <t>RESBDGBMTNIMP</t>
  </si>
  <si>
    <t>COMBDGBWPIMP</t>
  </si>
  <si>
    <t>PUBBDGBWPIMP</t>
  </si>
  <si>
    <t>RESBDGBWPIMP</t>
  </si>
  <si>
    <t>FRETRACETHIMP</t>
  </si>
  <si>
    <t>PASTRACETHIMP</t>
  </si>
  <si>
    <t>PUBTRACETHIMP</t>
  </si>
  <si>
    <t>INDBDGCOAIMP</t>
  </si>
  <si>
    <t>INDBDGCOKIMP</t>
  </si>
  <si>
    <t>FRETRADSLIMP</t>
  </si>
  <si>
    <t>PASTRADSLIMP</t>
  </si>
  <si>
    <t>PUBTRADSLIMP</t>
  </si>
  <si>
    <t>COMBDGELCIMP16</t>
  </si>
  <si>
    <t>COMBDGELCIMP17</t>
  </si>
  <si>
    <t>COMBDGELCIMP18</t>
  </si>
  <si>
    <t>COMBDGELCIMP19</t>
  </si>
  <si>
    <t>COMBDGELCIMP20</t>
  </si>
  <si>
    <t>COMBDGELCIMP21</t>
  </si>
  <si>
    <t>COMBDGELCIMP22</t>
  </si>
  <si>
    <t>COMBDGELCIMP23</t>
  </si>
  <si>
    <t>COMBDGELCIMP24</t>
  </si>
  <si>
    <t>COMBDGELCIMP25</t>
  </si>
  <si>
    <t>COMBDGELCIMP26</t>
  </si>
  <si>
    <t>COMBDGELCIMP27</t>
  </si>
  <si>
    <t>COMBDGELCIMP28</t>
  </si>
  <si>
    <t>COMBDGELCIMP29</t>
  </si>
  <si>
    <t>COMBDGELCIMP30</t>
  </si>
  <si>
    <t>COMBDGELCIMP31</t>
  </si>
  <si>
    <t>COMBDGELCIMP32</t>
  </si>
  <si>
    <t>COMBDGELCIMP33</t>
  </si>
  <si>
    <t>COMBDGELCIMP34</t>
  </si>
  <si>
    <t>COMBDGELCIMP35</t>
  </si>
  <si>
    <t>COMBDGELCIMP36</t>
  </si>
  <si>
    <t>COMBDGELCIMP37</t>
  </si>
  <si>
    <t>COMBDGELCIMP38</t>
  </si>
  <si>
    <t>COMBDGELCIMP39</t>
  </si>
  <si>
    <t>COMBDGELCIMP40</t>
  </si>
  <si>
    <t>COMBDGELCIMP41</t>
  </si>
  <si>
    <t>COMBDGELCIMP42</t>
  </si>
  <si>
    <t>COMBDGELCIMP43</t>
  </si>
  <si>
    <t>COMBDGELCIMP44</t>
  </si>
  <si>
    <t>COMBDGELCIMP45</t>
  </si>
  <si>
    <t>COMBDGELCIMP46</t>
  </si>
  <si>
    <t>COMBDGELCIMP47</t>
  </si>
  <si>
    <t>COMBDGELCIMP48</t>
  </si>
  <si>
    <t>COMBDGELCIMP49</t>
  </si>
  <si>
    <t>COMBDGELCIMP50</t>
  </si>
  <si>
    <t>FRETRAELCIMP16</t>
  </si>
  <si>
    <t>FRETRAELCIMP17</t>
  </si>
  <si>
    <t>FRETRAELCIMP18</t>
  </si>
  <si>
    <t>FRETRAELCIMP19</t>
  </si>
  <si>
    <t>FRETRAELCIMP20</t>
  </si>
  <si>
    <t>FRETRAELCIMP21</t>
  </si>
  <si>
    <t>FRETRAELCIMP22</t>
  </si>
  <si>
    <t>FRETRAELCIMP23</t>
  </si>
  <si>
    <t>FRETRAELCIMP24</t>
  </si>
  <si>
    <t>FRETRAELCIMP25</t>
  </si>
  <si>
    <t>FRETRAELCIMP26</t>
  </si>
  <si>
    <t>FRETRAELCIMP27</t>
  </si>
  <si>
    <t>FRETRAELCIMP28</t>
  </si>
  <si>
    <t>FRETRAELCIMP29</t>
  </si>
  <si>
    <t>FRETRAELCIMP30</t>
  </si>
  <si>
    <t>FRETRAELCIMP31</t>
  </si>
  <si>
    <t>FRETRAELCIMP32</t>
  </si>
  <si>
    <t>FRETRAELCIMP33</t>
  </si>
  <si>
    <t>FRETRAELCIMP34</t>
  </si>
  <si>
    <t>FRETRAELCIMP35</t>
  </si>
  <si>
    <t>FRETRAELCIMP36</t>
  </si>
  <si>
    <t>FRETRAELCIMP37</t>
  </si>
  <si>
    <t>FRETRAELCIMP38</t>
  </si>
  <si>
    <t>FRETRAELCIMP39</t>
  </si>
  <si>
    <t>FRETRAELCIMP40</t>
  </si>
  <si>
    <t>FRETRAELCIMP41</t>
  </si>
  <si>
    <t>FRETRAELCIMP42</t>
  </si>
  <si>
    <t>FRETRAELCIMP43</t>
  </si>
  <si>
    <t>FRETRAELCIMP44</t>
  </si>
  <si>
    <t>FRETRAELCIMP45</t>
  </si>
  <si>
    <t>FRETRAELCIMP46</t>
  </si>
  <si>
    <t>FRETRAELCIMP47</t>
  </si>
  <si>
    <t>FRETRAELCIMP48</t>
  </si>
  <si>
    <t>FRETRAELCIMP49</t>
  </si>
  <si>
    <t>FRETRAELCIMP50</t>
  </si>
  <si>
    <t>INDBDGELCIMP16</t>
  </si>
  <si>
    <t>INDBDGELCIMP17</t>
  </si>
  <si>
    <t>INDBDGELCIMP18</t>
  </si>
  <si>
    <t>INDBDGELCIMP19</t>
  </si>
  <si>
    <t>INDBDGELCIMP20</t>
  </si>
  <si>
    <t>INDBDGELCIMP21</t>
  </si>
  <si>
    <t>INDBDGELCIMP22</t>
  </si>
  <si>
    <t>INDBDGELCIMP23</t>
  </si>
  <si>
    <t>INDBDGELCIMP24</t>
  </si>
  <si>
    <t>INDBDGELCIMP25</t>
  </si>
  <si>
    <t>INDBDGELCIMP26</t>
  </si>
  <si>
    <t>INDBDGELCIMP27</t>
  </si>
  <si>
    <t>INDBDGELCIMP28</t>
  </si>
  <si>
    <t>INDBDGELCIMP29</t>
  </si>
  <si>
    <t>INDBDGELCIMP30</t>
  </si>
  <si>
    <t>INDBDGELCIMP31</t>
  </si>
  <si>
    <t>INDBDGELCIMP32</t>
  </si>
  <si>
    <t>INDBDGELCIMP33</t>
  </si>
  <si>
    <t>INDBDGELCIMP34</t>
  </si>
  <si>
    <t>INDBDGELCIMP35</t>
  </si>
  <si>
    <t>INDBDGELCIMP36</t>
  </si>
  <si>
    <t>INDBDGELCIMP37</t>
  </si>
  <si>
    <t>INDBDGELCIMP38</t>
  </si>
  <si>
    <t>INDBDGELCIMP39</t>
  </si>
  <si>
    <t>INDBDGELCIMP40</t>
  </si>
  <si>
    <t>INDBDGELCIMP41</t>
  </si>
  <si>
    <t>INDBDGELCIMP42</t>
  </si>
  <si>
    <t>INDBDGELCIMP43</t>
  </si>
  <si>
    <t>INDBDGELCIMP44</t>
  </si>
  <si>
    <t>INDBDGELCIMP45</t>
  </si>
  <si>
    <t>INDBDGELCIMP46</t>
  </si>
  <si>
    <t>INDBDGELCIMP47</t>
  </si>
  <si>
    <t>INDBDGELCIMP48</t>
  </si>
  <si>
    <t>INDBDGELCIMP49</t>
  </si>
  <si>
    <t>INDBDGELCIMP50</t>
  </si>
  <si>
    <t>PASTRAELCIMP16</t>
  </si>
  <si>
    <t>PASTRAELCIMP17</t>
  </si>
  <si>
    <t>PASTRAELCIMP18</t>
  </si>
  <si>
    <t>PASTRAELCIMP19</t>
  </si>
  <si>
    <t>PASTRAELCIMP20</t>
  </si>
  <si>
    <t>PASTRAELCIMP21</t>
  </si>
  <si>
    <t>PASTRAELCIMP22</t>
  </si>
  <si>
    <t>PASTRAELCIMP23</t>
  </si>
  <si>
    <t>PASTRAELCIMP24</t>
  </si>
  <si>
    <t>PASTRAELCIMP25</t>
  </si>
  <si>
    <t>PASTRAELCIMP26</t>
  </si>
  <si>
    <t>PASTRAELCIMP27</t>
  </si>
  <si>
    <t>PASTRAELCIMP28</t>
  </si>
  <si>
    <t>PASTRAELCIMP29</t>
  </si>
  <si>
    <t>PASTRAELCIMP30</t>
  </si>
  <si>
    <t>PASTRAELCIMP31</t>
  </si>
  <si>
    <t>PASTRAELCIMP32</t>
  </si>
  <si>
    <t>PASTRAELCIMP33</t>
  </si>
  <si>
    <t>PASTRAELCIMP34</t>
  </si>
  <si>
    <t>PASTRAELCIMP35</t>
  </si>
  <si>
    <t>PASTRAELCIMP36</t>
  </si>
  <si>
    <t>PASTRAELCIMP37</t>
  </si>
  <si>
    <t>PASTRAELCIMP38</t>
  </si>
  <si>
    <t>PASTRAELCIMP39</t>
  </si>
  <si>
    <t>PASTRAELCIMP40</t>
  </si>
  <si>
    <t>PASTRAELCIMP41</t>
  </si>
  <si>
    <t>PASTRAELCIMP42</t>
  </si>
  <si>
    <t>PASTRAELCIMP43</t>
  </si>
  <si>
    <t>PASTRAELCIMP44</t>
  </si>
  <si>
    <t>PASTRAELCIMP45</t>
  </si>
  <si>
    <t>PASTRAELCIMP46</t>
  </si>
  <si>
    <t>PASTRAELCIMP47</t>
  </si>
  <si>
    <t>PASTRAELCIMP48</t>
  </si>
  <si>
    <t>PASTRAELCIMP49</t>
  </si>
  <si>
    <t>PASTRAELCIMP50</t>
  </si>
  <si>
    <t>PUBBDGELCIMP16</t>
  </si>
  <si>
    <t>PUBBDGELCIMP17</t>
  </si>
  <si>
    <t>PUBBDGELCIMP18</t>
  </si>
  <si>
    <t>PUBBDGELCIMP19</t>
  </si>
  <si>
    <t>PUBBDGELCIMP20</t>
  </si>
  <si>
    <t>PUBBDGELCIMP21</t>
  </si>
  <si>
    <t>PUBBDGELCIMP22</t>
  </si>
  <si>
    <t>PUBBDGELCIMP23</t>
  </si>
  <si>
    <t>PUBBDGELCIMP24</t>
  </si>
  <si>
    <t>PUBBDGELCIMP25</t>
  </si>
  <si>
    <t>PUBBDGELCIMP26</t>
  </si>
  <si>
    <t>PUBBDGELCIMP27</t>
  </si>
  <si>
    <t>PUBBDGELCIMP28</t>
  </si>
  <si>
    <t>PUBBDGELCIMP29</t>
  </si>
  <si>
    <t>PUBBDGELCIMP30</t>
  </si>
  <si>
    <t>PUBBDGELCIMP31</t>
  </si>
  <si>
    <t>PUBBDGELCIMP32</t>
  </si>
  <si>
    <t>PUBBDGELCIMP33</t>
  </si>
  <si>
    <t>PUBBDGELCIMP34</t>
  </si>
  <si>
    <t>PUBBDGELCIMP35</t>
  </si>
  <si>
    <t>PUBBDGELCIMP36</t>
  </si>
  <si>
    <t>PUBBDGELCIMP37</t>
  </si>
  <si>
    <t>PUBBDGELCIMP38</t>
  </si>
  <si>
    <t>PUBBDGELCIMP39</t>
  </si>
  <si>
    <t>PUBBDGELCIMP40</t>
  </si>
  <si>
    <t>PUBBDGELCIMP41</t>
  </si>
  <si>
    <t>PUBBDGELCIMP42</t>
  </si>
  <si>
    <t>PUBBDGELCIMP43</t>
  </si>
  <si>
    <t>PUBBDGELCIMP44</t>
  </si>
  <si>
    <t>PUBBDGELCIMP45</t>
  </si>
  <si>
    <t>PUBBDGELCIMP46</t>
  </si>
  <si>
    <t>PUBBDGELCIMP47</t>
  </si>
  <si>
    <t>PUBBDGELCIMP48</t>
  </si>
  <si>
    <t>PUBBDGELCIMP49</t>
  </si>
  <si>
    <t>PUBBDGELCIMP50</t>
  </si>
  <si>
    <t>PUBTRAELCIMP16</t>
  </si>
  <si>
    <t>PUBTRAELCIMP17</t>
  </si>
  <si>
    <t>PUBTRAELCIMP18</t>
  </si>
  <si>
    <t>PUBTRAELCIMP19</t>
  </si>
  <si>
    <t>PUBTRAELCIMP20</t>
  </si>
  <si>
    <t>PUBTRAELCIMP21</t>
  </si>
  <si>
    <t>PUBTRAELCIMP22</t>
  </si>
  <si>
    <t>PUBTRAELCIMP23</t>
  </si>
  <si>
    <t>PUBTRAELCIMP24</t>
  </si>
  <si>
    <t>PUBTRAELCIMP25</t>
  </si>
  <si>
    <t>PUBTRAELCIMP26</t>
  </si>
  <si>
    <t>PUBTRAELCIMP27</t>
  </si>
  <si>
    <t>PUBTRAELCIMP28</t>
  </si>
  <si>
    <t>PUBTRAELCIMP29</t>
  </si>
  <si>
    <t>PUBTRAELCIMP30</t>
  </si>
  <si>
    <t>PUBTRAELCIMP31</t>
  </si>
  <si>
    <t>PUBTRAELCIMP32</t>
  </si>
  <si>
    <t>PUBTRAELCIMP33</t>
  </si>
  <si>
    <t>PUBTRAELCIMP34</t>
  </si>
  <si>
    <t>PUBTRAELCIMP35</t>
  </si>
  <si>
    <t>PUBTRAELCIMP36</t>
  </si>
  <si>
    <t>PUBTRAELCIMP37</t>
  </si>
  <si>
    <t>PUBTRAELCIMP38</t>
  </si>
  <si>
    <t>PUBTRAELCIMP39</t>
  </si>
  <si>
    <t>PUBTRAELCIMP40</t>
  </si>
  <si>
    <t>PUBTRAELCIMP41</t>
  </si>
  <si>
    <t>PUBTRAELCIMP42</t>
  </si>
  <si>
    <t>PUBTRAELCIMP43</t>
  </si>
  <si>
    <t>PUBTRAELCIMP44</t>
  </si>
  <si>
    <t>PUBTRAELCIMP45</t>
  </si>
  <si>
    <t>PUBTRAELCIMP46</t>
  </si>
  <si>
    <t>PUBTRAELCIMP47</t>
  </si>
  <si>
    <t>PUBTRAELCIMP48</t>
  </si>
  <si>
    <t>PUBTRAELCIMP49</t>
  </si>
  <si>
    <t>PUBTRAELCIMP50</t>
  </si>
  <si>
    <t>RESBDGELCIMP16</t>
  </si>
  <si>
    <t>RESBDGELCIMP17</t>
  </si>
  <si>
    <t>RESBDGELCIMP18</t>
  </si>
  <si>
    <t>RESBDGELCIMP19</t>
  </si>
  <si>
    <t>RESBDGELCIMP20</t>
  </si>
  <si>
    <t>RESBDGELCIMP21</t>
  </si>
  <si>
    <t>RESBDGELCIMP22</t>
  </si>
  <si>
    <t>RESBDGELCIMP23</t>
  </si>
  <si>
    <t>RESBDGELCIMP24</t>
  </si>
  <si>
    <t>RESBDGELCIMP25</t>
  </si>
  <si>
    <t>RESBDGELCIMP26</t>
  </si>
  <si>
    <t>RESBDGELCIMP27</t>
  </si>
  <si>
    <t>RESBDGELCIMP28</t>
  </si>
  <si>
    <t>RESBDGELCIMP29</t>
  </si>
  <si>
    <t>RESBDGELCIMP30</t>
  </si>
  <si>
    <t>RESBDGELCIMP31</t>
  </si>
  <si>
    <t>RESBDGELCIMP32</t>
  </si>
  <si>
    <t>RESBDGELCIMP33</t>
  </si>
  <si>
    <t>RESBDGELCIMP34</t>
  </si>
  <si>
    <t>RESBDGELCIMP35</t>
  </si>
  <si>
    <t>RESBDGELCIMP36</t>
  </si>
  <si>
    <t>RESBDGELCIMP37</t>
  </si>
  <si>
    <t>RESBDGELCIMP38</t>
  </si>
  <si>
    <t>RESBDGELCIMP39</t>
  </si>
  <si>
    <t>RESBDGELCIMP40</t>
  </si>
  <si>
    <t>RESBDGELCIMP41</t>
  </si>
  <si>
    <t>RESBDGELCIMP42</t>
  </si>
  <si>
    <t>RESBDGELCIMP43</t>
  </si>
  <si>
    <t>RESBDGELCIMP44</t>
  </si>
  <si>
    <t>RESBDGELCIMP45</t>
  </si>
  <si>
    <t>RESBDGELCIMP46</t>
  </si>
  <si>
    <t>RESBDGELCIMP47</t>
  </si>
  <si>
    <t>RESBDGELCIMP48</t>
  </si>
  <si>
    <t>RESBDGELCIMP49</t>
  </si>
  <si>
    <t>RESBDGELCIMP50</t>
  </si>
  <si>
    <t>FRETRAETHIMP</t>
  </si>
  <si>
    <t>PASTRAETHIMP</t>
  </si>
  <si>
    <t>PUBTRAETHIMP</t>
  </si>
  <si>
    <t>COMBDGETHOSIMP</t>
  </si>
  <si>
    <t>PUBBDGETHOSIMP</t>
  </si>
  <si>
    <t>RESBDGETHOSIMP</t>
  </si>
  <si>
    <t>PUBTRAFTDSLIMP</t>
  </si>
  <si>
    <t>FRETRAGASIMP</t>
  </si>
  <si>
    <t>PASTRAGASIMP</t>
  </si>
  <si>
    <t>PUBTRAGASIMP</t>
  </si>
  <si>
    <t>COMBDGGEOIMP</t>
  </si>
  <si>
    <t>PUBBDGGEOIMP</t>
  </si>
  <si>
    <t>RESBDGGEOIMP</t>
  </si>
  <si>
    <t>COMBDGHFOIMP</t>
  </si>
  <si>
    <t>FRETRAHFOIMP</t>
  </si>
  <si>
    <t>INDBDGHFOIMP</t>
  </si>
  <si>
    <t>PUBBDGHFOIMP</t>
  </si>
  <si>
    <t>PUBTRAHFOIMP</t>
  </si>
  <si>
    <t>COMBDGHH2IMP</t>
  </si>
  <si>
    <t>FRETRAHH2IMP</t>
  </si>
  <si>
    <t>INDBDGHH2IMP</t>
  </si>
  <si>
    <t>PASTRAHH2IMP</t>
  </si>
  <si>
    <t>PUBBDGHH2IMP</t>
  </si>
  <si>
    <t>PUBTRAHH2IMP</t>
  </si>
  <si>
    <t>RESBDGHH2IMP</t>
  </si>
  <si>
    <t>COMBDGKERIMP</t>
  </si>
  <si>
    <t>FRETRAKERIMP</t>
  </si>
  <si>
    <t>PUBBDGKERIMP</t>
  </si>
  <si>
    <t>PUBTRAKERIMP</t>
  </si>
  <si>
    <t>RESBDGKERIMP</t>
  </si>
  <si>
    <t>COMBDGLFOIMP</t>
  </si>
  <si>
    <t>FRETRALFOIMP</t>
  </si>
  <si>
    <t>INDBDGLFOIMP</t>
  </si>
  <si>
    <t>PUBBDGLFOIMP</t>
  </si>
  <si>
    <t>PUBTRALFOIMP</t>
  </si>
  <si>
    <t>RESBDGLFOIMP</t>
  </si>
  <si>
    <t>COMBDGNGAIMP</t>
  </si>
  <si>
    <t>FRETRANGAIMP</t>
  </si>
  <si>
    <t>INDBDGNGAIMP</t>
  </si>
  <si>
    <t>PASTRANGAIMP</t>
  </si>
  <si>
    <t>PUBBDGNGAIMP</t>
  </si>
  <si>
    <t>PUBTRANGAIMP</t>
  </si>
  <si>
    <t>RESBDGNGAIMP</t>
  </si>
  <si>
    <t>INDBDGPCOKIMP</t>
  </si>
  <si>
    <t>COMBDGPROIMP</t>
  </si>
  <si>
    <t>FRETRAPROIMP</t>
  </si>
  <si>
    <t>INDBDGPROIMP</t>
  </si>
  <si>
    <t>PASTRAPROIMP</t>
  </si>
  <si>
    <t>PUBBDGPROIMP</t>
  </si>
  <si>
    <t>PUBTRAPROIMP</t>
  </si>
  <si>
    <t>RESBDGPROIMP</t>
  </si>
  <si>
    <t>FRETRARDSLIMP</t>
  </si>
  <si>
    <t>PASTRARDSLIMP</t>
  </si>
  <si>
    <t>PUBTRARDSLIMP</t>
  </si>
  <si>
    <t>COMBDGSGAIMP</t>
  </si>
  <si>
    <t>FRETRASGAIMP</t>
  </si>
  <si>
    <t>PASTRASGAIMP</t>
  </si>
  <si>
    <t>PUBBDGSGAIMP</t>
  </si>
  <si>
    <t>PUBTRASGAIMP</t>
  </si>
  <si>
    <t>RESBDGSGAIMP</t>
  </si>
  <si>
    <t>FRETRASJEIMP</t>
  </si>
  <si>
    <t>FRETRASMTNIMP</t>
  </si>
  <si>
    <t>PASTRASMTNIMP</t>
  </si>
  <si>
    <t>PUBTRASMTNIMP</t>
  </si>
  <si>
    <t>RESBDGSMTNIMP</t>
  </si>
  <si>
    <t>COMBDGSOLIMP</t>
  </si>
  <si>
    <t>PUBBDGSOLIMP</t>
  </si>
  <si>
    <t>RESBDGSOLIMP</t>
  </si>
  <si>
    <t>COMBDGELCIMP</t>
  </si>
  <si>
    <t>FRETRAELCIMP</t>
  </si>
  <si>
    <t>INDBDGELCIMP</t>
  </si>
  <si>
    <t>PASTRAELCIMP</t>
  </si>
  <si>
    <t>PUBBDGELCIMP</t>
  </si>
  <si>
    <t>PUBTRAELCIMP</t>
  </si>
  <si>
    <t>RESBDGELCIMP</t>
  </si>
  <si>
    <t>tech</t>
  </si>
  <si>
    <t>regions</t>
  </si>
  <si>
    <t>periods</t>
  </si>
  <si>
    <t>Include</t>
  </si>
  <si>
    <t>group_name</t>
  </si>
  <si>
    <t>min_share_g</t>
  </si>
  <si>
    <t>tech_desc</t>
  </si>
  <si>
    <t>notes</t>
  </si>
  <si>
    <t>PUBBDG</t>
  </si>
  <si>
    <t>ELC</t>
  </si>
  <si>
    <t>BMA</t>
  </si>
  <si>
    <t>NGA</t>
  </si>
  <si>
    <t>PRO</t>
  </si>
  <si>
    <t>GEO</t>
  </si>
  <si>
    <t>HFO</t>
  </si>
  <si>
    <t>HH2</t>
  </si>
  <si>
    <t>KER</t>
  </si>
  <si>
    <t>LFO</t>
  </si>
  <si>
    <t>BWP</t>
  </si>
  <si>
    <t>RESBDG</t>
  </si>
  <si>
    <t>INDBDG</t>
  </si>
  <si>
    <t>BMTN</t>
  </si>
  <si>
    <t>COMBDG</t>
  </si>
  <si>
    <t>AGA</t>
  </si>
  <si>
    <t>ATF</t>
  </si>
  <si>
    <t>DSL</t>
  </si>
  <si>
    <t>BELCF</t>
  </si>
  <si>
    <t>GAS</t>
  </si>
  <si>
    <t>RDSL</t>
  </si>
  <si>
    <t>FRETRA</t>
  </si>
  <si>
    <t>LDITRA</t>
  </si>
  <si>
    <t>BELC</t>
  </si>
  <si>
    <t>SGA</t>
  </si>
  <si>
    <t>BDSL</t>
  </si>
  <si>
    <t>FTDSL</t>
  </si>
  <si>
    <t>CETH</t>
  </si>
  <si>
    <t>ETH</t>
  </si>
  <si>
    <t>PASTRA</t>
  </si>
  <si>
    <t>PUBTRA</t>
  </si>
  <si>
    <t>BJE</t>
  </si>
  <si>
    <t>SJE</t>
  </si>
  <si>
    <t>COA</t>
  </si>
  <si>
    <t>COK</t>
  </si>
  <si>
    <t>act_fraction</t>
  </si>
  <si>
    <t>Share 2022</t>
  </si>
  <si>
    <t>INDBDGETHOSIMP</t>
  </si>
  <si>
    <t>FRETRAFTDSLIMP</t>
  </si>
  <si>
    <t>INDBDGETHOSEXP</t>
  </si>
  <si>
    <t>ETHOS</t>
  </si>
  <si>
    <t>Groups</t>
  </si>
  <si>
    <t>Activity 2022</t>
  </si>
  <si>
    <t>Year</t>
  </si>
  <si>
    <t>Sector</t>
  </si>
  <si>
    <t>Target</t>
  </si>
  <si>
    <t>min_act_g</t>
  </si>
  <si>
    <t>LDITRABMTNEXP</t>
  </si>
  <si>
    <t>PASTRABMTNEXP</t>
  </si>
  <si>
    <t>LDITRACETHEXP</t>
  </si>
  <si>
    <t>PASTRACETHEXP</t>
  </si>
  <si>
    <t>LDITRAHH2EXP</t>
  </si>
  <si>
    <t>PASTRAHH2EXP</t>
  </si>
  <si>
    <t>LDITRAAGAIMP</t>
  </si>
  <si>
    <t>LDITRAATFIMP</t>
  </si>
  <si>
    <t>LDITRABDSLIMP</t>
  </si>
  <si>
    <t>LDITRABJEIMP</t>
  </si>
  <si>
    <t>LDITRABMTNIMP</t>
  </si>
  <si>
    <t>SLDWASBMTNIMP</t>
  </si>
  <si>
    <t>WATWASBMTNIMP</t>
  </si>
  <si>
    <t>LDITRACETHIMP</t>
  </si>
  <si>
    <t>SLDWASCETHIMP</t>
  </si>
  <si>
    <t>WATWASCETHIMP</t>
  </si>
  <si>
    <t>LDITRADSLIMP</t>
  </si>
  <si>
    <t>LDITRAELCIMP16</t>
  </si>
  <si>
    <t>LDITRAELCIMP17</t>
  </si>
  <si>
    <t>LDITRAELCIMP18</t>
  </si>
  <si>
    <t>LDITRAELCIMP19</t>
  </si>
  <si>
    <t>LDITRAELCIMP20</t>
  </si>
  <si>
    <t>LDITRAELCIMP21</t>
  </si>
  <si>
    <t>LDITRAELCIMP22</t>
  </si>
  <si>
    <t>LDITRAELCIMP23</t>
  </si>
  <si>
    <t>LDITRAELCIMP24</t>
  </si>
  <si>
    <t>LDITRAELCIMP25</t>
  </si>
  <si>
    <t>LDITRAELCIMP26</t>
  </si>
  <si>
    <t>LDITRAELCIMP27</t>
  </si>
  <si>
    <t>LDITRAELCIMP28</t>
  </si>
  <si>
    <t>LDITRAELCIMP29</t>
  </si>
  <si>
    <t>LDITRAELCIMP30</t>
  </si>
  <si>
    <t>LDITRAELCIMP31</t>
  </si>
  <si>
    <t>LDITRAELCIMP32</t>
  </si>
  <si>
    <t>LDITRAELCIMP33</t>
  </si>
  <si>
    <t>LDITRAELCIMP34</t>
  </si>
  <si>
    <t>LDITRAELCIMP35</t>
  </si>
  <si>
    <t>LDITRAELCIMP36</t>
  </si>
  <si>
    <t>LDITRAELCIMP37</t>
  </si>
  <si>
    <t>LDITRAELCIMP38</t>
  </si>
  <si>
    <t>LDITRAELCIMP39</t>
  </si>
  <si>
    <t>LDITRAELCIMP40</t>
  </si>
  <si>
    <t>LDITRAELCIMP41</t>
  </si>
  <si>
    <t>LDITRAELCIMP42</t>
  </si>
  <si>
    <t>LDITRAELCIMP43</t>
  </si>
  <si>
    <t>LDITRAELCIMP44</t>
  </si>
  <si>
    <t>LDITRAELCIMP45</t>
  </si>
  <si>
    <t>LDITRAELCIMP46</t>
  </si>
  <si>
    <t>LDITRAELCIMP47</t>
  </si>
  <si>
    <t>LDITRAELCIMP48</t>
  </si>
  <si>
    <t>LDITRAELCIMP49</t>
  </si>
  <si>
    <t>LDITRAELCIMP50</t>
  </si>
  <si>
    <t>SLDWASELCIMP16</t>
  </si>
  <si>
    <t>SLDWASELCIMP17</t>
  </si>
  <si>
    <t>SLDWASELCIMP18</t>
  </si>
  <si>
    <t>SLDWASELCIMP19</t>
  </si>
  <si>
    <t>SLDWASELCIMP20</t>
  </si>
  <si>
    <t>SLDWASELCIMP21</t>
  </si>
  <si>
    <t>SLDWASELCIMP22</t>
  </si>
  <si>
    <t>SLDWASELCIMP23</t>
  </si>
  <si>
    <t>SLDWASELCIMP24</t>
  </si>
  <si>
    <t>SLDWASELCIMP25</t>
  </si>
  <si>
    <t>SLDWASELCIMP26</t>
  </si>
  <si>
    <t>SLDWASELCIMP27</t>
  </si>
  <si>
    <t>SLDWASELCIMP28</t>
  </si>
  <si>
    <t>SLDWASELCIMP29</t>
  </si>
  <si>
    <t>SLDWASELCIMP30</t>
  </si>
  <si>
    <t>SLDWASELCIMP31</t>
  </si>
  <si>
    <t>SLDWASELCIMP32</t>
  </si>
  <si>
    <t>SLDWASELCIMP33</t>
  </si>
  <si>
    <t>SLDWASELCIMP34</t>
  </si>
  <si>
    <t>SLDWASELCIMP35</t>
  </si>
  <si>
    <t>SLDWASELCIMP36</t>
  </si>
  <si>
    <t>SLDWASELCIMP37</t>
  </si>
  <si>
    <t>SLDWASELCIMP38</t>
  </si>
  <si>
    <t>SLDWASELCIMP39</t>
  </si>
  <si>
    <t>SLDWASELCIMP40</t>
  </si>
  <si>
    <t>SLDWASELCIMP41</t>
  </si>
  <si>
    <t>SLDWASELCIMP42</t>
  </si>
  <si>
    <t>SLDWASELCIMP43</t>
  </si>
  <si>
    <t>SLDWASELCIMP44</t>
  </si>
  <si>
    <t>SLDWASELCIMP45</t>
  </si>
  <si>
    <t>SLDWASELCIMP46</t>
  </si>
  <si>
    <t>SLDWASELCIMP47</t>
  </si>
  <si>
    <t>SLDWASELCIMP48</t>
  </si>
  <si>
    <t>SLDWASELCIMP49</t>
  </si>
  <si>
    <t>SLDWASELCIMP50</t>
  </si>
  <si>
    <t>WATWASELCIMP16</t>
  </si>
  <si>
    <t>WATWASELCIMP17</t>
  </si>
  <si>
    <t>WATWASELCIMP18</t>
  </si>
  <si>
    <t>WATWASELCIMP19</t>
  </si>
  <si>
    <t>WATWASELCIMP20</t>
  </si>
  <si>
    <t>WATWASELCIMP21</t>
  </si>
  <si>
    <t>WATWASELCIMP22</t>
  </si>
  <si>
    <t>WATWASELCIMP23</t>
  </si>
  <si>
    <t>WATWASELCIMP24</t>
  </si>
  <si>
    <t>WATWASELCIMP25</t>
  </si>
  <si>
    <t>WATWASELCIMP26</t>
  </si>
  <si>
    <t>WATWASELCIMP27</t>
  </si>
  <si>
    <t>WATWASELCIMP28</t>
  </si>
  <si>
    <t>WATWASELCIMP29</t>
  </si>
  <si>
    <t>WATWASELCIMP30</t>
  </si>
  <si>
    <t>WATWASELCIMP31</t>
  </si>
  <si>
    <t>WATWASELCIMP32</t>
  </si>
  <si>
    <t>WATWASELCIMP33</t>
  </si>
  <si>
    <t>WATWASELCIMP34</t>
  </si>
  <si>
    <t>WATWASELCIMP35</t>
  </si>
  <si>
    <t>WATWASELCIMP36</t>
  </si>
  <si>
    <t>WATWASELCIMP37</t>
  </si>
  <si>
    <t>WATWASELCIMP38</t>
  </si>
  <si>
    <t>WATWASELCIMP39</t>
  </si>
  <si>
    <t>WATWASELCIMP40</t>
  </si>
  <si>
    <t>WATWASELCIMP41</t>
  </si>
  <si>
    <t>WATWASELCIMP42</t>
  </si>
  <si>
    <t>WATWASELCIMP43</t>
  </si>
  <si>
    <t>WATWASELCIMP44</t>
  </si>
  <si>
    <t>WATWASELCIMP45</t>
  </si>
  <si>
    <t>WATWASELCIMP46</t>
  </si>
  <si>
    <t>WATWASELCIMP47</t>
  </si>
  <si>
    <t>WATWASELCIMP48</t>
  </si>
  <si>
    <t>WATWASELCIMP49</t>
  </si>
  <si>
    <t>WATWASELCIMP50</t>
  </si>
  <si>
    <t>LDITRAETHIMP</t>
  </si>
  <si>
    <t>SLDWASETHOSIMP</t>
  </si>
  <si>
    <t>WATWASETHOSIMP</t>
  </si>
  <si>
    <t>WATWASFWIMP</t>
  </si>
  <si>
    <t>LDITRAGASIMP</t>
  </si>
  <si>
    <t>LDITRAHH2IMP</t>
  </si>
  <si>
    <t>SLDWASHH2IMP</t>
  </si>
  <si>
    <t>WATWASHH2IMP</t>
  </si>
  <si>
    <t>LDITRANGAIMP</t>
  </si>
  <si>
    <t>SLDWASNGAIMP</t>
  </si>
  <si>
    <t>WATWASNGAIMP</t>
  </si>
  <si>
    <t>LDITRAPROIMP</t>
  </si>
  <si>
    <t>LDITRARDSLIMP</t>
  </si>
  <si>
    <t>LDITRASGAIMP</t>
  </si>
  <si>
    <t>LDITRASJEIMP</t>
  </si>
  <si>
    <t>LDITRASMTNIMP</t>
  </si>
  <si>
    <t>SLDWASBMTNEXP</t>
  </si>
  <si>
    <t>SLDWASCETHEXP</t>
  </si>
  <si>
    <t>SLDWASETHOSEXP</t>
  </si>
  <si>
    <t>SLDWASHH2EXP</t>
  </si>
  <si>
    <t>WATWASBMTNEXP</t>
  </si>
  <si>
    <t>WATWASCETHEXP</t>
  </si>
  <si>
    <t>WATWASHH2EXP</t>
  </si>
  <si>
    <t>Share Tolerance</t>
  </si>
  <si>
    <t>Input</t>
  </si>
  <si>
    <t>NZ40-ENE-1-LDITRA</t>
  </si>
  <si>
    <t>NZ40-ENE-1-FRETRA</t>
  </si>
  <si>
    <t>NZ40-ENE-1-PASTRA</t>
  </si>
  <si>
    <t>NZ40-ENE-1-PUBTRA</t>
  </si>
  <si>
    <t>NZ40-ENE-1-COMBDG</t>
  </si>
  <si>
    <t>NZ40-ENE-1-INDBDG</t>
  </si>
  <si>
    <t>NZ40-ENE-1-PUBBDG</t>
  </si>
  <si>
    <t>NZ40-ENE-1-RESBDG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</si>
</sst>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left" wrapText="1"/>
    </xf>
    <xf numFmtId="0" fontId="1" fillId="0" borderId="0" xfId="0" applyFont="1"/>
    <xf numFmtId="164" fontId="0" fillId="0" borderId="0" xfId="0" applyNumberFormat="1"/>
    <xf numFmtId="9" fontId="0" fillId="0" borderId="0" xfId="1" applyFont="1"/>
    <xf numFmtId="1" fontId="0" fillId="0" borderId="0" xfId="0" applyNumberFormat="1"/>
    <xf numFmtId="165" fontId="0" fillId="0" borderId="0" xfId="0" applyNumberFormat="1"/>
    <xf numFmtId="0" fontId="0" fillId="0" borderId="1" xfId="0" applyBorder="1"/>
    <xf numFmtId="9" fontId="1" fillId="0" borderId="1" xfId="1" applyFont="1" applyBorder="1"/>
    <xf numFmtId="1" fontId="1" fillId="0" borderId="1" xfId="1" applyNumberFormat="1" applyFont="1" applyBorder="1"/>
    <xf numFmtId="0" fontId="1" fillId="0" borderId="1" xfId="0" applyFont="1" applyBorder="1"/>
    <xf numFmtId="1" fontId="0" fillId="0" borderId="1" xfId="0" applyNumberFormat="1" applyBorder="1"/>
    <xf numFmtId="9" fontId="0" fillId="2" borderId="1" xfId="0" applyNumberFormat="1" applyFill="1" applyBorder="1"/>
    <xf numFmtId="0" fontId="0" fillId="2" borderId="1" xfId="0" applyFill="1" applyBorder="1"/>
    <xf numFmtId="9" fontId="0" fillId="2" borderId="2" xfId="0" applyNumberFormat="1" applyFill="1" applyBorder="1"/>
    <xf numFmtId="9" fontId="0" fillId="2" borderId="3" xfId="0" applyNumberFormat="1" applyFill="1" applyBorder="1"/>
    <xf numFmtId="9" fontId="0" fillId="2" borderId="4" xfId="0" applyNumberForma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C978-3A46-49AF-AB2E-243ACA50F73A}">
  <sheetPr>
    <tabColor rgb="FF92D050"/>
  </sheetPr>
  <dimension ref="A1:Q505"/>
  <sheetViews>
    <sheetView workbookViewId="0">
      <selection activeCell="O11" sqref="O11"/>
    </sheetView>
  </sheetViews>
  <sheetFormatPr defaultRowHeight="14.4" x14ac:dyDescent="0.3"/>
  <cols>
    <col min="1" max="2" width="10.6640625" customWidth="1"/>
  </cols>
  <sheetData>
    <row r="1" spans="1:17" ht="28.8" x14ac:dyDescent="0.3">
      <c r="A1" s="1" t="s">
        <v>0</v>
      </c>
      <c r="B1" s="1" t="s">
        <v>1</v>
      </c>
      <c r="C1" s="1">
        <v>2016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2030</v>
      </c>
      <c r="N1" s="1">
        <v>2035</v>
      </c>
      <c r="O1" s="1">
        <v>2040</v>
      </c>
      <c r="P1" s="1">
        <v>2045</v>
      </c>
      <c r="Q1" s="1">
        <v>2050</v>
      </c>
    </row>
    <row r="2" spans="1:17" x14ac:dyDescent="0.3">
      <c r="A2" t="s">
        <v>2</v>
      </c>
      <c r="B2" t="s">
        <v>3</v>
      </c>
      <c r="C2">
        <v>-5.6843418860808009E-14</v>
      </c>
      <c r="D2">
        <v>0</v>
      </c>
      <c r="E2">
        <v>2.8421709430404007E-14</v>
      </c>
      <c r="F2">
        <v>-1.5631940186722199E-13</v>
      </c>
      <c r="G2">
        <v>7.1054273576010019E-14</v>
      </c>
      <c r="H2">
        <v>-2.4158453015843411E-13</v>
      </c>
      <c r="I2">
        <v>-1.4210854715202001E-14</v>
      </c>
      <c r="J2">
        <v>8.7490778510890266E-14</v>
      </c>
      <c r="K2">
        <v>-5.701060283580528E-14</v>
      </c>
      <c r="L2">
        <v>1.078715567391642E-13</v>
      </c>
      <c r="M2">
        <v>6.6223393956066356E-14</v>
      </c>
      <c r="N2">
        <v>-1.5630075358985529E-14</v>
      </c>
      <c r="O2">
        <v>-6.8520059418042401E-14</v>
      </c>
      <c r="P2">
        <v>-1.788434851601739E-14</v>
      </c>
      <c r="Q2">
        <v>3.092491540623854E-14</v>
      </c>
    </row>
    <row r="3" spans="1:17" x14ac:dyDescent="0.3">
      <c r="A3" t="s">
        <v>2</v>
      </c>
      <c r="B3" t="s">
        <v>4</v>
      </c>
      <c r="C3">
        <v>675.12398934877319</v>
      </c>
      <c r="D3">
        <v>720.72115424070375</v>
      </c>
      <c r="E3">
        <v>844.27474024650314</v>
      </c>
      <c r="F3">
        <v>892.63601967907198</v>
      </c>
      <c r="G3">
        <v>837.53750689429864</v>
      </c>
      <c r="H3">
        <v>905.48091298135614</v>
      </c>
      <c r="I3">
        <v>911.30165951167214</v>
      </c>
      <c r="J3">
        <v>1596.255147038182</v>
      </c>
      <c r="K3">
        <v>1587.1898123652361</v>
      </c>
      <c r="L3">
        <v>423.34490735981132</v>
      </c>
      <c r="M3">
        <v>340.18917830652208</v>
      </c>
      <c r="N3">
        <v>245.26692101524509</v>
      </c>
      <c r="O3">
        <v>271.74579491631681</v>
      </c>
      <c r="P3">
        <v>442.89483702683219</v>
      </c>
      <c r="Q3">
        <v>629.98644252084364</v>
      </c>
    </row>
    <row r="4" spans="1:17" x14ac:dyDescent="0.3">
      <c r="A4" t="s">
        <v>2</v>
      </c>
      <c r="B4" t="s">
        <v>5</v>
      </c>
      <c r="C4">
        <v>28.26137422197035</v>
      </c>
      <c r="D4">
        <v>68.196280883686356</v>
      </c>
      <c r="E4">
        <v>0.10824059296601091</v>
      </c>
      <c r="F4">
        <v>0.12712935124534891</v>
      </c>
      <c r="G4">
        <v>0.2411445138623601</v>
      </c>
      <c r="H4">
        <v>0.24450031946019479</v>
      </c>
      <c r="I4">
        <v>0.14468800297398471</v>
      </c>
      <c r="J4">
        <v>2004.718510284388</v>
      </c>
      <c r="K4">
        <v>2028.412412173358</v>
      </c>
      <c r="L4">
        <v>2288.9313241570808</v>
      </c>
      <c r="M4">
        <v>2284.6878324627469</v>
      </c>
      <c r="N4">
        <v>1478.5167955744939</v>
      </c>
      <c r="O4">
        <v>760.28466919589971</v>
      </c>
      <c r="P4">
        <v>766.59147360957456</v>
      </c>
      <c r="Q4">
        <v>152.9934396569268</v>
      </c>
    </row>
    <row r="5" spans="1:17" x14ac:dyDescent="0.3">
      <c r="A5" t="s">
        <v>2</v>
      </c>
      <c r="B5" t="s">
        <v>6</v>
      </c>
      <c r="J5">
        <v>56.891632728324851</v>
      </c>
      <c r="K5">
        <v>51.496983169801638</v>
      </c>
      <c r="L5">
        <v>17.302194018969491</v>
      </c>
      <c r="M5">
        <v>30.43427712412138</v>
      </c>
      <c r="N5">
        <v>51.586744429165492</v>
      </c>
      <c r="O5">
        <v>52.691528611543262</v>
      </c>
      <c r="P5">
        <v>52.968410766297417</v>
      </c>
      <c r="Q5">
        <v>54.230491365343482</v>
      </c>
    </row>
    <row r="6" spans="1:17" x14ac:dyDescent="0.3">
      <c r="A6" t="s">
        <v>2</v>
      </c>
      <c r="B6" t="s">
        <v>421</v>
      </c>
    </row>
    <row r="7" spans="1:17" x14ac:dyDescent="0.3">
      <c r="A7" t="s">
        <v>2</v>
      </c>
      <c r="B7" t="s">
        <v>422</v>
      </c>
      <c r="C7">
        <v>1.182710948782302E-2</v>
      </c>
      <c r="D7">
        <v>8.4819406521776011E-2</v>
      </c>
      <c r="E7">
        <v>0.17434428596324941</v>
      </c>
      <c r="F7">
        <v>0.23763980553504041</v>
      </c>
      <c r="G7">
        <v>1.8345147185879629</v>
      </c>
      <c r="H7">
        <v>3.0391727986624382</v>
      </c>
      <c r="I7">
        <v>3.065561148723289</v>
      </c>
      <c r="J7">
        <v>12.636371077838509</v>
      </c>
      <c r="K7">
        <v>30.04648323081425</v>
      </c>
      <c r="L7">
        <v>1874.652190206742</v>
      </c>
      <c r="M7">
        <v>690.17402101772302</v>
      </c>
      <c r="N7">
        <v>1363.570927617106</v>
      </c>
      <c r="O7">
        <v>2017.1048491419131</v>
      </c>
      <c r="P7">
        <v>1497.9022072412099</v>
      </c>
      <c r="Q7">
        <v>1702.695730405286</v>
      </c>
    </row>
    <row r="8" spans="1:17" x14ac:dyDescent="0.3">
      <c r="A8" t="s">
        <v>2</v>
      </c>
      <c r="B8" t="s">
        <v>7</v>
      </c>
      <c r="C8">
        <v>156.9323361549985</v>
      </c>
      <c r="D8">
        <v>186.76891471978959</v>
      </c>
      <c r="E8">
        <v>281.41644995880807</v>
      </c>
      <c r="F8">
        <v>296.23062061704951</v>
      </c>
      <c r="G8">
        <v>304.78333780122699</v>
      </c>
      <c r="H8">
        <v>332.15154151096732</v>
      </c>
      <c r="I8">
        <v>336.70417186246431</v>
      </c>
      <c r="J8">
        <v>555.2320849105422</v>
      </c>
      <c r="K8">
        <v>535.54520885570378</v>
      </c>
      <c r="L8">
        <v>195.71661366139389</v>
      </c>
      <c r="M8">
        <v>191.39267547584851</v>
      </c>
      <c r="N8">
        <v>184.99807606077431</v>
      </c>
      <c r="O8">
        <v>223.29894386214059</v>
      </c>
      <c r="P8">
        <v>121.1677869680131</v>
      </c>
      <c r="Q8">
        <v>141.96177690453041</v>
      </c>
    </row>
    <row r="9" spans="1:17" x14ac:dyDescent="0.3">
      <c r="A9" t="s">
        <v>2</v>
      </c>
      <c r="B9" t="s">
        <v>8</v>
      </c>
      <c r="C9">
        <v>121.0246108416582</v>
      </c>
      <c r="D9">
        <v>7.2376783431326003E-2</v>
      </c>
      <c r="E9">
        <v>0.1152963952981365</v>
      </c>
      <c r="F9">
        <v>0.15866667761598829</v>
      </c>
      <c r="G9">
        <v>0.1153816241025236</v>
      </c>
      <c r="H9">
        <v>1.467765000854486E-2</v>
      </c>
      <c r="I9">
        <v>0.1156357079876939</v>
      </c>
      <c r="J9">
        <v>54.550361204646173</v>
      </c>
      <c r="K9">
        <v>88.914291677513518</v>
      </c>
      <c r="L9">
        <v>379.49622139708089</v>
      </c>
      <c r="M9">
        <v>854.89911616019845</v>
      </c>
      <c r="N9">
        <v>1064.400618713727</v>
      </c>
      <c r="O9">
        <v>999.56915159467928</v>
      </c>
      <c r="P9">
        <v>891.52169964868347</v>
      </c>
      <c r="Q9">
        <v>765.58473509715736</v>
      </c>
    </row>
    <row r="10" spans="1:17" x14ac:dyDescent="0.3">
      <c r="A10" t="s">
        <v>2</v>
      </c>
      <c r="B10" t="s">
        <v>9</v>
      </c>
      <c r="C10">
        <v>365.77186596492362</v>
      </c>
      <c r="D10">
        <v>383.55818763418603</v>
      </c>
      <c r="E10">
        <v>306.3915061393123</v>
      </c>
      <c r="F10">
        <v>341.05136517320477</v>
      </c>
      <c r="G10">
        <v>307.16038760364262</v>
      </c>
      <c r="H10">
        <v>350.67693334745718</v>
      </c>
      <c r="I10">
        <v>345.38631711620832</v>
      </c>
      <c r="J10">
        <v>830.22869513245007</v>
      </c>
      <c r="K10">
        <v>900.96526789521033</v>
      </c>
      <c r="L10">
        <v>148.59910780383461</v>
      </c>
      <c r="M10">
        <v>115.6221627805397</v>
      </c>
      <c r="N10">
        <v>172.05203986200721</v>
      </c>
      <c r="O10">
        <v>252.96882476317251</v>
      </c>
      <c r="P10">
        <v>435.99801716051559</v>
      </c>
      <c r="Q10">
        <v>811.13857211443383</v>
      </c>
    </row>
    <row r="11" spans="1:17" x14ac:dyDescent="0.3">
      <c r="A11" t="s">
        <v>2</v>
      </c>
      <c r="B11" t="s">
        <v>10</v>
      </c>
      <c r="D11">
        <v>8.3195974113645904E-2</v>
      </c>
      <c r="E11">
        <v>0.109394066806243</v>
      </c>
      <c r="F11">
        <v>0.13669345492546339</v>
      </c>
      <c r="G11">
        <v>0.18945735439680059</v>
      </c>
      <c r="H11">
        <v>0.20418872020188161</v>
      </c>
      <c r="I11">
        <v>0.23055299969419521</v>
      </c>
      <c r="J11">
        <v>0.21558409713005561</v>
      </c>
      <c r="K11">
        <v>0.23302764415637511</v>
      </c>
      <c r="L11">
        <v>0.2666942518457408</v>
      </c>
      <c r="M11">
        <v>601.81033563457822</v>
      </c>
      <c r="N11">
        <v>3.998573572378846</v>
      </c>
      <c r="O11">
        <v>5.6447421075710227E-2</v>
      </c>
      <c r="P11">
        <v>6.0350894920605483E-2</v>
      </c>
      <c r="Q11">
        <v>9.138411096695194E-2</v>
      </c>
    </row>
    <row r="12" spans="1:17" x14ac:dyDescent="0.3">
      <c r="A12" t="s">
        <v>2</v>
      </c>
      <c r="B12" t="s">
        <v>423</v>
      </c>
    </row>
    <row r="13" spans="1:17" x14ac:dyDescent="0.3">
      <c r="A13" t="s">
        <v>2</v>
      </c>
      <c r="B13" t="s">
        <v>424</v>
      </c>
      <c r="C13">
        <v>6.1684383568120218E-3</v>
      </c>
      <c r="D13">
        <v>0.18988301764775201</v>
      </c>
      <c r="E13">
        <v>0.26331517306372099</v>
      </c>
      <c r="F13">
        <v>0.30920241921694253</v>
      </c>
      <c r="G13">
        <v>0.31442092848014702</v>
      </c>
      <c r="H13">
        <v>0.44581190479866389</v>
      </c>
      <c r="I13">
        <v>0.52528548828784927</v>
      </c>
      <c r="J13">
        <v>0.64272307978945498</v>
      </c>
      <c r="K13">
        <v>0.7916560809861739</v>
      </c>
      <c r="L13">
        <v>1.2599503669256811</v>
      </c>
      <c r="M13">
        <v>178.37300583873511</v>
      </c>
      <c r="N13">
        <v>27.69852015060388</v>
      </c>
      <c r="O13">
        <v>6.875869139990594</v>
      </c>
      <c r="P13">
        <v>5.1555101560596874</v>
      </c>
      <c r="Q13">
        <v>2.1726192308785781</v>
      </c>
    </row>
    <row r="14" spans="1:17" x14ac:dyDescent="0.3">
      <c r="A14" t="s">
        <v>2</v>
      </c>
      <c r="B14" t="s">
        <v>11</v>
      </c>
      <c r="C14">
        <v>8.6688045490016397E-3</v>
      </c>
      <c r="D14">
        <v>9.0000155297743592E-2</v>
      </c>
      <c r="E14">
        <v>0.12770535408489939</v>
      </c>
      <c r="F14">
        <v>0.15916114203099799</v>
      </c>
      <c r="G14">
        <v>0.2138857322747329</v>
      </c>
      <c r="H14">
        <v>0.25282153794681278</v>
      </c>
      <c r="I14">
        <v>0.2905520544072141</v>
      </c>
      <c r="J14">
        <v>0.45319990763750639</v>
      </c>
      <c r="K14">
        <v>0.52929961685520488</v>
      </c>
      <c r="L14">
        <v>0.70629821212655786</v>
      </c>
      <c r="M14">
        <v>33.136326364552581</v>
      </c>
      <c r="N14">
        <v>1.915171987695393</v>
      </c>
      <c r="O14">
        <v>0.60901423288394052</v>
      </c>
      <c r="P14">
        <v>0.83118914102799335</v>
      </c>
      <c r="Q14">
        <v>1.4388644611654311</v>
      </c>
    </row>
    <row r="15" spans="1:17" x14ac:dyDescent="0.3">
      <c r="A15" t="s">
        <v>2</v>
      </c>
      <c r="B15" t="s">
        <v>12</v>
      </c>
      <c r="C15">
        <v>3.6017594423896149E-3</v>
      </c>
      <c r="D15">
        <v>2.0615882672509678E-2</v>
      </c>
      <c r="E15">
        <v>1.2955473225035969E-2</v>
      </c>
      <c r="F15">
        <v>1.0821348221235601E-2</v>
      </c>
      <c r="G15">
        <v>1.281257307291698E-2</v>
      </c>
      <c r="H15">
        <v>2.331775961875383E-2</v>
      </c>
      <c r="I15">
        <v>6.2077847701523768E-3</v>
      </c>
      <c r="J15">
        <v>0.1691706500068057</v>
      </c>
      <c r="K15">
        <v>0.1692931541386698</v>
      </c>
      <c r="L15">
        <v>0.25285934849559599</v>
      </c>
      <c r="M15">
        <v>0.18076628180777701</v>
      </c>
      <c r="N15">
        <v>0.1856818919046534</v>
      </c>
      <c r="O15">
        <v>0.19250651846693209</v>
      </c>
      <c r="P15">
        <v>0.1662431273038141</v>
      </c>
      <c r="Q15">
        <v>0.25587584709487721</v>
      </c>
    </row>
    <row r="16" spans="1:17" x14ac:dyDescent="0.3">
      <c r="A16" t="s">
        <v>2</v>
      </c>
      <c r="B16" t="s">
        <v>13</v>
      </c>
      <c r="J16">
        <v>4.3457663652218349E-2</v>
      </c>
      <c r="K16">
        <v>4.6593539281608629E-2</v>
      </c>
      <c r="L16">
        <v>2.6072404623924711E-2</v>
      </c>
      <c r="M16">
        <v>0.1984984390957833</v>
      </c>
      <c r="N16">
        <v>0.2017148844370078</v>
      </c>
      <c r="O16">
        <v>0.20455656394206781</v>
      </c>
      <c r="P16">
        <v>0.17073813483642761</v>
      </c>
      <c r="Q16">
        <v>0.25347553318995869</v>
      </c>
    </row>
    <row r="17" spans="1:17" x14ac:dyDescent="0.3">
      <c r="A17" t="s">
        <v>2</v>
      </c>
      <c r="B17" t="s">
        <v>14</v>
      </c>
      <c r="J17">
        <v>2.6393068084375349E-2</v>
      </c>
      <c r="K17">
        <v>2.7920971957055781E-2</v>
      </c>
      <c r="L17">
        <v>7.5576080258399599E-3</v>
      </c>
      <c r="M17">
        <v>1.0715846535820811E-2</v>
      </c>
      <c r="N17">
        <v>1.5777930264965399E-2</v>
      </c>
      <c r="O17">
        <v>2.392053272991505E-2</v>
      </c>
      <c r="P17">
        <v>3.5955328582122748E-2</v>
      </c>
      <c r="Q17">
        <v>0.15611664694084729</v>
      </c>
    </row>
    <row r="18" spans="1:17" x14ac:dyDescent="0.3">
      <c r="A18" t="s">
        <v>2</v>
      </c>
      <c r="B18" t="s">
        <v>425</v>
      </c>
      <c r="C18">
        <v>8.4157515728302268E-3</v>
      </c>
      <c r="E18">
        <v>6.6819315910837101E-3</v>
      </c>
      <c r="F18">
        <v>3.1981503214360829E-3</v>
      </c>
      <c r="G18">
        <v>2.652019788214513E-3</v>
      </c>
      <c r="I18">
        <v>4.5880949530300074E-3</v>
      </c>
      <c r="L18">
        <v>1.33495659034161E-2</v>
      </c>
      <c r="M18">
        <v>2.698150850503156E-2</v>
      </c>
      <c r="N18">
        <v>4.8377900762814598E-2</v>
      </c>
      <c r="O18">
        <v>7.8538397267454985E-2</v>
      </c>
      <c r="P18">
        <v>0.10450348815982689</v>
      </c>
      <c r="Q18">
        <v>0.23878236331923361</v>
      </c>
    </row>
    <row r="19" spans="1:17" x14ac:dyDescent="0.3">
      <c r="A19" t="s">
        <v>2</v>
      </c>
      <c r="B19" t="s">
        <v>426</v>
      </c>
      <c r="C19">
        <v>9.2481815014992044E-3</v>
      </c>
      <c r="D19">
        <v>1.7350418191594791E-3</v>
      </c>
      <c r="E19">
        <v>1.2921955914352351E-3</v>
      </c>
      <c r="F19">
        <v>7.2791314556869442E-3</v>
      </c>
      <c r="G19">
        <v>2.8008379413649899E-3</v>
      </c>
      <c r="I19">
        <v>4.8566357580778624E-3</v>
      </c>
      <c r="J19">
        <v>2.4790909049855071E-2</v>
      </c>
      <c r="K19">
        <v>4.4787421977821443E-2</v>
      </c>
      <c r="L19">
        <v>0.11625526076670351</v>
      </c>
      <c r="M19">
        <v>0.13536634145735199</v>
      </c>
      <c r="N19">
        <v>0.16137806491426671</v>
      </c>
      <c r="O19">
        <v>0.17695447671727491</v>
      </c>
      <c r="P19">
        <v>0.15662203398483801</v>
      </c>
      <c r="Q19">
        <v>0.2479265605165831</v>
      </c>
    </row>
    <row r="20" spans="1:17" x14ac:dyDescent="0.3">
      <c r="A20" t="s">
        <v>2</v>
      </c>
      <c r="B20" t="s">
        <v>15</v>
      </c>
      <c r="C20">
        <v>2.957164779271501E-3</v>
      </c>
      <c r="D20">
        <v>2.235918081286651E-3</v>
      </c>
      <c r="E20">
        <v>1.1481933781399879E-3</v>
      </c>
      <c r="F20">
        <v>1.350426672142638E-3</v>
      </c>
      <c r="G20">
        <v>4.1178036039956692E-3</v>
      </c>
      <c r="I20">
        <v>9.052746871208283E-3</v>
      </c>
      <c r="J20">
        <v>0.13973954458863899</v>
      </c>
      <c r="K20">
        <v>0.1569117271955788</v>
      </c>
      <c r="L20">
        <v>0.2032959170132497</v>
      </c>
      <c r="M20">
        <v>0.16797784927156201</v>
      </c>
      <c r="N20">
        <v>0.1763918026312031</v>
      </c>
      <c r="O20">
        <v>0.1855301532455261</v>
      </c>
      <c r="P20">
        <v>0.16210395822585599</v>
      </c>
      <c r="Q20">
        <v>0.25310340975216061</v>
      </c>
    </row>
    <row r="21" spans="1:17" x14ac:dyDescent="0.3">
      <c r="A21" t="s">
        <v>2</v>
      </c>
      <c r="B21" t="s">
        <v>16</v>
      </c>
      <c r="J21">
        <v>3.3973835376104919E-2</v>
      </c>
      <c r="K21">
        <v>4.9861658658449597E-2</v>
      </c>
      <c r="L21">
        <v>7.4408418001166668E-2</v>
      </c>
      <c r="M21">
        <v>0.1341882951145415</v>
      </c>
      <c r="N21">
        <v>0.17843746348065831</v>
      </c>
      <c r="O21">
        <v>0.18809530233152469</v>
      </c>
      <c r="P21">
        <v>0.16363830961908829</v>
      </c>
      <c r="Q21">
        <v>0.25066982068316401</v>
      </c>
    </row>
    <row r="22" spans="1:17" x14ac:dyDescent="0.3">
      <c r="A22" t="s">
        <v>2</v>
      </c>
      <c r="B22" t="s">
        <v>17</v>
      </c>
      <c r="C22">
        <v>0.16446311477008571</v>
      </c>
      <c r="D22">
        <v>0.28516654355619969</v>
      </c>
      <c r="E22">
        <v>0.37793034579239643</v>
      </c>
      <c r="F22">
        <v>0.44968828455986432</v>
      </c>
      <c r="G22">
        <v>0.47982746518485031</v>
      </c>
      <c r="H22">
        <v>0.5014313270559303</v>
      </c>
      <c r="I22">
        <v>0.52214836382420737</v>
      </c>
      <c r="J22">
        <v>0.17054973748725591</v>
      </c>
      <c r="K22">
        <v>0.172520899991743</v>
      </c>
      <c r="L22">
        <v>0.23793413244617359</v>
      </c>
      <c r="M22">
        <v>0.18262490055874969</v>
      </c>
      <c r="N22">
        <v>0.18953311468871811</v>
      </c>
      <c r="O22">
        <v>0.19663615816556801</v>
      </c>
      <c r="P22">
        <v>0.16900256396616661</v>
      </c>
      <c r="Q22">
        <v>0.25894313668607671</v>
      </c>
    </row>
    <row r="23" spans="1:17" x14ac:dyDescent="0.3">
      <c r="A23" t="s">
        <v>2</v>
      </c>
      <c r="B23" t="s">
        <v>18</v>
      </c>
      <c r="C23">
        <v>0.31430982671408408</v>
      </c>
      <c r="D23">
        <v>0.37648279330175322</v>
      </c>
      <c r="E23">
        <v>0.1228787139910268</v>
      </c>
      <c r="F23">
        <v>0.16950744121948569</v>
      </c>
      <c r="G23">
        <v>0.6202054224486222</v>
      </c>
      <c r="H23">
        <v>0.25300179733769701</v>
      </c>
      <c r="I23">
        <v>0.26110771909955233</v>
      </c>
      <c r="J23">
        <v>0.72838804833098625</v>
      </c>
      <c r="K23">
        <v>0.80819554152303952</v>
      </c>
      <c r="L23">
        <v>0.36461022505184121</v>
      </c>
      <c r="M23">
        <v>0.37627315909368342</v>
      </c>
      <c r="N23">
        <v>0.41273940320355479</v>
      </c>
      <c r="O23">
        <v>0.47987267054547811</v>
      </c>
      <c r="P23">
        <v>0.46260185671239512</v>
      </c>
      <c r="Q23">
        <v>1.356481179115498</v>
      </c>
    </row>
    <row r="24" spans="1:17" x14ac:dyDescent="0.3">
      <c r="A24" t="s">
        <v>2</v>
      </c>
      <c r="B24" t="s">
        <v>427</v>
      </c>
      <c r="C24">
        <v>15.200698943294871</v>
      </c>
      <c r="D24">
        <v>16.106401913305149</v>
      </c>
      <c r="E24">
        <v>17.94065430385568</v>
      </c>
      <c r="F24">
        <v>19.480269919231141</v>
      </c>
      <c r="G24">
        <v>27.91945800304401</v>
      </c>
      <c r="H24">
        <v>27.994224545735271</v>
      </c>
      <c r="I24">
        <v>29.564093695048491</v>
      </c>
      <c r="J24">
        <v>13.239829368195499</v>
      </c>
      <c r="K24">
        <v>17.10342383763432</v>
      </c>
      <c r="L24">
        <v>9.5752036867405046</v>
      </c>
      <c r="M24">
        <v>6.7612788554741323</v>
      </c>
      <c r="N24">
        <v>3.8302789722505488</v>
      </c>
      <c r="O24">
        <v>1.1820547909872721</v>
      </c>
      <c r="P24">
        <v>1.256425634366064</v>
      </c>
      <c r="Q24">
        <v>4.0729883580363051</v>
      </c>
    </row>
    <row r="25" spans="1:17" x14ac:dyDescent="0.3">
      <c r="A25" t="s">
        <v>2</v>
      </c>
      <c r="B25" t="s">
        <v>19</v>
      </c>
      <c r="C25">
        <v>29.495220434172261</v>
      </c>
      <c r="D25">
        <v>31.400430746425531</v>
      </c>
      <c r="E25">
        <v>48.687196801961093</v>
      </c>
      <c r="F25">
        <v>67.507958087059578</v>
      </c>
      <c r="G25">
        <v>131.5824233030655</v>
      </c>
      <c r="H25">
        <v>142.58741033265261</v>
      </c>
      <c r="I25">
        <v>142.69942349550479</v>
      </c>
      <c r="J25">
        <v>137.03683283846459</v>
      </c>
      <c r="K25">
        <v>138.8203747958654</v>
      </c>
      <c r="L25">
        <v>235.86403088154151</v>
      </c>
      <c r="M25">
        <v>339.97408440607057</v>
      </c>
      <c r="N25">
        <v>444.0596898803829</v>
      </c>
      <c r="O25">
        <v>548.06198710555725</v>
      </c>
      <c r="P25">
        <v>557.29736902889567</v>
      </c>
      <c r="Q25">
        <v>565.62160081599689</v>
      </c>
    </row>
    <row r="26" spans="1:17" x14ac:dyDescent="0.3">
      <c r="A26" t="s">
        <v>2</v>
      </c>
      <c r="B26" t="s">
        <v>428</v>
      </c>
      <c r="C26">
        <v>1491.63064873813</v>
      </c>
      <c r="D26">
        <v>1575.3481832821431</v>
      </c>
      <c r="E26">
        <v>1658.299428371598</v>
      </c>
      <c r="F26">
        <v>1742.1086154422819</v>
      </c>
      <c r="G26">
        <v>2677.1107585540858</v>
      </c>
      <c r="H26">
        <v>2761.7228922952959</v>
      </c>
      <c r="I26">
        <v>2845.1879722773069</v>
      </c>
      <c r="J26">
        <v>2945.0902374441112</v>
      </c>
      <c r="K26">
        <v>3025.4789680616859</v>
      </c>
      <c r="L26">
        <v>3725.5664233849729</v>
      </c>
      <c r="M26">
        <v>5010.8020832704133</v>
      </c>
      <c r="N26">
        <v>5729.1971805181383</v>
      </c>
      <c r="O26">
        <v>6757.3351684410018</v>
      </c>
      <c r="P26">
        <v>6682.3832301630073</v>
      </c>
      <c r="Q26">
        <v>6990.6551806891621</v>
      </c>
    </row>
    <row r="27" spans="1:17" x14ac:dyDescent="0.3">
      <c r="A27" t="s">
        <v>2</v>
      </c>
      <c r="B27" t="s">
        <v>20</v>
      </c>
      <c r="D27">
        <v>37.074283635513041</v>
      </c>
      <c r="E27">
        <v>37.632347917294418</v>
      </c>
      <c r="F27">
        <v>38.090957451974262</v>
      </c>
      <c r="G27">
        <v>29.502701874744609</v>
      </c>
      <c r="H27">
        <v>30.624514786389561</v>
      </c>
      <c r="I27">
        <v>30.09366499883383</v>
      </c>
      <c r="J27">
        <v>4.3391946727756983</v>
      </c>
      <c r="K27">
        <v>4.9404158650111034</v>
      </c>
      <c r="L27">
        <v>1.3205930077743291</v>
      </c>
      <c r="M27">
        <v>1.583233142789819</v>
      </c>
      <c r="N27">
        <v>1.440320861299093</v>
      </c>
      <c r="O27">
        <v>1.288130971400179</v>
      </c>
      <c r="P27">
        <v>1.6476001876360591</v>
      </c>
      <c r="Q27">
        <v>6.5006948347628981</v>
      </c>
    </row>
    <row r="28" spans="1:17" x14ac:dyDescent="0.3">
      <c r="A28" t="s">
        <v>2</v>
      </c>
      <c r="B28" t="s">
        <v>429</v>
      </c>
      <c r="C28">
        <v>4.4009570238094618E-2</v>
      </c>
      <c r="D28">
        <v>3.558517096653016</v>
      </c>
      <c r="E28">
        <v>6.153074717556275</v>
      </c>
      <c r="F28">
        <v>6.9168848317501812</v>
      </c>
      <c r="G28">
        <v>7.0080861649204689</v>
      </c>
      <c r="H28">
        <v>7.3996143669324823</v>
      </c>
      <c r="I28">
        <v>7.2197399414166217</v>
      </c>
      <c r="J28">
        <v>2.8504322948599459</v>
      </c>
      <c r="K28">
        <v>3.2207218815315861</v>
      </c>
      <c r="L28">
        <v>0.69772991080227398</v>
      </c>
      <c r="M28">
        <v>0.91977695655233493</v>
      </c>
      <c r="N28">
        <v>1.2092849235070859</v>
      </c>
      <c r="O28">
        <v>1.5834580960506159</v>
      </c>
      <c r="P28">
        <v>2.0631167873035778</v>
      </c>
      <c r="Q28">
        <v>9.8669064334701897</v>
      </c>
    </row>
    <row r="29" spans="1:17" x14ac:dyDescent="0.3">
      <c r="A29" t="s">
        <v>2</v>
      </c>
      <c r="B29" t="s">
        <v>21</v>
      </c>
      <c r="C29">
        <v>0.21843576528235101</v>
      </c>
      <c r="D29">
        <v>29.990013983421079</v>
      </c>
      <c r="E29">
        <v>34.565634294645413</v>
      </c>
      <c r="F29">
        <v>35.338147569766548</v>
      </c>
      <c r="G29">
        <v>28.881476515376701</v>
      </c>
      <c r="H29">
        <v>10.964904429607079</v>
      </c>
      <c r="I29">
        <v>9.4496150573655431</v>
      </c>
      <c r="J29">
        <v>10.92278583768646</v>
      </c>
      <c r="K29">
        <v>12.443240129539779</v>
      </c>
      <c r="L29">
        <v>4.4366590480465851</v>
      </c>
      <c r="M29">
        <v>5.3466225209125886</v>
      </c>
      <c r="N29">
        <v>4.7539275728179424</v>
      </c>
      <c r="O29">
        <v>3.603017910050978</v>
      </c>
      <c r="P29">
        <v>4.0874766984299518</v>
      </c>
      <c r="Q29">
        <v>12.941027524858031</v>
      </c>
    </row>
    <row r="30" spans="1:17" x14ac:dyDescent="0.3">
      <c r="A30" t="s">
        <v>2</v>
      </c>
      <c r="B30" t="s">
        <v>22</v>
      </c>
      <c r="C30">
        <v>6.8739108906769472E-2</v>
      </c>
      <c r="D30">
        <v>4.7123929252545844</v>
      </c>
      <c r="E30">
        <v>5.4573847636260009</v>
      </c>
      <c r="F30">
        <v>6.2078328719831317</v>
      </c>
      <c r="G30">
        <v>5.8098316660744711</v>
      </c>
      <c r="H30">
        <v>6.8726016099735974</v>
      </c>
      <c r="I30">
        <v>6.6306362206668457</v>
      </c>
      <c r="J30">
        <v>4.9670878675381358</v>
      </c>
      <c r="K30">
        <v>5.6422305895286176</v>
      </c>
      <c r="L30">
        <v>2.279553825882032</v>
      </c>
      <c r="M30">
        <v>2.6592064238216482</v>
      </c>
      <c r="N30">
        <v>2.2189160268206769</v>
      </c>
      <c r="O30">
        <v>1.7094576637515451</v>
      </c>
      <c r="P30">
        <v>2.086028300268115</v>
      </c>
      <c r="Q30">
        <v>5.1014405595590322</v>
      </c>
    </row>
    <row r="31" spans="1:17" x14ac:dyDescent="0.3">
      <c r="A31" t="s">
        <v>2</v>
      </c>
      <c r="B31" t="s">
        <v>23</v>
      </c>
    </row>
    <row r="32" spans="1:17" x14ac:dyDescent="0.3">
      <c r="A32" t="s">
        <v>2</v>
      </c>
      <c r="B32" t="s">
        <v>430</v>
      </c>
      <c r="C32">
        <v>7.8429173631752946E-2</v>
      </c>
      <c r="D32">
        <v>0.2749410061886447</v>
      </c>
      <c r="E32">
        <v>0.46698172705379037</v>
      </c>
      <c r="F32">
        <v>0.67047532955863853</v>
      </c>
      <c r="G32">
        <v>0.82140242570522148</v>
      </c>
      <c r="H32">
        <v>1.07292373283598</v>
      </c>
      <c r="I32">
        <v>1.155133727363765</v>
      </c>
      <c r="J32">
        <v>2.2839851632788131</v>
      </c>
      <c r="K32">
        <v>2.738080517242548</v>
      </c>
      <c r="L32">
        <v>0.78015860584588137</v>
      </c>
      <c r="M32">
        <v>1.102678085926273</v>
      </c>
      <c r="N32">
        <v>1.44231085666778</v>
      </c>
      <c r="O32">
        <v>2.1121103825698042</v>
      </c>
      <c r="P32">
        <v>2.4201696663493051</v>
      </c>
      <c r="Q32">
        <v>10.91495279130346</v>
      </c>
    </row>
    <row r="33" spans="1:17" x14ac:dyDescent="0.3">
      <c r="A33" t="s">
        <v>2</v>
      </c>
      <c r="B33" t="s">
        <v>24</v>
      </c>
      <c r="J33">
        <v>15.25219729612928</v>
      </c>
      <c r="K33">
        <v>16.478945104677479</v>
      </c>
      <c r="L33">
        <v>19.848278957091111</v>
      </c>
      <c r="M33">
        <v>4.5074486376339111</v>
      </c>
      <c r="N33">
        <v>3.8586980045803809</v>
      </c>
      <c r="O33">
        <v>4.3295411666115831</v>
      </c>
      <c r="P33">
        <v>5.5480515080094559</v>
      </c>
      <c r="Q33">
        <v>18.972060890292742</v>
      </c>
    </row>
    <row r="34" spans="1:17" x14ac:dyDescent="0.3">
      <c r="A34" t="s">
        <v>2</v>
      </c>
      <c r="B34" t="s">
        <v>25</v>
      </c>
      <c r="C34">
        <v>85.196715461899942</v>
      </c>
      <c r="D34">
        <v>85.295570835346936</v>
      </c>
      <c r="E34">
        <v>85.394426208768039</v>
      </c>
      <c r="F34">
        <v>85.493281549335208</v>
      </c>
      <c r="G34">
        <v>85.592136922754918</v>
      </c>
      <c r="H34">
        <v>85.690992296155798</v>
      </c>
      <c r="I34">
        <v>85.790534204894044</v>
      </c>
      <c r="J34">
        <v>0.1449711885234338</v>
      </c>
      <c r="K34">
        <v>0.15399090348237179</v>
      </c>
      <c r="L34">
        <v>3.5893989445564892E-2</v>
      </c>
      <c r="M34">
        <v>4.7540504131742642E-2</v>
      </c>
      <c r="N34">
        <v>6.0021979686514668E-2</v>
      </c>
      <c r="O34">
        <v>7.2555715838278523E-2</v>
      </c>
      <c r="P34">
        <v>9.137479849428673E-2</v>
      </c>
      <c r="Q34">
        <v>0.51539075406595491</v>
      </c>
    </row>
    <row r="35" spans="1:17" x14ac:dyDescent="0.3">
      <c r="A35" t="s">
        <v>2</v>
      </c>
      <c r="B35" t="s">
        <v>26</v>
      </c>
      <c r="J35">
        <v>99.151367620097062</v>
      </c>
      <c r="K35">
        <v>108.1286194469351</v>
      </c>
      <c r="L35">
        <v>122.5385864566834</v>
      </c>
      <c r="M35">
        <v>89.123984078296587</v>
      </c>
      <c r="N35">
        <v>7.2273188241492718</v>
      </c>
      <c r="O35">
        <v>2.251763086561783</v>
      </c>
      <c r="P35">
        <v>2.5577884330879681</v>
      </c>
      <c r="Q35">
        <v>8.0333591715209529</v>
      </c>
    </row>
    <row r="36" spans="1:17" x14ac:dyDescent="0.3">
      <c r="A36" t="s">
        <v>2</v>
      </c>
      <c r="B36" t="s">
        <v>27</v>
      </c>
      <c r="C36">
        <v>194.30096409416689</v>
      </c>
      <c r="D36">
        <v>229.5532854553401</v>
      </c>
      <c r="E36">
        <v>713.21560660401462</v>
      </c>
      <c r="F36">
        <v>756.99982789205751</v>
      </c>
      <c r="G36">
        <v>797.03876580961821</v>
      </c>
      <c r="H36">
        <v>827.77835332271968</v>
      </c>
      <c r="I36">
        <v>856.86337223486839</v>
      </c>
      <c r="J36">
        <v>5.6915109521425649</v>
      </c>
      <c r="K36">
        <v>5.2427166939520431</v>
      </c>
      <c r="L36">
        <v>2.6598659237277831</v>
      </c>
      <c r="M36">
        <v>15.79406984546179</v>
      </c>
      <c r="N36">
        <v>3.663246195514005</v>
      </c>
      <c r="O36">
        <v>2.7420029078194599</v>
      </c>
      <c r="P36">
        <v>2.9309217229062492</v>
      </c>
      <c r="Q36">
        <v>8.8720837695709633</v>
      </c>
    </row>
    <row r="37" spans="1:17" x14ac:dyDescent="0.3">
      <c r="A37" t="s">
        <v>2</v>
      </c>
      <c r="B37" t="s">
        <v>28</v>
      </c>
      <c r="C37">
        <v>0.16189396960722741</v>
      </c>
      <c r="D37">
        <v>0.17919172246229981</v>
      </c>
      <c r="E37">
        <v>0.42433804852448009</v>
      </c>
      <c r="F37">
        <v>0.60422147466589216</v>
      </c>
      <c r="G37">
        <v>1.116053702308818</v>
      </c>
      <c r="H37">
        <v>0.7469074451946679</v>
      </c>
      <c r="I37">
        <v>0.80672373791200569</v>
      </c>
      <c r="J37">
        <v>0.6683080969928934</v>
      </c>
      <c r="K37">
        <v>0.74494075877694199</v>
      </c>
      <c r="L37">
        <v>0.157558991524097</v>
      </c>
      <c r="M37">
        <v>2.2976057322152168</v>
      </c>
      <c r="N37">
        <v>3.0583906925979951</v>
      </c>
      <c r="O37">
        <v>4.8402841388110929</v>
      </c>
      <c r="P37">
        <v>6.0283109148519376</v>
      </c>
      <c r="Q37">
        <v>33.776956344013641</v>
      </c>
    </row>
    <row r="38" spans="1:17" x14ac:dyDescent="0.3">
      <c r="A38" t="s">
        <v>2</v>
      </c>
      <c r="B38" t="s">
        <v>29</v>
      </c>
    </row>
    <row r="39" spans="1:17" x14ac:dyDescent="0.3">
      <c r="A39" t="s">
        <v>2</v>
      </c>
      <c r="B39" t="s">
        <v>30</v>
      </c>
      <c r="J39">
        <v>0.22828308310561821</v>
      </c>
      <c r="K39">
        <v>0.2385037608470352</v>
      </c>
      <c r="L39">
        <v>5.8738227515463801E-2</v>
      </c>
      <c r="M39">
        <v>1.110487466590304</v>
      </c>
      <c r="N39">
        <v>1.3020923350972671</v>
      </c>
      <c r="O39">
        <v>1.5986996686366779</v>
      </c>
      <c r="P39">
        <v>2.226325810401204</v>
      </c>
      <c r="Q39">
        <v>7.0449674322426228</v>
      </c>
    </row>
    <row r="40" spans="1:17" x14ac:dyDescent="0.3">
      <c r="A40" t="s">
        <v>2</v>
      </c>
      <c r="B40" t="s">
        <v>431</v>
      </c>
    </row>
    <row r="41" spans="1:17" x14ac:dyDescent="0.3">
      <c r="A41" t="s">
        <v>2</v>
      </c>
      <c r="B41" t="s">
        <v>31</v>
      </c>
      <c r="C41">
        <v>1.001480535176612E-2</v>
      </c>
      <c r="D41">
        <v>3.5873592223390857E-2</v>
      </c>
      <c r="E41">
        <v>5.1190795355886352E-2</v>
      </c>
      <c r="F41">
        <v>6.8211343839975069E-2</v>
      </c>
      <c r="G41">
        <v>0.13684030775408729</v>
      </c>
      <c r="H41">
        <v>0.1106878998533973</v>
      </c>
      <c r="I41">
        <v>0.1128464119959082</v>
      </c>
      <c r="J41">
        <v>0.1466347717594223</v>
      </c>
      <c r="K41">
        <v>0.16064595806446921</v>
      </c>
      <c r="L41">
        <v>4.3126221567186658E-2</v>
      </c>
      <c r="M41">
        <v>3.395181923475981</v>
      </c>
      <c r="N41">
        <v>2.1815719968321949</v>
      </c>
      <c r="O41">
        <v>2.0631653739701941</v>
      </c>
      <c r="P41">
        <v>1.7825632241856919</v>
      </c>
      <c r="Q41">
        <v>1.3817950570983859</v>
      </c>
    </row>
    <row r="42" spans="1:17" x14ac:dyDescent="0.3">
      <c r="A42" t="s">
        <v>2</v>
      </c>
      <c r="B42" t="s">
        <v>32</v>
      </c>
      <c r="C42">
        <v>0.13758117891827051</v>
      </c>
      <c r="D42">
        <v>0.1370263678842783</v>
      </c>
      <c r="E42">
        <v>0.225131118941858</v>
      </c>
      <c r="F42">
        <v>0.30765056859310391</v>
      </c>
      <c r="G42">
        <v>0.51035666658400636</v>
      </c>
      <c r="H42">
        <v>0.36614536509991441</v>
      </c>
      <c r="I42">
        <v>0.39502147484276118</v>
      </c>
      <c r="J42">
        <v>0.33200668435811292</v>
      </c>
      <c r="K42">
        <v>0.41086944329201441</v>
      </c>
      <c r="L42">
        <v>0.105965038038843</v>
      </c>
      <c r="M42">
        <v>1.680555246980028</v>
      </c>
      <c r="N42">
        <v>1.8582600522088251</v>
      </c>
      <c r="O42">
        <v>2.9047399597186812</v>
      </c>
      <c r="P42">
        <v>4.0117323397369784</v>
      </c>
      <c r="Q42">
        <v>17.640588049117301</v>
      </c>
    </row>
    <row r="43" spans="1:17" x14ac:dyDescent="0.3">
      <c r="A43" t="s">
        <v>2</v>
      </c>
      <c r="B43" t="s">
        <v>33</v>
      </c>
    </row>
    <row r="44" spans="1:17" x14ac:dyDescent="0.3">
      <c r="A44" t="s">
        <v>2</v>
      </c>
      <c r="B44" t="s">
        <v>34</v>
      </c>
      <c r="C44">
        <v>0.14624387928522181</v>
      </c>
      <c r="D44">
        <v>0.14809989015656411</v>
      </c>
      <c r="E44">
        <v>0.24569678014972859</v>
      </c>
      <c r="F44">
        <v>0.35005714317162312</v>
      </c>
      <c r="G44">
        <v>0.68316064203915683</v>
      </c>
      <c r="H44">
        <v>0.47444636013055352</v>
      </c>
      <c r="I44">
        <v>0.51145216373426206</v>
      </c>
      <c r="J44">
        <v>0.37946742229261898</v>
      </c>
      <c r="K44">
        <v>0.40977617704641639</v>
      </c>
      <c r="L44">
        <v>0.1107754561996452</v>
      </c>
      <c r="M44">
        <v>1.5677207073181409</v>
      </c>
      <c r="N44">
        <v>1.876221825776228</v>
      </c>
      <c r="O44">
        <v>2.6673139089713991</v>
      </c>
      <c r="P44">
        <v>3.5337362308910572</v>
      </c>
      <c r="Q44">
        <v>16.701153400102921</v>
      </c>
    </row>
    <row r="45" spans="1:17" x14ac:dyDescent="0.3">
      <c r="A45" t="s">
        <v>2</v>
      </c>
      <c r="B45" t="s">
        <v>432</v>
      </c>
    </row>
    <row r="46" spans="1:17" x14ac:dyDescent="0.3">
      <c r="A46" t="s">
        <v>2</v>
      </c>
      <c r="B46" t="s">
        <v>433</v>
      </c>
    </row>
    <row r="47" spans="1:17" x14ac:dyDescent="0.3">
      <c r="A47" t="s">
        <v>2</v>
      </c>
      <c r="B47" t="s">
        <v>35</v>
      </c>
      <c r="J47">
        <v>1.625364980084137</v>
      </c>
      <c r="K47">
        <v>2.448514158217725</v>
      </c>
      <c r="L47">
        <v>1.232505987679376</v>
      </c>
      <c r="M47">
        <v>2.3011631623690492</v>
      </c>
      <c r="N47">
        <v>3.0230053229076361</v>
      </c>
      <c r="O47">
        <v>2.658602228537823</v>
      </c>
      <c r="P47">
        <v>3.334675013273845</v>
      </c>
      <c r="Q47">
        <v>12.778179988326711</v>
      </c>
    </row>
    <row r="48" spans="1:17" x14ac:dyDescent="0.3">
      <c r="A48" t="s">
        <v>2</v>
      </c>
      <c r="B48" t="s">
        <v>36</v>
      </c>
      <c r="J48">
        <v>0.45818378462911907</v>
      </c>
      <c r="K48">
        <v>0.91219544105296457</v>
      </c>
      <c r="L48">
        <v>0.47292713511239137</v>
      </c>
      <c r="M48">
        <v>0.8743394547857084</v>
      </c>
      <c r="N48">
        <v>1.1645049214111991</v>
      </c>
      <c r="O48">
        <v>1.0055784376159389</v>
      </c>
      <c r="P48">
        <v>1.3430943021086721</v>
      </c>
      <c r="Q48">
        <v>5.1316964805834262</v>
      </c>
    </row>
    <row r="49" spans="1:17" x14ac:dyDescent="0.3">
      <c r="A49" t="s">
        <v>2</v>
      </c>
      <c r="B49" t="s">
        <v>37</v>
      </c>
      <c r="C49">
        <v>5.4898888486930399</v>
      </c>
      <c r="D49">
        <v>17.939014564838629</v>
      </c>
      <c r="E49">
        <v>517.65410776020667</v>
      </c>
      <c r="F49">
        <v>561.1143977885971</v>
      </c>
      <c r="G49">
        <v>599.99315125424368</v>
      </c>
      <c r="H49">
        <v>630.4973572306418</v>
      </c>
      <c r="I49">
        <v>659.40144965477793</v>
      </c>
      <c r="J49">
        <v>5.0295559641758736</v>
      </c>
      <c r="K49">
        <v>4.5772264881242357</v>
      </c>
      <c r="L49">
        <v>2.4341655983458899</v>
      </c>
      <c r="M49">
        <v>3.2203613327578302</v>
      </c>
      <c r="N49">
        <v>3.2310723022034362</v>
      </c>
      <c r="O49">
        <v>3.0367916727934392</v>
      </c>
      <c r="P49">
        <v>3.199730756928755</v>
      </c>
      <c r="Q49">
        <v>9.5391256572066183</v>
      </c>
    </row>
    <row r="50" spans="1:17" x14ac:dyDescent="0.3">
      <c r="A50" t="s">
        <v>2</v>
      </c>
      <c r="B50" t="s">
        <v>38</v>
      </c>
      <c r="D50">
        <v>0.1038807449540982</v>
      </c>
      <c r="E50">
        <v>0.15950267559656001</v>
      </c>
      <c r="F50">
        <v>0.24914515654694411</v>
      </c>
      <c r="G50">
        <v>0.49054927806574777</v>
      </c>
      <c r="H50">
        <v>0.46978735260485233</v>
      </c>
      <c r="I50">
        <v>0.51841998301931891</v>
      </c>
      <c r="J50">
        <v>1.0859149182166341</v>
      </c>
      <c r="K50">
        <v>1.142761912566024</v>
      </c>
      <c r="L50">
        <v>0.1539204092151493</v>
      </c>
      <c r="M50">
        <v>3.1342465630873832E-2</v>
      </c>
      <c r="N50">
        <v>1.4654522041825579E-2</v>
      </c>
      <c r="O50">
        <v>1.41090198780947E-2</v>
      </c>
      <c r="P50">
        <v>1.7008043178271991E-2</v>
      </c>
      <c r="Q50">
        <v>5.3947624645953228E-2</v>
      </c>
    </row>
    <row r="51" spans="1:17" x14ac:dyDescent="0.3">
      <c r="A51" t="s">
        <v>2</v>
      </c>
      <c r="B51" t="s">
        <v>434</v>
      </c>
    </row>
    <row r="52" spans="1:17" x14ac:dyDescent="0.3">
      <c r="A52" t="s">
        <v>2</v>
      </c>
      <c r="B52" t="s">
        <v>39</v>
      </c>
      <c r="C52">
        <v>4.5718189832539306E-3</v>
      </c>
      <c r="D52">
        <v>0.28360884719945489</v>
      </c>
      <c r="E52">
        <v>0.55566554076617169</v>
      </c>
      <c r="F52">
        <v>0.96561525151196725</v>
      </c>
      <c r="G52">
        <v>2.074438033374157</v>
      </c>
      <c r="H52">
        <v>4.1980777775657252</v>
      </c>
      <c r="I52">
        <v>4.3533094936798342</v>
      </c>
      <c r="J52">
        <v>4.6776910510791323</v>
      </c>
      <c r="K52">
        <v>4.9768049576259878</v>
      </c>
      <c r="L52">
        <v>0.65491852923515337</v>
      </c>
      <c r="M52">
        <v>4.4882501671052427E-2</v>
      </c>
      <c r="N52">
        <v>1.9672092016634279E-2</v>
      </c>
      <c r="O52">
        <v>2.3433528371889278E-2</v>
      </c>
      <c r="P52">
        <v>2.9069564855573229E-2</v>
      </c>
      <c r="Q52">
        <v>0.1459966978810725</v>
      </c>
    </row>
    <row r="53" spans="1:17" x14ac:dyDescent="0.3">
      <c r="A53" t="s">
        <v>2</v>
      </c>
      <c r="B53" t="s">
        <v>40</v>
      </c>
      <c r="C53">
        <v>5.8391580106253197E-3</v>
      </c>
      <c r="D53">
        <v>0.19191732426316749</v>
      </c>
      <c r="E53">
        <v>0.35614228116420571</v>
      </c>
      <c r="F53">
        <v>0.61343301833935526</v>
      </c>
      <c r="G53">
        <v>1.217135757118661</v>
      </c>
      <c r="H53">
        <v>1.2378534843184661</v>
      </c>
      <c r="I53">
        <v>1.4130053663436959</v>
      </c>
      <c r="J53">
        <v>2.693816202979221</v>
      </c>
      <c r="K53">
        <v>2.8453256391472102</v>
      </c>
      <c r="L53">
        <v>0.46512403371641131</v>
      </c>
      <c r="M53">
        <v>2.7080089764124349E-2</v>
      </c>
      <c r="N53">
        <v>1.360518020634631E-2</v>
      </c>
      <c r="O53">
        <v>1.6903942413500999E-2</v>
      </c>
      <c r="P53">
        <v>2.1388465136008169E-2</v>
      </c>
      <c r="Q53">
        <v>0.1053368545979496</v>
      </c>
    </row>
    <row r="54" spans="1:17" x14ac:dyDescent="0.3">
      <c r="A54" t="s">
        <v>2</v>
      </c>
      <c r="B54" t="s">
        <v>435</v>
      </c>
    </row>
    <row r="55" spans="1:17" x14ac:dyDescent="0.3">
      <c r="A55" t="s">
        <v>2</v>
      </c>
      <c r="B55" t="s">
        <v>436</v>
      </c>
    </row>
    <row r="56" spans="1:17" x14ac:dyDescent="0.3">
      <c r="A56" t="s">
        <v>2</v>
      </c>
      <c r="B56" t="s">
        <v>41</v>
      </c>
      <c r="C56">
        <v>98.083838495173097</v>
      </c>
      <c r="D56">
        <v>98.197647043197648</v>
      </c>
      <c r="E56">
        <v>98.311455591194616</v>
      </c>
      <c r="F56">
        <v>98.425264101372079</v>
      </c>
      <c r="G56">
        <v>98.539072649368279</v>
      </c>
      <c r="H56">
        <v>98.652881197346218</v>
      </c>
      <c r="I56">
        <v>98.767480128153949</v>
      </c>
      <c r="J56">
        <v>98.525339614506734</v>
      </c>
      <c r="K56">
        <v>98.668040135870683</v>
      </c>
      <c r="L56">
        <v>99.001098233332598</v>
      </c>
      <c r="M56">
        <v>99.239395217288006</v>
      </c>
      <c r="N56">
        <v>99.608579135382158</v>
      </c>
      <c r="O56">
        <v>99.677515281122453</v>
      </c>
      <c r="P56">
        <v>99.498901140141015</v>
      </c>
      <c r="Q56">
        <v>98.73203917908674</v>
      </c>
    </row>
    <row r="57" spans="1:17" x14ac:dyDescent="0.3">
      <c r="A57" t="s">
        <v>2</v>
      </c>
      <c r="B57" t="s">
        <v>42</v>
      </c>
    </row>
    <row r="58" spans="1:17" x14ac:dyDescent="0.3">
      <c r="A58" t="s">
        <v>2</v>
      </c>
      <c r="B58" t="s">
        <v>43</v>
      </c>
      <c r="C58">
        <v>12355.71919190548</v>
      </c>
      <c r="D58">
        <v>12078.88602476435</v>
      </c>
      <c r="E58">
        <v>12133.478581303491</v>
      </c>
      <c r="F58">
        <v>12188.387874389089</v>
      </c>
      <c r="G58">
        <v>11977.1203037871</v>
      </c>
      <c r="H58">
        <v>12040.09542093147</v>
      </c>
      <c r="I58">
        <v>12076.18070194873</v>
      </c>
      <c r="J58">
        <v>10382.79556962308</v>
      </c>
      <c r="K58">
        <v>10430.55166801497</v>
      </c>
      <c r="L58">
        <v>11861.10251278113</v>
      </c>
      <c r="M58">
        <v>10036.51074345232</v>
      </c>
      <c r="N58">
        <v>6450.9015528277168</v>
      </c>
      <c r="O58">
        <v>2470.227556394188</v>
      </c>
      <c r="P58">
        <v>1760.0998253967889</v>
      </c>
      <c r="Q58">
        <v>457.08230328498172</v>
      </c>
    </row>
    <row r="59" spans="1:17" x14ac:dyDescent="0.3">
      <c r="A59" t="s">
        <v>2</v>
      </c>
      <c r="B59" t="s">
        <v>437</v>
      </c>
      <c r="C59">
        <v>963.93726331547168</v>
      </c>
      <c r="D59">
        <v>966.76613679922764</v>
      </c>
      <c r="E59">
        <v>971.31937461208042</v>
      </c>
      <c r="F59">
        <v>986.8149642282325</v>
      </c>
      <c r="G59">
        <v>1024.908789945817</v>
      </c>
      <c r="H59">
        <v>1047.632724720009</v>
      </c>
      <c r="I59">
        <v>1061.7660993221091</v>
      </c>
      <c r="J59">
        <v>1105.995642688722</v>
      </c>
      <c r="K59">
        <v>1124.2110994532329</v>
      </c>
      <c r="L59">
        <v>805.465581311135</v>
      </c>
      <c r="M59">
        <v>727.22663628751161</v>
      </c>
      <c r="N59">
        <v>650.32371556606074</v>
      </c>
      <c r="O59">
        <v>575.17293818319388</v>
      </c>
      <c r="P59">
        <v>502.33460402995928</v>
      </c>
      <c r="Q59">
        <v>537.46824689295636</v>
      </c>
    </row>
    <row r="60" spans="1:17" x14ac:dyDescent="0.3">
      <c r="A60" t="s">
        <v>2</v>
      </c>
      <c r="B60" t="s">
        <v>44</v>
      </c>
      <c r="C60">
        <v>6231.4527986800877</v>
      </c>
      <c r="D60">
        <v>6231.2138092958612</v>
      </c>
      <c r="E60">
        <v>6274.0948603520555</v>
      </c>
      <c r="F60">
        <v>6305.9068163917209</v>
      </c>
      <c r="G60">
        <v>6425.6284145316104</v>
      </c>
      <c r="H60">
        <v>5298.2382305696929</v>
      </c>
      <c r="I60">
        <v>4922.7204343967769</v>
      </c>
      <c r="J60">
        <v>5141.9659667263904</v>
      </c>
      <c r="K60">
        <v>5240.3463627890806</v>
      </c>
      <c r="L60">
        <v>8950.5396924329816</v>
      </c>
      <c r="M60">
        <v>8990.9116071922108</v>
      </c>
      <c r="N60">
        <v>8677.8467140673201</v>
      </c>
      <c r="O60">
        <v>4737.1092587064913</v>
      </c>
      <c r="P60">
        <v>4815.2115672056771</v>
      </c>
      <c r="Q60">
        <v>4882.1782560492402</v>
      </c>
    </row>
    <row r="61" spans="1:17" x14ac:dyDescent="0.3">
      <c r="A61" t="s">
        <v>2</v>
      </c>
      <c r="B61" t="s">
        <v>45</v>
      </c>
      <c r="C61">
        <v>554.53794712304102</v>
      </c>
      <c r="D61">
        <v>566.4833670131236</v>
      </c>
      <c r="E61">
        <v>584.0928158197263</v>
      </c>
      <c r="F61">
        <v>603.3176681468999</v>
      </c>
      <c r="G61">
        <v>612.8869486930148</v>
      </c>
      <c r="H61">
        <v>631.42468446691225</v>
      </c>
      <c r="I61">
        <v>650.14805360791979</v>
      </c>
      <c r="J61">
        <v>655.45659131690286</v>
      </c>
      <c r="K61">
        <v>656.71327433426109</v>
      </c>
      <c r="L61">
        <v>533.19733921677187</v>
      </c>
      <c r="M61">
        <v>298.37492173918321</v>
      </c>
      <c r="N61">
        <v>105.05817338721469</v>
      </c>
      <c r="O61">
        <v>81.339930712450254</v>
      </c>
      <c r="P61">
        <v>55.595298190786693</v>
      </c>
      <c r="Q61">
        <v>9.6109638682565706</v>
      </c>
    </row>
    <row r="62" spans="1:17" x14ac:dyDescent="0.3">
      <c r="A62" t="s">
        <v>2</v>
      </c>
      <c r="B62" t="s">
        <v>46</v>
      </c>
      <c r="C62">
        <v>54481.788626029498</v>
      </c>
    </row>
    <row r="63" spans="1:17" x14ac:dyDescent="0.3">
      <c r="A63" t="s">
        <v>2</v>
      </c>
      <c r="B63" t="s">
        <v>47</v>
      </c>
      <c r="D63">
        <v>55394.482806290143</v>
      </c>
    </row>
    <row r="64" spans="1:17" x14ac:dyDescent="0.3">
      <c r="A64" t="s">
        <v>2</v>
      </c>
      <c r="B64" t="s">
        <v>48</v>
      </c>
      <c r="E64">
        <v>55804.272228346737</v>
      </c>
    </row>
    <row r="65" spans="1:13" x14ac:dyDescent="0.3">
      <c r="A65" t="s">
        <v>2</v>
      </c>
      <c r="B65" t="s">
        <v>49</v>
      </c>
      <c r="F65">
        <v>56151.34202834998</v>
      </c>
    </row>
    <row r="66" spans="1:13" x14ac:dyDescent="0.3">
      <c r="A66" t="s">
        <v>2</v>
      </c>
      <c r="B66" t="s">
        <v>50</v>
      </c>
      <c r="G66">
        <v>56485.888419645104</v>
      </c>
    </row>
    <row r="67" spans="1:13" x14ac:dyDescent="0.3">
      <c r="A67" t="s">
        <v>2</v>
      </c>
      <c r="B67" t="s">
        <v>51</v>
      </c>
      <c r="H67">
        <v>57206.78517854066</v>
      </c>
    </row>
    <row r="68" spans="1:13" x14ac:dyDescent="0.3">
      <c r="A68" t="s">
        <v>2</v>
      </c>
      <c r="B68" t="s">
        <v>52</v>
      </c>
      <c r="I68">
        <v>57778.606886233523</v>
      </c>
    </row>
    <row r="69" spans="1:13" x14ac:dyDescent="0.3">
      <c r="A69" t="s">
        <v>2</v>
      </c>
      <c r="B69" t="s">
        <v>53</v>
      </c>
      <c r="J69">
        <v>13908.178079552599</v>
      </c>
    </row>
    <row r="70" spans="1:13" x14ac:dyDescent="0.3">
      <c r="A70" t="s">
        <v>2</v>
      </c>
      <c r="B70" t="s">
        <v>54</v>
      </c>
      <c r="K70">
        <v>12226.90367720731</v>
      </c>
    </row>
    <row r="71" spans="1:13" x14ac:dyDescent="0.3">
      <c r="A71" t="s">
        <v>2</v>
      </c>
      <c r="B71" t="s">
        <v>55</v>
      </c>
      <c r="L71">
        <v>11154.78364410117</v>
      </c>
    </row>
    <row r="72" spans="1:13" x14ac:dyDescent="0.3">
      <c r="A72" t="s">
        <v>2</v>
      </c>
      <c r="B72" t="s">
        <v>56</v>
      </c>
    </row>
    <row r="73" spans="1:13" x14ac:dyDescent="0.3">
      <c r="A73" t="s">
        <v>2</v>
      </c>
      <c r="B73" t="s">
        <v>57</v>
      </c>
    </row>
    <row r="74" spans="1:13" x14ac:dyDescent="0.3">
      <c r="A74" t="s">
        <v>2</v>
      </c>
      <c r="B74" t="s">
        <v>58</v>
      </c>
    </row>
    <row r="75" spans="1:13" x14ac:dyDescent="0.3">
      <c r="A75" t="s">
        <v>2</v>
      </c>
      <c r="B75" t="s">
        <v>59</v>
      </c>
    </row>
    <row r="76" spans="1:13" x14ac:dyDescent="0.3">
      <c r="A76" t="s">
        <v>2</v>
      </c>
      <c r="B76" t="s">
        <v>60</v>
      </c>
      <c r="M76">
        <v>5523.2504181905733</v>
      </c>
    </row>
    <row r="77" spans="1:13" x14ac:dyDescent="0.3">
      <c r="A77" t="s">
        <v>2</v>
      </c>
      <c r="B77" t="s">
        <v>61</v>
      </c>
    </row>
    <row r="78" spans="1:13" x14ac:dyDescent="0.3">
      <c r="A78" t="s">
        <v>2</v>
      </c>
      <c r="B78" t="s">
        <v>62</v>
      </c>
    </row>
    <row r="79" spans="1:13" x14ac:dyDescent="0.3">
      <c r="A79" t="s">
        <v>2</v>
      </c>
      <c r="B79" t="s">
        <v>63</v>
      </c>
    </row>
    <row r="80" spans="1:13" x14ac:dyDescent="0.3">
      <c r="A80" t="s">
        <v>2</v>
      </c>
      <c r="B80" t="s">
        <v>64</v>
      </c>
    </row>
    <row r="81" spans="1:17" x14ac:dyDescent="0.3">
      <c r="A81" t="s">
        <v>2</v>
      </c>
      <c r="B81" t="s">
        <v>65</v>
      </c>
      <c r="N81">
        <v>4227.4800666228148</v>
      </c>
    </row>
    <row r="82" spans="1:17" x14ac:dyDescent="0.3">
      <c r="A82" t="s">
        <v>2</v>
      </c>
      <c r="B82" t="s">
        <v>66</v>
      </c>
    </row>
    <row r="83" spans="1:17" x14ac:dyDescent="0.3">
      <c r="A83" t="s">
        <v>2</v>
      </c>
      <c r="B83" t="s">
        <v>67</v>
      </c>
    </row>
    <row r="84" spans="1:17" x14ac:dyDescent="0.3">
      <c r="A84" t="s">
        <v>2</v>
      </c>
      <c r="B84" t="s">
        <v>68</v>
      </c>
    </row>
    <row r="85" spans="1:17" x14ac:dyDescent="0.3">
      <c r="A85" t="s">
        <v>2</v>
      </c>
      <c r="B85" t="s">
        <v>69</v>
      </c>
    </row>
    <row r="86" spans="1:17" x14ac:dyDescent="0.3">
      <c r="A86" t="s">
        <v>2</v>
      </c>
      <c r="B86" t="s">
        <v>70</v>
      </c>
      <c r="O86">
        <v>2660.8137612589462</v>
      </c>
    </row>
    <row r="87" spans="1:17" x14ac:dyDescent="0.3">
      <c r="A87" t="s">
        <v>2</v>
      </c>
      <c r="B87" t="s">
        <v>71</v>
      </c>
    </row>
    <row r="88" spans="1:17" x14ac:dyDescent="0.3">
      <c r="A88" t="s">
        <v>2</v>
      </c>
      <c r="B88" t="s">
        <v>72</v>
      </c>
    </row>
    <row r="89" spans="1:17" x14ac:dyDescent="0.3">
      <c r="A89" t="s">
        <v>2</v>
      </c>
      <c r="B89" t="s">
        <v>73</v>
      </c>
    </row>
    <row r="90" spans="1:17" x14ac:dyDescent="0.3">
      <c r="A90" t="s">
        <v>2</v>
      </c>
      <c r="B90" t="s">
        <v>74</v>
      </c>
    </row>
    <row r="91" spans="1:17" x14ac:dyDescent="0.3">
      <c r="A91" t="s">
        <v>2</v>
      </c>
      <c r="B91" t="s">
        <v>75</v>
      </c>
      <c r="P91">
        <v>605.46876700042174</v>
      </c>
    </row>
    <row r="92" spans="1:17" x14ac:dyDescent="0.3">
      <c r="A92" t="s">
        <v>2</v>
      </c>
      <c r="B92" t="s">
        <v>76</v>
      </c>
    </row>
    <row r="93" spans="1:17" x14ac:dyDescent="0.3">
      <c r="A93" t="s">
        <v>2</v>
      </c>
      <c r="B93" t="s">
        <v>77</v>
      </c>
    </row>
    <row r="94" spans="1:17" x14ac:dyDescent="0.3">
      <c r="A94" t="s">
        <v>2</v>
      </c>
      <c r="B94" t="s">
        <v>78</v>
      </c>
    </row>
    <row r="95" spans="1:17" x14ac:dyDescent="0.3">
      <c r="A95" t="s">
        <v>2</v>
      </c>
      <c r="B95" t="s">
        <v>79</v>
      </c>
    </row>
    <row r="96" spans="1:17" x14ac:dyDescent="0.3">
      <c r="A96" t="s">
        <v>2</v>
      </c>
      <c r="B96" t="s">
        <v>80</v>
      </c>
      <c r="Q96">
        <v>1.442546992618573</v>
      </c>
    </row>
    <row r="97" spans="1:13" x14ac:dyDescent="0.3">
      <c r="A97" t="s">
        <v>2</v>
      </c>
      <c r="B97" t="s">
        <v>81</v>
      </c>
    </row>
    <row r="98" spans="1:13" x14ac:dyDescent="0.3">
      <c r="A98" t="s">
        <v>2</v>
      </c>
      <c r="B98" t="s">
        <v>82</v>
      </c>
    </row>
    <row r="99" spans="1:13" x14ac:dyDescent="0.3">
      <c r="A99" t="s">
        <v>2</v>
      </c>
      <c r="B99" t="s">
        <v>83</v>
      </c>
    </row>
    <row r="100" spans="1:13" x14ac:dyDescent="0.3">
      <c r="A100" t="s">
        <v>2</v>
      </c>
      <c r="B100" t="s">
        <v>84</v>
      </c>
    </row>
    <row r="101" spans="1:13" x14ac:dyDescent="0.3">
      <c r="A101" t="s">
        <v>2</v>
      </c>
      <c r="B101" t="s">
        <v>85</v>
      </c>
    </row>
    <row r="102" spans="1:13" x14ac:dyDescent="0.3">
      <c r="A102" t="s">
        <v>2</v>
      </c>
      <c r="B102" t="s">
        <v>86</v>
      </c>
    </row>
    <row r="103" spans="1:13" x14ac:dyDescent="0.3">
      <c r="A103" t="s">
        <v>2</v>
      </c>
      <c r="B103" t="s">
        <v>87</v>
      </c>
    </row>
    <row r="104" spans="1:13" x14ac:dyDescent="0.3">
      <c r="A104" t="s">
        <v>2</v>
      </c>
      <c r="B104" t="s">
        <v>88</v>
      </c>
      <c r="J104">
        <v>9.3354090680324631E-2</v>
      </c>
    </row>
    <row r="105" spans="1:13" x14ac:dyDescent="0.3">
      <c r="A105" t="s">
        <v>2</v>
      </c>
      <c r="B105" t="s">
        <v>89</v>
      </c>
      <c r="K105">
        <v>0.170706232232918</v>
      </c>
    </row>
    <row r="106" spans="1:13" x14ac:dyDescent="0.3">
      <c r="A106" t="s">
        <v>2</v>
      </c>
      <c r="B106" t="s">
        <v>90</v>
      </c>
      <c r="L106">
        <v>215.09984753040311</v>
      </c>
    </row>
    <row r="107" spans="1:13" x14ac:dyDescent="0.3">
      <c r="A107" t="s">
        <v>2</v>
      </c>
      <c r="B107" t="s">
        <v>91</v>
      </c>
    </row>
    <row r="108" spans="1:13" x14ac:dyDescent="0.3">
      <c r="A108" t="s">
        <v>2</v>
      </c>
      <c r="B108" t="s">
        <v>92</v>
      </c>
    </row>
    <row r="109" spans="1:13" x14ac:dyDescent="0.3">
      <c r="A109" t="s">
        <v>2</v>
      </c>
      <c r="B109" t="s">
        <v>93</v>
      </c>
    </row>
    <row r="110" spans="1:13" x14ac:dyDescent="0.3">
      <c r="A110" t="s">
        <v>2</v>
      </c>
      <c r="B110" t="s">
        <v>94</v>
      </c>
    </row>
    <row r="111" spans="1:13" x14ac:dyDescent="0.3">
      <c r="A111" t="s">
        <v>2</v>
      </c>
      <c r="B111" t="s">
        <v>95</v>
      </c>
      <c r="M111">
        <v>326.95253020998962</v>
      </c>
    </row>
    <row r="112" spans="1:13" x14ac:dyDescent="0.3">
      <c r="A112" t="s">
        <v>2</v>
      </c>
      <c r="B112" t="s">
        <v>96</v>
      </c>
    </row>
    <row r="113" spans="1:16" x14ac:dyDescent="0.3">
      <c r="A113" t="s">
        <v>2</v>
      </c>
      <c r="B113" t="s">
        <v>97</v>
      </c>
    </row>
    <row r="114" spans="1:16" x14ac:dyDescent="0.3">
      <c r="A114" t="s">
        <v>2</v>
      </c>
      <c r="B114" t="s">
        <v>98</v>
      </c>
    </row>
    <row r="115" spans="1:16" x14ac:dyDescent="0.3">
      <c r="A115" t="s">
        <v>2</v>
      </c>
      <c r="B115" t="s">
        <v>99</v>
      </c>
    </row>
    <row r="116" spans="1:16" x14ac:dyDescent="0.3">
      <c r="A116" t="s">
        <v>2</v>
      </c>
      <c r="B116" t="s">
        <v>100</v>
      </c>
      <c r="N116">
        <v>570.00977379125698</v>
      </c>
    </row>
    <row r="117" spans="1:16" x14ac:dyDescent="0.3">
      <c r="A117" t="s">
        <v>2</v>
      </c>
      <c r="B117" t="s">
        <v>101</v>
      </c>
    </row>
    <row r="118" spans="1:16" x14ac:dyDescent="0.3">
      <c r="A118" t="s">
        <v>2</v>
      </c>
      <c r="B118" t="s">
        <v>102</v>
      </c>
    </row>
    <row r="119" spans="1:16" x14ac:dyDescent="0.3">
      <c r="A119" t="s">
        <v>2</v>
      </c>
      <c r="B119" t="s">
        <v>103</v>
      </c>
    </row>
    <row r="120" spans="1:16" x14ac:dyDescent="0.3">
      <c r="A120" t="s">
        <v>2</v>
      </c>
      <c r="B120" t="s">
        <v>104</v>
      </c>
    </row>
    <row r="121" spans="1:16" x14ac:dyDescent="0.3">
      <c r="A121" t="s">
        <v>2</v>
      </c>
      <c r="B121" t="s">
        <v>105</v>
      </c>
      <c r="O121">
        <v>771.91744489393102</v>
      </c>
    </row>
    <row r="122" spans="1:16" x14ac:dyDescent="0.3">
      <c r="A122" t="s">
        <v>2</v>
      </c>
      <c r="B122" t="s">
        <v>106</v>
      </c>
    </row>
    <row r="123" spans="1:16" x14ac:dyDescent="0.3">
      <c r="A123" t="s">
        <v>2</v>
      </c>
      <c r="B123" t="s">
        <v>107</v>
      </c>
    </row>
    <row r="124" spans="1:16" x14ac:dyDescent="0.3">
      <c r="A124" t="s">
        <v>2</v>
      </c>
      <c r="B124" t="s">
        <v>108</v>
      </c>
    </row>
    <row r="125" spans="1:16" x14ac:dyDescent="0.3">
      <c r="A125" t="s">
        <v>2</v>
      </c>
      <c r="B125" t="s">
        <v>109</v>
      </c>
    </row>
    <row r="126" spans="1:16" x14ac:dyDescent="0.3">
      <c r="A126" t="s">
        <v>2</v>
      </c>
      <c r="B126" t="s">
        <v>110</v>
      </c>
      <c r="P126">
        <v>782.52449360369235</v>
      </c>
    </row>
    <row r="127" spans="1:16" x14ac:dyDescent="0.3">
      <c r="A127" t="s">
        <v>2</v>
      </c>
      <c r="B127" t="s">
        <v>111</v>
      </c>
    </row>
    <row r="128" spans="1:16" x14ac:dyDescent="0.3">
      <c r="A128" t="s">
        <v>2</v>
      </c>
      <c r="B128" t="s">
        <v>112</v>
      </c>
    </row>
    <row r="129" spans="1:17" x14ac:dyDescent="0.3">
      <c r="A129" t="s">
        <v>2</v>
      </c>
      <c r="B129" t="s">
        <v>113</v>
      </c>
    </row>
    <row r="130" spans="1:17" x14ac:dyDescent="0.3">
      <c r="A130" t="s">
        <v>2</v>
      </c>
      <c r="B130" t="s">
        <v>114</v>
      </c>
    </row>
    <row r="131" spans="1:17" x14ac:dyDescent="0.3">
      <c r="A131" t="s">
        <v>2</v>
      </c>
      <c r="B131" t="s">
        <v>115</v>
      </c>
      <c r="Q131">
        <v>763.26741838556552</v>
      </c>
    </row>
    <row r="132" spans="1:17" x14ac:dyDescent="0.3">
      <c r="A132" t="s">
        <v>2</v>
      </c>
      <c r="B132" t="s">
        <v>116</v>
      </c>
      <c r="C132">
        <v>5444.7639930128671</v>
      </c>
    </row>
    <row r="133" spans="1:17" x14ac:dyDescent="0.3">
      <c r="A133" t="s">
        <v>2</v>
      </c>
      <c r="B133" t="s">
        <v>117</v>
      </c>
      <c r="D133">
        <v>5451.0816564905554</v>
      </c>
    </row>
    <row r="134" spans="1:17" x14ac:dyDescent="0.3">
      <c r="A134" t="s">
        <v>2</v>
      </c>
      <c r="B134" t="s">
        <v>118</v>
      </c>
      <c r="E134">
        <v>5457.3993199680172</v>
      </c>
    </row>
    <row r="135" spans="1:17" x14ac:dyDescent="0.3">
      <c r="A135" t="s">
        <v>2</v>
      </c>
      <c r="B135" t="s">
        <v>119</v>
      </c>
      <c r="F135">
        <v>5463.7169813467663</v>
      </c>
    </row>
    <row r="136" spans="1:17" x14ac:dyDescent="0.3">
      <c r="A136" t="s">
        <v>2</v>
      </c>
      <c r="B136" t="s">
        <v>120</v>
      </c>
      <c r="G136">
        <v>5470.0346448242744</v>
      </c>
    </row>
    <row r="137" spans="1:17" x14ac:dyDescent="0.3">
      <c r="A137" t="s">
        <v>2</v>
      </c>
      <c r="B137" t="s">
        <v>121</v>
      </c>
      <c r="H137">
        <v>5476.3523083018063</v>
      </c>
    </row>
    <row r="138" spans="1:17" x14ac:dyDescent="0.3">
      <c r="A138" t="s">
        <v>2</v>
      </c>
      <c r="B138" t="s">
        <v>122</v>
      </c>
      <c r="I138">
        <v>5482.7138469784604</v>
      </c>
    </row>
    <row r="139" spans="1:17" x14ac:dyDescent="0.3">
      <c r="A139" t="s">
        <v>2</v>
      </c>
      <c r="B139" t="s">
        <v>123</v>
      </c>
      <c r="J139">
        <v>515.2626586572726</v>
      </c>
    </row>
    <row r="140" spans="1:17" x14ac:dyDescent="0.3">
      <c r="A140" t="s">
        <v>2</v>
      </c>
      <c r="B140" t="s">
        <v>124</v>
      </c>
      <c r="K140">
        <v>489.24305365634228</v>
      </c>
    </row>
    <row r="141" spans="1:17" x14ac:dyDescent="0.3">
      <c r="A141" t="s">
        <v>2</v>
      </c>
      <c r="B141" t="s">
        <v>125</v>
      </c>
      <c r="L141">
        <v>454.23187970821562</v>
      </c>
    </row>
    <row r="142" spans="1:17" x14ac:dyDescent="0.3">
      <c r="A142" t="s">
        <v>2</v>
      </c>
      <c r="B142" t="s">
        <v>126</v>
      </c>
    </row>
    <row r="143" spans="1:17" x14ac:dyDescent="0.3">
      <c r="A143" t="s">
        <v>2</v>
      </c>
      <c r="B143" t="s">
        <v>127</v>
      </c>
    </row>
    <row r="144" spans="1:17" x14ac:dyDescent="0.3">
      <c r="A144" t="s">
        <v>2</v>
      </c>
      <c r="B144" t="s">
        <v>128</v>
      </c>
    </row>
    <row r="145" spans="1:15" x14ac:dyDescent="0.3">
      <c r="A145" t="s">
        <v>2</v>
      </c>
      <c r="B145" t="s">
        <v>129</v>
      </c>
    </row>
    <row r="146" spans="1:15" x14ac:dyDescent="0.3">
      <c r="A146" t="s">
        <v>2</v>
      </c>
      <c r="B146" t="s">
        <v>130</v>
      </c>
      <c r="M146">
        <v>216.13120073622991</v>
      </c>
    </row>
    <row r="147" spans="1:15" x14ac:dyDescent="0.3">
      <c r="A147" t="s">
        <v>2</v>
      </c>
      <c r="B147" t="s">
        <v>131</v>
      </c>
    </row>
    <row r="148" spans="1:15" x14ac:dyDescent="0.3">
      <c r="A148" t="s">
        <v>2</v>
      </c>
      <c r="B148" t="s">
        <v>132</v>
      </c>
    </row>
    <row r="149" spans="1:15" x14ac:dyDescent="0.3">
      <c r="A149" t="s">
        <v>2</v>
      </c>
      <c r="B149" t="s">
        <v>133</v>
      </c>
    </row>
    <row r="150" spans="1:15" x14ac:dyDescent="0.3">
      <c r="A150" t="s">
        <v>2</v>
      </c>
      <c r="B150" t="s">
        <v>134</v>
      </c>
    </row>
    <row r="151" spans="1:15" x14ac:dyDescent="0.3">
      <c r="A151" t="s">
        <v>2</v>
      </c>
      <c r="B151" t="s">
        <v>135</v>
      </c>
      <c r="N151">
        <v>22.166968914336088</v>
      </c>
    </row>
    <row r="152" spans="1:15" x14ac:dyDescent="0.3">
      <c r="A152" t="s">
        <v>2</v>
      </c>
      <c r="B152" t="s">
        <v>136</v>
      </c>
    </row>
    <row r="153" spans="1:15" x14ac:dyDescent="0.3">
      <c r="A153" t="s">
        <v>2</v>
      </c>
      <c r="B153" t="s">
        <v>137</v>
      </c>
    </row>
    <row r="154" spans="1:15" x14ac:dyDescent="0.3">
      <c r="A154" t="s">
        <v>2</v>
      </c>
      <c r="B154" t="s">
        <v>138</v>
      </c>
    </row>
    <row r="155" spans="1:15" x14ac:dyDescent="0.3">
      <c r="A155" t="s">
        <v>2</v>
      </c>
      <c r="B155" t="s">
        <v>139</v>
      </c>
    </row>
    <row r="156" spans="1:15" x14ac:dyDescent="0.3">
      <c r="A156" t="s">
        <v>2</v>
      </c>
      <c r="B156" t="s">
        <v>140</v>
      </c>
      <c r="O156">
        <v>3.5886151090586682E-2</v>
      </c>
    </row>
    <row r="157" spans="1:15" x14ac:dyDescent="0.3">
      <c r="A157" t="s">
        <v>2</v>
      </c>
      <c r="B157" t="s">
        <v>141</v>
      </c>
    </row>
    <row r="158" spans="1:15" x14ac:dyDescent="0.3">
      <c r="A158" t="s">
        <v>2</v>
      </c>
      <c r="B158" t="s">
        <v>142</v>
      </c>
    </row>
    <row r="159" spans="1:15" x14ac:dyDescent="0.3">
      <c r="A159" t="s">
        <v>2</v>
      </c>
      <c r="B159" t="s">
        <v>143</v>
      </c>
    </row>
    <row r="160" spans="1:15" x14ac:dyDescent="0.3">
      <c r="A160" t="s">
        <v>2</v>
      </c>
      <c r="B160" t="s">
        <v>144</v>
      </c>
    </row>
    <row r="161" spans="1:17" x14ac:dyDescent="0.3">
      <c r="A161" t="s">
        <v>2</v>
      </c>
      <c r="B161" t="s">
        <v>145</v>
      </c>
      <c r="P161">
        <v>4.539308831977968E-2</v>
      </c>
    </row>
    <row r="162" spans="1:17" x14ac:dyDescent="0.3">
      <c r="A162" t="s">
        <v>2</v>
      </c>
      <c r="B162" t="s">
        <v>146</v>
      </c>
    </row>
    <row r="163" spans="1:17" x14ac:dyDescent="0.3">
      <c r="A163" t="s">
        <v>2</v>
      </c>
      <c r="B163" t="s">
        <v>147</v>
      </c>
    </row>
    <row r="164" spans="1:17" x14ac:dyDescent="0.3">
      <c r="A164" t="s">
        <v>2</v>
      </c>
      <c r="B164" t="s">
        <v>148</v>
      </c>
    </row>
    <row r="165" spans="1:17" x14ac:dyDescent="0.3">
      <c r="A165" t="s">
        <v>2</v>
      </c>
      <c r="B165" t="s">
        <v>149</v>
      </c>
    </row>
    <row r="166" spans="1:17" x14ac:dyDescent="0.3">
      <c r="A166" t="s">
        <v>2</v>
      </c>
      <c r="B166" t="s">
        <v>150</v>
      </c>
      <c r="Q166">
        <v>0.25446178737976699</v>
      </c>
    </row>
    <row r="167" spans="1:17" x14ac:dyDescent="0.3">
      <c r="A167" t="s">
        <v>2</v>
      </c>
      <c r="B167" t="s">
        <v>438</v>
      </c>
    </row>
    <row r="168" spans="1:17" x14ac:dyDescent="0.3">
      <c r="A168" t="s">
        <v>2</v>
      </c>
      <c r="B168" t="s">
        <v>439</v>
      </c>
    </row>
    <row r="169" spans="1:17" x14ac:dyDescent="0.3">
      <c r="A169" t="s">
        <v>2</v>
      </c>
      <c r="B169" t="s">
        <v>440</v>
      </c>
    </row>
    <row r="170" spans="1:17" x14ac:dyDescent="0.3">
      <c r="A170" t="s">
        <v>2</v>
      </c>
      <c r="B170" t="s">
        <v>441</v>
      </c>
    </row>
    <row r="171" spans="1:17" x14ac:dyDescent="0.3">
      <c r="A171" t="s">
        <v>2</v>
      </c>
      <c r="B171" t="s">
        <v>442</v>
      </c>
    </row>
    <row r="172" spans="1:17" x14ac:dyDescent="0.3">
      <c r="A172" t="s">
        <v>2</v>
      </c>
      <c r="B172" t="s">
        <v>443</v>
      </c>
    </row>
    <row r="173" spans="1:17" x14ac:dyDescent="0.3">
      <c r="A173" t="s">
        <v>2</v>
      </c>
      <c r="B173" t="s">
        <v>444</v>
      </c>
    </row>
    <row r="174" spans="1:17" x14ac:dyDescent="0.3">
      <c r="A174" t="s">
        <v>2</v>
      </c>
      <c r="B174" t="s">
        <v>445</v>
      </c>
    </row>
    <row r="175" spans="1:17" x14ac:dyDescent="0.3">
      <c r="A175" t="s">
        <v>2</v>
      </c>
      <c r="B175" t="s">
        <v>446</v>
      </c>
    </row>
    <row r="176" spans="1:17" x14ac:dyDescent="0.3">
      <c r="A176" t="s">
        <v>2</v>
      </c>
      <c r="B176" t="s">
        <v>447</v>
      </c>
      <c r="L176">
        <v>250.00343444991651</v>
      </c>
    </row>
    <row r="177" spans="1:15" x14ac:dyDescent="0.3">
      <c r="A177" t="s">
        <v>2</v>
      </c>
      <c r="B177" t="s">
        <v>448</v>
      </c>
    </row>
    <row r="178" spans="1:15" x14ac:dyDescent="0.3">
      <c r="A178" t="s">
        <v>2</v>
      </c>
      <c r="B178" t="s">
        <v>449</v>
      </c>
    </row>
    <row r="179" spans="1:15" x14ac:dyDescent="0.3">
      <c r="A179" t="s">
        <v>2</v>
      </c>
      <c r="B179" t="s">
        <v>450</v>
      </c>
    </row>
    <row r="180" spans="1:15" x14ac:dyDescent="0.3">
      <c r="A180" t="s">
        <v>2</v>
      </c>
      <c r="B180" t="s">
        <v>451</v>
      </c>
    </row>
    <row r="181" spans="1:15" x14ac:dyDescent="0.3">
      <c r="A181" t="s">
        <v>2</v>
      </c>
      <c r="B181" t="s">
        <v>452</v>
      </c>
      <c r="M181">
        <v>380.57656766889511</v>
      </c>
    </row>
    <row r="182" spans="1:15" x14ac:dyDescent="0.3">
      <c r="A182" t="s">
        <v>2</v>
      </c>
      <c r="B182" t="s">
        <v>453</v>
      </c>
    </row>
    <row r="183" spans="1:15" x14ac:dyDescent="0.3">
      <c r="A183" t="s">
        <v>2</v>
      </c>
      <c r="B183" t="s">
        <v>454</v>
      </c>
    </row>
    <row r="184" spans="1:15" x14ac:dyDescent="0.3">
      <c r="A184" t="s">
        <v>2</v>
      </c>
      <c r="B184" t="s">
        <v>455</v>
      </c>
    </row>
    <row r="185" spans="1:15" x14ac:dyDescent="0.3">
      <c r="A185" t="s">
        <v>2</v>
      </c>
      <c r="B185" t="s">
        <v>456</v>
      </c>
    </row>
    <row r="186" spans="1:15" x14ac:dyDescent="0.3">
      <c r="A186" t="s">
        <v>2</v>
      </c>
      <c r="B186" t="s">
        <v>457</v>
      </c>
      <c r="N186">
        <v>510.16563255218449</v>
      </c>
    </row>
    <row r="187" spans="1:15" x14ac:dyDescent="0.3">
      <c r="A187" t="s">
        <v>2</v>
      </c>
      <c r="B187" t="s">
        <v>458</v>
      </c>
    </row>
    <row r="188" spans="1:15" x14ac:dyDescent="0.3">
      <c r="A188" t="s">
        <v>2</v>
      </c>
      <c r="B188" t="s">
        <v>459</v>
      </c>
    </row>
    <row r="189" spans="1:15" x14ac:dyDescent="0.3">
      <c r="A189" t="s">
        <v>2</v>
      </c>
      <c r="B189" t="s">
        <v>460</v>
      </c>
    </row>
    <row r="190" spans="1:15" x14ac:dyDescent="0.3">
      <c r="A190" t="s">
        <v>2</v>
      </c>
      <c r="B190" t="s">
        <v>461</v>
      </c>
    </row>
    <row r="191" spans="1:15" x14ac:dyDescent="0.3">
      <c r="A191" t="s">
        <v>2</v>
      </c>
      <c r="B191" t="s">
        <v>462</v>
      </c>
      <c r="O191">
        <v>638.46684485860101</v>
      </c>
    </row>
    <row r="192" spans="1:15" x14ac:dyDescent="0.3">
      <c r="A192" t="s">
        <v>2</v>
      </c>
      <c r="B192" t="s">
        <v>463</v>
      </c>
    </row>
    <row r="193" spans="1:17" x14ac:dyDescent="0.3">
      <c r="A193" t="s">
        <v>2</v>
      </c>
      <c r="B193" t="s">
        <v>464</v>
      </c>
    </row>
    <row r="194" spans="1:17" x14ac:dyDescent="0.3">
      <c r="A194" t="s">
        <v>2</v>
      </c>
      <c r="B194" t="s">
        <v>465</v>
      </c>
    </row>
    <row r="195" spans="1:17" x14ac:dyDescent="0.3">
      <c r="A195" t="s">
        <v>2</v>
      </c>
      <c r="B195" t="s">
        <v>466</v>
      </c>
    </row>
    <row r="196" spans="1:17" x14ac:dyDescent="0.3">
      <c r="A196" t="s">
        <v>2</v>
      </c>
      <c r="B196" t="s">
        <v>467</v>
      </c>
      <c r="P196">
        <v>765.07135202081292</v>
      </c>
    </row>
    <row r="197" spans="1:17" x14ac:dyDescent="0.3">
      <c r="A197" t="s">
        <v>2</v>
      </c>
      <c r="B197" t="s">
        <v>468</v>
      </c>
    </row>
    <row r="198" spans="1:17" x14ac:dyDescent="0.3">
      <c r="A198" t="s">
        <v>2</v>
      </c>
      <c r="B198" t="s">
        <v>469</v>
      </c>
    </row>
    <row r="199" spans="1:17" x14ac:dyDescent="0.3">
      <c r="A199" t="s">
        <v>2</v>
      </c>
      <c r="B199" t="s">
        <v>470</v>
      </c>
    </row>
    <row r="200" spans="1:17" x14ac:dyDescent="0.3">
      <c r="A200" t="s">
        <v>2</v>
      </c>
      <c r="B200" t="s">
        <v>471</v>
      </c>
    </row>
    <row r="201" spans="1:17" x14ac:dyDescent="0.3">
      <c r="A201" t="s">
        <v>2</v>
      </c>
      <c r="B201" t="s">
        <v>472</v>
      </c>
      <c r="Q201">
        <v>811.00154238703078</v>
      </c>
    </row>
    <row r="202" spans="1:17" x14ac:dyDescent="0.3">
      <c r="A202" t="s">
        <v>2</v>
      </c>
      <c r="B202" t="s">
        <v>151</v>
      </c>
      <c r="C202">
        <v>1922.655747433733</v>
      </c>
    </row>
    <row r="203" spans="1:17" x14ac:dyDescent="0.3">
      <c r="A203" t="s">
        <v>2</v>
      </c>
      <c r="B203" t="s">
        <v>152</v>
      </c>
      <c r="D203">
        <v>1927.599269616099</v>
      </c>
    </row>
    <row r="204" spans="1:17" x14ac:dyDescent="0.3">
      <c r="A204" t="s">
        <v>2</v>
      </c>
      <c r="B204" t="s">
        <v>153</v>
      </c>
      <c r="E204">
        <v>1932.8843562983341</v>
      </c>
    </row>
    <row r="205" spans="1:17" x14ac:dyDescent="0.3">
      <c r="A205" t="s">
        <v>2</v>
      </c>
      <c r="B205" t="s">
        <v>154</v>
      </c>
      <c r="F205">
        <v>1937.6668949613891</v>
      </c>
    </row>
    <row r="206" spans="1:17" x14ac:dyDescent="0.3">
      <c r="A206" t="s">
        <v>2</v>
      </c>
      <c r="B206" t="s">
        <v>155</v>
      </c>
      <c r="G206">
        <v>2018.889989616036</v>
      </c>
    </row>
    <row r="207" spans="1:17" x14ac:dyDescent="0.3">
      <c r="A207" t="s">
        <v>2</v>
      </c>
      <c r="B207" t="s">
        <v>156</v>
      </c>
      <c r="H207">
        <v>2029.0099913375241</v>
      </c>
    </row>
    <row r="208" spans="1:17" x14ac:dyDescent="0.3">
      <c r="A208" t="s">
        <v>2</v>
      </c>
      <c r="B208" t="s">
        <v>157</v>
      </c>
      <c r="I208">
        <v>2033.306441043846</v>
      </c>
    </row>
    <row r="209" spans="1:14" x14ac:dyDescent="0.3">
      <c r="A209" t="s">
        <v>2</v>
      </c>
      <c r="B209" t="s">
        <v>158</v>
      </c>
      <c r="J209">
        <v>2035.1849376998009</v>
      </c>
    </row>
    <row r="210" spans="1:14" x14ac:dyDescent="0.3">
      <c r="A210" t="s">
        <v>2</v>
      </c>
      <c r="B210" t="s">
        <v>159</v>
      </c>
      <c r="K210">
        <v>2035.718642263678</v>
      </c>
    </row>
    <row r="211" spans="1:14" x14ac:dyDescent="0.3">
      <c r="A211" t="s">
        <v>2</v>
      </c>
      <c r="B211" t="s">
        <v>160</v>
      </c>
      <c r="L211">
        <v>3142.453098266144</v>
      </c>
    </row>
    <row r="212" spans="1:14" x14ac:dyDescent="0.3">
      <c r="A212" t="s">
        <v>2</v>
      </c>
      <c r="B212" t="s">
        <v>161</v>
      </c>
    </row>
    <row r="213" spans="1:14" x14ac:dyDescent="0.3">
      <c r="A213" t="s">
        <v>2</v>
      </c>
      <c r="B213" t="s">
        <v>162</v>
      </c>
    </row>
    <row r="214" spans="1:14" x14ac:dyDescent="0.3">
      <c r="A214" t="s">
        <v>2</v>
      </c>
      <c r="B214" t="s">
        <v>163</v>
      </c>
    </row>
    <row r="215" spans="1:14" x14ac:dyDescent="0.3">
      <c r="A215" t="s">
        <v>2</v>
      </c>
      <c r="B215" t="s">
        <v>164</v>
      </c>
    </row>
    <row r="216" spans="1:14" x14ac:dyDescent="0.3">
      <c r="A216" t="s">
        <v>2</v>
      </c>
      <c r="B216" t="s">
        <v>165</v>
      </c>
      <c r="M216">
        <v>2338.3182310668308</v>
      </c>
    </row>
    <row r="217" spans="1:14" x14ac:dyDescent="0.3">
      <c r="A217" t="s">
        <v>2</v>
      </c>
      <c r="B217" t="s">
        <v>166</v>
      </c>
    </row>
    <row r="218" spans="1:14" x14ac:dyDescent="0.3">
      <c r="A218" t="s">
        <v>2</v>
      </c>
      <c r="B218" t="s">
        <v>167</v>
      </c>
    </row>
    <row r="219" spans="1:14" x14ac:dyDescent="0.3">
      <c r="A219" t="s">
        <v>2</v>
      </c>
      <c r="B219" t="s">
        <v>168</v>
      </c>
    </row>
    <row r="220" spans="1:14" x14ac:dyDescent="0.3">
      <c r="A220" t="s">
        <v>2</v>
      </c>
      <c r="B220" t="s">
        <v>169</v>
      </c>
    </row>
    <row r="221" spans="1:14" x14ac:dyDescent="0.3">
      <c r="A221" t="s">
        <v>2</v>
      </c>
      <c r="B221" t="s">
        <v>170</v>
      </c>
      <c r="N221">
        <v>2616.882168308523</v>
      </c>
    </row>
    <row r="222" spans="1:14" x14ac:dyDescent="0.3">
      <c r="A222" t="s">
        <v>2</v>
      </c>
      <c r="B222" t="s">
        <v>171</v>
      </c>
    </row>
    <row r="223" spans="1:14" x14ac:dyDescent="0.3">
      <c r="A223" t="s">
        <v>2</v>
      </c>
      <c r="B223" t="s">
        <v>172</v>
      </c>
    </row>
    <row r="224" spans="1:14" x14ac:dyDescent="0.3">
      <c r="A224" t="s">
        <v>2</v>
      </c>
      <c r="B224" t="s">
        <v>173</v>
      </c>
    </row>
    <row r="225" spans="1:17" x14ac:dyDescent="0.3">
      <c r="A225" t="s">
        <v>2</v>
      </c>
      <c r="B225" t="s">
        <v>174</v>
      </c>
    </row>
    <row r="226" spans="1:17" x14ac:dyDescent="0.3">
      <c r="A226" t="s">
        <v>2</v>
      </c>
      <c r="B226" t="s">
        <v>175</v>
      </c>
      <c r="O226">
        <v>3922.2467945110802</v>
      </c>
    </row>
    <row r="227" spans="1:17" x14ac:dyDescent="0.3">
      <c r="A227" t="s">
        <v>2</v>
      </c>
      <c r="B227" t="s">
        <v>176</v>
      </c>
    </row>
    <row r="228" spans="1:17" x14ac:dyDescent="0.3">
      <c r="A228" t="s">
        <v>2</v>
      </c>
      <c r="B228" t="s">
        <v>177</v>
      </c>
    </row>
    <row r="229" spans="1:17" x14ac:dyDescent="0.3">
      <c r="A229" t="s">
        <v>2</v>
      </c>
      <c r="B229" t="s">
        <v>178</v>
      </c>
    </row>
    <row r="230" spans="1:17" x14ac:dyDescent="0.3">
      <c r="A230" t="s">
        <v>2</v>
      </c>
      <c r="B230" t="s">
        <v>179</v>
      </c>
    </row>
    <row r="231" spans="1:17" x14ac:dyDescent="0.3">
      <c r="A231" t="s">
        <v>2</v>
      </c>
      <c r="B231" t="s">
        <v>180</v>
      </c>
      <c r="P231">
        <v>6951.0848095893607</v>
      </c>
    </row>
    <row r="232" spans="1:17" x14ac:dyDescent="0.3">
      <c r="A232" t="s">
        <v>2</v>
      </c>
      <c r="B232" t="s">
        <v>181</v>
      </c>
    </row>
    <row r="233" spans="1:17" x14ac:dyDescent="0.3">
      <c r="A233" t="s">
        <v>2</v>
      </c>
      <c r="B233" t="s">
        <v>182</v>
      </c>
    </row>
    <row r="234" spans="1:17" x14ac:dyDescent="0.3">
      <c r="A234" t="s">
        <v>2</v>
      </c>
      <c r="B234" t="s">
        <v>183</v>
      </c>
    </row>
    <row r="235" spans="1:17" x14ac:dyDescent="0.3">
      <c r="A235" t="s">
        <v>2</v>
      </c>
      <c r="B235" t="s">
        <v>184</v>
      </c>
    </row>
    <row r="236" spans="1:17" x14ac:dyDescent="0.3">
      <c r="A236" t="s">
        <v>2</v>
      </c>
      <c r="B236" t="s">
        <v>185</v>
      </c>
      <c r="Q236">
        <v>9845.2960096651314</v>
      </c>
    </row>
    <row r="237" spans="1:17" x14ac:dyDescent="0.3">
      <c r="A237" t="s">
        <v>2</v>
      </c>
      <c r="B237" t="s">
        <v>186</v>
      </c>
      <c r="C237">
        <v>6777.103213875972</v>
      </c>
    </row>
    <row r="238" spans="1:17" x14ac:dyDescent="0.3">
      <c r="A238" t="s">
        <v>2</v>
      </c>
      <c r="B238" t="s">
        <v>187</v>
      </c>
      <c r="D238">
        <v>6821.2421327095117</v>
      </c>
    </row>
    <row r="239" spans="1:17" x14ac:dyDescent="0.3">
      <c r="A239" t="s">
        <v>2</v>
      </c>
      <c r="B239" t="s">
        <v>188</v>
      </c>
      <c r="E239">
        <v>6910.5532415123789</v>
      </c>
    </row>
    <row r="240" spans="1:17" x14ac:dyDescent="0.3">
      <c r="A240" t="s">
        <v>2</v>
      </c>
      <c r="B240" t="s">
        <v>189</v>
      </c>
      <c r="F240">
        <v>6949.1103347999597</v>
      </c>
    </row>
    <row r="241" spans="1:14" x14ac:dyDescent="0.3">
      <c r="A241" t="s">
        <v>2</v>
      </c>
      <c r="B241" t="s">
        <v>190</v>
      </c>
      <c r="G241">
        <v>6993.5491449840483</v>
      </c>
    </row>
    <row r="242" spans="1:14" x14ac:dyDescent="0.3">
      <c r="A242" t="s">
        <v>2</v>
      </c>
      <c r="B242" t="s">
        <v>191</v>
      </c>
      <c r="H242">
        <v>7040.2167641218048</v>
      </c>
    </row>
    <row r="243" spans="1:14" x14ac:dyDescent="0.3">
      <c r="A243" t="s">
        <v>2</v>
      </c>
      <c r="B243" t="s">
        <v>192</v>
      </c>
      <c r="I243">
        <v>7071.3199720986759</v>
      </c>
    </row>
    <row r="244" spans="1:14" x14ac:dyDescent="0.3">
      <c r="A244" t="s">
        <v>2</v>
      </c>
      <c r="B244" t="s">
        <v>193</v>
      </c>
      <c r="J244">
        <v>3635.140229137417</v>
      </c>
    </row>
    <row r="245" spans="1:14" x14ac:dyDescent="0.3">
      <c r="A245" t="s">
        <v>2</v>
      </c>
      <c r="B245" t="s">
        <v>194</v>
      </c>
      <c r="K245">
        <v>3444.6407920586871</v>
      </c>
    </row>
    <row r="246" spans="1:14" x14ac:dyDescent="0.3">
      <c r="A246" t="s">
        <v>2</v>
      </c>
      <c r="B246" t="s">
        <v>195</v>
      </c>
      <c r="L246">
        <v>3446.9501239923588</v>
      </c>
    </row>
    <row r="247" spans="1:14" x14ac:dyDescent="0.3">
      <c r="A247" t="s">
        <v>2</v>
      </c>
      <c r="B247" t="s">
        <v>196</v>
      </c>
    </row>
    <row r="248" spans="1:14" x14ac:dyDescent="0.3">
      <c r="A248" t="s">
        <v>2</v>
      </c>
      <c r="B248" t="s">
        <v>197</v>
      </c>
    </row>
    <row r="249" spans="1:14" x14ac:dyDescent="0.3">
      <c r="A249" t="s">
        <v>2</v>
      </c>
      <c r="B249" t="s">
        <v>198</v>
      </c>
    </row>
    <row r="250" spans="1:14" x14ac:dyDescent="0.3">
      <c r="A250" t="s">
        <v>2</v>
      </c>
      <c r="B250" t="s">
        <v>199</v>
      </c>
    </row>
    <row r="251" spans="1:14" x14ac:dyDescent="0.3">
      <c r="A251" t="s">
        <v>2</v>
      </c>
      <c r="B251" t="s">
        <v>200</v>
      </c>
      <c r="M251">
        <v>1967.050806138762</v>
      </c>
    </row>
    <row r="252" spans="1:14" x14ac:dyDescent="0.3">
      <c r="A252" t="s">
        <v>2</v>
      </c>
      <c r="B252" t="s">
        <v>201</v>
      </c>
    </row>
    <row r="253" spans="1:14" x14ac:dyDescent="0.3">
      <c r="A253" t="s">
        <v>2</v>
      </c>
      <c r="B253" t="s">
        <v>202</v>
      </c>
    </row>
    <row r="254" spans="1:14" x14ac:dyDescent="0.3">
      <c r="A254" t="s">
        <v>2</v>
      </c>
      <c r="B254" t="s">
        <v>203</v>
      </c>
    </row>
    <row r="255" spans="1:14" x14ac:dyDescent="0.3">
      <c r="A255" t="s">
        <v>2</v>
      </c>
      <c r="B255" t="s">
        <v>204</v>
      </c>
    </row>
    <row r="256" spans="1:14" x14ac:dyDescent="0.3">
      <c r="A256" t="s">
        <v>2</v>
      </c>
      <c r="B256" t="s">
        <v>205</v>
      </c>
      <c r="N256">
        <v>789.76391625263511</v>
      </c>
    </row>
    <row r="257" spans="1:17" x14ac:dyDescent="0.3">
      <c r="A257" t="s">
        <v>2</v>
      </c>
      <c r="B257" t="s">
        <v>206</v>
      </c>
    </row>
    <row r="258" spans="1:17" x14ac:dyDescent="0.3">
      <c r="A258" t="s">
        <v>2</v>
      </c>
      <c r="B258" t="s">
        <v>207</v>
      </c>
    </row>
    <row r="259" spans="1:17" x14ac:dyDescent="0.3">
      <c r="A259" t="s">
        <v>2</v>
      </c>
      <c r="B259" t="s">
        <v>208</v>
      </c>
    </row>
    <row r="260" spans="1:17" x14ac:dyDescent="0.3">
      <c r="A260" t="s">
        <v>2</v>
      </c>
      <c r="B260" t="s">
        <v>209</v>
      </c>
    </row>
    <row r="261" spans="1:17" x14ac:dyDescent="0.3">
      <c r="A261" t="s">
        <v>2</v>
      </c>
      <c r="B261" t="s">
        <v>210</v>
      </c>
      <c r="O261">
        <v>58.161858142998987</v>
      </c>
    </row>
    <row r="262" spans="1:17" x14ac:dyDescent="0.3">
      <c r="A262" t="s">
        <v>2</v>
      </c>
      <c r="B262" t="s">
        <v>211</v>
      </c>
    </row>
    <row r="263" spans="1:17" x14ac:dyDescent="0.3">
      <c r="A263" t="s">
        <v>2</v>
      </c>
      <c r="B263" t="s">
        <v>212</v>
      </c>
    </row>
    <row r="264" spans="1:17" x14ac:dyDescent="0.3">
      <c r="A264" t="s">
        <v>2</v>
      </c>
      <c r="B264" t="s">
        <v>213</v>
      </c>
    </row>
    <row r="265" spans="1:17" x14ac:dyDescent="0.3">
      <c r="A265" t="s">
        <v>2</v>
      </c>
      <c r="B265" t="s">
        <v>214</v>
      </c>
    </row>
    <row r="266" spans="1:17" x14ac:dyDescent="0.3">
      <c r="A266" t="s">
        <v>2</v>
      </c>
      <c r="B266" t="s">
        <v>215</v>
      </c>
      <c r="P266">
        <v>9.0885830993127819</v>
      </c>
    </row>
    <row r="267" spans="1:17" x14ac:dyDescent="0.3">
      <c r="A267" t="s">
        <v>2</v>
      </c>
      <c r="B267" t="s">
        <v>216</v>
      </c>
    </row>
    <row r="268" spans="1:17" x14ac:dyDescent="0.3">
      <c r="A268" t="s">
        <v>2</v>
      </c>
      <c r="B268" t="s">
        <v>217</v>
      </c>
    </row>
    <row r="269" spans="1:17" x14ac:dyDescent="0.3">
      <c r="A269" t="s">
        <v>2</v>
      </c>
      <c r="B269" t="s">
        <v>218</v>
      </c>
    </row>
    <row r="270" spans="1:17" x14ac:dyDescent="0.3">
      <c r="A270" t="s">
        <v>2</v>
      </c>
      <c r="B270" t="s">
        <v>219</v>
      </c>
    </row>
    <row r="271" spans="1:17" x14ac:dyDescent="0.3">
      <c r="A271" t="s">
        <v>2</v>
      </c>
      <c r="B271" t="s">
        <v>220</v>
      </c>
      <c r="Q271">
        <v>0.76919319954125875</v>
      </c>
    </row>
    <row r="272" spans="1:17" x14ac:dyDescent="0.3">
      <c r="A272" t="s">
        <v>2</v>
      </c>
      <c r="B272" t="s">
        <v>221</v>
      </c>
    </row>
    <row r="273" spans="1:13" x14ac:dyDescent="0.3">
      <c r="A273" t="s">
        <v>2</v>
      </c>
      <c r="B273" t="s">
        <v>222</v>
      </c>
    </row>
    <row r="274" spans="1:13" x14ac:dyDescent="0.3">
      <c r="A274" t="s">
        <v>2</v>
      </c>
      <c r="B274" t="s">
        <v>223</v>
      </c>
    </row>
    <row r="275" spans="1:13" x14ac:dyDescent="0.3">
      <c r="A275" t="s">
        <v>2</v>
      </c>
      <c r="B275" t="s">
        <v>224</v>
      </c>
    </row>
    <row r="276" spans="1:13" x14ac:dyDescent="0.3">
      <c r="A276" t="s">
        <v>2</v>
      </c>
      <c r="B276" t="s">
        <v>225</v>
      </c>
    </row>
    <row r="277" spans="1:13" x14ac:dyDescent="0.3">
      <c r="A277" t="s">
        <v>2</v>
      </c>
      <c r="B277" t="s">
        <v>226</v>
      </c>
    </row>
    <row r="278" spans="1:13" x14ac:dyDescent="0.3">
      <c r="A278" t="s">
        <v>2</v>
      </c>
      <c r="B278" t="s">
        <v>227</v>
      </c>
    </row>
    <row r="279" spans="1:13" x14ac:dyDescent="0.3">
      <c r="A279" t="s">
        <v>2</v>
      </c>
      <c r="B279" t="s">
        <v>228</v>
      </c>
      <c r="J279">
        <v>0.35054104789905027</v>
      </c>
    </row>
    <row r="280" spans="1:13" x14ac:dyDescent="0.3">
      <c r="A280" t="s">
        <v>2</v>
      </c>
      <c r="B280" t="s">
        <v>229</v>
      </c>
      <c r="K280">
        <v>0.61775446530842015</v>
      </c>
    </row>
    <row r="281" spans="1:13" x14ac:dyDescent="0.3">
      <c r="A281" t="s">
        <v>2</v>
      </c>
      <c r="B281" t="s">
        <v>230</v>
      </c>
      <c r="L281">
        <v>0.98763657888960987</v>
      </c>
    </row>
    <row r="282" spans="1:13" x14ac:dyDescent="0.3">
      <c r="A282" t="s">
        <v>2</v>
      </c>
      <c r="B282" t="s">
        <v>231</v>
      </c>
    </row>
    <row r="283" spans="1:13" x14ac:dyDescent="0.3">
      <c r="A283" t="s">
        <v>2</v>
      </c>
      <c r="B283" t="s">
        <v>232</v>
      </c>
    </row>
    <row r="284" spans="1:13" x14ac:dyDescent="0.3">
      <c r="A284" t="s">
        <v>2</v>
      </c>
      <c r="B284" t="s">
        <v>233</v>
      </c>
    </row>
    <row r="285" spans="1:13" x14ac:dyDescent="0.3">
      <c r="A285" t="s">
        <v>2</v>
      </c>
      <c r="B285" t="s">
        <v>234</v>
      </c>
    </row>
    <row r="286" spans="1:13" x14ac:dyDescent="0.3">
      <c r="A286" t="s">
        <v>2</v>
      </c>
      <c r="B286" t="s">
        <v>235</v>
      </c>
      <c r="M286">
        <v>1.9201817376387711</v>
      </c>
    </row>
    <row r="287" spans="1:13" x14ac:dyDescent="0.3">
      <c r="A287" t="s">
        <v>2</v>
      </c>
      <c r="B287" t="s">
        <v>236</v>
      </c>
    </row>
    <row r="288" spans="1:13" x14ac:dyDescent="0.3">
      <c r="A288" t="s">
        <v>2</v>
      </c>
      <c r="B288" t="s">
        <v>237</v>
      </c>
    </row>
    <row r="289" spans="1:16" x14ac:dyDescent="0.3">
      <c r="A289" t="s">
        <v>2</v>
      </c>
      <c r="B289" t="s">
        <v>238</v>
      </c>
    </row>
    <row r="290" spans="1:16" x14ac:dyDescent="0.3">
      <c r="A290" t="s">
        <v>2</v>
      </c>
      <c r="B290" t="s">
        <v>239</v>
      </c>
    </row>
    <row r="291" spans="1:16" x14ac:dyDescent="0.3">
      <c r="A291" t="s">
        <v>2</v>
      </c>
      <c r="B291" t="s">
        <v>240</v>
      </c>
      <c r="N291">
        <v>3.6301468208753689</v>
      </c>
    </row>
    <row r="292" spans="1:16" x14ac:dyDescent="0.3">
      <c r="A292" t="s">
        <v>2</v>
      </c>
      <c r="B292" t="s">
        <v>241</v>
      </c>
    </row>
    <row r="293" spans="1:16" x14ac:dyDescent="0.3">
      <c r="A293" t="s">
        <v>2</v>
      </c>
      <c r="B293" t="s">
        <v>242</v>
      </c>
    </row>
    <row r="294" spans="1:16" x14ac:dyDescent="0.3">
      <c r="A294" t="s">
        <v>2</v>
      </c>
      <c r="B294" t="s">
        <v>243</v>
      </c>
    </row>
    <row r="295" spans="1:16" x14ac:dyDescent="0.3">
      <c r="A295" t="s">
        <v>2</v>
      </c>
      <c r="B295" t="s">
        <v>244</v>
      </c>
    </row>
    <row r="296" spans="1:16" x14ac:dyDescent="0.3">
      <c r="A296" t="s">
        <v>2</v>
      </c>
      <c r="B296" t="s">
        <v>245</v>
      </c>
      <c r="O296">
        <v>4.7388893861047254</v>
      </c>
    </row>
    <row r="297" spans="1:16" x14ac:dyDescent="0.3">
      <c r="A297" t="s">
        <v>2</v>
      </c>
      <c r="B297" t="s">
        <v>246</v>
      </c>
    </row>
    <row r="298" spans="1:16" x14ac:dyDescent="0.3">
      <c r="A298" t="s">
        <v>2</v>
      </c>
      <c r="B298" t="s">
        <v>247</v>
      </c>
    </row>
    <row r="299" spans="1:16" x14ac:dyDescent="0.3">
      <c r="A299" t="s">
        <v>2</v>
      </c>
      <c r="B299" t="s">
        <v>248</v>
      </c>
    </row>
    <row r="300" spans="1:16" x14ac:dyDescent="0.3">
      <c r="A300" t="s">
        <v>2</v>
      </c>
      <c r="B300" t="s">
        <v>249</v>
      </c>
    </row>
    <row r="301" spans="1:16" x14ac:dyDescent="0.3">
      <c r="A301" t="s">
        <v>2</v>
      </c>
      <c r="B301" t="s">
        <v>250</v>
      </c>
      <c r="P301">
        <v>6.9661032478626748</v>
      </c>
    </row>
    <row r="302" spans="1:16" x14ac:dyDescent="0.3">
      <c r="A302" t="s">
        <v>2</v>
      </c>
      <c r="B302" t="s">
        <v>251</v>
      </c>
    </row>
    <row r="303" spans="1:16" x14ac:dyDescent="0.3">
      <c r="A303" t="s">
        <v>2</v>
      </c>
      <c r="B303" t="s">
        <v>252</v>
      </c>
    </row>
    <row r="304" spans="1:16" x14ac:dyDescent="0.3">
      <c r="A304" t="s">
        <v>2</v>
      </c>
      <c r="B304" t="s">
        <v>253</v>
      </c>
    </row>
    <row r="305" spans="1:17" x14ac:dyDescent="0.3">
      <c r="A305" t="s">
        <v>2</v>
      </c>
      <c r="B305" t="s">
        <v>254</v>
      </c>
    </row>
    <row r="306" spans="1:17" x14ac:dyDescent="0.3">
      <c r="A306" t="s">
        <v>2</v>
      </c>
      <c r="B306" t="s">
        <v>255</v>
      </c>
      <c r="Q306">
        <v>38.806278949647151</v>
      </c>
    </row>
    <row r="307" spans="1:17" x14ac:dyDescent="0.3">
      <c r="A307" t="s">
        <v>2</v>
      </c>
      <c r="B307" t="s">
        <v>256</v>
      </c>
      <c r="C307">
        <v>23346.7021069521</v>
      </c>
    </row>
    <row r="308" spans="1:17" x14ac:dyDescent="0.3">
      <c r="A308" t="s">
        <v>2</v>
      </c>
      <c r="B308" t="s">
        <v>257</v>
      </c>
      <c r="D308">
        <v>23014.468755047401</v>
      </c>
    </row>
    <row r="309" spans="1:17" x14ac:dyDescent="0.3">
      <c r="A309" t="s">
        <v>2</v>
      </c>
      <c r="B309" t="s">
        <v>258</v>
      </c>
      <c r="E309">
        <v>23659.720813060809</v>
      </c>
    </row>
    <row r="310" spans="1:17" x14ac:dyDescent="0.3">
      <c r="A310" t="s">
        <v>2</v>
      </c>
      <c r="B310" t="s">
        <v>259</v>
      </c>
      <c r="F310">
        <v>23856.27650299052</v>
      </c>
    </row>
    <row r="311" spans="1:17" x14ac:dyDescent="0.3">
      <c r="A311" t="s">
        <v>2</v>
      </c>
      <c r="B311" t="s">
        <v>260</v>
      </c>
      <c r="G311">
        <v>21914.754008307889</v>
      </c>
    </row>
    <row r="312" spans="1:17" x14ac:dyDescent="0.3">
      <c r="A312" t="s">
        <v>2</v>
      </c>
      <c r="B312" t="s">
        <v>261</v>
      </c>
      <c r="H312">
        <v>22695.735137375959</v>
      </c>
    </row>
    <row r="313" spans="1:17" x14ac:dyDescent="0.3">
      <c r="A313" t="s">
        <v>2</v>
      </c>
      <c r="B313" t="s">
        <v>262</v>
      </c>
      <c r="I313">
        <v>22549.809915308131</v>
      </c>
    </row>
    <row r="314" spans="1:17" x14ac:dyDescent="0.3">
      <c r="A314" t="s">
        <v>2</v>
      </c>
      <c r="B314" t="s">
        <v>263</v>
      </c>
      <c r="J314">
        <v>13435.957791436471</v>
      </c>
    </row>
    <row r="315" spans="1:17" x14ac:dyDescent="0.3">
      <c r="A315" t="s">
        <v>2</v>
      </c>
      <c r="B315" t="s">
        <v>264</v>
      </c>
      <c r="K315">
        <v>13217.00169629913</v>
      </c>
    </row>
    <row r="316" spans="1:17" x14ac:dyDescent="0.3">
      <c r="A316" t="s">
        <v>2</v>
      </c>
      <c r="B316" t="s">
        <v>265</v>
      </c>
      <c r="L316">
        <v>13304.44480853176</v>
      </c>
    </row>
    <row r="317" spans="1:17" x14ac:dyDescent="0.3">
      <c r="A317" t="s">
        <v>2</v>
      </c>
      <c r="B317" t="s">
        <v>266</v>
      </c>
    </row>
    <row r="318" spans="1:17" x14ac:dyDescent="0.3">
      <c r="A318" t="s">
        <v>2</v>
      </c>
      <c r="B318" t="s">
        <v>267</v>
      </c>
    </row>
    <row r="319" spans="1:17" x14ac:dyDescent="0.3">
      <c r="A319" t="s">
        <v>2</v>
      </c>
      <c r="B319" t="s">
        <v>268</v>
      </c>
    </row>
    <row r="320" spans="1:17" x14ac:dyDescent="0.3">
      <c r="A320" t="s">
        <v>2</v>
      </c>
      <c r="B320" t="s">
        <v>269</v>
      </c>
    </row>
    <row r="321" spans="1:16" x14ac:dyDescent="0.3">
      <c r="A321" t="s">
        <v>2</v>
      </c>
      <c r="B321" t="s">
        <v>270</v>
      </c>
      <c r="M321">
        <v>11934.10948477744</v>
      </c>
    </row>
    <row r="322" spans="1:16" x14ac:dyDescent="0.3">
      <c r="A322" t="s">
        <v>2</v>
      </c>
      <c r="B322" t="s">
        <v>271</v>
      </c>
    </row>
    <row r="323" spans="1:16" x14ac:dyDescent="0.3">
      <c r="A323" t="s">
        <v>2</v>
      </c>
      <c r="B323" t="s">
        <v>272</v>
      </c>
    </row>
    <row r="324" spans="1:16" x14ac:dyDescent="0.3">
      <c r="A324" t="s">
        <v>2</v>
      </c>
      <c r="B324" t="s">
        <v>273</v>
      </c>
    </row>
    <row r="325" spans="1:16" x14ac:dyDescent="0.3">
      <c r="A325" t="s">
        <v>2</v>
      </c>
      <c r="B325" t="s">
        <v>274</v>
      </c>
    </row>
    <row r="326" spans="1:16" x14ac:dyDescent="0.3">
      <c r="A326" t="s">
        <v>2</v>
      </c>
      <c r="B326" t="s">
        <v>275</v>
      </c>
      <c r="N326">
        <v>8489.5813669604777</v>
      </c>
    </row>
    <row r="327" spans="1:16" x14ac:dyDescent="0.3">
      <c r="A327" t="s">
        <v>2</v>
      </c>
      <c r="B327" t="s">
        <v>276</v>
      </c>
    </row>
    <row r="328" spans="1:16" x14ac:dyDescent="0.3">
      <c r="A328" t="s">
        <v>2</v>
      </c>
      <c r="B328" t="s">
        <v>277</v>
      </c>
    </row>
    <row r="329" spans="1:16" x14ac:dyDescent="0.3">
      <c r="A329" t="s">
        <v>2</v>
      </c>
      <c r="B329" t="s">
        <v>278</v>
      </c>
    </row>
    <row r="330" spans="1:16" x14ac:dyDescent="0.3">
      <c r="A330" t="s">
        <v>2</v>
      </c>
      <c r="B330" t="s">
        <v>279</v>
      </c>
    </row>
    <row r="331" spans="1:16" x14ac:dyDescent="0.3">
      <c r="A331" t="s">
        <v>2</v>
      </c>
      <c r="B331" t="s">
        <v>280</v>
      </c>
      <c r="O331">
        <v>6972.7984873609776</v>
      </c>
    </row>
    <row r="332" spans="1:16" x14ac:dyDescent="0.3">
      <c r="A332" t="s">
        <v>2</v>
      </c>
      <c r="B332" t="s">
        <v>281</v>
      </c>
    </row>
    <row r="333" spans="1:16" x14ac:dyDescent="0.3">
      <c r="A333" t="s">
        <v>2</v>
      </c>
      <c r="B333" t="s">
        <v>282</v>
      </c>
    </row>
    <row r="334" spans="1:16" x14ac:dyDescent="0.3">
      <c r="A334" t="s">
        <v>2</v>
      </c>
      <c r="B334" t="s">
        <v>283</v>
      </c>
    </row>
    <row r="335" spans="1:16" x14ac:dyDescent="0.3">
      <c r="A335" t="s">
        <v>2</v>
      </c>
      <c r="B335" t="s">
        <v>284</v>
      </c>
    </row>
    <row r="336" spans="1:16" x14ac:dyDescent="0.3">
      <c r="A336" t="s">
        <v>2</v>
      </c>
      <c r="B336" t="s">
        <v>285</v>
      </c>
      <c r="P336">
        <v>4555.3102382749084</v>
      </c>
    </row>
    <row r="337" spans="1:17" x14ac:dyDescent="0.3">
      <c r="A337" t="s">
        <v>2</v>
      </c>
      <c r="B337" t="s">
        <v>286</v>
      </c>
    </row>
    <row r="338" spans="1:17" x14ac:dyDescent="0.3">
      <c r="A338" t="s">
        <v>2</v>
      </c>
      <c r="B338" t="s">
        <v>287</v>
      </c>
    </row>
    <row r="339" spans="1:17" x14ac:dyDescent="0.3">
      <c r="A339" t="s">
        <v>2</v>
      </c>
      <c r="B339" t="s">
        <v>288</v>
      </c>
    </row>
    <row r="340" spans="1:17" x14ac:dyDescent="0.3">
      <c r="A340" t="s">
        <v>2</v>
      </c>
      <c r="B340" t="s">
        <v>289</v>
      </c>
    </row>
    <row r="341" spans="1:17" x14ac:dyDescent="0.3">
      <c r="A341" t="s">
        <v>2</v>
      </c>
      <c r="B341" t="s">
        <v>290</v>
      </c>
      <c r="Q341">
        <v>1415.6807246287101</v>
      </c>
    </row>
    <row r="342" spans="1:17" x14ac:dyDescent="0.3">
      <c r="A342" t="s">
        <v>2</v>
      </c>
      <c r="B342" t="s">
        <v>473</v>
      </c>
    </row>
    <row r="343" spans="1:17" x14ac:dyDescent="0.3">
      <c r="A343" t="s">
        <v>2</v>
      </c>
      <c r="B343" t="s">
        <v>474</v>
      </c>
    </row>
    <row r="344" spans="1:17" x14ac:dyDescent="0.3">
      <c r="A344" t="s">
        <v>2</v>
      </c>
      <c r="B344" t="s">
        <v>475</v>
      </c>
    </row>
    <row r="345" spans="1:17" x14ac:dyDescent="0.3">
      <c r="A345" t="s">
        <v>2</v>
      </c>
      <c r="B345" t="s">
        <v>476</v>
      </c>
    </row>
    <row r="346" spans="1:17" x14ac:dyDescent="0.3">
      <c r="A346" t="s">
        <v>2</v>
      </c>
      <c r="B346" t="s">
        <v>477</v>
      </c>
    </row>
    <row r="347" spans="1:17" x14ac:dyDescent="0.3">
      <c r="A347" t="s">
        <v>2</v>
      </c>
      <c r="B347" t="s">
        <v>478</v>
      </c>
    </row>
    <row r="348" spans="1:17" x14ac:dyDescent="0.3">
      <c r="A348" t="s">
        <v>2</v>
      </c>
      <c r="B348" t="s">
        <v>479</v>
      </c>
    </row>
    <row r="349" spans="1:17" x14ac:dyDescent="0.3">
      <c r="A349" t="s">
        <v>2</v>
      </c>
      <c r="B349" t="s">
        <v>480</v>
      </c>
      <c r="J349">
        <v>4.4309862269968588E-2</v>
      </c>
    </row>
    <row r="350" spans="1:17" x14ac:dyDescent="0.3">
      <c r="A350" t="s">
        <v>2</v>
      </c>
      <c r="B350" t="s">
        <v>481</v>
      </c>
      <c r="K350">
        <v>4.0058514469640198E-2</v>
      </c>
    </row>
    <row r="351" spans="1:17" x14ac:dyDescent="0.3">
      <c r="A351" t="s">
        <v>2</v>
      </c>
      <c r="B351" t="s">
        <v>482</v>
      </c>
      <c r="L351">
        <v>9.9156649923681194E-3</v>
      </c>
    </row>
    <row r="352" spans="1:17" x14ac:dyDescent="0.3">
      <c r="A352" t="s">
        <v>2</v>
      </c>
      <c r="B352" t="s">
        <v>483</v>
      </c>
    </row>
    <row r="353" spans="1:15" x14ac:dyDescent="0.3">
      <c r="A353" t="s">
        <v>2</v>
      </c>
      <c r="B353" t="s">
        <v>484</v>
      </c>
    </row>
    <row r="354" spans="1:15" x14ac:dyDescent="0.3">
      <c r="A354" t="s">
        <v>2</v>
      </c>
      <c r="B354" t="s">
        <v>485</v>
      </c>
    </row>
    <row r="355" spans="1:15" x14ac:dyDescent="0.3">
      <c r="A355" t="s">
        <v>2</v>
      </c>
      <c r="B355" t="s">
        <v>486</v>
      </c>
    </row>
    <row r="356" spans="1:15" x14ac:dyDescent="0.3">
      <c r="A356" t="s">
        <v>2</v>
      </c>
      <c r="B356" t="s">
        <v>487</v>
      </c>
      <c r="M356">
        <v>1.66541823689128E-2</v>
      </c>
    </row>
    <row r="357" spans="1:15" x14ac:dyDescent="0.3">
      <c r="A357" t="s">
        <v>2</v>
      </c>
      <c r="B357" t="s">
        <v>488</v>
      </c>
    </row>
    <row r="358" spans="1:15" x14ac:dyDescent="0.3">
      <c r="A358" t="s">
        <v>2</v>
      </c>
      <c r="B358" t="s">
        <v>489</v>
      </c>
    </row>
    <row r="359" spans="1:15" x14ac:dyDescent="0.3">
      <c r="A359" t="s">
        <v>2</v>
      </c>
      <c r="B359" t="s">
        <v>490</v>
      </c>
    </row>
    <row r="360" spans="1:15" x14ac:dyDescent="0.3">
      <c r="A360" t="s">
        <v>2</v>
      </c>
      <c r="B360" t="s">
        <v>491</v>
      </c>
    </row>
    <row r="361" spans="1:15" x14ac:dyDescent="0.3">
      <c r="A361" t="s">
        <v>2</v>
      </c>
      <c r="B361" t="s">
        <v>492</v>
      </c>
      <c r="N361">
        <v>2.2564666846005679E-2</v>
      </c>
    </row>
    <row r="362" spans="1:15" x14ac:dyDescent="0.3">
      <c r="A362" t="s">
        <v>2</v>
      </c>
      <c r="B362" t="s">
        <v>493</v>
      </c>
    </row>
    <row r="363" spans="1:15" x14ac:dyDescent="0.3">
      <c r="A363" t="s">
        <v>2</v>
      </c>
      <c r="B363" t="s">
        <v>494</v>
      </c>
    </row>
    <row r="364" spans="1:15" x14ac:dyDescent="0.3">
      <c r="A364" t="s">
        <v>2</v>
      </c>
      <c r="B364" t="s">
        <v>495</v>
      </c>
    </row>
    <row r="365" spans="1:15" x14ac:dyDescent="0.3">
      <c r="A365" t="s">
        <v>2</v>
      </c>
      <c r="B365" t="s">
        <v>496</v>
      </c>
    </row>
    <row r="366" spans="1:15" x14ac:dyDescent="0.3">
      <c r="A366" t="s">
        <v>2</v>
      </c>
      <c r="B366" t="s">
        <v>497</v>
      </c>
      <c r="O366">
        <v>2.5917429670519559E-2</v>
      </c>
    </row>
    <row r="367" spans="1:15" x14ac:dyDescent="0.3">
      <c r="A367" t="s">
        <v>2</v>
      </c>
      <c r="B367" t="s">
        <v>498</v>
      </c>
    </row>
    <row r="368" spans="1:15" x14ac:dyDescent="0.3">
      <c r="A368" t="s">
        <v>2</v>
      </c>
      <c r="B368" t="s">
        <v>499</v>
      </c>
    </row>
    <row r="369" spans="1:17" x14ac:dyDescent="0.3">
      <c r="A369" t="s">
        <v>2</v>
      </c>
      <c r="B369" t="s">
        <v>500</v>
      </c>
    </row>
    <row r="370" spans="1:17" x14ac:dyDescent="0.3">
      <c r="A370" t="s">
        <v>2</v>
      </c>
      <c r="B370" t="s">
        <v>501</v>
      </c>
    </row>
    <row r="371" spans="1:17" x14ac:dyDescent="0.3">
      <c r="A371" t="s">
        <v>2</v>
      </c>
      <c r="B371" t="s">
        <v>502</v>
      </c>
      <c r="P371">
        <v>3.1375464163449683E-2</v>
      </c>
    </row>
    <row r="372" spans="1:17" x14ac:dyDescent="0.3">
      <c r="A372" t="s">
        <v>2</v>
      </c>
      <c r="B372" t="s">
        <v>503</v>
      </c>
    </row>
    <row r="373" spans="1:17" x14ac:dyDescent="0.3">
      <c r="A373" t="s">
        <v>2</v>
      </c>
      <c r="B373" t="s">
        <v>504</v>
      </c>
    </row>
    <row r="374" spans="1:17" x14ac:dyDescent="0.3">
      <c r="A374" t="s">
        <v>2</v>
      </c>
      <c r="B374" t="s">
        <v>505</v>
      </c>
    </row>
    <row r="375" spans="1:17" x14ac:dyDescent="0.3">
      <c r="A375" t="s">
        <v>2</v>
      </c>
      <c r="B375" t="s">
        <v>506</v>
      </c>
    </row>
    <row r="376" spans="1:17" x14ac:dyDescent="0.3">
      <c r="A376" t="s">
        <v>2</v>
      </c>
      <c r="B376" t="s">
        <v>507</v>
      </c>
      <c r="Q376">
        <v>0.17622657370616521</v>
      </c>
    </row>
    <row r="377" spans="1:17" x14ac:dyDescent="0.3">
      <c r="A377" t="s">
        <v>2</v>
      </c>
      <c r="B377" t="s">
        <v>508</v>
      </c>
      <c r="C377">
        <v>1908.541412433447</v>
      </c>
    </row>
    <row r="378" spans="1:17" x14ac:dyDescent="0.3">
      <c r="A378" t="s">
        <v>2</v>
      </c>
      <c r="B378" t="s">
        <v>509</v>
      </c>
      <c r="D378">
        <v>1923.133971451269</v>
      </c>
    </row>
    <row r="379" spans="1:17" x14ac:dyDescent="0.3">
      <c r="A379" t="s">
        <v>2</v>
      </c>
      <c r="B379" t="s">
        <v>510</v>
      </c>
      <c r="E379">
        <v>1937.490785117634</v>
      </c>
    </row>
    <row r="380" spans="1:17" x14ac:dyDescent="0.3">
      <c r="A380" t="s">
        <v>2</v>
      </c>
      <c r="B380" t="s">
        <v>511</v>
      </c>
      <c r="F380">
        <v>1952.419257308557</v>
      </c>
    </row>
    <row r="381" spans="1:17" x14ac:dyDescent="0.3">
      <c r="A381" t="s">
        <v>2</v>
      </c>
      <c r="B381" t="s">
        <v>512</v>
      </c>
      <c r="G381">
        <v>1966.956559507498</v>
      </c>
    </row>
    <row r="382" spans="1:17" x14ac:dyDescent="0.3">
      <c r="A382" t="s">
        <v>2</v>
      </c>
      <c r="B382" t="s">
        <v>513</v>
      </c>
      <c r="H382">
        <v>1981.2081812037741</v>
      </c>
    </row>
    <row r="383" spans="1:17" x14ac:dyDescent="0.3">
      <c r="A383" t="s">
        <v>2</v>
      </c>
      <c r="B383" t="s">
        <v>514</v>
      </c>
      <c r="I383">
        <v>1991.583388155804</v>
      </c>
    </row>
    <row r="384" spans="1:17" x14ac:dyDescent="0.3">
      <c r="A384" t="s">
        <v>2</v>
      </c>
      <c r="B384" t="s">
        <v>515</v>
      </c>
      <c r="J384">
        <v>2002.5021995087679</v>
      </c>
    </row>
    <row r="385" spans="1:14" x14ac:dyDescent="0.3">
      <c r="A385" t="s">
        <v>2</v>
      </c>
      <c r="B385" t="s">
        <v>516</v>
      </c>
      <c r="K385">
        <v>2013.6809086383851</v>
      </c>
    </row>
    <row r="386" spans="1:14" x14ac:dyDescent="0.3">
      <c r="A386" t="s">
        <v>2</v>
      </c>
      <c r="B386" t="s">
        <v>517</v>
      </c>
      <c r="L386">
        <v>2024.790106468985</v>
      </c>
    </row>
    <row r="387" spans="1:14" x14ac:dyDescent="0.3">
      <c r="A387" t="s">
        <v>2</v>
      </c>
      <c r="B387" t="s">
        <v>518</v>
      </c>
    </row>
    <row r="388" spans="1:14" x14ac:dyDescent="0.3">
      <c r="A388" t="s">
        <v>2</v>
      </c>
      <c r="B388" t="s">
        <v>519</v>
      </c>
    </row>
    <row r="389" spans="1:14" x14ac:dyDescent="0.3">
      <c r="A389" t="s">
        <v>2</v>
      </c>
      <c r="B389" t="s">
        <v>520</v>
      </c>
    </row>
    <row r="390" spans="1:14" x14ac:dyDescent="0.3">
      <c r="A390" t="s">
        <v>2</v>
      </c>
      <c r="B390" t="s">
        <v>521</v>
      </c>
    </row>
    <row r="391" spans="1:14" x14ac:dyDescent="0.3">
      <c r="A391" t="s">
        <v>2</v>
      </c>
      <c r="B391" t="s">
        <v>522</v>
      </c>
      <c r="M391">
        <v>2089.8964732786799</v>
      </c>
    </row>
    <row r="392" spans="1:14" x14ac:dyDescent="0.3">
      <c r="A392" t="s">
        <v>2</v>
      </c>
      <c r="B392" t="s">
        <v>523</v>
      </c>
    </row>
    <row r="393" spans="1:14" x14ac:dyDescent="0.3">
      <c r="A393" t="s">
        <v>2</v>
      </c>
      <c r="B393" t="s">
        <v>524</v>
      </c>
    </row>
    <row r="394" spans="1:14" x14ac:dyDescent="0.3">
      <c r="A394" t="s">
        <v>2</v>
      </c>
      <c r="B394" t="s">
        <v>525</v>
      </c>
    </row>
    <row r="395" spans="1:14" x14ac:dyDescent="0.3">
      <c r="A395" t="s">
        <v>2</v>
      </c>
      <c r="B395" t="s">
        <v>526</v>
      </c>
    </row>
    <row r="396" spans="1:14" x14ac:dyDescent="0.3">
      <c r="A396" t="s">
        <v>2</v>
      </c>
      <c r="B396" t="s">
        <v>527</v>
      </c>
      <c r="N396">
        <v>2143.7928166487518</v>
      </c>
    </row>
    <row r="397" spans="1:14" x14ac:dyDescent="0.3">
      <c r="A397" t="s">
        <v>2</v>
      </c>
      <c r="B397" t="s">
        <v>528</v>
      </c>
    </row>
    <row r="398" spans="1:14" x14ac:dyDescent="0.3">
      <c r="A398" t="s">
        <v>2</v>
      </c>
      <c r="B398" t="s">
        <v>529</v>
      </c>
    </row>
    <row r="399" spans="1:14" x14ac:dyDescent="0.3">
      <c r="A399" t="s">
        <v>2</v>
      </c>
      <c r="B399" t="s">
        <v>530</v>
      </c>
    </row>
    <row r="400" spans="1:14" x14ac:dyDescent="0.3">
      <c r="A400" t="s">
        <v>2</v>
      </c>
      <c r="B400" t="s">
        <v>531</v>
      </c>
    </row>
    <row r="401" spans="1:17" x14ac:dyDescent="0.3">
      <c r="A401" t="s">
        <v>2</v>
      </c>
      <c r="B401" t="s">
        <v>532</v>
      </c>
      <c r="O401">
        <v>2194.9659292161118</v>
      </c>
    </row>
    <row r="402" spans="1:17" x14ac:dyDescent="0.3">
      <c r="A402" t="s">
        <v>2</v>
      </c>
      <c r="B402" t="s">
        <v>533</v>
      </c>
    </row>
    <row r="403" spans="1:17" x14ac:dyDescent="0.3">
      <c r="A403" t="s">
        <v>2</v>
      </c>
      <c r="B403" t="s">
        <v>534</v>
      </c>
    </row>
    <row r="404" spans="1:17" x14ac:dyDescent="0.3">
      <c r="A404" t="s">
        <v>2</v>
      </c>
      <c r="B404" t="s">
        <v>535</v>
      </c>
    </row>
    <row r="405" spans="1:17" x14ac:dyDescent="0.3">
      <c r="A405" t="s">
        <v>2</v>
      </c>
      <c r="B405" t="s">
        <v>536</v>
      </c>
    </row>
    <row r="406" spans="1:17" x14ac:dyDescent="0.3">
      <c r="A406" t="s">
        <v>2</v>
      </c>
      <c r="B406" t="s">
        <v>537</v>
      </c>
      <c r="P406">
        <v>2249.5590560860119</v>
      </c>
    </row>
    <row r="407" spans="1:17" x14ac:dyDescent="0.3">
      <c r="A407" t="s">
        <v>2</v>
      </c>
      <c r="B407" t="s">
        <v>538</v>
      </c>
    </row>
    <row r="408" spans="1:17" x14ac:dyDescent="0.3">
      <c r="A408" t="s">
        <v>2</v>
      </c>
      <c r="B408" t="s">
        <v>539</v>
      </c>
    </row>
    <row r="409" spans="1:17" x14ac:dyDescent="0.3">
      <c r="A409" t="s">
        <v>2</v>
      </c>
      <c r="B409" t="s">
        <v>540</v>
      </c>
    </row>
    <row r="410" spans="1:17" x14ac:dyDescent="0.3">
      <c r="A410" t="s">
        <v>2</v>
      </c>
      <c r="B410" t="s">
        <v>541</v>
      </c>
    </row>
    <row r="411" spans="1:17" x14ac:dyDescent="0.3">
      <c r="A411" t="s">
        <v>2</v>
      </c>
      <c r="B411" t="s">
        <v>542</v>
      </c>
      <c r="Q411">
        <v>2300.3889250036368</v>
      </c>
    </row>
    <row r="412" spans="1:17" x14ac:dyDescent="0.3">
      <c r="A412" t="s">
        <v>2</v>
      </c>
      <c r="B412" t="s">
        <v>291</v>
      </c>
      <c r="D412">
        <v>607.18947294191275</v>
      </c>
      <c r="E412">
        <v>607.34055156696604</v>
      </c>
      <c r="F412">
        <v>607.54428139311904</v>
      </c>
      <c r="G412">
        <v>456.180848576394</v>
      </c>
      <c r="H412">
        <v>456.19131415324222</v>
      </c>
      <c r="I412">
        <v>455.78371063535712</v>
      </c>
      <c r="J412">
        <v>1.8382616505443281</v>
      </c>
      <c r="K412">
        <v>1.99300412008883</v>
      </c>
      <c r="L412">
        <v>0.44271543771111999</v>
      </c>
      <c r="M412">
        <v>0.48145298875681558</v>
      </c>
      <c r="N412">
        <v>0.27112578663010872</v>
      </c>
      <c r="O412">
        <v>0.27478867057471201</v>
      </c>
      <c r="P412">
        <v>0.3536489002792933</v>
      </c>
      <c r="Q412">
        <v>1.5263023793643169</v>
      </c>
    </row>
    <row r="413" spans="1:17" x14ac:dyDescent="0.3">
      <c r="A413" t="s">
        <v>2</v>
      </c>
      <c r="B413" t="s">
        <v>543</v>
      </c>
      <c r="C413">
        <v>4.0935935699696308E-2</v>
      </c>
      <c r="D413">
        <v>0.18026237322184729</v>
      </c>
      <c r="E413">
        <v>0.27030129474755887</v>
      </c>
      <c r="F413">
        <v>0.39956367283417987</v>
      </c>
      <c r="G413">
        <v>0.66397305354377922</v>
      </c>
      <c r="H413">
        <v>0.63248732492767079</v>
      </c>
      <c r="I413">
        <v>0.71693214573428332</v>
      </c>
      <c r="J413">
        <v>0.93170231668326453</v>
      </c>
      <c r="K413">
        <v>1.1572102393659891</v>
      </c>
      <c r="L413">
        <v>0.18718791574209331</v>
      </c>
      <c r="M413">
        <v>0.27003732831218402</v>
      </c>
      <c r="N413">
        <v>0.38309092174212422</v>
      </c>
      <c r="O413">
        <v>0.53558875471859912</v>
      </c>
      <c r="P413">
        <v>0.73966887680092308</v>
      </c>
      <c r="Q413">
        <v>3.6804892758153782</v>
      </c>
    </row>
    <row r="414" spans="1:17" x14ac:dyDescent="0.3">
      <c r="A414" t="s">
        <v>2</v>
      </c>
      <c r="B414" t="s">
        <v>292</v>
      </c>
      <c r="C414">
        <v>1567.526629116602</v>
      </c>
      <c r="D414">
        <v>3535.1997686627951</v>
      </c>
      <c r="E414">
        <v>3810.49748199745</v>
      </c>
      <c r="F414">
        <v>3811.079442601269</v>
      </c>
      <c r="G414">
        <v>2860.0077199661619</v>
      </c>
      <c r="H414">
        <v>6.6018970813273281</v>
      </c>
      <c r="I414">
        <v>6.8485523020919903</v>
      </c>
      <c r="J414">
        <v>7.5267279613622948</v>
      </c>
      <c r="K414">
        <v>8.2385340143783221</v>
      </c>
      <c r="L414">
        <v>2.2499493163434701</v>
      </c>
      <c r="M414">
        <v>2.482087803015927</v>
      </c>
      <c r="N414">
        <v>1.469379573074179</v>
      </c>
      <c r="O414">
        <v>1.309953431782813</v>
      </c>
      <c r="P414">
        <v>1.431571956519452</v>
      </c>
      <c r="Q414">
        <v>4.2768592517085224</v>
      </c>
    </row>
    <row r="415" spans="1:17" x14ac:dyDescent="0.3">
      <c r="A415" t="s">
        <v>2</v>
      </c>
      <c r="B415" t="s">
        <v>293</v>
      </c>
      <c r="C415">
        <v>1.232517171791785E-2</v>
      </c>
      <c r="D415">
        <v>37.945398992305357</v>
      </c>
      <c r="E415">
        <v>39.666746876888617</v>
      </c>
      <c r="F415">
        <v>41.36896586048185</v>
      </c>
      <c r="G415">
        <v>31.817113510910762</v>
      </c>
      <c r="H415">
        <v>31.89331277734469</v>
      </c>
      <c r="I415">
        <v>32.085167826709039</v>
      </c>
      <c r="J415">
        <v>3.1457175208449271</v>
      </c>
      <c r="K415">
        <v>3.369970547318998</v>
      </c>
      <c r="L415">
        <v>1.1305763414891661</v>
      </c>
      <c r="M415">
        <v>1.1154946102579339</v>
      </c>
      <c r="N415">
        <v>0.45959811603879808</v>
      </c>
      <c r="O415">
        <v>0.34140948076125521</v>
      </c>
      <c r="P415">
        <v>0.42269229962178939</v>
      </c>
      <c r="Q415">
        <v>1.007597068263429</v>
      </c>
    </row>
    <row r="416" spans="1:17" x14ac:dyDescent="0.3">
      <c r="A416" t="s">
        <v>2</v>
      </c>
      <c r="B416" t="s">
        <v>294</v>
      </c>
      <c r="C416">
        <v>5.355562506722654</v>
      </c>
      <c r="D416">
        <v>4.9303262663790344</v>
      </c>
      <c r="E416">
        <v>4.8372448179140672</v>
      </c>
      <c r="F416">
        <v>4.8633861418155853</v>
      </c>
      <c r="G416">
        <v>4.7486013145986803</v>
      </c>
      <c r="H416">
        <v>4.7515208157412943</v>
      </c>
      <c r="I416">
        <v>4.8092452240461618</v>
      </c>
      <c r="J416">
        <v>1604.523007245157</v>
      </c>
      <c r="K416">
        <v>1790.313803977981</v>
      </c>
      <c r="L416">
        <v>2011.628175916512</v>
      </c>
      <c r="M416">
        <v>3227.6936805433152</v>
      </c>
      <c r="N416">
        <v>5186.1139626121967</v>
      </c>
      <c r="O416">
        <v>8295.2588032286894</v>
      </c>
      <c r="P416">
        <v>13306.7190889508</v>
      </c>
      <c r="Q416">
        <v>21129.711193677831</v>
      </c>
    </row>
    <row r="417" spans="1:17" x14ac:dyDescent="0.3">
      <c r="A417" t="s">
        <v>2</v>
      </c>
      <c r="B417" t="s">
        <v>411</v>
      </c>
      <c r="J417">
        <v>1.7642394678719739</v>
      </c>
      <c r="K417">
        <v>1.8591866894322</v>
      </c>
      <c r="L417">
        <v>0.39768300162435061</v>
      </c>
      <c r="M417">
        <v>0.51459465954011641</v>
      </c>
      <c r="N417">
        <v>0.66586764216063465</v>
      </c>
      <c r="O417">
        <v>0.85649198570465868</v>
      </c>
      <c r="P417">
        <v>1.10741100002434</v>
      </c>
      <c r="Q417">
        <v>7.2190439806177196</v>
      </c>
    </row>
    <row r="418" spans="1:17" x14ac:dyDescent="0.3">
      <c r="A418" t="s">
        <v>2</v>
      </c>
      <c r="B418" t="s">
        <v>295</v>
      </c>
      <c r="J418">
        <v>403.29870783055992</v>
      </c>
      <c r="K418">
        <v>465.32758305497231</v>
      </c>
      <c r="L418">
        <v>552.38896625908808</v>
      </c>
      <c r="M418">
        <v>911.3789105570437</v>
      </c>
      <c r="N418">
        <v>1459.138041305077</v>
      </c>
      <c r="O418">
        <v>2322.3081131206891</v>
      </c>
      <c r="P418">
        <v>3690.2160998353202</v>
      </c>
      <c r="Q418">
        <v>5726.3686512784998</v>
      </c>
    </row>
    <row r="419" spans="1:17" x14ac:dyDescent="0.3">
      <c r="A419" t="s">
        <v>2</v>
      </c>
      <c r="B419" t="s">
        <v>296</v>
      </c>
      <c r="C419">
        <v>0.34486971981331199</v>
      </c>
      <c r="D419">
        <v>0.34407366198775619</v>
      </c>
      <c r="E419">
        <v>0.31049175057622003</v>
      </c>
      <c r="F419">
        <v>0.30852066015585727</v>
      </c>
      <c r="G419">
        <v>0.30270418827866957</v>
      </c>
      <c r="H419">
        <v>0.29820833160529631</v>
      </c>
      <c r="I419">
        <v>0.22132191343229851</v>
      </c>
      <c r="J419">
        <v>661.17973820674433</v>
      </c>
      <c r="K419">
        <v>978.56911737272321</v>
      </c>
      <c r="L419">
        <v>1139.3084953046141</v>
      </c>
      <c r="M419">
        <v>2325.4850774979</v>
      </c>
      <c r="N419">
        <v>4963.4804382533166</v>
      </c>
      <c r="O419">
        <v>11026.527106021191</v>
      </c>
      <c r="P419">
        <v>25303.957815092741</v>
      </c>
      <c r="Q419">
        <v>59303.121897824487</v>
      </c>
    </row>
    <row r="420" spans="1:17" x14ac:dyDescent="0.3">
      <c r="A420" t="s">
        <v>2</v>
      </c>
      <c r="B420" t="s">
        <v>544</v>
      </c>
      <c r="C420">
        <v>20393.448479136721</v>
      </c>
      <c r="D420">
        <v>19879.868860898721</v>
      </c>
      <c r="E420">
        <v>19432.00034235245</v>
      </c>
      <c r="F420">
        <v>18962.752845778719</v>
      </c>
      <c r="G420">
        <v>18503.612244586759</v>
      </c>
      <c r="H420">
        <v>18029.151730537429</v>
      </c>
      <c r="I420">
        <v>17595.568996977439</v>
      </c>
      <c r="J420">
        <v>20677.701837233111</v>
      </c>
      <c r="K420">
        <v>20378.766474773849</v>
      </c>
      <c r="L420">
        <v>20089.590821337559</v>
      </c>
      <c r="M420">
        <v>18597.009096267098</v>
      </c>
      <c r="N420">
        <v>17416.779972045289</v>
      </c>
      <c r="O420">
        <v>16541.895970620229</v>
      </c>
      <c r="P420">
        <v>16045.574067343079</v>
      </c>
      <c r="Q420">
        <v>15605.698970251589</v>
      </c>
    </row>
    <row r="421" spans="1:17" x14ac:dyDescent="0.3">
      <c r="A421" t="s">
        <v>2</v>
      </c>
      <c r="B421" t="s">
        <v>545</v>
      </c>
      <c r="C421">
        <v>4.1509535885223332E-2</v>
      </c>
      <c r="D421">
        <v>8.066424688506052E-2</v>
      </c>
      <c r="E421">
        <v>0.12507376280592961</v>
      </c>
      <c r="F421">
        <v>0.14236839837721871</v>
      </c>
      <c r="G421">
        <v>0.14501614138294691</v>
      </c>
      <c r="H421">
        <v>0.17847607024768539</v>
      </c>
      <c r="I421">
        <v>0.1906523859286251</v>
      </c>
      <c r="J421">
        <v>0.19365864342873679</v>
      </c>
      <c r="K421">
        <v>0.20046401334175251</v>
      </c>
      <c r="L421">
        <v>0.61400541162347855</v>
      </c>
      <c r="M421">
        <v>0.83447861333329765</v>
      </c>
      <c r="N421">
        <v>0.21311975413562509</v>
      </c>
      <c r="O421">
        <v>0.24101506189569261</v>
      </c>
      <c r="P421">
        <v>0.2129051044255787</v>
      </c>
      <c r="Q421">
        <v>0.40147891746742759</v>
      </c>
    </row>
    <row r="422" spans="1:17" x14ac:dyDescent="0.3">
      <c r="A422" t="s">
        <v>2</v>
      </c>
      <c r="B422" t="s">
        <v>412</v>
      </c>
      <c r="D422">
        <v>1.486965994745455</v>
      </c>
      <c r="E422">
        <v>2.0280132109287599</v>
      </c>
      <c r="F422">
        <v>2.4731866344548519</v>
      </c>
      <c r="G422">
        <v>2.783363700751333</v>
      </c>
      <c r="H422">
        <v>3.8757395643705812</v>
      </c>
      <c r="I422">
        <v>3.4293351047879939</v>
      </c>
      <c r="J422">
        <v>4.339187276384548</v>
      </c>
      <c r="K422">
        <v>4.9404031999672142</v>
      </c>
      <c r="L422">
        <v>1.3205894080776479</v>
      </c>
      <c r="M422">
        <v>1.5832247154815391</v>
      </c>
      <c r="N422">
        <v>1.4403038505451591</v>
      </c>
      <c r="O422">
        <v>1.2880997790244331</v>
      </c>
      <c r="P422">
        <v>1.6475618306540469</v>
      </c>
      <c r="Q422">
        <v>6.5006067709818947</v>
      </c>
    </row>
    <row r="423" spans="1:17" x14ac:dyDescent="0.3">
      <c r="A423" t="s">
        <v>2</v>
      </c>
      <c r="B423" t="s">
        <v>297</v>
      </c>
      <c r="C423">
        <v>6.8739151575306162E-2</v>
      </c>
      <c r="D423">
        <v>1.3136334204759701</v>
      </c>
      <c r="E423">
        <v>1.838303444854525</v>
      </c>
      <c r="F423">
        <v>2.3443425410107088</v>
      </c>
      <c r="G423">
        <v>2.90491697783379</v>
      </c>
      <c r="H423">
        <v>3.915791716067393</v>
      </c>
      <c r="I423">
        <v>3.7368292890456249</v>
      </c>
      <c r="J423">
        <v>4.9670875292041092</v>
      </c>
      <c r="K423">
        <v>5.6422303512930796</v>
      </c>
      <c r="L423">
        <v>2.279553775846054</v>
      </c>
      <c r="M423">
        <v>2.6592063665912522</v>
      </c>
      <c r="N423">
        <v>2.2189159882616578</v>
      </c>
      <c r="O423">
        <v>1.7094575901245259</v>
      </c>
      <c r="P423">
        <v>2.0860282150035019</v>
      </c>
      <c r="Q423">
        <v>5.1014402718296523</v>
      </c>
    </row>
    <row r="424" spans="1:17" x14ac:dyDescent="0.3">
      <c r="A424" t="s">
        <v>2</v>
      </c>
      <c r="B424" t="s">
        <v>546</v>
      </c>
      <c r="C424">
        <v>447.8899991245392</v>
      </c>
      <c r="D424">
        <v>451.58351578107607</v>
      </c>
      <c r="E424">
        <v>455.21772400382531</v>
      </c>
      <c r="F424">
        <v>458.99673552665212</v>
      </c>
      <c r="G424">
        <v>462.67674371718317</v>
      </c>
      <c r="H424">
        <v>466.28417077998301</v>
      </c>
      <c r="I424">
        <v>468.91028323304153</v>
      </c>
      <c r="J424">
        <v>471.67406615261672</v>
      </c>
      <c r="K424">
        <v>474.50370211276208</v>
      </c>
      <c r="L424">
        <v>477.31455905523399</v>
      </c>
      <c r="M424">
        <v>490.80225424025832</v>
      </c>
      <c r="N424">
        <v>504.37830457260048</v>
      </c>
      <c r="O424">
        <v>517.2684143624939</v>
      </c>
      <c r="P424">
        <v>531.01953240880937</v>
      </c>
      <c r="Q424">
        <v>543.82606402798956</v>
      </c>
    </row>
    <row r="425" spans="1:17" x14ac:dyDescent="0.3">
      <c r="A425" t="s">
        <v>2</v>
      </c>
      <c r="B425" t="s">
        <v>298</v>
      </c>
      <c r="C425">
        <v>11014.809967710489</v>
      </c>
      <c r="D425">
        <v>10494.854382447151</v>
      </c>
      <c r="E425">
        <v>10552.577418594199</v>
      </c>
      <c r="F425">
        <v>10607.63792284492</v>
      </c>
      <c r="G425">
        <v>10824.039587705571</v>
      </c>
      <c r="H425">
        <v>10865.034132978681</v>
      </c>
      <c r="I425">
        <v>10898.92887991415</v>
      </c>
      <c r="J425">
        <v>11546.907129803931</v>
      </c>
      <c r="K425">
        <v>11546.72129875154</v>
      </c>
      <c r="L425">
        <v>8775.9044197975072</v>
      </c>
      <c r="M425">
        <v>5355.1901693037898</v>
      </c>
      <c r="N425">
        <v>196.41550750440851</v>
      </c>
      <c r="O425">
        <v>164.3887431252459</v>
      </c>
      <c r="P425">
        <v>166.70742896403601</v>
      </c>
      <c r="Q425">
        <v>5.4234665047165054</v>
      </c>
    </row>
    <row r="426" spans="1:17" x14ac:dyDescent="0.3">
      <c r="A426" t="s">
        <v>2</v>
      </c>
      <c r="B426" t="s">
        <v>547</v>
      </c>
      <c r="C426">
        <v>5.6395611413645248E-2</v>
      </c>
      <c r="D426">
        <v>1.112586480307252</v>
      </c>
      <c r="E426">
        <v>2.379082868142087</v>
      </c>
      <c r="F426">
        <v>3.5535373565557471</v>
      </c>
      <c r="G426">
        <v>15.20726477556379</v>
      </c>
      <c r="H426">
        <v>10.848080574707749</v>
      </c>
      <c r="I426">
        <v>15.597790381039029</v>
      </c>
      <c r="J426">
        <v>15.874569112302639</v>
      </c>
      <c r="K426">
        <v>15.752448119077821</v>
      </c>
      <c r="L426">
        <v>0.28794775134224582</v>
      </c>
      <c r="M426">
        <v>0.41460961580394429</v>
      </c>
      <c r="N426">
        <v>0.58809647403794796</v>
      </c>
      <c r="O426">
        <v>0.82238917500158737</v>
      </c>
      <c r="P426">
        <v>1.135847540054109</v>
      </c>
      <c r="Q426">
        <v>5.5424292821178822</v>
      </c>
    </row>
    <row r="427" spans="1:17" x14ac:dyDescent="0.3">
      <c r="A427" t="s">
        <v>2</v>
      </c>
      <c r="B427" t="s">
        <v>299</v>
      </c>
      <c r="C427">
        <v>61851.321413744779</v>
      </c>
      <c r="D427">
        <v>60185.519818902903</v>
      </c>
      <c r="E427">
        <v>60207.052274147427</v>
      </c>
      <c r="F427">
        <v>60507.871355350682</v>
      </c>
      <c r="G427">
        <v>57691.0468479294</v>
      </c>
      <c r="H427">
        <v>62004.036016938968</v>
      </c>
      <c r="I427">
        <v>62543.671756030213</v>
      </c>
      <c r="J427">
        <v>62545.059696777382</v>
      </c>
      <c r="K427">
        <v>62541.112754686961</v>
      </c>
      <c r="L427">
        <v>45360.109253455557</v>
      </c>
      <c r="M427">
        <v>28987.600976260099</v>
      </c>
      <c r="N427">
        <v>283.582276476902</v>
      </c>
      <c r="O427">
        <v>97.222935670591895</v>
      </c>
      <c r="P427">
        <v>77.300650486887719</v>
      </c>
      <c r="Q427">
        <v>54.906011740046523</v>
      </c>
    </row>
    <row r="428" spans="1:17" x14ac:dyDescent="0.3">
      <c r="A428" t="s">
        <v>2</v>
      </c>
      <c r="B428" t="s">
        <v>300</v>
      </c>
      <c r="C428">
        <v>677.24328379797498</v>
      </c>
      <c r="D428">
        <v>660.56090411946832</v>
      </c>
      <c r="E428">
        <v>680.57952320843378</v>
      </c>
      <c r="F428">
        <v>705.19203508421208</v>
      </c>
      <c r="G428">
        <v>736.38883491294609</v>
      </c>
      <c r="H428">
        <v>760.85658320447033</v>
      </c>
      <c r="I428">
        <v>783.67655294015742</v>
      </c>
      <c r="J428">
        <v>774.93015221097448</v>
      </c>
      <c r="K428">
        <v>771.99946111598547</v>
      </c>
      <c r="L428">
        <v>619.92834307916303</v>
      </c>
      <c r="M428">
        <v>405.04450939359077</v>
      </c>
      <c r="N428">
        <v>23.20136863645687</v>
      </c>
      <c r="O428">
        <v>9.0932776184350406</v>
      </c>
      <c r="P428">
        <v>11.24687280945799</v>
      </c>
      <c r="Q428">
        <v>22.520114926214742</v>
      </c>
    </row>
    <row r="429" spans="1:17" x14ac:dyDescent="0.3">
      <c r="A429" t="s">
        <v>2</v>
      </c>
      <c r="B429" t="s">
        <v>301</v>
      </c>
      <c r="J429">
        <v>0.72145597557311114</v>
      </c>
      <c r="K429">
        <v>0.90791685356652374</v>
      </c>
      <c r="L429">
        <v>1.124137583762068</v>
      </c>
      <c r="M429">
        <v>1.5469393273953269</v>
      </c>
      <c r="N429">
        <v>1.7253095720673961</v>
      </c>
      <c r="O429">
        <v>1.8000559534417051</v>
      </c>
      <c r="P429">
        <v>2.549257209595051</v>
      </c>
      <c r="Q429">
        <v>5.4025203658910641</v>
      </c>
    </row>
    <row r="430" spans="1:17" x14ac:dyDescent="0.3">
      <c r="A430" t="s">
        <v>2</v>
      </c>
      <c r="B430" t="s">
        <v>302</v>
      </c>
      <c r="J430">
        <v>0.18480163164798441</v>
      </c>
      <c r="K430">
        <v>0.36190021933379762</v>
      </c>
      <c r="L430">
        <v>0.45887729862595139</v>
      </c>
      <c r="M430">
        <v>0.64872191900375653</v>
      </c>
      <c r="N430">
        <v>0.72596823432517132</v>
      </c>
      <c r="O430">
        <v>0.76678213473211287</v>
      </c>
      <c r="P430">
        <v>1.0846542688360881</v>
      </c>
      <c r="Q430">
        <v>2.294734534681413</v>
      </c>
    </row>
    <row r="431" spans="1:17" x14ac:dyDescent="0.3">
      <c r="A431" t="s">
        <v>2</v>
      </c>
      <c r="B431" t="s">
        <v>303</v>
      </c>
      <c r="J431">
        <v>0.15329689044437661</v>
      </c>
      <c r="K431">
        <v>0.21243456755302259</v>
      </c>
      <c r="L431">
        <v>0.28654709258738392</v>
      </c>
      <c r="M431">
        <v>0.38074721713687559</v>
      </c>
      <c r="N431">
        <v>0.42112044844905872</v>
      </c>
      <c r="O431">
        <v>0.42356992063041732</v>
      </c>
      <c r="P431">
        <v>0.59578410723755149</v>
      </c>
      <c r="Q431">
        <v>1.308616126695507</v>
      </c>
    </row>
    <row r="432" spans="1:17" x14ac:dyDescent="0.3">
      <c r="A432" t="s">
        <v>2</v>
      </c>
      <c r="B432" t="s">
        <v>304</v>
      </c>
      <c r="C432">
        <v>4.1682660875136994</v>
      </c>
      <c r="D432">
        <v>6.6362195032996238</v>
      </c>
      <c r="E432">
        <v>14.295486649923181</v>
      </c>
      <c r="F432">
        <v>20.48277527557094</v>
      </c>
      <c r="G432">
        <v>47.029760147030373</v>
      </c>
      <c r="H432">
        <v>29.51478072906302</v>
      </c>
      <c r="I432">
        <v>26.19626467115059</v>
      </c>
      <c r="J432">
        <v>0.1160006673617044</v>
      </c>
      <c r="K432">
        <v>0.1169650521450465</v>
      </c>
      <c r="L432">
        <v>0.11941685993765799</v>
      </c>
      <c r="M432">
        <v>0.1212881415922448</v>
      </c>
      <c r="N432">
        <v>0.1216888722991314</v>
      </c>
      <c r="O432">
        <v>0.12128913901993631</v>
      </c>
      <c r="P432">
        <v>0.1241173662207576</v>
      </c>
      <c r="Q432">
        <v>0.1232033272996732</v>
      </c>
    </row>
    <row r="433" spans="1:17" x14ac:dyDescent="0.3">
      <c r="A433" t="s">
        <v>2</v>
      </c>
      <c r="B433" t="s">
        <v>305</v>
      </c>
      <c r="C433">
        <v>148.0942879198667</v>
      </c>
      <c r="D433">
        <v>148.63569713157349</v>
      </c>
      <c r="E433">
        <v>149.17710634602079</v>
      </c>
      <c r="F433">
        <v>149.71851555777459</v>
      </c>
      <c r="G433">
        <v>150.259924776904</v>
      </c>
      <c r="H433">
        <v>150.80133399123949</v>
      </c>
      <c r="I433">
        <v>151.34274320408349</v>
      </c>
      <c r="J433">
        <v>0.20429788174143221</v>
      </c>
      <c r="K433">
        <v>0.2139207100819393</v>
      </c>
      <c r="L433">
        <v>5.2846866147556432E-2</v>
      </c>
      <c r="M433">
        <v>6.690136744571816E-2</v>
      </c>
      <c r="N433">
        <v>8.4000434499865481E-2</v>
      </c>
      <c r="O433">
        <v>0.1055780648543308</v>
      </c>
      <c r="P433">
        <v>0.1323622794460424</v>
      </c>
      <c r="Q433">
        <v>0.41747931749726691</v>
      </c>
    </row>
    <row r="434" spans="1:17" x14ac:dyDescent="0.3">
      <c r="A434" t="s">
        <v>2</v>
      </c>
      <c r="B434" t="s">
        <v>306</v>
      </c>
      <c r="C434">
        <v>128.59177956700461</v>
      </c>
      <c r="D434">
        <v>128.74098706067599</v>
      </c>
      <c r="E434">
        <v>128.89019455437781</v>
      </c>
      <c r="F434">
        <v>129.03940199850959</v>
      </c>
      <c r="G434">
        <v>129.18860949221971</v>
      </c>
      <c r="H434">
        <v>129.33781698592429</v>
      </c>
      <c r="I434">
        <v>129.48806070266639</v>
      </c>
      <c r="J434">
        <v>0.22580312950418119</v>
      </c>
      <c r="K434">
        <v>0.2369784481925219</v>
      </c>
      <c r="L434">
        <v>5.6533261226260477E-2</v>
      </c>
      <c r="M434">
        <v>7.2504582583100191E-2</v>
      </c>
      <c r="N434">
        <v>9.3336331649622545E-2</v>
      </c>
      <c r="O434">
        <v>0.11976280571889721</v>
      </c>
      <c r="P434">
        <v>0.15377621124295429</v>
      </c>
      <c r="Q434">
        <v>0.8475864109824367</v>
      </c>
    </row>
    <row r="435" spans="1:17" x14ac:dyDescent="0.3">
      <c r="A435" t="s">
        <v>2</v>
      </c>
      <c r="B435" t="s">
        <v>307</v>
      </c>
      <c r="C435">
        <v>0.2007856104821624</v>
      </c>
      <c r="D435">
        <v>0.32998340817140548</v>
      </c>
      <c r="E435">
        <v>0.41099852534661269</v>
      </c>
      <c r="F435">
        <v>0.59984493230184099</v>
      </c>
      <c r="G435">
        <v>0.91825376919990975</v>
      </c>
      <c r="H435">
        <v>0.97788897266594721</v>
      </c>
      <c r="I435">
        <v>1.13539954326938</v>
      </c>
      <c r="J435">
        <v>3.2182106748686379E-2</v>
      </c>
      <c r="K435">
        <v>3.2382594547110698E-2</v>
      </c>
      <c r="L435">
        <v>3.3167236709294258E-2</v>
      </c>
      <c r="M435">
        <v>3.4165381920838837E-2</v>
      </c>
      <c r="N435">
        <v>3.4394907674854071E-2</v>
      </c>
      <c r="O435">
        <v>3.4304974235979488E-2</v>
      </c>
      <c r="P435">
        <v>3.4392279659780242E-2</v>
      </c>
      <c r="Q435">
        <v>3.4441430743376279E-2</v>
      </c>
    </row>
    <row r="436" spans="1:17" x14ac:dyDescent="0.3">
      <c r="A436" t="s">
        <v>2</v>
      </c>
      <c r="B436" t="s">
        <v>308</v>
      </c>
    </row>
    <row r="437" spans="1:17" x14ac:dyDescent="0.3">
      <c r="A437" t="s">
        <v>2</v>
      </c>
      <c r="B437" t="s">
        <v>309</v>
      </c>
      <c r="J437">
        <v>3.6646412265575679</v>
      </c>
      <c r="K437">
        <v>7.0000528658817096</v>
      </c>
      <c r="L437">
        <v>3.1014899876579629</v>
      </c>
      <c r="M437">
        <v>6.4733367493130496</v>
      </c>
      <c r="N437">
        <v>10.79873083468935</v>
      </c>
      <c r="O437">
        <v>16.239316697171081</v>
      </c>
      <c r="P437">
        <v>27.04120360082673</v>
      </c>
      <c r="Q437">
        <v>153.72805850753741</v>
      </c>
    </row>
    <row r="438" spans="1:17" x14ac:dyDescent="0.3">
      <c r="A438" t="s">
        <v>2</v>
      </c>
      <c r="B438" t="s">
        <v>310</v>
      </c>
      <c r="J438">
        <v>7.0314859085485362E-2</v>
      </c>
      <c r="K438">
        <v>7.9341638199680736E-2</v>
      </c>
      <c r="L438">
        <v>2.8990305054073399E-2</v>
      </c>
      <c r="M438">
        <v>1314.098627121658</v>
      </c>
      <c r="N438">
        <v>3765.8271745481652</v>
      </c>
      <c r="O438">
        <v>4951.5893281454564</v>
      </c>
      <c r="P438">
        <v>5337.3765150007339</v>
      </c>
      <c r="Q438">
        <v>6171.1675806825706</v>
      </c>
    </row>
    <row r="439" spans="1:17" x14ac:dyDescent="0.3">
      <c r="A439" t="s">
        <v>2</v>
      </c>
      <c r="B439" t="s">
        <v>311</v>
      </c>
      <c r="J439">
        <v>3.6574971062773028E-2</v>
      </c>
      <c r="K439">
        <v>3.9052139477772717E-2</v>
      </c>
      <c r="L439">
        <v>8.4171214690063178E-3</v>
      </c>
      <c r="M439">
        <v>1.2254531965739951E-2</v>
      </c>
      <c r="N439">
        <v>1.8459250683976199E-2</v>
      </c>
      <c r="O439">
        <v>2.9241448170058582E-2</v>
      </c>
      <c r="P439">
        <v>5.0009748762798747E-2</v>
      </c>
      <c r="Q439">
        <v>0.47197839723687712</v>
      </c>
    </row>
    <row r="440" spans="1:17" x14ac:dyDescent="0.3">
      <c r="A440" t="s">
        <v>2</v>
      </c>
      <c r="B440" t="s">
        <v>548</v>
      </c>
      <c r="L440">
        <v>1.4452733738497699E-2</v>
      </c>
      <c r="M440">
        <v>3.3193787414366453E-2</v>
      </c>
      <c r="N440">
        <v>7.0471505013578448E-2</v>
      </c>
      <c r="O440">
        <v>0.14845252964655081</v>
      </c>
      <c r="P440">
        <v>0.33046916380513519</v>
      </c>
      <c r="Q440">
        <v>3.4832260073207699</v>
      </c>
    </row>
    <row r="441" spans="1:17" x14ac:dyDescent="0.3">
      <c r="A441" t="s">
        <v>2</v>
      </c>
      <c r="B441" t="s">
        <v>312</v>
      </c>
      <c r="J441">
        <v>2.893433554555188E-2</v>
      </c>
      <c r="K441">
        <v>6.0951839289655342E-2</v>
      </c>
      <c r="L441">
        <v>0.2152666872287036</v>
      </c>
      <c r="M441">
        <v>0.90196056234428101</v>
      </c>
      <c r="N441">
        <v>2325.1326067187538</v>
      </c>
      <c r="O441">
        <v>2749.101456021619</v>
      </c>
      <c r="P441">
        <v>3162.943874723966</v>
      </c>
      <c r="Q441">
        <v>3236.4641623071911</v>
      </c>
    </row>
    <row r="442" spans="1:17" x14ac:dyDescent="0.3">
      <c r="A442" t="s">
        <v>2</v>
      </c>
      <c r="B442" t="s">
        <v>313</v>
      </c>
      <c r="J442">
        <v>0.84009379075926272</v>
      </c>
      <c r="K442">
        <v>2.5456502453498011</v>
      </c>
      <c r="L442">
        <v>1.141246456412139</v>
      </c>
      <c r="M442">
        <v>2.550494480918827</v>
      </c>
      <c r="N442">
        <v>4.2357818140896351</v>
      </c>
      <c r="O442">
        <v>6.383483371978703</v>
      </c>
      <c r="P442">
        <v>10.56308133225941</v>
      </c>
      <c r="Q442">
        <v>56.296085001352793</v>
      </c>
    </row>
    <row r="443" spans="1:17" x14ac:dyDescent="0.3">
      <c r="A443" t="s">
        <v>2</v>
      </c>
      <c r="B443" t="s">
        <v>314</v>
      </c>
      <c r="J443">
        <v>4.3597059033887248E-2</v>
      </c>
      <c r="K443">
        <v>7.477651233490841E-2</v>
      </c>
      <c r="L443">
        <v>0.1105624853187583</v>
      </c>
      <c r="M443">
        <v>0.85254984848021553</v>
      </c>
      <c r="N443">
        <v>126.6284263920457</v>
      </c>
      <c r="O443">
        <v>195.23344715676069</v>
      </c>
      <c r="P443">
        <v>268.5407700328048</v>
      </c>
      <c r="Q443">
        <v>291.62756246811239</v>
      </c>
    </row>
    <row r="444" spans="1:17" x14ac:dyDescent="0.3">
      <c r="A444" t="s">
        <v>2</v>
      </c>
      <c r="B444" t="s">
        <v>315</v>
      </c>
      <c r="C444">
        <v>5.5774905928036793E-2</v>
      </c>
      <c r="D444">
        <v>9.5756643890548165E-2</v>
      </c>
      <c r="E444">
        <v>0.17352051917240591</v>
      </c>
      <c r="F444">
        <v>0.26469200330085341</v>
      </c>
      <c r="G444">
        <v>0.43528418944345942</v>
      </c>
      <c r="H444">
        <v>0.64845048398163141</v>
      </c>
      <c r="I444">
        <v>0.86605839149096764</v>
      </c>
      <c r="J444">
        <v>2.727917069673067</v>
      </c>
      <c r="K444">
        <v>4.2084208299428916</v>
      </c>
      <c r="L444">
        <v>1.414817991079129</v>
      </c>
      <c r="M444">
        <v>2.7337800674215611</v>
      </c>
      <c r="N444">
        <v>4.4329038807710983</v>
      </c>
      <c r="O444">
        <v>6.4653238652341054</v>
      </c>
      <c r="P444">
        <v>10.37414578029809</v>
      </c>
      <c r="Q444">
        <v>58.181351672454497</v>
      </c>
    </row>
    <row r="445" spans="1:17" x14ac:dyDescent="0.3">
      <c r="A445" t="s">
        <v>2</v>
      </c>
      <c r="B445" t="s">
        <v>549</v>
      </c>
    </row>
    <row r="446" spans="1:17" x14ac:dyDescent="0.3">
      <c r="A446" t="s">
        <v>2</v>
      </c>
      <c r="B446" t="s">
        <v>550</v>
      </c>
    </row>
    <row r="447" spans="1:17" x14ac:dyDescent="0.3">
      <c r="A447" t="s">
        <v>2</v>
      </c>
      <c r="B447" t="s">
        <v>316</v>
      </c>
      <c r="C447">
        <v>4.16708736142653</v>
      </c>
      <c r="D447">
        <v>6.6362072473581524</v>
      </c>
      <c r="E447">
        <v>14.249917319543609</v>
      </c>
      <c r="F447">
        <v>20.481194205480019</v>
      </c>
      <c r="G447">
        <v>47.024448876196892</v>
      </c>
      <c r="H447">
        <v>29.61325402181004</v>
      </c>
      <c r="I447">
        <v>26.420467858675501</v>
      </c>
      <c r="J447">
        <v>6.4775636183957648</v>
      </c>
      <c r="K447">
        <v>7.6156589785325766</v>
      </c>
      <c r="L447">
        <v>3.0090519653842982</v>
      </c>
      <c r="M447">
        <v>3.9107209845242519</v>
      </c>
      <c r="N447">
        <v>4.2317070126350789</v>
      </c>
      <c r="O447">
        <v>4.6000293483030923</v>
      </c>
      <c r="P447">
        <v>5.0462947880879661</v>
      </c>
      <c r="Q447">
        <v>17.733186512022289</v>
      </c>
    </row>
    <row r="448" spans="1:17" x14ac:dyDescent="0.3">
      <c r="A448" t="s">
        <v>2</v>
      </c>
      <c r="B448" t="s">
        <v>317</v>
      </c>
    </row>
    <row r="449" spans="1:17" x14ac:dyDescent="0.3">
      <c r="A449" t="s">
        <v>2</v>
      </c>
      <c r="B449" t="s">
        <v>318</v>
      </c>
      <c r="C449">
        <v>0.2003974944617099</v>
      </c>
      <c r="D449">
        <v>0.32933144435850692</v>
      </c>
      <c r="E449">
        <v>0.41043496194904999</v>
      </c>
      <c r="F449">
        <v>0.59927716003772014</v>
      </c>
      <c r="G449">
        <v>0.91793709800174994</v>
      </c>
      <c r="H449">
        <v>0.97769357372105326</v>
      </c>
      <c r="I449">
        <v>1.1355774925409201</v>
      </c>
      <c r="J449">
        <v>1.5617451311706221</v>
      </c>
      <c r="K449">
        <v>2.160898551760011</v>
      </c>
      <c r="L449">
        <v>0.79976485288161392</v>
      </c>
      <c r="M449">
        <v>1.137031006015355</v>
      </c>
      <c r="N449">
        <v>1.279096438688754</v>
      </c>
      <c r="O449">
        <v>1.5448210958838591</v>
      </c>
      <c r="P449">
        <v>2.0470270070085799</v>
      </c>
      <c r="Q449">
        <v>7.1400867345142336</v>
      </c>
    </row>
    <row r="450" spans="1:17" x14ac:dyDescent="0.3">
      <c r="A450" t="s">
        <v>2</v>
      </c>
      <c r="B450" t="s">
        <v>319</v>
      </c>
    </row>
    <row r="451" spans="1:17" x14ac:dyDescent="0.3">
      <c r="A451" t="s">
        <v>2</v>
      </c>
      <c r="B451" t="s">
        <v>320</v>
      </c>
      <c r="C451">
        <v>5.5293780068419647</v>
      </c>
      <c r="D451">
        <v>7.176688280715144</v>
      </c>
      <c r="E451">
        <v>41.829406903834339</v>
      </c>
      <c r="F451">
        <v>51.221026188192774</v>
      </c>
      <c r="G451">
        <v>366.40826821544039</v>
      </c>
      <c r="H451">
        <v>91.893079795533851</v>
      </c>
      <c r="I451">
        <v>79.760253246726691</v>
      </c>
      <c r="J451">
        <v>2.216727663105015</v>
      </c>
      <c r="K451">
        <v>2.454571923656867</v>
      </c>
      <c r="L451">
        <v>0.98771142917885524</v>
      </c>
      <c r="M451">
        <v>1.317946777758922</v>
      </c>
      <c r="N451">
        <v>1.525890947188665</v>
      </c>
      <c r="O451">
        <v>1.7079000644418321</v>
      </c>
      <c r="P451">
        <v>2.011454231392666</v>
      </c>
      <c r="Q451">
        <v>7.9406334060111732</v>
      </c>
    </row>
    <row r="452" spans="1:17" x14ac:dyDescent="0.3">
      <c r="A452" t="s">
        <v>2</v>
      </c>
      <c r="B452" t="s">
        <v>321</v>
      </c>
      <c r="C452">
        <v>420.49390583180178</v>
      </c>
      <c r="D452">
        <v>320.46449008098517</v>
      </c>
      <c r="E452">
        <v>218.28350406252559</v>
      </c>
      <c r="F452">
        <v>209.4800114451877</v>
      </c>
      <c r="G452">
        <v>438.3071185973418</v>
      </c>
      <c r="H452">
        <v>202.2721130996251</v>
      </c>
      <c r="I452">
        <v>175.15420450613431</v>
      </c>
      <c r="J452">
        <v>8.6642875069299325</v>
      </c>
      <c r="K452">
        <v>10.68590377584264</v>
      </c>
      <c r="L452">
        <v>3.9271732835266788</v>
      </c>
      <c r="M452">
        <v>5.389681776294208</v>
      </c>
      <c r="N452">
        <v>6.3554762600819084</v>
      </c>
      <c r="O452">
        <v>7.2297655353167958</v>
      </c>
      <c r="P452">
        <v>9.0587568121859778</v>
      </c>
      <c r="Q452">
        <v>30.771202455657381</v>
      </c>
    </row>
    <row r="453" spans="1:17" x14ac:dyDescent="0.3">
      <c r="A453" t="s">
        <v>2</v>
      </c>
      <c r="B453" t="s">
        <v>322</v>
      </c>
    </row>
    <row r="454" spans="1:17" x14ac:dyDescent="0.3">
      <c r="A454" t="s">
        <v>2</v>
      </c>
      <c r="B454" t="s">
        <v>323</v>
      </c>
      <c r="C454">
        <v>547.68485083959104</v>
      </c>
      <c r="D454">
        <v>548.32034001479406</v>
      </c>
      <c r="E454">
        <v>548.95582919003721</v>
      </c>
      <c r="F454">
        <v>549.59131815415162</v>
      </c>
      <c r="G454">
        <v>550.22680732939625</v>
      </c>
      <c r="H454">
        <v>550.8622965046327</v>
      </c>
      <c r="I454">
        <v>551.50219905423819</v>
      </c>
      <c r="J454">
        <v>0.23515842199521239</v>
      </c>
      <c r="K454">
        <v>0.24685111412754179</v>
      </c>
      <c r="L454">
        <v>5.8051304599651098E-2</v>
      </c>
      <c r="M454">
        <v>7.4621835293510241E-2</v>
      </c>
      <c r="N454">
        <v>9.6177663013539569E-2</v>
      </c>
      <c r="O454">
        <v>0.1237908366784795</v>
      </c>
      <c r="P454">
        <v>0.15879168319010911</v>
      </c>
      <c r="Q454">
        <v>0.89158514782406395</v>
      </c>
    </row>
    <row r="455" spans="1:17" x14ac:dyDescent="0.3">
      <c r="A455" t="s">
        <v>2</v>
      </c>
      <c r="B455" t="s">
        <v>324</v>
      </c>
      <c r="C455">
        <v>343.68913240228261</v>
      </c>
      <c r="D455">
        <v>365.51390042334822</v>
      </c>
      <c r="E455">
        <v>396.64817787027351</v>
      </c>
      <c r="F455">
        <v>398.66171785503298</v>
      </c>
      <c r="G455">
        <v>409.7720787504615</v>
      </c>
      <c r="H455">
        <v>402.44094411630488</v>
      </c>
      <c r="I455">
        <v>396.86126078710498</v>
      </c>
      <c r="J455">
        <v>2.3829546853922539</v>
      </c>
      <c r="K455">
        <v>3.2752191786557772</v>
      </c>
      <c r="L455">
        <v>1.203870285851834</v>
      </c>
      <c r="M455">
        <v>1.7517059616943</v>
      </c>
      <c r="N455">
        <v>2.176697609387531</v>
      </c>
      <c r="O455">
        <v>2.7109575930851371</v>
      </c>
      <c r="P455">
        <v>3.354120832607463</v>
      </c>
      <c r="Q455">
        <v>11.452755145115439</v>
      </c>
    </row>
    <row r="456" spans="1:17" x14ac:dyDescent="0.3">
      <c r="A456" t="s">
        <v>2</v>
      </c>
      <c r="B456" t="s">
        <v>325</v>
      </c>
    </row>
    <row r="457" spans="1:17" x14ac:dyDescent="0.3">
      <c r="A457" t="s">
        <v>2</v>
      </c>
      <c r="B457" t="s">
        <v>326</v>
      </c>
      <c r="C457">
        <v>343.39567104167787</v>
      </c>
      <c r="D457">
        <v>261.82519983670392</v>
      </c>
      <c r="E457">
        <v>264.17517191396269</v>
      </c>
      <c r="F457">
        <v>278.45185865731838</v>
      </c>
      <c r="G457">
        <v>655.26965145091515</v>
      </c>
      <c r="H457">
        <v>311.21696091556049</v>
      </c>
      <c r="I457">
        <v>351.14176450848828</v>
      </c>
      <c r="J457">
        <v>3.321614198395102</v>
      </c>
      <c r="K457">
        <v>3.67222248294151</v>
      </c>
      <c r="L457">
        <v>1.395480895747236</v>
      </c>
      <c r="M457">
        <v>1.8484224227461099</v>
      </c>
      <c r="N457">
        <v>2.3980894726664022</v>
      </c>
      <c r="O457">
        <v>2.770490749722232</v>
      </c>
      <c r="P457">
        <v>3.1401776952593989</v>
      </c>
      <c r="Q457">
        <v>10.51480214374763</v>
      </c>
    </row>
    <row r="458" spans="1:17" x14ac:dyDescent="0.3">
      <c r="A458" t="s">
        <v>2</v>
      </c>
      <c r="B458" t="s">
        <v>327</v>
      </c>
      <c r="C458">
        <v>49802.439759369488</v>
      </c>
      <c r="D458">
        <v>49700.624157955259</v>
      </c>
      <c r="E458">
        <v>49148.792377022117</v>
      </c>
      <c r="F458">
        <v>49320.266044914417</v>
      </c>
      <c r="G458">
        <v>49606.450715081082</v>
      </c>
      <c r="H458">
        <v>49651.263427113918</v>
      </c>
      <c r="I458">
        <v>49960.788834899256</v>
      </c>
      <c r="J458">
        <v>74344.111500187151</v>
      </c>
      <c r="K458">
        <v>76684.460682444158</v>
      </c>
      <c r="L458">
        <v>79222.761066706837</v>
      </c>
      <c r="M458">
        <v>86837.122617131972</v>
      </c>
      <c r="N458">
        <v>84872.835865265617</v>
      </c>
      <c r="O458">
        <v>82564.360769118401</v>
      </c>
      <c r="P458">
        <v>81297.850224830865</v>
      </c>
      <c r="Q458">
        <v>72843.663067279776</v>
      </c>
    </row>
    <row r="459" spans="1:17" x14ac:dyDescent="0.3">
      <c r="A459" t="s">
        <v>2</v>
      </c>
      <c r="B459" t="s">
        <v>328</v>
      </c>
    </row>
    <row r="460" spans="1:17" x14ac:dyDescent="0.3">
      <c r="A460" t="s">
        <v>2</v>
      </c>
      <c r="B460" t="s">
        <v>329</v>
      </c>
      <c r="C460">
        <v>15288.732557369271</v>
      </c>
      <c r="D460">
        <v>15306.472365268941</v>
      </c>
      <c r="E460">
        <v>15324.21217316886</v>
      </c>
      <c r="F460">
        <v>15341.95197517542</v>
      </c>
      <c r="G460">
        <v>15359.691783074981</v>
      </c>
      <c r="H460">
        <v>15377.431590974849</v>
      </c>
      <c r="I460">
        <v>15395.294599106221</v>
      </c>
      <c r="J460">
        <v>21202.537864427999</v>
      </c>
      <c r="K460">
        <v>21259.933243433919</v>
      </c>
      <c r="L460">
        <v>21357.440380308799</v>
      </c>
      <c r="M460">
        <v>21647.059853059978</v>
      </c>
      <c r="N460">
        <v>21927.74479840909</v>
      </c>
      <c r="O460">
        <v>21964.987530177219</v>
      </c>
      <c r="P460">
        <v>21919.62404984453</v>
      </c>
      <c r="Q460">
        <v>21757.46746287162</v>
      </c>
    </row>
    <row r="461" spans="1:17" x14ac:dyDescent="0.3">
      <c r="A461" t="s">
        <v>2</v>
      </c>
      <c r="B461" t="s">
        <v>551</v>
      </c>
    </row>
    <row r="462" spans="1:17" x14ac:dyDescent="0.3">
      <c r="A462" t="s">
        <v>2</v>
      </c>
      <c r="B462" t="s">
        <v>330</v>
      </c>
      <c r="C462">
        <v>775.28942376111922</v>
      </c>
      <c r="D462">
        <v>774.86740960930445</v>
      </c>
      <c r="E462">
        <v>773.745568776033</v>
      </c>
      <c r="F462">
        <v>773.42613320261296</v>
      </c>
      <c r="G462">
        <v>644.94851236772104</v>
      </c>
      <c r="H462">
        <v>643.54234250406057</v>
      </c>
      <c r="I462">
        <v>643.38321312631206</v>
      </c>
      <c r="J462">
        <v>652.50675057263231</v>
      </c>
      <c r="K462">
        <v>689.88198347022478</v>
      </c>
      <c r="L462">
        <v>1749.5009094018551</v>
      </c>
      <c r="M462">
        <v>1538.496283583067</v>
      </c>
      <c r="N462">
        <v>990.769259907378</v>
      </c>
      <c r="O462">
        <v>937.64706911578924</v>
      </c>
      <c r="P462">
        <v>810.3160721855719</v>
      </c>
      <c r="Q462">
        <v>628.27846743924727</v>
      </c>
    </row>
    <row r="463" spans="1:17" x14ac:dyDescent="0.3">
      <c r="A463" t="s">
        <v>2</v>
      </c>
      <c r="B463" t="s">
        <v>331</v>
      </c>
      <c r="C463">
        <v>10664.26993408634</v>
      </c>
      <c r="D463">
        <v>10673.37213885551</v>
      </c>
      <c r="E463">
        <v>10601.458695950199</v>
      </c>
      <c r="F463">
        <v>10648.5787587961</v>
      </c>
      <c r="G463">
        <v>10706.321125259101</v>
      </c>
      <c r="H463">
        <v>10744.819958745669</v>
      </c>
      <c r="I463">
        <v>10799.212602625201</v>
      </c>
      <c r="J463">
        <v>12235.342533030351</v>
      </c>
      <c r="K463">
        <v>12384.75489511279</v>
      </c>
      <c r="L463">
        <v>12587.66636893292</v>
      </c>
      <c r="M463">
        <v>13238.153701553239</v>
      </c>
      <c r="N463">
        <v>14171.995984425501</v>
      </c>
      <c r="O463">
        <v>14086.60593556907</v>
      </c>
      <c r="P463">
        <v>12849.74061669874</v>
      </c>
      <c r="Q463">
        <v>10751.712351494591</v>
      </c>
    </row>
    <row r="464" spans="1:17" x14ac:dyDescent="0.3">
      <c r="A464" t="s">
        <v>2</v>
      </c>
      <c r="B464" t="s">
        <v>332</v>
      </c>
    </row>
    <row r="465" spans="1:17" x14ac:dyDescent="0.3">
      <c r="A465" t="s">
        <v>2</v>
      </c>
      <c r="B465" t="s">
        <v>333</v>
      </c>
      <c r="C465">
        <v>75731.384103088538</v>
      </c>
      <c r="D465">
        <v>75935.749255977178</v>
      </c>
      <c r="E465">
        <v>77683.908174191965</v>
      </c>
      <c r="F465">
        <v>77935.938818564551</v>
      </c>
      <c r="G465">
        <v>77716.861976785047</v>
      </c>
      <c r="H465">
        <v>77797.128924539749</v>
      </c>
      <c r="I465">
        <v>77841.027039133318</v>
      </c>
      <c r="J465">
        <v>92704.721300225545</v>
      </c>
      <c r="K465">
        <v>92655.393153206431</v>
      </c>
      <c r="L465">
        <v>95652.414071164545</v>
      </c>
      <c r="M465">
        <v>98408.973746045303</v>
      </c>
      <c r="N465">
        <v>96538.086330257283</v>
      </c>
      <c r="O465">
        <v>89624.241202178746</v>
      </c>
      <c r="P465">
        <v>74474.112245099634</v>
      </c>
      <c r="Q465">
        <v>34404.748899450708</v>
      </c>
    </row>
    <row r="466" spans="1:17" x14ac:dyDescent="0.3">
      <c r="A466" t="s">
        <v>2</v>
      </c>
      <c r="B466" t="s">
        <v>552</v>
      </c>
      <c r="C466">
        <v>1.7500032152109091</v>
      </c>
      <c r="D466">
        <v>1.912306508965397</v>
      </c>
      <c r="E466">
        <v>2.8164269165249851</v>
      </c>
      <c r="F466">
        <v>3.6736669957038921</v>
      </c>
      <c r="G466">
        <v>4.4117611031108854</v>
      </c>
      <c r="H466">
        <v>5.2304397519699126</v>
      </c>
      <c r="I466">
        <v>5.8908045617210147</v>
      </c>
      <c r="J466">
        <v>6.5919479991012544</v>
      </c>
      <c r="K466">
        <v>7.0806393662243252</v>
      </c>
      <c r="L466">
        <v>5.4965849602538244</v>
      </c>
      <c r="M466">
        <v>163.44960403160059</v>
      </c>
      <c r="N466">
        <v>163.43497478324241</v>
      </c>
      <c r="O466">
        <v>163.373815744067</v>
      </c>
      <c r="P466">
        <v>4.405933380256073</v>
      </c>
      <c r="Q466">
        <v>5.9180936475850867</v>
      </c>
    </row>
    <row r="467" spans="1:17" x14ac:dyDescent="0.3">
      <c r="A467" t="s">
        <v>2</v>
      </c>
      <c r="B467" t="s">
        <v>553</v>
      </c>
      <c r="C467">
        <v>750.51903004291057</v>
      </c>
      <c r="D467">
        <v>755.74071788984998</v>
      </c>
      <c r="E467">
        <v>778.13923996650942</v>
      </c>
      <c r="F467">
        <v>780.1632528430348</v>
      </c>
      <c r="G467">
        <v>737.24066061484541</v>
      </c>
      <c r="H467">
        <v>789.06598585488632</v>
      </c>
      <c r="I467">
        <v>791.83988618052967</v>
      </c>
      <c r="J467">
        <v>794.2767579038881</v>
      </c>
      <c r="K467">
        <v>797.21135060657218</v>
      </c>
      <c r="L467">
        <v>801.66844505145082</v>
      </c>
      <c r="M467">
        <v>445.64376916985731</v>
      </c>
      <c r="N467">
        <v>456.03543752315682</v>
      </c>
      <c r="O467">
        <v>465.9091088531751</v>
      </c>
      <c r="P467">
        <v>476.45524514242868</v>
      </c>
      <c r="Q467">
        <v>487.33002260718308</v>
      </c>
    </row>
    <row r="468" spans="1:17" x14ac:dyDescent="0.3">
      <c r="A468" t="s">
        <v>2</v>
      </c>
      <c r="B468" t="s">
        <v>334</v>
      </c>
      <c r="C468">
        <v>236.95166227101021</v>
      </c>
      <c r="D468">
        <v>237.22660180278081</v>
      </c>
      <c r="E468">
        <v>237.50154133452881</v>
      </c>
      <c r="F468">
        <v>237.77648077492671</v>
      </c>
      <c r="G468">
        <v>238.05142030667059</v>
      </c>
      <c r="H468">
        <v>238.32635983839899</v>
      </c>
      <c r="I468">
        <v>238.60320878280319</v>
      </c>
      <c r="J468">
        <v>238.08381431835431</v>
      </c>
      <c r="K468">
        <v>238.42863064557241</v>
      </c>
      <c r="L468">
        <v>239.12471193928749</v>
      </c>
      <c r="M468">
        <v>239.70206574843101</v>
      </c>
      <c r="N468">
        <v>240.65528946680769</v>
      </c>
      <c r="O468">
        <v>240.82524304274179</v>
      </c>
      <c r="P468">
        <v>240.42823621429531</v>
      </c>
      <c r="Q468">
        <v>238.640058871864</v>
      </c>
    </row>
    <row r="469" spans="1:17" x14ac:dyDescent="0.3">
      <c r="A469" t="s">
        <v>2</v>
      </c>
      <c r="B469" t="s">
        <v>335</v>
      </c>
      <c r="C469">
        <v>2987.9550134024539</v>
      </c>
      <c r="D469">
        <v>2845.4484704244328</v>
      </c>
      <c r="E469">
        <v>3068.53095724778</v>
      </c>
      <c r="F469">
        <v>3157.512587459044</v>
      </c>
      <c r="G469">
        <v>3229.8328221937122</v>
      </c>
      <c r="H469">
        <v>3249.9765038086089</v>
      </c>
      <c r="I469">
        <v>3104.3222452776031</v>
      </c>
      <c r="J469">
        <v>5758.9409126839637</v>
      </c>
      <c r="K469">
        <v>5343.9764609812792</v>
      </c>
      <c r="L469">
        <v>5472.0869404435562</v>
      </c>
      <c r="M469">
        <v>19.024914151892482</v>
      </c>
      <c r="N469">
        <v>20.792718773150149</v>
      </c>
      <c r="O469">
        <v>24.596182535097309</v>
      </c>
      <c r="P469">
        <v>25.053836114346659</v>
      </c>
      <c r="Q469">
        <v>84.044526114938108</v>
      </c>
    </row>
    <row r="470" spans="1:17" x14ac:dyDescent="0.3">
      <c r="A470" t="s">
        <v>2</v>
      </c>
      <c r="B470" t="s">
        <v>336</v>
      </c>
      <c r="C470">
        <v>697.27394939507076</v>
      </c>
      <c r="D470">
        <v>701.03470439335649</v>
      </c>
      <c r="E470">
        <v>704.02443760221479</v>
      </c>
      <c r="F470">
        <v>707.68014191241059</v>
      </c>
      <c r="G470">
        <v>703.00837965200606</v>
      </c>
      <c r="H470">
        <v>705.83637945872192</v>
      </c>
      <c r="I470">
        <v>709.17387645496979</v>
      </c>
      <c r="J470">
        <v>659.635708213312</v>
      </c>
      <c r="K470">
        <v>661.00583714576146</v>
      </c>
      <c r="L470">
        <v>535.5568425484546</v>
      </c>
      <c r="M470">
        <v>357.32540097314552</v>
      </c>
      <c r="N470">
        <v>3.022175765647515</v>
      </c>
      <c r="O470">
        <v>256.59195442001987</v>
      </c>
      <c r="P470">
        <v>257.46051802240771</v>
      </c>
      <c r="Q470">
        <v>257.33295919629097</v>
      </c>
    </row>
    <row r="471" spans="1:17" x14ac:dyDescent="0.3">
      <c r="A471" t="s">
        <v>2</v>
      </c>
      <c r="B471" t="s">
        <v>337</v>
      </c>
      <c r="C471">
        <v>118.1335260969078</v>
      </c>
      <c r="D471">
        <v>118.2705986794199</v>
      </c>
      <c r="E471">
        <v>118.4076712621797</v>
      </c>
      <c r="F471">
        <v>118.5447437994153</v>
      </c>
      <c r="G471">
        <v>118.6818163822083</v>
      </c>
      <c r="H471">
        <v>118.8188889650133</v>
      </c>
      <c r="I471">
        <v>118.956913495759</v>
      </c>
      <c r="J471">
        <v>0.66218668957931237</v>
      </c>
      <c r="K471">
        <v>0.69705854377999421</v>
      </c>
      <c r="L471">
        <v>0.16503517120428099</v>
      </c>
      <c r="M471">
        <v>0.2158750890445246</v>
      </c>
      <c r="N471">
        <v>0.28478609789480902</v>
      </c>
      <c r="O471">
        <v>0.37584244955707119</v>
      </c>
      <c r="P471">
        <v>0.49391460079205202</v>
      </c>
      <c r="Q471">
        <v>2.8253583574724459</v>
      </c>
    </row>
    <row r="472" spans="1:17" x14ac:dyDescent="0.3">
      <c r="A472" t="s">
        <v>2</v>
      </c>
      <c r="B472" t="s">
        <v>554</v>
      </c>
    </row>
    <row r="473" spans="1:17" x14ac:dyDescent="0.3">
      <c r="A473" t="s">
        <v>2</v>
      </c>
      <c r="B473" t="s">
        <v>338</v>
      </c>
      <c r="C473">
        <v>426.6868303913796</v>
      </c>
      <c r="D473">
        <v>427.98616376872468</v>
      </c>
      <c r="E473">
        <v>429.47954106602452</v>
      </c>
      <c r="F473">
        <v>430.76557038731022</v>
      </c>
      <c r="G473">
        <v>382.72306153519679</v>
      </c>
      <c r="H473">
        <v>384.36915689775742</v>
      </c>
      <c r="I473">
        <v>385.05952388737938</v>
      </c>
      <c r="J473">
        <v>386.29517560948398</v>
      </c>
      <c r="K473">
        <v>387.42799573651553</v>
      </c>
      <c r="L473">
        <v>291.02426877995339</v>
      </c>
      <c r="M473">
        <v>288.17423494802188</v>
      </c>
      <c r="N473">
        <v>185.58317408301829</v>
      </c>
      <c r="O473">
        <v>175.6197129360865</v>
      </c>
      <c r="P473">
        <v>123.10595673399381</v>
      </c>
      <c r="Q473">
        <v>117.679168399383</v>
      </c>
    </row>
    <row r="474" spans="1:17" x14ac:dyDescent="0.3">
      <c r="A474" t="s">
        <v>2</v>
      </c>
      <c r="B474" t="s">
        <v>339</v>
      </c>
      <c r="F474">
        <v>1.913569499439249E-2</v>
      </c>
      <c r="G474">
        <v>3.353714944498324E-2</v>
      </c>
      <c r="H474">
        <v>4.7287891293455273E-2</v>
      </c>
      <c r="I474">
        <v>5.9423463910998849E-2</v>
      </c>
      <c r="J474">
        <v>139.71359762408409</v>
      </c>
      <c r="K474">
        <v>154.6187601663259</v>
      </c>
      <c r="L474">
        <v>170.58611870496529</v>
      </c>
      <c r="M474">
        <v>275.25663712554382</v>
      </c>
      <c r="N474">
        <v>166.9550066248614</v>
      </c>
      <c r="O474">
        <v>24.09673176684738</v>
      </c>
      <c r="P474">
        <v>11.443619487486311</v>
      </c>
      <c r="Q474">
        <v>33.40814477845344</v>
      </c>
    </row>
    <row r="475" spans="1:17" x14ac:dyDescent="0.3">
      <c r="A475" t="s">
        <v>2</v>
      </c>
      <c r="B475" t="s">
        <v>340</v>
      </c>
    </row>
    <row r="476" spans="1:17" x14ac:dyDescent="0.3">
      <c r="A476" t="s">
        <v>2</v>
      </c>
      <c r="B476" t="s">
        <v>341</v>
      </c>
      <c r="C476">
        <v>10.10623993671534</v>
      </c>
      <c r="D476">
        <v>21.103373624172079</v>
      </c>
      <c r="E476">
        <v>518.73633018809232</v>
      </c>
      <c r="F476">
        <v>565.40565034907218</v>
      </c>
      <c r="G476">
        <v>603.59818430569408</v>
      </c>
      <c r="H476">
        <v>628.34671087166714</v>
      </c>
      <c r="I476">
        <v>660.84369625237025</v>
      </c>
      <c r="J476">
        <v>21.657607121810681</v>
      </c>
      <c r="K476">
        <v>7.6227030939943496</v>
      </c>
      <c r="L476">
        <v>6.0073326181747619</v>
      </c>
      <c r="M476">
        <v>8.6817907965757666</v>
      </c>
      <c r="N476">
        <v>12.95724709552564</v>
      </c>
      <c r="O476">
        <v>15.99703900060039</v>
      </c>
      <c r="P476">
        <v>14.28680240194363</v>
      </c>
      <c r="Q476">
        <v>34.20878672653096</v>
      </c>
    </row>
    <row r="477" spans="1:17" x14ac:dyDescent="0.3">
      <c r="A477" t="s">
        <v>2</v>
      </c>
      <c r="B477" t="s">
        <v>342</v>
      </c>
      <c r="D477">
        <v>9.1536221513055557E-2</v>
      </c>
      <c r="E477">
        <v>7.4894359856737092E-2</v>
      </c>
      <c r="F477">
        <v>9.2036870601406612E-2</v>
      </c>
      <c r="G477">
        <v>0.1124448538925148</v>
      </c>
      <c r="H477">
        <v>9.0365513857348298E-2</v>
      </c>
      <c r="I477">
        <v>8.6752646450443685E-2</v>
      </c>
      <c r="J477">
        <v>0.59870497665676625</v>
      </c>
      <c r="K477">
        <v>0.8949501478634152</v>
      </c>
      <c r="L477">
        <v>0.74165440951088502</v>
      </c>
      <c r="M477">
        <v>1.0243131200025819</v>
      </c>
      <c r="N477">
        <v>1.14528525338442</v>
      </c>
      <c r="O477">
        <v>1.252887283165288</v>
      </c>
      <c r="P477">
        <v>1.6833657519251031</v>
      </c>
      <c r="Q477">
        <v>5.9354090295522521</v>
      </c>
    </row>
    <row r="478" spans="1:17" x14ac:dyDescent="0.3">
      <c r="A478" t="s">
        <v>2</v>
      </c>
      <c r="B478" t="s">
        <v>555</v>
      </c>
      <c r="D478">
        <v>12.024938182603339</v>
      </c>
      <c r="E478">
        <v>22.05007897540527</v>
      </c>
      <c r="F478">
        <v>23.589532186205741</v>
      </c>
      <c r="G478">
        <v>22.81383135583307</v>
      </c>
      <c r="H478">
        <v>22.888942268597191</v>
      </c>
      <c r="I478">
        <v>22.798254984946048</v>
      </c>
      <c r="J478">
        <v>1.997685875860352</v>
      </c>
      <c r="K478">
        <v>2.310387210490084</v>
      </c>
      <c r="L478">
        <v>0.64140228111743958</v>
      </c>
      <c r="M478">
        <v>0.86764150472323975</v>
      </c>
      <c r="N478">
        <v>1.1670665955567969</v>
      </c>
      <c r="O478">
        <v>1.560021520810392</v>
      </c>
      <c r="P478">
        <v>2.0714300905430099</v>
      </c>
      <c r="Q478">
        <v>10.398155442010671</v>
      </c>
    </row>
    <row r="479" spans="1:17" x14ac:dyDescent="0.3">
      <c r="A479" t="s">
        <v>2</v>
      </c>
      <c r="B479" t="s">
        <v>343</v>
      </c>
      <c r="C479">
        <v>4.8086721443875061E-2</v>
      </c>
      <c r="D479">
        <v>0.1906120982958463</v>
      </c>
      <c r="E479">
        <v>0.32097921578505251</v>
      </c>
      <c r="F479">
        <v>0.44764093172094938</v>
      </c>
      <c r="G479">
        <v>0.70700697896370046</v>
      </c>
      <c r="H479">
        <v>0.99687153230390846</v>
      </c>
      <c r="I479">
        <v>0.95497272963993551</v>
      </c>
      <c r="J479">
        <v>1.8848611351944169</v>
      </c>
      <c r="K479">
        <v>2.7552857259681378</v>
      </c>
      <c r="L479">
        <v>2.606228495519773</v>
      </c>
      <c r="M479">
        <v>3.672979432241315</v>
      </c>
      <c r="N479">
        <v>4.0657389828842252</v>
      </c>
      <c r="O479">
        <v>3.7827720100819802</v>
      </c>
      <c r="P479">
        <v>4.8692880023984122</v>
      </c>
      <c r="Q479">
        <v>12.89360272828554</v>
      </c>
    </row>
    <row r="480" spans="1:17" x14ac:dyDescent="0.3">
      <c r="A480" t="s">
        <v>2</v>
      </c>
      <c r="B480" t="s">
        <v>344</v>
      </c>
      <c r="J480">
        <v>0.48845601595099503</v>
      </c>
      <c r="K480">
        <v>0.81756039862701702</v>
      </c>
      <c r="L480">
        <v>1.1637687043785161</v>
      </c>
      <c r="M480">
        <v>1.6212970983417461</v>
      </c>
      <c r="N480">
        <v>1.8585804588015269</v>
      </c>
      <c r="O480">
        <v>1.7638608598225329</v>
      </c>
      <c r="P480">
        <v>2.1687553234744672</v>
      </c>
      <c r="Q480">
        <v>4.2381734003398162</v>
      </c>
    </row>
    <row r="481" spans="1:17" x14ac:dyDescent="0.3">
      <c r="A481" t="s">
        <v>2</v>
      </c>
      <c r="B481" t="s">
        <v>345</v>
      </c>
      <c r="C481">
        <v>3.484453809313341</v>
      </c>
      <c r="D481">
        <v>6.4061909565654549</v>
      </c>
      <c r="E481">
        <v>10.808355214399199</v>
      </c>
      <c r="F481">
        <v>17.5143741245342</v>
      </c>
      <c r="G481">
        <v>28.581450206431679</v>
      </c>
      <c r="H481">
        <v>24.638409331241199</v>
      </c>
      <c r="I481">
        <v>27.75916291590692</v>
      </c>
      <c r="J481">
        <v>42.88585740260239</v>
      </c>
      <c r="K481">
        <v>55.32148535440809</v>
      </c>
      <c r="L481">
        <v>22.0867829678185</v>
      </c>
      <c r="M481">
        <v>29.20713624525899</v>
      </c>
      <c r="N481">
        <v>34.873555638423859</v>
      </c>
      <c r="O481">
        <v>37.850746273264093</v>
      </c>
      <c r="P481">
        <v>41.209830860789083</v>
      </c>
      <c r="Q481">
        <v>158.0550203435908</v>
      </c>
    </row>
    <row r="482" spans="1:17" x14ac:dyDescent="0.3">
      <c r="A482" t="s">
        <v>2</v>
      </c>
      <c r="B482" t="s">
        <v>346</v>
      </c>
    </row>
    <row r="483" spans="1:17" x14ac:dyDescent="0.3">
      <c r="A483" t="s">
        <v>2</v>
      </c>
      <c r="B483" t="s">
        <v>556</v>
      </c>
    </row>
    <row r="484" spans="1:17" x14ac:dyDescent="0.3">
      <c r="A484" t="s">
        <v>2</v>
      </c>
      <c r="B484" t="s">
        <v>347</v>
      </c>
      <c r="C484">
        <v>1.766174131198571E-2</v>
      </c>
      <c r="D484">
        <v>8.1262799882104803E-2</v>
      </c>
      <c r="E484">
        <v>0.1546592918592668</v>
      </c>
      <c r="F484">
        <v>0.2247324796258508</v>
      </c>
      <c r="G484">
        <v>0.57240851132575443</v>
      </c>
      <c r="H484">
        <v>0.8187270509065997</v>
      </c>
      <c r="I484">
        <v>0.86312952372750695</v>
      </c>
      <c r="J484">
        <v>2.0443943653741941</v>
      </c>
      <c r="K484">
        <v>3.5521247021312119</v>
      </c>
      <c r="L484">
        <v>1.999132046042738</v>
      </c>
      <c r="M484">
        <v>3.5914672471955562</v>
      </c>
      <c r="N484">
        <v>2.3135871773272649</v>
      </c>
      <c r="O484">
        <v>2.1885021646557101</v>
      </c>
      <c r="P484">
        <v>1.89118519264038</v>
      </c>
      <c r="Q484">
        <v>1.4666408784437399</v>
      </c>
    </row>
    <row r="485" spans="1:17" x14ac:dyDescent="0.3">
      <c r="A485" t="s">
        <v>2</v>
      </c>
      <c r="B485" t="s">
        <v>348</v>
      </c>
      <c r="C485">
        <v>0.833208372007193</v>
      </c>
      <c r="D485">
        <v>1.8517468471709999</v>
      </c>
      <c r="E485">
        <v>3.4893600300436671</v>
      </c>
      <c r="F485">
        <v>5.7384131666262226</v>
      </c>
      <c r="G485">
        <v>9.8032297455187223</v>
      </c>
      <c r="H485">
        <v>8.6076061920818923</v>
      </c>
      <c r="I485">
        <v>9.9464572290984545</v>
      </c>
      <c r="J485">
        <v>13.48406013183202</v>
      </c>
      <c r="K485">
        <v>18.387534968412009</v>
      </c>
      <c r="L485">
        <v>7.50844039222999</v>
      </c>
      <c r="M485">
        <v>10.75809533760258</v>
      </c>
      <c r="N485">
        <v>12.44647733245349</v>
      </c>
      <c r="O485">
        <v>14.19986728451558</v>
      </c>
      <c r="P485">
        <v>15.73660947926526</v>
      </c>
      <c r="Q485">
        <v>57.108119243546177</v>
      </c>
    </row>
    <row r="486" spans="1:17" x14ac:dyDescent="0.3">
      <c r="A486" t="s">
        <v>2</v>
      </c>
      <c r="B486" t="s">
        <v>349</v>
      </c>
    </row>
    <row r="487" spans="1:17" x14ac:dyDescent="0.3">
      <c r="A487" t="s">
        <v>2</v>
      </c>
      <c r="B487" t="s">
        <v>350</v>
      </c>
      <c r="C487">
        <v>1.1875073340703839</v>
      </c>
      <c r="D487">
        <v>1.821214840612877</v>
      </c>
      <c r="E487">
        <v>2.8594400272064351</v>
      </c>
      <c r="F487">
        <v>4.6715337204181946</v>
      </c>
      <c r="G487">
        <v>7.940116963347787</v>
      </c>
      <c r="H487">
        <v>6.6773655693619158</v>
      </c>
      <c r="I487">
        <v>7.519621233499814</v>
      </c>
      <c r="J487">
        <v>14.01837915571824</v>
      </c>
      <c r="K487">
        <v>20.33686140392544</v>
      </c>
      <c r="L487">
        <v>7.703922628383558</v>
      </c>
      <c r="M487">
        <v>11.426889070811541</v>
      </c>
      <c r="N487">
        <v>14.41290377474213</v>
      </c>
      <c r="O487">
        <v>15.90085608420233</v>
      </c>
      <c r="P487">
        <v>17.8982762512343</v>
      </c>
      <c r="Q487">
        <v>63.780478781258871</v>
      </c>
    </row>
    <row r="488" spans="1:17" x14ac:dyDescent="0.3">
      <c r="A488" t="s">
        <v>2</v>
      </c>
      <c r="B488" t="s">
        <v>351</v>
      </c>
    </row>
    <row r="489" spans="1:17" x14ac:dyDescent="0.3">
      <c r="A489" t="s">
        <v>2</v>
      </c>
      <c r="B489" t="s">
        <v>557</v>
      </c>
      <c r="C489">
        <v>7.842917363175296E-2</v>
      </c>
      <c r="D489">
        <v>0.27494100618864442</v>
      </c>
      <c r="E489">
        <v>0.46698172705379049</v>
      </c>
      <c r="F489">
        <v>0.67047532955863842</v>
      </c>
      <c r="G489">
        <v>0.82140242570522159</v>
      </c>
      <c r="H489">
        <v>1.0729237328359811</v>
      </c>
      <c r="I489">
        <v>1.1551337273637641</v>
      </c>
      <c r="J489">
        <v>2.2839851632788122</v>
      </c>
      <c r="K489">
        <v>2.7380805172425462</v>
      </c>
      <c r="L489">
        <v>0.78015860584588292</v>
      </c>
      <c r="M489">
        <v>1.102678085926271</v>
      </c>
      <c r="N489">
        <v>1.4423108566677809</v>
      </c>
      <c r="O489">
        <v>2.1121103825698082</v>
      </c>
      <c r="P489">
        <v>2.4201696663492922</v>
      </c>
      <c r="Q489">
        <v>10.914952791303479</v>
      </c>
    </row>
    <row r="490" spans="1:17" x14ac:dyDescent="0.3">
      <c r="A490" t="s">
        <v>2</v>
      </c>
      <c r="B490" t="s">
        <v>352</v>
      </c>
      <c r="J490">
        <v>0.64285552923158606</v>
      </c>
      <c r="K490">
        <v>1.143875485353234</v>
      </c>
      <c r="L490">
        <v>0.40618245601878922</v>
      </c>
      <c r="M490">
        <v>6.1380843942602326</v>
      </c>
      <c r="N490">
        <v>6.7505334566567452</v>
      </c>
      <c r="O490">
        <v>5.2174390042285017</v>
      </c>
      <c r="P490">
        <v>9.6454882013352474</v>
      </c>
      <c r="Q490">
        <v>629.72929567799451</v>
      </c>
    </row>
    <row r="491" spans="1:17" x14ac:dyDescent="0.3">
      <c r="A491" t="s">
        <v>2</v>
      </c>
      <c r="B491" t="s">
        <v>558</v>
      </c>
    </row>
    <row r="492" spans="1:17" x14ac:dyDescent="0.3">
      <c r="A492" t="s">
        <v>2</v>
      </c>
      <c r="B492" t="s">
        <v>353</v>
      </c>
      <c r="C492">
        <v>1.766275949881662E-2</v>
      </c>
      <c r="D492">
        <v>8.1261625212766336E-2</v>
      </c>
      <c r="E492">
        <v>0.15465660326812991</v>
      </c>
      <c r="F492">
        <v>0.2247302272747578</v>
      </c>
      <c r="G492">
        <v>0.57239605022590889</v>
      </c>
      <c r="H492">
        <v>0.81871903252409006</v>
      </c>
      <c r="I492">
        <v>0.86312122936994717</v>
      </c>
      <c r="J492">
        <v>1.665346927316361</v>
      </c>
      <c r="K492">
        <v>2.639091480634137</v>
      </c>
      <c r="L492">
        <v>2.222645780071947</v>
      </c>
      <c r="M492">
        <v>10141.891918161171</v>
      </c>
      <c r="N492">
        <v>18588.992801613738</v>
      </c>
      <c r="O492">
        <v>19245.70048099833</v>
      </c>
      <c r="P492">
        <v>11594.6859482001</v>
      </c>
      <c r="Q492">
        <v>2562.7822975350191</v>
      </c>
    </row>
    <row r="493" spans="1:17" x14ac:dyDescent="0.3">
      <c r="A493" t="s">
        <v>2</v>
      </c>
      <c r="B493" t="s">
        <v>354</v>
      </c>
      <c r="J493">
        <v>1.256062939863313</v>
      </c>
      <c r="K493">
        <v>2.53113302501739</v>
      </c>
      <c r="L493">
        <v>1.2411887992222821</v>
      </c>
      <c r="M493">
        <v>39.237581945172387</v>
      </c>
      <c r="N493">
        <v>51.921994373571522</v>
      </c>
      <c r="O493">
        <v>40.698607317216883</v>
      </c>
      <c r="P493">
        <v>47.120801042378453</v>
      </c>
      <c r="Q493">
        <v>109.47958387298981</v>
      </c>
    </row>
    <row r="494" spans="1:17" x14ac:dyDescent="0.3">
      <c r="A494" t="s">
        <v>2</v>
      </c>
      <c r="B494" t="s">
        <v>355</v>
      </c>
      <c r="O494">
        <v>3.8538673862237981E-3</v>
      </c>
      <c r="P494">
        <v>5.7296682456324539E-3</v>
      </c>
      <c r="Q494">
        <v>3.7562911197567599E-2</v>
      </c>
    </row>
    <row r="495" spans="1:17" x14ac:dyDescent="0.3">
      <c r="A495" t="s">
        <v>2</v>
      </c>
      <c r="B495" t="s">
        <v>356</v>
      </c>
      <c r="J495">
        <v>1803.3738036265329</v>
      </c>
      <c r="K495">
        <v>2159.6780491227551</v>
      </c>
      <c r="L495">
        <v>2598.2220586237809</v>
      </c>
      <c r="M495">
        <v>6425.5329343385092</v>
      </c>
      <c r="N495">
        <v>7900.2007744048233</v>
      </c>
      <c r="O495">
        <v>8467.416841685681</v>
      </c>
      <c r="P495">
        <v>9140.5266670935271</v>
      </c>
      <c r="Q495">
        <v>9221.7051299520717</v>
      </c>
    </row>
    <row r="496" spans="1:17" x14ac:dyDescent="0.3">
      <c r="A496" t="s">
        <v>2</v>
      </c>
      <c r="B496" t="s">
        <v>357</v>
      </c>
      <c r="J496">
        <v>428.37423597687717</v>
      </c>
      <c r="K496">
        <v>514.0443599507779</v>
      </c>
      <c r="L496">
        <v>619.46078346774516</v>
      </c>
      <c r="M496">
        <v>1536.4219303192181</v>
      </c>
      <c r="N496">
        <v>1538.6688014260019</v>
      </c>
      <c r="O496">
        <v>1541.1264792634499</v>
      </c>
      <c r="P496">
        <v>1508.410289109084</v>
      </c>
      <c r="Q496">
        <v>1506.852347826368</v>
      </c>
    </row>
    <row r="497" spans="1:17" x14ac:dyDescent="0.3">
      <c r="A497" t="s">
        <v>2</v>
      </c>
      <c r="B497" t="s">
        <v>358</v>
      </c>
      <c r="J497">
        <v>655.46695851101526</v>
      </c>
      <c r="K497">
        <v>785.6440309205841</v>
      </c>
      <c r="L497">
        <v>948.84160201100713</v>
      </c>
      <c r="M497">
        <v>2357.135722305778</v>
      </c>
      <c r="N497">
        <v>5860.0908883962666</v>
      </c>
      <c r="O497">
        <v>6705.1223133416006</v>
      </c>
      <c r="P497">
        <v>8193.5466061670795</v>
      </c>
      <c r="Q497">
        <v>9654.0283768374957</v>
      </c>
    </row>
    <row r="498" spans="1:17" x14ac:dyDescent="0.3">
      <c r="A498" t="s">
        <v>2</v>
      </c>
      <c r="B498" t="s">
        <v>413</v>
      </c>
      <c r="C498">
        <v>3052.781262911863</v>
      </c>
      <c r="D498">
        <v>3056.3234632192389</v>
      </c>
      <c r="E498">
        <v>3059.8656635266161</v>
      </c>
      <c r="F498">
        <v>3063.4078626572391</v>
      </c>
      <c r="G498">
        <v>3066.950062964615</v>
      </c>
      <c r="H498">
        <v>3070.4922632719922</v>
      </c>
      <c r="I498">
        <v>3074.0590636145248</v>
      </c>
      <c r="J498">
        <v>3036.985028272029</v>
      </c>
      <c r="K498">
        <v>3036.3845732092541</v>
      </c>
      <c r="L498">
        <v>3033.6327467917608</v>
      </c>
      <c r="M498">
        <v>3020.1053829360371</v>
      </c>
      <c r="N498">
        <v>2986.2822955868328</v>
      </c>
      <c r="O498">
        <v>2921.261969163987</v>
      </c>
      <c r="P498">
        <v>2806.4439745734499</v>
      </c>
      <c r="Q498">
        <v>2617.71964591915</v>
      </c>
    </row>
    <row r="499" spans="1:17" x14ac:dyDescent="0.3">
      <c r="A499" t="s">
        <v>2</v>
      </c>
      <c r="B499" t="s">
        <v>559</v>
      </c>
      <c r="C499">
        <v>106.80179713052421</v>
      </c>
      <c r="D499">
        <v>110.79780504774109</v>
      </c>
      <c r="E499">
        <v>147.1389464320612</v>
      </c>
      <c r="F499">
        <v>241.9719705288573</v>
      </c>
      <c r="G499">
        <v>233.73281824932999</v>
      </c>
      <c r="H499">
        <v>288.71339117305621</v>
      </c>
      <c r="I499">
        <v>289.38529902414751</v>
      </c>
      <c r="J499">
        <v>3799.3469147541409</v>
      </c>
      <c r="K499">
        <v>3906.6837946224432</v>
      </c>
      <c r="L499">
        <v>4004.855217064543</v>
      </c>
      <c r="M499">
        <v>4506.79663971628</v>
      </c>
      <c r="N499">
        <v>4559.4204164272887</v>
      </c>
      <c r="O499">
        <v>4576.2731477361403</v>
      </c>
      <c r="P499">
        <v>4207.0076720822244</v>
      </c>
      <c r="Q499">
        <v>4253.9442166437711</v>
      </c>
    </row>
    <row r="500" spans="1:17" x14ac:dyDescent="0.3">
      <c r="A500" t="s">
        <v>2</v>
      </c>
      <c r="B500" t="s">
        <v>560</v>
      </c>
      <c r="J500">
        <v>0.13551979853491669</v>
      </c>
      <c r="K500">
        <v>0.26129883934874049</v>
      </c>
      <c r="L500">
        <v>0.44602224740016988</v>
      </c>
      <c r="M500">
        <v>0.48276720556408159</v>
      </c>
      <c r="N500">
        <v>0.1237226375343593</v>
      </c>
      <c r="O500">
        <v>0.1495603612438943</v>
      </c>
      <c r="P500">
        <v>0.18866720891171651</v>
      </c>
      <c r="Q500">
        <v>0.48783136020049112</v>
      </c>
    </row>
    <row r="501" spans="1:17" x14ac:dyDescent="0.3">
      <c r="A501" t="s">
        <v>2</v>
      </c>
      <c r="B501" t="s">
        <v>561</v>
      </c>
      <c r="C501">
        <v>1.026374576474627</v>
      </c>
      <c r="D501">
        <v>1.0789674708823109</v>
      </c>
      <c r="E501">
        <v>1.134300651693168</v>
      </c>
      <c r="F501">
        <v>1.192616200631502</v>
      </c>
      <c r="G501">
        <v>1.254052997335001</v>
      </c>
      <c r="H501">
        <v>1.3188732909712459</v>
      </c>
      <c r="I501">
        <v>1.3873179081881599</v>
      </c>
      <c r="J501">
        <v>1.455567835048617</v>
      </c>
      <c r="K501">
        <v>1.529527901480374</v>
      </c>
      <c r="L501">
        <v>0.34582911531768401</v>
      </c>
      <c r="M501">
        <v>0.44285674178099188</v>
      </c>
      <c r="N501">
        <v>0.56722860261563646</v>
      </c>
      <c r="O501">
        <v>0.72689109431595755</v>
      </c>
      <c r="P501">
        <v>0.93166806333851238</v>
      </c>
      <c r="Q501">
        <v>5.8931842699180796</v>
      </c>
    </row>
    <row r="502" spans="1:17" x14ac:dyDescent="0.3">
      <c r="A502" t="s">
        <v>2</v>
      </c>
      <c r="B502" t="s">
        <v>562</v>
      </c>
      <c r="J502">
        <v>4.6777497933777709E-2</v>
      </c>
      <c r="K502">
        <v>8.9626966833351876E-2</v>
      </c>
      <c r="L502">
        <v>0.17537650569355789</v>
      </c>
      <c r="M502">
        <v>0.21912157412631661</v>
      </c>
      <c r="N502">
        <v>0.29054722296853658</v>
      </c>
      <c r="O502">
        <v>0.34042851862695961</v>
      </c>
      <c r="P502">
        <v>0.45852794098714911</v>
      </c>
      <c r="Q502">
        <v>0.79750661353786256</v>
      </c>
    </row>
    <row r="503" spans="1:17" x14ac:dyDescent="0.3">
      <c r="A503" t="s">
        <v>2</v>
      </c>
      <c r="B503" t="s">
        <v>563</v>
      </c>
      <c r="C503">
        <v>1240.7086163161759</v>
      </c>
      <c r="D503">
        <v>1248.9643873062321</v>
      </c>
      <c r="E503">
        <v>1285.522779166952</v>
      </c>
      <c r="F503">
        <v>1288.691495369877</v>
      </c>
      <c r="G503">
        <v>1218.203870382795</v>
      </c>
      <c r="H503">
        <v>1303.103473162769</v>
      </c>
      <c r="I503">
        <v>1307.544366058803</v>
      </c>
      <c r="J503">
        <v>1311.41084658668</v>
      </c>
      <c r="K503">
        <v>1316.138628557195</v>
      </c>
      <c r="L503">
        <v>1323.2418729547089</v>
      </c>
      <c r="M503">
        <v>0.63580235051931677</v>
      </c>
      <c r="N503">
        <v>1.0109086017876081</v>
      </c>
      <c r="O503">
        <v>1.437386882916339</v>
      </c>
      <c r="P503">
        <v>2.0926840594480578</v>
      </c>
      <c r="Q503">
        <v>4.9436682494155733</v>
      </c>
    </row>
    <row r="504" spans="1:17" x14ac:dyDescent="0.3">
      <c r="A504" t="s">
        <v>2</v>
      </c>
      <c r="B504" t="s">
        <v>564</v>
      </c>
      <c r="C504">
        <v>0.18462063760145481</v>
      </c>
      <c r="D504">
        <v>0.40972945846285552</v>
      </c>
      <c r="E504">
        <v>0.5420983702982366</v>
      </c>
      <c r="F504">
        <v>0.65276349073125939</v>
      </c>
      <c r="G504">
        <v>0.75863496855378687</v>
      </c>
      <c r="H504">
        <v>0.9356305006170329</v>
      </c>
      <c r="I504">
        <v>1.079262616030958</v>
      </c>
      <c r="J504">
        <v>1.2108829324734061</v>
      </c>
      <c r="K504">
        <v>1.3297238446835089</v>
      </c>
      <c r="L504">
        <v>1.796715394232161</v>
      </c>
      <c r="M504">
        <v>812.85552847817678</v>
      </c>
      <c r="N504">
        <v>830.61120395543242</v>
      </c>
      <c r="O504">
        <v>848.02596101010852</v>
      </c>
      <c r="P504">
        <v>866.81925519902654</v>
      </c>
      <c r="Q504">
        <v>880.64575921552466</v>
      </c>
    </row>
    <row r="505" spans="1:17" x14ac:dyDescent="0.3">
      <c r="A505" t="s">
        <v>2</v>
      </c>
      <c r="B505" t="s">
        <v>565</v>
      </c>
      <c r="C505">
        <v>0.1886860016513188</v>
      </c>
      <c r="D505">
        <v>0.30975340883400482</v>
      </c>
      <c r="E505">
        <v>0.40000816062855332</v>
      </c>
      <c r="F505">
        <v>0.47233736137349591</v>
      </c>
      <c r="G505">
        <v>0.50221071941255691</v>
      </c>
      <c r="H505">
        <v>0.52474910581257761</v>
      </c>
      <c r="I505">
        <v>0.54685364494070465</v>
      </c>
      <c r="J505">
        <v>0.58336263790598974</v>
      </c>
      <c r="K505">
        <v>0.60172582383632933</v>
      </c>
      <c r="L505">
        <v>0.76292410823443013</v>
      </c>
      <c r="M505">
        <v>0.82727310308068558</v>
      </c>
      <c r="N505">
        <v>0.88015123642335635</v>
      </c>
      <c r="O505">
        <v>0.9259882285661486</v>
      </c>
      <c r="P505">
        <v>0.69876551683386667</v>
      </c>
      <c r="Q505">
        <v>1.242228717821046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96E5-B29F-4E11-BBCA-1E5692F6A749}">
  <sheetPr>
    <tabColor rgb="FF92D050"/>
  </sheetPr>
  <dimension ref="A1:I30"/>
  <sheetViews>
    <sheetView workbookViewId="0">
      <selection activeCell="K41" sqref="K41"/>
    </sheetView>
  </sheetViews>
  <sheetFormatPr defaultRowHeight="14.4" x14ac:dyDescent="0.3"/>
  <sheetData>
    <row r="1" spans="1:9" x14ac:dyDescent="0.3">
      <c r="B1" t="s">
        <v>374</v>
      </c>
      <c r="C1" t="s">
        <v>385</v>
      </c>
      <c r="D1" t="s">
        <v>386</v>
      </c>
      <c r="E1" t="s">
        <v>388</v>
      </c>
      <c r="F1" t="s">
        <v>395</v>
      </c>
      <c r="G1" t="s">
        <v>396</v>
      </c>
      <c r="H1" t="s">
        <v>403</v>
      </c>
      <c r="I1" t="s">
        <v>404</v>
      </c>
    </row>
    <row r="2" spans="1:9" x14ac:dyDescent="0.3"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</row>
    <row r="3" spans="1:9" x14ac:dyDescent="0.3">
      <c r="A3" t="s">
        <v>375</v>
      </c>
      <c r="B3">
        <v>1</v>
      </c>
      <c r="C3">
        <v>1</v>
      </c>
      <c r="D3">
        <v>1</v>
      </c>
      <c r="E3">
        <v>1</v>
      </c>
      <c r="F3">
        <v>1</v>
      </c>
      <c r="G3">
        <v>0</v>
      </c>
      <c r="H3">
        <v>1</v>
      </c>
      <c r="I3">
        <v>1</v>
      </c>
    </row>
    <row r="4" spans="1:9" x14ac:dyDescent="0.3">
      <c r="A4" t="s">
        <v>377</v>
      </c>
      <c r="B4">
        <v>1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1</v>
      </c>
    </row>
    <row r="5" spans="1:9" x14ac:dyDescent="0.3">
      <c r="A5" t="s">
        <v>398</v>
      </c>
      <c r="B5">
        <v>1</v>
      </c>
      <c r="C5">
        <v>1</v>
      </c>
      <c r="D5">
        <v>0</v>
      </c>
      <c r="E5">
        <v>1</v>
      </c>
      <c r="F5">
        <v>1</v>
      </c>
      <c r="G5">
        <v>0</v>
      </c>
      <c r="H5">
        <v>1</v>
      </c>
      <c r="I5">
        <v>1</v>
      </c>
    </row>
    <row r="6" spans="1:9" x14ac:dyDescent="0.3">
      <c r="A6" t="s">
        <v>387</v>
      </c>
      <c r="B6">
        <v>1</v>
      </c>
      <c r="C6">
        <v>1</v>
      </c>
      <c r="D6">
        <v>1</v>
      </c>
      <c r="E6">
        <v>1</v>
      </c>
      <c r="F6">
        <v>1</v>
      </c>
      <c r="G6">
        <v>0</v>
      </c>
      <c r="H6">
        <v>1</v>
      </c>
      <c r="I6">
        <v>1</v>
      </c>
    </row>
    <row r="7" spans="1:9" x14ac:dyDescent="0.3">
      <c r="A7" t="s">
        <v>378</v>
      </c>
      <c r="B7">
        <v>1</v>
      </c>
      <c r="C7">
        <v>1</v>
      </c>
      <c r="D7">
        <v>1</v>
      </c>
      <c r="E7">
        <v>1</v>
      </c>
      <c r="F7">
        <v>1</v>
      </c>
      <c r="G7">
        <v>0</v>
      </c>
      <c r="H7">
        <v>1</v>
      </c>
      <c r="I7">
        <v>1</v>
      </c>
    </row>
    <row r="8" spans="1:9" x14ac:dyDescent="0.3">
      <c r="A8" t="s">
        <v>379</v>
      </c>
      <c r="B8">
        <v>1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376</v>
      </c>
      <c r="B9">
        <v>1</v>
      </c>
      <c r="C9">
        <v>1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</row>
    <row r="10" spans="1:9" x14ac:dyDescent="0.3">
      <c r="A10" t="s">
        <v>380</v>
      </c>
      <c r="B10">
        <v>1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</row>
    <row r="11" spans="1:9" x14ac:dyDescent="0.3">
      <c r="A11" t="s">
        <v>383</v>
      </c>
      <c r="B11">
        <v>1</v>
      </c>
      <c r="C11">
        <v>1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</row>
    <row r="12" spans="1:9" x14ac:dyDescent="0.3">
      <c r="A12" t="s">
        <v>381</v>
      </c>
      <c r="B12">
        <v>1</v>
      </c>
      <c r="C12">
        <v>1</v>
      </c>
      <c r="D12">
        <v>1</v>
      </c>
      <c r="E12">
        <v>1</v>
      </c>
      <c r="F12">
        <v>1</v>
      </c>
      <c r="G12">
        <v>0</v>
      </c>
      <c r="H12">
        <v>1</v>
      </c>
      <c r="I12">
        <v>1</v>
      </c>
    </row>
    <row r="13" spans="1:9" x14ac:dyDescent="0.3">
      <c r="A13" t="s">
        <v>382</v>
      </c>
      <c r="B13">
        <v>1</v>
      </c>
      <c r="C13">
        <v>1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 x14ac:dyDescent="0.3">
      <c r="A14" t="s">
        <v>384</v>
      </c>
      <c r="B14">
        <v>1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</row>
    <row r="15" spans="1:9" x14ac:dyDescent="0.3">
      <c r="A15" t="s">
        <v>389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</row>
    <row r="16" spans="1:9" x14ac:dyDescent="0.3">
      <c r="A16" t="s">
        <v>390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</row>
    <row r="17" spans="1:9" x14ac:dyDescent="0.3">
      <c r="A17" t="s">
        <v>391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1</v>
      </c>
      <c r="I17">
        <v>1</v>
      </c>
    </row>
    <row r="18" spans="1:9" x14ac:dyDescent="0.3">
      <c r="A18" t="s">
        <v>393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1</v>
      </c>
      <c r="I18">
        <v>1</v>
      </c>
    </row>
    <row r="19" spans="1:9" x14ac:dyDescent="0.3">
      <c r="A19" t="s">
        <v>401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>
        <v>1</v>
      </c>
    </row>
    <row r="20" spans="1:9" x14ac:dyDescent="0.3">
      <c r="A20" t="s">
        <v>402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1</v>
      </c>
      <c r="I20">
        <v>1</v>
      </c>
    </row>
    <row r="21" spans="1:9" x14ac:dyDescent="0.3">
      <c r="A21" t="s">
        <v>394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1</v>
      </c>
      <c r="I21">
        <v>1</v>
      </c>
    </row>
    <row r="22" spans="1:9" x14ac:dyDescent="0.3">
      <c r="A22" t="s">
        <v>399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1</v>
      </c>
      <c r="I22">
        <v>1</v>
      </c>
    </row>
    <row r="23" spans="1:9" ht="13.5" customHeight="1" x14ac:dyDescent="0.3">
      <c r="A23" t="s">
        <v>400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v>1</v>
      </c>
    </row>
    <row r="24" spans="1:9" x14ac:dyDescent="0.3">
      <c r="A24" t="s">
        <v>397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1</v>
      </c>
    </row>
    <row r="25" spans="1:9" x14ac:dyDescent="0.3">
      <c r="A25" t="s">
        <v>392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1</v>
      </c>
    </row>
    <row r="26" spans="1:9" x14ac:dyDescent="0.3">
      <c r="A26" t="s">
        <v>405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3">
      <c r="A27" t="s">
        <v>406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3">
      <c r="A28" t="s">
        <v>407</v>
      </c>
      <c r="B28">
        <v>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408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3">
      <c r="A30" t="s">
        <v>414</v>
      </c>
      <c r="B30">
        <v>1</v>
      </c>
      <c r="C30">
        <v>1</v>
      </c>
      <c r="D30">
        <v>1</v>
      </c>
      <c r="E30">
        <v>1</v>
      </c>
      <c r="F30">
        <v>1</v>
      </c>
      <c r="G30">
        <v>0</v>
      </c>
      <c r="H30">
        <v>1</v>
      </c>
      <c r="I3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0BF34-20F8-4173-B6CA-001DBB3DC190}">
  <sheetPr>
    <tabColor rgb="FFFF0000"/>
  </sheetPr>
  <dimension ref="A1:AL106"/>
  <sheetViews>
    <sheetView zoomScale="85" zoomScaleNormal="85" workbookViewId="0">
      <selection activeCell="I20" sqref="I20:I27"/>
    </sheetView>
  </sheetViews>
  <sheetFormatPr defaultRowHeight="14.4" x14ac:dyDescent="0.3"/>
  <cols>
    <col min="1" max="1" width="24.109375" bestFit="1" customWidth="1"/>
    <col min="2" max="2" width="30" bestFit="1" customWidth="1"/>
    <col min="3" max="3" width="12.109375" bestFit="1" customWidth="1"/>
    <col min="4" max="4" width="10.44140625" bestFit="1" customWidth="1"/>
    <col min="5" max="5" width="11" bestFit="1" customWidth="1"/>
    <col min="9" max="9" width="36.44140625" customWidth="1"/>
    <col min="10" max="10" width="15.33203125" bestFit="1" customWidth="1"/>
  </cols>
  <sheetData>
    <row r="1" spans="1:38" x14ac:dyDescent="0.3">
      <c r="A1" s="1" t="s">
        <v>415</v>
      </c>
      <c r="B1" s="1" t="s">
        <v>1</v>
      </c>
      <c r="C1" s="2" t="s">
        <v>416</v>
      </c>
      <c r="D1" s="2" t="s">
        <v>410</v>
      </c>
    </row>
    <row r="2" spans="1:38" x14ac:dyDescent="0.3">
      <c r="A2" t="str">
        <f>"NZ40-ENE-1-"&amp;LEFT(B2,6)</f>
        <v>NZ40-ENE-1-FRETRA</v>
      </c>
      <c r="B2" t="s">
        <v>18</v>
      </c>
      <c r="C2" s="5">
        <f>SUMIFS(Activity_TRAENE!C:C,Activity_TRAENE!B:B,LEFT(B2,12)&amp;"*")</f>
        <v>0.31430982671408408</v>
      </c>
      <c r="D2" s="4">
        <f t="shared" ref="D2:D33" si="0">C2/SUMIFS(C:C,B:B,LEFT(B2,6)&amp;"*")</f>
        <v>1.2845460943059771E-5</v>
      </c>
      <c r="I2" s="10" t="s">
        <v>417</v>
      </c>
      <c r="J2" s="10">
        <v>2022</v>
      </c>
      <c r="K2" s="10">
        <v>2023</v>
      </c>
      <c r="L2" s="10">
        <v>2024</v>
      </c>
      <c r="M2" s="10">
        <v>2025</v>
      </c>
      <c r="N2" s="10">
        <v>2026</v>
      </c>
      <c r="O2" s="10">
        <v>2027</v>
      </c>
      <c r="P2" s="10">
        <v>2028</v>
      </c>
      <c r="Q2" s="10">
        <v>2029</v>
      </c>
      <c r="R2" s="10">
        <v>2030</v>
      </c>
      <c r="S2" s="10">
        <v>2031</v>
      </c>
      <c r="T2" s="10">
        <v>2032</v>
      </c>
      <c r="U2" s="10">
        <v>2033</v>
      </c>
      <c r="V2" s="10">
        <v>2034</v>
      </c>
      <c r="W2" s="10">
        <v>2035</v>
      </c>
      <c r="X2" s="10">
        <v>2036</v>
      </c>
      <c r="Y2" s="10">
        <v>2037</v>
      </c>
      <c r="Z2" s="10">
        <v>2038</v>
      </c>
      <c r="AA2" s="10">
        <v>2039</v>
      </c>
      <c r="AB2" s="10">
        <v>2040</v>
      </c>
      <c r="AC2" s="10">
        <v>2041</v>
      </c>
      <c r="AD2" s="10">
        <v>2042</v>
      </c>
      <c r="AE2" s="10">
        <v>2043</v>
      </c>
      <c r="AF2" s="10">
        <v>2044</v>
      </c>
      <c r="AG2" s="10">
        <v>2045</v>
      </c>
      <c r="AH2" s="10">
        <v>2046</v>
      </c>
      <c r="AI2" s="10">
        <v>2047</v>
      </c>
      <c r="AJ2" s="10">
        <v>2048</v>
      </c>
      <c r="AK2" s="10">
        <v>2049</v>
      </c>
      <c r="AL2" s="10">
        <v>2050</v>
      </c>
    </row>
    <row r="3" spans="1:38" x14ac:dyDescent="0.3">
      <c r="A3" t="str">
        <f t="shared" ref="A3:A66" si="1">"NZ40-ENE-1-"&amp;LEFT(B3,6)</f>
        <v>NZ40-ENE-1-FRETRA</v>
      </c>
      <c r="B3" t="s">
        <v>19</v>
      </c>
      <c r="C3" s="5">
        <f>SUMIFS(Activity_TRAENE!I:I,Activity_TRAENE!B:B,LEFT(B3,12)&amp;"*")</f>
        <v>142.69942349550479</v>
      </c>
      <c r="D3" s="4">
        <f t="shared" si="0"/>
        <v>5.8319521545729478E-3</v>
      </c>
      <c r="I3" s="10" t="s">
        <v>566</v>
      </c>
      <c r="J3" s="12">
        <v>1</v>
      </c>
      <c r="K3" s="12">
        <v>0.95</v>
      </c>
      <c r="L3" s="12">
        <f t="shared" ref="L3:AA3" si="2">K3-5%</f>
        <v>0.89999999999999991</v>
      </c>
      <c r="M3" s="12">
        <f t="shared" si="2"/>
        <v>0.84999999999999987</v>
      </c>
      <c r="N3" s="12">
        <f t="shared" si="2"/>
        <v>0.79999999999999982</v>
      </c>
      <c r="O3" s="12">
        <f t="shared" si="2"/>
        <v>0.74999999999999978</v>
      </c>
      <c r="P3" s="12">
        <f t="shared" si="2"/>
        <v>0.69999999999999973</v>
      </c>
      <c r="Q3" s="12">
        <f t="shared" si="2"/>
        <v>0.64999999999999969</v>
      </c>
      <c r="R3" s="12">
        <f t="shared" si="2"/>
        <v>0.59999999999999964</v>
      </c>
      <c r="S3" s="12">
        <f t="shared" si="2"/>
        <v>0.5499999999999996</v>
      </c>
      <c r="T3" s="12">
        <f t="shared" si="2"/>
        <v>0.49999999999999961</v>
      </c>
      <c r="U3" s="12">
        <f t="shared" si="2"/>
        <v>0.44999999999999962</v>
      </c>
      <c r="V3" s="12">
        <f t="shared" si="2"/>
        <v>0.39999999999999963</v>
      </c>
      <c r="W3" s="12">
        <f t="shared" si="2"/>
        <v>0.34999999999999964</v>
      </c>
      <c r="X3" s="12">
        <f t="shared" si="2"/>
        <v>0.29999999999999966</v>
      </c>
      <c r="Y3" s="12">
        <f t="shared" si="2"/>
        <v>0.24999999999999967</v>
      </c>
      <c r="Z3" s="12">
        <f t="shared" si="2"/>
        <v>0.19999999999999968</v>
      </c>
      <c r="AA3" s="12">
        <f t="shared" si="2"/>
        <v>0.14999999999999969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</row>
    <row r="4" spans="1:38" x14ac:dyDescent="0.3">
      <c r="A4" t="str">
        <f t="shared" si="1"/>
        <v>NZ40-ENE-1-FRETRA</v>
      </c>
      <c r="B4" t="s">
        <v>20</v>
      </c>
      <c r="C4" s="5">
        <f>SUMIFS(Activity_TRAENE!I:I,Activity_TRAENE!B:B,LEFT(B4,12)&amp;"*")</f>
        <v>30.09366499883383</v>
      </c>
      <c r="D4" s="4">
        <f t="shared" si="0"/>
        <v>1.2298915449681133E-3</v>
      </c>
    </row>
    <row r="5" spans="1:38" x14ac:dyDescent="0.3">
      <c r="A5" t="str">
        <f t="shared" si="1"/>
        <v>NZ40-ENE-1-PASTRA</v>
      </c>
      <c r="B5" t="s">
        <v>21</v>
      </c>
      <c r="C5" s="5">
        <f>SUMIFS(Activity_TRAENE!C:C,Activity_TRAENE!B:B,LEFT(B5,12)&amp;"*")</f>
        <v>0.21843576528235101</v>
      </c>
      <c r="D5" s="4">
        <f t="shared" si="0"/>
        <v>3.0965192897727553E-6</v>
      </c>
    </row>
    <row r="6" spans="1:38" x14ac:dyDescent="0.3">
      <c r="A6" t="str">
        <f t="shared" si="1"/>
        <v>NZ40-ENE-1-PUBTRA</v>
      </c>
      <c r="B6" t="s">
        <v>22</v>
      </c>
      <c r="C6" s="5">
        <f>SUMIFS(Activity_TRAENE!I:I,Activity_TRAENE!B:B,LEFT(B6,12)&amp;"*")</f>
        <v>6.6306362206668457</v>
      </c>
      <c r="D6" s="4">
        <f t="shared" si="0"/>
        <v>4.4871624766943457E-3</v>
      </c>
      <c r="I6" s="10" t="s">
        <v>418</v>
      </c>
      <c r="J6" s="10" t="s">
        <v>566</v>
      </c>
    </row>
    <row r="7" spans="1:38" x14ac:dyDescent="0.3">
      <c r="A7" t="str">
        <f t="shared" si="1"/>
        <v>NZ40-ENE-1-FRETRA</v>
      </c>
      <c r="B7" t="s">
        <v>23</v>
      </c>
      <c r="C7" s="5">
        <f>SUMIFS(Activity_TRAENE!I:I,Activity_TRAENE!B:B,LEFT(B7,12)&amp;"*")</f>
        <v>0</v>
      </c>
      <c r="D7" s="4">
        <f t="shared" si="0"/>
        <v>0</v>
      </c>
      <c r="I7" s="10" t="s">
        <v>374</v>
      </c>
      <c r="J7" s="13">
        <v>1</v>
      </c>
    </row>
    <row r="8" spans="1:38" x14ac:dyDescent="0.3">
      <c r="A8" t="str">
        <f t="shared" si="1"/>
        <v>NZ40-ENE-1-COMBDG</v>
      </c>
      <c r="B8" t="s">
        <v>24</v>
      </c>
      <c r="C8" s="5">
        <f>SUMIFS(Activity_TRAENE!I:I,Activity_TRAENE!B:B,LEFT(B8,12)&amp;"*")</f>
        <v>0</v>
      </c>
      <c r="D8" s="4">
        <f t="shared" si="0"/>
        <v>0</v>
      </c>
      <c r="I8" s="10" t="s">
        <v>388</v>
      </c>
      <c r="J8" s="13">
        <v>1</v>
      </c>
    </row>
    <row r="9" spans="1:38" x14ac:dyDescent="0.3">
      <c r="A9" t="str">
        <f t="shared" si="1"/>
        <v>NZ40-ENE-1-INDBDG</v>
      </c>
      <c r="B9" t="s">
        <v>25</v>
      </c>
      <c r="C9" s="5">
        <f>SUMIFS(Activity_TRAENE!I:I,Activity_TRAENE!B:B,LEFT(B9,12)&amp;"*")</f>
        <v>85.790534204894044</v>
      </c>
      <c r="D9" s="4">
        <f t="shared" si="0"/>
        <v>3.8817284581791926E-3</v>
      </c>
      <c r="I9" s="10" t="s">
        <v>385</v>
      </c>
      <c r="J9" s="13">
        <v>1</v>
      </c>
      <c r="L9" s="13"/>
      <c r="M9" s="2" t="s">
        <v>567</v>
      </c>
    </row>
    <row r="10" spans="1:38" x14ac:dyDescent="0.3">
      <c r="A10" t="str">
        <f t="shared" si="1"/>
        <v>NZ40-ENE-1-PUBBDG</v>
      </c>
      <c r="B10" t="s">
        <v>26</v>
      </c>
      <c r="C10" s="5">
        <f>SUMIFS(Activity_TRAENE!I:I,Activity_TRAENE!B:B,LEFT(B10,12)&amp;"*")</f>
        <v>0</v>
      </c>
      <c r="D10" s="4">
        <f t="shared" si="0"/>
        <v>0</v>
      </c>
      <c r="I10" s="10" t="s">
        <v>386</v>
      </c>
      <c r="J10" s="13">
        <v>1</v>
      </c>
    </row>
    <row r="11" spans="1:38" x14ac:dyDescent="0.3">
      <c r="A11" t="str">
        <f t="shared" si="1"/>
        <v>NZ40-ENE-1-RESBDG</v>
      </c>
      <c r="B11" t="s">
        <v>27</v>
      </c>
      <c r="C11" s="5">
        <f>SUMIFS(Activity_TRAENE!I:I,Activity_TRAENE!B:B,LEFT(B11,12)&amp;"*")</f>
        <v>856.86337223486839</v>
      </c>
      <c r="D11" s="4">
        <f t="shared" si="0"/>
        <v>8.3184185260037086E-3</v>
      </c>
      <c r="I11" s="10" t="s">
        <v>396</v>
      </c>
      <c r="J11" s="13">
        <v>0</v>
      </c>
    </row>
    <row r="12" spans="1:38" x14ac:dyDescent="0.3">
      <c r="A12" t="str">
        <f t="shared" si="1"/>
        <v>NZ40-ENE-1-COMBDG</v>
      </c>
      <c r="B12" t="s">
        <v>28</v>
      </c>
      <c r="C12" s="5">
        <f>SUMIFS(Activity_TRAENE!I:I,Activity_TRAENE!B:B,LEFT(B12,12)&amp;"*")</f>
        <v>0.80672373791200569</v>
      </c>
      <c r="D12" s="4">
        <f t="shared" si="0"/>
        <v>7.2609218769712854E-6</v>
      </c>
      <c r="I12" s="10" t="s">
        <v>403</v>
      </c>
      <c r="J12" s="13">
        <v>1</v>
      </c>
    </row>
    <row r="13" spans="1:38" x14ac:dyDescent="0.3">
      <c r="A13" t="str">
        <f t="shared" si="1"/>
        <v>NZ40-ENE-1-FRETRA</v>
      </c>
      <c r="B13" t="s">
        <v>29</v>
      </c>
      <c r="C13" s="5">
        <f>SUMIFS(Activity_TRAENE!I:I,Activity_TRAENE!B:B,LEFT(B13,12)&amp;"*")</f>
        <v>0</v>
      </c>
      <c r="D13" s="4">
        <f t="shared" si="0"/>
        <v>0</v>
      </c>
      <c r="I13" s="10" t="s">
        <v>404</v>
      </c>
      <c r="J13" s="13">
        <v>0.9</v>
      </c>
    </row>
    <row r="14" spans="1:38" x14ac:dyDescent="0.3">
      <c r="A14" t="str">
        <f t="shared" si="1"/>
        <v>NZ40-ENE-1-INDBDG</v>
      </c>
      <c r="B14" t="s">
        <v>30</v>
      </c>
      <c r="C14" s="5">
        <f>SUMIFS(Activity_TRAENE!I:I,Activity_TRAENE!B:B,LEFT(B14,12)&amp;"*")</f>
        <v>0</v>
      </c>
      <c r="D14" s="4">
        <f>C14/SUMIFS(C:C,B:B,LEFT(B14,6)&amp;"*")</f>
        <v>0</v>
      </c>
      <c r="I14" s="10" t="s">
        <v>395</v>
      </c>
      <c r="J14" s="13">
        <v>1</v>
      </c>
    </row>
    <row r="15" spans="1:38" x14ac:dyDescent="0.3">
      <c r="A15" t="str">
        <f t="shared" si="1"/>
        <v>NZ40-ENE-1-PASTRA</v>
      </c>
      <c r="B15" t="s">
        <v>31</v>
      </c>
      <c r="C15" s="5">
        <f>SUMIFS(Activity_TRAENE!I:I,Activity_TRAENE!B:B,LEFT(B15,12)&amp;"*")</f>
        <v>0.1128464119959082</v>
      </c>
      <c r="D15" s="4">
        <f t="shared" si="0"/>
        <v>1.599697243147418E-6</v>
      </c>
    </row>
    <row r="16" spans="1:38" x14ac:dyDescent="0.3">
      <c r="A16" t="str">
        <f t="shared" si="1"/>
        <v>NZ40-ENE-1-PUBBDG</v>
      </c>
      <c r="B16" t="s">
        <v>32</v>
      </c>
      <c r="C16" s="5">
        <f>SUMIFS(Activity_TRAENE!I:I,Activity_TRAENE!B:B,LEFT(B16,12)&amp;"*")</f>
        <v>0.39502147484276118</v>
      </c>
      <c r="D16" s="4">
        <f t="shared" si="0"/>
        <v>2.1609412187440137E-5</v>
      </c>
    </row>
    <row r="17" spans="1:37" x14ac:dyDescent="0.3">
      <c r="A17" t="str">
        <f t="shared" si="1"/>
        <v>NZ40-ENE-1-PUBTRA</v>
      </c>
      <c r="B17" t="s">
        <v>33</v>
      </c>
      <c r="C17" s="5">
        <f>SUMIFS(Activity_TRAENE!I:I,Activity_TRAENE!B:B,LEFT(B17,12)&amp;"*")</f>
        <v>0</v>
      </c>
      <c r="D17" s="4">
        <f t="shared" si="0"/>
        <v>0</v>
      </c>
      <c r="I17" s="2"/>
      <c r="J17" s="14">
        <v>0.95</v>
      </c>
      <c r="K17" s="15">
        <f>J17-5%</f>
        <v>0.89999999999999991</v>
      </c>
      <c r="L17" s="15">
        <f t="shared" ref="L17:AC17" si="3">K17-5%</f>
        <v>0.84999999999999987</v>
      </c>
      <c r="M17" s="15">
        <f t="shared" si="3"/>
        <v>0.79999999999999982</v>
      </c>
      <c r="N17" s="15">
        <f t="shared" si="3"/>
        <v>0.74999999999999978</v>
      </c>
      <c r="O17" s="15">
        <f t="shared" si="3"/>
        <v>0.69999999999999973</v>
      </c>
      <c r="P17" s="15">
        <f t="shared" si="3"/>
        <v>0.64999999999999969</v>
      </c>
      <c r="Q17" s="15">
        <f t="shared" si="3"/>
        <v>0.59999999999999964</v>
      </c>
      <c r="R17" s="15">
        <f t="shared" si="3"/>
        <v>0.5499999999999996</v>
      </c>
      <c r="S17" s="15">
        <f t="shared" si="3"/>
        <v>0.49999999999999961</v>
      </c>
      <c r="T17" s="15">
        <f t="shared" si="3"/>
        <v>0.44999999999999962</v>
      </c>
      <c r="U17" s="15">
        <f t="shared" si="3"/>
        <v>0.39999999999999963</v>
      </c>
      <c r="V17" s="15">
        <f t="shared" si="3"/>
        <v>0.34999999999999964</v>
      </c>
      <c r="W17" s="15">
        <f t="shared" si="3"/>
        <v>0.29999999999999966</v>
      </c>
      <c r="X17" s="15">
        <f t="shared" si="3"/>
        <v>0.24999999999999967</v>
      </c>
      <c r="Y17" s="15">
        <f t="shared" si="3"/>
        <v>0.19999999999999968</v>
      </c>
      <c r="Z17" s="15">
        <f t="shared" si="3"/>
        <v>0.14999999999999969</v>
      </c>
      <c r="AA17" s="15">
        <f t="shared" si="3"/>
        <v>9.9999999999999686E-2</v>
      </c>
      <c r="AB17" s="15">
        <f t="shared" si="3"/>
        <v>4.9999999999999684E-2</v>
      </c>
      <c r="AC17" s="15">
        <f t="shared" si="3"/>
        <v>-3.1918911957973251E-16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5">
        <v>0</v>
      </c>
      <c r="AK17" s="16">
        <v>0</v>
      </c>
    </row>
    <row r="18" spans="1:37" x14ac:dyDescent="0.3">
      <c r="A18" t="str">
        <f t="shared" si="1"/>
        <v>NZ40-ENE-1-RESBDG</v>
      </c>
      <c r="B18" t="s">
        <v>34</v>
      </c>
      <c r="C18" s="5">
        <f>SUMIFS(Activity_TRAENE!I:I,Activity_TRAENE!B:B,LEFT(B18,12)&amp;"*")</f>
        <v>0.51145216373426206</v>
      </c>
      <c r="D18" s="4">
        <f t="shared" si="0"/>
        <v>4.9651709850489513E-6</v>
      </c>
      <c r="I18" s="8"/>
      <c r="J18" s="9">
        <v>2023</v>
      </c>
      <c r="K18" s="9">
        <v>2024</v>
      </c>
      <c r="L18" s="9">
        <v>2025</v>
      </c>
      <c r="M18" s="9">
        <v>2026</v>
      </c>
      <c r="N18" s="9">
        <v>2027</v>
      </c>
      <c r="O18" s="9">
        <v>2028</v>
      </c>
      <c r="P18" s="9">
        <v>2029</v>
      </c>
      <c r="Q18" s="9">
        <v>2030</v>
      </c>
      <c r="R18" s="9">
        <v>2031</v>
      </c>
      <c r="S18" s="9">
        <v>2032</v>
      </c>
      <c r="T18" s="9">
        <v>2033</v>
      </c>
      <c r="U18" s="9">
        <v>2034</v>
      </c>
      <c r="V18" s="9">
        <v>2035</v>
      </c>
      <c r="W18" s="9">
        <v>2036</v>
      </c>
      <c r="X18" s="9">
        <v>2037</v>
      </c>
      <c r="Y18" s="9">
        <v>2038</v>
      </c>
      <c r="Z18" s="9">
        <v>2039</v>
      </c>
      <c r="AA18" s="9">
        <v>2040</v>
      </c>
      <c r="AB18" s="9">
        <v>2041</v>
      </c>
      <c r="AC18" s="9">
        <v>2042</v>
      </c>
      <c r="AD18" s="9">
        <v>2043</v>
      </c>
      <c r="AE18" s="9">
        <v>2044</v>
      </c>
      <c r="AF18" s="9">
        <v>2045</v>
      </c>
      <c r="AG18" s="9">
        <v>2046</v>
      </c>
      <c r="AH18" s="9">
        <v>2047</v>
      </c>
      <c r="AI18" s="9">
        <v>2048</v>
      </c>
      <c r="AJ18" s="9">
        <v>2049</v>
      </c>
      <c r="AK18" s="9">
        <v>2050</v>
      </c>
    </row>
    <row r="19" spans="1:37" x14ac:dyDescent="0.3">
      <c r="A19" t="str">
        <f t="shared" si="1"/>
        <v>NZ40-ENE-1-COMBDG</v>
      </c>
      <c r="B19" t="s">
        <v>35</v>
      </c>
      <c r="C19" s="5">
        <f>SUMIFS(Activity_TRAENE!I:I,Activity_TRAENE!B:B,LEFT(B19,12)&amp;"*")</f>
        <v>0</v>
      </c>
      <c r="D19" s="4">
        <f t="shared" si="0"/>
        <v>0</v>
      </c>
      <c r="I19" s="8" t="s">
        <v>419</v>
      </c>
      <c r="J19" s="7">
        <v>2</v>
      </c>
      <c r="K19" s="7">
        <v>3</v>
      </c>
      <c r="L19" s="7">
        <v>4</v>
      </c>
      <c r="M19" s="7">
        <v>5</v>
      </c>
      <c r="N19" s="7">
        <v>6</v>
      </c>
      <c r="O19" s="7">
        <v>7</v>
      </c>
      <c r="P19" s="7">
        <v>8</v>
      </c>
      <c r="Q19" s="7">
        <v>9</v>
      </c>
      <c r="R19" s="7">
        <v>10</v>
      </c>
      <c r="S19" s="7">
        <v>11</v>
      </c>
      <c r="T19" s="7">
        <v>12</v>
      </c>
      <c r="U19" s="7">
        <v>13</v>
      </c>
      <c r="V19" s="7">
        <v>14</v>
      </c>
      <c r="W19" s="7">
        <v>15</v>
      </c>
      <c r="X19" s="7">
        <v>16</v>
      </c>
      <c r="Y19" s="7">
        <v>17</v>
      </c>
      <c r="Z19" s="7">
        <v>18</v>
      </c>
      <c r="AA19" s="7">
        <v>19</v>
      </c>
      <c r="AB19" s="7">
        <v>20</v>
      </c>
      <c r="AC19" s="7">
        <v>21</v>
      </c>
      <c r="AD19" s="7">
        <v>22</v>
      </c>
      <c r="AE19" s="7">
        <v>23</v>
      </c>
      <c r="AF19" s="7">
        <v>24</v>
      </c>
      <c r="AG19" s="7">
        <v>25</v>
      </c>
      <c r="AH19" s="7">
        <v>26</v>
      </c>
      <c r="AI19" s="7">
        <v>27</v>
      </c>
      <c r="AJ19" s="7">
        <v>28</v>
      </c>
      <c r="AK19" s="7">
        <v>29</v>
      </c>
    </row>
    <row r="20" spans="1:37" x14ac:dyDescent="0.3">
      <c r="A20" t="str">
        <f t="shared" si="1"/>
        <v>NZ40-ENE-1-PUBBDG</v>
      </c>
      <c r="B20" t="s">
        <v>36</v>
      </c>
      <c r="C20" s="5">
        <f>SUMIFS(Activity_TRAENE!I:I,Activity_TRAENE!B:B,LEFT(B20,12)&amp;"*")</f>
        <v>0</v>
      </c>
      <c r="D20" s="4">
        <f t="shared" si="0"/>
        <v>0</v>
      </c>
      <c r="I20" s="10" t="s">
        <v>569</v>
      </c>
      <c r="J20" s="11">
        <f>SUMIFS($C:$C,$A:$A,$I20)*J$17</f>
        <v>23245.124227301967</v>
      </c>
      <c r="K20" s="11">
        <f t="shared" ref="K20:AK27" si="4">SUMIFS($C:$C,$A:$A,$I20)*K$17</f>
        <v>22021.696636391338</v>
      </c>
      <c r="L20" s="11">
        <f t="shared" si="4"/>
        <v>20798.269045480705</v>
      </c>
      <c r="M20" s="11">
        <f t="shared" si="4"/>
        <v>19574.841454570076</v>
      </c>
      <c r="N20" s="11">
        <f t="shared" si="4"/>
        <v>18351.413863659443</v>
      </c>
      <c r="O20" s="11">
        <f t="shared" si="4"/>
        <v>17127.986272748814</v>
      </c>
      <c r="P20" s="11">
        <f t="shared" si="4"/>
        <v>15904.558681838182</v>
      </c>
      <c r="Q20" s="11">
        <f t="shared" si="4"/>
        <v>14681.131090927551</v>
      </c>
      <c r="R20" s="11">
        <f t="shared" si="4"/>
        <v>13457.70350001692</v>
      </c>
      <c r="S20" s="11">
        <f t="shared" si="4"/>
        <v>12234.275909106291</v>
      </c>
      <c r="T20" s="11">
        <f t="shared" si="4"/>
        <v>11010.84831819566</v>
      </c>
      <c r="U20" s="11">
        <f t="shared" si="4"/>
        <v>9787.4207272850308</v>
      </c>
      <c r="V20" s="11">
        <f t="shared" si="4"/>
        <v>8563.9931363744017</v>
      </c>
      <c r="W20" s="11">
        <f t="shared" si="4"/>
        <v>7340.5655454637717</v>
      </c>
      <c r="X20" s="11">
        <f t="shared" si="4"/>
        <v>6117.1379545531418</v>
      </c>
      <c r="Y20" s="11">
        <f t="shared" si="4"/>
        <v>4893.7103636425118</v>
      </c>
      <c r="Z20" s="11">
        <f t="shared" si="4"/>
        <v>3670.2827727318822</v>
      </c>
      <c r="AA20" s="11">
        <f t="shared" si="4"/>
        <v>2446.8551818212522</v>
      </c>
      <c r="AB20" s="11">
        <f t="shared" si="4"/>
        <v>1223.4275909106223</v>
      </c>
      <c r="AC20" s="11">
        <f t="shared" si="4"/>
        <v>-7.810095512246343E-12</v>
      </c>
      <c r="AD20" s="11">
        <f t="shared" si="4"/>
        <v>0</v>
      </c>
      <c r="AE20" s="11">
        <f t="shared" si="4"/>
        <v>0</v>
      </c>
      <c r="AF20" s="11">
        <f t="shared" si="4"/>
        <v>0</v>
      </c>
      <c r="AG20" s="11">
        <f t="shared" si="4"/>
        <v>0</v>
      </c>
      <c r="AH20" s="11">
        <f t="shared" si="4"/>
        <v>0</v>
      </c>
      <c r="AI20" s="11">
        <f t="shared" si="4"/>
        <v>0</v>
      </c>
      <c r="AJ20" s="11">
        <f t="shared" si="4"/>
        <v>0</v>
      </c>
      <c r="AK20" s="11">
        <f t="shared" si="4"/>
        <v>0</v>
      </c>
    </row>
    <row r="21" spans="1:37" x14ac:dyDescent="0.3">
      <c r="A21" t="str">
        <f t="shared" si="1"/>
        <v>NZ40-ENE-1-RESBDG</v>
      </c>
      <c r="B21" t="s">
        <v>37</v>
      </c>
      <c r="C21" s="5">
        <f>SUMIFS(Activity_TRAENE!I:I,Activity_TRAENE!B:B,LEFT(B21,12)&amp;"*")</f>
        <v>659.40144965477793</v>
      </c>
      <c r="D21" s="4">
        <f t="shared" si="0"/>
        <v>6.4014607376384697E-3</v>
      </c>
      <c r="I21" s="10" t="s">
        <v>568</v>
      </c>
      <c r="J21" s="11">
        <f t="shared" ref="J21:Y27" si="5">SUMIFS($C:$C,$A:$A,$I21)*J$17</f>
        <v>0</v>
      </c>
      <c r="K21" s="11">
        <f t="shared" si="5"/>
        <v>0</v>
      </c>
      <c r="L21" s="11">
        <f t="shared" si="5"/>
        <v>0</v>
      </c>
      <c r="M21" s="11">
        <f t="shared" si="5"/>
        <v>0</v>
      </c>
      <c r="N21" s="11">
        <f t="shared" si="5"/>
        <v>0</v>
      </c>
      <c r="O21" s="11">
        <f t="shared" si="5"/>
        <v>0</v>
      </c>
      <c r="P21" s="11">
        <f t="shared" si="5"/>
        <v>0</v>
      </c>
      <c r="Q21" s="11">
        <f t="shared" si="5"/>
        <v>0</v>
      </c>
      <c r="R21" s="11">
        <f t="shared" si="5"/>
        <v>0</v>
      </c>
      <c r="S21" s="11">
        <f t="shared" si="5"/>
        <v>0</v>
      </c>
      <c r="T21" s="11">
        <f t="shared" si="5"/>
        <v>0</v>
      </c>
      <c r="U21" s="11">
        <f t="shared" si="5"/>
        <v>0</v>
      </c>
      <c r="V21" s="11">
        <f t="shared" si="5"/>
        <v>0</v>
      </c>
      <c r="W21" s="11">
        <f t="shared" si="5"/>
        <v>0</v>
      </c>
      <c r="X21" s="11">
        <f t="shared" si="5"/>
        <v>0</v>
      </c>
      <c r="Y21" s="11">
        <f t="shared" si="5"/>
        <v>0</v>
      </c>
      <c r="Z21" s="11">
        <f t="shared" si="4"/>
        <v>0</v>
      </c>
      <c r="AA21" s="11">
        <f t="shared" si="4"/>
        <v>0</v>
      </c>
      <c r="AB21" s="11">
        <f t="shared" si="4"/>
        <v>0</v>
      </c>
      <c r="AC21" s="11">
        <f t="shared" si="4"/>
        <v>0</v>
      </c>
      <c r="AD21" s="11">
        <f t="shared" si="4"/>
        <v>0</v>
      </c>
      <c r="AE21" s="11">
        <f t="shared" si="4"/>
        <v>0</v>
      </c>
      <c r="AF21" s="11">
        <f t="shared" si="4"/>
        <v>0</v>
      </c>
      <c r="AG21" s="11">
        <f t="shared" si="4"/>
        <v>0</v>
      </c>
      <c r="AH21" s="11">
        <f t="shared" si="4"/>
        <v>0</v>
      </c>
      <c r="AI21" s="11">
        <f t="shared" si="4"/>
        <v>0</v>
      </c>
      <c r="AJ21" s="11">
        <f t="shared" si="4"/>
        <v>0</v>
      </c>
      <c r="AK21" s="11">
        <f t="shared" si="4"/>
        <v>0</v>
      </c>
    </row>
    <row r="22" spans="1:37" x14ac:dyDescent="0.3">
      <c r="A22" t="str">
        <f t="shared" si="1"/>
        <v>NZ40-ENE-1-FRETRA</v>
      </c>
      <c r="B22" t="s">
        <v>38</v>
      </c>
      <c r="C22" s="5">
        <f>SUMIFS(Activity_TRAENE!I:I,Activity_TRAENE!B:B,LEFT(B22,12)&amp;"*")</f>
        <v>0.51841998301931891</v>
      </c>
      <c r="D22" s="4">
        <f t="shared" si="0"/>
        <v>2.1187195174887505E-5</v>
      </c>
      <c r="I22" s="10" t="s">
        <v>570</v>
      </c>
      <c r="J22" s="11">
        <f t="shared" si="5"/>
        <v>67015.237949143309</v>
      </c>
      <c r="K22" s="11">
        <f t="shared" si="4"/>
        <v>63488.120162346298</v>
      </c>
      <c r="L22" s="11">
        <f t="shared" si="4"/>
        <v>59961.002375549273</v>
      </c>
      <c r="M22" s="11">
        <f t="shared" si="4"/>
        <v>56433.884588752255</v>
      </c>
      <c r="N22" s="11">
        <f t="shared" si="4"/>
        <v>52906.766801955237</v>
      </c>
      <c r="O22" s="11">
        <f t="shared" si="4"/>
        <v>49379.649015158218</v>
      </c>
      <c r="P22" s="11">
        <f t="shared" si="4"/>
        <v>45852.531228361193</v>
      </c>
      <c r="Q22" s="11">
        <f t="shared" si="4"/>
        <v>42325.413441564175</v>
      </c>
      <c r="R22" s="11">
        <f t="shared" si="4"/>
        <v>38798.295654767157</v>
      </c>
      <c r="S22" s="11">
        <f t="shared" si="4"/>
        <v>35271.177867970138</v>
      </c>
      <c r="T22" s="11">
        <f t="shared" si="4"/>
        <v>31744.060081173124</v>
      </c>
      <c r="U22" s="11">
        <f t="shared" si="4"/>
        <v>28216.942294376109</v>
      </c>
      <c r="V22" s="11">
        <f t="shared" si="4"/>
        <v>24689.824507579091</v>
      </c>
      <c r="W22" s="11">
        <f t="shared" si="4"/>
        <v>21162.706720782076</v>
      </c>
      <c r="X22" s="11">
        <f t="shared" si="4"/>
        <v>17635.588933985062</v>
      </c>
      <c r="Y22" s="11">
        <f t="shared" si="4"/>
        <v>14108.471147188044</v>
      </c>
      <c r="Z22" s="11">
        <f t="shared" si="4"/>
        <v>10581.353360391029</v>
      </c>
      <c r="AA22" s="11">
        <f t="shared" si="4"/>
        <v>7054.2355735940109</v>
      </c>
      <c r="AB22" s="11">
        <f t="shared" si="4"/>
        <v>3527.1177867969946</v>
      </c>
      <c r="AC22" s="11">
        <f t="shared" si="4"/>
        <v>-2.2516352420435088E-11</v>
      </c>
      <c r="AD22" s="11">
        <f t="shared" si="4"/>
        <v>0</v>
      </c>
      <c r="AE22" s="11">
        <f t="shared" si="4"/>
        <v>0</v>
      </c>
      <c r="AF22" s="11">
        <f t="shared" si="4"/>
        <v>0</v>
      </c>
      <c r="AG22" s="11">
        <f t="shared" si="4"/>
        <v>0</v>
      </c>
      <c r="AH22" s="11">
        <f t="shared" si="4"/>
        <v>0</v>
      </c>
      <c r="AI22" s="11">
        <f t="shared" si="4"/>
        <v>0</v>
      </c>
      <c r="AJ22" s="11">
        <f t="shared" si="4"/>
        <v>0</v>
      </c>
      <c r="AK22" s="11">
        <f t="shared" si="4"/>
        <v>0</v>
      </c>
    </row>
    <row r="23" spans="1:37" x14ac:dyDescent="0.3">
      <c r="A23" t="str">
        <f t="shared" si="1"/>
        <v>NZ40-ENE-1-PASTRA</v>
      </c>
      <c r="B23" t="s">
        <v>39</v>
      </c>
      <c r="C23" s="5">
        <f>SUMIFS(Activity_TRAENE!I:I,Activity_TRAENE!B:B,LEFT(B23,12)&amp;"*")</f>
        <v>4.3533094936798342</v>
      </c>
      <c r="D23" s="4">
        <f t="shared" si="0"/>
        <v>6.1711994847116856E-5</v>
      </c>
      <c r="I23" s="10" t="s">
        <v>571</v>
      </c>
      <c r="J23" s="11">
        <f>SUMIFS($C:$C,$A:$A,$I23)*J$17</f>
        <v>1403.8057329883004</v>
      </c>
      <c r="K23" s="11">
        <f t="shared" si="4"/>
        <v>1329.9212207257581</v>
      </c>
      <c r="L23" s="11">
        <f t="shared" si="4"/>
        <v>1256.036708463216</v>
      </c>
      <c r="M23" s="11">
        <f t="shared" si="4"/>
        <v>1182.1521962006736</v>
      </c>
      <c r="N23" s="11">
        <f t="shared" si="4"/>
        <v>1108.2676839381315</v>
      </c>
      <c r="O23" s="11">
        <f t="shared" si="4"/>
        <v>1034.3831716755894</v>
      </c>
      <c r="P23" s="11">
        <f t="shared" si="4"/>
        <v>960.49865941304722</v>
      </c>
      <c r="Q23" s="11">
        <f t="shared" si="4"/>
        <v>886.614147150505</v>
      </c>
      <c r="R23" s="11">
        <f t="shared" si="4"/>
        <v>812.72963488796279</v>
      </c>
      <c r="S23" s="11">
        <f t="shared" si="4"/>
        <v>738.84512262542069</v>
      </c>
      <c r="T23" s="11">
        <f t="shared" si="4"/>
        <v>664.96061036287858</v>
      </c>
      <c r="U23" s="11">
        <f t="shared" si="4"/>
        <v>591.07609810033648</v>
      </c>
      <c r="V23" s="11">
        <f t="shared" si="4"/>
        <v>517.19158583779438</v>
      </c>
      <c r="W23" s="11">
        <f t="shared" si="4"/>
        <v>443.30707357525222</v>
      </c>
      <c r="X23" s="11">
        <f t="shared" si="4"/>
        <v>369.42256131271012</v>
      </c>
      <c r="Y23" s="11">
        <f t="shared" si="4"/>
        <v>295.53804905016801</v>
      </c>
      <c r="Z23" s="11">
        <f t="shared" si="4"/>
        <v>221.65353678762591</v>
      </c>
      <c r="AA23" s="11">
        <f t="shared" si="4"/>
        <v>147.76902452508378</v>
      </c>
      <c r="AB23" s="11">
        <f t="shared" si="4"/>
        <v>73.884512262541662</v>
      </c>
      <c r="AC23" s="11">
        <f t="shared" si="4"/>
        <v>-4.7166264839317545E-13</v>
      </c>
      <c r="AD23" s="11">
        <f t="shared" si="4"/>
        <v>0</v>
      </c>
      <c r="AE23" s="11">
        <f t="shared" si="4"/>
        <v>0</v>
      </c>
      <c r="AF23" s="11">
        <f t="shared" si="4"/>
        <v>0</v>
      </c>
      <c r="AG23" s="11">
        <f t="shared" si="4"/>
        <v>0</v>
      </c>
      <c r="AH23" s="11">
        <f t="shared" si="4"/>
        <v>0</v>
      </c>
      <c r="AI23" s="11">
        <f t="shared" si="4"/>
        <v>0</v>
      </c>
      <c r="AJ23" s="11">
        <f t="shared" si="4"/>
        <v>0</v>
      </c>
      <c r="AK23" s="11">
        <f t="shared" si="4"/>
        <v>0</v>
      </c>
    </row>
    <row r="24" spans="1:37" x14ac:dyDescent="0.3">
      <c r="A24" t="str">
        <f t="shared" si="1"/>
        <v>NZ40-ENE-1-PUBTRA</v>
      </c>
      <c r="B24" t="s">
        <v>40</v>
      </c>
      <c r="C24" s="5">
        <f>SUMIFS(Activity_TRAENE!I:I,Activity_TRAENE!B:B,LEFT(B24,12)&amp;"*")</f>
        <v>1.4130053663436959</v>
      </c>
      <c r="D24" s="4">
        <f t="shared" si="0"/>
        <v>9.562256845674946E-4</v>
      </c>
      <c r="I24" s="10" t="s">
        <v>572</v>
      </c>
      <c r="J24" s="11">
        <f t="shared" si="5"/>
        <v>105549.62083355799</v>
      </c>
      <c r="K24" s="11">
        <f t="shared" si="4"/>
        <v>99994.37763179178</v>
      </c>
      <c r="L24" s="11">
        <f t="shared" si="4"/>
        <v>94439.134430025559</v>
      </c>
      <c r="M24" s="11">
        <f t="shared" si="4"/>
        <v>88883.891228259352</v>
      </c>
      <c r="N24" s="11">
        <f t="shared" si="4"/>
        <v>83328.648026493131</v>
      </c>
      <c r="O24" s="11">
        <f t="shared" si="4"/>
        <v>77773.404824726909</v>
      </c>
      <c r="P24" s="11">
        <f t="shared" si="4"/>
        <v>72218.161622960703</v>
      </c>
      <c r="Q24" s="11">
        <f t="shared" si="4"/>
        <v>66662.918421194481</v>
      </c>
      <c r="R24" s="11">
        <f t="shared" si="4"/>
        <v>61107.675219428267</v>
      </c>
      <c r="S24" s="11">
        <f t="shared" si="4"/>
        <v>55552.43201766206</v>
      </c>
      <c r="T24" s="11">
        <f t="shared" si="4"/>
        <v>49997.188815895854</v>
      </c>
      <c r="U24" s="11">
        <f t="shared" si="4"/>
        <v>44441.94561412964</v>
      </c>
      <c r="V24" s="11">
        <f t="shared" si="4"/>
        <v>38886.702412363433</v>
      </c>
      <c r="W24" s="11">
        <f t="shared" si="4"/>
        <v>33331.459210597226</v>
      </c>
      <c r="X24" s="11">
        <f t="shared" si="4"/>
        <v>27776.216008831016</v>
      </c>
      <c r="Y24" s="11">
        <f t="shared" si="4"/>
        <v>22220.972807064805</v>
      </c>
      <c r="Z24" s="11">
        <f t="shared" si="4"/>
        <v>16665.729605298598</v>
      </c>
      <c r="AA24" s="11">
        <f t="shared" si="4"/>
        <v>11110.486403532386</v>
      </c>
      <c r="AB24" s="11">
        <f t="shared" si="4"/>
        <v>5555.2432017661749</v>
      </c>
      <c r="AC24" s="11">
        <f t="shared" si="4"/>
        <v>-3.5463463732461022E-11</v>
      </c>
      <c r="AD24" s="11">
        <f t="shared" si="4"/>
        <v>0</v>
      </c>
      <c r="AE24" s="11">
        <f t="shared" si="4"/>
        <v>0</v>
      </c>
      <c r="AF24" s="11">
        <f t="shared" si="4"/>
        <v>0</v>
      </c>
      <c r="AG24" s="11">
        <f t="shared" si="4"/>
        <v>0</v>
      </c>
      <c r="AH24" s="11">
        <f t="shared" si="4"/>
        <v>0</v>
      </c>
      <c r="AI24" s="11">
        <f t="shared" si="4"/>
        <v>0</v>
      </c>
      <c r="AJ24" s="11">
        <f t="shared" si="4"/>
        <v>0</v>
      </c>
      <c r="AK24" s="11">
        <f t="shared" si="4"/>
        <v>0</v>
      </c>
    </row>
    <row r="25" spans="1:37" x14ac:dyDescent="0.3">
      <c r="A25" t="str">
        <f t="shared" si="1"/>
        <v>NZ40-ENE-1-INDBDG</v>
      </c>
      <c r="B25" t="s">
        <v>41</v>
      </c>
      <c r="C25" s="5">
        <f>SUMIFS(Activity_TRAENE!I:I,Activity_TRAENE!B:B,LEFT(B25,12)&amp;"*")</f>
        <v>98.767480128153949</v>
      </c>
      <c r="D25" s="4">
        <f t="shared" si="0"/>
        <v>4.4688909086456315E-3</v>
      </c>
      <c r="I25" s="10" t="s">
        <v>573</v>
      </c>
      <c r="J25" s="11">
        <f t="shared" si="5"/>
        <v>20996.061000330541</v>
      </c>
      <c r="K25" s="11">
        <f t="shared" si="4"/>
        <v>19891.005158207878</v>
      </c>
      <c r="L25" s="11">
        <f t="shared" si="4"/>
        <v>18785.949316085218</v>
      </c>
      <c r="M25" s="11">
        <f t="shared" si="4"/>
        <v>17680.893473962558</v>
      </c>
      <c r="N25" s="11">
        <f t="shared" si="4"/>
        <v>16575.837631839895</v>
      </c>
      <c r="O25" s="11">
        <f t="shared" si="4"/>
        <v>15470.781789717235</v>
      </c>
      <c r="P25" s="11">
        <f t="shared" si="4"/>
        <v>14365.725947594574</v>
      </c>
      <c r="Q25" s="11">
        <f t="shared" si="4"/>
        <v>13260.670105471912</v>
      </c>
      <c r="R25" s="11">
        <f t="shared" si="4"/>
        <v>12155.614263349251</v>
      </c>
      <c r="S25" s="11">
        <f t="shared" si="4"/>
        <v>11050.558421226591</v>
      </c>
      <c r="T25" s="11">
        <f t="shared" si="4"/>
        <v>9945.5025791039316</v>
      </c>
      <c r="U25" s="11">
        <f t="shared" si="4"/>
        <v>8840.4467369812719</v>
      </c>
      <c r="V25" s="11">
        <f t="shared" si="4"/>
        <v>7735.3908948586122</v>
      </c>
      <c r="W25" s="11">
        <f t="shared" si="4"/>
        <v>6630.3350527359526</v>
      </c>
      <c r="X25" s="11">
        <f t="shared" si="4"/>
        <v>5525.2792106132929</v>
      </c>
      <c r="Y25" s="11">
        <f t="shared" si="4"/>
        <v>4420.2233684906332</v>
      </c>
      <c r="Z25" s="11">
        <f t="shared" si="4"/>
        <v>3315.1675263679731</v>
      </c>
      <c r="AA25" s="11">
        <f t="shared" si="4"/>
        <v>2210.111684245313</v>
      </c>
      <c r="AB25" s="11">
        <f t="shared" si="4"/>
        <v>1105.0558421226531</v>
      </c>
      <c r="AC25" s="11">
        <f t="shared" si="4"/>
        <v>-7.0544360266714349E-12</v>
      </c>
      <c r="AD25" s="11">
        <f t="shared" si="4"/>
        <v>0</v>
      </c>
      <c r="AE25" s="11">
        <f t="shared" si="4"/>
        <v>0</v>
      </c>
      <c r="AF25" s="11">
        <f t="shared" si="4"/>
        <v>0</v>
      </c>
      <c r="AG25" s="11">
        <f t="shared" si="4"/>
        <v>0</v>
      </c>
      <c r="AH25" s="11">
        <f t="shared" si="4"/>
        <v>0</v>
      </c>
      <c r="AI25" s="11">
        <f t="shared" si="4"/>
        <v>0</v>
      </c>
      <c r="AJ25" s="11">
        <f t="shared" si="4"/>
        <v>0</v>
      </c>
      <c r="AK25" s="11">
        <f t="shared" si="4"/>
        <v>0</v>
      </c>
    </row>
    <row r="26" spans="1:37" x14ac:dyDescent="0.3">
      <c r="A26" t="str">
        <f t="shared" si="1"/>
        <v>NZ40-ENE-1-INDBDG</v>
      </c>
      <c r="B26" t="s">
        <v>42</v>
      </c>
      <c r="C26" s="5">
        <f>SUMIFS(Activity_TRAENE!I:I,Activity_TRAENE!B:B,LEFT(B26,12)&amp;"*")</f>
        <v>0</v>
      </c>
      <c r="D26" s="4">
        <f t="shared" si="0"/>
        <v>0</v>
      </c>
      <c r="I26" s="10" t="s">
        <v>574</v>
      </c>
      <c r="J26" s="11">
        <f t="shared" si="5"/>
        <v>17366.062428978908</v>
      </c>
      <c r="K26" s="11">
        <f t="shared" si="4"/>
        <v>16452.059143243176</v>
      </c>
      <c r="L26" s="11">
        <f t="shared" si="4"/>
        <v>15538.055857507443</v>
      </c>
      <c r="M26" s="11">
        <f t="shared" si="4"/>
        <v>14624.05257177171</v>
      </c>
      <c r="N26" s="11">
        <f t="shared" si="4"/>
        <v>13710.049286035977</v>
      </c>
      <c r="O26" s="11">
        <f t="shared" si="4"/>
        <v>12796.046000300244</v>
      </c>
      <c r="P26" s="11">
        <f t="shared" si="4"/>
        <v>11882.042714564512</v>
      </c>
      <c r="Q26" s="11">
        <f t="shared" si="4"/>
        <v>10968.039428828779</v>
      </c>
      <c r="R26" s="11">
        <f t="shared" si="4"/>
        <v>10054.036143093046</v>
      </c>
      <c r="S26" s="11">
        <f t="shared" si="4"/>
        <v>9140.0328573573133</v>
      </c>
      <c r="T26" s="11">
        <f t="shared" si="4"/>
        <v>8226.0295716215824</v>
      </c>
      <c r="U26" s="11">
        <f t="shared" si="4"/>
        <v>7312.0262858858496</v>
      </c>
      <c r="V26" s="11">
        <f t="shared" si="4"/>
        <v>6398.0230001501177</v>
      </c>
      <c r="W26" s="11">
        <f t="shared" si="4"/>
        <v>5484.0197144143858</v>
      </c>
      <c r="X26" s="11">
        <f t="shared" si="4"/>
        <v>4570.0164286786539</v>
      </c>
      <c r="Y26" s="11">
        <f t="shared" si="4"/>
        <v>3656.0131429429225</v>
      </c>
      <c r="Z26" s="11">
        <f t="shared" si="4"/>
        <v>2742.0098572071906</v>
      </c>
      <c r="AA26" s="11">
        <f t="shared" si="4"/>
        <v>1828.0065714714583</v>
      </c>
      <c r="AB26" s="11">
        <f t="shared" si="4"/>
        <v>914.00328573572631</v>
      </c>
      <c r="AC26" s="11">
        <f t="shared" si="4"/>
        <v>-5.83479808133942E-12</v>
      </c>
      <c r="AD26" s="11">
        <f t="shared" si="4"/>
        <v>0</v>
      </c>
      <c r="AE26" s="11">
        <f t="shared" si="4"/>
        <v>0</v>
      </c>
      <c r="AF26" s="11">
        <f t="shared" si="4"/>
        <v>0</v>
      </c>
      <c r="AG26" s="11">
        <f t="shared" si="4"/>
        <v>0</v>
      </c>
      <c r="AH26" s="11">
        <f t="shared" si="4"/>
        <v>0</v>
      </c>
      <c r="AI26" s="11">
        <f t="shared" si="4"/>
        <v>0</v>
      </c>
      <c r="AJ26" s="11">
        <f t="shared" si="4"/>
        <v>0</v>
      </c>
      <c r="AK26" s="11">
        <f t="shared" si="4"/>
        <v>0</v>
      </c>
    </row>
    <row r="27" spans="1:37" x14ac:dyDescent="0.3">
      <c r="A27" t="str">
        <f t="shared" si="1"/>
        <v>NZ40-ENE-1-FRETRA</v>
      </c>
      <c r="B27" t="s">
        <v>43</v>
      </c>
      <c r="C27" s="5">
        <f>SUMIFS(Activity_TRAENE!I:I,Activity_TRAENE!B:B,LEFT(B27,12)&amp;"*")</f>
        <v>12076.18070194873</v>
      </c>
      <c r="D27" s="4">
        <f t="shared" si="0"/>
        <v>0.49353884086266619</v>
      </c>
      <c r="I27" s="10" t="s">
        <v>575</v>
      </c>
      <c r="J27" s="11">
        <f t="shared" si="5"/>
        <v>97857.567646838783</v>
      </c>
      <c r="K27" s="11">
        <f t="shared" si="4"/>
        <v>92707.169349636737</v>
      </c>
      <c r="L27" s="11">
        <f t="shared" si="4"/>
        <v>87556.771052434691</v>
      </c>
      <c r="M27" s="11">
        <f t="shared" si="4"/>
        <v>82406.372755232645</v>
      </c>
      <c r="N27" s="11">
        <f t="shared" si="4"/>
        <v>77255.9744580306</v>
      </c>
      <c r="O27" s="11">
        <f t="shared" si="4"/>
        <v>72105.576160828554</v>
      </c>
      <c r="P27" s="11">
        <f t="shared" si="4"/>
        <v>66955.177863626508</v>
      </c>
      <c r="Q27" s="11">
        <f t="shared" si="4"/>
        <v>61804.779566424462</v>
      </c>
      <c r="R27" s="11">
        <f t="shared" si="4"/>
        <v>56654.381269222416</v>
      </c>
      <c r="S27" s="11">
        <f t="shared" si="4"/>
        <v>51503.982972020371</v>
      </c>
      <c r="T27" s="11">
        <f t="shared" si="4"/>
        <v>46353.584674818332</v>
      </c>
      <c r="U27" s="11">
        <f t="shared" si="4"/>
        <v>41203.186377616294</v>
      </c>
      <c r="V27" s="11">
        <f t="shared" si="4"/>
        <v>36052.788080414255</v>
      </c>
      <c r="W27" s="11">
        <f t="shared" si="4"/>
        <v>30902.389783212213</v>
      </c>
      <c r="X27" s="11">
        <f t="shared" si="4"/>
        <v>25751.991486010174</v>
      </c>
      <c r="Y27" s="11">
        <f t="shared" si="4"/>
        <v>20601.593188808132</v>
      </c>
      <c r="Z27" s="11">
        <f t="shared" si="4"/>
        <v>15451.194891606092</v>
      </c>
      <c r="AA27" s="11">
        <f t="shared" si="4"/>
        <v>10300.79659440405</v>
      </c>
      <c r="AB27" s="11">
        <f t="shared" si="4"/>
        <v>5150.3982972020085</v>
      </c>
      <c r="AC27" s="11">
        <f t="shared" si="4"/>
        <v>-3.2879021959377462E-11</v>
      </c>
      <c r="AD27" s="11">
        <f t="shared" si="4"/>
        <v>0</v>
      </c>
      <c r="AE27" s="11">
        <f t="shared" si="4"/>
        <v>0</v>
      </c>
      <c r="AF27" s="11">
        <f t="shared" si="4"/>
        <v>0</v>
      </c>
      <c r="AG27" s="11">
        <f t="shared" si="4"/>
        <v>0</v>
      </c>
      <c r="AH27" s="11">
        <f t="shared" si="4"/>
        <v>0</v>
      </c>
      <c r="AI27" s="11">
        <f t="shared" si="4"/>
        <v>0</v>
      </c>
      <c r="AJ27" s="11">
        <f t="shared" si="4"/>
        <v>0</v>
      </c>
      <c r="AK27" s="11">
        <f t="shared" si="4"/>
        <v>0</v>
      </c>
    </row>
    <row r="28" spans="1:37" x14ac:dyDescent="0.3">
      <c r="A28" t="str">
        <f t="shared" si="1"/>
        <v>NZ40-ENE-1-PASTRA</v>
      </c>
      <c r="B28" t="s">
        <v>44</v>
      </c>
      <c r="C28" s="5">
        <f>SUMIFS(Activity_TRAENE!I:I,Activity_TRAENE!B:B,LEFT(B28,12)&amp;"*")</f>
        <v>4922.7204343967769</v>
      </c>
      <c r="D28" s="4">
        <f t="shared" si="0"/>
        <v>6.9783896256936595E-2</v>
      </c>
    </row>
    <row r="29" spans="1:37" x14ac:dyDescent="0.3">
      <c r="A29" t="str">
        <f t="shared" si="1"/>
        <v>NZ40-ENE-1-PUBTRA</v>
      </c>
      <c r="B29" t="s">
        <v>45</v>
      </c>
      <c r="C29" s="5">
        <f>SUMIFS(Activity_TRAENE!I:I,Activity_TRAENE!B:B,LEFT(B29,12)&amp;"*")</f>
        <v>650.14805360791979</v>
      </c>
      <c r="D29" s="4">
        <f t="shared" si="0"/>
        <v>0.43997587159923029</v>
      </c>
    </row>
    <row r="30" spans="1:37" x14ac:dyDescent="0.3">
      <c r="A30" t="str">
        <f t="shared" si="1"/>
        <v>NZ40-ENE-1-FRETRA</v>
      </c>
      <c r="B30" t="s">
        <v>291</v>
      </c>
      <c r="C30" s="5">
        <f>SUMIFS(Activity_TRAENE!I:I,Activity_TRAENE!B:B,LEFT(B30,12)&amp;"*")</f>
        <v>455.78371063535712</v>
      </c>
      <c r="D30" s="4">
        <f t="shared" si="0"/>
        <v>1.8627326783439022E-2</v>
      </c>
    </row>
    <row r="31" spans="1:37" x14ac:dyDescent="0.3">
      <c r="A31" t="str">
        <f t="shared" si="1"/>
        <v>NZ40-ENE-1-PASTRA</v>
      </c>
      <c r="B31" t="s">
        <v>292</v>
      </c>
      <c r="C31" s="5">
        <f>SUMIFS(Activity_TRAENE!I:I,Activity_TRAENE!B:B,LEFT(B31,12)&amp;"*")</f>
        <v>6.8485523020919903</v>
      </c>
      <c r="D31" s="4">
        <f t="shared" si="0"/>
        <v>9.7084258537211707E-5</v>
      </c>
    </row>
    <row r="32" spans="1:37" x14ac:dyDescent="0.3">
      <c r="A32" t="str">
        <f t="shared" si="1"/>
        <v>NZ40-ENE-1-PUBTRA</v>
      </c>
      <c r="B32" t="s">
        <v>293</v>
      </c>
      <c r="C32" s="5">
        <f>SUMIFS(Activity_TRAENE!I:I,Activity_TRAENE!B:B,LEFT(B32,12)&amp;"*")</f>
        <v>32.085167826709039</v>
      </c>
      <c r="D32" s="4">
        <f t="shared" si="0"/>
        <v>2.1713053821548697E-2</v>
      </c>
    </row>
    <row r="33" spans="1:4" x14ac:dyDescent="0.3">
      <c r="A33" t="str">
        <f t="shared" si="1"/>
        <v>NZ40-ENE-1-COMBDG</v>
      </c>
      <c r="B33" t="s">
        <v>294</v>
      </c>
      <c r="C33" s="5">
        <f>SUMIFS(Activity_TRAENE!I:I,Activity_TRAENE!B:B,LEFT(B33,12)&amp;"*")</f>
        <v>4.8092452240461618</v>
      </c>
      <c r="D33" s="4">
        <f t="shared" si="0"/>
        <v>4.3285640694516588E-5</v>
      </c>
    </row>
    <row r="34" spans="1:4" x14ac:dyDescent="0.3">
      <c r="A34" t="str">
        <f t="shared" si="1"/>
        <v>NZ40-ENE-1-INDBDG</v>
      </c>
      <c r="B34" t="s">
        <v>411</v>
      </c>
      <c r="C34" s="5">
        <f>SUMIFS(Activity_TRAENE!I:I,Activity_TRAENE!B:B,LEFT(B34,12)&amp;"*")</f>
        <v>0</v>
      </c>
      <c r="D34" s="4">
        <f t="shared" ref="D34:D65" si="6">C34/SUMIFS(C:C,B:B,LEFT(B34,6)&amp;"*")</f>
        <v>0</v>
      </c>
    </row>
    <row r="35" spans="1:4" x14ac:dyDescent="0.3">
      <c r="A35" t="str">
        <f t="shared" si="1"/>
        <v>NZ40-ENE-1-PUBBDG</v>
      </c>
      <c r="B35" t="s">
        <v>295</v>
      </c>
      <c r="C35" s="5">
        <f>SUMIFS(Activity_TRAENE!I:I,Activity_TRAENE!B:B,LEFT(B35,12)&amp;"*")</f>
        <v>0</v>
      </c>
      <c r="D35" s="4">
        <f t="shared" si="6"/>
        <v>0</v>
      </c>
    </row>
    <row r="36" spans="1:4" x14ac:dyDescent="0.3">
      <c r="A36" t="str">
        <f t="shared" si="1"/>
        <v>NZ40-ENE-1-RESBDG</v>
      </c>
      <c r="B36" t="s">
        <v>296</v>
      </c>
      <c r="C36" s="5">
        <f>SUMIFS(Activity_TRAENE!I:I,Activity_TRAENE!B:B,LEFT(B36,12)&amp;"*")</f>
        <v>0.22132191343229851</v>
      </c>
      <c r="D36" s="4">
        <f t="shared" si="6"/>
        <v>2.1485902707032564E-6</v>
      </c>
    </row>
    <row r="37" spans="1:4" x14ac:dyDescent="0.3">
      <c r="A37" t="str">
        <f t="shared" si="1"/>
        <v>NZ40-ENE-1-FRETRA</v>
      </c>
      <c r="B37" t="s">
        <v>412</v>
      </c>
      <c r="C37" s="5">
        <f>SUMIFS(Activity_TRAENE!I:I,Activity_TRAENE!B:B,LEFT(B37,12)&amp;"*")</f>
        <v>3.4293351047879939</v>
      </c>
      <c r="D37" s="4">
        <f t="shared" si="6"/>
        <v>1.4015276140026594E-4</v>
      </c>
    </row>
    <row r="38" spans="1:4" x14ac:dyDescent="0.3">
      <c r="A38" t="str">
        <f t="shared" si="1"/>
        <v>NZ40-ENE-1-PUBTRA</v>
      </c>
      <c r="B38" t="s">
        <v>297</v>
      </c>
      <c r="C38" s="5">
        <f>SUMIFS(Activity_TRAENE!I:I,Activity_TRAENE!B:B,LEFT(B38,12)&amp;"*")</f>
        <v>3.7368292890456249</v>
      </c>
      <c r="D38" s="4">
        <f t="shared" si="6"/>
        <v>2.5288312628816783E-3</v>
      </c>
    </row>
    <row r="39" spans="1:4" x14ac:dyDescent="0.3">
      <c r="A39" t="str">
        <f t="shared" si="1"/>
        <v>NZ40-ENE-1-FRETRA</v>
      </c>
      <c r="B39" t="s">
        <v>298</v>
      </c>
      <c r="C39" s="5">
        <f>SUMIFS(Activity_TRAENE!I:I,Activity_TRAENE!B:B,LEFT(B39,12)&amp;"*")</f>
        <v>10898.92887991415</v>
      </c>
      <c r="D39" s="4">
        <f t="shared" si="6"/>
        <v>0.44542598846417158</v>
      </c>
    </row>
    <row r="40" spans="1:4" x14ac:dyDescent="0.3">
      <c r="A40" t="str">
        <f t="shared" si="1"/>
        <v>NZ40-ENE-1-PASTRA</v>
      </c>
      <c r="B40" t="s">
        <v>299</v>
      </c>
      <c r="C40" s="5">
        <f>SUMIFS(Activity_TRAENE!I:I,Activity_TRAENE!B:B,LEFT(B40,12)&amp;"*")</f>
        <v>62543.671756030213</v>
      </c>
      <c r="D40" s="4">
        <f t="shared" si="6"/>
        <v>0.8866116123219443</v>
      </c>
    </row>
    <row r="41" spans="1:4" x14ac:dyDescent="0.3">
      <c r="A41" t="str">
        <f t="shared" si="1"/>
        <v>NZ40-ENE-1-PUBTRA</v>
      </c>
      <c r="B41" t="s">
        <v>300</v>
      </c>
      <c r="C41" s="5">
        <f>SUMIFS(Activity_TRAENE!I:I,Activity_TRAENE!B:B,LEFT(B41,12)&amp;"*")</f>
        <v>783.67655294015742</v>
      </c>
      <c r="D41" s="4">
        <f t="shared" si="6"/>
        <v>0.53033885515507739</v>
      </c>
    </row>
    <row r="42" spans="1:4" x14ac:dyDescent="0.3">
      <c r="A42" t="str">
        <f t="shared" si="1"/>
        <v>NZ40-ENE-1-COMBDG</v>
      </c>
      <c r="B42" t="s">
        <v>301</v>
      </c>
      <c r="C42" s="5">
        <f>SUMIFS(Activity_TRAENE!I:I,Activity_TRAENE!B:B,LEFT(B42,12)&amp;"*")</f>
        <v>0</v>
      </c>
      <c r="D42" s="4">
        <f t="shared" si="6"/>
        <v>0</v>
      </c>
    </row>
    <row r="43" spans="1:4" x14ac:dyDescent="0.3">
      <c r="A43" t="str">
        <f t="shared" si="1"/>
        <v>NZ40-ENE-1-PUBBDG</v>
      </c>
      <c r="B43" t="s">
        <v>302</v>
      </c>
      <c r="C43" s="5">
        <f>SUMIFS(Activity_TRAENE!I:I,Activity_TRAENE!B:B,LEFT(B43,12)&amp;"*")</f>
        <v>0</v>
      </c>
      <c r="D43" s="4">
        <f t="shared" si="6"/>
        <v>0</v>
      </c>
    </row>
    <row r="44" spans="1:4" x14ac:dyDescent="0.3">
      <c r="A44" t="str">
        <f t="shared" si="1"/>
        <v>NZ40-ENE-1-RESBDG</v>
      </c>
      <c r="B44" t="s">
        <v>303</v>
      </c>
      <c r="C44" s="5">
        <f>SUMIFS(Activity_TRAENE!I:I,Activity_TRAENE!B:B,LEFT(B44,12)&amp;"*")</f>
        <v>0</v>
      </c>
      <c r="D44" s="4">
        <f t="shared" si="6"/>
        <v>0</v>
      </c>
    </row>
    <row r="45" spans="1:4" x14ac:dyDescent="0.3">
      <c r="A45" t="str">
        <f t="shared" si="1"/>
        <v>NZ40-ENE-1-COMBDG</v>
      </c>
      <c r="B45" t="s">
        <v>304</v>
      </c>
      <c r="C45" s="5">
        <f>SUMIFS(Activity_TRAENE!I:I,Activity_TRAENE!B:B,LEFT(B45,12)&amp;"*")</f>
        <v>26.19626467115059</v>
      </c>
      <c r="D45" s="4">
        <f t="shared" si="6"/>
        <v>2.357796384397884E-4</v>
      </c>
    </row>
    <row r="46" spans="1:4" x14ac:dyDescent="0.3">
      <c r="A46" t="str">
        <f t="shared" si="1"/>
        <v>NZ40-ENE-1-FRETRA</v>
      </c>
      <c r="B46" t="s">
        <v>305</v>
      </c>
      <c r="C46" s="5">
        <f>SUMIFS(Activity_TRAENE!I:I,Activity_TRAENE!B:B,LEFT(B46,12)&amp;"*")</f>
        <v>151.34274320408349</v>
      </c>
      <c r="D46" s="4">
        <f t="shared" si="6"/>
        <v>6.1851941352505805E-3</v>
      </c>
    </row>
    <row r="47" spans="1:4" x14ac:dyDescent="0.3">
      <c r="A47" t="str">
        <f t="shared" si="1"/>
        <v>NZ40-ENE-1-INDBDG</v>
      </c>
      <c r="B47" t="s">
        <v>306</v>
      </c>
      <c r="C47" s="5">
        <f>SUMIFS(Activity_TRAENE!I:I,Activity_TRAENE!B:B,LEFT(B47,12)&amp;"*")</f>
        <v>129.48806070266639</v>
      </c>
      <c r="D47" s="4">
        <f t="shared" si="6"/>
        <v>5.8588921829478618E-3</v>
      </c>
    </row>
    <row r="48" spans="1:4" x14ac:dyDescent="0.3">
      <c r="A48" t="str">
        <f t="shared" si="1"/>
        <v>NZ40-ENE-1-PUBBDG</v>
      </c>
      <c r="B48" t="s">
        <v>307</v>
      </c>
      <c r="C48" s="5">
        <f>SUMIFS(Activity_TRAENE!I:I,Activity_TRAENE!B:B,LEFT(B48,12)&amp;"*")</f>
        <v>1.13539954326938</v>
      </c>
      <c r="D48" s="4">
        <f t="shared" si="6"/>
        <v>6.2111349105021748E-5</v>
      </c>
    </row>
    <row r="49" spans="1:4" x14ac:dyDescent="0.3">
      <c r="A49" t="str">
        <f t="shared" si="1"/>
        <v>NZ40-ENE-1-PUBTRA</v>
      </c>
      <c r="B49" t="s">
        <v>308</v>
      </c>
      <c r="C49" s="5">
        <f>SUMIFS(Activity_TRAENE!I:I,Activity_TRAENE!B:B,LEFT(B49,12)&amp;"*")</f>
        <v>0</v>
      </c>
      <c r="D49" s="4">
        <f t="shared" si="6"/>
        <v>0</v>
      </c>
    </row>
    <row r="50" spans="1:4" ht="12" customHeight="1" x14ac:dyDescent="0.3">
      <c r="A50" t="str">
        <f t="shared" si="1"/>
        <v>NZ40-ENE-1-COMBDG</v>
      </c>
      <c r="B50" t="s">
        <v>309</v>
      </c>
      <c r="C50" s="5">
        <f>SUMIFS(Activity_TRAENE!I:I,Activity_TRAENE!B:B,LEFT(B50,12)&amp;"*")</f>
        <v>0</v>
      </c>
      <c r="D50" s="4">
        <f t="shared" si="6"/>
        <v>0</v>
      </c>
    </row>
    <row r="51" spans="1:4" x14ac:dyDescent="0.3">
      <c r="A51" t="str">
        <f t="shared" si="1"/>
        <v>NZ40-ENE-1-FRETRA</v>
      </c>
      <c r="B51" t="s">
        <v>310</v>
      </c>
      <c r="C51" s="5">
        <f>SUMIFS(Activity_TRAENE!I:I,Activity_TRAENE!B:B,LEFT(B51,12)&amp;"*")</f>
        <v>0</v>
      </c>
      <c r="D51" s="4">
        <f t="shared" si="6"/>
        <v>0</v>
      </c>
    </row>
    <row r="52" spans="1:4" x14ac:dyDescent="0.3">
      <c r="A52" t="str">
        <f t="shared" si="1"/>
        <v>NZ40-ENE-1-INDBDG</v>
      </c>
      <c r="B52" t="s">
        <v>311</v>
      </c>
      <c r="C52" s="5">
        <f>SUMIFS(Activity_TRAENE!I:I,Activity_TRAENE!B:B,LEFT(B52,12)&amp;"*")</f>
        <v>0</v>
      </c>
      <c r="D52" s="4">
        <f t="shared" si="6"/>
        <v>0</v>
      </c>
    </row>
    <row r="53" spans="1:4" x14ac:dyDescent="0.3">
      <c r="A53" t="str">
        <f t="shared" si="1"/>
        <v>NZ40-ENE-1-PASTRA</v>
      </c>
      <c r="B53" t="s">
        <v>312</v>
      </c>
      <c r="C53" s="5">
        <f>SUMIFS(Activity_TRAENE!I:I,Activity_TRAENE!B:B,LEFT(B53,12)&amp;"*")</f>
        <v>0</v>
      </c>
      <c r="D53" s="4">
        <f t="shared" si="6"/>
        <v>0</v>
      </c>
    </row>
    <row r="54" spans="1:4" x14ac:dyDescent="0.3">
      <c r="A54" t="str">
        <f t="shared" si="1"/>
        <v>NZ40-ENE-1-PUBBDG</v>
      </c>
      <c r="B54" t="s">
        <v>313</v>
      </c>
      <c r="C54" s="5">
        <f>SUMIFS(Activity_TRAENE!I:I,Activity_TRAENE!B:B,LEFT(B54,12)&amp;"*")</f>
        <v>0</v>
      </c>
      <c r="D54" s="4">
        <f t="shared" si="6"/>
        <v>0</v>
      </c>
    </row>
    <row r="55" spans="1:4" x14ac:dyDescent="0.3">
      <c r="A55" t="str">
        <f t="shared" si="1"/>
        <v>NZ40-ENE-1-PUBTRA</v>
      </c>
      <c r="B55" t="s">
        <v>314</v>
      </c>
      <c r="C55" s="5">
        <f>SUMIFS(Activity_TRAENE!I:I,Activity_TRAENE!B:B,LEFT(B55,12)&amp;"*")</f>
        <v>0</v>
      </c>
      <c r="D55" s="4">
        <f t="shared" si="6"/>
        <v>0</v>
      </c>
    </row>
    <row r="56" spans="1:4" x14ac:dyDescent="0.3">
      <c r="A56" t="str">
        <f t="shared" si="1"/>
        <v>NZ40-ENE-1-RESBDG</v>
      </c>
      <c r="B56" t="s">
        <v>315</v>
      </c>
      <c r="C56" s="5">
        <f>SUMIFS(Activity_TRAENE!I:I,Activity_TRAENE!B:B,LEFT(B56,12)&amp;"*")</f>
        <v>0.86605839149096764</v>
      </c>
      <c r="D56" s="4">
        <f t="shared" si="6"/>
        <v>8.4076836539171612E-6</v>
      </c>
    </row>
    <row r="57" spans="1:4" x14ac:dyDescent="0.3">
      <c r="A57" t="str">
        <f t="shared" si="1"/>
        <v>NZ40-ENE-1-COMBDG</v>
      </c>
      <c r="B57" t="s">
        <v>316</v>
      </c>
      <c r="C57" s="5">
        <f>SUMIFS(Activity_TRAENE!I:I,Activity_TRAENE!B:B,LEFT(B57,12)&amp;"*")</f>
        <v>26.420467858675501</v>
      </c>
      <c r="D57" s="4">
        <f t="shared" si="6"/>
        <v>2.3779758058365015E-4</v>
      </c>
    </row>
    <row r="58" spans="1:4" x14ac:dyDescent="0.3">
      <c r="A58" t="str">
        <f t="shared" si="1"/>
        <v>NZ40-ENE-1-FRETRA</v>
      </c>
      <c r="B58" t="s">
        <v>317</v>
      </c>
      <c r="C58" s="5">
        <f>SUMIFS(Activity_TRAENE!I:I,Activity_TRAENE!B:B,LEFT(B58,12)&amp;"*")</f>
        <v>0</v>
      </c>
      <c r="D58" s="4">
        <f t="shared" si="6"/>
        <v>0</v>
      </c>
    </row>
    <row r="59" spans="1:4" x14ac:dyDescent="0.3">
      <c r="A59" t="str">
        <f t="shared" si="1"/>
        <v>NZ40-ENE-1-PUBBDG</v>
      </c>
      <c r="B59" t="s">
        <v>318</v>
      </c>
      <c r="C59" s="5">
        <f>SUMIFS(Activity_TRAENE!I:I,Activity_TRAENE!B:B,LEFT(B59,12)&amp;"*")</f>
        <v>1.1355774925409201</v>
      </c>
      <c r="D59" s="4">
        <f t="shared" si="6"/>
        <v>6.2121083712890078E-5</v>
      </c>
    </row>
    <row r="60" spans="1:4" x14ac:dyDescent="0.3">
      <c r="A60" t="str">
        <f t="shared" si="1"/>
        <v>NZ40-ENE-1-PUBTRA</v>
      </c>
      <c r="B60" t="s">
        <v>319</v>
      </c>
      <c r="C60" s="5">
        <f>SUMIFS(Activity_TRAENE!I:I,Activity_TRAENE!B:B,LEFT(B60,12)&amp;"*")</f>
        <v>0</v>
      </c>
      <c r="D60" s="4">
        <f t="shared" si="6"/>
        <v>0</v>
      </c>
    </row>
    <row r="61" spans="1:4" x14ac:dyDescent="0.3">
      <c r="A61" t="str">
        <f t="shared" si="1"/>
        <v>NZ40-ENE-1-RESBDG</v>
      </c>
      <c r="B61" t="s">
        <v>320</v>
      </c>
      <c r="C61" s="5">
        <f>SUMIFS(Activity_TRAENE!I:I,Activity_TRAENE!B:B,LEFT(B61,12)&amp;"*")</f>
        <v>79.760253246726691</v>
      </c>
      <c r="D61" s="4">
        <f t="shared" si="6"/>
        <v>7.7431150606407006E-4</v>
      </c>
    </row>
    <row r="62" spans="1:4" x14ac:dyDescent="0.3">
      <c r="A62" t="str">
        <f t="shared" si="1"/>
        <v>NZ40-ENE-1-COMBDG</v>
      </c>
      <c r="B62" t="s">
        <v>321</v>
      </c>
      <c r="C62" s="5">
        <f>SUMIFS(Activity_TRAENE!I:I,Activity_TRAENE!B:B,LEFT(B62,12)&amp;"*")</f>
        <v>175.15420450613431</v>
      </c>
      <c r="D62" s="4">
        <f t="shared" si="6"/>
        <v>1.5764764758673978E-3</v>
      </c>
    </row>
    <row r="63" spans="1:4" x14ac:dyDescent="0.3">
      <c r="A63" t="str">
        <f t="shared" si="1"/>
        <v>NZ40-ENE-1-FRETRA</v>
      </c>
      <c r="B63" t="s">
        <v>322</v>
      </c>
      <c r="C63" s="5">
        <f>SUMIFS(Activity_TRAENE!I:I,Activity_TRAENE!B:B,LEFT(B63,12)&amp;"*")</f>
        <v>0</v>
      </c>
      <c r="D63" s="4">
        <f t="shared" si="6"/>
        <v>0</v>
      </c>
    </row>
    <row r="64" spans="1:4" x14ac:dyDescent="0.3">
      <c r="A64" t="str">
        <f t="shared" si="1"/>
        <v>NZ40-ENE-1-INDBDG</v>
      </c>
      <c r="B64" t="s">
        <v>323</v>
      </c>
      <c r="C64" s="5">
        <f>SUMIFS(Activity_TRAENE!I:I,Activity_TRAENE!B:B,LEFT(B64,12)&amp;"*")</f>
        <v>551.50219905423819</v>
      </c>
      <c r="D64" s="4">
        <f t="shared" si="6"/>
        <v>2.4953589584888237E-2</v>
      </c>
    </row>
    <row r="65" spans="1:4" x14ac:dyDescent="0.3">
      <c r="A65" t="str">
        <f t="shared" si="1"/>
        <v>NZ40-ENE-1-PUBBDG</v>
      </c>
      <c r="B65" t="s">
        <v>324</v>
      </c>
      <c r="C65" s="5">
        <f>SUMIFS(Activity_TRAENE!I:I,Activity_TRAENE!B:B,LEFT(B65,12)&amp;"*")</f>
        <v>396.86126078710498</v>
      </c>
      <c r="D65" s="4">
        <f t="shared" si="6"/>
        <v>2.1710056570948173E-2</v>
      </c>
    </row>
    <row r="66" spans="1:4" x14ac:dyDescent="0.3">
      <c r="A66" t="str">
        <f t="shared" si="1"/>
        <v>NZ40-ENE-1-PUBTRA</v>
      </c>
      <c r="B66" t="s">
        <v>325</v>
      </c>
      <c r="C66" s="5">
        <f>SUMIFS(Activity_TRAENE!I:I,Activity_TRAENE!B:B,LEFT(B66,12)&amp;"*")</f>
        <v>0</v>
      </c>
      <c r="D66" s="4">
        <f t="shared" ref="D66:D97" si="7">C66/SUMIFS(C:C,B:B,LEFT(B66,6)&amp;"*")</f>
        <v>0</v>
      </c>
    </row>
    <row r="67" spans="1:4" x14ac:dyDescent="0.3">
      <c r="A67" t="str">
        <f t="shared" ref="A67:A106" si="8">"NZ40-ENE-1-"&amp;LEFT(B67,6)</f>
        <v>NZ40-ENE-1-RESBDG</v>
      </c>
      <c r="B67" t="s">
        <v>326</v>
      </c>
      <c r="C67" s="5">
        <f>SUMIFS(Activity_TRAENE!I:I,Activity_TRAENE!B:B,LEFT(B67,12)&amp;"*")</f>
        <v>351.14176450848828</v>
      </c>
      <c r="D67" s="4">
        <f t="shared" si="7"/>
        <v>3.4088797045001974E-3</v>
      </c>
    </row>
    <row r="68" spans="1:4" x14ac:dyDescent="0.3">
      <c r="A68" t="str">
        <f t="shared" si="8"/>
        <v>NZ40-ENE-1-COMBDG</v>
      </c>
      <c r="B68" t="s">
        <v>327</v>
      </c>
      <c r="C68" s="5">
        <f>SUMIFS(Activity_TRAENE!I:I,Activity_TRAENE!B:B,LEFT(B68,12)&amp;"*")</f>
        <v>49960.788834899256</v>
      </c>
      <c r="D68" s="4">
        <f t="shared" si="7"/>
        <v>0.449672381751126</v>
      </c>
    </row>
    <row r="69" spans="1:4" x14ac:dyDescent="0.3">
      <c r="A69" t="str">
        <f t="shared" si="8"/>
        <v>NZ40-ENE-1-FRETRA</v>
      </c>
      <c r="B69" t="s">
        <v>328</v>
      </c>
      <c r="C69" s="5">
        <f>SUMIFS(Activity_TRAENE!I:I,Activity_TRAENE!B:B,LEFT(B69,12)&amp;"*")</f>
        <v>0</v>
      </c>
      <c r="D69" s="4">
        <f t="shared" si="7"/>
        <v>0</v>
      </c>
    </row>
    <row r="70" spans="1:4" x14ac:dyDescent="0.3">
      <c r="A70" t="str">
        <f t="shared" si="8"/>
        <v>NZ40-ENE-1-INDBDG</v>
      </c>
      <c r="B70" t="s">
        <v>329</v>
      </c>
      <c r="C70" s="5">
        <f>SUMIFS(Activity_TRAENE!I:I,Activity_TRAENE!B:B,LEFT(B70,12)&amp;"*")</f>
        <v>15395.294599106221</v>
      </c>
      <c r="D70" s="4">
        <f t="shared" si="7"/>
        <v>0.69658446262471141</v>
      </c>
    </row>
    <row r="71" spans="1:4" x14ac:dyDescent="0.3">
      <c r="A71" t="str">
        <f t="shared" si="8"/>
        <v>NZ40-ENE-1-PASTRA</v>
      </c>
      <c r="B71" t="s">
        <v>330</v>
      </c>
      <c r="C71" s="5">
        <f>SUMIFS(Activity_TRAENE!I:I,Activity_TRAENE!B:B,LEFT(B71,12)&amp;"*")</f>
        <v>643.38321312631206</v>
      </c>
      <c r="D71" s="4">
        <f t="shared" si="7"/>
        <v>9.1205234984592012E-3</v>
      </c>
    </row>
    <row r="72" spans="1:4" x14ac:dyDescent="0.3">
      <c r="A72" t="str">
        <f t="shared" si="8"/>
        <v>NZ40-ENE-1-PUBBDG</v>
      </c>
      <c r="B72" t="s">
        <v>331</v>
      </c>
      <c r="C72" s="5">
        <f>SUMIFS(Activity_TRAENE!I:I,Activity_TRAENE!B:B,LEFT(B72,12)&amp;"*")</f>
        <v>10799.212602625201</v>
      </c>
      <c r="D72" s="4">
        <f t="shared" si="7"/>
        <v>0.59076443001691803</v>
      </c>
    </row>
    <row r="73" spans="1:4" x14ac:dyDescent="0.3">
      <c r="A73" t="str">
        <f t="shared" si="8"/>
        <v>NZ40-ENE-1-PUBTRA</v>
      </c>
      <c r="B73" t="s">
        <v>332</v>
      </c>
      <c r="C73" s="5">
        <f>SUMIFS(Activity_TRAENE!I:I,Activity_TRAENE!B:B,LEFT(B73,12)&amp;"*")</f>
        <v>0</v>
      </c>
      <c r="D73" s="4">
        <f t="shared" si="7"/>
        <v>0</v>
      </c>
    </row>
    <row r="74" spans="1:4" x14ac:dyDescent="0.3">
      <c r="A74" t="str">
        <f t="shared" si="8"/>
        <v>NZ40-ENE-1-RESBDG</v>
      </c>
      <c r="B74" t="s">
        <v>333</v>
      </c>
      <c r="C74" s="5">
        <f>SUMIFS(Activity_TRAENE!I:I,Activity_TRAENE!B:B,LEFT(B74,12)&amp;"*")</f>
        <v>77841.027039133318</v>
      </c>
      <c r="D74" s="4">
        <f t="shared" si="7"/>
        <v>0.75567968288414245</v>
      </c>
    </row>
    <row r="75" spans="1:4" x14ac:dyDescent="0.3">
      <c r="A75" t="str">
        <f t="shared" si="8"/>
        <v>NZ40-ENE-1-INDBDG</v>
      </c>
      <c r="B75" t="s">
        <v>334</v>
      </c>
      <c r="C75" s="5">
        <f>SUMIFS(Activity_TRAENE!I:I,Activity_TRAENE!B:B,LEFT(B75,12)&amp;"*")</f>
        <v>238.60320878280319</v>
      </c>
      <c r="D75" s="4">
        <f t="shared" si="7"/>
        <v>1.0795979700196839E-2</v>
      </c>
    </row>
    <row r="76" spans="1:4" x14ac:dyDescent="0.3">
      <c r="A76" t="str">
        <f t="shared" si="8"/>
        <v>NZ40-ENE-1-COMBDG</v>
      </c>
      <c r="B76" t="s">
        <v>335</v>
      </c>
      <c r="C76" s="5">
        <f>SUMIFS(Activity_TRAENE!I:I,Activity_TRAENE!B:B,LEFT(B76,12)&amp;"*")</f>
        <v>3104.3222452776031</v>
      </c>
      <c r="D76" s="4">
        <f t="shared" si="7"/>
        <v>2.7940471123664108E-2</v>
      </c>
    </row>
    <row r="77" spans="1:4" x14ac:dyDescent="0.3">
      <c r="A77" t="str">
        <f t="shared" si="8"/>
        <v>NZ40-ENE-1-FRETRA</v>
      </c>
      <c r="B77" t="s">
        <v>336</v>
      </c>
      <c r="C77" s="5">
        <f>SUMIFS(Activity_TRAENE!I:I,Activity_TRAENE!B:B,LEFT(B77,12)&amp;"*")</f>
        <v>709.17387645496979</v>
      </c>
      <c r="D77" s="4">
        <f t="shared" si="7"/>
        <v>2.8983075162098994E-2</v>
      </c>
    </row>
    <row r="78" spans="1:4" x14ac:dyDescent="0.3">
      <c r="A78" t="str">
        <f t="shared" si="8"/>
        <v>NZ40-ENE-1-INDBDG</v>
      </c>
      <c r="B78" t="s">
        <v>337</v>
      </c>
      <c r="C78" s="5">
        <f>SUMIFS(Activity_TRAENE!I:I,Activity_TRAENE!B:B,LEFT(B78,12)&amp;"*")</f>
        <v>118.956913495759</v>
      </c>
      <c r="D78" s="4">
        <f t="shared" si="7"/>
        <v>5.3823937651539472E-3</v>
      </c>
    </row>
    <row r="79" spans="1:4" x14ac:dyDescent="0.3">
      <c r="A79" t="str">
        <f t="shared" si="8"/>
        <v>NZ40-ENE-1-PASTRA</v>
      </c>
      <c r="B79" t="s">
        <v>338</v>
      </c>
      <c r="C79" s="5">
        <f>SUMIFS(Activity_TRAENE!I:I,Activity_TRAENE!B:B,LEFT(B79,12)&amp;"*")</f>
        <v>385.05952388737938</v>
      </c>
      <c r="D79" s="4">
        <f t="shared" si="7"/>
        <v>5.4585577681693009E-3</v>
      </c>
    </row>
    <row r="80" spans="1:4" x14ac:dyDescent="0.3">
      <c r="A80" t="str">
        <f t="shared" si="8"/>
        <v>NZ40-ENE-1-PUBBDG</v>
      </c>
      <c r="B80" t="s">
        <v>339</v>
      </c>
      <c r="C80" s="5">
        <f>SUMIFS(Activity_TRAENE!I:I,Activity_TRAENE!B:B,LEFT(B80,12)&amp;"*")</f>
        <v>5.9423463910998849E-2</v>
      </c>
      <c r="D80" s="4">
        <f t="shared" si="7"/>
        <v>3.2507248517802428E-6</v>
      </c>
    </row>
    <row r="81" spans="1:4" x14ac:dyDescent="0.3">
      <c r="A81" t="str">
        <f t="shared" si="8"/>
        <v>NZ40-ENE-1-PUBTRA</v>
      </c>
      <c r="B81" t="s">
        <v>340</v>
      </c>
      <c r="C81" s="5">
        <f>SUMIFS(Activity_TRAENE!I:I,Activity_TRAENE!B:B,LEFT(B81,12)&amp;"*")</f>
        <v>0</v>
      </c>
      <c r="D81" s="4">
        <f t="shared" si="7"/>
        <v>0</v>
      </c>
    </row>
    <row r="82" spans="1:4" x14ac:dyDescent="0.3">
      <c r="A82" t="str">
        <f t="shared" si="8"/>
        <v>NZ40-ENE-1-RESBDG</v>
      </c>
      <c r="B82" t="s">
        <v>341</v>
      </c>
      <c r="C82" s="5">
        <f>SUMIFS(Activity_TRAENE!I:I,Activity_TRAENE!B:B,LEFT(B82,12)&amp;"*")</f>
        <v>660.84369625237025</v>
      </c>
      <c r="D82" s="4">
        <f t="shared" si="7"/>
        <v>6.4154620489387604E-3</v>
      </c>
    </row>
    <row r="83" spans="1:4" x14ac:dyDescent="0.3">
      <c r="A83" t="str">
        <f t="shared" si="8"/>
        <v>NZ40-ENE-1-FRETRA</v>
      </c>
      <c r="B83" t="s">
        <v>342</v>
      </c>
      <c r="C83" s="5">
        <f>SUMIFS(Activity_TRAENE!I:I,Activity_TRAENE!B:B,LEFT(B83,12)&amp;"*")</f>
        <v>8.6752646450443685E-2</v>
      </c>
      <c r="D83" s="4">
        <f t="shared" si="7"/>
        <v>3.54547531439402E-6</v>
      </c>
    </row>
    <row r="84" spans="1:4" x14ac:dyDescent="0.3">
      <c r="A84" t="str">
        <f t="shared" si="8"/>
        <v>NZ40-ENE-1-PASTRA</v>
      </c>
      <c r="B84" t="s">
        <v>343</v>
      </c>
      <c r="C84" s="5">
        <f>SUMIFS(Activity_TRAENE!I:I,Activity_TRAENE!B:B,LEFT(B84,12)&amp;"*")</f>
        <v>0.95497272963993551</v>
      </c>
      <c r="D84" s="4">
        <f t="shared" si="7"/>
        <v>1.3537579227076909E-5</v>
      </c>
    </row>
    <row r="85" spans="1:4" x14ac:dyDescent="0.3">
      <c r="A85" t="str">
        <f t="shared" si="8"/>
        <v>NZ40-ENE-1-PUBTRA</v>
      </c>
      <c r="B85" t="s">
        <v>344</v>
      </c>
      <c r="C85" s="5">
        <f>SUMIFS(Activity_TRAENE!I:I,Activity_TRAENE!B:B,LEFT(B85,12)&amp;"*")</f>
        <v>0</v>
      </c>
      <c r="D85" s="4">
        <f t="shared" si="7"/>
        <v>0</v>
      </c>
    </row>
    <row r="86" spans="1:4" x14ac:dyDescent="0.3">
      <c r="A86" t="str">
        <f t="shared" si="8"/>
        <v>NZ40-ENE-1-COMBDG</v>
      </c>
      <c r="B86" t="s">
        <v>345</v>
      </c>
      <c r="C86" s="5">
        <f>SUMIFS(Activity_TRAENE!I:I,Activity_TRAENE!B:B,LEFT(B86,12)&amp;"*")</f>
        <v>27.75916291590692</v>
      </c>
      <c r="D86" s="4">
        <f t="shared" si="7"/>
        <v>2.4984651353410854E-4</v>
      </c>
    </row>
    <row r="87" spans="1:4" x14ac:dyDescent="0.3">
      <c r="A87" t="str">
        <f t="shared" si="8"/>
        <v>NZ40-ENE-1-FRETRA</v>
      </c>
      <c r="B87" t="s">
        <v>346</v>
      </c>
      <c r="C87" s="5">
        <f>SUMIFS(Activity_TRAENE!I:I,Activity_TRAENE!B:B,LEFT(B87,12)&amp;"*")</f>
        <v>0</v>
      </c>
      <c r="D87" s="4">
        <f t="shared" si="7"/>
        <v>0</v>
      </c>
    </row>
    <row r="88" spans="1:4" x14ac:dyDescent="0.3">
      <c r="A88" t="str">
        <f t="shared" si="8"/>
        <v>NZ40-ENE-1-PASTRA</v>
      </c>
      <c r="B88" t="s">
        <v>347</v>
      </c>
      <c r="C88" s="5">
        <f>SUMIFS(Activity_TRAENE!I:I,Activity_TRAENE!B:B,LEFT(B88,12)&amp;"*")</f>
        <v>0.86312952372750695</v>
      </c>
      <c r="D88" s="4">
        <f t="shared" si="7"/>
        <v>1.2235620921966952E-5</v>
      </c>
    </row>
    <row r="89" spans="1:4" x14ac:dyDescent="0.3">
      <c r="A89" t="str">
        <f t="shared" si="8"/>
        <v>NZ40-ENE-1-PUBBDG</v>
      </c>
      <c r="B89" t="s">
        <v>348</v>
      </c>
      <c r="C89" s="5">
        <f>SUMIFS(Activity_TRAENE!I:I,Activity_TRAENE!B:B,LEFT(B89,12)&amp;"*")</f>
        <v>9.9464572290984545</v>
      </c>
      <c r="D89" s="4">
        <f t="shared" si="7"/>
        <v>5.4411496021548747E-4</v>
      </c>
    </row>
    <row r="90" spans="1:4" x14ac:dyDescent="0.3">
      <c r="A90" t="str">
        <f t="shared" si="8"/>
        <v>NZ40-ENE-1-PUBTRA</v>
      </c>
      <c r="B90" t="s">
        <v>349</v>
      </c>
      <c r="C90" s="5">
        <f>SUMIFS(Activity_TRAENE!I:I,Activity_TRAENE!B:B,LEFT(B90,12)&amp;"*")</f>
        <v>0</v>
      </c>
      <c r="D90" s="4">
        <f t="shared" si="7"/>
        <v>0</v>
      </c>
    </row>
    <row r="91" spans="1:4" x14ac:dyDescent="0.3">
      <c r="A91" t="str">
        <f t="shared" si="8"/>
        <v>NZ40-ENE-1-RESBDG</v>
      </c>
      <c r="B91" t="s">
        <v>350</v>
      </c>
      <c r="C91" s="5">
        <f>SUMIFS(Activity_TRAENE!I:I,Activity_TRAENE!B:B,LEFT(B91,12)&amp;"*")</f>
        <v>7.519621233499814</v>
      </c>
      <c r="D91" s="4">
        <f t="shared" si="7"/>
        <v>7.3000385597215412E-5</v>
      </c>
    </row>
    <row r="92" spans="1:4" x14ac:dyDescent="0.3">
      <c r="A92" t="str">
        <f t="shared" si="8"/>
        <v>NZ40-ENE-1-FRETRA</v>
      </c>
      <c r="B92" t="s">
        <v>351</v>
      </c>
      <c r="C92" s="5">
        <f>SUMIFS(Activity_TRAENE!I:I,Activity_TRAENE!B:B,LEFT(B92,12)&amp;"*")</f>
        <v>0</v>
      </c>
      <c r="D92" s="4">
        <f t="shared" si="7"/>
        <v>0</v>
      </c>
    </row>
    <row r="93" spans="1:4" x14ac:dyDescent="0.3">
      <c r="A93" t="str">
        <f t="shared" si="8"/>
        <v>NZ40-ENE-1-FRETRA</v>
      </c>
      <c r="B93" t="s">
        <v>352</v>
      </c>
      <c r="C93" s="5">
        <f>SUMIFS(Activity_TRAENE!I:I,Activity_TRAENE!B:B,LEFT(B93,12)&amp;"*")</f>
        <v>0</v>
      </c>
      <c r="D93" s="4">
        <f t="shared" si="7"/>
        <v>0</v>
      </c>
    </row>
    <row r="94" spans="1:4" x14ac:dyDescent="0.3">
      <c r="A94" t="str">
        <f t="shared" si="8"/>
        <v>NZ40-ENE-1-PASTRA</v>
      </c>
      <c r="B94" t="s">
        <v>353</v>
      </c>
      <c r="C94" s="5">
        <f>SUMIFS(Activity_TRAENE!I:I,Activity_TRAENE!B:B,LEFT(B94,12)&amp;"*")</f>
        <v>0.86312122936994717</v>
      </c>
      <c r="D94" s="4">
        <f t="shared" si="7"/>
        <v>1.223550334214596E-5</v>
      </c>
    </row>
    <row r="95" spans="1:4" x14ac:dyDescent="0.3">
      <c r="A95" t="str">
        <f t="shared" si="8"/>
        <v>NZ40-ENE-1-PUBTRA</v>
      </c>
      <c r="B95" t="s">
        <v>354</v>
      </c>
      <c r="C95" s="5">
        <f>SUMIFS(Activity_TRAENE!I:I,Activity_TRAENE!B:B,LEFT(B95,12)&amp;"*")</f>
        <v>0</v>
      </c>
      <c r="D95" s="4">
        <f t="shared" si="7"/>
        <v>0</v>
      </c>
    </row>
    <row r="96" spans="1:4" x14ac:dyDescent="0.3">
      <c r="A96" t="str">
        <f t="shared" si="8"/>
        <v>NZ40-ENE-1-RESBDG</v>
      </c>
      <c r="B96" t="s">
        <v>355</v>
      </c>
      <c r="C96" s="5">
        <f>SUMIFS(Activity_TRAENE!I:I,Activity_TRAENE!B:B,LEFT(B96,12)&amp;"*")</f>
        <v>0</v>
      </c>
      <c r="D96" s="4">
        <f t="shared" si="7"/>
        <v>0</v>
      </c>
    </row>
    <row r="97" spans="1:4" x14ac:dyDescent="0.3">
      <c r="A97" t="str">
        <f t="shared" si="8"/>
        <v>NZ40-ENE-1-COMBDG</v>
      </c>
      <c r="B97" t="s">
        <v>356</v>
      </c>
      <c r="C97" s="5">
        <f>SUMIFS(Activity_TRAENE!I:I,Activity_TRAENE!B:B,LEFT(B97,12)&amp;"*")</f>
        <v>0</v>
      </c>
      <c r="D97" s="4">
        <f t="shared" si="7"/>
        <v>0</v>
      </c>
    </row>
    <row r="98" spans="1:4" x14ac:dyDescent="0.3">
      <c r="A98" t="str">
        <f t="shared" si="8"/>
        <v>NZ40-ENE-1-PUBBDG</v>
      </c>
      <c r="B98" t="s">
        <v>357</v>
      </c>
      <c r="C98" s="5">
        <f>SUMIFS(Activity_TRAENE!I:I,Activity_TRAENE!B:B,LEFT(B98,12)&amp;"*")</f>
        <v>0</v>
      </c>
      <c r="D98" s="4">
        <f t="shared" ref="D98:D106" si="9">C98/SUMIFS(C:C,B:B,LEFT(B98,6)&amp;"*")</f>
        <v>0</v>
      </c>
    </row>
    <row r="99" spans="1:4" x14ac:dyDescent="0.3">
      <c r="A99" t="str">
        <f t="shared" si="8"/>
        <v>NZ40-ENE-1-RESBDG</v>
      </c>
      <c r="B99" t="s">
        <v>358</v>
      </c>
      <c r="C99" s="5">
        <f>SUMIFS(Activity_TRAENE!I:I,Activity_TRAENE!B:B,LEFT(B99,12)&amp;"*")</f>
        <v>0</v>
      </c>
      <c r="D99" s="4">
        <f t="shared" si="9"/>
        <v>0</v>
      </c>
    </row>
    <row r="100" spans="1:4" x14ac:dyDescent="0.3">
      <c r="A100" t="str">
        <f t="shared" si="8"/>
        <v>NZ40-ENE-1-COMBDG</v>
      </c>
      <c r="B100" t="s">
        <v>359</v>
      </c>
      <c r="C100" s="5">
        <f>SUMIFS(Activity_TRAENE!I:I,Activity_TRAENE!B:B,LEFT(B100,12)&amp;"*")</f>
        <v>57778.606886233523</v>
      </c>
      <c r="D100" s="4">
        <f t="shared" si="9"/>
        <v>0.52003670035421345</v>
      </c>
    </row>
    <row r="101" spans="1:4" x14ac:dyDescent="0.3">
      <c r="A101" t="str">
        <f t="shared" si="8"/>
        <v>NZ40-ENE-1-FRETRA</v>
      </c>
      <c r="B101" t="s">
        <v>360</v>
      </c>
      <c r="C101" s="5">
        <f>SUMIFS(Activity_TRAENE!I:I,Activity_TRAENE!B:B,LEFT(B101,12)&amp;"*")</f>
        <v>0</v>
      </c>
      <c r="D101" s="4">
        <f t="shared" si="9"/>
        <v>0</v>
      </c>
    </row>
    <row r="102" spans="1:4" x14ac:dyDescent="0.3">
      <c r="A102" t="str">
        <f t="shared" si="8"/>
        <v>NZ40-ENE-1-INDBDG</v>
      </c>
      <c r="B102" t="s">
        <v>361</v>
      </c>
      <c r="C102" s="5">
        <f>SUMIFS(Activity_TRAENE!I:I,Activity_TRAENE!B:B,LEFT(B102,12)&amp;"*")</f>
        <v>5482.7138469784604</v>
      </c>
      <c r="D102" s="4">
        <f t="shared" si="9"/>
        <v>0.24807406277527669</v>
      </c>
    </row>
    <row r="103" spans="1:4" x14ac:dyDescent="0.3">
      <c r="A103" t="str">
        <f t="shared" si="8"/>
        <v>NZ40-ENE-1-PASTRA</v>
      </c>
      <c r="B103" t="s">
        <v>362</v>
      </c>
      <c r="C103" s="5">
        <f>SUMIFS(Activity_TRAENE!I:I,Activity_TRAENE!B:B,LEFT(B103,12)&amp;"*")</f>
        <v>2033.306441043846</v>
      </c>
      <c r="D103" s="4">
        <f t="shared" si="9"/>
        <v>2.8823908981081916E-2</v>
      </c>
    </row>
    <row r="104" spans="1:4" x14ac:dyDescent="0.3">
      <c r="A104" t="str">
        <f t="shared" si="8"/>
        <v>NZ40-ENE-1-PUBBDG</v>
      </c>
      <c r="B104" t="s">
        <v>363</v>
      </c>
      <c r="C104" s="5">
        <f>SUMIFS(Activity_TRAENE!I:I,Activity_TRAENE!B:B,LEFT(B104,12)&amp;"*")</f>
        <v>7071.3199720986759</v>
      </c>
      <c r="D104" s="4">
        <f t="shared" si="9"/>
        <v>0.3868323058820613</v>
      </c>
    </row>
    <row r="105" spans="1:4" x14ac:dyDescent="0.3">
      <c r="A105" t="str">
        <f t="shared" si="8"/>
        <v>NZ40-ENE-1-PUBTRA</v>
      </c>
      <c r="B105" t="s">
        <v>364</v>
      </c>
      <c r="C105" s="5">
        <f>SUMIFS(Activity_TRAENE!I:I,Activity_TRAENE!B:B,LEFT(B105,12)&amp;"*")</f>
        <v>0</v>
      </c>
      <c r="D105" s="4">
        <f t="shared" si="9"/>
        <v>0</v>
      </c>
    </row>
    <row r="106" spans="1:4" x14ac:dyDescent="0.3">
      <c r="A106" t="str">
        <f t="shared" si="8"/>
        <v>NZ40-ENE-1-RESBDG</v>
      </c>
      <c r="B106" t="s">
        <v>365</v>
      </c>
      <c r="C106" s="5">
        <f>SUMIFS(Activity_TRAENE!I:I,Activity_TRAENE!B:B,LEFT(B106,12)&amp;"*")</f>
        <v>22549.809915308131</v>
      </c>
      <c r="D106" s="4">
        <f t="shared" si="9"/>
        <v>0.21891326276220555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C4A8-977D-40C0-B3BD-FDF1F508DE19}">
  <sheetPr>
    <tabColor rgb="FFFFFF00"/>
  </sheetPr>
  <dimension ref="A1:B8"/>
  <sheetViews>
    <sheetView workbookViewId="0">
      <selection activeCell="J26" sqref="J26"/>
    </sheetView>
  </sheetViews>
  <sheetFormatPr defaultRowHeight="14.4" x14ac:dyDescent="0.3"/>
  <cols>
    <col min="1" max="1" width="18.5546875" customWidth="1"/>
    <col min="2" max="2" width="21.5546875" customWidth="1"/>
  </cols>
  <sheetData>
    <row r="1" spans="1:2" x14ac:dyDescent="0.3">
      <c r="A1" t="s">
        <v>370</v>
      </c>
      <c r="B1" t="s">
        <v>373</v>
      </c>
    </row>
    <row r="2" spans="1:2" x14ac:dyDescent="0.3">
      <c r="A2" t="str">
        <f>'NZ40-POPT_tech_groups'!B2</f>
        <v>NZ40-ENE-1-FRETRA</v>
      </c>
    </row>
    <row r="3" spans="1:2" x14ac:dyDescent="0.3">
      <c r="A3" t="str">
        <f>'NZ40-POPT_tech_groups'!B5</f>
        <v>NZ40-ENE-1-PASTRA</v>
      </c>
    </row>
    <row r="4" spans="1:2" x14ac:dyDescent="0.3">
      <c r="A4" t="str">
        <f>'NZ40-POPT_tech_groups'!B6</f>
        <v>NZ40-ENE-1-PUBTRA</v>
      </c>
    </row>
    <row r="5" spans="1:2" x14ac:dyDescent="0.3">
      <c r="A5" t="str">
        <f>'NZ40-POPT_tech_groups'!B8</f>
        <v>NZ40-ENE-1-COMBDG</v>
      </c>
    </row>
    <row r="6" spans="1:2" x14ac:dyDescent="0.3">
      <c r="A6" t="str">
        <f>'NZ40-POPT_tech_groups'!B9</f>
        <v>NZ40-ENE-1-INDBDG</v>
      </c>
    </row>
    <row r="7" spans="1:2" x14ac:dyDescent="0.3">
      <c r="A7" t="str">
        <f>'NZ40-POPT_tech_groups'!B10</f>
        <v>NZ40-ENE-1-PUBBDG</v>
      </c>
    </row>
    <row r="8" spans="1:2" x14ac:dyDescent="0.3">
      <c r="A8" t="str">
        <f>'NZ40-POPT_tech_groups'!B11</f>
        <v>NZ40-ENE-1-RESBDG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1E98E-2A55-4257-9748-C3CD82544680}">
  <sheetPr>
    <tabColor rgb="FFFFFF00"/>
  </sheetPr>
  <dimension ref="A1:C342"/>
  <sheetViews>
    <sheetView workbookViewId="0">
      <selection sqref="A1:A1048576"/>
    </sheetView>
  </sheetViews>
  <sheetFormatPr defaultRowHeight="14.4" x14ac:dyDescent="0.3"/>
  <cols>
    <col min="1" max="1" width="20.44140625" customWidth="1"/>
    <col min="2" max="2" width="15.5546875" bestFit="1" customWidth="1"/>
  </cols>
  <sheetData>
    <row r="1" spans="1:3" x14ac:dyDescent="0.3">
      <c r="A1" t="s">
        <v>366</v>
      </c>
      <c r="B1" t="s">
        <v>370</v>
      </c>
      <c r="C1" t="s">
        <v>373</v>
      </c>
    </row>
    <row r="2" spans="1:3" x14ac:dyDescent="0.3">
      <c r="A2" t="s">
        <v>18</v>
      </c>
      <c r="B2" t="str">
        <f>"NZ40-ENE-1-"&amp;LEFT(A2,6)</f>
        <v>NZ40-ENE-1-FRETRA</v>
      </c>
    </row>
    <row r="3" spans="1:3" x14ac:dyDescent="0.3">
      <c r="A3" t="s">
        <v>19</v>
      </c>
      <c r="B3" t="str">
        <f t="shared" ref="B3:B66" si="0">"NZ40-ENE-1-"&amp;LEFT(A3,6)</f>
        <v>NZ40-ENE-1-FRETRA</v>
      </c>
    </row>
    <row r="4" spans="1:3" x14ac:dyDescent="0.3">
      <c r="A4" t="s">
        <v>20</v>
      </c>
      <c r="B4" t="str">
        <f t="shared" si="0"/>
        <v>NZ40-ENE-1-FRETRA</v>
      </c>
    </row>
    <row r="5" spans="1:3" x14ac:dyDescent="0.3">
      <c r="A5" t="s">
        <v>21</v>
      </c>
      <c r="B5" t="str">
        <f t="shared" si="0"/>
        <v>NZ40-ENE-1-PASTRA</v>
      </c>
    </row>
    <row r="6" spans="1:3" x14ac:dyDescent="0.3">
      <c r="A6" t="s">
        <v>22</v>
      </c>
      <c r="B6" t="str">
        <f t="shared" si="0"/>
        <v>NZ40-ENE-1-PUBTRA</v>
      </c>
    </row>
    <row r="7" spans="1:3" x14ac:dyDescent="0.3">
      <c r="A7" t="s">
        <v>23</v>
      </c>
      <c r="B7" t="str">
        <f t="shared" si="0"/>
        <v>NZ40-ENE-1-FRETRA</v>
      </c>
    </row>
    <row r="8" spans="1:3" x14ac:dyDescent="0.3">
      <c r="A8" t="s">
        <v>24</v>
      </c>
      <c r="B8" t="str">
        <f t="shared" si="0"/>
        <v>NZ40-ENE-1-COMBDG</v>
      </c>
    </row>
    <row r="9" spans="1:3" x14ac:dyDescent="0.3">
      <c r="A9" t="s">
        <v>25</v>
      </c>
      <c r="B9" t="str">
        <f t="shared" si="0"/>
        <v>NZ40-ENE-1-INDBDG</v>
      </c>
    </row>
    <row r="10" spans="1:3" x14ac:dyDescent="0.3">
      <c r="A10" t="s">
        <v>26</v>
      </c>
      <c r="B10" t="str">
        <f t="shared" si="0"/>
        <v>NZ40-ENE-1-PUBBDG</v>
      </c>
    </row>
    <row r="11" spans="1:3" x14ac:dyDescent="0.3">
      <c r="A11" t="s">
        <v>27</v>
      </c>
      <c r="B11" t="str">
        <f t="shared" si="0"/>
        <v>NZ40-ENE-1-RESBDG</v>
      </c>
    </row>
    <row r="12" spans="1:3" x14ac:dyDescent="0.3">
      <c r="A12" t="s">
        <v>28</v>
      </c>
      <c r="B12" t="str">
        <f t="shared" si="0"/>
        <v>NZ40-ENE-1-COMBDG</v>
      </c>
    </row>
    <row r="13" spans="1:3" x14ac:dyDescent="0.3">
      <c r="A13" t="s">
        <v>29</v>
      </c>
      <c r="B13" t="str">
        <f t="shared" si="0"/>
        <v>NZ40-ENE-1-FRETRA</v>
      </c>
    </row>
    <row r="14" spans="1:3" x14ac:dyDescent="0.3">
      <c r="A14" t="s">
        <v>30</v>
      </c>
      <c r="B14" t="str">
        <f t="shared" si="0"/>
        <v>NZ40-ENE-1-INDBDG</v>
      </c>
    </row>
    <row r="15" spans="1:3" x14ac:dyDescent="0.3">
      <c r="A15" t="s">
        <v>31</v>
      </c>
      <c r="B15" t="str">
        <f t="shared" si="0"/>
        <v>NZ40-ENE-1-PASTRA</v>
      </c>
    </row>
    <row r="16" spans="1:3" x14ac:dyDescent="0.3">
      <c r="A16" t="s">
        <v>32</v>
      </c>
      <c r="B16" t="str">
        <f t="shared" si="0"/>
        <v>NZ40-ENE-1-PUBBDG</v>
      </c>
    </row>
    <row r="17" spans="1:2" x14ac:dyDescent="0.3">
      <c r="A17" t="s">
        <v>33</v>
      </c>
      <c r="B17" t="str">
        <f t="shared" si="0"/>
        <v>NZ40-ENE-1-PUBTRA</v>
      </c>
    </row>
    <row r="18" spans="1:2" x14ac:dyDescent="0.3">
      <c r="A18" t="s">
        <v>34</v>
      </c>
      <c r="B18" t="str">
        <f t="shared" si="0"/>
        <v>NZ40-ENE-1-RESBDG</v>
      </c>
    </row>
    <row r="19" spans="1:2" x14ac:dyDescent="0.3">
      <c r="A19" t="s">
        <v>35</v>
      </c>
      <c r="B19" t="str">
        <f t="shared" si="0"/>
        <v>NZ40-ENE-1-COMBDG</v>
      </c>
    </row>
    <row r="20" spans="1:2" x14ac:dyDescent="0.3">
      <c r="A20" t="s">
        <v>36</v>
      </c>
      <c r="B20" t="str">
        <f t="shared" si="0"/>
        <v>NZ40-ENE-1-PUBBDG</v>
      </c>
    </row>
    <row r="21" spans="1:2" x14ac:dyDescent="0.3">
      <c r="A21" t="s">
        <v>37</v>
      </c>
      <c r="B21" t="str">
        <f t="shared" si="0"/>
        <v>NZ40-ENE-1-RESBDG</v>
      </c>
    </row>
    <row r="22" spans="1:2" x14ac:dyDescent="0.3">
      <c r="A22" t="s">
        <v>38</v>
      </c>
      <c r="B22" t="str">
        <f t="shared" si="0"/>
        <v>NZ40-ENE-1-FRETRA</v>
      </c>
    </row>
    <row r="23" spans="1:2" x14ac:dyDescent="0.3">
      <c r="A23" t="s">
        <v>39</v>
      </c>
      <c r="B23" t="str">
        <f t="shared" si="0"/>
        <v>NZ40-ENE-1-PASTRA</v>
      </c>
    </row>
    <row r="24" spans="1:2" x14ac:dyDescent="0.3">
      <c r="A24" t="s">
        <v>40</v>
      </c>
      <c r="B24" t="str">
        <f t="shared" si="0"/>
        <v>NZ40-ENE-1-PUBTRA</v>
      </c>
    </row>
    <row r="25" spans="1:2" x14ac:dyDescent="0.3">
      <c r="A25" t="s">
        <v>41</v>
      </c>
      <c r="B25" t="str">
        <f t="shared" si="0"/>
        <v>NZ40-ENE-1-INDBDG</v>
      </c>
    </row>
    <row r="26" spans="1:2" x14ac:dyDescent="0.3">
      <c r="A26" t="s">
        <v>42</v>
      </c>
      <c r="B26" t="str">
        <f t="shared" si="0"/>
        <v>NZ40-ENE-1-INDBDG</v>
      </c>
    </row>
    <row r="27" spans="1:2" x14ac:dyDescent="0.3">
      <c r="A27" t="s">
        <v>43</v>
      </c>
      <c r="B27" t="str">
        <f t="shared" si="0"/>
        <v>NZ40-ENE-1-FRETRA</v>
      </c>
    </row>
    <row r="28" spans="1:2" x14ac:dyDescent="0.3">
      <c r="A28" t="s">
        <v>44</v>
      </c>
      <c r="B28" t="str">
        <f t="shared" si="0"/>
        <v>NZ40-ENE-1-PASTRA</v>
      </c>
    </row>
    <row r="29" spans="1:2" x14ac:dyDescent="0.3">
      <c r="A29" t="s">
        <v>45</v>
      </c>
      <c r="B29" t="str">
        <f t="shared" si="0"/>
        <v>NZ40-ENE-1-PUBTRA</v>
      </c>
    </row>
    <row r="30" spans="1:2" x14ac:dyDescent="0.3">
      <c r="A30" t="s">
        <v>46</v>
      </c>
      <c r="B30" t="str">
        <f t="shared" si="0"/>
        <v>NZ40-ENE-1-COMBDG</v>
      </c>
    </row>
    <row r="31" spans="1:2" x14ac:dyDescent="0.3">
      <c r="A31" t="s">
        <v>47</v>
      </c>
      <c r="B31" t="str">
        <f t="shared" si="0"/>
        <v>NZ40-ENE-1-COMBDG</v>
      </c>
    </row>
    <row r="32" spans="1:2" x14ac:dyDescent="0.3">
      <c r="A32" t="s">
        <v>48</v>
      </c>
      <c r="B32" t="str">
        <f t="shared" si="0"/>
        <v>NZ40-ENE-1-COMBDG</v>
      </c>
    </row>
    <row r="33" spans="1:2" x14ac:dyDescent="0.3">
      <c r="A33" t="s">
        <v>49</v>
      </c>
      <c r="B33" t="str">
        <f t="shared" si="0"/>
        <v>NZ40-ENE-1-COMBDG</v>
      </c>
    </row>
    <row r="34" spans="1:2" x14ac:dyDescent="0.3">
      <c r="A34" t="s">
        <v>50</v>
      </c>
      <c r="B34" t="str">
        <f t="shared" si="0"/>
        <v>NZ40-ENE-1-COMBDG</v>
      </c>
    </row>
    <row r="35" spans="1:2" x14ac:dyDescent="0.3">
      <c r="A35" t="s">
        <v>51</v>
      </c>
      <c r="B35" t="str">
        <f t="shared" si="0"/>
        <v>NZ40-ENE-1-COMBDG</v>
      </c>
    </row>
    <row r="36" spans="1:2" x14ac:dyDescent="0.3">
      <c r="A36" t="s">
        <v>52</v>
      </c>
      <c r="B36" t="str">
        <f t="shared" si="0"/>
        <v>NZ40-ENE-1-COMBDG</v>
      </c>
    </row>
    <row r="37" spans="1:2" x14ac:dyDescent="0.3">
      <c r="A37" t="s">
        <v>53</v>
      </c>
      <c r="B37" t="str">
        <f t="shared" si="0"/>
        <v>NZ40-ENE-1-COMBDG</v>
      </c>
    </row>
    <row r="38" spans="1:2" x14ac:dyDescent="0.3">
      <c r="A38" t="s">
        <v>54</v>
      </c>
      <c r="B38" t="str">
        <f t="shared" si="0"/>
        <v>NZ40-ENE-1-COMBDG</v>
      </c>
    </row>
    <row r="39" spans="1:2" x14ac:dyDescent="0.3">
      <c r="A39" t="s">
        <v>55</v>
      </c>
      <c r="B39" t="str">
        <f t="shared" si="0"/>
        <v>NZ40-ENE-1-COMBDG</v>
      </c>
    </row>
    <row r="40" spans="1:2" x14ac:dyDescent="0.3">
      <c r="A40" t="s">
        <v>56</v>
      </c>
      <c r="B40" t="str">
        <f t="shared" si="0"/>
        <v>NZ40-ENE-1-COMBDG</v>
      </c>
    </row>
    <row r="41" spans="1:2" x14ac:dyDescent="0.3">
      <c r="A41" t="s">
        <v>57</v>
      </c>
      <c r="B41" t="str">
        <f t="shared" si="0"/>
        <v>NZ40-ENE-1-COMBDG</v>
      </c>
    </row>
    <row r="42" spans="1:2" x14ac:dyDescent="0.3">
      <c r="A42" t="s">
        <v>58</v>
      </c>
      <c r="B42" t="str">
        <f t="shared" si="0"/>
        <v>NZ40-ENE-1-COMBDG</v>
      </c>
    </row>
    <row r="43" spans="1:2" x14ac:dyDescent="0.3">
      <c r="A43" t="s">
        <v>59</v>
      </c>
      <c r="B43" t="str">
        <f t="shared" si="0"/>
        <v>NZ40-ENE-1-COMBDG</v>
      </c>
    </row>
    <row r="44" spans="1:2" x14ac:dyDescent="0.3">
      <c r="A44" t="s">
        <v>60</v>
      </c>
      <c r="B44" t="str">
        <f t="shared" si="0"/>
        <v>NZ40-ENE-1-COMBDG</v>
      </c>
    </row>
    <row r="45" spans="1:2" x14ac:dyDescent="0.3">
      <c r="A45" t="s">
        <v>61</v>
      </c>
      <c r="B45" t="str">
        <f t="shared" si="0"/>
        <v>NZ40-ENE-1-COMBDG</v>
      </c>
    </row>
    <row r="46" spans="1:2" x14ac:dyDescent="0.3">
      <c r="A46" t="s">
        <v>62</v>
      </c>
      <c r="B46" t="str">
        <f t="shared" si="0"/>
        <v>NZ40-ENE-1-COMBDG</v>
      </c>
    </row>
    <row r="47" spans="1:2" x14ac:dyDescent="0.3">
      <c r="A47" t="s">
        <v>63</v>
      </c>
      <c r="B47" t="str">
        <f t="shared" si="0"/>
        <v>NZ40-ENE-1-COMBDG</v>
      </c>
    </row>
    <row r="48" spans="1:2" x14ac:dyDescent="0.3">
      <c r="A48" t="s">
        <v>64</v>
      </c>
      <c r="B48" t="str">
        <f t="shared" si="0"/>
        <v>NZ40-ENE-1-COMBDG</v>
      </c>
    </row>
    <row r="49" spans="1:2" x14ac:dyDescent="0.3">
      <c r="A49" t="s">
        <v>65</v>
      </c>
      <c r="B49" t="str">
        <f t="shared" si="0"/>
        <v>NZ40-ENE-1-COMBDG</v>
      </c>
    </row>
    <row r="50" spans="1:2" x14ac:dyDescent="0.3">
      <c r="A50" t="s">
        <v>66</v>
      </c>
      <c r="B50" t="str">
        <f t="shared" si="0"/>
        <v>NZ40-ENE-1-COMBDG</v>
      </c>
    </row>
    <row r="51" spans="1:2" x14ac:dyDescent="0.3">
      <c r="A51" t="s">
        <v>67</v>
      </c>
      <c r="B51" t="str">
        <f t="shared" si="0"/>
        <v>NZ40-ENE-1-COMBDG</v>
      </c>
    </row>
    <row r="52" spans="1:2" x14ac:dyDescent="0.3">
      <c r="A52" t="s">
        <v>68</v>
      </c>
      <c r="B52" t="str">
        <f t="shared" si="0"/>
        <v>NZ40-ENE-1-COMBDG</v>
      </c>
    </row>
    <row r="53" spans="1:2" x14ac:dyDescent="0.3">
      <c r="A53" t="s">
        <v>69</v>
      </c>
      <c r="B53" t="str">
        <f t="shared" si="0"/>
        <v>NZ40-ENE-1-COMBDG</v>
      </c>
    </row>
    <row r="54" spans="1:2" x14ac:dyDescent="0.3">
      <c r="A54" t="s">
        <v>70</v>
      </c>
      <c r="B54" t="str">
        <f t="shared" si="0"/>
        <v>NZ40-ENE-1-COMBDG</v>
      </c>
    </row>
    <row r="55" spans="1:2" x14ac:dyDescent="0.3">
      <c r="A55" t="s">
        <v>71</v>
      </c>
      <c r="B55" t="str">
        <f t="shared" si="0"/>
        <v>NZ40-ENE-1-COMBDG</v>
      </c>
    </row>
    <row r="56" spans="1:2" x14ac:dyDescent="0.3">
      <c r="A56" t="s">
        <v>72</v>
      </c>
      <c r="B56" t="str">
        <f t="shared" si="0"/>
        <v>NZ40-ENE-1-COMBDG</v>
      </c>
    </row>
    <row r="57" spans="1:2" x14ac:dyDescent="0.3">
      <c r="A57" t="s">
        <v>73</v>
      </c>
      <c r="B57" t="str">
        <f t="shared" si="0"/>
        <v>NZ40-ENE-1-COMBDG</v>
      </c>
    </row>
    <row r="58" spans="1:2" x14ac:dyDescent="0.3">
      <c r="A58" t="s">
        <v>74</v>
      </c>
      <c r="B58" t="str">
        <f t="shared" si="0"/>
        <v>NZ40-ENE-1-COMBDG</v>
      </c>
    </row>
    <row r="59" spans="1:2" x14ac:dyDescent="0.3">
      <c r="A59" t="s">
        <v>75</v>
      </c>
      <c r="B59" t="str">
        <f t="shared" si="0"/>
        <v>NZ40-ENE-1-COMBDG</v>
      </c>
    </row>
    <row r="60" spans="1:2" x14ac:dyDescent="0.3">
      <c r="A60" t="s">
        <v>76</v>
      </c>
      <c r="B60" t="str">
        <f t="shared" si="0"/>
        <v>NZ40-ENE-1-COMBDG</v>
      </c>
    </row>
    <row r="61" spans="1:2" x14ac:dyDescent="0.3">
      <c r="A61" t="s">
        <v>77</v>
      </c>
      <c r="B61" t="str">
        <f t="shared" si="0"/>
        <v>NZ40-ENE-1-COMBDG</v>
      </c>
    </row>
    <row r="62" spans="1:2" x14ac:dyDescent="0.3">
      <c r="A62" t="s">
        <v>78</v>
      </c>
      <c r="B62" t="str">
        <f t="shared" si="0"/>
        <v>NZ40-ENE-1-COMBDG</v>
      </c>
    </row>
    <row r="63" spans="1:2" x14ac:dyDescent="0.3">
      <c r="A63" t="s">
        <v>79</v>
      </c>
      <c r="B63" t="str">
        <f t="shared" si="0"/>
        <v>NZ40-ENE-1-COMBDG</v>
      </c>
    </row>
    <row r="64" spans="1:2" x14ac:dyDescent="0.3">
      <c r="A64" t="s">
        <v>80</v>
      </c>
      <c r="B64" t="str">
        <f t="shared" si="0"/>
        <v>NZ40-ENE-1-COMBDG</v>
      </c>
    </row>
    <row r="65" spans="1:2" x14ac:dyDescent="0.3">
      <c r="A65" t="s">
        <v>81</v>
      </c>
      <c r="B65" t="str">
        <f t="shared" si="0"/>
        <v>NZ40-ENE-1-FRETRA</v>
      </c>
    </row>
    <row r="66" spans="1:2" x14ac:dyDescent="0.3">
      <c r="A66" t="s">
        <v>82</v>
      </c>
      <c r="B66" t="str">
        <f t="shared" si="0"/>
        <v>NZ40-ENE-1-FRETRA</v>
      </c>
    </row>
    <row r="67" spans="1:2" x14ac:dyDescent="0.3">
      <c r="A67" t="s">
        <v>83</v>
      </c>
      <c r="B67" t="str">
        <f t="shared" ref="B67:B130" si="1">"NZ40-ENE-1-"&amp;LEFT(A67,6)</f>
        <v>NZ40-ENE-1-FRETRA</v>
      </c>
    </row>
    <row r="68" spans="1:2" x14ac:dyDescent="0.3">
      <c r="A68" t="s">
        <v>84</v>
      </c>
      <c r="B68" t="str">
        <f t="shared" si="1"/>
        <v>NZ40-ENE-1-FRETRA</v>
      </c>
    </row>
    <row r="69" spans="1:2" x14ac:dyDescent="0.3">
      <c r="A69" t="s">
        <v>85</v>
      </c>
      <c r="B69" t="str">
        <f t="shared" si="1"/>
        <v>NZ40-ENE-1-FRETRA</v>
      </c>
    </row>
    <row r="70" spans="1:2" x14ac:dyDescent="0.3">
      <c r="A70" t="s">
        <v>86</v>
      </c>
      <c r="B70" t="str">
        <f t="shared" si="1"/>
        <v>NZ40-ENE-1-FRETRA</v>
      </c>
    </row>
    <row r="71" spans="1:2" x14ac:dyDescent="0.3">
      <c r="A71" t="s">
        <v>87</v>
      </c>
      <c r="B71" t="str">
        <f t="shared" si="1"/>
        <v>NZ40-ENE-1-FRETRA</v>
      </c>
    </row>
    <row r="72" spans="1:2" x14ac:dyDescent="0.3">
      <c r="A72" t="s">
        <v>88</v>
      </c>
      <c r="B72" t="str">
        <f t="shared" si="1"/>
        <v>NZ40-ENE-1-FRETRA</v>
      </c>
    </row>
    <row r="73" spans="1:2" x14ac:dyDescent="0.3">
      <c r="A73" t="s">
        <v>89</v>
      </c>
      <c r="B73" t="str">
        <f t="shared" si="1"/>
        <v>NZ40-ENE-1-FRETRA</v>
      </c>
    </row>
    <row r="74" spans="1:2" x14ac:dyDescent="0.3">
      <c r="A74" t="s">
        <v>90</v>
      </c>
      <c r="B74" t="str">
        <f t="shared" si="1"/>
        <v>NZ40-ENE-1-FRETRA</v>
      </c>
    </row>
    <row r="75" spans="1:2" x14ac:dyDescent="0.3">
      <c r="A75" t="s">
        <v>91</v>
      </c>
      <c r="B75" t="str">
        <f t="shared" si="1"/>
        <v>NZ40-ENE-1-FRETRA</v>
      </c>
    </row>
    <row r="76" spans="1:2" x14ac:dyDescent="0.3">
      <c r="A76" t="s">
        <v>92</v>
      </c>
      <c r="B76" t="str">
        <f t="shared" si="1"/>
        <v>NZ40-ENE-1-FRETRA</v>
      </c>
    </row>
    <row r="77" spans="1:2" x14ac:dyDescent="0.3">
      <c r="A77" t="s">
        <v>93</v>
      </c>
      <c r="B77" t="str">
        <f t="shared" si="1"/>
        <v>NZ40-ENE-1-FRETRA</v>
      </c>
    </row>
    <row r="78" spans="1:2" x14ac:dyDescent="0.3">
      <c r="A78" t="s">
        <v>94</v>
      </c>
      <c r="B78" t="str">
        <f t="shared" si="1"/>
        <v>NZ40-ENE-1-FRETRA</v>
      </c>
    </row>
    <row r="79" spans="1:2" x14ac:dyDescent="0.3">
      <c r="A79" t="s">
        <v>95</v>
      </c>
      <c r="B79" t="str">
        <f t="shared" si="1"/>
        <v>NZ40-ENE-1-FRETRA</v>
      </c>
    </row>
    <row r="80" spans="1:2" x14ac:dyDescent="0.3">
      <c r="A80" t="s">
        <v>96</v>
      </c>
      <c r="B80" t="str">
        <f t="shared" si="1"/>
        <v>NZ40-ENE-1-FRETRA</v>
      </c>
    </row>
    <row r="81" spans="1:2" x14ac:dyDescent="0.3">
      <c r="A81" t="s">
        <v>97</v>
      </c>
      <c r="B81" t="str">
        <f t="shared" si="1"/>
        <v>NZ40-ENE-1-FRETRA</v>
      </c>
    </row>
    <row r="82" spans="1:2" x14ac:dyDescent="0.3">
      <c r="A82" t="s">
        <v>98</v>
      </c>
      <c r="B82" t="str">
        <f t="shared" si="1"/>
        <v>NZ40-ENE-1-FRETRA</v>
      </c>
    </row>
    <row r="83" spans="1:2" x14ac:dyDescent="0.3">
      <c r="A83" t="s">
        <v>99</v>
      </c>
      <c r="B83" t="str">
        <f t="shared" si="1"/>
        <v>NZ40-ENE-1-FRETRA</v>
      </c>
    </row>
    <row r="84" spans="1:2" x14ac:dyDescent="0.3">
      <c r="A84" t="s">
        <v>100</v>
      </c>
      <c r="B84" t="str">
        <f t="shared" si="1"/>
        <v>NZ40-ENE-1-FRETRA</v>
      </c>
    </row>
    <row r="85" spans="1:2" x14ac:dyDescent="0.3">
      <c r="A85" t="s">
        <v>101</v>
      </c>
      <c r="B85" t="str">
        <f t="shared" si="1"/>
        <v>NZ40-ENE-1-FRETRA</v>
      </c>
    </row>
    <row r="86" spans="1:2" x14ac:dyDescent="0.3">
      <c r="A86" t="s">
        <v>102</v>
      </c>
      <c r="B86" t="str">
        <f t="shared" si="1"/>
        <v>NZ40-ENE-1-FRETRA</v>
      </c>
    </row>
    <row r="87" spans="1:2" x14ac:dyDescent="0.3">
      <c r="A87" t="s">
        <v>103</v>
      </c>
      <c r="B87" t="str">
        <f t="shared" si="1"/>
        <v>NZ40-ENE-1-FRETRA</v>
      </c>
    </row>
    <row r="88" spans="1:2" x14ac:dyDescent="0.3">
      <c r="A88" t="s">
        <v>104</v>
      </c>
      <c r="B88" t="str">
        <f t="shared" si="1"/>
        <v>NZ40-ENE-1-FRETRA</v>
      </c>
    </row>
    <row r="89" spans="1:2" x14ac:dyDescent="0.3">
      <c r="A89" t="s">
        <v>105</v>
      </c>
      <c r="B89" t="str">
        <f t="shared" si="1"/>
        <v>NZ40-ENE-1-FRETRA</v>
      </c>
    </row>
    <row r="90" spans="1:2" x14ac:dyDescent="0.3">
      <c r="A90" t="s">
        <v>106</v>
      </c>
      <c r="B90" t="str">
        <f t="shared" si="1"/>
        <v>NZ40-ENE-1-FRETRA</v>
      </c>
    </row>
    <row r="91" spans="1:2" x14ac:dyDescent="0.3">
      <c r="A91" t="s">
        <v>107</v>
      </c>
      <c r="B91" t="str">
        <f t="shared" si="1"/>
        <v>NZ40-ENE-1-FRETRA</v>
      </c>
    </row>
    <row r="92" spans="1:2" x14ac:dyDescent="0.3">
      <c r="A92" t="s">
        <v>108</v>
      </c>
      <c r="B92" t="str">
        <f t="shared" si="1"/>
        <v>NZ40-ENE-1-FRETRA</v>
      </c>
    </row>
    <row r="93" spans="1:2" x14ac:dyDescent="0.3">
      <c r="A93" t="s">
        <v>109</v>
      </c>
      <c r="B93" t="str">
        <f t="shared" si="1"/>
        <v>NZ40-ENE-1-FRETRA</v>
      </c>
    </row>
    <row r="94" spans="1:2" x14ac:dyDescent="0.3">
      <c r="A94" t="s">
        <v>110</v>
      </c>
      <c r="B94" t="str">
        <f t="shared" si="1"/>
        <v>NZ40-ENE-1-FRETRA</v>
      </c>
    </row>
    <row r="95" spans="1:2" x14ac:dyDescent="0.3">
      <c r="A95" t="s">
        <v>111</v>
      </c>
      <c r="B95" t="str">
        <f t="shared" si="1"/>
        <v>NZ40-ENE-1-FRETRA</v>
      </c>
    </row>
    <row r="96" spans="1:2" x14ac:dyDescent="0.3">
      <c r="A96" t="s">
        <v>112</v>
      </c>
      <c r="B96" t="str">
        <f t="shared" si="1"/>
        <v>NZ40-ENE-1-FRETRA</v>
      </c>
    </row>
    <row r="97" spans="1:2" x14ac:dyDescent="0.3">
      <c r="A97" t="s">
        <v>113</v>
      </c>
      <c r="B97" t="str">
        <f t="shared" si="1"/>
        <v>NZ40-ENE-1-FRETRA</v>
      </c>
    </row>
    <row r="98" spans="1:2" x14ac:dyDescent="0.3">
      <c r="A98" t="s">
        <v>114</v>
      </c>
      <c r="B98" t="str">
        <f t="shared" si="1"/>
        <v>NZ40-ENE-1-FRETRA</v>
      </c>
    </row>
    <row r="99" spans="1:2" x14ac:dyDescent="0.3">
      <c r="A99" t="s">
        <v>115</v>
      </c>
      <c r="B99" t="str">
        <f t="shared" si="1"/>
        <v>NZ40-ENE-1-FRETRA</v>
      </c>
    </row>
    <row r="100" spans="1:2" x14ac:dyDescent="0.3">
      <c r="A100" t="s">
        <v>116</v>
      </c>
      <c r="B100" t="str">
        <f t="shared" si="1"/>
        <v>NZ40-ENE-1-INDBDG</v>
      </c>
    </row>
    <row r="101" spans="1:2" x14ac:dyDescent="0.3">
      <c r="A101" t="s">
        <v>117</v>
      </c>
      <c r="B101" t="str">
        <f t="shared" si="1"/>
        <v>NZ40-ENE-1-INDBDG</v>
      </c>
    </row>
    <row r="102" spans="1:2" x14ac:dyDescent="0.3">
      <c r="A102" t="s">
        <v>118</v>
      </c>
      <c r="B102" t="str">
        <f t="shared" si="1"/>
        <v>NZ40-ENE-1-INDBDG</v>
      </c>
    </row>
    <row r="103" spans="1:2" x14ac:dyDescent="0.3">
      <c r="A103" t="s">
        <v>119</v>
      </c>
      <c r="B103" t="str">
        <f t="shared" si="1"/>
        <v>NZ40-ENE-1-INDBDG</v>
      </c>
    </row>
    <row r="104" spans="1:2" x14ac:dyDescent="0.3">
      <c r="A104" t="s">
        <v>120</v>
      </c>
      <c r="B104" t="str">
        <f t="shared" si="1"/>
        <v>NZ40-ENE-1-INDBDG</v>
      </c>
    </row>
    <row r="105" spans="1:2" x14ac:dyDescent="0.3">
      <c r="A105" t="s">
        <v>121</v>
      </c>
      <c r="B105" t="str">
        <f t="shared" si="1"/>
        <v>NZ40-ENE-1-INDBDG</v>
      </c>
    </row>
    <row r="106" spans="1:2" x14ac:dyDescent="0.3">
      <c r="A106" t="s">
        <v>122</v>
      </c>
      <c r="B106" t="str">
        <f t="shared" si="1"/>
        <v>NZ40-ENE-1-INDBDG</v>
      </c>
    </row>
    <row r="107" spans="1:2" x14ac:dyDescent="0.3">
      <c r="A107" t="s">
        <v>123</v>
      </c>
      <c r="B107" t="str">
        <f t="shared" si="1"/>
        <v>NZ40-ENE-1-INDBDG</v>
      </c>
    </row>
    <row r="108" spans="1:2" x14ac:dyDescent="0.3">
      <c r="A108" t="s">
        <v>124</v>
      </c>
      <c r="B108" t="str">
        <f t="shared" si="1"/>
        <v>NZ40-ENE-1-INDBDG</v>
      </c>
    </row>
    <row r="109" spans="1:2" x14ac:dyDescent="0.3">
      <c r="A109" t="s">
        <v>125</v>
      </c>
      <c r="B109" t="str">
        <f t="shared" si="1"/>
        <v>NZ40-ENE-1-INDBDG</v>
      </c>
    </row>
    <row r="110" spans="1:2" x14ac:dyDescent="0.3">
      <c r="A110" t="s">
        <v>126</v>
      </c>
      <c r="B110" t="str">
        <f t="shared" si="1"/>
        <v>NZ40-ENE-1-INDBDG</v>
      </c>
    </row>
    <row r="111" spans="1:2" x14ac:dyDescent="0.3">
      <c r="A111" t="s">
        <v>127</v>
      </c>
      <c r="B111" t="str">
        <f t="shared" si="1"/>
        <v>NZ40-ENE-1-INDBDG</v>
      </c>
    </row>
    <row r="112" spans="1:2" x14ac:dyDescent="0.3">
      <c r="A112" t="s">
        <v>128</v>
      </c>
      <c r="B112" t="str">
        <f t="shared" si="1"/>
        <v>NZ40-ENE-1-INDBDG</v>
      </c>
    </row>
    <row r="113" spans="1:2" x14ac:dyDescent="0.3">
      <c r="A113" t="s">
        <v>129</v>
      </c>
      <c r="B113" t="str">
        <f t="shared" si="1"/>
        <v>NZ40-ENE-1-INDBDG</v>
      </c>
    </row>
    <row r="114" spans="1:2" x14ac:dyDescent="0.3">
      <c r="A114" t="s">
        <v>130</v>
      </c>
      <c r="B114" t="str">
        <f t="shared" si="1"/>
        <v>NZ40-ENE-1-INDBDG</v>
      </c>
    </row>
    <row r="115" spans="1:2" x14ac:dyDescent="0.3">
      <c r="A115" t="s">
        <v>131</v>
      </c>
      <c r="B115" t="str">
        <f t="shared" si="1"/>
        <v>NZ40-ENE-1-INDBDG</v>
      </c>
    </row>
    <row r="116" spans="1:2" x14ac:dyDescent="0.3">
      <c r="A116" t="s">
        <v>132</v>
      </c>
      <c r="B116" t="str">
        <f t="shared" si="1"/>
        <v>NZ40-ENE-1-INDBDG</v>
      </c>
    </row>
    <row r="117" spans="1:2" x14ac:dyDescent="0.3">
      <c r="A117" t="s">
        <v>133</v>
      </c>
      <c r="B117" t="str">
        <f t="shared" si="1"/>
        <v>NZ40-ENE-1-INDBDG</v>
      </c>
    </row>
    <row r="118" spans="1:2" x14ac:dyDescent="0.3">
      <c r="A118" t="s">
        <v>134</v>
      </c>
      <c r="B118" t="str">
        <f t="shared" si="1"/>
        <v>NZ40-ENE-1-INDBDG</v>
      </c>
    </row>
    <row r="119" spans="1:2" x14ac:dyDescent="0.3">
      <c r="A119" t="s">
        <v>135</v>
      </c>
      <c r="B119" t="str">
        <f t="shared" si="1"/>
        <v>NZ40-ENE-1-INDBDG</v>
      </c>
    </row>
    <row r="120" spans="1:2" x14ac:dyDescent="0.3">
      <c r="A120" t="s">
        <v>136</v>
      </c>
      <c r="B120" t="str">
        <f t="shared" si="1"/>
        <v>NZ40-ENE-1-INDBDG</v>
      </c>
    </row>
    <row r="121" spans="1:2" x14ac:dyDescent="0.3">
      <c r="A121" t="s">
        <v>137</v>
      </c>
      <c r="B121" t="str">
        <f t="shared" si="1"/>
        <v>NZ40-ENE-1-INDBDG</v>
      </c>
    </row>
    <row r="122" spans="1:2" x14ac:dyDescent="0.3">
      <c r="A122" t="s">
        <v>138</v>
      </c>
      <c r="B122" t="str">
        <f t="shared" si="1"/>
        <v>NZ40-ENE-1-INDBDG</v>
      </c>
    </row>
    <row r="123" spans="1:2" x14ac:dyDescent="0.3">
      <c r="A123" t="s">
        <v>139</v>
      </c>
      <c r="B123" t="str">
        <f t="shared" si="1"/>
        <v>NZ40-ENE-1-INDBDG</v>
      </c>
    </row>
    <row r="124" spans="1:2" x14ac:dyDescent="0.3">
      <c r="A124" t="s">
        <v>140</v>
      </c>
      <c r="B124" t="str">
        <f t="shared" si="1"/>
        <v>NZ40-ENE-1-INDBDG</v>
      </c>
    </row>
    <row r="125" spans="1:2" x14ac:dyDescent="0.3">
      <c r="A125" t="s">
        <v>141</v>
      </c>
      <c r="B125" t="str">
        <f t="shared" si="1"/>
        <v>NZ40-ENE-1-INDBDG</v>
      </c>
    </row>
    <row r="126" spans="1:2" x14ac:dyDescent="0.3">
      <c r="A126" t="s">
        <v>142</v>
      </c>
      <c r="B126" t="str">
        <f t="shared" si="1"/>
        <v>NZ40-ENE-1-INDBDG</v>
      </c>
    </row>
    <row r="127" spans="1:2" x14ac:dyDescent="0.3">
      <c r="A127" t="s">
        <v>143</v>
      </c>
      <c r="B127" t="str">
        <f t="shared" si="1"/>
        <v>NZ40-ENE-1-INDBDG</v>
      </c>
    </row>
    <row r="128" spans="1:2" x14ac:dyDescent="0.3">
      <c r="A128" t="s">
        <v>144</v>
      </c>
      <c r="B128" t="str">
        <f t="shared" si="1"/>
        <v>NZ40-ENE-1-INDBDG</v>
      </c>
    </row>
    <row r="129" spans="1:2" x14ac:dyDescent="0.3">
      <c r="A129" t="s">
        <v>145</v>
      </c>
      <c r="B129" t="str">
        <f t="shared" si="1"/>
        <v>NZ40-ENE-1-INDBDG</v>
      </c>
    </row>
    <row r="130" spans="1:2" x14ac:dyDescent="0.3">
      <c r="A130" t="s">
        <v>146</v>
      </c>
      <c r="B130" t="str">
        <f t="shared" si="1"/>
        <v>NZ40-ENE-1-INDBDG</v>
      </c>
    </row>
    <row r="131" spans="1:2" x14ac:dyDescent="0.3">
      <c r="A131" t="s">
        <v>147</v>
      </c>
      <c r="B131" t="str">
        <f t="shared" ref="B131:B194" si="2">"NZ40-ENE-1-"&amp;LEFT(A131,6)</f>
        <v>NZ40-ENE-1-INDBDG</v>
      </c>
    </row>
    <row r="132" spans="1:2" x14ac:dyDescent="0.3">
      <c r="A132" t="s">
        <v>148</v>
      </c>
      <c r="B132" t="str">
        <f t="shared" si="2"/>
        <v>NZ40-ENE-1-INDBDG</v>
      </c>
    </row>
    <row r="133" spans="1:2" x14ac:dyDescent="0.3">
      <c r="A133" t="s">
        <v>149</v>
      </c>
      <c r="B133" t="str">
        <f t="shared" si="2"/>
        <v>NZ40-ENE-1-INDBDG</v>
      </c>
    </row>
    <row r="134" spans="1:2" x14ac:dyDescent="0.3">
      <c r="A134" t="s">
        <v>150</v>
      </c>
      <c r="B134" t="str">
        <f t="shared" si="2"/>
        <v>NZ40-ENE-1-INDBDG</v>
      </c>
    </row>
    <row r="135" spans="1:2" x14ac:dyDescent="0.3">
      <c r="A135" t="s">
        <v>151</v>
      </c>
      <c r="B135" t="str">
        <f t="shared" si="2"/>
        <v>NZ40-ENE-1-PASTRA</v>
      </c>
    </row>
    <row r="136" spans="1:2" x14ac:dyDescent="0.3">
      <c r="A136" t="s">
        <v>152</v>
      </c>
      <c r="B136" t="str">
        <f t="shared" si="2"/>
        <v>NZ40-ENE-1-PASTRA</v>
      </c>
    </row>
    <row r="137" spans="1:2" x14ac:dyDescent="0.3">
      <c r="A137" t="s">
        <v>153</v>
      </c>
      <c r="B137" t="str">
        <f t="shared" si="2"/>
        <v>NZ40-ENE-1-PASTRA</v>
      </c>
    </row>
    <row r="138" spans="1:2" x14ac:dyDescent="0.3">
      <c r="A138" t="s">
        <v>154</v>
      </c>
      <c r="B138" t="str">
        <f t="shared" si="2"/>
        <v>NZ40-ENE-1-PASTRA</v>
      </c>
    </row>
    <row r="139" spans="1:2" x14ac:dyDescent="0.3">
      <c r="A139" t="s">
        <v>155</v>
      </c>
      <c r="B139" t="str">
        <f t="shared" si="2"/>
        <v>NZ40-ENE-1-PASTRA</v>
      </c>
    </row>
    <row r="140" spans="1:2" x14ac:dyDescent="0.3">
      <c r="A140" t="s">
        <v>156</v>
      </c>
      <c r="B140" t="str">
        <f t="shared" si="2"/>
        <v>NZ40-ENE-1-PASTRA</v>
      </c>
    </row>
    <row r="141" spans="1:2" x14ac:dyDescent="0.3">
      <c r="A141" t="s">
        <v>157</v>
      </c>
      <c r="B141" t="str">
        <f t="shared" si="2"/>
        <v>NZ40-ENE-1-PASTRA</v>
      </c>
    </row>
    <row r="142" spans="1:2" x14ac:dyDescent="0.3">
      <c r="A142" t="s">
        <v>158</v>
      </c>
      <c r="B142" t="str">
        <f t="shared" si="2"/>
        <v>NZ40-ENE-1-PASTRA</v>
      </c>
    </row>
    <row r="143" spans="1:2" x14ac:dyDescent="0.3">
      <c r="A143" t="s">
        <v>159</v>
      </c>
      <c r="B143" t="str">
        <f t="shared" si="2"/>
        <v>NZ40-ENE-1-PASTRA</v>
      </c>
    </row>
    <row r="144" spans="1:2" x14ac:dyDescent="0.3">
      <c r="A144" t="s">
        <v>160</v>
      </c>
      <c r="B144" t="str">
        <f t="shared" si="2"/>
        <v>NZ40-ENE-1-PASTRA</v>
      </c>
    </row>
    <row r="145" spans="1:2" x14ac:dyDescent="0.3">
      <c r="A145" t="s">
        <v>161</v>
      </c>
      <c r="B145" t="str">
        <f t="shared" si="2"/>
        <v>NZ40-ENE-1-PASTRA</v>
      </c>
    </row>
    <row r="146" spans="1:2" x14ac:dyDescent="0.3">
      <c r="A146" t="s">
        <v>162</v>
      </c>
      <c r="B146" t="str">
        <f t="shared" si="2"/>
        <v>NZ40-ENE-1-PASTRA</v>
      </c>
    </row>
    <row r="147" spans="1:2" x14ac:dyDescent="0.3">
      <c r="A147" t="s">
        <v>163</v>
      </c>
      <c r="B147" t="str">
        <f t="shared" si="2"/>
        <v>NZ40-ENE-1-PASTRA</v>
      </c>
    </row>
    <row r="148" spans="1:2" x14ac:dyDescent="0.3">
      <c r="A148" t="s">
        <v>164</v>
      </c>
      <c r="B148" t="str">
        <f t="shared" si="2"/>
        <v>NZ40-ENE-1-PASTRA</v>
      </c>
    </row>
    <row r="149" spans="1:2" x14ac:dyDescent="0.3">
      <c r="A149" t="s">
        <v>165</v>
      </c>
      <c r="B149" t="str">
        <f t="shared" si="2"/>
        <v>NZ40-ENE-1-PASTRA</v>
      </c>
    </row>
    <row r="150" spans="1:2" x14ac:dyDescent="0.3">
      <c r="A150" t="s">
        <v>166</v>
      </c>
      <c r="B150" t="str">
        <f t="shared" si="2"/>
        <v>NZ40-ENE-1-PASTRA</v>
      </c>
    </row>
    <row r="151" spans="1:2" x14ac:dyDescent="0.3">
      <c r="A151" t="s">
        <v>167</v>
      </c>
      <c r="B151" t="str">
        <f t="shared" si="2"/>
        <v>NZ40-ENE-1-PASTRA</v>
      </c>
    </row>
    <row r="152" spans="1:2" x14ac:dyDescent="0.3">
      <c r="A152" t="s">
        <v>168</v>
      </c>
      <c r="B152" t="str">
        <f t="shared" si="2"/>
        <v>NZ40-ENE-1-PASTRA</v>
      </c>
    </row>
    <row r="153" spans="1:2" x14ac:dyDescent="0.3">
      <c r="A153" t="s">
        <v>169</v>
      </c>
      <c r="B153" t="str">
        <f t="shared" si="2"/>
        <v>NZ40-ENE-1-PASTRA</v>
      </c>
    </row>
    <row r="154" spans="1:2" x14ac:dyDescent="0.3">
      <c r="A154" t="s">
        <v>170</v>
      </c>
      <c r="B154" t="str">
        <f t="shared" si="2"/>
        <v>NZ40-ENE-1-PASTRA</v>
      </c>
    </row>
    <row r="155" spans="1:2" x14ac:dyDescent="0.3">
      <c r="A155" t="s">
        <v>171</v>
      </c>
      <c r="B155" t="str">
        <f t="shared" si="2"/>
        <v>NZ40-ENE-1-PASTRA</v>
      </c>
    </row>
    <row r="156" spans="1:2" x14ac:dyDescent="0.3">
      <c r="A156" t="s">
        <v>172</v>
      </c>
      <c r="B156" t="str">
        <f t="shared" si="2"/>
        <v>NZ40-ENE-1-PASTRA</v>
      </c>
    </row>
    <row r="157" spans="1:2" x14ac:dyDescent="0.3">
      <c r="A157" t="s">
        <v>173</v>
      </c>
      <c r="B157" t="str">
        <f t="shared" si="2"/>
        <v>NZ40-ENE-1-PASTRA</v>
      </c>
    </row>
    <row r="158" spans="1:2" x14ac:dyDescent="0.3">
      <c r="A158" t="s">
        <v>174</v>
      </c>
      <c r="B158" t="str">
        <f t="shared" si="2"/>
        <v>NZ40-ENE-1-PASTRA</v>
      </c>
    </row>
    <row r="159" spans="1:2" x14ac:dyDescent="0.3">
      <c r="A159" t="s">
        <v>175</v>
      </c>
      <c r="B159" t="str">
        <f t="shared" si="2"/>
        <v>NZ40-ENE-1-PASTRA</v>
      </c>
    </row>
    <row r="160" spans="1:2" x14ac:dyDescent="0.3">
      <c r="A160" t="s">
        <v>176</v>
      </c>
      <c r="B160" t="str">
        <f t="shared" si="2"/>
        <v>NZ40-ENE-1-PASTRA</v>
      </c>
    </row>
    <row r="161" spans="1:2" x14ac:dyDescent="0.3">
      <c r="A161" t="s">
        <v>177</v>
      </c>
      <c r="B161" t="str">
        <f t="shared" si="2"/>
        <v>NZ40-ENE-1-PASTRA</v>
      </c>
    </row>
    <row r="162" spans="1:2" x14ac:dyDescent="0.3">
      <c r="A162" t="s">
        <v>178</v>
      </c>
      <c r="B162" t="str">
        <f t="shared" si="2"/>
        <v>NZ40-ENE-1-PASTRA</v>
      </c>
    </row>
    <row r="163" spans="1:2" x14ac:dyDescent="0.3">
      <c r="A163" t="s">
        <v>179</v>
      </c>
      <c r="B163" t="str">
        <f t="shared" si="2"/>
        <v>NZ40-ENE-1-PASTRA</v>
      </c>
    </row>
    <row r="164" spans="1:2" x14ac:dyDescent="0.3">
      <c r="A164" t="s">
        <v>180</v>
      </c>
      <c r="B164" t="str">
        <f t="shared" si="2"/>
        <v>NZ40-ENE-1-PASTRA</v>
      </c>
    </row>
    <row r="165" spans="1:2" x14ac:dyDescent="0.3">
      <c r="A165" t="s">
        <v>181</v>
      </c>
      <c r="B165" t="str">
        <f t="shared" si="2"/>
        <v>NZ40-ENE-1-PASTRA</v>
      </c>
    </row>
    <row r="166" spans="1:2" x14ac:dyDescent="0.3">
      <c r="A166" t="s">
        <v>182</v>
      </c>
      <c r="B166" t="str">
        <f t="shared" si="2"/>
        <v>NZ40-ENE-1-PASTRA</v>
      </c>
    </row>
    <row r="167" spans="1:2" x14ac:dyDescent="0.3">
      <c r="A167" t="s">
        <v>183</v>
      </c>
      <c r="B167" t="str">
        <f t="shared" si="2"/>
        <v>NZ40-ENE-1-PASTRA</v>
      </c>
    </row>
    <row r="168" spans="1:2" x14ac:dyDescent="0.3">
      <c r="A168" t="s">
        <v>184</v>
      </c>
      <c r="B168" t="str">
        <f t="shared" si="2"/>
        <v>NZ40-ENE-1-PASTRA</v>
      </c>
    </row>
    <row r="169" spans="1:2" x14ac:dyDescent="0.3">
      <c r="A169" t="s">
        <v>185</v>
      </c>
      <c r="B169" t="str">
        <f t="shared" si="2"/>
        <v>NZ40-ENE-1-PASTRA</v>
      </c>
    </row>
    <row r="170" spans="1:2" x14ac:dyDescent="0.3">
      <c r="A170" t="s">
        <v>186</v>
      </c>
      <c r="B170" t="str">
        <f t="shared" si="2"/>
        <v>NZ40-ENE-1-PUBBDG</v>
      </c>
    </row>
    <row r="171" spans="1:2" x14ac:dyDescent="0.3">
      <c r="A171" t="s">
        <v>187</v>
      </c>
      <c r="B171" t="str">
        <f t="shared" si="2"/>
        <v>NZ40-ENE-1-PUBBDG</v>
      </c>
    </row>
    <row r="172" spans="1:2" x14ac:dyDescent="0.3">
      <c r="A172" t="s">
        <v>188</v>
      </c>
      <c r="B172" t="str">
        <f t="shared" si="2"/>
        <v>NZ40-ENE-1-PUBBDG</v>
      </c>
    </row>
    <row r="173" spans="1:2" x14ac:dyDescent="0.3">
      <c r="A173" t="s">
        <v>189</v>
      </c>
      <c r="B173" t="str">
        <f t="shared" si="2"/>
        <v>NZ40-ENE-1-PUBBDG</v>
      </c>
    </row>
    <row r="174" spans="1:2" x14ac:dyDescent="0.3">
      <c r="A174" t="s">
        <v>190</v>
      </c>
      <c r="B174" t="str">
        <f t="shared" si="2"/>
        <v>NZ40-ENE-1-PUBBDG</v>
      </c>
    </row>
    <row r="175" spans="1:2" x14ac:dyDescent="0.3">
      <c r="A175" t="s">
        <v>191</v>
      </c>
      <c r="B175" t="str">
        <f t="shared" si="2"/>
        <v>NZ40-ENE-1-PUBBDG</v>
      </c>
    </row>
    <row r="176" spans="1:2" x14ac:dyDescent="0.3">
      <c r="A176" t="s">
        <v>192</v>
      </c>
      <c r="B176" t="str">
        <f t="shared" si="2"/>
        <v>NZ40-ENE-1-PUBBDG</v>
      </c>
    </row>
    <row r="177" spans="1:2" x14ac:dyDescent="0.3">
      <c r="A177" t="s">
        <v>193</v>
      </c>
      <c r="B177" t="str">
        <f t="shared" si="2"/>
        <v>NZ40-ENE-1-PUBBDG</v>
      </c>
    </row>
    <row r="178" spans="1:2" x14ac:dyDescent="0.3">
      <c r="A178" t="s">
        <v>194</v>
      </c>
      <c r="B178" t="str">
        <f t="shared" si="2"/>
        <v>NZ40-ENE-1-PUBBDG</v>
      </c>
    </row>
    <row r="179" spans="1:2" x14ac:dyDescent="0.3">
      <c r="A179" t="s">
        <v>195</v>
      </c>
      <c r="B179" t="str">
        <f t="shared" si="2"/>
        <v>NZ40-ENE-1-PUBBDG</v>
      </c>
    </row>
    <row r="180" spans="1:2" x14ac:dyDescent="0.3">
      <c r="A180" t="s">
        <v>196</v>
      </c>
      <c r="B180" t="str">
        <f t="shared" si="2"/>
        <v>NZ40-ENE-1-PUBBDG</v>
      </c>
    </row>
    <row r="181" spans="1:2" x14ac:dyDescent="0.3">
      <c r="A181" t="s">
        <v>197</v>
      </c>
      <c r="B181" t="str">
        <f t="shared" si="2"/>
        <v>NZ40-ENE-1-PUBBDG</v>
      </c>
    </row>
    <row r="182" spans="1:2" x14ac:dyDescent="0.3">
      <c r="A182" t="s">
        <v>198</v>
      </c>
      <c r="B182" t="str">
        <f t="shared" si="2"/>
        <v>NZ40-ENE-1-PUBBDG</v>
      </c>
    </row>
    <row r="183" spans="1:2" x14ac:dyDescent="0.3">
      <c r="A183" t="s">
        <v>199</v>
      </c>
      <c r="B183" t="str">
        <f t="shared" si="2"/>
        <v>NZ40-ENE-1-PUBBDG</v>
      </c>
    </row>
    <row r="184" spans="1:2" x14ac:dyDescent="0.3">
      <c r="A184" t="s">
        <v>200</v>
      </c>
      <c r="B184" t="str">
        <f t="shared" si="2"/>
        <v>NZ40-ENE-1-PUBBDG</v>
      </c>
    </row>
    <row r="185" spans="1:2" x14ac:dyDescent="0.3">
      <c r="A185" t="s">
        <v>201</v>
      </c>
      <c r="B185" t="str">
        <f t="shared" si="2"/>
        <v>NZ40-ENE-1-PUBBDG</v>
      </c>
    </row>
    <row r="186" spans="1:2" x14ac:dyDescent="0.3">
      <c r="A186" t="s">
        <v>202</v>
      </c>
      <c r="B186" t="str">
        <f t="shared" si="2"/>
        <v>NZ40-ENE-1-PUBBDG</v>
      </c>
    </row>
    <row r="187" spans="1:2" x14ac:dyDescent="0.3">
      <c r="A187" t="s">
        <v>203</v>
      </c>
      <c r="B187" t="str">
        <f t="shared" si="2"/>
        <v>NZ40-ENE-1-PUBBDG</v>
      </c>
    </row>
    <row r="188" spans="1:2" x14ac:dyDescent="0.3">
      <c r="A188" t="s">
        <v>204</v>
      </c>
      <c r="B188" t="str">
        <f t="shared" si="2"/>
        <v>NZ40-ENE-1-PUBBDG</v>
      </c>
    </row>
    <row r="189" spans="1:2" x14ac:dyDescent="0.3">
      <c r="A189" t="s">
        <v>205</v>
      </c>
      <c r="B189" t="str">
        <f t="shared" si="2"/>
        <v>NZ40-ENE-1-PUBBDG</v>
      </c>
    </row>
    <row r="190" spans="1:2" x14ac:dyDescent="0.3">
      <c r="A190" t="s">
        <v>206</v>
      </c>
      <c r="B190" t="str">
        <f t="shared" si="2"/>
        <v>NZ40-ENE-1-PUBBDG</v>
      </c>
    </row>
    <row r="191" spans="1:2" x14ac:dyDescent="0.3">
      <c r="A191" t="s">
        <v>207</v>
      </c>
      <c r="B191" t="str">
        <f t="shared" si="2"/>
        <v>NZ40-ENE-1-PUBBDG</v>
      </c>
    </row>
    <row r="192" spans="1:2" x14ac:dyDescent="0.3">
      <c r="A192" t="s">
        <v>208</v>
      </c>
      <c r="B192" t="str">
        <f t="shared" si="2"/>
        <v>NZ40-ENE-1-PUBBDG</v>
      </c>
    </row>
    <row r="193" spans="1:2" x14ac:dyDescent="0.3">
      <c r="A193" t="s">
        <v>209</v>
      </c>
      <c r="B193" t="str">
        <f t="shared" si="2"/>
        <v>NZ40-ENE-1-PUBBDG</v>
      </c>
    </row>
    <row r="194" spans="1:2" x14ac:dyDescent="0.3">
      <c r="A194" t="s">
        <v>210</v>
      </c>
      <c r="B194" t="str">
        <f t="shared" si="2"/>
        <v>NZ40-ENE-1-PUBBDG</v>
      </c>
    </row>
    <row r="195" spans="1:2" x14ac:dyDescent="0.3">
      <c r="A195" t="s">
        <v>211</v>
      </c>
      <c r="B195" t="str">
        <f t="shared" ref="B195:B258" si="3">"NZ40-ENE-1-"&amp;LEFT(A195,6)</f>
        <v>NZ40-ENE-1-PUBBDG</v>
      </c>
    </row>
    <row r="196" spans="1:2" x14ac:dyDescent="0.3">
      <c r="A196" t="s">
        <v>212</v>
      </c>
      <c r="B196" t="str">
        <f t="shared" si="3"/>
        <v>NZ40-ENE-1-PUBBDG</v>
      </c>
    </row>
    <row r="197" spans="1:2" x14ac:dyDescent="0.3">
      <c r="A197" t="s">
        <v>213</v>
      </c>
      <c r="B197" t="str">
        <f t="shared" si="3"/>
        <v>NZ40-ENE-1-PUBBDG</v>
      </c>
    </row>
    <row r="198" spans="1:2" x14ac:dyDescent="0.3">
      <c r="A198" t="s">
        <v>214</v>
      </c>
      <c r="B198" t="str">
        <f t="shared" si="3"/>
        <v>NZ40-ENE-1-PUBBDG</v>
      </c>
    </row>
    <row r="199" spans="1:2" x14ac:dyDescent="0.3">
      <c r="A199" t="s">
        <v>215</v>
      </c>
      <c r="B199" t="str">
        <f t="shared" si="3"/>
        <v>NZ40-ENE-1-PUBBDG</v>
      </c>
    </row>
    <row r="200" spans="1:2" x14ac:dyDescent="0.3">
      <c r="A200" t="s">
        <v>216</v>
      </c>
      <c r="B200" t="str">
        <f t="shared" si="3"/>
        <v>NZ40-ENE-1-PUBBDG</v>
      </c>
    </row>
    <row r="201" spans="1:2" x14ac:dyDescent="0.3">
      <c r="A201" t="s">
        <v>217</v>
      </c>
      <c r="B201" t="str">
        <f t="shared" si="3"/>
        <v>NZ40-ENE-1-PUBBDG</v>
      </c>
    </row>
    <row r="202" spans="1:2" x14ac:dyDescent="0.3">
      <c r="A202" t="s">
        <v>218</v>
      </c>
      <c r="B202" t="str">
        <f t="shared" si="3"/>
        <v>NZ40-ENE-1-PUBBDG</v>
      </c>
    </row>
    <row r="203" spans="1:2" x14ac:dyDescent="0.3">
      <c r="A203" t="s">
        <v>219</v>
      </c>
      <c r="B203" t="str">
        <f t="shared" si="3"/>
        <v>NZ40-ENE-1-PUBBDG</v>
      </c>
    </row>
    <row r="204" spans="1:2" x14ac:dyDescent="0.3">
      <c r="A204" t="s">
        <v>220</v>
      </c>
      <c r="B204" t="str">
        <f t="shared" si="3"/>
        <v>NZ40-ENE-1-PUBBDG</v>
      </c>
    </row>
    <row r="205" spans="1:2" x14ac:dyDescent="0.3">
      <c r="A205" t="s">
        <v>221</v>
      </c>
      <c r="B205" t="str">
        <f t="shared" si="3"/>
        <v>NZ40-ENE-1-PUBTRA</v>
      </c>
    </row>
    <row r="206" spans="1:2" x14ac:dyDescent="0.3">
      <c r="A206" t="s">
        <v>222</v>
      </c>
      <c r="B206" t="str">
        <f t="shared" si="3"/>
        <v>NZ40-ENE-1-PUBTRA</v>
      </c>
    </row>
    <row r="207" spans="1:2" x14ac:dyDescent="0.3">
      <c r="A207" t="s">
        <v>223</v>
      </c>
      <c r="B207" t="str">
        <f t="shared" si="3"/>
        <v>NZ40-ENE-1-PUBTRA</v>
      </c>
    </row>
    <row r="208" spans="1:2" x14ac:dyDescent="0.3">
      <c r="A208" t="s">
        <v>224</v>
      </c>
      <c r="B208" t="str">
        <f t="shared" si="3"/>
        <v>NZ40-ENE-1-PUBTRA</v>
      </c>
    </row>
    <row r="209" spans="1:2" x14ac:dyDescent="0.3">
      <c r="A209" t="s">
        <v>225</v>
      </c>
      <c r="B209" t="str">
        <f t="shared" si="3"/>
        <v>NZ40-ENE-1-PUBTRA</v>
      </c>
    </row>
    <row r="210" spans="1:2" x14ac:dyDescent="0.3">
      <c r="A210" t="s">
        <v>226</v>
      </c>
      <c r="B210" t="str">
        <f t="shared" si="3"/>
        <v>NZ40-ENE-1-PUBTRA</v>
      </c>
    </row>
    <row r="211" spans="1:2" x14ac:dyDescent="0.3">
      <c r="A211" t="s">
        <v>227</v>
      </c>
      <c r="B211" t="str">
        <f t="shared" si="3"/>
        <v>NZ40-ENE-1-PUBTRA</v>
      </c>
    </row>
    <row r="212" spans="1:2" x14ac:dyDescent="0.3">
      <c r="A212" t="s">
        <v>228</v>
      </c>
      <c r="B212" t="str">
        <f t="shared" si="3"/>
        <v>NZ40-ENE-1-PUBTRA</v>
      </c>
    </row>
    <row r="213" spans="1:2" x14ac:dyDescent="0.3">
      <c r="A213" t="s">
        <v>229</v>
      </c>
      <c r="B213" t="str">
        <f t="shared" si="3"/>
        <v>NZ40-ENE-1-PUBTRA</v>
      </c>
    </row>
    <row r="214" spans="1:2" x14ac:dyDescent="0.3">
      <c r="A214" t="s">
        <v>230</v>
      </c>
      <c r="B214" t="str">
        <f t="shared" si="3"/>
        <v>NZ40-ENE-1-PUBTRA</v>
      </c>
    </row>
    <row r="215" spans="1:2" x14ac:dyDescent="0.3">
      <c r="A215" t="s">
        <v>231</v>
      </c>
      <c r="B215" t="str">
        <f t="shared" si="3"/>
        <v>NZ40-ENE-1-PUBTRA</v>
      </c>
    </row>
    <row r="216" spans="1:2" x14ac:dyDescent="0.3">
      <c r="A216" t="s">
        <v>232</v>
      </c>
      <c r="B216" t="str">
        <f t="shared" si="3"/>
        <v>NZ40-ENE-1-PUBTRA</v>
      </c>
    </row>
    <row r="217" spans="1:2" x14ac:dyDescent="0.3">
      <c r="A217" t="s">
        <v>233</v>
      </c>
      <c r="B217" t="str">
        <f t="shared" si="3"/>
        <v>NZ40-ENE-1-PUBTRA</v>
      </c>
    </row>
    <row r="218" spans="1:2" x14ac:dyDescent="0.3">
      <c r="A218" t="s">
        <v>234</v>
      </c>
      <c r="B218" t="str">
        <f t="shared" si="3"/>
        <v>NZ40-ENE-1-PUBTRA</v>
      </c>
    </row>
    <row r="219" spans="1:2" x14ac:dyDescent="0.3">
      <c r="A219" t="s">
        <v>235</v>
      </c>
      <c r="B219" t="str">
        <f t="shared" si="3"/>
        <v>NZ40-ENE-1-PUBTRA</v>
      </c>
    </row>
    <row r="220" spans="1:2" x14ac:dyDescent="0.3">
      <c r="A220" t="s">
        <v>236</v>
      </c>
      <c r="B220" t="str">
        <f t="shared" si="3"/>
        <v>NZ40-ENE-1-PUBTRA</v>
      </c>
    </row>
    <row r="221" spans="1:2" x14ac:dyDescent="0.3">
      <c r="A221" t="s">
        <v>237</v>
      </c>
      <c r="B221" t="str">
        <f t="shared" si="3"/>
        <v>NZ40-ENE-1-PUBTRA</v>
      </c>
    </row>
    <row r="222" spans="1:2" x14ac:dyDescent="0.3">
      <c r="A222" t="s">
        <v>238</v>
      </c>
      <c r="B222" t="str">
        <f t="shared" si="3"/>
        <v>NZ40-ENE-1-PUBTRA</v>
      </c>
    </row>
    <row r="223" spans="1:2" x14ac:dyDescent="0.3">
      <c r="A223" t="s">
        <v>239</v>
      </c>
      <c r="B223" t="str">
        <f t="shared" si="3"/>
        <v>NZ40-ENE-1-PUBTRA</v>
      </c>
    </row>
    <row r="224" spans="1:2" x14ac:dyDescent="0.3">
      <c r="A224" t="s">
        <v>240</v>
      </c>
      <c r="B224" t="str">
        <f t="shared" si="3"/>
        <v>NZ40-ENE-1-PUBTRA</v>
      </c>
    </row>
    <row r="225" spans="1:2" x14ac:dyDescent="0.3">
      <c r="A225" t="s">
        <v>241</v>
      </c>
      <c r="B225" t="str">
        <f t="shared" si="3"/>
        <v>NZ40-ENE-1-PUBTRA</v>
      </c>
    </row>
    <row r="226" spans="1:2" x14ac:dyDescent="0.3">
      <c r="A226" t="s">
        <v>242</v>
      </c>
      <c r="B226" t="str">
        <f t="shared" si="3"/>
        <v>NZ40-ENE-1-PUBTRA</v>
      </c>
    </row>
    <row r="227" spans="1:2" x14ac:dyDescent="0.3">
      <c r="A227" t="s">
        <v>243</v>
      </c>
      <c r="B227" t="str">
        <f t="shared" si="3"/>
        <v>NZ40-ENE-1-PUBTRA</v>
      </c>
    </row>
    <row r="228" spans="1:2" x14ac:dyDescent="0.3">
      <c r="A228" t="s">
        <v>244</v>
      </c>
      <c r="B228" t="str">
        <f t="shared" si="3"/>
        <v>NZ40-ENE-1-PUBTRA</v>
      </c>
    </row>
    <row r="229" spans="1:2" x14ac:dyDescent="0.3">
      <c r="A229" t="s">
        <v>245</v>
      </c>
      <c r="B229" t="str">
        <f t="shared" si="3"/>
        <v>NZ40-ENE-1-PUBTRA</v>
      </c>
    </row>
    <row r="230" spans="1:2" x14ac:dyDescent="0.3">
      <c r="A230" t="s">
        <v>246</v>
      </c>
      <c r="B230" t="str">
        <f t="shared" si="3"/>
        <v>NZ40-ENE-1-PUBTRA</v>
      </c>
    </row>
    <row r="231" spans="1:2" x14ac:dyDescent="0.3">
      <c r="A231" t="s">
        <v>247</v>
      </c>
      <c r="B231" t="str">
        <f t="shared" si="3"/>
        <v>NZ40-ENE-1-PUBTRA</v>
      </c>
    </row>
    <row r="232" spans="1:2" x14ac:dyDescent="0.3">
      <c r="A232" t="s">
        <v>248</v>
      </c>
      <c r="B232" t="str">
        <f t="shared" si="3"/>
        <v>NZ40-ENE-1-PUBTRA</v>
      </c>
    </row>
    <row r="233" spans="1:2" x14ac:dyDescent="0.3">
      <c r="A233" t="s">
        <v>249</v>
      </c>
      <c r="B233" t="str">
        <f t="shared" si="3"/>
        <v>NZ40-ENE-1-PUBTRA</v>
      </c>
    </row>
    <row r="234" spans="1:2" x14ac:dyDescent="0.3">
      <c r="A234" t="s">
        <v>250</v>
      </c>
      <c r="B234" t="str">
        <f t="shared" si="3"/>
        <v>NZ40-ENE-1-PUBTRA</v>
      </c>
    </row>
    <row r="235" spans="1:2" x14ac:dyDescent="0.3">
      <c r="A235" t="s">
        <v>251</v>
      </c>
      <c r="B235" t="str">
        <f t="shared" si="3"/>
        <v>NZ40-ENE-1-PUBTRA</v>
      </c>
    </row>
    <row r="236" spans="1:2" x14ac:dyDescent="0.3">
      <c r="A236" t="s">
        <v>252</v>
      </c>
      <c r="B236" t="str">
        <f t="shared" si="3"/>
        <v>NZ40-ENE-1-PUBTRA</v>
      </c>
    </row>
    <row r="237" spans="1:2" x14ac:dyDescent="0.3">
      <c r="A237" t="s">
        <v>253</v>
      </c>
      <c r="B237" t="str">
        <f t="shared" si="3"/>
        <v>NZ40-ENE-1-PUBTRA</v>
      </c>
    </row>
    <row r="238" spans="1:2" x14ac:dyDescent="0.3">
      <c r="A238" t="s">
        <v>254</v>
      </c>
      <c r="B238" t="str">
        <f t="shared" si="3"/>
        <v>NZ40-ENE-1-PUBTRA</v>
      </c>
    </row>
    <row r="239" spans="1:2" x14ac:dyDescent="0.3">
      <c r="A239" t="s">
        <v>255</v>
      </c>
      <c r="B239" t="str">
        <f t="shared" si="3"/>
        <v>NZ40-ENE-1-PUBTRA</v>
      </c>
    </row>
    <row r="240" spans="1:2" x14ac:dyDescent="0.3">
      <c r="A240" t="s">
        <v>256</v>
      </c>
      <c r="B240" t="str">
        <f t="shared" si="3"/>
        <v>NZ40-ENE-1-RESBDG</v>
      </c>
    </row>
    <row r="241" spans="1:2" x14ac:dyDescent="0.3">
      <c r="A241" t="s">
        <v>257</v>
      </c>
      <c r="B241" t="str">
        <f t="shared" si="3"/>
        <v>NZ40-ENE-1-RESBDG</v>
      </c>
    </row>
    <row r="242" spans="1:2" x14ac:dyDescent="0.3">
      <c r="A242" t="s">
        <v>258</v>
      </c>
      <c r="B242" t="str">
        <f t="shared" si="3"/>
        <v>NZ40-ENE-1-RESBDG</v>
      </c>
    </row>
    <row r="243" spans="1:2" x14ac:dyDescent="0.3">
      <c r="A243" t="s">
        <v>259</v>
      </c>
      <c r="B243" t="str">
        <f t="shared" si="3"/>
        <v>NZ40-ENE-1-RESBDG</v>
      </c>
    </row>
    <row r="244" spans="1:2" x14ac:dyDescent="0.3">
      <c r="A244" t="s">
        <v>260</v>
      </c>
      <c r="B244" t="str">
        <f t="shared" si="3"/>
        <v>NZ40-ENE-1-RESBDG</v>
      </c>
    </row>
    <row r="245" spans="1:2" x14ac:dyDescent="0.3">
      <c r="A245" t="s">
        <v>261</v>
      </c>
      <c r="B245" t="str">
        <f t="shared" si="3"/>
        <v>NZ40-ENE-1-RESBDG</v>
      </c>
    </row>
    <row r="246" spans="1:2" x14ac:dyDescent="0.3">
      <c r="A246" t="s">
        <v>262</v>
      </c>
      <c r="B246" t="str">
        <f t="shared" si="3"/>
        <v>NZ40-ENE-1-RESBDG</v>
      </c>
    </row>
    <row r="247" spans="1:2" x14ac:dyDescent="0.3">
      <c r="A247" t="s">
        <v>263</v>
      </c>
      <c r="B247" t="str">
        <f t="shared" si="3"/>
        <v>NZ40-ENE-1-RESBDG</v>
      </c>
    </row>
    <row r="248" spans="1:2" x14ac:dyDescent="0.3">
      <c r="A248" t="s">
        <v>264</v>
      </c>
      <c r="B248" t="str">
        <f t="shared" si="3"/>
        <v>NZ40-ENE-1-RESBDG</v>
      </c>
    </row>
    <row r="249" spans="1:2" x14ac:dyDescent="0.3">
      <c r="A249" t="s">
        <v>265</v>
      </c>
      <c r="B249" t="str">
        <f t="shared" si="3"/>
        <v>NZ40-ENE-1-RESBDG</v>
      </c>
    </row>
    <row r="250" spans="1:2" x14ac:dyDescent="0.3">
      <c r="A250" t="s">
        <v>266</v>
      </c>
      <c r="B250" t="str">
        <f t="shared" si="3"/>
        <v>NZ40-ENE-1-RESBDG</v>
      </c>
    </row>
    <row r="251" spans="1:2" x14ac:dyDescent="0.3">
      <c r="A251" t="s">
        <v>267</v>
      </c>
      <c r="B251" t="str">
        <f t="shared" si="3"/>
        <v>NZ40-ENE-1-RESBDG</v>
      </c>
    </row>
    <row r="252" spans="1:2" x14ac:dyDescent="0.3">
      <c r="A252" t="s">
        <v>268</v>
      </c>
      <c r="B252" t="str">
        <f t="shared" si="3"/>
        <v>NZ40-ENE-1-RESBDG</v>
      </c>
    </row>
    <row r="253" spans="1:2" x14ac:dyDescent="0.3">
      <c r="A253" t="s">
        <v>269</v>
      </c>
      <c r="B253" t="str">
        <f t="shared" si="3"/>
        <v>NZ40-ENE-1-RESBDG</v>
      </c>
    </row>
    <row r="254" spans="1:2" x14ac:dyDescent="0.3">
      <c r="A254" t="s">
        <v>270</v>
      </c>
      <c r="B254" t="str">
        <f t="shared" si="3"/>
        <v>NZ40-ENE-1-RESBDG</v>
      </c>
    </row>
    <row r="255" spans="1:2" x14ac:dyDescent="0.3">
      <c r="A255" t="s">
        <v>271</v>
      </c>
      <c r="B255" t="str">
        <f t="shared" si="3"/>
        <v>NZ40-ENE-1-RESBDG</v>
      </c>
    </row>
    <row r="256" spans="1:2" x14ac:dyDescent="0.3">
      <c r="A256" t="s">
        <v>272</v>
      </c>
      <c r="B256" t="str">
        <f t="shared" si="3"/>
        <v>NZ40-ENE-1-RESBDG</v>
      </c>
    </row>
    <row r="257" spans="1:2" x14ac:dyDescent="0.3">
      <c r="A257" t="s">
        <v>273</v>
      </c>
      <c r="B257" t="str">
        <f t="shared" si="3"/>
        <v>NZ40-ENE-1-RESBDG</v>
      </c>
    </row>
    <row r="258" spans="1:2" x14ac:dyDescent="0.3">
      <c r="A258" t="s">
        <v>274</v>
      </c>
      <c r="B258" t="str">
        <f t="shared" si="3"/>
        <v>NZ40-ENE-1-RESBDG</v>
      </c>
    </row>
    <row r="259" spans="1:2" x14ac:dyDescent="0.3">
      <c r="A259" t="s">
        <v>275</v>
      </c>
      <c r="B259" t="str">
        <f t="shared" ref="B259:B322" si="4">"NZ40-ENE-1-"&amp;LEFT(A259,6)</f>
        <v>NZ40-ENE-1-RESBDG</v>
      </c>
    </row>
    <row r="260" spans="1:2" x14ac:dyDescent="0.3">
      <c r="A260" t="s">
        <v>276</v>
      </c>
      <c r="B260" t="str">
        <f t="shared" si="4"/>
        <v>NZ40-ENE-1-RESBDG</v>
      </c>
    </row>
    <row r="261" spans="1:2" x14ac:dyDescent="0.3">
      <c r="A261" t="s">
        <v>277</v>
      </c>
      <c r="B261" t="str">
        <f t="shared" si="4"/>
        <v>NZ40-ENE-1-RESBDG</v>
      </c>
    </row>
    <row r="262" spans="1:2" x14ac:dyDescent="0.3">
      <c r="A262" t="s">
        <v>278</v>
      </c>
      <c r="B262" t="str">
        <f t="shared" si="4"/>
        <v>NZ40-ENE-1-RESBDG</v>
      </c>
    </row>
    <row r="263" spans="1:2" x14ac:dyDescent="0.3">
      <c r="A263" t="s">
        <v>279</v>
      </c>
      <c r="B263" t="str">
        <f t="shared" si="4"/>
        <v>NZ40-ENE-1-RESBDG</v>
      </c>
    </row>
    <row r="264" spans="1:2" x14ac:dyDescent="0.3">
      <c r="A264" t="s">
        <v>280</v>
      </c>
      <c r="B264" t="str">
        <f t="shared" si="4"/>
        <v>NZ40-ENE-1-RESBDG</v>
      </c>
    </row>
    <row r="265" spans="1:2" x14ac:dyDescent="0.3">
      <c r="A265" t="s">
        <v>281</v>
      </c>
      <c r="B265" t="str">
        <f t="shared" si="4"/>
        <v>NZ40-ENE-1-RESBDG</v>
      </c>
    </row>
    <row r="266" spans="1:2" x14ac:dyDescent="0.3">
      <c r="A266" t="s">
        <v>282</v>
      </c>
      <c r="B266" t="str">
        <f t="shared" si="4"/>
        <v>NZ40-ENE-1-RESBDG</v>
      </c>
    </row>
    <row r="267" spans="1:2" x14ac:dyDescent="0.3">
      <c r="A267" t="s">
        <v>283</v>
      </c>
      <c r="B267" t="str">
        <f t="shared" si="4"/>
        <v>NZ40-ENE-1-RESBDG</v>
      </c>
    </row>
    <row r="268" spans="1:2" x14ac:dyDescent="0.3">
      <c r="A268" t="s">
        <v>284</v>
      </c>
      <c r="B268" t="str">
        <f t="shared" si="4"/>
        <v>NZ40-ENE-1-RESBDG</v>
      </c>
    </row>
    <row r="269" spans="1:2" x14ac:dyDescent="0.3">
      <c r="A269" t="s">
        <v>285</v>
      </c>
      <c r="B269" t="str">
        <f t="shared" si="4"/>
        <v>NZ40-ENE-1-RESBDG</v>
      </c>
    </row>
    <row r="270" spans="1:2" x14ac:dyDescent="0.3">
      <c r="A270" t="s">
        <v>286</v>
      </c>
      <c r="B270" t="str">
        <f t="shared" si="4"/>
        <v>NZ40-ENE-1-RESBDG</v>
      </c>
    </row>
    <row r="271" spans="1:2" x14ac:dyDescent="0.3">
      <c r="A271" t="s">
        <v>287</v>
      </c>
      <c r="B271" t="str">
        <f t="shared" si="4"/>
        <v>NZ40-ENE-1-RESBDG</v>
      </c>
    </row>
    <row r="272" spans="1:2" x14ac:dyDescent="0.3">
      <c r="A272" t="s">
        <v>288</v>
      </c>
      <c r="B272" t="str">
        <f t="shared" si="4"/>
        <v>NZ40-ENE-1-RESBDG</v>
      </c>
    </row>
    <row r="273" spans="1:2" x14ac:dyDescent="0.3">
      <c r="A273" t="s">
        <v>289</v>
      </c>
      <c r="B273" t="str">
        <f t="shared" si="4"/>
        <v>NZ40-ENE-1-RESBDG</v>
      </c>
    </row>
    <row r="274" spans="1:2" x14ac:dyDescent="0.3">
      <c r="A274" t="s">
        <v>290</v>
      </c>
      <c r="B274" t="str">
        <f t="shared" si="4"/>
        <v>NZ40-ENE-1-RESBDG</v>
      </c>
    </row>
    <row r="275" spans="1:2" x14ac:dyDescent="0.3">
      <c r="A275" t="s">
        <v>291</v>
      </c>
      <c r="B275" t="str">
        <f t="shared" si="4"/>
        <v>NZ40-ENE-1-FRETRA</v>
      </c>
    </row>
    <row r="276" spans="1:2" x14ac:dyDescent="0.3">
      <c r="A276" t="s">
        <v>292</v>
      </c>
      <c r="B276" t="str">
        <f t="shared" si="4"/>
        <v>NZ40-ENE-1-PASTRA</v>
      </c>
    </row>
    <row r="277" spans="1:2" x14ac:dyDescent="0.3">
      <c r="A277" t="s">
        <v>293</v>
      </c>
      <c r="B277" t="str">
        <f t="shared" si="4"/>
        <v>NZ40-ENE-1-PUBTRA</v>
      </c>
    </row>
    <row r="278" spans="1:2" x14ac:dyDescent="0.3">
      <c r="A278" t="s">
        <v>294</v>
      </c>
      <c r="B278" t="str">
        <f t="shared" si="4"/>
        <v>NZ40-ENE-1-COMBDG</v>
      </c>
    </row>
    <row r="279" spans="1:2" x14ac:dyDescent="0.3">
      <c r="A279" t="s">
        <v>411</v>
      </c>
      <c r="B279" t="str">
        <f t="shared" si="4"/>
        <v>NZ40-ENE-1-INDBDG</v>
      </c>
    </row>
    <row r="280" spans="1:2" x14ac:dyDescent="0.3">
      <c r="A280" t="s">
        <v>295</v>
      </c>
      <c r="B280" t="str">
        <f t="shared" si="4"/>
        <v>NZ40-ENE-1-PUBBDG</v>
      </c>
    </row>
    <row r="281" spans="1:2" x14ac:dyDescent="0.3">
      <c r="A281" t="s">
        <v>296</v>
      </c>
      <c r="B281" t="str">
        <f t="shared" si="4"/>
        <v>NZ40-ENE-1-RESBDG</v>
      </c>
    </row>
    <row r="282" spans="1:2" x14ac:dyDescent="0.3">
      <c r="A282" t="s">
        <v>412</v>
      </c>
      <c r="B282" t="str">
        <f t="shared" si="4"/>
        <v>NZ40-ENE-1-FRETRA</v>
      </c>
    </row>
    <row r="283" spans="1:2" x14ac:dyDescent="0.3">
      <c r="A283" t="s">
        <v>297</v>
      </c>
      <c r="B283" t="str">
        <f t="shared" si="4"/>
        <v>NZ40-ENE-1-PUBTRA</v>
      </c>
    </row>
    <row r="284" spans="1:2" x14ac:dyDescent="0.3">
      <c r="A284" t="s">
        <v>298</v>
      </c>
      <c r="B284" t="str">
        <f t="shared" si="4"/>
        <v>NZ40-ENE-1-FRETRA</v>
      </c>
    </row>
    <row r="285" spans="1:2" x14ac:dyDescent="0.3">
      <c r="A285" t="s">
        <v>299</v>
      </c>
      <c r="B285" t="str">
        <f t="shared" si="4"/>
        <v>NZ40-ENE-1-PASTRA</v>
      </c>
    </row>
    <row r="286" spans="1:2" x14ac:dyDescent="0.3">
      <c r="A286" t="s">
        <v>300</v>
      </c>
      <c r="B286" t="str">
        <f t="shared" si="4"/>
        <v>NZ40-ENE-1-PUBTRA</v>
      </c>
    </row>
    <row r="287" spans="1:2" x14ac:dyDescent="0.3">
      <c r="A287" t="s">
        <v>301</v>
      </c>
      <c r="B287" t="str">
        <f t="shared" si="4"/>
        <v>NZ40-ENE-1-COMBDG</v>
      </c>
    </row>
    <row r="288" spans="1:2" x14ac:dyDescent="0.3">
      <c r="A288" t="s">
        <v>302</v>
      </c>
      <c r="B288" t="str">
        <f t="shared" si="4"/>
        <v>NZ40-ENE-1-PUBBDG</v>
      </c>
    </row>
    <row r="289" spans="1:2" x14ac:dyDescent="0.3">
      <c r="A289" t="s">
        <v>303</v>
      </c>
      <c r="B289" t="str">
        <f t="shared" si="4"/>
        <v>NZ40-ENE-1-RESBDG</v>
      </c>
    </row>
    <row r="290" spans="1:2" x14ac:dyDescent="0.3">
      <c r="A290" t="s">
        <v>304</v>
      </c>
      <c r="B290" t="str">
        <f t="shared" si="4"/>
        <v>NZ40-ENE-1-COMBDG</v>
      </c>
    </row>
    <row r="291" spans="1:2" x14ac:dyDescent="0.3">
      <c r="A291" t="s">
        <v>305</v>
      </c>
      <c r="B291" t="str">
        <f t="shared" si="4"/>
        <v>NZ40-ENE-1-FRETRA</v>
      </c>
    </row>
    <row r="292" spans="1:2" x14ac:dyDescent="0.3">
      <c r="A292" t="s">
        <v>306</v>
      </c>
      <c r="B292" t="str">
        <f t="shared" si="4"/>
        <v>NZ40-ENE-1-INDBDG</v>
      </c>
    </row>
    <row r="293" spans="1:2" x14ac:dyDescent="0.3">
      <c r="A293" t="s">
        <v>307</v>
      </c>
      <c r="B293" t="str">
        <f t="shared" si="4"/>
        <v>NZ40-ENE-1-PUBBDG</v>
      </c>
    </row>
    <row r="294" spans="1:2" x14ac:dyDescent="0.3">
      <c r="A294" t="s">
        <v>308</v>
      </c>
      <c r="B294" t="str">
        <f t="shared" si="4"/>
        <v>NZ40-ENE-1-PUBTRA</v>
      </c>
    </row>
    <row r="295" spans="1:2" x14ac:dyDescent="0.3">
      <c r="A295" t="s">
        <v>309</v>
      </c>
      <c r="B295" t="str">
        <f t="shared" si="4"/>
        <v>NZ40-ENE-1-COMBDG</v>
      </c>
    </row>
    <row r="296" spans="1:2" x14ac:dyDescent="0.3">
      <c r="A296" t="s">
        <v>310</v>
      </c>
      <c r="B296" t="str">
        <f t="shared" si="4"/>
        <v>NZ40-ENE-1-FRETRA</v>
      </c>
    </row>
    <row r="297" spans="1:2" x14ac:dyDescent="0.3">
      <c r="A297" t="s">
        <v>311</v>
      </c>
      <c r="B297" t="str">
        <f t="shared" si="4"/>
        <v>NZ40-ENE-1-INDBDG</v>
      </c>
    </row>
    <row r="298" spans="1:2" x14ac:dyDescent="0.3">
      <c r="A298" t="s">
        <v>312</v>
      </c>
      <c r="B298" t="str">
        <f t="shared" si="4"/>
        <v>NZ40-ENE-1-PASTRA</v>
      </c>
    </row>
    <row r="299" spans="1:2" x14ac:dyDescent="0.3">
      <c r="A299" t="s">
        <v>313</v>
      </c>
      <c r="B299" t="str">
        <f t="shared" si="4"/>
        <v>NZ40-ENE-1-PUBBDG</v>
      </c>
    </row>
    <row r="300" spans="1:2" x14ac:dyDescent="0.3">
      <c r="A300" t="s">
        <v>314</v>
      </c>
      <c r="B300" t="str">
        <f t="shared" si="4"/>
        <v>NZ40-ENE-1-PUBTRA</v>
      </c>
    </row>
    <row r="301" spans="1:2" x14ac:dyDescent="0.3">
      <c r="A301" t="s">
        <v>315</v>
      </c>
      <c r="B301" t="str">
        <f t="shared" si="4"/>
        <v>NZ40-ENE-1-RESBDG</v>
      </c>
    </row>
    <row r="302" spans="1:2" x14ac:dyDescent="0.3">
      <c r="A302" t="s">
        <v>316</v>
      </c>
      <c r="B302" t="str">
        <f t="shared" si="4"/>
        <v>NZ40-ENE-1-COMBDG</v>
      </c>
    </row>
    <row r="303" spans="1:2" x14ac:dyDescent="0.3">
      <c r="A303" t="s">
        <v>317</v>
      </c>
      <c r="B303" t="str">
        <f t="shared" si="4"/>
        <v>NZ40-ENE-1-FRETRA</v>
      </c>
    </row>
    <row r="304" spans="1:2" x14ac:dyDescent="0.3">
      <c r="A304" t="s">
        <v>318</v>
      </c>
      <c r="B304" t="str">
        <f t="shared" si="4"/>
        <v>NZ40-ENE-1-PUBBDG</v>
      </c>
    </row>
    <row r="305" spans="1:2" x14ac:dyDescent="0.3">
      <c r="A305" t="s">
        <v>319</v>
      </c>
      <c r="B305" t="str">
        <f t="shared" si="4"/>
        <v>NZ40-ENE-1-PUBTRA</v>
      </c>
    </row>
    <row r="306" spans="1:2" x14ac:dyDescent="0.3">
      <c r="A306" t="s">
        <v>320</v>
      </c>
      <c r="B306" t="str">
        <f t="shared" si="4"/>
        <v>NZ40-ENE-1-RESBDG</v>
      </c>
    </row>
    <row r="307" spans="1:2" x14ac:dyDescent="0.3">
      <c r="A307" t="s">
        <v>321</v>
      </c>
      <c r="B307" t="str">
        <f t="shared" si="4"/>
        <v>NZ40-ENE-1-COMBDG</v>
      </c>
    </row>
    <row r="308" spans="1:2" x14ac:dyDescent="0.3">
      <c r="A308" t="s">
        <v>322</v>
      </c>
      <c r="B308" t="str">
        <f t="shared" si="4"/>
        <v>NZ40-ENE-1-FRETRA</v>
      </c>
    </row>
    <row r="309" spans="1:2" x14ac:dyDescent="0.3">
      <c r="A309" t="s">
        <v>323</v>
      </c>
      <c r="B309" t="str">
        <f t="shared" si="4"/>
        <v>NZ40-ENE-1-INDBDG</v>
      </c>
    </row>
    <row r="310" spans="1:2" x14ac:dyDescent="0.3">
      <c r="A310" t="s">
        <v>324</v>
      </c>
      <c r="B310" t="str">
        <f t="shared" si="4"/>
        <v>NZ40-ENE-1-PUBBDG</v>
      </c>
    </row>
    <row r="311" spans="1:2" x14ac:dyDescent="0.3">
      <c r="A311" t="s">
        <v>325</v>
      </c>
      <c r="B311" t="str">
        <f t="shared" si="4"/>
        <v>NZ40-ENE-1-PUBTRA</v>
      </c>
    </row>
    <row r="312" spans="1:2" x14ac:dyDescent="0.3">
      <c r="A312" t="s">
        <v>326</v>
      </c>
      <c r="B312" t="str">
        <f t="shared" si="4"/>
        <v>NZ40-ENE-1-RESBDG</v>
      </c>
    </row>
    <row r="313" spans="1:2" x14ac:dyDescent="0.3">
      <c r="A313" t="s">
        <v>327</v>
      </c>
      <c r="B313" t="str">
        <f t="shared" si="4"/>
        <v>NZ40-ENE-1-COMBDG</v>
      </c>
    </row>
    <row r="314" spans="1:2" x14ac:dyDescent="0.3">
      <c r="A314" t="s">
        <v>328</v>
      </c>
      <c r="B314" t="str">
        <f t="shared" si="4"/>
        <v>NZ40-ENE-1-FRETRA</v>
      </c>
    </row>
    <row r="315" spans="1:2" x14ac:dyDescent="0.3">
      <c r="A315" t="s">
        <v>329</v>
      </c>
      <c r="B315" t="str">
        <f t="shared" si="4"/>
        <v>NZ40-ENE-1-INDBDG</v>
      </c>
    </row>
    <row r="316" spans="1:2" x14ac:dyDescent="0.3">
      <c r="A316" t="s">
        <v>330</v>
      </c>
      <c r="B316" t="str">
        <f t="shared" si="4"/>
        <v>NZ40-ENE-1-PASTRA</v>
      </c>
    </row>
    <row r="317" spans="1:2" x14ac:dyDescent="0.3">
      <c r="A317" t="s">
        <v>331</v>
      </c>
      <c r="B317" t="str">
        <f t="shared" si="4"/>
        <v>NZ40-ENE-1-PUBBDG</v>
      </c>
    </row>
    <row r="318" spans="1:2" x14ac:dyDescent="0.3">
      <c r="A318" t="s">
        <v>332</v>
      </c>
      <c r="B318" t="str">
        <f t="shared" si="4"/>
        <v>NZ40-ENE-1-PUBTRA</v>
      </c>
    </row>
    <row r="319" spans="1:2" x14ac:dyDescent="0.3">
      <c r="A319" t="s">
        <v>333</v>
      </c>
      <c r="B319" t="str">
        <f t="shared" si="4"/>
        <v>NZ40-ENE-1-RESBDG</v>
      </c>
    </row>
    <row r="320" spans="1:2" x14ac:dyDescent="0.3">
      <c r="A320" t="s">
        <v>334</v>
      </c>
      <c r="B320" t="str">
        <f t="shared" si="4"/>
        <v>NZ40-ENE-1-INDBDG</v>
      </c>
    </row>
    <row r="321" spans="1:2" x14ac:dyDescent="0.3">
      <c r="A321" t="s">
        <v>335</v>
      </c>
      <c r="B321" t="str">
        <f t="shared" si="4"/>
        <v>NZ40-ENE-1-COMBDG</v>
      </c>
    </row>
    <row r="322" spans="1:2" x14ac:dyDescent="0.3">
      <c r="A322" t="s">
        <v>336</v>
      </c>
      <c r="B322" t="str">
        <f t="shared" si="4"/>
        <v>NZ40-ENE-1-FRETRA</v>
      </c>
    </row>
    <row r="323" spans="1:2" x14ac:dyDescent="0.3">
      <c r="A323" t="s">
        <v>337</v>
      </c>
      <c r="B323" t="str">
        <f t="shared" ref="B323:B342" si="5">"NZ40-ENE-1-"&amp;LEFT(A323,6)</f>
        <v>NZ40-ENE-1-INDBDG</v>
      </c>
    </row>
    <row r="324" spans="1:2" x14ac:dyDescent="0.3">
      <c r="A324" t="s">
        <v>338</v>
      </c>
      <c r="B324" t="str">
        <f t="shared" si="5"/>
        <v>NZ40-ENE-1-PASTRA</v>
      </c>
    </row>
    <row r="325" spans="1:2" x14ac:dyDescent="0.3">
      <c r="A325" t="s">
        <v>339</v>
      </c>
      <c r="B325" t="str">
        <f t="shared" si="5"/>
        <v>NZ40-ENE-1-PUBBDG</v>
      </c>
    </row>
    <row r="326" spans="1:2" x14ac:dyDescent="0.3">
      <c r="A326" t="s">
        <v>340</v>
      </c>
      <c r="B326" t="str">
        <f t="shared" si="5"/>
        <v>NZ40-ENE-1-PUBTRA</v>
      </c>
    </row>
    <row r="327" spans="1:2" x14ac:dyDescent="0.3">
      <c r="A327" t="s">
        <v>341</v>
      </c>
      <c r="B327" t="str">
        <f t="shared" si="5"/>
        <v>NZ40-ENE-1-RESBDG</v>
      </c>
    </row>
    <row r="328" spans="1:2" x14ac:dyDescent="0.3">
      <c r="A328" t="s">
        <v>342</v>
      </c>
      <c r="B328" t="str">
        <f t="shared" si="5"/>
        <v>NZ40-ENE-1-FRETRA</v>
      </c>
    </row>
    <row r="329" spans="1:2" x14ac:dyDescent="0.3">
      <c r="A329" t="s">
        <v>343</v>
      </c>
      <c r="B329" t="str">
        <f t="shared" si="5"/>
        <v>NZ40-ENE-1-PASTRA</v>
      </c>
    </row>
    <row r="330" spans="1:2" x14ac:dyDescent="0.3">
      <c r="A330" t="s">
        <v>344</v>
      </c>
      <c r="B330" t="str">
        <f t="shared" si="5"/>
        <v>NZ40-ENE-1-PUBTRA</v>
      </c>
    </row>
    <row r="331" spans="1:2" x14ac:dyDescent="0.3">
      <c r="A331" t="s">
        <v>345</v>
      </c>
      <c r="B331" t="str">
        <f t="shared" si="5"/>
        <v>NZ40-ENE-1-COMBDG</v>
      </c>
    </row>
    <row r="332" spans="1:2" x14ac:dyDescent="0.3">
      <c r="A332" t="s">
        <v>346</v>
      </c>
      <c r="B332" t="str">
        <f t="shared" si="5"/>
        <v>NZ40-ENE-1-FRETRA</v>
      </c>
    </row>
    <row r="333" spans="1:2" x14ac:dyDescent="0.3">
      <c r="A333" t="s">
        <v>347</v>
      </c>
      <c r="B333" t="str">
        <f t="shared" si="5"/>
        <v>NZ40-ENE-1-PASTRA</v>
      </c>
    </row>
    <row r="334" spans="1:2" x14ac:dyDescent="0.3">
      <c r="A334" t="s">
        <v>348</v>
      </c>
      <c r="B334" t="str">
        <f t="shared" si="5"/>
        <v>NZ40-ENE-1-PUBBDG</v>
      </c>
    </row>
    <row r="335" spans="1:2" x14ac:dyDescent="0.3">
      <c r="A335" t="s">
        <v>349</v>
      </c>
      <c r="B335" t="str">
        <f t="shared" si="5"/>
        <v>NZ40-ENE-1-PUBTRA</v>
      </c>
    </row>
    <row r="336" spans="1:2" x14ac:dyDescent="0.3">
      <c r="A336" t="s">
        <v>350</v>
      </c>
      <c r="B336" t="str">
        <f t="shared" si="5"/>
        <v>NZ40-ENE-1-RESBDG</v>
      </c>
    </row>
    <row r="337" spans="1:2" x14ac:dyDescent="0.3">
      <c r="A337" t="s">
        <v>351</v>
      </c>
      <c r="B337" t="str">
        <f t="shared" si="5"/>
        <v>NZ40-ENE-1-FRETRA</v>
      </c>
    </row>
    <row r="338" spans="1:2" x14ac:dyDescent="0.3">
      <c r="A338" t="s">
        <v>352</v>
      </c>
      <c r="B338" t="str">
        <f t="shared" si="5"/>
        <v>NZ40-ENE-1-FRETRA</v>
      </c>
    </row>
    <row r="339" spans="1:2" x14ac:dyDescent="0.3">
      <c r="A339" t="s">
        <v>353</v>
      </c>
      <c r="B339" t="str">
        <f t="shared" si="5"/>
        <v>NZ40-ENE-1-PASTRA</v>
      </c>
    </row>
    <row r="340" spans="1:2" x14ac:dyDescent="0.3">
      <c r="A340" t="s">
        <v>354</v>
      </c>
      <c r="B340" t="str">
        <f t="shared" si="5"/>
        <v>NZ40-ENE-1-PUBTRA</v>
      </c>
    </row>
    <row r="341" spans="1:2" x14ac:dyDescent="0.3">
      <c r="A341" t="s">
        <v>355</v>
      </c>
      <c r="B341" t="str">
        <f t="shared" si="5"/>
        <v>NZ40-ENE-1-RESBDG</v>
      </c>
    </row>
    <row r="342" spans="1:2" x14ac:dyDescent="0.3">
      <c r="A342" t="s">
        <v>357</v>
      </c>
      <c r="B342" t="str">
        <f t="shared" si="5"/>
        <v>NZ40-ENE-1-PUBBDG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68366-BC63-49E1-90EA-A2D2F4D88240}">
  <sheetPr filterMode="1">
    <tabColor rgb="FFFFFF00"/>
  </sheetPr>
  <dimension ref="A1:G9819"/>
  <sheetViews>
    <sheetView workbookViewId="0">
      <selection activeCell="B1" sqref="B1:F1048576"/>
    </sheetView>
  </sheetViews>
  <sheetFormatPr defaultRowHeight="14.4" x14ac:dyDescent="0.3"/>
  <cols>
    <col min="4" max="4" width="18.6640625" bestFit="1" customWidth="1"/>
    <col min="5" max="5" width="19.5546875" bestFit="1" customWidth="1"/>
    <col min="6" max="6" width="14.6640625" bestFit="1" customWidth="1"/>
    <col min="7" max="7" width="9.88671875" bestFit="1" customWidth="1"/>
  </cols>
  <sheetData>
    <row r="1" spans="1:7" ht="15" customHeight="1" x14ac:dyDescent="0.3">
      <c r="A1" t="s">
        <v>369</v>
      </c>
      <c r="B1" t="s">
        <v>367</v>
      </c>
      <c r="C1" t="s">
        <v>368</v>
      </c>
      <c r="D1" t="s">
        <v>366</v>
      </c>
      <c r="E1" t="s">
        <v>370</v>
      </c>
      <c r="F1" t="s">
        <v>371</v>
      </c>
      <c r="G1" t="s">
        <v>372</v>
      </c>
    </row>
    <row r="2" spans="1:7" x14ac:dyDescent="0.3">
      <c r="A2">
        <f>IF(IFERROR(_xlfn.NUMBERVALUE(RIGHT(D2,2))=C2-2000,TRUE),1,0)*_xlfn.IFNA(VLOOKUP(LEFT(RIGHT(D2,LEN(D2)-6),LEN(RIGHT(D2,LEN(D2)-6))-3),'Filter Fuel'!$A$3:$I$29,HLOOKUP(LEFT(D2,6),'Filter Fuel'!$B$1:$I$2,2,FALSE),FALSE),1)*IF(F2=0,0,1)</f>
        <v>1</v>
      </c>
      <c r="B2" t="s">
        <v>2</v>
      </c>
      <c r="C2">
        <v>2023</v>
      </c>
      <c r="D2" t="str">
        <f>'NZ40-POPT_tech_groups'!A2</f>
        <v>FRETRAAGAIMP</v>
      </c>
      <c r="E2" t="str">
        <f>VLOOKUP(D2,'NZ40-POPT_tech_groups'!A:B,2,FALSE)</f>
        <v>NZ40-ENE-1-FRETRA</v>
      </c>
      <c r="F2" s="3">
        <f>_xlfn.IFNA(_xlfn.IFNA(VLOOKUP(D2,'Energy Share'!B:D,3,FALSE),VLOOKUP(LEFT(D2,LEN(D2)-2),'Energy Share'!B:D,3,FALSE)),0)*HLOOKUP(C2,'Energy Share'!$I$2:$AL$3,2,FALSE)*VLOOKUP(LEFT(D2,6),'Energy Share'!$I$6:$J$14,2,FALSE)</f>
        <v>1.2203187895906782E-5</v>
      </c>
    </row>
    <row r="3" spans="1:7" x14ac:dyDescent="0.3">
      <c r="A3">
        <f>IF(IFERROR(_xlfn.NUMBERVALUE(RIGHT(D3,2))=C3-2000,TRUE),1,0)*_xlfn.IFNA(VLOOKUP(LEFT(RIGHT(D3,LEN(D3)-6),LEN(RIGHT(D3,LEN(D3)-6))-3),'Filter Fuel'!$A$3:$I$29,HLOOKUP(LEFT(D3,6),'Filter Fuel'!$B$1:$I$2,2,FALSE),FALSE),1)*IF(F3=0,0,1)</f>
        <v>1</v>
      </c>
      <c r="B3" t="s">
        <v>2</v>
      </c>
      <c r="C3">
        <v>2023</v>
      </c>
      <c r="D3" t="str">
        <f>'NZ40-POPT_tech_groups'!A3</f>
        <v>FRETRAATFIMP</v>
      </c>
      <c r="E3" t="str">
        <f>VLOOKUP(D3,'NZ40-POPT_tech_groups'!A:B,2,FALSE)</f>
        <v>NZ40-ENE-1-FRETRA</v>
      </c>
      <c r="F3" s="3">
        <f>_xlfn.IFNA(_xlfn.IFNA(VLOOKUP(D3,'Energy Share'!B:D,3,FALSE),VLOOKUP(LEFT(D3,LEN(D3)-2),'Energy Share'!B:D,3,FALSE)),0)*HLOOKUP(C3,'Energy Share'!$I$2:$AL$3,2,FALSE)*VLOOKUP(LEFT(D3,6),'Energy Share'!$I$6:$J$14,2,FALSE)</f>
        <v>5.5403545468442998E-3</v>
      </c>
    </row>
    <row r="4" spans="1:7" x14ac:dyDescent="0.3">
      <c r="A4">
        <f>IF(IFERROR(_xlfn.NUMBERVALUE(RIGHT(D4,2))=C4-2000,TRUE),1,0)*_xlfn.IFNA(VLOOKUP(LEFT(RIGHT(D4,LEN(D4)-6),LEN(RIGHT(D4,LEN(D4)-6))-3),'Filter Fuel'!$A$3:$I$29,HLOOKUP(LEFT(D4,6),'Filter Fuel'!$B$1:$I$2,2,FALSE),FALSE),1)*IF(F4=0,0,1)</f>
        <v>1</v>
      </c>
      <c r="B4" t="s">
        <v>2</v>
      </c>
      <c r="C4">
        <v>2023</v>
      </c>
      <c r="D4" t="str">
        <f>'NZ40-POPT_tech_groups'!A4</f>
        <v>FRETRABDSLIMP</v>
      </c>
      <c r="E4" t="str">
        <f>VLOOKUP(D4,'NZ40-POPT_tech_groups'!A:B,2,FALSE)</f>
        <v>NZ40-ENE-1-FRETRA</v>
      </c>
      <c r="F4" s="3">
        <f>_xlfn.IFNA(_xlfn.IFNA(VLOOKUP(D4,'Energy Share'!B:D,3,FALSE),VLOOKUP(LEFT(D4,LEN(D4)-2),'Energy Share'!B:D,3,FALSE)),0)*HLOOKUP(C4,'Energy Share'!$I$2:$AL$3,2,FALSE)*VLOOKUP(LEFT(D4,6),'Energy Share'!$I$6:$J$14,2,FALSE)</f>
        <v>1.1683969677197075E-3</v>
      </c>
    </row>
    <row r="5" spans="1:7" x14ac:dyDescent="0.3">
      <c r="A5">
        <f>IF(IFERROR(_xlfn.NUMBERVALUE(RIGHT(D5,2))=C5-2000,TRUE),1,0)*_xlfn.IFNA(VLOOKUP(LEFT(RIGHT(D5,LEN(D5)-6),LEN(RIGHT(D5,LEN(D5)-6))-3),'Filter Fuel'!$A$3:$I$29,HLOOKUP(LEFT(D5,6),'Filter Fuel'!$B$1:$I$2,2,FALSE),FALSE),1)*IF(F5=0,0,1)</f>
        <v>1</v>
      </c>
      <c r="B5" t="s">
        <v>2</v>
      </c>
      <c r="C5">
        <v>2023</v>
      </c>
      <c r="D5" t="str">
        <f>'NZ40-POPT_tech_groups'!A5</f>
        <v>PASTRABDSLIMP</v>
      </c>
      <c r="E5" t="str">
        <f>VLOOKUP(D5,'NZ40-POPT_tech_groups'!A:B,2,FALSE)</f>
        <v>NZ40-ENE-1-PASTRA</v>
      </c>
      <c r="F5" s="3">
        <f>_xlfn.IFNA(_xlfn.IFNA(VLOOKUP(D5,'Energy Share'!B:D,3,FALSE),VLOOKUP(LEFT(D5,LEN(D5)-2),'Energy Share'!B:D,3,FALSE)),0)*HLOOKUP(C5,'Energy Share'!$I$2:$AL$3,2,FALSE)*VLOOKUP(LEFT(D5,6),'Energy Share'!$I$6:$J$14,2,FALSE)</f>
        <v>2.9416933252841173E-6</v>
      </c>
    </row>
    <row r="6" spans="1:7" x14ac:dyDescent="0.3">
      <c r="A6">
        <f>IF(IFERROR(_xlfn.NUMBERVALUE(RIGHT(D6,2))=C6-2000,TRUE),1,0)*_xlfn.IFNA(VLOOKUP(LEFT(RIGHT(D6,LEN(D6)-6),LEN(RIGHT(D6,LEN(D6)-6))-3),'Filter Fuel'!$A$3:$I$29,HLOOKUP(LEFT(D6,6),'Filter Fuel'!$B$1:$I$2,2,FALSE),FALSE),1)*IF(F6=0,0,1)</f>
        <v>1</v>
      </c>
      <c r="B6" t="s">
        <v>2</v>
      </c>
      <c r="C6">
        <v>2023</v>
      </c>
      <c r="D6" t="str">
        <f>'NZ40-POPT_tech_groups'!A6</f>
        <v>PUBTRABDSLIMP</v>
      </c>
      <c r="E6" t="str">
        <f>VLOOKUP(D6,'NZ40-POPT_tech_groups'!A:B,2,FALSE)</f>
        <v>NZ40-ENE-1-PUBTRA</v>
      </c>
      <c r="F6" s="3">
        <f>_xlfn.IFNA(_xlfn.IFNA(VLOOKUP(D6,'Energy Share'!B:D,3,FALSE),VLOOKUP(LEFT(D6,LEN(D6)-2),'Energy Share'!B:D,3,FALSE)),0)*HLOOKUP(C6,'Energy Share'!$I$2:$AL$3,2,FALSE)*VLOOKUP(LEFT(D6,6),'Energy Share'!$I$6:$J$14,2,FALSE)</f>
        <v>3.8365239175736652E-3</v>
      </c>
    </row>
    <row r="7" spans="1:7" hidden="1" x14ac:dyDescent="0.3">
      <c r="A7">
        <f>IF(IFERROR(_xlfn.NUMBERVALUE(RIGHT(D7,2))=C7-2000,TRUE),1,0)*_xlfn.IFNA(VLOOKUP(LEFT(RIGHT(D7,LEN(D7)-6),LEN(RIGHT(D7,LEN(D7)-6))-3),'Filter Fuel'!$A$3:$I$29,HLOOKUP(LEFT(D7,6),'Filter Fuel'!$B$1:$I$2,2,FALSE),FALSE),1)*IF(F7=0,0,1)</f>
        <v>0</v>
      </c>
      <c r="B7" t="s">
        <v>2</v>
      </c>
      <c r="C7">
        <v>2023</v>
      </c>
      <c r="D7" t="str">
        <f>'NZ40-POPT_tech_groups'!A7</f>
        <v>FRETRABJEIMP</v>
      </c>
      <c r="E7" t="str">
        <f>VLOOKUP(D7,'NZ40-POPT_tech_groups'!A:B,2,FALSE)</f>
        <v>NZ40-ENE-1-FRETRA</v>
      </c>
      <c r="F7" s="3">
        <f>_xlfn.IFNA(_xlfn.IFNA(VLOOKUP(D7,'Energy Share'!B:D,3,FALSE),VLOOKUP(LEFT(D7,LEN(D7)-2),'Energy Share'!B:D,3,FALSE)),0)*HLOOKUP(C7,'Energy Share'!$I$2:$AL$3,2,FALSE)*VLOOKUP(LEFT(D7,6),'Energy Share'!$I$6:$J$14,2,FALSE)</f>
        <v>0</v>
      </c>
    </row>
    <row r="8" spans="1:7" hidden="1" x14ac:dyDescent="0.3">
      <c r="A8">
        <f>IF(IFERROR(_xlfn.NUMBERVALUE(RIGHT(D8,2))=C8-2000,TRUE),1,0)*_xlfn.IFNA(VLOOKUP(LEFT(RIGHT(D8,LEN(D8)-6),LEN(RIGHT(D8,LEN(D8)-6))-3),'Filter Fuel'!$A$3:$I$29,HLOOKUP(LEFT(D8,6),'Filter Fuel'!$B$1:$I$2,2,FALSE),FALSE),1)*IF(F8=0,0,1)</f>
        <v>0</v>
      </c>
      <c r="B8" t="s">
        <v>2</v>
      </c>
      <c r="C8">
        <v>2023</v>
      </c>
      <c r="D8" t="str">
        <f>'NZ40-POPT_tech_groups'!A8</f>
        <v>COMBDGBMAIMP</v>
      </c>
      <c r="E8" t="str">
        <f>VLOOKUP(D8,'NZ40-POPT_tech_groups'!A:B,2,FALSE)</f>
        <v>NZ40-ENE-1-COMBDG</v>
      </c>
      <c r="F8" s="3">
        <f>_xlfn.IFNA(_xlfn.IFNA(VLOOKUP(D8,'Energy Share'!B:D,3,FALSE),VLOOKUP(LEFT(D8,LEN(D8)-2),'Energy Share'!B:D,3,FALSE)),0)*HLOOKUP(C8,'Energy Share'!$I$2:$AL$3,2,FALSE)*VLOOKUP(LEFT(D8,6),'Energy Share'!$I$6:$J$14,2,FALSE)</f>
        <v>0</v>
      </c>
    </row>
    <row r="9" spans="1:7" hidden="1" x14ac:dyDescent="0.3">
      <c r="A9">
        <f>IF(IFERROR(_xlfn.NUMBERVALUE(RIGHT(D9,2))=C9-2000,TRUE),1,0)*_xlfn.IFNA(VLOOKUP(LEFT(RIGHT(D9,LEN(D9)-6),LEN(RIGHT(D9,LEN(D9)-6))-3),'Filter Fuel'!$A$3:$I$29,HLOOKUP(LEFT(D9,6),'Filter Fuel'!$B$1:$I$2,2,FALSE),FALSE),1)*IF(F9=0,0,1)</f>
        <v>0</v>
      </c>
      <c r="B9" t="s">
        <v>2</v>
      </c>
      <c r="C9">
        <v>2023</v>
      </c>
      <c r="D9" t="str">
        <f>'NZ40-POPT_tech_groups'!A9</f>
        <v>INDBDGBMAIMP</v>
      </c>
      <c r="E9" t="str">
        <f>VLOOKUP(D9,'NZ40-POPT_tech_groups'!A:B,2,FALSE)</f>
        <v>NZ40-ENE-1-INDBDG</v>
      </c>
      <c r="F9" s="3">
        <f>_xlfn.IFNA(_xlfn.IFNA(VLOOKUP(D9,'Energy Share'!B:D,3,FALSE),VLOOKUP(LEFT(D9,LEN(D9)-2),'Energy Share'!B:D,3,FALSE)),0)*HLOOKUP(C9,'Energy Share'!$I$2:$AL$3,2,FALSE)*VLOOKUP(LEFT(D9,6),'Energy Share'!$I$6:$J$14,2,FALSE)</f>
        <v>3.687642035270233E-3</v>
      </c>
    </row>
    <row r="10" spans="1:7" hidden="1" x14ac:dyDescent="0.3">
      <c r="A10">
        <f>IF(IFERROR(_xlfn.NUMBERVALUE(RIGHT(D10,2))=C10-2000,TRUE),1,0)*_xlfn.IFNA(VLOOKUP(LEFT(RIGHT(D10,LEN(D10)-6),LEN(RIGHT(D10,LEN(D10)-6))-3),'Filter Fuel'!$A$3:$I$29,HLOOKUP(LEFT(D10,6),'Filter Fuel'!$B$1:$I$2,2,FALSE),FALSE),1)*IF(F10=0,0,1)</f>
        <v>0</v>
      </c>
      <c r="B10" t="s">
        <v>2</v>
      </c>
      <c r="C10">
        <v>2023</v>
      </c>
      <c r="D10" t="str">
        <f>'NZ40-POPT_tech_groups'!A10</f>
        <v>PUBBDGBMAIMP</v>
      </c>
      <c r="E10" t="str">
        <f>VLOOKUP(D10,'NZ40-POPT_tech_groups'!A:B,2,FALSE)</f>
        <v>NZ40-ENE-1-PUBBDG</v>
      </c>
      <c r="F10" s="3">
        <f>_xlfn.IFNA(_xlfn.IFNA(VLOOKUP(D10,'Energy Share'!B:D,3,FALSE),VLOOKUP(LEFT(D10,LEN(D10)-2),'Energy Share'!B:D,3,FALSE)),0)*HLOOKUP(C10,'Energy Share'!$I$2:$AL$3,2,FALSE)*VLOOKUP(LEFT(D10,6),'Energy Share'!$I$6:$J$14,2,FALSE)</f>
        <v>0</v>
      </c>
    </row>
    <row r="11" spans="1:7" x14ac:dyDescent="0.3">
      <c r="A11">
        <f>IF(IFERROR(_xlfn.NUMBERVALUE(RIGHT(D11,2))=C11-2000,TRUE),1,0)*_xlfn.IFNA(VLOOKUP(LEFT(RIGHT(D11,LEN(D11)-6),LEN(RIGHT(D11,LEN(D11)-6))-3),'Filter Fuel'!$A$3:$I$29,HLOOKUP(LEFT(D11,6),'Filter Fuel'!$B$1:$I$2,2,FALSE),FALSE),1)*IF(F11=0,0,1)</f>
        <v>1</v>
      </c>
      <c r="B11" t="s">
        <v>2</v>
      </c>
      <c r="C11">
        <v>2023</v>
      </c>
      <c r="D11" t="str">
        <f>'NZ40-POPT_tech_groups'!A11</f>
        <v>RESBDGBMAIMP</v>
      </c>
      <c r="E11" t="str">
        <f>VLOOKUP(D11,'NZ40-POPT_tech_groups'!A:B,2,FALSE)</f>
        <v>NZ40-ENE-1-RESBDG</v>
      </c>
      <c r="F11" s="3">
        <f>_xlfn.IFNA(_xlfn.IFNA(VLOOKUP(D11,'Energy Share'!B:D,3,FALSE),VLOOKUP(LEFT(D11,LEN(D11)-2),'Energy Share'!B:D,3,FALSE)),0)*HLOOKUP(C11,'Energy Share'!$I$2:$AL$3,2,FALSE)*VLOOKUP(LEFT(D11,6),'Energy Share'!$I$6:$J$14,2,FALSE)</f>
        <v>7.9024975997035226E-3</v>
      </c>
    </row>
    <row r="12" spans="1:7" x14ac:dyDescent="0.3">
      <c r="A12">
        <f>IF(IFERROR(_xlfn.NUMBERVALUE(RIGHT(D12,2))=C12-2000,TRUE),1,0)*_xlfn.IFNA(VLOOKUP(LEFT(RIGHT(D12,LEN(D12)-6),LEN(RIGHT(D12,LEN(D12)-6))-3),'Filter Fuel'!$A$3:$I$29,HLOOKUP(LEFT(D12,6),'Filter Fuel'!$B$1:$I$2,2,FALSE),FALSE),1)*IF(F12=0,0,1)</f>
        <v>1</v>
      </c>
      <c r="B12" t="s">
        <v>2</v>
      </c>
      <c r="C12">
        <v>2023</v>
      </c>
      <c r="D12" t="str">
        <f>'NZ40-POPT_tech_groups'!A12</f>
        <v>COMBDGBMTNIMP</v>
      </c>
      <c r="E12" t="str">
        <f>VLOOKUP(D12,'NZ40-POPT_tech_groups'!A:B,2,FALSE)</f>
        <v>NZ40-ENE-1-COMBDG</v>
      </c>
      <c r="F12" s="3">
        <f>_xlfn.IFNA(_xlfn.IFNA(VLOOKUP(D12,'Energy Share'!B:D,3,FALSE),VLOOKUP(LEFT(D12,LEN(D12)-2),'Energy Share'!B:D,3,FALSE)),0)*HLOOKUP(C12,'Energy Share'!$I$2:$AL$3,2,FALSE)*VLOOKUP(LEFT(D12,6),'Energy Share'!$I$6:$J$14,2,FALSE)</f>
        <v>6.8978757831227211E-6</v>
      </c>
    </row>
    <row r="13" spans="1:7" hidden="1" x14ac:dyDescent="0.3">
      <c r="A13">
        <f>IF(IFERROR(_xlfn.NUMBERVALUE(RIGHT(D13,2))=C13-2000,TRUE),1,0)*_xlfn.IFNA(VLOOKUP(LEFT(RIGHT(D13,LEN(D13)-6),LEN(RIGHT(D13,LEN(D13)-6))-3),'Filter Fuel'!$A$3:$I$29,HLOOKUP(LEFT(D13,6),'Filter Fuel'!$B$1:$I$2,2,FALSE),FALSE),1)*IF(F13=0,0,1)</f>
        <v>0</v>
      </c>
      <c r="B13" t="s">
        <v>2</v>
      </c>
      <c r="C13">
        <v>2023</v>
      </c>
      <c r="D13" t="str">
        <f>'NZ40-POPT_tech_groups'!A13</f>
        <v>FRETRABMTNIMP</v>
      </c>
      <c r="E13" t="str">
        <f>VLOOKUP(D13,'NZ40-POPT_tech_groups'!A:B,2,FALSE)</f>
        <v>NZ40-ENE-1-FRETRA</v>
      </c>
      <c r="F13" s="3">
        <f>_xlfn.IFNA(_xlfn.IFNA(VLOOKUP(D13,'Energy Share'!B:D,3,FALSE),VLOOKUP(LEFT(D13,LEN(D13)-2),'Energy Share'!B:D,3,FALSE)),0)*HLOOKUP(C13,'Energy Share'!$I$2:$AL$3,2,FALSE)*VLOOKUP(LEFT(D13,6),'Energy Share'!$I$6:$J$14,2,FALSE)</f>
        <v>0</v>
      </c>
    </row>
    <row r="14" spans="1:7" hidden="1" x14ac:dyDescent="0.3">
      <c r="A14">
        <f>IF(IFERROR(_xlfn.NUMBERVALUE(RIGHT(D14,2))=C14-2000,TRUE),1,0)*_xlfn.IFNA(VLOOKUP(LEFT(RIGHT(D14,LEN(D14)-6),LEN(RIGHT(D14,LEN(D14)-6))-3),'Filter Fuel'!$A$3:$I$29,HLOOKUP(LEFT(D14,6),'Filter Fuel'!$B$1:$I$2,2,FALSE),FALSE),1)*IF(F14=0,0,1)</f>
        <v>0</v>
      </c>
      <c r="B14" t="s">
        <v>2</v>
      </c>
      <c r="C14">
        <v>2023</v>
      </c>
      <c r="D14" t="str">
        <f>'NZ40-POPT_tech_groups'!A14</f>
        <v>INDBDGBMTNIMP</v>
      </c>
      <c r="E14" t="str">
        <f>VLOOKUP(D14,'NZ40-POPT_tech_groups'!A:B,2,FALSE)</f>
        <v>NZ40-ENE-1-INDBDG</v>
      </c>
      <c r="F14" s="3">
        <f>_xlfn.IFNA(_xlfn.IFNA(VLOOKUP(D14,'Energy Share'!B:D,3,FALSE),VLOOKUP(LEFT(D14,LEN(D14)-2),'Energy Share'!B:D,3,FALSE)),0)*HLOOKUP(C14,'Energy Share'!$I$2:$AL$3,2,FALSE)*VLOOKUP(LEFT(D14,6),'Energy Share'!$I$6:$J$14,2,FALSE)</f>
        <v>0</v>
      </c>
    </row>
    <row r="15" spans="1:7" x14ac:dyDescent="0.3">
      <c r="A15">
        <f>IF(IFERROR(_xlfn.NUMBERVALUE(RIGHT(D15,2))=C15-2000,TRUE),1,0)*_xlfn.IFNA(VLOOKUP(LEFT(RIGHT(D15,LEN(D15)-6),LEN(RIGHT(D15,LEN(D15)-6))-3),'Filter Fuel'!$A$3:$I$29,HLOOKUP(LEFT(D15,6),'Filter Fuel'!$B$1:$I$2,2,FALSE),FALSE),1)*IF(F15=0,0,1)</f>
        <v>1</v>
      </c>
      <c r="B15" t="s">
        <v>2</v>
      </c>
      <c r="C15">
        <v>2023</v>
      </c>
      <c r="D15" t="str">
        <f>'NZ40-POPT_tech_groups'!A15</f>
        <v>PASTRABMTNIMP</v>
      </c>
      <c r="E15" t="str">
        <f>VLOOKUP(D15,'NZ40-POPT_tech_groups'!A:B,2,FALSE)</f>
        <v>NZ40-ENE-1-PASTRA</v>
      </c>
      <c r="F15" s="3">
        <f>_xlfn.IFNA(_xlfn.IFNA(VLOOKUP(D15,'Energy Share'!B:D,3,FALSE),VLOOKUP(LEFT(D15,LEN(D15)-2),'Energy Share'!B:D,3,FALSE)),0)*HLOOKUP(C15,'Energy Share'!$I$2:$AL$3,2,FALSE)*VLOOKUP(LEFT(D15,6),'Energy Share'!$I$6:$J$14,2,FALSE)</f>
        <v>1.5197123809900471E-6</v>
      </c>
    </row>
    <row r="16" spans="1:7" x14ac:dyDescent="0.3">
      <c r="A16">
        <f>IF(IFERROR(_xlfn.NUMBERVALUE(RIGHT(D16,2))=C16-2000,TRUE),1,0)*_xlfn.IFNA(VLOOKUP(LEFT(RIGHT(D16,LEN(D16)-6),LEN(RIGHT(D16,LEN(D16)-6))-3),'Filter Fuel'!$A$3:$I$29,HLOOKUP(LEFT(D16,6),'Filter Fuel'!$B$1:$I$2,2,FALSE),FALSE),1)*IF(F16=0,0,1)</f>
        <v>1</v>
      </c>
      <c r="B16" t="s">
        <v>2</v>
      </c>
      <c r="C16">
        <v>2023</v>
      </c>
      <c r="D16" t="str">
        <f>'NZ40-POPT_tech_groups'!A16</f>
        <v>PUBBDGBMTNIMP</v>
      </c>
      <c r="E16" t="str">
        <f>VLOOKUP(D16,'NZ40-POPT_tech_groups'!A:B,2,FALSE)</f>
        <v>NZ40-ENE-1-PUBBDG</v>
      </c>
      <c r="F16" s="3">
        <f>_xlfn.IFNA(_xlfn.IFNA(VLOOKUP(D16,'Energy Share'!B:D,3,FALSE),VLOOKUP(LEFT(D16,LEN(D16)-2),'Energy Share'!B:D,3,FALSE)),0)*HLOOKUP(C16,'Energy Share'!$I$2:$AL$3,2,FALSE)*VLOOKUP(LEFT(D16,6),'Energy Share'!$I$6:$J$14,2,FALSE)</f>
        <v>2.0528941578068129E-5</v>
      </c>
    </row>
    <row r="17" spans="1:6" hidden="1" x14ac:dyDescent="0.3">
      <c r="A17">
        <f>IF(IFERROR(_xlfn.NUMBERVALUE(RIGHT(D17,2))=C17-2000,TRUE),1,0)*_xlfn.IFNA(VLOOKUP(LEFT(RIGHT(D17,LEN(D17)-6),LEN(RIGHT(D17,LEN(D17)-6))-3),'Filter Fuel'!$A$3:$I$29,HLOOKUP(LEFT(D17,6),'Filter Fuel'!$B$1:$I$2,2,FALSE),FALSE),1)*IF(F17=0,0,1)</f>
        <v>0</v>
      </c>
      <c r="B17" t="s">
        <v>2</v>
      </c>
      <c r="C17">
        <v>2023</v>
      </c>
      <c r="D17" t="str">
        <f>'NZ40-POPT_tech_groups'!A17</f>
        <v>PUBTRABMTNIMP</v>
      </c>
      <c r="E17" t="str">
        <f>VLOOKUP(D17,'NZ40-POPT_tech_groups'!A:B,2,FALSE)</f>
        <v>NZ40-ENE-1-PUBTRA</v>
      </c>
      <c r="F17" s="3">
        <f>_xlfn.IFNA(_xlfn.IFNA(VLOOKUP(D17,'Energy Share'!B:D,3,FALSE),VLOOKUP(LEFT(D17,LEN(D17)-2),'Energy Share'!B:D,3,FALSE)),0)*HLOOKUP(C17,'Energy Share'!$I$2:$AL$3,2,FALSE)*VLOOKUP(LEFT(D17,6),'Energy Share'!$I$6:$J$14,2,FALSE)</f>
        <v>0</v>
      </c>
    </row>
    <row r="18" spans="1:6" x14ac:dyDescent="0.3">
      <c r="A18">
        <f>IF(IFERROR(_xlfn.NUMBERVALUE(RIGHT(D18,2))=C18-2000,TRUE),1,0)*_xlfn.IFNA(VLOOKUP(LEFT(RIGHT(D18,LEN(D18)-6),LEN(RIGHT(D18,LEN(D18)-6))-3),'Filter Fuel'!$A$3:$I$29,HLOOKUP(LEFT(D18,6),'Filter Fuel'!$B$1:$I$2,2,FALSE),FALSE),1)*IF(F18=0,0,1)</f>
        <v>1</v>
      </c>
      <c r="B18" t="s">
        <v>2</v>
      </c>
      <c r="C18">
        <v>2023</v>
      </c>
      <c r="D18" t="str">
        <f>'NZ40-POPT_tech_groups'!A18</f>
        <v>RESBDGBMTNIMP</v>
      </c>
      <c r="E18" t="str">
        <f>VLOOKUP(D18,'NZ40-POPT_tech_groups'!A:B,2,FALSE)</f>
        <v>NZ40-ENE-1-RESBDG</v>
      </c>
      <c r="F18" s="3">
        <f>_xlfn.IFNA(_xlfn.IFNA(VLOOKUP(D18,'Energy Share'!B:D,3,FALSE),VLOOKUP(LEFT(D18,LEN(D18)-2),'Energy Share'!B:D,3,FALSE)),0)*HLOOKUP(C18,'Energy Share'!$I$2:$AL$3,2,FALSE)*VLOOKUP(LEFT(D18,6),'Energy Share'!$I$6:$J$14,2,FALSE)</f>
        <v>4.7169124357965032E-6</v>
      </c>
    </row>
    <row r="19" spans="1:6" hidden="1" x14ac:dyDescent="0.3">
      <c r="A19">
        <f>IF(IFERROR(_xlfn.NUMBERVALUE(RIGHT(D19,2))=C19-2000,TRUE),1,0)*_xlfn.IFNA(VLOOKUP(LEFT(RIGHT(D19,LEN(D19)-6),LEN(RIGHT(D19,LEN(D19)-6))-3),'Filter Fuel'!$A$3:$I$29,HLOOKUP(LEFT(D19,6),'Filter Fuel'!$B$1:$I$2,2,FALSE),FALSE),1)*IF(F19=0,0,1)</f>
        <v>0</v>
      </c>
      <c r="B19" t="s">
        <v>2</v>
      </c>
      <c r="C19">
        <v>2023</v>
      </c>
      <c r="D19" t="str">
        <f>'NZ40-POPT_tech_groups'!A19</f>
        <v>COMBDGBWPIMP</v>
      </c>
      <c r="E19" t="str">
        <f>VLOOKUP(D19,'NZ40-POPT_tech_groups'!A:B,2,FALSE)</f>
        <v>NZ40-ENE-1-COMBDG</v>
      </c>
      <c r="F19" s="3">
        <f>_xlfn.IFNA(_xlfn.IFNA(VLOOKUP(D19,'Energy Share'!B:D,3,FALSE),VLOOKUP(LEFT(D19,LEN(D19)-2),'Energy Share'!B:D,3,FALSE)),0)*HLOOKUP(C19,'Energy Share'!$I$2:$AL$3,2,FALSE)*VLOOKUP(LEFT(D19,6),'Energy Share'!$I$6:$J$14,2,FALSE)</f>
        <v>0</v>
      </c>
    </row>
    <row r="20" spans="1:6" hidden="1" x14ac:dyDescent="0.3">
      <c r="A20">
        <f>IF(IFERROR(_xlfn.NUMBERVALUE(RIGHT(D20,2))=C20-2000,TRUE),1,0)*_xlfn.IFNA(VLOOKUP(LEFT(RIGHT(D20,LEN(D20)-6),LEN(RIGHT(D20,LEN(D20)-6))-3),'Filter Fuel'!$A$3:$I$29,HLOOKUP(LEFT(D20,6),'Filter Fuel'!$B$1:$I$2,2,FALSE),FALSE),1)*IF(F20=0,0,1)</f>
        <v>0</v>
      </c>
      <c r="B20" t="s">
        <v>2</v>
      </c>
      <c r="C20">
        <v>2023</v>
      </c>
      <c r="D20" t="str">
        <f>'NZ40-POPT_tech_groups'!A20</f>
        <v>PUBBDGBWPIMP</v>
      </c>
      <c r="E20" t="str">
        <f>VLOOKUP(D20,'NZ40-POPT_tech_groups'!A:B,2,FALSE)</f>
        <v>NZ40-ENE-1-PUBBDG</v>
      </c>
      <c r="F20" s="3">
        <f>_xlfn.IFNA(_xlfn.IFNA(VLOOKUP(D20,'Energy Share'!B:D,3,FALSE),VLOOKUP(LEFT(D20,LEN(D20)-2),'Energy Share'!B:D,3,FALSE)),0)*HLOOKUP(C20,'Energy Share'!$I$2:$AL$3,2,FALSE)*VLOOKUP(LEFT(D20,6),'Energy Share'!$I$6:$J$14,2,FALSE)</f>
        <v>0</v>
      </c>
    </row>
    <row r="21" spans="1:6" x14ac:dyDescent="0.3">
      <c r="A21">
        <f>IF(IFERROR(_xlfn.NUMBERVALUE(RIGHT(D21,2))=C21-2000,TRUE),1,0)*_xlfn.IFNA(VLOOKUP(LEFT(RIGHT(D21,LEN(D21)-6),LEN(RIGHT(D21,LEN(D21)-6))-3),'Filter Fuel'!$A$3:$I$29,HLOOKUP(LEFT(D21,6),'Filter Fuel'!$B$1:$I$2,2,FALSE),FALSE),1)*IF(F21=0,0,1)</f>
        <v>1</v>
      </c>
      <c r="B21" t="s">
        <v>2</v>
      </c>
      <c r="C21">
        <v>2023</v>
      </c>
      <c r="D21" t="str">
        <f>'NZ40-POPT_tech_groups'!A21</f>
        <v>RESBDGBWPIMP</v>
      </c>
      <c r="E21" t="str">
        <f>VLOOKUP(D21,'NZ40-POPT_tech_groups'!A:B,2,FALSE)</f>
        <v>NZ40-ENE-1-RESBDG</v>
      </c>
      <c r="F21" s="3">
        <f>_xlfn.IFNA(_xlfn.IFNA(VLOOKUP(D21,'Energy Share'!B:D,3,FALSE),VLOOKUP(LEFT(D21,LEN(D21)-2),'Energy Share'!B:D,3,FALSE)),0)*HLOOKUP(C21,'Energy Share'!$I$2:$AL$3,2,FALSE)*VLOOKUP(LEFT(D21,6),'Energy Share'!$I$6:$J$14,2,FALSE)</f>
        <v>6.0813877007565463E-3</v>
      </c>
    </row>
    <row r="22" spans="1:6" x14ac:dyDescent="0.3">
      <c r="A22">
        <f>IF(IFERROR(_xlfn.NUMBERVALUE(RIGHT(D22,2))=C22-2000,TRUE),1,0)*_xlfn.IFNA(VLOOKUP(LEFT(RIGHT(D22,LEN(D22)-6),LEN(RIGHT(D22,LEN(D22)-6))-3),'Filter Fuel'!$A$3:$I$29,HLOOKUP(LEFT(D22,6),'Filter Fuel'!$B$1:$I$2,2,FALSE),FALSE),1)*IF(F22=0,0,1)</f>
        <v>1</v>
      </c>
      <c r="B22" t="s">
        <v>2</v>
      </c>
      <c r="C22">
        <v>2023</v>
      </c>
      <c r="D22" t="str">
        <f>'NZ40-POPT_tech_groups'!A22</f>
        <v>FRETRACETHIMP</v>
      </c>
      <c r="E22" t="str">
        <f>VLOOKUP(D22,'NZ40-POPT_tech_groups'!A:B,2,FALSE)</f>
        <v>NZ40-ENE-1-FRETRA</v>
      </c>
      <c r="F22" s="3">
        <f>_xlfn.IFNA(_xlfn.IFNA(VLOOKUP(D22,'Energy Share'!B:D,3,FALSE),VLOOKUP(LEFT(D22,LEN(D22)-2),'Energy Share'!B:D,3,FALSE)),0)*HLOOKUP(C22,'Energy Share'!$I$2:$AL$3,2,FALSE)*VLOOKUP(LEFT(D22,6),'Energy Share'!$I$6:$J$14,2,FALSE)</f>
        <v>2.0127835416143129E-5</v>
      </c>
    </row>
    <row r="23" spans="1:6" x14ac:dyDescent="0.3">
      <c r="A23">
        <f>IF(IFERROR(_xlfn.NUMBERVALUE(RIGHT(D23,2))=C23-2000,TRUE),1,0)*_xlfn.IFNA(VLOOKUP(LEFT(RIGHT(D23,LEN(D23)-6),LEN(RIGHT(D23,LEN(D23)-6))-3),'Filter Fuel'!$A$3:$I$29,HLOOKUP(LEFT(D23,6),'Filter Fuel'!$B$1:$I$2,2,FALSE),FALSE),1)*IF(F23=0,0,1)</f>
        <v>1</v>
      </c>
      <c r="B23" t="s">
        <v>2</v>
      </c>
      <c r="C23">
        <v>2023</v>
      </c>
      <c r="D23" t="str">
        <f>'NZ40-POPT_tech_groups'!A23</f>
        <v>PASTRACETHIMP</v>
      </c>
      <c r="E23" t="str">
        <f>VLOOKUP(D23,'NZ40-POPT_tech_groups'!A:B,2,FALSE)</f>
        <v>NZ40-ENE-1-PASTRA</v>
      </c>
      <c r="F23" s="3">
        <f>_xlfn.IFNA(_xlfn.IFNA(VLOOKUP(D23,'Energy Share'!B:D,3,FALSE),VLOOKUP(LEFT(D23,LEN(D23)-2),'Energy Share'!B:D,3,FALSE)),0)*HLOOKUP(C23,'Energy Share'!$I$2:$AL$3,2,FALSE)*VLOOKUP(LEFT(D23,6),'Energy Share'!$I$6:$J$14,2,FALSE)</f>
        <v>5.8626395104761013E-5</v>
      </c>
    </row>
    <row r="24" spans="1:6" x14ac:dyDescent="0.3">
      <c r="A24">
        <f>IF(IFERROR(_xlfn.NUMBERVALUE(RIGHT(D24,2))=C24-2000,TRUE),1,0)*_xlfn.IFNA(VLOOKUP(LEFT(RIGHT(D24,LEN(D24)-6),LEN(RIGHT(D24,LEN(D24)-6))-3),'Filter Fuel'!$A$3:$I$29,HLOOKUP(LEFT(D24,6),'Filter Fuel'!$B$1:$I$2,2,FALSE),FALSE),1)*IF(F24=0,0,1)</f>
        <v>1</v>
      </c>
      <c r="B24" t="s">
        <v>2</v>
      </c>
      <c r="C24">
        <v>2023</v>
      </c>
      <c r="D24" t="str">
        <f>'NZ40-POPT_tech_groups'!A24</f>
        <v>PUBTRACETHIMP</v>
      </c>
      <c r="E24" t="str">
        <f>VLOOKUP(D24,'NZ40-POPT_tech_groups'!A:B,2,FALSE)</f>
        <v>NZ40-ENE-1-PUBTRA</v>
      </c>
      <c r="F24" s="3">
        <f>_xlfn.IFNA(_xlfn.IFNA(VLOOKUP(D24,'Energy Share'!B:D,3,FALSE),VLOOKUP(LEFT(D24,LEN(D24)-2),'Energy Share'!B:D,3,FALSE)),0)*HLOOKUP(C24,'Energy Share'!$I$2:$AL$3,2,FALSE)*VLOOKUP(LEFT(D24,6),'Energy Share'!$I$6:$J$14,2,FALSE)</f>
        <v>8.1757296030520777E-4</v>
      </c>
    </row>
    <row r="25" spans="1:6" x14ac:dyDescent="0.3">
      <c r="A25">
        <f>IF(IFERROR(_xlfn.NUMBERVALUE(RIGHT(D25,2))=C25-2000,TRUE),1,0)*_xlfn.IFNA(VLOOKUP(LEFT(RIGHT(D25,LEN(D25)-6),LEN(RIGHT(D25,LEN(D25)-6))-3),'Filter Fuel'!$A$3:$I$29,HLOOKUP(LEFT(D25,6),'Filter Fuel'!$B$1:$I$2,2,FALSE),FALSE),1)*IF(F25=0,0,1)</f>
        <v>1</v>
      </c>
      <c r="B25" t="s">
        <v>2</v>
      </c>
      <c r="C25">
        <v>2023</v>
      </c>
      <c r="D25" t="str">
        <f>'NZ40-POPT_tech_groups'!A25</f>
        <v>INDBDGCOAIMP</v>
      </c>
      <c r="E25" t="str">
        <f>VLOOKUP(D25,'NZ40-POPT_tech_groups'!A:B,2,FALSE)</f>
        <v>NZ40-ENE-1-INDBDG</v>
      </c>
      <c r="F25" s="3">
        <f>_xlfn.IFNA(_xlfn.IFNA(VLOOKUP(D25,'Energy Share'!B:D,3,FALSE),VLOOKUP(LEFT(D25,LEN(D25)-2),'Energy Share'!B:D,3,FALSE)),0)*HLOOKUP(C25,'Energy Share'!$I$2:$AL$3,2,FALSE)*VLOOKUP(LEFT(D25,6),'Energy Share'!$I$6:$J$14,2,FALSE)</f>
        <v>4.24544636321335E-3</v>
      </c>
    </row>
    <row r="26" spans="1:6" hidden="1" x14ac:dyDescent="0.3">
      <c r="A26">
        <f>IF(IFERROR(_xlfn.NUMBERVALUE(RIGHT(D26,2))=C26-2000,TRUE),1,0)*_xlfn.IFNA(VLOOKUP(LEFT(RIGHT(D26,LEN(D26)-6),LEN(RIGHT(D26,LEN(D26)-6))-3),'Filter Fuel'!$A$3:$I$29,HLOOKUP(LEFT(D26,6),'Filter Fuel'!$B$1:$I$2,2,FALSE),FALSE),1)*IF(F26=0,0,1)</f>
        <v>0</v>
      </c>
      <c r="B26" t="s">
        <v>2</v>
      </c>
      <c r="C26">
        <v>2023</v>
      </c>
      <c r="D26" t="str">
        <f>'NZ40-POPT_tech_groups'!A26</f>
        <v>INDBDGCOKIMP</v>
      </c>
      <c r="E26" t="str">
        <f>VLOOKUP(D26,'NZ40-POPT_tech_groups'!A:B,2,FALSE)</f>
        <v>NZ40-ENE-1-INDBDG</v>
      </c>
      <c r="F26" s="3">
        <f>_xlfn.IFNA(_xlfn.IFNA(VLOOKUP(D26,'Energy Share'!B:D,3,FALSE),VLOOKUP(LEFT(D26,LEN(D26)-2),'Energy Share'!B:D,3,FALSE)),0)*HLOOKUP(C26,'Energy Share'!$I$2:$AL$3,2,FALSE)*VLOOKUP(LEFT(D26,6),'Energy Share'!$I$6:$J$14,2,FALSE)</f>
        <v>0</v>
      </c>
    </row>
    <row r="27" spans="1:6" x14ac:dyDescent="0.3">
      <c r="A27">
        <f>IF(IFERROR(_xlfn.NUMBERVALUE(RIGHT(D27,2))=C27-2000,TRUE),1,0)*_xlfn.IFNA(VLOOKUP(LEFT(RIGHT(D27,LEN(D27)-6),LEN(RIGHT(D27,LEN(D27)-6))-3),'Filter Fuel'!$A$3:$I$29,HLOOKUP(LEFT(D27,6),'Filter Fuel'!$B$1:$I$2,2,FALSE),FALSE),1)*IF(F27=0,0,1)</f>
        <v>1</v>
      </c>
      <c r="B27" t="s">
        <v>2</v>
      </c>
      <c r="C27">
        <v>2023</v>
      </c>
      <c r="D27" t="str">
        <f>'NZ40-POPT_tech_groups'!A27</f>
        <v>FRETRADSLIMP</v>
      </c>
      <c r="E27" t="str">
        <f>VLOOKUP(D27,'NZ40-POPT_tech_groups'!A:B,2,FALSE)</f>
        <v>NZ40-ENE-1-FRETRA</v>
      </c>
      <c r="F27" s="3">
        <f>_xlfn.IFNA(_xlfn.IFNA(VLOOKUP(D27,'Energy Share'!B:D,3,FALSE),VLOOKUP(LEFT(D27,LEN(D27)-2),'Energy Share'!B:D,3,FALSE)),0)*HLOOKUP(C27,'Energy Share'!$I$2:$AL$3,2,FALSE)*VLOOKUP(LEFT(D27,6),'Energy Share'!$I$6:$J$14,2,FALSE)</f>
        <v>0.46886189881953289</v>
      </c>
    </row>
    <row r="28" spans="1:6" x14ac:dyDescent="0.3">
      <c r="A28">
        <f>IF(IFERROR(_xlfn.NUMBERVALUE(RIGHT(D28,2))=C28-2000,TRUE),1,0)*_xlfn.IFNA(VLOOKUP(LEFT(RIGHT(D28,LEN(D28)-6),LEN(RIGHT(D28,LEN(D28)-6))-3),'Filter Fuel'!$A$3:$I$29,HLOOKUP(LEFT(D28,6),'Filter Fuel'!$B$1:$I$2,2,FALSE),FALSE),1)*IF(F28=0,0,1)</f>
        <v>1</v>
      </c>
      <c r="B28" t="s">
        <v>2</v>
      </c>
      <c r="C28">
        <v>2023</v>
      </c>
      <c r="D28" t="str">
        <f>'NZ40-POPT_tech_groups'!A28</f>
        <v>PASTRADSLIMP</v>
      </c>
      <c r="E28" t="str">
        <f>VLOOKUP(D28,'NZ40-POPT_tech_groups'!A:B,2,FALSE)</f>
        <v>NZ40-ENE-1-PASTRA</v>
      </c>
      <c r="F28" s="3">
        <f>_xlfn.IFNA(_xlfn.IFNA(VLOOKUP(D28,'Energy Share'!B:D,3,FALSE),VLOOKUP(LEFT(D28,LEN(D28)-2),'Energy Share'!B:D,3,FALSE)),0)*HLOOKUP(C28,'Energy Share'!$I$2:$AL$3,2,FALSE)*VLOOKUP(LEFT(D28,6),'Energy Share'!$I$6:$J$14,2,FALSE)</f>
        <v>6.6294701444089763E-2</v>
      </c>
    </row>
    <row r="29" spans="1:6" x14ac:dyDescent="0.3">
      <c r="A29">
        <f>IF(IFERROR(_xlfn.NUMBERVALUE(RIGHT(D29,2))=C29-2000,TRUE),1,0)*_xlfn.IFNA(VLOOKUP(LEFT(RIGHT(D29,LEN(D29)-6),LEN(RIGHT(D29,LEN(D29)-6))-3),'Filter Fuel'!$A$3:$I$29,HLOOKUP(LEFT(D29,6),'Filter Fuel'!$B$1:$I$2,2,FALSE),FALSE),1)*IF(F29=0,0,1)</f>
        <v>1</v>
      </c>
      <c r="B29" t="s">
        <v>2</v>
      </c>
      <c r="C29">
        <v>2023</v>
      </c>
      <c r="D29" t="str">
        <f>'NZ40-POPT_tech_groups'!A29</f>
        <v>PUBTRADSLIMP</v>
      </c>
      <c r="E29" t="str">
        <f>VLOOKUP(D29,'NZ40-POPT_tech_groups'!A:B,2,FALSE)</f>
        <v>NZ40-ENE-1-PUBTRA</v>
      </c>
      <c r="F29" s="3">
        <f>_xlfn.IFNA(_xlfn.IFNA(VLOOKUP(D29,'Energy Share'!B:D,3,FALSE),VLOOKUP(LEFT(D29,LEN(D29)-2),'Energy Share'!B:D,3,FALSE)),0)*HLOOKUP(C29,'Energy Share'!$I$2:$AL$3,2,FALSE)*VLOOKUP(LEFT(D29,6),'Energy Share'!$I$6:$J$14,2,FALSE)</f>
        <v>0.37617937021734188</v>
      </c>
    </row>
    <row r="30" spans="1:6" hidden="1" x14ac:dyDescent="0.3">
      <c r="A30">
        <f>IF(IFERROR(_xlfn.NUMBERVALUE(RIGHT(D30,2))=C30-2000,TRUE),1,0)*_xlfn.IFNA(VLOOKUP(LEFT(RIGHT(D30,LEN(D30)-6),LEN(RIGHT(D30,LEN(D30)-6))-3),'Filter Fuel'!$A$3:$I$29,HLOOKUP(LEFT(D30,6),'Filter Fuel'!$B$1:$I$2,2,FALSE),FALSE),1)*IF(F30=0,0,1)</f>
        <v>0</v>
      </c>
      <c r="B30" t="s">
        <v>2</v>
      </c>
      <c r="C30">
        <v>2023</v>
      </c>
      <c r="D30" t="str">
        <f>'NZ40-POPT_tech_groups'!A30</f>
        <v>COMBDGELCIMP16</v>
      </c>
      <c r="E30" t="str">
        <f>VLOOKUP(D30,'NZ40-POPT_tech_groups'!A:B,2,FALSE)</f>
        <v>NZ40-ENE-1-COMBDG</v>
      </c>
      <c r="F30" s="3">
        <f>_xlfn.IFNA(_xlfn.IFNA(VLOOKUP(D30,'Energy Share'!B:D,3,FALSE),VLOOKUP(LEFT(D30,LEN(D30)-2),'Energy Share'!B:D,3,FALSE)),0)*HLOOKUP(C30,'Energy Share'!$I$2:$AL$3,2,FALSE)*VLOOKUP(LEFT(D30,6),'Energy Share'!$I$6:$J$14,2,FALSE)</f>
        <v>0.49403486533650276</v>
      </c>
    </row>
    <row r="31" spans="1:6" hidden="1" x14ac:dyDescent="0.3">
      <c r="A31">
        <f>IF(IFERROR(_xlfn.NUMBERVALUE(RIGHT(D31,2))=C31-2000,TRUE),1,0)*_xlfn.IFNA(VLOOKUP(LEFT(RIGHT(D31,LEN(D31)-6),LEN(RIGHT(D31,LEN(D31)-6))-3),'Filter Fuel'!$A$3:$I$29,HLOOKUP(LEFT(D31,6),'Filter Fuel'!$B$1:$I$2,2,FALSE),FALSE),1)*IF(F31=0,0,1)</f>
        <v>0</v>
      </c>
      <c r="B31" t="s">
        <v>2</v>
      </c>
      <c r="C31">
        <v>2023</v>
      </c>
      <c r="D31" t="str">
        <f>'NZ40-POPT_tech_groups'!A31</f>
        <v>COMBDGELCIMP17</v>
      </c>
      <c r="E31" t="str">
        <f>VLOOKUP(D31,'NZ40-POPT_tech_groups'!A:B,2,FALSE)</f>
        <v>NZ40-ENE-1-COMBDG</v>
      </c>
      <c r="F31" s="3">
        <f>_xlfn.IFNA(_xlfn.IFNA(VLOOKUP(D31,'Energy Share'!B:D,3,FALSE),VLOOKUP(LEFT(D31,LEN(D31)-2),'Energy Share'!B:D,3,FALSE)),0)*HLOOKUP(C31,'Energy Share'!$I$2:$AL$3,2,FALSE)*VLOOKUP(LEFT(D31,6),'Energy Share'!$I$6:$J$14,2,FALSE)</f>
        <v>0.49403486533650276</v>
      </c>
    </row>
    <row r="32" spans="1:6" hidden="1" x14ac:dyDescent="0.3">
      <c r="A32">
        <f>IF(IFERROR(_xlfn.NUMBERVALUE(RIGHT(D32,2))=C32-2000,TRUE),1,0)*_xlfn.IFNA(VLOOKUP(LEFT(RIGHT(D32,LEN(D32)-6),LEN(RIGHT(D32,LEN(D32)-6))-3),'Filter Fuel'!$A$3:$I$29,HLOOKUP(LEFT(D32,6),'Filter Fuel'!$B$1:$I$2,2,FALSE),FALSE),1)*IF(F32=0,0,1)</f>
        <v>0</v>
      </c>
      <c r="B32" t="s">
        <v>2</v>
      </c>
      <c r="C32">
        <v>2023</v>
      </c>
      <c r="D32" t="str">
        <f>'NZ40-POPT_tech_groups'!A32</f>
        <v>COMBDGELCIMP18</v>
      </c>
      <c r="E32" t="str">
        <f>VLOOKUP(D32,'NZ40-POPT_tech_groups'!A:B,2,FALSE)</f>
        <v>NZ40-ENE-1-COMBDG</v>
      </c>
      <c r="F32" s="3">
        <f>_xlfn.IFNA(_xlfn.IFNA(VLOOKUP(D32,'Energy Share'!B:D,3,FALSE),VLOOKUP(LEFT(D32,LEN(D32)-2),'Energy Share'!B:D,3,FALSE)),0)*HLOOKUP(C32,'Energy Share'!$I$2:$AL$3,2,FALSE)*VLOOKUP(LEFT(D32,6),'Energy Share'!$I$6:$J$14,2,FALSE)</f>
        <v>0.49403486533650276</v>
      </c>
    </row>
    <row r="33" spans="1:6" hidden="1" x14ac:dyDescent="0.3">
      <c r="A33">
        <f>IF(IFERROR(_xlfn.NUMBERVALUE(RIGHT(D33,2))=C33-2000,TRUE),1,0)*_xlfn.IFNA(VLOOKUP(LEFT(RIGHT(D33,LEN(D33)-6),LEN(RIGHT(D33,LEN(D33)-6))-3),'Filter Fuel'!$A$3:$I$29,HLOOKUP(LEFT(D33,6),'Filter Fuel'!$B$1:$I$2,2,FALSE),FALSE),1)*IF(F33=0,0,1)</f>
        <v>0</v>
      </c>
      <c r="B33" t="s">
        <v>2</v>
      </c>
      <c r="C33">
        <v>2023</v>
      </c>
      <c r="D33" t="str">
        <f>'NZ40-POPT_tech_groups'!A33</f>
        <v>COMBDGELCIMP19</v>
      </c>
      <c r="E33" t="str">
        <f>VLOOKUP(D33,'NZ40-POPT_tech_groups'!A:B,2,FALSE)</f>
        <v>NZ40-ENE-1-COMBDG</v>
      </c>
      <c r="F33" s="3">
        <f>_xlfn.IFNA(_xlfn.IFNA(VLOOKUP(D33,'Energy Share'!B:D,3,FALSE),VLOOKUP(LEFT(D33,LEN(D33)-2),'Energy Share'!B:D,3,FALSE)),0)*HLOOKUP(C33,'Energy Share'!$I$2:$AL$3,2,FALSE)*VLOOKUP(LEFT(D33,6),'Energy Share'!$I$6:$J$14,2,FALSE)</f>
        <v>0.49403486533650276</v>
      </c>
    </row>
    <row r="34" spans="1:6" hidden="1" x14ac:dyDescent="0.3">
      <c r="A34">
        <f>IF(IFERROR(_xlfn.NUMBERVALUE(RIGHT(D34,2))=C34-2000,TRUE),1,0)*_xlfn.IFNA(VLOOKUP(LEFT(RIGHT(D34,LEN(D34)-6),LEN(RIGHT(D34,LEN(D34)-6))-3),'Filter Fuel'!$A$3:$I$29,HLOOKUP(LEFT(D34,6),'Filter Fuel'!$B$1:$I$2,2,FALSE),FALSE),1)*IF(F34=0,0,1)</f>
        <v>0</v>
      </c>
      <c r="B34" t="s">
        <v>2</v>
      </c>
      <c r="C34">
        <v>2023</v>
      </c>
      <c r="D34" t="str">
        <f>'NZ40-POPT_tech_groups'!A34</f>
        <v>COMBDGELCIMP20</v>
      </c>
      <c r="E34" t="str">
        <f>VLOOKUP(D34,'NZ40-POPT_tech_groups'!A:B,2,FALSE)</f>
        <v>NZ40-ENE-1-COMBDG</v>
      </c>
      <c r="F34" s="3">
        <f>_xlfn.IFNA(_xlfn.IFNA(VLOOKUP(D34,'Energy Share'!B:D,3,FALSE),VLOOKUP(LEFT(D34,LEN(D34)-2),'Energy Share'!B:D,3,FALSE)),0)*HLOOKUP(C34,'Energy Share'!$I$2:$AL$3,2,FALSE)*VLOOKUP(LEFT(D34,6),'Energy Share'!$I$6:$J$14,2,FALSE)</f>
        <v>0.49403486533650276</v>
      </c>
    </row>
    <row r="35" spans="1:6" hidden="1" x14ac:dyDescent="0.3">
      <c r="A35">
        <f>IF(IFERROR(_xlfn.NUMBERVALUE(RIGHT(D35,2))=C35-2000,TRUE),1,0)*_xlfn.IFNA(VLOOKUP(LEFT(RIGHT(D35,LEN(D35)-6),LEN(RIGHT(D35,LEN(D35)-6))-3),'Filter Fuel'!$A$3:$I$29,HLOOKUP(LEFT(D35,6),'Filter Fuel'!$B$1:$I$2,2,FALSE),FALSE),1)*IF(F35=0,0,1)</f>
        <v>0</v>
      </c>
      <c r="B35" t="s">
        <v>2</v>
      </c>
      <c r="C35">
        <v>2023</v>
      </c>
      <c r="D35" t="str">
        <f>'NZ40-POPT_tech_groups'!A35</f>
        <v>COMBDGELCIMP21</v>
      </c>
      <c r="E35" t="str">
        <f>VLOOKUP(D35,'NZ40-POPT_tech_groups'!A:B,2,FALSE)</f>
        <v>NZ40-ENE-1-COMBDG</v>
      </c>
      <c r="F35" s="3">
        <f>_xlfn.IFNA(_xlfn.IFNA(VLOOKUP(D35,'Energy Share'!B:D,3,FALSE),VLOOKUP(LEFT(D35,LEN(D35)-2),'Energy Share'!B:D,3,FALSE)),0)*HLOOKUP(C35,'Energy Share'!$I$2:$AL$3,2,FALSE)*VLOOKUP(LEFT(D35,6),'Energy Share'!$I$6:$J$14,2,FALSE)</f>
        <v>0.49403486533650276</v>
      </c>
    </row>
    <row r="36" spans="1:6" hidden="1" x14ac:dyDescent="0.3">
      <c r="A36">
        <f>IF(IFERROR(_xlfn.NUMBERVALUE(RIGHT(D36,2))=C36-2000,TRUE),1,0)*_xlfn.IFNA(VLOOKUP(LEFT(RIGHT(D36,LEN(D36)-6),LEN(RIGHT(D36,LEN(D36)-6))-3),'Filter Fuel'!$A$3:$I$29,HLOOKUP(LEFT(D36,6),'Filter Fuel'!$B$1:$I$2,2,FALSE),FALSE),1)*IF(F36=0,0,1)</f>
        <v>0</v>
      </c>
      <c r="B36" t="s">
        <v>2</v>
      </c>
      <c r="C36">
        <v>2023</v>
      </c>
      <c r="D36" t="str">
        <f>'NZ40-POPT_tech_groups'!A36</f>
        <v>COMBDGELCIMP22</v>
      </c>
      <c r="E36" t="str">
        <f>VLOOKUP(D36,'NZ40-POPT_tech_groups'!A:B,2,FALSE)</f>
        <v>NZ40-ENE-1-COMBDG</v>
      </c>
      <c r="F36" s="3">
        <f>_xlfn.IFNA(_xlfn.IFNA(VLOOKUP(D36,'Energy Share'!B:D,3,FALSE),VLOOKUP(LEFT(D36,LEN(D36)-2),'Energy Share'!B:D,3,FALSE)),0)*HLOOKUP(C36,'Energy Share'!$I$2:$AL$3,2,FALSE)*VLOOKUP(LEFT(D36,6),'Energy Share'!$I$6:$J$14,2,FALSE)</f>
        <v>0.49403486533650276</v>
      </c>
    </row>
    <row r="37" spans="1:6" x14ac:dyDescent="0.3">
      <c r="A37">
        <f>IF(IFERROR(_xlfn.NUMBERVALUE(RIGHT(D37,2))=C37-2000,TRUE),1,0)*_xlfn.IFNA(VLOOKUP(LEFT(RIGHT(D37,LEN(D37)-6),LEN(RIGHT(D37,LEN(D37)-6))-3),'Filter Fuel'!$A$3:$I$29,HLOOKUP(LEFT(D37,6),'Filter Fuel'!$B$1:$I$2,2,FALSE),FALSE),1)*IF(F37=0,0,1)</f>
        <v>1</v>
      </c>
      <c r="B37" t="s">
        <v>2</v>
      </c>
      <c r="C37">
        <v>2023</v>
      </c>
      <c r="D37" t="str">
        <f>'NZ40-POPT_tech_groups'!A37</f>
        <v>COMBDGELCIMP23</v>
      </c>
      <c r="E37" t="str">
        <f>VLOOKUP(D37,'NZ40-POPT_tech_groups'!A:B,2,FALSE)</f>
        <v>NZ40-ENE-1-COMBDG</v>
      </c>
      <c r="F37" s="3">
        <f>_xlfn.IFNA(_xlfn.IFNA(VLOOKUP(D37,'Energy Share'!B:D,3,FALSE),VLOOKUP(LEFT(D37,LEN(D37)-2),'Energy Share'!B:D,3,FALSE)),0)*HLOOKUP(C37,'Energy Share'!$I$2:$AL$3,2,FALSE)*VLOOKUP(LEFT(D37,6),'Energy Share'!$I$6:$J$14,2,FALSE)</f>
        <v>0.49403486533650276</v>
      </c>
    </row>
    <row r="38" spans="1:6" hidden="1" x14ac:dyDescent="0.3">
      <c r="A38">
        <f>IF(IFERROR(_xlfn.NUMBERVALUE(RIGHT(D38,2))=C38-2000,TRUE),1,0)*_xlfn.IFNA(VLOOKUP(LEFT(RIGHT(D38,LEN(D38)-6),LEN(RIGHT(D38,LEN(D38)-6))-3),'Filter Fuel'!$A$3:$I$29,HLOOKUP(LEFT(D38,6),'Filter Fuel'!$B$1:$I$2,2,FALSE),FALSE),1)*IF(F38=0,0,1)</f>
        <v>0</v>
      </c>
      <c r="B38" t="s">
        <v>2</v>
      </c>
      <c r="C38">
        <v>2023</v>
      </c>
      <c r="D38" t="str">
        <f>'NZ40-POPT_tech_groups'!A38</f>
        <v>COMBDGELCIMP24</v>
      </c>
      <c r="E38" t="str">
        <f>VLOOKUP(D38,'NZ40-POPT_tech_groups'!A:B,2,FALSE)</f>
        <v>NZ40-ENE-1-COMBDG</v>
      </c>
      <c r="F38" s="3">
        <f>_xlfn.IFNA(_xlfn.IFNA(VLOOKUP(D38,'Energy Share'!B:D,3,FALSE),VLOOKUP(LEFT(D38,LEN(D38)-2),'Energy Share'!B:D,3,FALSE)),0)*HLOOKUP(C38,'Energy Share'!$I$2:$AL$3,2,FALSE)*VLOOKUP(LEFT(D38,6),'Energy Share'!$I$6:$J$14,2,FALSE)</f>
        <v>0.49403486533650276</v>
      </c>
    </row>
    <row r="39" spans="1:6" hidden="1" x14ac:dyDescent="0.3">
      <c r="A39">
        <f>IF(IFERROR(_xlfn.NUMBERVALUE(RIGHT(D39,2))=C39-2000,TRUE),1,0)*_xlfn.IFNA(VLOOKUP(LEFT(RIGHT(D39,LEN(D39)-6),LEN(RIGHT(D39,LEN(D39)-6))-3),'Filter Fuel'!$A$3:$I$29,HLOOKUP(LEFT(D39,6),'Filter Fuel'!$B$1:$I$2,2,FALSE),FALSE),1)*IF(F39=0,0,1)</f>
        <v>0</v>
      </c>
      <c r="B39" t="s">
        <v>2</v>
      </c>
      <c r="C39">
        <v>2023</v>
      </c>
      <c r="D39" t="str">
        <f>'NZ40-POPT_tech_groups'!A39</f>
        <v>COMBDGELCIMP25</v>
      </c>
      <c r="E39" t="str">
        <f>VLOOKUP(D39,'NZ40-POPT_tech_groups'!A:B,2,FALSE)</f>
        <v>NZ40-ENE-1-COMBDG</v>
      </c>
      <c r="F39" s="3">
        <f>_xlfn.IFNA(_xlfn.IFNA(VLOOKUP(D39,'Energy Share'!B:D,3,FALSE),VLOOKUP(LEFT(D39,LEN(D39)-2),'Energy Share'!B:D,3,FALSE)),0)*HLOOKUP(C39,'Energy Share'!$I$2:$AL$3,2,FALSE)*VLOOKUP(LEFT(D39,6),'Energy Share'!$I$6:$J$14,2,FALSE)</f>
        <v>0.49403486533650276</v>
      </c>
    </row>
    <row r="40" spans="1:6" hidden="1" x14ac:dyDescent="0.3">
      <c r="A40">
        <f>IF(IFERROR(_xlfn.NUMBERVALUE(RIGHT(D40,2))=C40-2000,TRUE),1,0)*_xlfn.IFNA(VLOOKUP(LEFT(RIGHT(D40,LEN(D40)-6),LEN(RIGHT(D40,LEN(D40)-6))-3),'Filter Fuel'!$A$3:$I$29,HLOOKUP(LEFT(D40,6),'Filter Fuel'!$B$1:$I$2,2,FALSE),FALSE),1)*IF(F40=0,0,1)</f>
        <v>0</v>
      </c>
      <c r="B40" t="s">
        <v>2</v>
      </c>
      <c r="C40">
        <v>2023</v>
      </c>
      <c r="D40" t="str">
        <f>'NZ40-POPT_tech_groups'!A40</f>
        <v>COMBDGELCIMP26</v>
      </c>
      <c r="E40" t="str">
        <f>VLOOKUP(D40,'NZ40-POPT_tech_groups'!A:B,2,FALSE)</f>
        <v>NZ40-ENE-1-COMBDG</v>
      </c>
      <c r="F40" s="3">
        <f>_xlfn.IFNA(_xlfn.IFNA(VLOOKUP(D40,'Energy Share'!B:D,3,FALSE),VLOOKUP(LEFT(D40,LEN(D40)-2),'Energy Share'!B:D,3,FALSE)),0)*HLOOKUP(C40,'Energy Share'!$I$2:$AL$3,2,FALSE)*VLOOKUP(LEFT(D40,6),'Energy Share'!$I$6:$J$14,2,FALSE)</f>
        <v>0.49403486533650276</v>
      </c>
    </row>
    <row r="41" spans="1:6" hidden="1" x14ac:dyDescent="0.3">
      <c r="A41">
        <f>IF(IFERROR(_xlfn.NUMBERVALUE(RIGHT(D41,2))=C41-2000,TRUE),1,0)*_xlfn.IFNA(VLOOKUP(LEFT(RIGHT(D41,LEN(D41)-6),LEN(RIGHT(D41,LEN(D41)-6))-3),'Filter Fuel'!$A$3:$I$29,HLOOKUP(LEFT(D41,6),'Filter Fuel'!$B$1:$I$2,2,FALSE),FALSE),1)*IF(F41=0,0,1)</f>
        <v>0</v>
      </c>
      <c r="B41" t="s">
        <v>2</v>
      </c>
      <c r="C41">
        <v>2023</v>
      </c>
      <c r="D41" t="str">
        <f>'NZ40-POPT_tech_groups'!A41</f>
        <v>COMBDGELCIMP27</v>
      </c>
      <c r="E41" t="str">
        <f>VLOOKUP(D41,'NZ40-POPT_tech_groups'!A:B,2,FALSE)</f>
        <v>NZ40-ENE-1-COMBDG</v>
      </c>
      <c r="F41" s="3">
        <f>_xlfn.IFNA(_xlfn.IFNA(VLOOKUP(D41,'Energy Share'!B:D,3,FALSE),VLOOKUP(LEFT(D41,LEN(D41)-2),'Energy Share'!B:D,3,FALSE)),0)*HLOOKUP(C41,'Energy Share'!$I$2:$AL$3,2,FALSE)*VLOOKUP(LEFT(D41,6),'Energy Share'!$I$6:$J$14,2,FALSE)</f>
        <v>0.49403486533650276</v>
      </c>
    </row>
    <row r="42" spans="1:6" hidden="1" x14ac:dyDescent="0.3">
      <c r="A42">
        <f>IF(IFERROR(_xlfn.NUMBERVALUE(RIGHT(D42,2))=C42-2000,TRUE),1,0)*_xlfn.IFNA(VLOOKUP(LEFT(RIGHT(D42,LEN(D42)-6),LEN(RIGHT(D42,LEN(D42)-6))-3),'Filter Fuel'!$A$3:$I$29,HLOOKUP(LEFT(D42,6),'Filter Fuel'!$B$1:$I$2,2,FALSE),FALSE),1)*IF(F42=0,0,1)</f>
        <v>0</v>
      </c>
      <c r="B42" t="s">
        <v>2</v>
      </c>
      <c r="C42">
        <v>2023</v>
      </c>
      <c r="D42" t="str">
        <f>'NZ40-POPT_tech_groups'!A42</f>
        <v>COMBDGELCIMP28</v>
      </c>
      <c r="E42" t="str">
        <f>VLOOKUP(D42,'NZ40-POPT_tech_groups'!A:B,2,FALSE)</f>
        <v>NZ40-ENE-1-COMBDG</v>
      </c>
      <c r="F42" s="3">
        <f>_xlfn.IFNA(_xlfn.IFNA(VLOOKUP(D42,'Energy Share'!B:D,3,FALSE),VLOOKUP(LEFT(D42,LEN(D42)-2),'Energy Share'!B:D,3,FALSE)),0)*HLOOKUP(C42,'Energy Share'!$I$2:$AL$3,2,FALSE)*VLOOKUP(LEFT(D42,6),'Energy Share'!$I$6:$J$14,2,FALSE)</f>
        <v>0.49403486533650276</v>
      </c>
    </row>
    <row r="43" spans="1:6" hidden="1" x14ac:dyDescent="0.3">
      <c r="A43">
        <f>IF(IFERROR(_xlfn.NUMBERVALUE(RIGHT(D43,2))=C43-2000,TRUE),1,0)*_xlfn.IFNA(VLOOKUP(LEFT(RIGHT(D43,LEN(D43)-6),LEN(RIGHT(D43,LEN(D43)-6))-3),'Filter Fuel'!$A$3:$I$29,HLOOKUP(LEFT(D43,6),'Filter Fuel'!$B$1:$I$2,2,FALSE),FALSE),1)*IF(F43=0,0,1)</f>
        <v>0</v>
      </c>
      <c r="B43" t="s">
        <v>2</v>
      </c>
      <c r="C43">
        <v>2023</v>
      </c>
      <c r="D43" t="str">
        <f>'NZ40-POPT_tech_groups'!A43</f>
        <v>COMBDGELCIMP29</v>
      </c>
      <c r="E43" t="str">
        <f>VLOOKUP(D43,'NZ40-POPT_tech_groups'!A:B,2,FALSE)</f>
        <v>NZ40-ENE-1-COMBDG</v>
      </c>
      <c r="F43" s="3">
        <f>_xlfn.IFNA(_xlfn.IFNA(VLOOKUP(D43,'Energy Share'!B:D,3,FALSE),VLOOKUP(LEFT(D43,LEN(D43)-2),'Energy Share'!B:D,3,FALSE)),0)*HLOOKUP(C43,'Energy Share'!$I$2:$AL$3,2,FALSE)*VLOOKUP(LEFT(D43,6),'Energy Share'!$I$6:$J$14,2,FALSE)</f>
        <v>0.49403486533650276</v>
      </c>
    </row>
    <row r="44" spans="1:6" hidden="1" x14ac:dyDescent="0.3">
      <c r="A44">
        <f>IF(IFERROR(_xlfn.NUMBERVALUE(RIGHT(D44,2))=C44-2000,TRUE),1,0)*_xlfn.IFNA(VLOOKUP(LEFT(RIGHT(D44,LEN(D44)-6),LEN(RIGHT(D44,LEN(D44)-6))-3),'Filter Fuel'!$A$3:$I$29,HLOOKUP(LEFT(D44,6),'Filter Fuel'!$B$1:$I$2,2,FALSE),FALSE),1)*IF(F44=0,0,1)</f>
        <v>0</v>
      </c>
      <c r="B44" t="s">
        <v>2</v>
      </c>
      <c r="C44">
        <v>2023</v>
      </c>
      <c r="D44" t="str">
        <f>'NZ40-POPT_tech_groups'!A44</f>
        <v>COMBDGELCIMP30</v>
      </c>
      <c r="E44" t="str">
        <f>VLOOKUP(D44,'NZ40-POPT_tech_groups'!A:B,2,FALSE)</f>
        <v>NZ40-ENE-1-COMBDG</v>
      </c>
      <c r="F44" s="3">
        <f>_xlfn.IFNA(_xlfn.IFNA(VLOOKUP(D44,'Energy Share'!B:D,3,FALSE),VLOOKUP(LEFT(D44,LEN(D44)-2),'Energy Share'!B:D,3,FALSE)),0)*HLOOKUP(C44,'Energy Share'!$I$2:$AL$3,2,FALSE)*VLOOKUP(LEFT(D44,6),'Energy Share'!$I$6:$J$14,2,FALSE)</f>
        <v>0.49403486533650276</v>
      </c>
    </row>
    <row r="45" spans="1:6" hidden="1" x14ac:dyDescent="0.3">
      <c r="A45">
        <f>IF(IFERROR(_xlfn.NUMBERVALUE(RIGHT(D45,2))=C45-2000,TRUE),1,0)*_xlfn.IFNA(VLOOKUP(LEFT(RIGHT(D45,LEN(D45)-6),LEN(RIGHT(D45,LEN(D45)-6))-3),'Filter Fuel'!$A$3:$I$29,HLOOKUP(LEFT(D45,6),'Filter Fuel'!$B$1:$I$2,2,FALSE),FALSE),1)*IF(F45=0,0,1)</f>
        <v>0</v>
      </c>
      <c r="B45" t="s">
        <v>2</v>
      </c>
      <c r="C45">
        <v>2023</v>
      </c>
      <c r="D45" t="str">
        <f>'NZ40-POPT_tech_groups'!A45</f>
        <v>COMBDGELCIMP31</v>
      </c>
      <c r="E45" t="str">
        <f>VLOOKUP(D45,'NZ40-POPT_tech_groups'!A:B,2,FALSE)</f>
        <v>NZ40-ENE-1-COMBDG</v>
      </c>
      <c r="F45" s="3">
        <f>_xlfn.IFNA(_xlfn.IFNA(VLOOKUP(D45,'Energy Share'!B:D,3,FALSE),VLOOKUP(LEFT(D45,LEN(D45)-2),'Energy Share'!B:D,3,FALSE)),0)*HLOOKUP(C45,'Energy Share'!$I$2:$AL$3,2,FALSE)*VLOOKUP(LEFT(D45,6),'Energy Share'!$I$6:$J$14,2,FALSE)</f>
        <v>0.49403486533650276</v>
      </c>
    </row>
    <row r="46" spans="1:6" hidden="1" x14ac:dyDescent="0.3">
      <c r="A46">
        <f>IF(IFERROR(_xlfn.NUMBERVALUE(RIGHT(D46,2))=C46-2000,TRUE),1,0)*_xlfn.IFNA(VLOOKUP(LEFT(RIGHT(D46,LEN(D46)-6),LEN(RIGHT(D46,LEN(D46)-6))-3),'Filter Fuel'!$A$3:$I$29,HLOOKUP(LEFT(D46,6),'Filter Fuel'!$B$1:$I$2,2,FALSE),FALSE),1)*IF(F46=0,0,1)</f>
        <v>0</v>
      </c>
      <c r="B46" t="s">
        <v>2</v>
      </c>
      <c r="C46">
        <v>2023</v>
      </c>
      <c r="D46" t="str">
        <f>'NZ40-POPT_tech_groups'!A46</f>
        <v>COMBDGELCIMP32</v>
      </c>
      <c r="E46" t="str">
        <f>VLOOKUP(D46,'NZ40-POPT_tech_groups'!A:B,2,FALSE)</f>
        <v>NZ40-ENE-1-COMBDG</v>
      </c>
      <c r="F46" s="3">
        <f>_xlfn.IFNA(_xlfn.IFNA(VLOOKUP(D46,'Energy Share'!B:D,3,FALSE),VLOOKUP(LEFT(D46,LEN(D46)-2),'Energy Share'!B:D,3,FALSE)),0)*HLOOKUP(C46,'Energy Share'!$I$2:$AL$3,2,FALSE)*VLOOKUP(LEFT(D46,6),'Energy Share'!$I$6:$J$14,2,FALSE)</f>
        <v>0.49403486533650276</v>
      </c>
    </row>
    <row r="47" spans="1:6" hidden="1" x14ac:dyDescent="0.3">
      <c r="A47">
        <f>IF(IFERROR(_xlfn.NUMBERVALUE(RIGHT(D47,2))=C47-2000,TRUE),1,0)*_xlfn.IFNA(VLOOKUP(LEFT(RIGHT(D47,LEN(D47)-6),LEN(RIGHT(D47,LEN(D47)-6))-3),'Filter Fuel'!$A$3:$I$29,HLOOKUP(LEFT(D47,6),'Filter Fuel'!$B$1:$I$2,2,FALSE),FALSE),1)*IF(F47=0,0,1)</f>
        <v>0</v>
      </c>
      <c r="B47" t="s">
        <v>2</v>
      </c>
      <c r="C47">
        <v>2023</v>
      </c>
      <c r="D47" t="str">
        <f>'NZ40-POPT_tech_groups'!A47</f>
        <v>COMBDGELCIMP33</v>
      </c>
      <c r="E47" t="str">
        <f>VLOOKUP(D47,'NZ40-POPT_tech_groups'!A:B,2,FALSE)</f>
        <v>NZ40-ENE-1-COMBDG</v>
      </c>
      <c r="F47" s="3">
        <f>_xlfn.IFNA(_xlfn.IFNA(VLOOKUP(D47,'Energy Share'!B:D,3,FALSE),VLOOKUP(LEFT(D47,LEN(D47)-2),'Energy Share'!B:D,3,FALSE)),0)*HLOOKUP(C47,'Energy Share'!$I$2:$AL$3,2,FALSE)*VLOOKUP(LEFT(D47,6),'Energy Share'!$I$6:$J$14,2,FALSE)</f>
        <v>0.49403486533650276</v>
      </c>
    </row>
    <row r="48" spans="1:6" hidden="1" x14ac:dyDescent="0.3">
      <c r="A48">
        <f>IF(IFERROR(_xlfn.NUMBERVALUE(RIGHT(D48,2))=C48-2000,TRUE),1,0)*_xlfn.IFNA(VLOOKUP(LEFT(RIGHT(D48,LEN(D48)-6),LEN(RIGHT(D48,LEN(D48)-6))-3),'Filter Fuel'!$A$3:$I$29,HLOOKUP(LEFT(D48,6),'Filter Fuel'!$B$1:$I$2,2,FALSE),FALSE),1)*IF(F48=0,0,1)</f>
        <v>0</v>
      </c>
      <c r="B48" t="s">
        <v>2</v>
      </c>
      <c r="C48">
        <v>2023</v>
      </c>
      <c r="D48" t="str">
        <f>'NZ40-POPT_tech_groups'!A48</f>
        <v>COMBDGELCIMP34</v>
      </c>
      <c r="E48" t="str">
        <f>VLOOKUP(D48,'NZ40-POPT_tech_groups'!A:B,2,FALSE)</f>
        <v>NZ40-ENE-1-COMBDG</v>
      </c>
      <c r="F48" s="3">
        <f>_xlfn.IFNA(_xlfn.IFNA(VLOOKUP(D48,'Energy Share'!B:D,3,FALSE),VLOOKUP(LEFT(D48,LEN(D48)-2),'Energy Share'!B:D,3,FALSE)),0)*HLOOKUP(C48,'Energy Share'!$I$2:$AL$3,2,FALSE)*VLOOKUP(LEFT(D48,6),'Energy Share'!$I$6:$J$14,2,FALSE)</f>
        <v>0.49403486533650276</v>
      </c>
    </row>
    <row r="49" spans="1:6" hidden="1" x14ac:dyDescent="0.3">
      <c r="A49">
        <f>IF(IFERROR(_xlfn.NUMBERVALUE(RIGHT(D49,2))=C49-2000,TRUE),1,0)*_xlfn.IFNA(VLOOKUP(LEFT(RIGHT(D49,LEN(D49)-6),LEN(RIGHT(D49,LEN(D49)-6))-3),'Filter Fuel'!$A$3:$I$29,HLOOKUP(LEFT(D49,6),'Filter Fuel'!$B$1:$I$2,2,FALSE),FALSE),1)*IF(F49=0,0,1)</f>
        <v>0</v>
      </c>
      <c r="B49" t="s">
        <v>2</v>
      </c>
      <c r="C49">
        <v>2023</v>
      </c>
      <c r="D49" t="str">
        <f>'NZ40-POPT_tech_groups'!A49</f>
        <v>COMBDGELCIMP35</v>
      </c>
      <c r="E49" t="str">
        <f>VLOOKUP(D49,'NZ40-POPT_tech_groups'!A:B,2,FALSE)</f>
        <v>NZ40-ENE-1-COMBDG</v>
      </c>
      <c r="F49" s="3">
        <f>_xlfn.IFNA(_xlfn.IFNA(VLOOKUP(D49,'Energy Share'!B:D,3,FALSE),VLOOKUP(LEFT(D49,LEN(D49)-2),'Energy Share'!B:D,3,FALSE)),0)*HLOOKUP(C49,'Energy Share'!$I$2:$AL$3,2,FALSE)*VLOOKUP(LEFT(D49,6),'Energy Share'!$I$6:$J$14,2,FALSE)</f>
        <v>0.49403486533650276</v>
      </c>
    </row>
    <row r="50" spans="1:6" hidden="1" x14ac:dyDescent="0.3">
      <c r="A50">
        <f>IF(IFERROR(_xlfn.NUMBERVALUE(RIGHT(D50,2))=C50-2000,TRUE),1,0)*_xlfn.IFNA(VLOOKUP(LEFT(RIGHT(D50,LEN(D50)-6),LEN(RIGHT(D50,LEN(D50)-6))-3),'Filter Fuel'!$A$3:$I$29,HLOOKUP(LEFT(D50,6),'Filter Fuel'!$B$1:$I$2,2,FALSE),FALSE),1)*IF(F50=0,0,1)</f>
        <v>0</v>
      </c>
      <c r="B50" t="s">
        <v>2</v>
      </c>
      <c r="C50">
        <v>2023</v>
      </c>
      <c r="D50" t="str">
        <f>'NZ40-POPT_tech_groups'!A50</f>
        <v>COMBDGELCIMP36</v>
      </c>
      <c r="E50" t="str">
        <f>VLOOKUP(D50,'NZ40-POPT_tech_groups'!A:B,2,FALSE)</f>
        <v>NZ40-ENE-1-COMBDG</v>
      </c>
      <c r="F50" s="3">
        <f>_xlfn.IFNA(_xlfn.IFNA(VLOOKUP(D50,'Energy Share'!B:D,3,FALSE),VLOOKUP(LEFT(D50,LEN(D50)-2),'Energy Share'!B:D,3,FALSE)),0)*HLOOKUP(C50,'Energy Share'!$I$2:$AL$3,2,FALSE)*VLOOKUP(LEFT(D50,6),'Energy Share'!$I$6:$J$14,2,FALSE)</f>
        <v>0.49403486533650276</v>
      </c>
    </row>
    <row r="51" spans="1:6" hidden="1" x14ac:dyDescent="0.3">
      <c r="A51">
        <f>IF(IFERROR(_xlfn.NUMBERVALUE(RIGHT(D51,2))=C51-2000,TRUE),1,0)*_xlfn.IFNA(VLOOKUP(LEFT(RIGHT(D51,LEN(D51)-6),LEN(RIGHT(D51,LEN(D51)-6))-3),'Filter Fuel'!$A$3:$I$29,HLOOKUP(LEFT(D51,6),'Filter Fuel'!$B$1:$I$2,2,FALSE),FALSE),1)*IF(F51=0,0,1)</f>
        <v>0</v>
      </c>
      <c r="B51" t="s">
        <v>2</v>
      </c>
      <c r="C51">
        <v>2023</v>
      </c>
      <c r="D51" t="str">
        <f>'NZ40-POPT_tech_groups'!A51</f>
        <v>COMBDGELCIMP37</v>
      </c>
      <c r="E51" t="str">
        <f>VLOOKUP(D51,'NZ40-POPT_tech_groups'!A:B,2,FALSE)</f>
        <v>NZ40-ENE-1-COMBDG</v>
      </c>
      <c r="F51" s="3">
        <f>_xlfn.IFNA(_xlfn.IFNA(VLOOKUP(D51,'Energy Share'!B:D,3,FALSE),VLOOKUP(LEFT(D51,LEN(D51)-2),'Energy Share'!B:D,3,FALSE)),0)*HLOOKUP(C51,'Energy Share'!$I$2:$AL$3,2,FALSE)*VLOOKUP(LEFT(D51,6),'Energy Share'!$I$6:$J$14,2,FALSE)</f>
        <v>0.49403486533650276</v>
      </c>
    </row>
    <row r="52" spans="1:6" hidden="1" x14ac:dyDescent="0.3">
      <c r="A52">
        <f>IF(IFERROR(_xlfn.NUMBERVALUE(RIGHT(D52,2))=C52-2000,TRUE),1,0)*_xlfn.IFNA(VLOOKUP(LEFT(RIGHT(D52,LEN(D52)-6),LEN(RIGHT(D52,LEN(D52)-6))-3),'Filter Fuel'!$A$3:$I$29,HLOOKUP(LEFT(D52,6),'Filter Fuel'!$B$1:$I$2,2,FALSE),FALSE),1)*IF(F52=0,0,1)</f>
        <v>0</v>
      </c>
      <c r="B52" t="s">
        <v>2</v>
      </c>
      <c r="C52">
        <v>2023</v>
      </c>
      <c r="D52" t="str">
        <f>'NZ40-POPT_tech_groups'!A52</f>
        <v>COMBDGELCIMP38</v>
      </c>
      <c r="E52" t="str">
        <f>VLOOKUP(D52,'NZ40-POPT_tech_groups'!A:B,2,FALSE)</f>
        <v>NZ40-ENE-1-COMBDG</v>
      </c>
      <c r="F52" s="3">
        <f>_xlfn.IFNA(_xlfn.IFNA(VLOOKUP(D52,'Energy Share'!B:D,3,FALSE),VLOOKUP(LEFT(D52,LEN(D52)-2),'Energy Share'!B:D,3,FALSE)),0)*HLOOKUP(C52,'Energy Share'!$I$2:$AL$3,2,FALSE)*VLOOKUP(LEFT(D52,6),'Energy Share'!$I$6:$J$14,2,FALSE)</f>
        <v>0.49403486533650276</v>
      </c>
    </row>
    <row r="53" spans="1:6" hidden="1" x14ac:dyDescent="0.3">
      <c r="A53">
        <f>IF(IFERROR(_xlfn.NUMBERVALUE(RIGHT(D53,2))=C53-2000,TRUE),1,0)*_xlfn.IFNA(VLOOKUP(LEFT(RIGHT(D53,LEN(D53)-6),LEN(RIGHT(D53,LEN(D53)-6))-3),'Filter Fuel'!$A$3:$I$29,HLOOKUP(LEFT(D53,6),'Filter Fuel'!$B$1:$I$2,2,FALSE),FALSE),1)*IF(F53=0,0,1)</f>
        <v>0</v>
      </c>
      <c r="B53" t="s">
        <v>2</v>
      </c>
      <c r="C53">
        <v>2023</v>
      </c>
      <c r="D53" t="str">
        <f>'NZ40-POPT_tech_groups'!A53</f>
        <v>COMBDGELCIMP39</v>
      </c>
      <c r="E53" t="str">
        <f>VLOOKUP(D53,'NZ40-POPT_tech_groups'!A:B,2,FALSE)</f>
        <v>NZ40-ENE-1-COMBDG</v>
      </c>
      <c r="F53" s="3">
        <f>_xlfn.IFNA(_xlfn.IFNA(VLOOKUP(D53,'Energy Share'!B:D,3,FALSE),VLOOKUP(LEFT(D53,LEN(D53)-2),'Energy Share'!B:D,3,FALSE)),0)*HLOOKUP(C53,'Energy Share'!$I$2:$AL$3,2,FALSE)*VLOOKUP(LEFT(D53,6),'Energy Share'!$I$6:$J$14,2,FALSE)</f>
        <v>0.49403486533650276</v>
      </c>
    </row>
    <row r="54" spans="1:6" hidden="1" x14ac:dyDescent="0.3">
      <c r="A54">
        <f>IF(IFERROR(_xlfn.NUMBERVALUE(RIGHT(D54,2))=C54-2000,TRUE),1,0)*_xlfn.IFNA(VLOOKUP(LEFT(RIGHT(D54,LEN(D54)-6),LEN(RIGHT(D54,LEN(D54)-6))-3),'Filter Fuel'!$A$3:$I$29,HLOOKUP(LEFT(D54,6),'Filter Fuel'!$B$1:$I$2,2,FALSE),FALSE),1)*IF(F54=0,0,1)</f>
        <v>0</v>
      </c>
      <c r="B54" t="s">
        <v>2</v>
      </c>
      <c r="C54">
        <v>2023</v>
      </c>
      <c r="D54" t="str">
        <f>'NZ40-POPT_tech_groups'!A54</f>
        <v>COMBDGELCIMP40</v>
      </c>
      <c r="E54" t="str">
        <f>VLOOKUP(D54,'NZ40-POPT_tech_groups'!A:B,2,FALSE)</f>
        <v>NZ40-ENE-1-COMBDG</v>
      </c>
      <c r="F54" s="3">
        <f>_xlfn.IFNA(_xlfn.IFNA(VLOOKUP(D54,'Energy Share'!B:D,3,FALSE),VLOOKUP(LEFT(D54,LEN(D54)-2),'Energy Share'!B:D,3,FALSE)),0)*HLOOKUP(C54,'Energy Share'!$I$2:$AL$3,2,FALSE)*VLOOKUP(LEFT(D54,6),'Energy Share'!$I$6:$J$14,2,FALSE)</f>
        <v>0.49403486533650276</v>
      </c>
    </row>
    <row r="55" spans="1:6" hidden="1" x14ac:dyDescent="0.3">
      <c r="A55">
        <f>IF(IFERROR(_xlfn.NUMBERVALUE(RIGHT(D55,2))=C55-2000,TRUE),1,0)*_xlfn.IFNA(VLOOKUP(LEFT(RIGHT(D55,LEN(D55)-6),LEN(RIGHT(D55,LEN(D55)-6))-3),'Filter Fuel'!$A$3:$I$29,HLOOKUP(LEFT(D55,6),'Filter Fuel'!$B$1:$I$2,2,FALSE),FALSE),1)*IF(F55=0,0,1)</f>
        <v>0</v>
      </c>
      <c r="B55" t="s">
        <v>2</v>
      </c>
      <c r="C55">
        <v>2023</v>
      </c>
      <c r="D55" t="str">
        <f>'NZ40-POPT_tech_groups'!A55</f>
        <v>COMBDGELCIMP41</v>
      </c>
      <c r="E55" t="str">
        <f>VLOOKUP(D55,'NZ40-POPT_tech_groups'!A:B,2,FALSE)</f>
        <v>NZ40-ENE-1-COMBDG</v>
      </c>
      <c r="F55" s="3">
        <f>_xlfn.IFNA(_xlfn.IFNA(VLOOKUP(D55,'Energy Share'!B:D,3,FALSE),VLOOKUP(LEFT(D55,LEN(D55)-2),'Energy Share'!B:D,3,FALSE)),0)*HLOOKUP(C55,'Energy Share'!$I$2:$AL$3,2,FALSE)*VLOOKUP(LEFT(D55,6),'Energy Share'!$I$6:$J$14,2,FALSE)</f>
        <v>0.49403486533650276</v>
      </c>
    </row>
    <row r="56" spans="1:6" hidden="1" x14ac:dyDescent="0.3">
      <c r="A56">
        <f>IF(IFERROR(_xlfn.NUMBERVALUE(RIGHT(D56,2))=C56-2000,TRUE),1,0)*_xlfn.IFNA(VLOOKUP(LEFT(RIGHT(D56,LEN(D56)-6),LEN(RIGHT(D56,LEN(D56)-6))-3),'Filter Fuel'!$A$3:$I$29,HLOOKUP(LEFT(D56,6),'Filter Fuel'!$B$1:$I$2,2,FALSE),FALSE),1)*IF(F56=0,0,1)</f>
        <v>0</v>
      </c>
      <c r="B56" t="s">
        <v>2</v>
      </c>
      <c r="C56">
        <v>2023</v>
      </c>
      <c r="D56" t="str">
        <f>'NZ40-POPT_tech_groups'!A56</f>
        <v>COMBDGELCIMP42</v>
      </c>
      <c r="E56" t="str">
        <f>VLOOKUP(D56,'NZ40-POPT_tech_groups'!A:B,2,FALSE)</f>
        <v>NZ40-ENE-1-COMBDG</v>
      </c>
      <c r="F56" s="3">
        <f>_xlfn.IFNA(_xlfn.IFNA(VLOOKUP(D56,'Energy Share'!B:D,3,FALSE),VLOOKUP(LEFT(D56,LEN(D56)-2),'Energy Share'!B:D,3,FALSE)),0)*HLOOKUP(C56,'Energy Share'!$I$2:$AL$3,2,FALSE)*VLOOKUP(LEFT(D56,6),'Energy Share'!$I$6:$J$14,2,FALSE)</f>
        <v>0.49403486533650276</v>
      </c>
    </row>
    <row r="57" spans="1:6" hidden="1" x14ac:dyDescent="0.3">
      <c r="A57">
        <f>IF(IFERROR(_xlfn.NUMBERVALUE(RIGHT(D57,2))=C57-2000,TRUE),1,0)*_xlfn.IFNA(VLOOKUP(LEFT(RIGHT(D57,LEN(D57)-6),LEN(RIGHT(D57,LEN(D57)-6))-3),'Filter Fuel'!$A$3:$I$29,HLOOKUP(LEFT(D57,6),'Filter Fuel'!$B$1:$I$2,2,FALSE),FALSE),1)*IF(F57=0,0,1)</f>
        <v>0</v>
      </c>
      <c r="B57" t="s">
        <v>2</v>
      </c>
      <c r="C57">
        <v>2023</v>
      </c>
      <c r="D57" t="str">
        <f>'NZ40-POPT_tech_groups'!A57</f>
        <v>COMBDGELCIMP43</v>
      </c>
      <c r="E57" t="str">
        <f>VLOOKUP(D57,'NZ40-POPT_tech_groups'!A:B,2,FALSE)</f>
        <v>NZ40-ENE-1-COMBDG</v>
      </c>
      <c r="F57" s="3">
        <f>_xlfn.IFNA(_xlfn.IFNA(VLOOKUP(D57,'Energy Share'!B:D,3,FALSE),VLOOKUP(LEFT(D57,LEN(D57)-2),'Energy Share'!B:D,3,FALSE)),0)*HLOOKUP(C57,'Energy Share'!$I$2:$AL$3,2,FALSE)*VLOOKUP(LEFT(D57,6),'Energy Share'!$I$6:$J$14,2,FALSE)</f>
        <v>0.49403486533650276</v>
      </c>
    </row>
    <row r="58" spans="1:6" hidden="1" x14ac:dyDescent="0.3">
      <c r="A58">
        <f>IF(IFERROR(_xlfn.NUMBERVALUE(RIGHT(D58,2))=C58-2000,TRUE),1,0)*_xlfn.IFNA(VLOOKUP(LEFT(RIGHT(D58,LEN(D58)-6),LEN(RIGHT(D58,LEN(D58)-6))-3),'Filter Fuel'!$A$3:$I$29,HLOOKUP(LEFT(D58,6),'Filter Fuel'!$B$1:$I$2,2,FALSE),FALSE),1)*IF(F58=0,0,1)</f>
        <v>0</v>
      </c>
      <c r="B58" t="s">
        <v>2</v>
      </c>
      <c r="C58">
        <v>2023</v>
      </c>
      <c r="D58" t="str">
        <f>'NZ40-POPT_tech_groups'!A58</f>
        <v>COMBDGELCIMP44</v>
      </c>
      <c r="E58" t="str">
        <f>VLOOKUP(D58,'NZ40-POPT_tech_groups'!A:B,2,FALSE)</f>
        <v>NZ40-ENE-1-COMBDG</v>
      </c>
      <c r="F58" s="3">
        <f>_xlfn.IFNA(_xlfn.IFNA(VLOOKUP(D58,'Energy Share'!B:D,3,FALSE),VLOOKUP(LEFT(D58,LEN(D58)-2),'Energy Share'!B:D,3,FALSE)),0)*HLOOKUP(C58,'Energy Share'!$I$2:$AL$3,2,FALSE)*VLOOKUP(LEFT(D58,6),'Energy Share'!$I$6:$J$14,2,FALSE)</f>
        <v>0.49403486533650276</v>
      </c>
    </row>
    <row r="59" spans="1:6" hidden="1" x14ac:dyDescent="0.3">
      <c r="A59">
        <f>IF(IFERROR(_xlfn.NUMBERVALUE(RIGHT(D59,2))=C59-2000,TRUE),1,0)*_xlfn.IFNA(VLOOKUP(LEFT(RIGHT(D59,LEN(D59)-6),LEN(RIGHT(D59,LEN(D59)-6))-3),'Filter Fuel'!$A$3:$I$29,HLOOKUP(LEFT(D59,6),'Filter Fuel'!$B$1:$I$2,2,FALSE),FALSE),1)*IF(F59=0,0,1)</f>
        <v>0</v>
      </c>
      <c r="B59" t="s">
        <v>2</v>
      </c>
      <c r="C59">
        <v>2023</v>
      </c>
      <c r="D59" t="str">
        <f>'NZ40-POPT_tech_groups'!A59</f>
        <v>COMBDGELCIMP45</v>
      </c>
      <c r="E59" t="str">
        <f>VLOOKUP(D59,'NZ40-POPT_tech_groups'!A:B,2,FALSE)</f>
        <v>NZ40-ENE-1-COMBDG</v>
      </c>
      <c r="F59" s="3">
        <f>_xlfn.IFNA(_xlfn.IFNA(VLOOKUP(D59,'Energy Share'!B:D,3,FALSE),VLOOKUP(LEFT(D59,LEN(D59)-2),'Energy Share'!B:D,3,FALSE)),0)*HLOOKUP(C59,'Energy Share'!$I$2:$AL$3,2,FALSE)*VLOOKUP(LEFT(D59,6),'Energy Share'!$I$6:$J$14,2,FALSE)</f>
        <v>0.49403486533650276</v>
      </c>
    </row>
    <row r="60" spans="1:6" hidden="1" x14ac:dyDescent="0.3">
      <c r="A60">
        <f>IF(IFERROR(_xlfn.NUMBERVALUE(RIGHT(D60,2))=C60-2000,TRUE),1,0)*_xlfn.IFNA(VLOOKUP(LEFT(RIGHT(D60,LEN(D60)-6),LEN(RIGHT(D60,LEN(D60)-6))-3),'Filter Fuel'!$A$3:$I$29,HLOOKUP(LEFT(D60,6),'Filter Fuel'!$B$1:$I$2,2,FALSE),FALSE),1)*IF(F60=0,0,1)</f>
        <v>0</v>
      </c>
      <c r="B60" t="s">
        <v>2</v>
      </c>
      <c r="C60">
        <v>2023</v>
      </c>
      <c r="D60" t="str">
        <f>'NZ40-POPT_tech_groups'!A60</f>
        <v>COMBDGELCIMP46</v>
      </c>
      <c r="E60" t="str">
        <f>VLOOKUP(D60,'NZ40-POPT_tech_groups'!A:B,2,FALSE)</f>
        <v>NZ40-ENE-1-COMBDG</v>
      </c>
      <c r="F60" s="3">
        <f>_xlfn.IFNA(_xlfn.IFNA(VLOOKUP(D60,'Energy Share'!B:D,3,FALSE),VLOOKUP(LEFT(D60,LEN(D60)-2),'Energy Share'!B:D,3,FALSE)),0)*HLOOKUP(C60,'Energy Share'!$I$2:$AL$3,2,FALSE)*VLOOKUP(LEFT(D60,6),'Energy Share'!$I$6:$J$14,2,FALSE)</f>
        <v>0.49403486533650276</v>
      </c>
    </row>
    <row r="61" spans="1:6" hidden="1" x14ac:dyDescent="0.3">
      <c r="A61">
        <f>IF(IFERROR(_xlfn.NUMBERVALUE(RIGHT(D61,2))=C61-2000,TRUE),1,0)*_xlfn.IFNA(VLOOKUP(LEFT(RIGHT(D61,LEN(D61)-6),LEN(RIGHT(D61,LEN(D61)-6))-3),'Filter Fuel'!$A$3:$I$29,HLOOKUP(LEFT(D61,6),'Filter Fuel'!$B$1:$I$2,2,FALSE),FALSE),1)*IF(F61=0,0,1)</f>
        <v>0</v>
      </c>
      <c r="B61" t="s">
        <v>2</v>
      </c>
      <c r="C61">
        <v>2023</v>
      </c>
      <c r="D61" t="str">
        <f>'NZ40-POPT_tech_groups'!A61</f>
        <v>COMBDGELCIMP47</v>
      </c>
      <c r="E61" t="str">
        <f>VLOOKUP(D61,'NZ40-POPT_tech_groups'!A:B,2,FALSE)</f>
        <v>NZ40-ENE-1-COMBDG</v>
      </c>
      <c r="F61" s="3">
        <f>_xlfn.IFNA(_xlfn.IFNA(VLOOKUP(D61,'Energy Share'!B:D,3,FALSE),VLOOKUP(LEFT(D61,LEN(D61)-2),'Energy Share'!B:D,3,FALSE)),0)*HLOOKUP(C61,'Energy Share'!$I$2:$AL$3,2,FALSE)*VLOOKUP(LEFT(D61,6),'Energy Share'!$I$6:$J$14,2,FALSE)</f>
        <v>0.49403486533650276</v>
      </c>
    </row>
    <row r="62" spans="1:6" hidden="1" x14ac:dyDescent="0.3">
      <c r="A62">
        <f>IF(IFERROR(_xlfn.NUMBERVALUE(RIGHT(D62,2))=C62-2000,TRUE),1,0)*_xlfn.IFNA(VLOOKUP(LEFT(RIGHT(D62,LEN(D62)-6),LEN(RIGHT(D62,LEN(D62)-6))-3),'Filter Fuel'!$A$3:$I$29,HLOOKUP(LEFT(D62,6),'Filter Fuel'!$B$1:$I$2,2,FALSE),FALSE),1)*IF(F62=0,0,1)</f>
        <v>0</v>
      </c>
      <c r="B62" t="s">
        <v>2</v>
      </c>
      <c r="C62">
        <v>2023</v>
      </c>
      <c r="D62" t="str">
        <f>'NZ40-POPT_tech_groups'!A62</f>
        <v>COMBDGELCIMP48</v>
      </c>
      <c r="E62" t="str">
        <f>VLOOKUP(D62,'NZ40-POPT_tech_groups'!A:B,2,FALSE)</f>
        <v>NZ40-ENE-1-COMBDG</v>
      </c>
      <c r="F62" s="3">
        <f>_xlfn.IFNA(_xlfn.IFNA(VLOOKUP(D62,'Energy Share'!B:D,3,FALSE),VLOOKUP(LEFT(D62,LEN(D62)-2),'Energy Share'!B:D,3,FALSE)),0)*HLOOKUP(C62,'Energy Share'!$I$2:$AL$3,2,FALSE)*VLOOKUP(LEFT(D62,6),'Energy Share'!$I$6:$J$14,2,FALSE)</f>
        <v>0.49403486533650276</v>
      </c>
    </row>
    <row r="63" spans="1:6" hidden="1" x14ac:dyDescent="0.3">
      <c r="A63">
        <f>IF(IFERROR(_xlfn.NUMBERVALUE(RIGHT(D63,2))=C63-2000,TRUE),1,0)*_xlfn.IFNA(VLOOKUP(LEFT(RIGHT(D63,LEN(D63)-6),LEN(RIGHT(D63,LEN(D63)-6))-3),'Filter Fuel'!$A$3:$I$29,HLOOKUP(LEFT(D63,6),'Filter Fuel'!$B$1:$I$2,2,FALSE),FALSE),1)*IF(F63=0,0,1)</f>
        <v>0</v>
      </c>
      <c r="B63" t="s">
        <v>2</v>
      </c>
      <c r="C63">
        <v>2023</v>
      </c>
      <c r="D63" t="str">
        <f>'NZ40-POPT_tech_groups'!A63</f>
        <v>COMBDGELCIMP49</v>
      </c>
      <c r="E63" t="str">
        <f>VLOOKUP(D63,'NZ40-POPT_tech_groups'!A:B,2,FALSE)</f>
        <v>NZ40-ENE-1-COMBDG</v>
      </c>
      <c r="F63" s="3">
        <f>_xlfn.IFNA(_xlfn.IFNA(VLOOKUP(D63,'Energy Share'!B:D,3,FALSE),VLOOKUP(LEFT(D63,LEN(D63)-2),'Energy Share'!B:D,3,FALSE)),0)*HLOOKUP(C63,'Energy Share'!$I$2:$AL$3,2,FALSE)*VLOOKUP(LEFT(D63,6),'Energy Share'!$I$6:$J$14,2,FALSE)</f>
        <v>0.49403486533650276</v>
      </c>
    </row>
    <row r="64" spans="1:6" hidden="1" x14ac:dyDescent="0.3">
      <c r="A64">
        <f>IF(IFERROR(_xlfn.NUMBERVALUE(RIGHT(D64,2))=C64-2000,TRUE),1,0)*_xlfn.IFNA(VLOOKUP(LEFT(RIGHT(D64,LEN(D64)-6),LEN(RIGHT(D64,LEN(D64)-6))-3),'Filter Fuel'!$A$3:$I$29,HLOOKUP(LEFT(D64,6),'Filter Fuel'!$B$1:$I$2,2,FALSE),FALSE),1)*IF(F64=0,0,1)</f>
        <v>0</v>
      </c>
      <c r="B64" t="s">
        <v>2</v>
      </c>
      <c r="C64">
        <v>2023</v>
      </c>
      <c r="D64" t="str">
        <f>'NZ40-POPT_tech_groups'!A64</f>
        <v>COMBDGELCIMP50</v>
      </c>
      <c r="E64" t="str">
        <f>VLOOKUP(D64,'NZ40-POPT_tech_groups'!A:B,2,FALSE)</f>
        <v>NZ40-ENE-1-COMBDG</v>
      </c>
      <c r="F64" s="3">
        <f>_xlfn.IFNA(_xlfn.IFNA(VLOOKUP(D64,'Energy Share'!B:D,3,FALSE),VLOOKUP(LEFT(D64,LEN(D64)-2),'Energy Share'!B:D,3,FALSE)),0)*HLOOKUP(C64,'Energy Share'!$I$2:$AL$3,2,FALSE)*VLOOKUP(LEFT(D64,6),'Energy Share'!$I$6:$J$14,2,FALSE)</f>
        <v>0.49403486533650276</v>
      </c>
    </row>
    <row r="65" spans="1:6" hidden="1" x14ac:dyDescent="0.3">
      <c r="A65">
        <f>IF(IFERROR(_xlfn.NUMBERVALUE(RIGHT(D65,2))=C65-2000,TRUE),1,0)*_xlfn.IFNA(VLOOKUP(LEFT(RIGHT(D65,LEN(D65)-6),LEN(RIGHT(D65,LEN(D65)-6))-3),'Filter Fuel'!$A$3:$I$29,HLOOKUP(LEFT(D65,6),'Filter Fuel'!$B$1:$I$2,2,FALSE),FALSE),1)*IF(F65=0,0,1)</f>
        <v>0</v>
      </c>
      <c r="B65" t="s">
        <v>2</v>
      </c>
      <c r="C65">
        <v>2023</v>
      </c>
      <c r="D65" t="str">
        <f>'NZ40-POPT_tech_groups'!A65</f>
        <v>FRETRAELCIMP16</v>
      </c>
      <c r="E65" t="str">
        <f>VLOOKUP(D65,'NZ40-POPT_tech_groups'!A:B,2,FALSE)</f>
        <v>NZ40-ENE-1-FRETRA</v>
      </c>
      <c r="F65" s="3">
        <f>_xlfn.IFNA(_xlfn.IFNA(VLOOKUP(D65,'Energy Share'!B:D,3,FALSE),VLOOKUP(LEFT(D65,LEN(D65)-2),'Energy Share'!B:D,3,FALSE)),0)*HLOOKUP(C65,'Energy Share'!$I$2:$AL$3,2,FALSE)*VLOOKUP(LEFT(D65,6),'Energy Share'!$I$6:$J$14,2,FALSE)</f>
        <v>0</v>
      </c>
    </row>
    <row r="66" spans="1:6" hidden="1" x14ac:dyDescent="0.3">
      <c r="A66">
        <f>IF(IFERROR(_xlfn.NUMBERVALUE(RIGHT(D66,2))=C66-2000,TRUE),1,0)*_xlfn.IFNA(VLOOKUP(LEFT(RIGHT(D66,LEN(D66)-6),LEN(RIGHT(D66,LEN(D66)-6))-3),'Filter Fuel'!$A$3:$I$29,HLOOKUP(LEFT(D66,6),'Filter Fuel'!$B$1:$I$2,2,FALSE),FALSE),1)*IF(F66=0,0,1)</f>
        <v>0</v>
      </c>
      <c r="B66" t="s">
        <v>2</v>
      </c>
      <c r="C66">
        <v>2023</v>
      </c>
      <c r="D66" t="str">
        <f>'NZ40-POPT_tech_groups'!A66</f>
        <v>FRETRAELCIMP17</v>
      </c>
      <c r="E66" t="str">
        <f>VLOOKUP(D66,'NZ40-POPT_tech_groups'!A:B,2,FALSE)</f>
        <v>NZ40-ENE-1-FRETRA</v>
      </c>
      <c r="F66" s="3">
        <f>_xlfn.IFNA(_xlfn.IFNA(VLOOKUP(D66,'Energy Share'!B:D,3,FALSE),VLOOKUP(LEFT(D66,LEN(D66)-2),'Energy Share'!B:D,3,FALSE)),0)*HLOOKUP(C66,'Energy Share'!$I$2:$AL$3,2,FALSE)*VLOOKUP(LEFT(D66,6),'Energy Share'!$I$6:$J$14,2,FALSE)</f>
        <v>0</v>
      </c>
    </row>
    <row r="67" spans="1:6" hidden="1" x14ac:dyDescent="0.3">
      <c r="A67">
        <f>IF(IFERROR(_xlfn.NUMBERVALUE(RIGHT(D67,2))=C67-2000,TRUE),1,0)*_xlfn.IFNA(VLOOKUP(LEFT(RIGHT(D67,LEN(D67)-6),LEN(RIGHT(D67,LEN(D67)-6))-3),'Filter Fuel'!$A$3:$I$29,HLOOKUP(LEFT(D67,6),'Filter Fuel'!$B$1:$I$2,2,FALSE),FALSE),1)*IF(F67=0,0,1)</f>
        <v>0</v>
      </c>
      <c r="B67" t="s">
        <v>2</v>
      </c>
      <c r="C67">
        <v>2023</v>
      </c>
      <c r="D67" t="str">
        <f>'NZ40-POPT_tech_groups'!A67</f>
        <v>FRETRAELCIMP18</v>
      </c>
      <c r="E67" t="str">
        <f>VLOOKUP(D67,'NZ40-POPT_tech_groups'!A:B,2,FALSE)</f>
        <v>NZ40-ENE-1-FRETRA</v>
      </c>
      <c r="F67" s="3">
        <f>_xlfn.IFNA(_xlfn.IFNA(VLOOKUP(D67,'Energy Share'!B:D,3,FALSE),VLOOKUP(LEFT(D67,LEN(D67)-2),'Energy Share'!B:D,3,FALSE)),0)*HLOOKUP(C67,'Energy Share'!$I$2:$AL$3,2,FALSE)*VLOOKUP(LEFT(D67,6),'Energy Share'!$I$6:$J$14,2,FALSE)</f>
        <v>0</v>
      </c>
    </row>
    <row r="68" spans="1:6" hidden="1" x14ac:dyDescent="0.3">
      <c r="A68">
        <f>IF(IFERROR(_xlfn.NUMBERVALUE(RIGHT(D68,2))=C68-2000,TRUE),1,0)*_xlfn.IFNA(VLOOKUP(LEFT(RIGHT(D68,LEN(D68)-6),LEN(RIGHT(D68,LEN(D68)-6))-3),'Filter Fuel'!$A$3:$I$29,HLOOKUP(LEFT(D68,6),'Filter Fuel'!$B$1:$I$2,2,FALSE),FALSE),1)*IF(F68=0,0,1)</f>
        <v>0</v>
      </c>
      <c r="B68" t="s">
        <v>2</v>
      </c>
      <c r="C68">
        <v>2023</v>
      </c>
      <c r="D68" t="str">
        <f>'NZ40-POPT_tech_groups'!A68</f>
        <v>FRETRAELCIMP19</v>
      </c>
      <c r="E68" t="str">
        <f>VLOOKUP(D68,'NZ40-POPT_tech_groups'!A:B,2,FALSE)</f>
        <v>NZ40-ENE-1-FRETRA</v>
      </c>
      <c r="F68" s="3">
        <f>_xlfn.IFNA(_xlfn.IFNA(VLOOKUP(D68,'Energy Share'!B:D,3,FALSE),VLOOKUP(LEFT(D68,LEN(D68)-2),'Energy Share'!B:D,3,FALSE)),0)*HLOOKUP(C68,'Energy Share'!$I$2:$AL$3,2,FALSE)*VLOOKUP(LEFT(D68,6),'Energy Share'!$I$6:$J$14,2,FALSE)</f>
        <v>0</v>
      </c>
    </row>
    <row r="69" spans="1:6" hidden="1" x14ac:dyDescent="0.3">
      <c r="A69">
        <f>IF(IFERROR(_xlfn.NUMBERVALUE(RIGHT(D69,2))=C69-2000,TRUE),1,0)*_xlfn.IFNA(VLOOKUP(LEFT(RIGHT(D69,LEN(D69)-6),LEN(RIGHT(D69,LEN(D69)-6))-3),'Filter Fuel'!$A$3:$I$29,HLOOKUP(LEFT(D69,6),'Filter Fuel'!$B$1:$I$2,2,FALSE),FALSE),1)*IF(F69=0,0,1)</f>
        <v>0</v>
      </c>
      <c r="B69" t="s">
        <v>2</v>
      </c>
      <c r="C69">
        <v>2023</v>
      </c>
      <c r="D69" t="str">
        <f>'NZ40-POPT_tech_groups'!A69</f>
        <v>FRETRAELCIMP20</v>
      </c>
      <c r="E69" t="str">
        <f>VLOOKUP(D69,'NZ40-POPT_tech_groups'!A:B,2,FALSE)</f>
        <v>NZ40-ENE-1-FRETRA</v>
      </c>
      <c r="F69" s="3">
        <f>_xlfn.IFNA(_xlfn.IFNA(VLOOKUP(D69,'Energy Share'!B:D,3,FALSE),VLOOKUP(LEFT(D69,LEN(D69)-2),'Energy Share'!B:D,3,FALSE)),0)*HLOOKUP(C69,'Energy Share'!$I$2:$AL$3,2,FALSE)*VLOOKUP(LEFT(D69,6),'Energy Share'!$I$6:$J$14,2,FALSE)</f>
        <v>0</v>
      </c>
    </row>
    <row r="70" spans="1:6" hidden="1" x14ac:dyDescent="0.3">
      <c r="A70">
        <f>IF(IFERROR(_xlfn.NUMBERVALUE(RIGHT(D70,2))=C70-2000,TRUE),1,0)*_xlfn.IFNA(VLOOKUP(LEFT(RIGHT(D70,LEN(D70)-6),LEN(RIGHT(D70,LEN(D70)-6))-3),'Filter Fuel'!$A$3:$I$29,HLOOKUP(LEFT(D70,6),'Filter Fuel'!$B$1:$I$2,2,FALSE),FALSE),1)*IF(F70=0,0,1)</f>
        <v>0</v>
      </c>
      <c r="B70" t="s">
        <v>2</v>
      </c>
      <c r="C70">
        <v>2023</v>
      </c>
      <c r="D70" t="str">
        <f>'NZ40-POPT_tech_groups'!A70</f>
        <v>FRETRAELCIMP21</v>
      </c>
      <c r="E70" t="str">
        <f>VLOOKUP(D70,'NZ40-POPT_tech_groups'!A:B,2,FALSE)</f>
        <v>NZ40-ENE-1-FRETRA</v>
      </c>
      <c r="F70" s="3">
        <f>_xlfn.IFNA(_xlfn.IFNA(VLOOKUP(D70,'Energy Share'!B:D,3,FALSE),VLOOKUP(LEFT(D70,LEN(D70)-2),'Energy Share'!B:D,3,FALSE)),0)*HLOOKUP(C70,'Energy Share'!$I$2:$AL$3,2,FALSE)*VLOOKUP(LEFT(D70,6),'Energy Share'!$I$6:$J$14,2,FALSE)</f>
        <v>0</v>
      </c>
    </row>
    <row r="71" spans="1:6" hidden="1" x14ac:dyDescent="0.3">
      <c r="A71">
        <f>IF(IFERROR(_xlfn.NUMBERVALUE(RIGHT(D71,2))=C71-2000,TRUE),1,0)*_xlfn.IFNA(VLOOKUP(LEFT(RIGHT(D71,LEN(D71)-6),LEN(RIGHT(D71,LEN(D71)-6))-3),'Filter Fuel'!$A$3:$I$29,HLOOKUP(LEFT(D71,6),'Filter Fuel'!$B$1:$I$2,2,FALSE),FALSE),1)*IF(F71=0,0,1)</f>
        <v>0</v>
      </c>
      <c r="B71" t="s">
        <v>2</v>
      </c>
      <c r="C71">
        <v>2023</v>
      </c>
      <c r="D71" t="str">
        <f>'NZ40-POPT_tech_groups'!A71</f>
        <v>FRETRAELCIMP22</v>
      </c>
      <c r="E71" t="str">
        <f>VLOOKUP(D71,'NZ40-POPT_tech_groups'!A:B,2,FALSE)</f>
        <v>NZ40-ENE-1-FRETRA</v>
      </c>
      <c r="F71" s="3">
        <f>_xlfn.IFNA(_xlfn.IFNA(VLOOKUP(D71,'Energy Share'!B:D,3,FALSE),VLOOKUP(LEFT(D71,LEN(D71)-2),'Energy Share'!B:D,3,FALSE)),0)*HLOOKUP(C71,'Energy Share'!$I$2:$AL$3,2,FALSE)*VLOOKUP(LEFT(D71,6),'Energy Share'!$I$6:$J$14,2,FALSE)</f>
        <v>0</v>
      </c>
    </row>
    <row r="72" spans="1:6" hidden="1" x14ac:dyDescent="0.3">
      <c r="A72">
        <f>IF(IFERROR(_xlfn.NUMBERVALUE(RIGHT(D72,2))=C72-2000,TRUE),1,0)*_xlfn.IFNA(VLOOKUP(LEFT(RIGHT(D72,LEN(D72)-6),LEN(RIGHT(D72,LEN(D72)-6))-3),'Filter Fuel'!$A$3:$I$29,HLOOKUP(LEFT(D72,6),'Filter Fuel'!$B$1:$I$2,2,FALSE),FALSE),1)*IF(F72=0,0,1)</f>
        <v>0</v>
      </c>
      <c r="B72" t="s">
        <v>2</v>
      </c>
      <c r="C72">
        <v>2023</v>
      </c>
      <c r="D72" t="str">
        <f>'NZ40-POPT_tech_groups'!A72</f>
        <v>FRETRAELCIMP23</v>
      </c>
      <c r="E72" t="str">
        <f>VLOOKUP(D72,'NZ40-POPT_tech_groups'!A:B,2,FALSE)</f>
        <v>NZ40-ENE-1-FRETRA</v>
      </c>
      <c r="F72" s="3">
        <f>_xlfn.IFNA(_xlfn.IFNA(VLOOKUP(D72,'Energy Share'!B:D,3,FALSE),VLOOKUP(LEFT(D72,LEN(D72)-2),'Energy Share'!B:D,3,FALSE)),0)*HLOOKUP(C72,'Energy Share'!$I$2:$AL$3,2,FALSE)*VLOOKUP(LEFT(D72,6),'Energy Share'!$I$6:$J$14,2,FALSE)</f>
        <v>0</v>
      </c>
    </row>
    <row r="73" spans="1:6" hidden="1" x14ac:dyDescent="0.3">
      <c r="A73">
        <f>IF(IFERROR(_xlfn.NUMBERVALUE(RIGHT(D73,2))=C73-2000,TRUE),1,0)*_xlfn.IFNA(VLOOKUP(LEFT(RIGHT(D73,LEN(D73)-6),LEN(RIGHT(D73,LEN(D73)-6))-3),'Filter Fuel'!$A$3:$I$29,HLOOKUP(LEFT(D73,6),'Filter Fuel'!$B$1:$I$2,2,FALSE),FALSE),1)*IF(F73=0,0,1)</f>
        <v>0</v>
      </c>
      <c r="B73" t="s">
        <v>2</v>
      </c>
      <c r="C73">
        <v>2023</v>
      </c>
      <c r="D73" t="str">
        <f>'NZ40-POPT_tech_groups'!A73</f>
        <v>FRETRAELCIMP24</v>
      </c>
      <c r="E73" t="str">
        <f>VLOOKUP(D73,'NZ40-POPT_tech_groups'!A:B,2,FALSE)</f>
        <v>NZ40-ENE-1-FRETRA</v>
      </c>
      <c r="F73" s="3">
        <f>_xlfn.IFNA(_xlfn.IFNA(VLOOKUP(D73,'Energy Share'!B:D,3,FALSE),VLOOKUP(LEFT(D73,LEN(D73)-2),'Energy Share'!B:D,3,FALSE)),0)*HLOOKUP(C73,'Energy Share'!$I$2:$AL$3,2,FALSE)*VLOOKUP(LEFT(D73,6),'Energy Share'!$I$6:$J$14,2,FALSE)</f>
        <v>0</v>
      </c>
    </row>
    <row r="74" spans="1:6" hidden="1" x14ac:dyDescent="0.3">
      <c r="A74">
        <f>IF(IFERROR(_xlfn.NUMBERVALUE(RIGHT(D74,2))=C74-2000,TRUE),1,0)*_xlfn.IFNA(VLOOKUP(LEFT(RIGHT(D74,LEN(D74)-6),LEN(RIGHT(D74,LEN(D74)-6))-3),'Filter Fuel'!$A$3:$I$29,HLOOKUP(LEFT(D74,6),'Filter Fuel'!$B$1:$I$2,2,FALSE),FALSE),1)*IF(F74=0,0,1)</f>
        <v>0</v>
      </c>
      <c r="B74" t="s">
        <v>2</v>
      </c>
      <c r="C74">
        <v>2023</v>
      </c>
      <c r="D74" t="str">
        <f>'NZ40-POPT_tech_groups'!A74</f>
        <v>FRETRAELCIMP25</v>
      </c>
      <c r="E74" t="str">
        <f>VLOOKUP(D74,'NZ40-POPT_tech_groups'!A:B,2,FALSE)</f>
        <v>NZ40-ENE-1-FRETRA</v>
      </c>
      <c r="F74" s="3">
        <f>_xlfn.IFNA(_xlfn.IFNA(VLOOKUP(D74,'Energy Share'!B:D,3,FALSE),VLOOKUP(LEFT(D74,LEN(D74)-2),'Energy Share'!B:D,3,FALSE)),0)*HLOOKUP(C74,'Energy Share'!$I$2:$AL$3,2,FALSE)*VLOOKUP(LEFT(D74,6),'Energy Share'!$I$6:$J$14,2,FALSE)</f>
        <v>0</v>
      </c>
    </row>
    <row r="75" spans="1:6" hidden="1" x14ac:dyDescent="0.3">
      <c r="A75">
        <f>IF(IFERROR(_xlfn.NUMBERVALUE(RIGHT(D75,2))=C75-2000,TRUE),1,0)*_xlfn.IFNA(VLOOKUP(LEFT(RIGHT(D75,LEN(D75)-6),LEN(RIGHT(D75,LEN(D75)-6))-3),'Filter Fuel'!$A$3:$I$29,HLOOKUP(LEFT(D75,6),'Filter Fuel'!$B$1:$I$2,2,FALSE),FALSE),1)*IF(F75=0,0,1)</f>
        <v>0</v>
      </c>
      <c r="B75" t="s">
        <v>2</v>
      </c>
      <c r="C75">
        <v>2023</v>
      </c>
      <c r="D75" t="str">
        <f>'NZ40-POPT_tech_groups'!A75</f>
        <v>FRETRAELCIMP26</v>
      </c>
      <c r="E75" t="str">
        <f>VLOOKUP(D75,'NZ40-POPT_tech_groups'!A:B,2,FALSE)</f>
        <v>NZ40-ENE-1-FRETRA</v>
      </c>
      <c r="F75" s="3">
        <f>_xlfn.IFNA(_xlfn.IFNA(VLOOKUP(D75,'Energy Share'!B:D,3,FALSE),VLOOKUP(LEFT(D75,LEN(D75)-2),'Energy Share'!B:D,3,FALSE)),0)*HLOOKUP(C75,'Energy Share'!$I$2:$AL$3,2,FALSE)*VLOOKUP(LEFT(D75,6),'Energy Share'!$I$6:$J$14,2,FALSE)</f>
        <v>0</v>
      </c>
    </row>
    <row r="76" spans="1:6" hidden="1" x14ac:dyDescent="0.3">
      <c r="A76">
        <f>IF(IFERROR(_xlfn.NUMBERVALUE(RIGHT(D76,2))=C76-2000,TRUE),1,0)*_xlfn.IFNA(VLOOKUP(LEFT(RIGHT(D76,LEN(D76)-6),LEN(RIGHT(D76,LEN(D76)-6))-3),'Filter Fuel'!$A$3:$I$29,HLOOKUP(LEFT(D76,6),'Filter Fuel'!$B$1:$I$2,2,FALSE),FALSE),1)*IF(F76=0,0,1)</f>
        <v>0</v>
      </c>
      <c r="B76" t="s">
        <v>2</v>
      </c>
      <c r="C76">
        <v>2023</v>
      </c>
      <c r="D76" t="str">
        <f>'NZ40-POPT_tech_groups'!A76</f>
        <v>FRETRAELCIMP27</v>
      </c>
      <c r="E76" t="str">
        <f>VLOOKUP(D76,'NZ40-POPT_tech_groups'!A:B,2,FALSE)</f>
        <v>NZ40-ENE-1-FRETRA</v>
      </c>
      <c r="F76" s="3">
        <f>_xlfn.IFNA(_xlfn.IFNA(VLOOKUP(D76,'Energy Share'!B:D,3,FALSE),VLOOKUP(LEFT(D76,LEN(D76)-2),'Energy Share'!B:D,3,FALSE)),0)*HLOOKUP(C76,'Energy Share'!$I$2:$AL$3,2,FALSE)*VLOOKUP(LEFT(D76,6),'Energy Share'!$I$6:$J$14,2,FALSE)</f>
        <v>0</v>
      </c>
    </row>
    <row r="77" spans="1:6" hidden="1" x14ac:dyDescent="0.3">
      <c r="A77">
        <f>IF(IFERROR(_xlfn.NUMBERVALUE(RIGHT(D77,2))=C77-2000,TRUE),1,0)*_xlfn.IFNA(VLOOKUP(LEFT(RIGHT(D77,LEN(D77)-6),LEN(RIGHT(D77,LEN(D77)-6))-3),'Filter Fuel'!$A$3:$I$29,HLOOKUP(LEFT(D77,6),'Filter Fuel'!$B$1:$I$2,2,FALSE),FALSE),1)*IF(F77=0,0,1)</f>
        <v>0</v>
      </c>
      <c r="B77" t="s">
        <v>2</v>
      </c>
      <c r="C77">
        <v>2023</v>
      </c>
      <c r="D77" t="str">
        <f>'NZ40-POPT_tech_groups'!A77</f>
        <v>FRETRAELCIMP28</v>
      </c>
      <c r="E77" t="str">
        <f>VLOOKUP(D77,'NZ40-POPT_tech_groups'!A:B,2,FALSE)</f>
        <v>NZ40-ENE-1-FRETRA</v>
      </c>
      <c r="F77" s="3">
        <f>_xlfn.IFNA(_xlfn.IFNA(VLOOKUP(D77,'Energy Share'!B:D,3,FALSE),VLOOKUP(LEFT(D77,LEN(D77)-2),'Energy Share'!B:D,3,FALSE)),0)*HLOOKUP(C77,'Energy Share'!$I$2:$AL$3,2,FALSE)*VLOOKUP(LEFT(D77,6),'Energy Share'!$I$6:$J$14,2,FALSE)</f>
        <v>0</v>
      </c>
    </row>
    <row r="78" spans="1:6" hidden="1" x14ac:dyDescent="0.3">
      <c r="A78">
        <f>IF(IFERROR(_xlfn.NUMBERVALUE(RIGHT(D78,2))=C78-2000,TRUE),1,0)*_xlfn.IFNA(VLOOKUP(LEFT(RIGHT(D78,LEN(D78)-6),LEN(RIGHT(D78,LEN(D78)-6))-3),'Filter Fuel'!$A$3:$I$29,HLOOKUP(LEFT(D78,6),'Filter Fuel'!$B$1:$I$2,2,FALSE),FALSE),1)*IF(F78=0,0,1)</f>
        <v>0</v>
      </c>
      <c r="B78" t="s">
        <v>2</v>
      </c>
      <c r="C78">
        <v>2023</v>
      </c>
      <c r="D78" t="str">
        <f>'NZ40-POPT_tech_groups'!A78</f>
        <v>FRETRAELCIMP29</v>
      </c>
      <c r="E78" t="str">
        <f>VLOOKUP(D78,'NZ40-POPT_tech_groups'!A:B,2,FALSE)</f>
        <v>NZ40-ENE-1-FRETRA</v>
      </c>
      <c r="F78" s="3">
        <f>_xlfn.IFNA(_xlfn.IFNA(VLOOKUP(D78,'Energy Share'!B:D,3,FALSE),VLOOKUP(LEFT(D78,LEN(D78)-2),'Energy Share'!B:D,3,FALSE)),0)*HLOOKUP(C78,'Energy Share'!$I$2:$AL$3,2,FALSE)*VLOOKUP(LEFT(D78,6),'Energy Share'!$I$6:$J$14,2,FALSE)</f>
        <v>0</v>
      </c>
    </row>
    <row r="79" spans="1:6" hidden="1" x14ac:dyDescent="0.3">
      <c r="A79">
        <f>IF(IFERROR(_xlfn.NUMBERVALUE(RIGHT(D79,2))=C79-2000,TRUE),1,0)*_xlfn.IFNA(VLOOKUP(LEFT(RIGHT(D79,LEN(D79)-6),LEN(RIGHT(D79,LEN(D79)-6))-3),'Filter Fuel'!$A$3:$I$29,HLOOKUP(LEFT(D79,6),'Filter Fuel'!$B$1:$I$2,2,FALSE),FALSE),1)*IF(F79=0,0,1)</f>
        <v>0</v>
      </c>
      <c r="B79" t="s">
        <v>2</v>
      </c>
      <c r="C79">
        <v>2023</v>
      </c>
      <c r="D79" t="str">
        <f>'NZ40-POPT_tech_groups'!A79</f>
        <v>FRETRAELCIMP30</v>
      </c>
      <c r="E79" t="str">
        <f>VLOOKUP(D79,'NZ40-POPT_tech_groups'!A:B,2,FALSE)</f>
        <v>NZ40-ENE-1-FRETRA</v>
      </c>
      <c r="F79" s="3">
        <f>_xlfn.IFNA(_xlfn.IFNA(VLOOKUP(D79,'Energy Share'!B:D,3,FALSE),VLOOKUP(LEFT(D79,LEN(D79)-2),'Energy Share'!B:D,3,FALSE)),0)*HLOOKUP(C79,'Energy Share'!$I$2:$AL$3,2,FALSE)*VLOOKUP(LEFT(D79,6),'Energy Share'!$I$6:$J$14,2,FALSE)</f>
        <v>0</v>
      </c>
    </row>
    <row r="80" spans="1:6" hidden="1" x14ac:dyDescent="0.3">
      <c r="A80">
        <f>IF(IFERROR(_xlfn.NUMBERVALUE(RIGHT(D80,2))=C80-2000,TRUE),1,0)*_xlfn.IFNA(VLOOKUP(LEFT(RIGHT(D80,LEN(D80)-6),LEN(RIGHT(D80,LEN(D80)-6))-3),'Filter Fuel'!$A$3:$I$29,HLOOKUP(LEFT(D80,6),'Filter Fuel'!$B$1:$I$2,2,FALSE),FALSE),1)*IF(F80=0,0,1)</f>
        <v>0</v>
      </c>
      <c r="B80" t="s">
        <v>2</v>
      </c>
      <c r="C80">
        <v>2023</v>
      </c>
      <c r="D80" t="str">
        <f>'NZ40-POPT_tech_groups'!A80</f>
        <v>FRETRAELCIMP31</v>
      </c>
      <c r="E80" t="str">
        <f>VLOOKUP(D80,'NZ40-POPT_tech_groups'!A:B,2,FALSE)</f>
        <v>NZ40-ENE-1-FRETRA</v>
      </c>
      <c r="F80" s="3">
        <f>_xlfn.IFNA(_xlfn.IFNA(VLOOKUP(D80,'Energy Share'!B:D,3,FALSE),VLOOKUP(LEFT(D80,LEN(D80)-2),'Energy Share'!B:D,3,FALSE)),0)*HLOOKUP(C80,'Energy Share'!$I$2:$AL$3,2,FALSE)*VLOOKUP(LEFT(D80,6),'Energy Share'!$I$6:$J$14,2,FALSE)</f>
        <v>0</v>
      </c>
    </row>
    <row r="81" spans="1:6" hidden="1" x14ac:dyDescent="0.3">
      <c r="A81">
        <f>IF(IFERROR(_xlfn.NUMBERVALUE(RIGHT(D81,2))=C81-2000,TRUE),1,0)*_xlfn.IFNA(VLOOKUP(LEFT(RIGHT(D81,LEN(D81)-6),LEN(RIGHT(D81,LEN(D81)-6))-3),'Filter Fuel'!$A$3:$I$29,HLOOKUP(LEFT(D81,6),'Filter Fuel'!$B$1:$I$2,2,FALSE),FALSE),1)*IF(F81=0,0,1)</f>
        <v>0</v>
      </c>
      <c r="B81" t="s">
        <v>2</v>
      </c>
      <c r="C81">
        <v>2023</v>
      </c>
      <c r="D81" t="str">
        <f>'NZ40-POPT_tech_groups'!A81</f>
        <v>FRETRAELCIMP32</v>
      </c>
      <c r="E81" t="str">
        <f>VLOOKUP(D81,'NZ40-POPT_tech_groups'!A:B,2,FALSE)</f>
        <v>NZ40-ENE-1-FRETRA</v>
      </c>
      <c r="F81" s="3">
        <f>_xlfn.IFNA(_xlfn.IFNA(VLOOKUP(D81,'Energy Share'!B:D,3,FALSE),VLOOKUP(LEFT(D81,LEN(D81)-2),'Energy Share'!B:D,3,FALSE)),0)*HLOOKUP(C81,'Energy Share'!$I$2:$AL$3,2,FALSE)*VLOOKUP(LEFT(D81,6),'Energy Share'!$I$6:$J$14,2,FALSE)</f>
        <v>0</v>
      </c>
    </row>
    <row r="82" spans="1:6" hidden="1" x14ac:dyDescent="0.3">
      <c r="A82">
        <f>IF(IFERROR(_xlfn.NUMBERVALUE(RIGHT(D82,2))=C82-2000,TRUE),1,0)*_xlfn.IFNA(VLOOKUP(LEFT(RIGHT(D82,LEN(D82)-6),LEN(RIGHT(D82,LEN(D82)-6))-3),'Filter Fuel'!$A$3:$I$29,HLOOKUP(LEFT(D82,6),'Filter Fuel'!$B$1:$I$2,2,FALSE),FALSE),1)*IF(F82=0,0,1)</f>
        <v>0</v>
      </c>
      <c r="B82" t="s">
        <v>2</v>
      </c>
      <c r="C82">
        <v>2023</v>
      </c>
      <c r="D82" t="str">
        <f>'NZ40-POPT_tech_groups'!A82</f>
        <v>FRETRAELCIMP33</v>
      </c>
      <c r="E82" t="str">
        <f>VLOOKUP(D82,'NZ40-POPT_tech_groups'!A:B,2,FALSE)</f>
        <v>NZ40-ENE-1-FRETRA</v>
      </c>
      <c r="F82" s="3">
        <f>_xlfn.IFNA(_xlfn.IFNA(VLOOKUP(D82,'Energy Share'!B:D,3,FALSE),VLOOKUP(LEFT(D82,LEN(D82)-2),'Energy Share'!B:D,3,FALSE)),0)*HLOOKUP(C82,'Energy Share'!$I$2:$AL$3,2,FALSE)*VLOOKUP(LEFT(D82,6),'Energy Share'!$I$6:$J$14,2,FALSE)</f>
        <v>0</v>
      </c>
    </row>
    <row r="83" spans="1:6" hidden="1" x14ac:dyDescent="0.3">
      <c r="A83">
        <f>IF(IFERROR(_xlfn.NUMBERVALUE(RIGHT(D83,2))=C83-2000,TRUE),1,0)*_xlfn.IFNA(VLOOKUP(LEFT(RIGHT(D83,LEN(D83)-6),LEN(RIGHT(D83,LEN(D83)-6))-3),'Filter Fuel'!$A$3:$I$29,HLOOKUP(LEFT(D83,6),'Filter Fuel'!$B$1:$I$2,2,FALSE),FALSE),1)*IF(F83=0,0,1)</f>
        <v>0</v>
      </c>
      <c r="B83" t="s">
        <v>2</v>
      </c>
      <c r="C83">
        <v>2023</v>
      </c>
      <c r="D83" t="str">
        <f>'NZ40-POPT_tech_groups'!A83</f>
        <v>FRETRAELCIMP34</v>
      </c>
      <c r="E83" t="str">
        <f>VLOOKUP(D83,'NZ40-POPT_tech_groups'!A:B,2,FALSE)</f>
        <v>NZ40-ENE-1-FRETRA</v>
      </c>
      <c r="F83" s="3">
        <f>_xlfn.IFNA(_xlfn.IFNA(VLOOKUP(D83,'Energy Share'!B:D,3,FALSE),VLOOKUP(LEFT(D83,LEN(D83)-2),'Energy Share'!B:D,3,FALSE)),0)*HLOOKUP(C83,'Energy Share'!$I$2:$AL$3,2,FALSE)*VLOOKUP(LEFT(D83,6),'Energy Share'!$I$6:$J$14,2,FALSE)</f>
        <v>0</v>
      </c>
    </row>
    <row r="84" spans="1:6" hidden="1" x14ac:dyDescent="0.3">
      <c r="A84">
        <f>IF(IFERROR(_xlfn.NUMBERVALUE(RIGHT(D84,2))=C84-2000,TRUE),1,0)*_xlfn.IFNA(VLOOKUP(LEFT(RIGHT(D84,LEN(D84)-6),LEN(RIGHT(D84,LEN(D84)-6))-3),'Filter Fuel'!$A$3:$I$29,HLOOKUP(LEFT(D84,6),'Filter Fuel'!$B$1:$I$2,2,FALSE),FALSE),1)*IF(F84=0,0,1)</f>
        <v>0</v>
      </c>
      <c r="B84" t="s">
        <v>2</v>
      </c>
      <c r="C84">
        <v>2023</v>
      </c>
      <c r="D84" t="str">
        <f>'NZ40-POPT_tech_groups'!A84</f>
        <v>FRETRAELCIMP35</v>
      </c>
      <c r="E84" t="str">
        <f>VLOOKUP(D84,'NZ40-POPT_tech_groups'!A:B,2,FALSE)</f>
        <v>NZ40-ENE-1-FRETRA</v>
      </c>
      <c r="F84" s="3">
        <f>_xlfn.IFNA(_xlfn.IFNA(VLOOKUP(D84,'Energy Share'!B:D,3,FALSE),VLOOKUP(LEFT(D84,LEN(D84)-2),'Energy Share'!B:D,3,FALSE)),0)*HLOOKUP(C84,'Energy Share'!$I$2:$AL$3,2,FALSE)*VLOOKUP(LEFT(D84,6),'Energy Share'!$I$6:$J$14,2,FALSE)</f>
        <v>0</v>
      </c>
    </row>
    <row r="85" spans="1:6" hidden="1" x14ac:dyDescent="0.3">
      <c r="A85">
        <f>IF(IFERROR(_xlfn.NUMBERVALUE(RIGHT(D85,2))=C85-2000,TRUE),1,0)*_xlfn.IFNA(VLOOKUP(LEFT(RIGHT(D85,LEN(D85)-6),LEN(RIGHT(D85,LEN(D85)-6))-3),'Filter Fuel'!$A$3:$I$29,HLOOKUP(LEFT(D85,6),'Filter Fuel'!$B$1:$I$2,2,FALSE),FALSE),1)*IF(F85=0,0,1)</f>
        <v>0</v>
      </c>
      <c r="B85" t="s">
        <v>2</v>
      </c>
      <c r="C85">
        <v>2023</v>
      </c>
      <c r="D85" t="str">
        <f>'NZ40-POPT_tech_groups'!A85</f>
        <v>FRETRAELCIMP36</v>
      </c>
      <c r="E85" t="str">
        <f>VLOOKUP(D85,'NZ40-POPT_tech_groups'!A:B,2,FALSE)</f>
        <v>NZ40-ENE-1-FRETRA</v>
      </c>
      <c r="F85" s="3">
        <f>_xlfn.IFNA(_xlfn.IFNA(VLOOKUP(D85,'Energy Share'!B:D,3,FALSE),VLOOKUP(LEFT(D85,LEN(D85)-2),'Energy Share'!B:D,3,FALSE)),0)*HLOOKUP(C85,'Energy Share'!$I$2:$AL$3,2,FALSE)*VLOOKUP(LEFT(D85,6),'Energy Share'!$I$6:$J$14,2,FALSE)</f>
        <v>0</v>
      </c>
    </row>
    <row r="86" spans="1:6" hidden="1" x14ac:dyDescent="0.3">
      <c r="A86">
        <f>IF(IFERROR(_xlfn.NUMBERVALUE(RIGHT(D86,2))=C86-2000,TRUE),1,0)*_xlfn.IFNA(VLOOKUP(LEFT(RIGHT(D86,LEN(D86)-6),LEN(RIGHT(D86,LEN(D86)-6))-3),'Filter Fuel'!$A$3:$I$29,HLOOKUP(LEFT(D86,6),'Filter Fuel'!$B$1:$I$2,2,FALSE),FALSE),1)*IF(F86=0,0,1)</f>
        <v>0</v>
      </c>
      <c r="B86" t="s">
        <v>2</v>
      </c>
      <c r="C86">
        <v>2023</v>
      </c>
      <c r="D86" t="str">
        <f>'NZ40-POPT_tech_groups'!A86</f>
        <v>FRETRAELCIMP37</v>
      </c>
      <c r="E86" t="str">
        <f>VLOOKUP(D86,'NZ40-POPT_tech_groups'!A:B,2,FALSE)</f>
        <v>NZ40-ENE-1-FRETRA</v>
      </c>
      <c r="F86" s="3">
        <f>_xlfn.IFNA(_xlfn.IFNA(VLOOKUP(D86,'Energy Share'!B:D,3,FALSE),VLOOKUP(LEFT(D86,LEN(D86)-2),'Energy Share'!B:D,3,FALSE)),0)*HLOOKUP(C86,'Energy Share'!$I$2:$AL$3,2,FALSE)*VLOOKUP(LEFT(D86,6),'Energy Share'!$I$6:$J$14,2,FALSE)</f>
        <v>0</v>
      </c>
    </row>
    <row r="87" spans="1:6" hidden="1" x14ac:dyDescent="0.3">
      <c r="A87">
        <f>IF(IFERROR(_xlfn.NUMBERVALUE(RIGHT(D87,2))=C87-2000,TRUE),1,0)*_xlfn.IFNA(VLOOKUP(LEFT(RIGHT(D87,LEN(D87)-6),LEN(RIGHT(D87,LEN(D87)-6))-3),'Filter Fuel'!$A$3:$I$29,HLOOKUP(LEFT(D87,6),'Filter Fuel'!$B$1:$I$2,2,FALSE),FALSE),1)*IF(F87=0,0,1)</f>
        <v>0</v>
      </c>
      <c r="B87" t="s">
        <v>2</v>
      </c>
      <c r="C87">
        <v>2023</v>
      </c>
      <c r="D87" t="str">
        <f>'NZ40-POPT_tech_groups'!A87</f>
        <v>FRETRAELCIMP38</v>
      </c>
      <c r="E87" t="str">
        <f>VLOOKUP(D87,'NZ40-POPT_tech_groups'!A:B,2,FALSE)</f>
        <v>NZ40-ENE-1-FRETRA</v>
      </c>
      <c r="F87" s="3">
        <f>_xlfn.IFNA(_xlfn.IFNA(VLOOKUP(D87,'Energy Share'!B:D,3,FALSE),VLOOKUP(LEFT(D87,LEN(D87)-2),'Energy Share'!B:D,3,FALSE)),0)*HLOOKUP(C87,'Energy Share'!$I$2:$AL$3,2,FALSE)*VLOOKUP(LEFT(D87,6),'Energy Share'!$I$6:$J$14,2,FALSE)</f>
        <v>0</v>
      </c>
    </row>
    <row r="88" spans="1:6" hidden="1" x14ac:dyDescent="0.3">
      <c r="A88">
        <f>IF(IFERROR(_xlfn.NUMBERVALUE(RIGHT(D88,2))=C88-2000,TRUE),1,0)*_xlfn.IFNA(VLOOKUP(LEFT(RIGHT(D88,LEN(D88)-6),LEN(RIGHT(D88,LEN(D88)-6))-3),'Filter Fuel'!$A$3:$I$29,HLOOKUP(LEFT(D88,6),'Filter Fuel'!$B$1:$I$2,2,FALSE),FALSE),1)*IF(F88=0,0,1)</f>
        <v>0</v>
      </c>
      <c r="B88" t="s">
        <v>2</v>
      </c>
      <c r="C88">
        <v>2023</v>
      </c>
      <c r="D88" t="str">
        <f>'NZ40-POPT_tech_groups'!A88</f>
        <v>FRETRAELCIMP39</v>
      </c>
      <c r="E88" t="str">
        <f>VLOOKUP(D88,'NZ40-POPT_tech_groups'!A:B,2,FALSE)</f>
        <v>NZ40-ENE-1-FRETRA</v>
      </c>
      <c r="F88" s="3">
        <f>_xlfn.IFNA(_xlfn.IFNA(VLOOKUP(D88,'Energy Share'!B:D,3,FALSE),VLOOKUP(LEFT(D88,LEN(D88)-2),'Energy Share'!B:D,3,FALSE)),0)*HLOOKUP(C88,'Energy Share'!$I$2:$AL$3,2,FALSE)*VLOOKUP(LEFT(D88,6),'Energy Share'!$I$6:$J$14,2,FALSE)</f>
        <v>0</v>
      </c>
    </row>
    <row r="89" spans="1:6" hidden="1" x14ac:dyDescent="0.3">
      <c r="A89">
        <f>IF(IFERROR(_xlfn.NUMBERVALUE(RIGHT(D89,2))=C89-2000,TRUE),1,0)*_xlfn.IFNA(VLOOKUP(LEFT(RIGHT(D89,LEN(D89)-6),LEN(RIGHT(D89,LEN(D89)-6))-3),'Filter Fuel'!$A$3:$I$29,HLOOKUP(LEFT(D89,6),'Filter Fuel'!$B$1:$I$2,2,FALSE),FALSE),1)*IF(F89=0,0,1)</f>
        <v>0</v>
      </c>
      <c r="B89" t="s">
        <v>2</v>
      </c>
      <c r="C89">
        <v>2023</v>
      </c>
      <c r="D89" t="str">
        <f>'NZ40-POPT_tech_groups'!A89</f>
        <v>FRETRAELCIMP40</v>
      </c>
      <c r="E89" t="str">
        <f>VLOOKUP(D89,'NZ40-POPT_tech_groups'!A:B,2,FALSE)</f>
        <v>NZ40-ENE-1-FRETRA</v>
      </c>
      <c r="F89" s="3">
        <f>_xlfn.IFNA(_xlfn.IFNA(VLOOKUP(D89,'Energy Share'!B:D,3,FALSE),VLOOKUP(LEFT(D89,LEN(D89)-2),'Energy Share'!B:D,3,FALSE)),0)*HLOOKUP(C89,'Energy Share'!$I$2:$AL$3,2,FALSE)*VLOOKUP(LEFT(D89,6),'Energy Share'!$I$6:$J$14,2,FALSE)</f>
        <v>0</v>
      </c>
    </row>
    <row r="90" spans="1:6" hidden="1" x14ac:dyDescent="0.3">
      <c r="A90">
        <f>IF(IFERROR(_xlfn.NUMBERVALUE(RIGHT(D90,2))=C90-2000,TRUE),1,0)*_xlfn.IFNA(VLOOKUP(LEFT(RIGHT(D90,LEN(D90)-6),LEN(RIGHT(D90,LEN(D90)-6))-3),'Filter Fuel'!$A$3:$I$29,HLOOKUP(LEFT(D90,6),'Filter Fuel'!$B$1:$I$2,2,FALSE),FALSE),1)*IF(F90=0,0,1)</f>
        <v>0</v>
      </c>
      <c r="B90" t="s">
        <v>2</v>
      </c>
      <c r="C90">
        <v>2023</v>
      </c>
      <c r="D90" t="str">
        <f>'NZ40-POPT_tech_groups'!A90</f>
        <v>FRETRAELCIMP41</v>
      </c>
      <c r="E90" t="str">
        <f>VLOOKUP(D90,'NZ40-POPT_tech_groups'!A:B,2,FALSE)</f>
        <v>NZ40-ENE-1-FRETRA</v>
      </c>
      <c r="F90" s="3">
        <f>_xlfn.IFNA(_xlfn.IFNA(VLOOKUP(D90,'Energy Share'!B:D,3,FALSE),VLOOKUP(LEFT(D90,LEN(D90)-2),'Energy Share'!B:D,3,FALSE)),0)*HLOOKUP(C90,'Energy Share'!$I$2:$AL$3,2,FALSE)*VLOOKUP(LEFT(D90,6),'Energy Share'!$I$6:$J$14,2,FALSE)</f>
        <v>0</v>
      </c>
    </row>
    <row r="91" spans="1:6" hidden="1" x14ac:dyDescent="0.3">
      <c r="A91">
        <f>IF(IFERROR(_xlfn.NUMBERVALUE(RIGHT(D91,2))=C91-2000,TRUE),1,0)*_xlfn.IFNA(VLOOKUP(LEFT(RIGHT(D91,LEN(D91)-6),LEN(RIGHT(D91,LEN(D91)-6))-3),'Filter Fuel'!$A$3:$I$29,HLOOKUP(LEFT(D91,6),'Filter Fuel'!$B$1:$I$2,2,FALSE),FALSE),1)*IF(F91=0,0,1)</f>
        <v>0</v>
      </c>
      <c r="B91" t="s">
        <v>2</v>
      </c>
      <c r="C91">
        <v>2023</v>
      </c>
      <c r="D91" t="str">
        <f>'NZ40-POPT_tech_groups'!A91</f>
        <v>FRETRAELCIMP42</v>
      </c>
      <c r="E91" t="str">
        <f>VLOOKUP(D91,'NZ40-POPT_tech_groups'!A:B,2,FALSE)</f>
        <v>NZ40-ENE-1-FRETRA</v>
      </c>
      <c r="F91" s="3">
        <f>_xlfn.IFNA(_xlfn.IFNA(VLOOKUP(D91,'Energy Share'!B:D,3,FALSE),VLOOKUP(LEFT(D91,LEN(D91)-2),'Energy Share'!B:D,3,FALSE)),0)*HLOOKUP(C91,'Energy Share'!$I$2:$AL$3,2,FALSE)*VLOOKUP(LEFT(D91,6),'Energy Share'!$I$6:$J$14,2,FALSE)</f>
        <v>0</v>
      </c>
    </row>
    <row r="92" spans="1:6" hidden="1" x14ac:dyDescent="0.3">
      <c r="A92">
        <f>IF(IFERROR(_xlfn.NUMBERVALUE(RIGHT(D92,2))=C92-2000,TRUE),1,0)*_xlfn.IFNA(VLOOKUP(LEFT(RIGHT(D92,LEN(D92)-6),LEN(RIGHT(D92,LEN(D92)-6))-3),'Filter Fuel'!$A$3:$I$29,HLOOKUP(LEFT(D92,6),'Filter Fuel'!$B$1:$I$2,2,FALSE),FALSE),1)*IF(F92=0,0,1)</f>
        <v>0</v>
      </c>
      <c r="B92" t="s">
        <v>2</v>
      </c>
      <c r="C92">
        <v>2023</v>
      </c>
      <c r="D92" t="str">
        <f>'NZ40-POPT_tech_groups'!A92</f>
        <v>FRETRAELCIMP43</v>
      </c>
      <c r="E92" t="str">
        <f>VLOOKUP(D92,'NZ40-POPT_tech_groups'!A:B,2,FALSE)</f>
        <v>NZ40-ENE-1-FRETRA</v>
      </c>
      <c r="F92" s="3">
        <f>_xlfn.IFNA(_xlfn.IFNA(VLOOKUP(D92,'Energy Share'!B:D,3,FALSE),VLOOKUP(LEFT(D92,LEN(D92)-2),'Energy Share'!B:D,3,FALSE)),0)*HLOOKUP(C92,'Energy Share'!$I$2:$AL$3,2,FALSE)*VLOOKUP(LEFT(D92,6),'Energy Share'!$I$6:$J$14,2,FALSE)</f>
        <v>0</v>
      </c>
    </row>
    <row r="93" spans="1:6" hidden="1" x14ac:dyDescent="0.3">
      <c r="A93">
        <f>IF(IFERROR(_xlfn.NUMBERVALUE(RIGHT(D93,2))=C93-2000,TRUE),1,0)*_xlfn.IFNA(VLOOKUP(LEFT(RIGHT(D93,LEN(D93)-6),LEN(RIGHT(D93,LEN(D93)-6))-3),'Filter Fuel'!$A$3:$I$29,HLOOKUP(LEFT(D93,6),'Filter Fuel'!$B$1:$I$2,2,FALSE),FALSE),1)*IF(F93=0,0,1)</f>
        <v>0</v>
      </c>
      <c r="B93" t="s">
        <v>2</v>
      </c>
      <c r="C93">
        <v>2023</v>
      </c>
      <c r="D93" t="str">
        <f>'NZ40-POPT_tech_groups'!A93</f>
        <v>FRETRAELCIMP44</v>
      </c>
      <c r="E93" t="str">
        <f>VLOOKUP(D93,'NZ40-POPT_tech_groups'!A:B,2,FALSE)</f>
        <v>NZ40-ENE-1-FRETRA</v>
      </c>
      <c r="F93" s="3">
        <f>_xlfn.IFNA(_xlfn.IFNA(VLOOKUP(D93,'Energy Share'!B:D,3,FALSE),VLOOKUP(LEFT(D93,LEN(D93)-2),'Energy Share'!B:D,3,FALSE)),0)*HLOOKUP(C93,'Energy Share'!$I$2:$AL$3,2,FALSE)*VLOOKUP(LEFT(D93,6),'Energy Share'!$I$6:$J$14,2,FALSE)</f>
        <v>0</v>
      </c>
    </row>
    <row r="94" spans="1:6" hidden="1" x14ac:dyDescent="0.3">
      <c r="A94">
        <f>IF(IFERROR(_xlfn.NUMBERVALUE(RIGHT(D94,2))=C94-2000,TRUE),1,0)*_xlfn.IFNA(VLOOKUP(LEFT(RIGHT(D94,LEN(D94)-6),LEN(RIGHT(D94,LEN(D94)-6))-3),'Filter Fuel'!$A$3:$I$29,HLOOKUP(LEFT(D94,6),'Filter Fuel'!$B$1:$I$2,2,FALSE),FALSE),1)*IF(F94=0,0,1)</f>
        <v>0</v>
      </c>
      <c r="B94" t="s">
        <v>2</v>
      </c>
      <c r="C94">
        <v>2023</v>
      </c>
      <c r="D94" t="str">
        <f>'NZ40-POPT_tech_groups'!A94</f>
        <v>FRETRAELCIMP45</v>
      </c>
      <c r="E94" t="str">
        <f>VLOOKUP(D94,'NZ40-POPT_tech_groups'!A:B,2,FALSE)</f>
        <v>NZ40-ENE-1-FRETRA</v>
      </c>
      <c r="F94" s="3">
        <f>_xlfn.IFNA(_xlfn.IFNA(VLOOKUP(D94,'Energy Share'!B:D,3,FALSE),VLOOKUP(LEFT(D94,LEN(D94)-2),'Energy Share'!B:D,3,FALSE)),0)*HLOOKUP(C94,'Energy Share'!$I$2:$AL$3,2,FALSE)*VLOOKUP(LEFT(D94,6),'Energy Share'!$I$6:$J$14,2,FALSE)</f>
        <v>0</v>
      </c>
    </row>
    <row r="95" spans="1:6" hidden="1" x14ac:dyDescent="0.3">
      <c r="A95">
        <f>IF(IFERROR(_xlfn.NUMBERVALUE(RIGHT(D95,2))=C95-2000,TRUE),1,0)*_xlfn.IFNA(VLOOKUP(LEFT(RIGHT(D95,LEN(D95)-6),LEN(RIGHT(D95,LEN(D95)-6))-3),'Filter Fuel'!$A$3:$I$29,HLOOKUP(LEFT(D95,6),'Filter Fuel'!$B$1:$I$2,2,FALSE),FALSE),1)*IF(F95=0,0,1)</f>
        <v>0</v>
      </c>
      <c r="B95" t="s">
        <v>2</v>
      </c>
      <c r="C95">
        <v>2023</v>
      </c>
      <c r="D95" t="str">
        <f>'NZ40-POPT_tech_groups'!A95</f>
        <v>FRETRAELCIMP46</v>
      </c>
      <c r="E95" t="str">
        <f>VLOOKUP(D95,'NZ40-POPT_tech_groups'!A:B,2,FALSE)</f>
        <v>NZ40-ENE-1-FRETRA</v>
      </c>
      <c r="F95" s="3">
        <f>_xlfn.IFNA(_xlfn.IFNA(VLOOKUP(D95,'Energy Share'!B:D,3,FALSE),VLOOKUP(LEFT(D95,LEN(D95)-2),'Energy Share'!B:D,3,FALSE)),0)*HLOOKUP(C95,'Energy Share'!$I$2:$AL$3,2,FALSE)*VLOOKUP(LEFT(D95,6),'Energy Share'!$I$6:$J$14,2,FALSE)</f>
        <v>0</v>
      </c>
    </row>
    <row r="96" spans="1:6" hidden="1" x14ac:dyDescent="0.3">
      <c r="A96">
        <f>IF(IFERROR(_xlfn.NUMBERVALUE(RIGHT(D96,2))=C96-2000,TRUE),1,0)*_xlfn.IFNA(VLOOKUP(LEFT(RIGHT(D96,LEN(D96)-6),LEN(RIGHT(D96,LEN(D96)-6))-3),'Filter Fuel'!$A$3:$I$29,HLOOKUP(LEFT(D96,6),'Filter Fuel'!$B$1:$I$2,2,FALSE),FALSE),1)*IF(F96=0,0,1)</f>
        <v>0</v>
      </c>
      <c r="B96" t="s">
        <v>2</v>
      </c>
      <c r="C96">
        <v>2023</v>
      </c>
      <c r="D96" t="str">
        <f>'NZ40-POPT_tech_groups'!A96</f>
        <v>FRETRAELCIMP47</v>
      </c>
      <c r="E96" t="str">
        <f>VLOOKUP(D96,'NZ40-POPT_tech_groups'!A:B,2,FALSE)</f>
        <v>NZ40-ENE-1-FRETRA</v>
      </c>
      <c r="F96" s="3">
        <f>_xlfn.IFNA(_xlfn.IFNA(VLOOKUP(D96,'Energy Share'!B:D,3,FALSE),VLOOKUP(LEFT(D96,LEN(D96)-2),'Energy Share'!B:D,3,FALSE)),0)*HLOOKUP(C96,'Energy Share'!$I$2:$AL$3,2,FALSE)*VLOOKUP(LEFT(D96,6),'Energy Share'!$I$6:$J$14,2,FALSE)</f>
        <v>0</v>
      </c>
    </row>
    <row r="97" spans="1:6" hidden="1" x14ac:dyDescent="0.3">
      <c r="A97">
        <f>IF(IFERROR(_xlfn.NUMBERVALUE(RIGHT(D97,2))=C97-2000,TRUE),1,0)*_xlfn.IFNA(VLOOKUP(LEFT(RIGHT(D97,LEN(D97)-6),LEN(RIGHT(D97,LEN(D97)-6))-3),'Filter Fuel'!$A$3:$I$29,HLOOKUP(LEFT(D97,6),'Filter Fuel'!$B$1:$I$2,2,FALSE),FALSE),1)*IF(F97=0,0,1)</f>
        <v>0</v>
      </c>
      <c r="B97" t="s">
        <v>2</v>
      </c>
      <c r="C97">
        <v>2023</v>
      </c>
      <c r="D97" t="str">
        <f>'NZ40-POPT_tech_groups'!A97</f>
        <v>FRETRAELCIMP48</v>
      </c>
      <c r="E97" t="str">
        <f>VLOOKUP(D97,'NZ40-POPT_tech_groups'!A:B,2,FALSE)</f>
        <v>NZ40-ENE-1-FRETRA</v>
      </c>
      <c r="F97" s="3">
        <f>_xlfn.IFNA(_xlfn.IFNA(VLOOKUP(D97,'Energy Share'!B:D,3,FALSE),VLOOKUP(LEFT(D97,LEN(D97)-2),'Energy Share'!B:D,3,FALSE)),0)*HLOOKUP(C97,'Energy Share'!$I$2:$AL$3,2,FALSE)*VLOOKUP(LEFT(D97,6),'Energy Share'!$I$6:$J$14,2,FALSE)</f>
        <v>0</v>
      </c>
    </row>
    <row r="98" spans="1:6" hidden="1" x14ac:dyDescent="0.3">
      <c r="A98">
        <f>IF(IFERROR(_xlfn.NUMBERVALUE(RIGHT(D98,2))=C98-2000,TRUE),1,0)*_xlfn.IFNA(VLOOKUP(LEFT(RIGHT(D98,LEN(D98)-6),LEN(RIGHT(D98,LEN(D98)-6))-3),'Filter Fuel'!$A$3:$I$29,HLOOKUP(LEFT(D98,6),'Filter Fuel'!$B$1:$I$2,2,FALSE),FALSE),1)*IF(F98=0,0,1)</f>
        <v>0</v>
      </c>
      <c r="B98" t="s">
        <v>2</v>
      </c>
      <c r="C98">
        <v>2023</v>
      </c>
      <c r="D98" t="str">
        <f>'NZ40-POPT_tech_groups'!A98</f>
        <v>FRETRAELCIMP49</v>
      </c>
      <c r="E98" t="str">
        <f>VLOOKUP(D98,'NZ40-POPT_tech_groups'!A:B,2,FALSE)</f>
        <v>NZ40-ENE-1-FRETRA</v>
      </c>
      <c r="F98" s="3">
        <f>_xlfn.IFNA(_xlfn.IFNA(VLOOKUP(D98,'Energy Share'!B:D,3,FALSE),VLOOKUP(LEFT(D98,LEN(D98)-2),'Energy Share'!B:D,3,FALSE)),0)*HLOOKUP(C98,'Energy Share'!$I$2:$AL$3,2,FALSE)*VLOOKUP(LEFT(D98,6),'Energy Share'!$I$6:$J$14,2,FALSE)</f>
        <v>0</v>
      </c>
    </row>
    <row r="99" spans="1:6" hidden="1" x14ac:dyDescent="0.3">
      <c r="A99">
        <f>IF(IFERROR(_xlfn.NUMBERVALUE(RIGHT(D99,2))=C99-2000,TRUE),1,0)*_xlfn.IFNA(VLOOKUP(LEFT(RIGHT(D99,LEN(D99)-6),LEN(RIGHT(D99,LEN(D99)-6))-3),'Filter Fuel'!$A$3:$I$29,HLOOKUP(LEFT(D99,6),'Filter Fuel'!$B$1:$I$2,2,FALSE),FALSE),1)*IF(F99=0,0,1)</f>
        <v>0</v>
      </c>
      <c r="B99" t="s">
        <v>2</v>
      </c>
      <c r="C99">
        <v>2023</v>
      </c>
      <c r="D99" t="str">
        <f>'NZ40-POPT_tech_groups'!A99</f>
        <v>FRETRAELCIMP50</v>
      </c>
      <c r="E99" t="str">
        <f>VLOOKUP(D99,'NZ40-POPT_tech_groups'!A:B,2,FALSE)</f>
        <v>NZ40-ENE-1-FRETRA</v>
      </c>
      <c r="F99" s="3">
        <f>_xlfn.IFNA(_xlfn.IFNA(VLOOKUP(D99,'Energy Share'!B:D,3,FALSE),VLOOKUP(LEFT(D99,LEN(D99)-2),'Energy Share'!B:D,3,FALSE)),0)*HLOOKUP(C99,'Energy Share'!$I$2:$AL$3,2,FALSE)*VLOOKUP(LEFT(D99,6),'Energy Share'!$I$6:$J$14,2,FALSE)</f>
        <v>0</v>
      </c>
    </row>
    <row r="100" spans="1:6" hidden="1" x14ac:dyDescent="0.3">
      <c r="A100">
        <f>IF(IFERROR(_xlfn.NUMBERVALUE(RIGHT(D100,2))=C100-2000,TRUE),1,0)*_xlfn.IFNA(VLOOKUP(LEFT(RIGHT(D100,LEN(D100)-6),LEN(RIGHT(D100,LEN(D100)-6))-3),'Filter Fuel'!$A$3:$I$29,HLOOKUP(LEFT(D100,6),'Filter Fuel'!$B$1:$I$2,2,FALSE),FALSE),1)*IF(F100=0,0,1)</f>
        <v>0</v>
      </c>
      <c r="B100" t="s">
        <v>2</v>
      </c>
      <c r="C100">
        <v>2023</v>
      </c>
      <c r="D100" t="str">
        <f>'NZ40-POPT_tech_groups'!A100</f>
        <v>INDBDGELCIMP16</v>
      </c>
      <c r="E100" t="str">
        <f>VLOOKUP(D100,'NZ40-POPT_tech_groups'!A:B,2,FALSE)</f>
        <v>NZ40-ENE-1-INDBDG</v>
      </c>
      <c r="F100" s="3">
        <f>_xlfn.IFNA(_xlfn.IFNA(VLOOKUP(D100,'Energy Share'!B:D,3,FALSE),VLOOKUP(LEFT(D100,LEN(D100)-2),'Energy Share'!B:D,3,FALSE)),0)*HLOOKUP(C100,'Energy Share'!$I$2:$AL$3,2,FALSE)*VLOOKUP(LEFT(D100,6),'Energy Share'!$I$6:$J$14,2,FALSE)</f>
        <v>0.23567035963651284</v>
      </c>
    </row>
    <row r="101" spans="1:6" hidden="1" x14ac:dyDescent="0.3">
      <c r="A101">
        <f>IF(IFERROR(_xlfn.NUMBERVALUE(RIGHT(D101,2))=C101-2000,TRUE),1,0)*_xlfn.IFNA(VLOOKUP(LEFT(RIGHT(D101,LEN(D101)-6),LEN(RIGHT(D101,LEN(D101)-6))-3),'Filter Fuel'!$A$3:$I$29,HLOOKUP(LEFT(D101,6),'Filter Fuel'!$B$1:$I$2,2,FALSE),FALSE),1)*IF(F101=0,0,1)</f>
        <v>0</v>
      </c>
      <c r="B101" t="s">
        <v>2</v>
      </c>
      <c r="C101">
        <v>2023</v>
      </c>
      <c r="D101" t="str">
        <f>'NZ40-POPT_tech_groups'!A101</f>
        <v>INDBDGELCIMP17</v>
      </c>
      <c r="E101" t="str">
        <f>VLOOKUP(D101,'NZ40-POPT_tech_groups'!A:B,2,FALSE)</f>
        <v>NZ40-ENE-1-INDBDG</v>
      </c>
      <c r="F101" s="3">
        <f>_xlfn.IFNA(_xlfn.IFNA(VLOOKUP(D101,'Energy Share'!B:D,3,FALSE),VLOOKUP(LEFT(D101,LEN(D101)-2),'Energy Share'!B:D,3,FALSE)),0)*HLOOKUP(C101,'Energy Share'!$I$2:$AL$3,2,FALSE)*VLOOKUP(LEFT(D101,6),'Energy Share'!$I$6:$J$14,2,FALSE)</f>
        <v>0.23567035963651284</v>
      </c>
    </row>
    <row r="102" spans="1:6" hidden="1" x14ac:dyDescent="0.3">
      <c r="A102">
        <f>IF(IFERROR(_xlfn.NUMBERVALUE(RIGHT(D102,2))=C102-2000,TRUE),1,0)*_xlfn.IFNA(VLOOKUP(LEFT(RIGHT(D102,LEN(D102)-6),LEN(RIGHT(D102,LEN(D102)-6))-3),'Filter Fuel'!$A$3:$I$29,HLOOKUP(LEFT(D102,6),'Filter Fuel'!$B$1:$I$2,2,FALSE),FALSE),1)*IF(F102=0,0,1)</f>
        <v>0</v>
      </c>
      <c r="B102" t="s">
        <v>2</v>
      </c>
      <c r="C102">
        <v>2023</v>
      </c>
      <c r="D102" t="str">
        <f>'NZ40-POPT_tech_groups'!A102</f>
        <v>INDBDGELCIMP18</v>
      </c>
      <c r="E102" t="str">
        <f>VLOOKUP(D102,'NZ40-POPT_tech_groups'!A:B,2,FALSE)</f>
        <v>NZ40-ENE-1-INDBDG</v>
      </c>
      <c r="F102" s="3">
        <f>_xlfn.IFNA(_xlfn.IFNA(VLOOKUP(D102,'Energy Share'!B:D,3,FALSE),VLOOKUP(LEFT(D102,LEN(D102)-2),'Energy Share'!B:D,3,FALSE)),0)*HLOOKUP(C102,'Energy Share'!$I$2:$AL$3,2,FALSE)*VLOOKUP(LEFT(D102,6),'Energy Share'!$I$6:$J$14,2,FALSE)</f>
        <v>0.23567035963651284</v>
      </c>
    </row>
    <row r="103" spans="1:6" hidden="1" x14ac:dyDescent="0.3">
      <c r="A103">
        <f>IF(IFERROR(_xlfn.NUMBERVALUE(RIGHT(D103,2))=C103-2000,TRUE),1,0)*_xlfn.IFNA(VLOOKUP(LEFT(RIGHT(D103,LEN(D103)-6),LEN(RIGHT(D103,LEN(D103)-6))-3),'Filter Fuel'!$A$3:$I$29,HLOOKUP(LEFT(D103,6),'Filter Fuel'!$B$1:$I$2,2,FALSE),FALSE),1)*IF(F103=0,0,1)</f>
        <v>0</v>
      </c>
      <c r="B103" t="s">
        <v>2</v>
      </c>
      <c r="C103">
        <v>2023</v>
      </c>
      <c r="D103" t="str">
        <f>'NZ40-POPT_tech_groups'!A103</f>
        <v>INDBDGELCIMP19</v>
      </c>
      <c r="E103" t="str">
        <f>VLOOKUP(D103,'NZ40-POPT_tech_groups'!A:B,2,FALSE)</f>
        <v>NZ40-ENE-1-INDBDG</v>
      </c>
      <c r="F103" s="3">
        <f>_xlfn.IFNA(_xlfn.IFNA(VLOOKUP(D103,'Energy Share'!B:D,3,FALSE),VLOOKUP(LEFT(D103,LEN(D103)-2),'Energy Share'!B:D,3,FALSE)),0)*HLOOKUP(C103,'Energy Share'!$I$2:$AL$3,2,FALSE)*VLOOKUP(LEFT(D103,6),'Energy Share'!$I$6:$J$14,2,FALSE)</f>
        <v>0.23567035963651284</v>
      </c>
    </row>
    <row r="104" spans="1:6" hidden="1" x14ac:dyDescent="0.3">
      <c r="A104">
        <f>IF(IFERROR(_xlfn.NUMBERVALUE(RIGHT(D104,2))=C104-2000,TRUE),1,0)*_xlfn.IFNA(VLOOKUP(LEFT(RIGHT(D104,LEN(D104)-6),LEN(RIGHT(D104,LEN(D104)-6))-3),'Filter Fuel'!$A$3:$I$29,HLOOKUP(LEFT(D104,6),'Filter Fuel'!$B$1:$I$2,2,FALSE),FALSE),1)*IF(F104=0,0,1)</f>
        <v>0</v>
      </c>
      <c r="B104" t="s">
        <v>2</v>
      </c>
      <c r="C104">
        <v>2023</v>
      </c>
      <c r="D104" t="str">
        <f>'NZ40-POPT_tech_groups'!A104</f>
        <v>INDBDGELCIMP20</v>
      </c>
      <c r="E104" t="str">
        <f>VLOOKUP(D104,'NZ40-POPT_tech_groups'!A:B,2,FALSE)</f>
        <v>NZ40-ENE-1-INDBDG</v>
      </c>
      <c r="F104" s="3">
        <f>_xlfn.IFNA(_xlfn.IFNA(VLOOKUP(D104,'Energy Share'!B:D,3,FALSE),VLOOKUP(LEFT(D104,LEN(D104)-2),'Energy Share'!B:D,3,FALSE)),0)*HLOOKUP(C104,'Energy Share'!$I$2:$AL$3,2,FALSE)*VLOOKUP(LEFT(D104,6),'Energy Share'!$I$6:$J$14,2,FALSE)</f>
        <v>0.23567035963651284</v>
      </c>
    </row>
    <row r="105" spans="1:6" hidden="1" x14ac:dyDescent="0.3">
      <c r="A105">
        <f>IF(IFERROR(_xlfn.NUMBERVALUE(RIGHT(D105,2))=C105-2000,TRUE),1,0)*_xlfn.IFNA(VLOOKUP(LEFT(RIGHT(D105,LEN(D105)-6),LEN(RIGHT(D105,LEN(D105)-6))-3),'Filter Fuel'!$A$3:$I$29,HLOOKUP(LEFT(D105,6),'Filter Fuel'!$B$1:$I$2,2,FALSE),FALSE),1)*IF(F105=0,0,1)</f>
        <v>0</v>
      </c>
      <c r="B105" t="s">
        <v>2</v>
      </c>
      <c r="C105">
        <v>2023</v>
      </c>
      <c r="D105" t="str">
        <f>'NZ40-POPT_tech_groups'!A105</f>
        <v>INDBDGELCIMP21</v>
      </c>
      <c r="E105" t="str">
        <f>VLOOKUP(D105,'NZ40-POPT_tech_groups'!A:B,2,FALSE)</f>
        <v>NZ40-ENE-1-INDBDG</v>
      </c>
      <c r="F105" s="3">
        <f>_xlfn.IFNA(_xlfn.IFNA(VLOOKUP(D105,'Energy Share'!B:D,3,FALSE),VLOOKUP(LEFT(D105,LEN(D105)-2),'Energy Share'!B:D,3,FALSE)),0)*HLOOKUP(C105,'Energy Share'!$I$2:$AL$3,2,FALSE)*VLOOKUP(LEFT(D105,6),'Energy Share'!$I$6:$J$14,2,FALSE)</f>
        <v>0.23567035963651284</v>
      </c>
    </row>
    <row r="106" spans="1:6" hidden="1" x14ac:dyDescent="0.3">
      <c r="A106">
        <f>IF(IFERROR(_xlfn.NUMBERVALUE(RIGHT(D106,2))=C106-2000,TRUE),1,0)*_xlfn.IFNA(VLOOKUP(LEFT(RIGHT(D106,LEN(D106)-6),LEN(RIGHT(D106,LEN(D106)-6))-3),'Filter Fuel'!$A$3:$I$29,HLOOKUP(LEFT(D106,6),'Filter Fuel'!$B$1:$I$2,2,FALSE),FALSE),1)*IF(F106=0,0,1)</f>
        <v>0</v>
      </c>
      <c r="B106" t="s">
        <v>2</v>
      </c>
      <c r="C106">
        <v>2023</v>
      </c>
      <c r="D106" t="str">
        <f>'NZ40-POPT_tech_groups'!A106</f>
        <v>INDBDGELCIMP22</v>
      </c>
      <c r="E106" t="str">
        <f>VLOOKUP(D106,'NZ40-POPT_tech_groups'!A:B,2,FALSE)</f>
        <v>NZ40-ENE-1-INDBDG</v>
      </c>
      <c r="F106" s="3">
        <f>_xlfn.IFNA(_xlfn.IFNA(VLOOKUP(D106,'Energy Share'!B:D,3,FALSE),VLOOKUP(LEFT(D106,LEN(D106)-2),'Energy Share'!B:D,3,FALSE)),0)*HLOOKUP(C106,'Energy Share'!$I$2:$AL$3,2,FALSE)*VLOOKUP(LEFT(D106,6),'Energy Share'!$I$6:$J$14,2,FALSE)</f>
        <v>0.23567035963651284</v>
      </c>
    </row>
    <row r="107" spans="1:6" x14ac:dyDescent="0.3">
      <c r="A107">
        <f>IF(IFERROR(_xlfn.NUMBERVALUE(RIGHT(D107,2))=C107-2000,TRUE),1,0)*_xlfn.IFNA(VLOOKUP(LEFT(RIGHT(D107,LEN(D107)-6),LEN(RIGHT(D107,LEN(D107)-6))-3),'Filter Fuel'!$A$3:$I$29,HLOOKUP(LEFT(D107,6),'Filter Fuel'!$B$1:$I$2,2,FALSE),FALSE),1)*IF(F107=0,0,1)</f>
        <v>1</v>
      </c>
      <c r="B107" t="s">
        <v>2</v>
      </c>
      <c r="C107">
        <v>2023</v>
      </c>
      <c r="D107" t="str">
        <f>'NZ40-POPT_tech_groups'!A107</f>
        <v>INDBDGELCIMP23</v>
      </c>
      <c r="E107" t="str">
        <f>VLOOKUP(D107,'NZ40-POPT_tech_groups'!A:B,2,FALSE)</f>
        <v>NZ40-ENE-1-INDBDG</v>
      </c>
      <c r="F107" s="3">
        <f>_xlfn.IFNA(_xlfn.IFNA(VLOOKUP(D107,'Energy Share'!B:D,3,FALSE),VLOOKUP(LEFT(D107,LEN(D107)-2),'Energy Share'!B:D,3,FALSE)),0)*HLOOKUP(C107,'Energy Share'!$I$2:$AL$3,2,FALSE)*VLOOKUP(LEFT(D107,6),'Energy Share'!$I$6:$J$14,2,FALSE)</f>
        <v>0.23567035963651284</v>
      </c>
    </row>
    <row r="108" spans="1:6" hidden="1" x14ac:dyDescent="0.3">
      <c r="A108">
        <f>IF(IFERROR(_xlfn.NUMBERVALUE(RIGHT(D108,2))=C108-2000,TRUE),1,0)*_xlfn.IFNA(VLOOKUP(LEFT(RIGHT(D108,LEN(D108)-6),LEN(RIGHT(D108,LEN(D108)-6))-3),'Filter Fuel'!$A$3:$I$29,HLOOKUP(LEFT(D108,6),'Filter Fuel'!$B$1:$I$2,2,FALSE),FALSE),1)*IF(F108=0,0,1)</f>
        <v>0</v>
      </c>
      <c r="B108" t="s">
        <v>2</v>
      </c>
      <c r="C108">
        <v>2023</v>
      </c>
      <c r="D108" t="str">
        <f>'NZ40-POPT_tech_groups'!A108</f>
        <v>INDBDGELCIMP24</v>
      </c>
      <c r="E108" t="str">
        <f>VLOOKUP(D108,'NZ40-POPT_tech_groups'!A:B,2,FALSE)</f>
        <v>NZ40-ENE-1-INDBDG</v>
      </c>
      <c r="F108" s="3">
        <f>_xlfn.IFNA(_xlfn.IFNA(VLOOKUP(D108,'Energy Share'!B:D,3,FALSE),VLOOKUP(LEFT(D108,LEN(D108)-2),'Energy Share'!B:D,3,FALSE)),0)*HLOOKUP(C108,'Energy Share'!$I$2:$AL$3,2,FALSE)*VLOOKUP(LEFT(D108,6),'Energy Share'!$I$6:$J$14,2,FALSE)</f>
        <v>0.23567035963651284</v>
      </c>
    </row>
    <row r="109" spans="1:6" hidden="1" x14ac:dyDescent="0.3">
      <c r="A109">
        <f>IF(IFERROR(_xlfn.NUMBERVALUE(RIGHT(D109,2))=C109-2000,TRUE),1,0)*_xlfn.IFNA(VLOOKUP(LEFT(RIGHT(D109,LEN(D109)-6),LEN(RIGHT(D109,LEN(D109)-6))-3),'Filter Fuel'!$A$3:$I$29,HLOOKUP(LEFT(D109,6),'Filter Fuel'!$B$1:$I$2,2,FALSE),FALSE),1)*IF(F109=0,0,1)</f>
        <v>0</v>
      </c>
      <c r="B109" t="s">
        <v>2</v>
      </c>
      <c r="C109">
        <v>2023</v>
      </c>
      <c r="D109" t="str">
        <f>'NZ40-POPT_tech_groups'!A109</f>
        <v>INDBDGELCIMP25</v>
      </c>
      <c r="E109" t="str">
        <f>VLOOKUP(D109,'NZ40-POPT_tech_groups'!A:B,2,FALSE)</f>
        <v>NZ40-ENE-1-INDBDG</v>
      </c>
      <c r="F109" s="3">
        <f>_xlfn.IFNA(_xlfn.IFNA(VLOOKUP(D109,'Energy Share'!B:D,3,FALSE),VLOOKUP(LEFT(D109,LEN(D109)-2),'Energy Share'!B:D,3,FALSE)),0)*HLOOKUP(C109,'Energy Share'!$I$2:$AL$3,2,FALSE)*VLOOKUP(LEFT(D109,6),'Energy Share'!$I$6:$J$14,2,FALSE)</f>
        <v>0.23567035963651284</v>
      </c>
    </row>
    <row r="110" spans="1:6" hidden="1" x14ac:dyDescent="0.3">
      <c r="A110">
        <f>IF(IFERROR(_xlfn.NUMBERVALUE(RIGHT(D110,2))=C110-2000,TRUE),1,0)*_xlfn.IFNA(VLOOKUP(LEFT(RIGHT(D110,LEN(D110)-6),LEN(RIGHT(D110,LEN(D110)-6))-3),'Filter Fuel'!$A$3:$I$29,HLOOKUP(LEFT(D110,6),'Filter Fuel'!$B$1:$I$2,2,FALSE),FALSE),1)*IF(F110=0,0,1)</f>
        <v>0</v>
      </c>
      <c r="B110" t="s">
        <v>2</v>
      </c>
      <c r="C110">
        <v>2023</v>
      </c>
      <c r="D110" t="str">
        <f>'NZ40-POPT_tech_groups'!A110</f>
        <v>INDBDGELCIMP26</v>
      </c>
      <c r="E110" t="str">
        <f>VLOOKUP(D110,'NZ40-POPT_tech_groups'!A:B,2,FALSE)</f>
        <v>NZ40-ENE-1-INDBDG</v>
      </c>
      <c r="F110" s="3">
        <f>_xlfn.IFNA(_xlfn.IFNA(VLOOKUP(D110,'Energy Share'!B:D,3,FALSE),VLOOKUP(LEFT(D110,LEN(D110)-2),'Energy Share'!B:D,3,FALSE)),0)*HLOOKUP(C110,'Energy Share'!$I$2:$AL$3,2,FALSE)*VLOOKUP(LEFT(D110,6),'Energy Share'!$I$6:$J$14,2,FALSE)</f>
        <v>0.23567035963651284</v>
      </c>
    </row>
    <row r="111" spans="1:6" hidden="1" x14ac:dyDescent="0.3">
      <c r="A111">
        <f>IF(IFERROR(_xlfn.NUMBERVALUE(RIGHT(D111,2))=C111-2000,TRUE),1,0)*_xlfn.IFNA(VLOOKUP(LEFT(RIGHT(D111,LEN(D111)-6),LEN(RIGHT(D111,LEN(D111)-6))-3),'Filter Fuel'!$A$3:$I$29,HLOOKUP(LEFT(D111,6),'Filter Fuel'!$B$1:$I$2,2,FALSE),FALSE),1)*IF(F111=0,0,1)</f>
        <v>0</v>
      </c>
      <c r="B111" t="s">
        <v>2</v>
      </c>
      <c r="C111">
        <v>2023</v>
      </c>
      <c r="D111" t="str">
        <f>'NZ40-POPT_tech_groups'!A111</f>
        <v>INDBDGELCIMP27</v>
      </c>
      <c r="E111" t="str">
        <f>VLOOKUP(D111,'NZ40-POPT_tech_groups'!A:B,2,FALSE)</f>
        <v>NZ40-ENE-1-INDBDG</v>
      </c>
      <c r="F111" s="3">
        <f>_xlfn.IFNA(_xlfn.IFNA(VLOOKUP(D111,'Energy Share'!B:D,3,FALSE),VLOOKUP(LEFT(D111,LEN(D111)-2),'Energy Share'!B:D,3,FALSE)),0)*HLOOKUP(C111,'Energy Share'!$I$2:$AL$3,2,FALSE)*VLOOKUP(LEFT(D111,6),'Energy Share'!$I$6:$J$14,2,FALSE)</f>
        <v>0.23567035963651284</v>
      </c>
    </row>
    <row r="112" spans="1:6" hidden="1" x14ac:dyDescent="0.3">
      <c r="A112">
        <f>IF(IFERROR(_xlfn.NUMBERVALUE(RIGHT(D112,2))=C112-2000,TRUE),1,0)*_xlfn.IFNA(VLOOKUP(LEFT(RIGHT(D112,LEN(D112)-6),LEN(RIGHT(D112,LEN(D112)-6))-3),'Filter Fuel'!$A$3:$I$29,HLOOKUP(LEFT(D112,6),'Filter Fuel'!$B$1:$I$2,2,FALSE),FALSE),1)*IF(F112=0,0,1)</f>
        <v>0</v>
      </c>
      <c r="B112" t="s">
        <v>2</v>
      </c>
      <c r="C112">
        <v>2023</v>
      </c>
      <c r="D112" t="str">
        <f>'NZ40-POPT_tech_groups'!A112</f>
        <v>INDBDGELCIMP28</v>
      </c>
      <c r="E112" t="str">
        <f>VLOOKUP(D112,'NZ40-POPT_tech_groups'!A:B,2,FALSE)</f>
        <v>NZ40-ENE-1-INDBDG</v>
      </c>
      <c r="F112" s="3">
        <f>_xlfn.IFNA(_xlfn.IFNA(VLOOKUP(D112,'Energy Share'!B:D,3,FALSE),VLOOKUP(LEFT(D112,LEN(D112)-2),'Energy Share'!B:D,3,FALSE)),0)*HLOOKUP(C112,'Energy Share'!$I$2:$AL$3,2,FALSE)*VLOOKUP(LEFT(D112,6),'Energy Share'!$I$6:$J$14,2,FALSE)</f>
        <v>0.23567035963651284</v>
      </c>
    </row>
    <row r="113" spans="1:6" hidden="1" x14ac:dyDescent="0.3">
      <c r="A113">
        <f>IF(IFERROR(_xlfn.NUMBERVALUE(RIGHT(D113,2))=C113-2000,TRUE),1,0)*_xlfn.IFNA(VLOOKUP(LEFT(RIGHT(D113,LEN(D113)-6),LEN(RIGHT(D113,LEN(D113)-6))-3),'Filter Fuel'!$A$3:$I$29,HLOOKUP(LEFT(D113,6),'Filter Fuel'!$B$1:$I$2,2,FALSE),FALSE),1)*IF(F113=0,0,1)</f>
        <v>0</v>
      </c>
      <c r="B113" t="s">
        <v>2</v>
      </c>
      <c r="C113">
        <v>2023</v>
      </c>
      <c r="D113" t="str">
        <f>'NZ40-POPT_tech_groups'!A113</f>
        <v>INDBDGELCIMP29</v>
      </c>
      <c r="E113" t="str">
        <f>VLOOKUP(D113,'NZ40-POPT_tech_groups'!A:B,2,FALSE)</f>
        <v>NZ40-ENE-1-INDBDG</v>
      </c>
      <c r="F113" s="3">
        <f>_xlfn.IFNA(_xlfn.IFNA(VLOOKUP(D113,'Energy Share'!B:D,3,FALSE),VLOOKUP(LEFT(D113,LEN(D113)-2),'Energy Share'!B:D,3,FALSE)),0)*HLOOKUP(C113,'Energy Share'!$I$2:$AL$3,2,FALSE)*VLOOKUP(LEFT(D113,6),'Energy Share'!$I$6:$J$14,2,FALSE)</f>
        <v>0.23567035963651284</v>
      </c>
    </row>
    <row r="114" spans="1:6" hidden="1" x14ac:dyDescent="0.3">
      <c r="A114">
        <f>IF(IFERROR(_xlfn.NUMBERVALUE(RIGHT(D114,2))=C114-2000,TRUE),1,0)*_xlfn.IFNA(VLOOKUP(LEFT(RIGHT(D114,LEN(D114)-6),LEN(RIGHT(D114,LEN(D114)-6))-3),'Filter Fuel'!$A$3:$I$29,HLOOKUP(LEFT(D114,6),'Filter Fuel'!$B$1:$I$2,2,FALSE),FALSE),1)*IF(F114=0,0,1)</f>
        <v>0</v>
      </c>
      <c r="B114" t="s">
        <v>2</v>
      </c>
      <c r="C114">
        <v>2023</v>
      </c>
      <c r="D114" t="str">
        <f>'NZ40-POPT_tech_groups'!A114</f>
        <v>INDBDGELCIMP30</v>
      </c>
      <c r="E114" t="str">
        <f>VLOOKUP(D114,'NZ40-POPT_tech_groups'!A:B,2,FALSE)</f>
        <v>NZ40-ENE-1-INDBDG</v>
      </c>
      <c r="F114" s="3">
        <f>_xlfn.IFNA(_xlfn.IFNA(VLOOKUP(D114,'Energy Share'!B:D,3,FALSE),VLOOKUP(LEFT(D114,LEN(D114)-2),'Energy Share'!B:D,3,FALSE)),0)*HLOOKUP(C114,'Energy Share'!$I$2:$AL$3,2,FALSE)*VLOOKUP(LEFT(D114,6),'Energy Share'!$I$6:$J$14,2,FALSE)</f>
        <v>0.23567035963651284</v>
      </c>
    </row>
    <row r="115" spans="1:6" hidden="1" x14ac:dyDescent="0.3">
      <c r="A115">
        <f>IF(IFERROR(_xlfn.NUMBERVALUE(RIGHT(D115,2))=C115-2000,TRUE),1,0)*_xlfn.IFNA(VLOOKUP(LEFT(RIGHT(D115,LEN(D115)-6),LEN(RIGHT(D115,LEN(D115)-6))-3),'Filter Fuel'!$A$3:$I$29,HLOOKUP(LEFT(D115,6),'Filter Fuel'!$B$1:$I$2,2,FALSE),FALSE),1)*IF(F115=0,0,1)</f>
        <v>0</v>
      </c>
      <c r="B115" t="s">
        <v>2</v>
      </c>
      <c r="C115">
        <v>2023</v>
      </c>
      <c r="D115" t="str">
        <f>'NZ40-POPT_tech_groups'!A115</f>
        <v>INDBDGELCIMP31</v>
      </c>
      <c r="E115" t="str">
        <f>VLOOKUP(D115,'NZ40-POPT_tech_groups'!A:B,2,FALSE)</f>
        <v>NZ40-ENE-1-INDBDG</v>
      </c>
      <c r="F115" s="3">
        <f>_xlfn.IFNA(_xlfn.IFNA(VLOOKUP(D115,'Energy Share'!B:D,3,FALSE),VLOOKUP(LEFT(D115,LEN(D115)-2),'Energy Share'!B:D,3,FALSE)),0)*HLOOKUP(C115,'Energy Share'!$I$2:$AL$3,2,FALSE)*VLOOKUP(LEFT(D115,6),'Energy Share'!$I$6:$J$14,2,FALSE)</f>
        <v>0.23567035963651284</v>
      </c>
    </row>
    <row r="116" spans="1:6" hidden="1" x14ac:dyDescent="0.3">
      <c r="A116">
        <f>IF(IFERROR(_xlfn.NUMBERVALUE(RIGHT(D116,2))=C116-2000,TRUE),1,0)*_xlfn.IFNA(VLOOKUP(LEFT(RIGHT(D116,LEN(D116)-6),LEN(RIGHT(D116,LEN(D116)-6))-3),'Filter Fuel'!$A$3:$I$29,HLOOKUP(LEFT(D116,6),'Filter Fuel'!$B$1:$I$2,2,FALSE),FALSE),1)*IF(F116=0,0,1)</f>
        <v>0</v>
      </c>
      <c r="B116" t="s">
        <v>2</v>
      </c>
      <c r="C116">
        <v>2023</v>
      </c>
      <c r="D116" t="str">
        <f>'NZ40-POPT_tech_groups'!A116</f>
        <v>INDBDGELCIMP32</v>
      </c>
      <c r="E116" t="str">
        <f>VLOOKUP(D116,'NZ40-POPT_tech_groups'!A:B,2,FALSE)</f>
        <v>NZ40-ENE-1-INDBDG</v>
      </c>
      <c r="F116" s="3">
        <f>_xlfn.IFNA(_xlfn.IFNA(VLOOKUP(D116,'Energy Share'!B:D,3,FALSE),VLOOKUP(LEFT(D116,LEN(D116)-2),'Energy Share'!B:D,3,FALSE)),0)*HLOOKUP(C116,'Energy Share'!$I$2:$AL$3,2,FALSE)*VLOOKUP(LEFT(D116,6),'Energy Share'!$I$6:$J$14,2,FALSE)</f>
        <v>0.23567035963651284</v>
      </c>
    </row>
    <row r="117" spans="1:6" hidden="1" x14ac:dyDescent="0.3">
      <c r="A117">
        <f>IF(IFERROR(_xlfn.NUMBERVALUE(RIGHT(D117,2))=C117-2000,TRUE),1,0)*_xlfn.IFNA(VLOOKUP(LEFT(RIGHT(D117,LEN(D117)-6),LEN(RIGHT(D117,LEN(D117)-6))-3),'Filter Fuel'!$A$3:$I$29,HLOOKUP(LEFT(D117,6),'Filter Fuel'!$B$1:$I$2,2,FALSE),FALSE),1)*IF(F117=0,0,1)</f>
        <v>0</v>
      </c>
      <c r="B117" t="s">
        <v>2</v>
      </c>
      <c r="C117">
        <v>2023</v>
      </c>
      <c r="D117" t="str">
        <f>'NZ40-POPT_tech_groups'!A117</f>
        <v>INDBDGELCIMP33</v>
      </c>
      <c r="E117" t="str">
        <f>VLOOKUP(D117,'NZ40-POPT_tech_groups'!A:B,2,FALSE)</f>
        <v>NZ40-ENE-1-INDBDG</v>
      </c>
      <c r="F117" s="3">
        <f>_xlfn.IFNA(_xlfn.IFNA(VLOOKUP(D117,'Energy Share'!B:D,3,FALSE),VLOOKUP(LEFT(D117,LEN(D117)-2),'Energy Share'!B:D,3,FALSE)),0)*HLOOKUP(C117,'Energy Share'!$I$2:$AL$3,2,FALSE)*VLOOKUP(LEFT(D117,6),'Energy Share'!$I$6:$J$14,2,FALSE)</f>
        <v>0.23567035963651284</v>
      </c>
    </row>
    <row r="118" spans="1:6" hidden="1" x14ac:dyDescent="0.3">
      <c r="A118">
        <f>IF(IFERROR(_xlfn.NUMBERVALUE(RIGHT(D118,2))=C118-2000,TRUE),1,0)*_xlfn.IFNA(VLOOKUP(LEFT(RIGHT(D118,LEN(D118)-6),LEN(RIGHT(D118,LEN(D118)-6))-3),'Filter Fuel'!$A$3:$I$29,HLOOKUP(LEFT(D118,6),'Filter Fuel'!$B$1:$I$2,2,FALSE),FALSE),1)*IF(F118=0,0,1)</f>
        <v>0</v>
      </c>
      <c r="B118" t="s">
        <v>2</v>
      </c>
      <c r="C118">
        <v>2023</v>
      </c>
      <c r="D118" t="str">
        <f>'NZ40-POPT_tech_groups'!A118</f>
        <v>INDBDGELCIMP34</v>
      </c>
      <c r="E118" t="str">
        <f>VLOOKUP(D118,'NZ40-POPT_tech_groups'!A:B,2,FALSE)</f>
        <v>NZ40-ENE-1-INDBDG</v>
      </c>
      <c r="F118" s="3">
        <f>_xlfn.IFNA(_xlfn.IFNA(VLOOKUP(D118,'Energy Share'!B:D,3,FALSE),VLOOKUP(LEFT(D118,LEN(D118)-2),'Energy Share'!B:D,3,FALSE)),0)*HLOOKUP(C118,'Energy Share'!$I$2:$AL$3,2,FALSE)*VLOOKUP(LEFT(D118,6),'Energy Share'!$I$6:$J$14,2,FALSE)</f>
        <v>0.23567035963651284</v>
      </c>
    </row>
    <row r="119" spans="1:6" hidden="1" x14ac:dyDescent="0.3">
      <c r="A119">
        <f>IF(IFERROR(_xlfn.NUMBERVALUE(RIGHT(D119,2))=C119-2000,TRUE),1,0)*_xlfn.IFNA(VLOOKUP(LEFT(RIGHT(D119,LEN(D119)-6),LEN(RIGHT(D119,LEN(D119)-6))-3),'Filter Fuel'!$A$3:$I$29,HLOOKUP(LEFT(D119,6),'Filter Fuel'!$B$1:$I$2,2,FALSE),FALSE),1)*IF(F119=0,0,1)</f>
        <v>0</v>
      </c>
      <c r="B119" t="s">
        <v>2</v>
      </c>
      <c r="C119">
        <v>2023</v>
      </c>
      <c r="D119" t="str">
        <f>'NZ40-POPT_tech_groups'!A119</f>
        <v>INDBDGELCIMP35</v>
      </c>
      <c r="E119" t="str">
        <f>VLOOKUP(D119,'NZ40-POPT_tech_groups'!A:B,2,FALSE)</f>
        <v>NZ40-ENE-1-INDBDG</v>
      </c>
      <c r="F119" s="3">
        <f>_xlfn.IFNA(_xlfn.IFNA(VLOOKUP(D119,'Energy Share'!B:D,3,FALSE),VLOOKUP(LEFT(D119,LEN(D119)-2),'Energy Share'!B:D,3,FALSE)),0)*HLOOKUP(C119,'Energy Share'!$I$2:$AL$3,2,FALSE)*VLOOKUP(LEFT(D119,6),'Energy Share'!$I$6:$J$14,2,FALSE)</f>
        <v>0.23567035963651284</v>
      </c>
    </row>
    <row r="120" spans="1:6" hidden="1" x14ac:dyDescent="0.3">
      <c r="A120">
        <f>IF(IFERROR(_xlfn.NUMBERVALUE(RIGHT(D120,2))=C120-2000,TRUE),1,0)*_xlfn.IFNA(VLOOKUP(LEFT(RIGHT(D120,LEN(D120)-6),LEN(RIGHT(D120,LEN(D120)-6))-3),'Filter Fuel'!$A$3:$I$29,HLOOKUP(LEFT(D120,6),'Filter Fuel'!$B$1:$I$2,2,FALSE),FALSE),1)*IF(F120=0,0,1)</f>
        <v>0</v>
      </c>
      <c r="B120" t="s">
        <v>2</v>
      </c>
      <c r="C120">
        <v>2023</v>
      </c>
      <c r="D120" t="str">
        <f>'NZ40-POPT_tech_groups'!A120</f>
        <v>INDBDGELCIMP36</v>
      </c>
      <c r="E120" t="str">
        <f>VLOOKUP(D120,'NZ40-POPT_tech_groups'!A:B,2,FALSE)</f>
        <v>NZ40-ENE-1-INDBDG</v>
      </c>
      <c r="F120" s="3">
        <f>_xlfn.IFNA(_xlfn.IFNA(VLOOKUP(D120,'Energy Share'!B:D,3,FALSE),VLOOKUP(LEFT(D120,LEN(D120)-2),'Energy Share'!B:D,3,FALSE)),0)*HLOOKUP(C120,'Energy Share'!$I$2:$AL$3,2,FALSE)*VLOOKUP(LEFT(D120,6),'Energy Share'!$I$6:$J$14,2,FALSE)</f>
        <v>0.23567035963651284</v>
      </c>
    </row>
    <row r="121" spans="1:6" hidden="1" x14ac:dyDescent="0.3">
      <c r="A121">
        <f>IF(IFERROR(_xlfn.NUMBERVALUE(RIGHT(D121,2))=C121-2000,TRUE),1,0)*_xlfn.IFNA(VLOOKUP(LEFT(RIGHT(D121,LEN(D121)-6),LEN(RIGHT(D121,LEN(D121)-6))-3),'Filter Fuel'!$A$3:$I$29,HLOOKUP(LEFT(D121,6),'Filter Fuel'!$B$1:$I$2,2,FALSE),FALSE),1)*IF(F121=0,0,1)</f>
        <v>0</v>
      </c>
      <c r="B121" t="s">
        <v>2</v>
      </c>
      <c r="C121">
        <v>2023</v>
      </c>
      <c r="D121" t="str">
        <f>'NZ40-POPT_tech_groups'!A121</f>
        <v>INDBDGELCIMP37</v>
      </c>
      <c r="E121" t="str">
        <f>VLOOKUP(D121,'NZ40-POPT_tech_groups'!A:B,2,FALSE)</f>
        <v>NZ40-ENE-1-INDBDG</v>
      </c>
      <c r="F121" s="3">
        <f>_xlfn.IFNA(_xlfn.IFNA(VLOOKUP(D121,'Energy Share'!B:D,3,FALSE),VLOOKUP(LEFT(D121,LEN(D121)-2),'Energy Share'!B:D,3,FALSE)),0)*HLOOKUP(C121,'Energy Share'!$I$2:$AL$3,2,FALSE)*VLOOKUP(LEFT(D121,6),'Energy Share'!$I$6:$J$14,2,FALSE)</f>
        <v>0.23567035963651284</v>
      </c>
    </row>
    <row r="122" spans="1:6" hidden="1" x14ac:dyDescent="0.3">
      <c r="A122">
        <f>IF(IFERROR(_xlfn.NUMBERVALUE(RIGHT(D122,2))=C122-2000,TRUE),1,0)*_xlfn.IFNA(VLOOKUP(LEFT(RIGHT(D122,LEN(D122)-6),LEN(RIGHT(D122,LEN(D122)-6))-3),'Filter Fuel'!$A$3:$I$29,HLOOKUP(LEFT(D122,6),'Filter Fuel'!$B$1:$I$2,2,FALSE),FALSE),1)*IF(F122=0,0,1)</f>
        <v>0</v>
      </c>
      <c r="B122" t="s">
        <v>2</v>
      </c>
      <c r="C122">
        <v>2023</v>
      </c>
      <c r="D122" t="str">
        <f>'NZ40-POPT_tech_groups'!A122</f>
        <v>INDBDGELCIMP38</v>
      </c>
      <c r="E122" t="str">
        <f>VLOOKUP(D122,'NZ40-POPT_tech_groups'!A:B,2,FALSE)</f>
        <v>NZ40-ENE-1-INDBDG</v>
      </c>
      <c r="F122" s="3">
        <f>_xlfn.IFNA(_xlfn.IFNA(VLOOKUP(D122,'Energy Share'!B:D,3,FALSE),VLOOKUP(LEFT(D122,LEN(D122)-2),'Energy Share'!B:D,3,FALSE)),0)*HLOOKUP(C122,'Energy Share'!$I$2:$AL$3,2,FALSE)*VLOOKUP(LEFT(D122,6),'Energy Share'!$I$6:$J$14,2,FALSE)</f>
        <v>0.23567035963651284</v>
      </c>
    </row>
    <row r="123" spans="1:6" hidden="1" x14ac:dyDescent="0.3">
      <c r="A123">
        <f>IF(IFERROR(_xlfn.NUMBERVALUE(RIGHT(D123,2))=C123-2000,TRUE),1,0)*_xlfn.IFNA(VLOOKUP(LEFT(RIGHT(D123,LEN(D123)-6),LEN(RIGHT(D123,LEN(D123)-6))-3),'Filter Fuel'!$A$3:$I$29,HLOOKUP(LEFT(D123,6),'Filter Fuel'!$B$1:$I$2,2,FALSE),FALSE),1)*IF(F123=0,0,1)</f>
        <v>0</v>
      </c>
      <c r="B123" t="s">
        <v>2</v>
      </c>
      <c r="C123">
        <v>2023</v>
      </c>
      <c r="D123" t="str">
        <f>'NZ40-POPT_tech_groups'!A123</f>
        <v>INDBDGELCIMP39</v>
      </c>
      <c r="E123" t="str">
        <f>VLOOKUP(D123,'NZ40-POPT_tech_groups'!A:B,2,FALSE)</f>
        <v>NZ40-ENE-1-INDBDG</v>
      </c>
      <c r="F123" s="3">
        <f>_xlfn.IFNA(_xlfn.IFNA(VLOOKUP(D123,'Energy Share'!B:D,3,FALSE),VLOOKUP(LEFT(D123,LEN(D123)-2),'Energy Share'!B:D,3,FALSE)),0)*HLOOKUP(C123,'Energy Share'!$I$2:$AL$3,2,FALSE)*VLOOKUP(LEFT(D123,6),'Energy Share'!$I$6:$J$14,2,FALSE)</f>
        <v>0.23567035963651284</v>
      </c>
    </row>
    <row r="124" spans="1:6" hidden="1" x14ac:dyDescent="0.3">
      <c r="A124">
        <f>IF(IFERROR(_xlfn.NUMBERVALUE(RIGHT(D124,2))=C124-2000,TRUE),1,0)*_xlfn.IFNA(VLOOKUP(LEFT(RIGHT(D124,LEN(D124)-6),LEN(RIGHT(D124,LEN(D124)-6))-3),'Filter Fuel'!$A$3:$I$29,HLOOKUP(LEFT(D124,6),'Filter Fuel'!$B$1:$I$2,2,FALSE),FALSE),1)*IF(F124=0,0,1)</f>
        <v>0</v>
      </c>
      <c r="B124" t="s">
        <v>2</v>
      </c>
      <c r="C124">
        <v>2023</v>
      </c>
      <c r="D124" t="str">
        <f>'NZ40-POPT_tech_groups'!A124</f>
        <v>INDBDGELCIMP40</v>
      </c>
      <c r="E124" t="str">
        <f>VLOOKUP(D124,'NZ40-POPT_tech_groups'!A:B,2,FALSE)</f>
        <v>NZ40-ENE-1-INDBDG</v>
      </c>
      <c r="F124" s="3">
        <f>_xlfn.IFNA(_xlfn.IFNA(VLOOKUP(D124,'Energy Share'!B:D,3,FALSE),VLOOKUP(LEFT(D124,LEN(D124)-2),'Energy Share'!B:D,3,FALSE)),0)*HLOOKUP(C124,'Energy Share'!$I$2:$AL$3,2,FALSE)*VLOOKUP(LEFT(D124,6),'Energy Share'!$I$6:$J$14,2,FALSE)</f>
        <v>0.23567035963651284</v>
      </c>
    </row>
    <row r="125" spans="1:6" hidden="1" x14ac:dyDescent="0.3">
      <c r="A125">
        <f>IF(IFERROR(_xlfn.NUMBERVALUE(RIGHT(D125,2))=C125-2000,TRUE),1,0)*_xlfn.IFNA(VLOOKUP(LEFT(RIGHT(D125,LEN(D125)-6),LEN(RIGHT(D125,LEN(D125)-6))-3),'Filter Fuel'!$A$3:$I$29,HLOOKUP(LEFT(D125,6),'Filter Fuel'!$B$1:$I$2,2,FALSE),FALSE),1)*IF(F125=0,0,1)</f>
        <v>0</v>
      </c>
      <c r="B125" t="s">
        <v>2</v>
      </c>
      <c r="C125">
        <v>2023</v>
      </c>
      <c r="D125" t="str">
        <f>'NZ40-POPT_tech_groups'!A125</f>
        <v>INDBDGELCIMP41</v>
      </c>
      <c r="E125" t="str">
        <f>VLOOKUP(D125,'NZ40-POPT_tech_groups'!A:B,2,FALSE)</f>
        <v>NZ40-ENE-1-INDBDG</v>
      </c>
      <c r="F125" s="3">
        <f>_xlfn.IFNA(_xlfn.IFNA(VLOOKUP(D125,'Energy Share'!B:D,3,FALSE),VLOOKUP(LEFT(D125,LEN(D125)-2),'Energy Share'!B:D,3,FALSE)),0)*HLOOKUP(C125,'Energy Share'!$I$2:$AL$3,2,FALSE)*VLOOKUP(LEFT(D125,6),'Energy Share'!$I$6:$J$14,2,FALSE)</f>
        <v>0.23567035963651284</v>
      </c>
    </row>
    <row r="126" spans="1:6" hidden="1" x14ac:dyDescent="0.3">
      <c r="A126">
        <f>IF(IFERROR(_xlfn.NUMBERVALUE(RIGHT(D126,2))=C126-2000,TRUE),1,0)*_xlfn.IFNA(VLOOKUP(LEFT(RIGHT(D126,LEN(D126)-6),LEN(RIGHT(D126,LEN(D126)-6))-3),'Filter Fuel'!$A$3:$I$29,HLOOKUP(LEFT(D126,6),'Filter Fuel'!$B$1:$I$2,2,FALSE),FALSE),1)*IF(F126=0,0,1)</f>
        <v>0</v>
      </c>
      <c r="B126" t="s">
        <v>2</v>
      </c>
      <c r="C126">
        <v>2023</v>
      </c>
      <c r="D126" t="str">
        <f>'NZ40-POPT_tech_groups'!A126</f>
        <v>INDBDGELCIMP42</v>
      </c>
      <c r="E126" t="str">
        <f>VLOOKUP(D126,'NZ40-POPT_tech_groups'!A:B,2,FALSE)</f>
        <v>NZ40-ENE-1-INDBDG</v>
      </c>
      <c r="F126" s="3">
        <f>_xlfn.IFNA(_xlfn.IFNA(VLOOKUP(D126,'Energy Share'!B:D,3,FALSE),VLOOKUP(LEFT(D126,LEN(D126)-2),'Energy Share'!B:D,3,FALSE)),0)*HLOOKUP(C126,'Energy Share'!$I$2:$AL$3,2,FALSE)*VLOOKUP(LEFT(D126,6),'Energy Share'!$I$6:$J$14,2,FALSE)</f>
        <v>0.23567035963651284</v>
      </c>
    </row>
    <row r="127" spans="1:6" hidden="1" x14ac:dyDescent="0.3">
      <c r="A127">
        <f>IF(IFERROR(_xlfn.NUMBERVALUE(RIGHT(D127,2))=C127-2000,TRUE),1,0)*_xlfn.IFNA(VLOOKUP(LEFT(RIGHT(D127,LEN(D127)-6),LEN(RIGHT(D127,LEN(D127)-6))-3),'Filter Fuel'!$A$3:$I$29,HLOOKUP(LEFT(D127,6),'Filter Fuel'!$B$1:$I$2,2,FALSE),FALSE),1)*IF(F127=0,0,1)</f>
        <v>0</v>
      </c>
      <c r="B127" t="s">
        <v>2</v>
      </c>
      <c r="C127">
        <v>2023</v>
      </c>
      <c r="D127" t="str">
        <f>'NZ40-POPT_tech_groups'!A127</f>
        <v>INDBDGELCIMP43</v>
      </c>
      <c r="E127" t="str">
        <f>VLOOKUP(D127,'NZ40-POPT_tech_groups'!A:B,2,FALSE)</f>
        <v>NZ40-ENE-1-INDBDG</v>
      </c>
      <c r="F127" s="3">
        <f>_xlfn.IFNA(_xlfn.IFNA(VLOOKUP(D127,'Energy Share'!B:D,3,FALSE),VLOOKUP(LEFT(D127,LEN(D127)-2),'Energy Share'!B:D,3,FALSE)),0)*HLOOKUP(C127,'Energy Share'!$I$2:$AL$3,2,FALSE)*VLOOKUP(LEFT(D127,6),'Energy Share'!$I$6:$J$14,2,FALSE)</f>
        <v>0.23567035963651284</v>
      </c>
    </row>
    <row r="128" spans="1:6" hidden="1" x14ac:dyDescent="0.3">
      <c r="A128">
        <f>IF(IFERROR(_xlfn.NUMBERVALUE(RIGHT(D128,2))=C128-2000,TRUE),1,0)*_xlfn.IFNA(VLOOKUP(LEFT(RIGHT(D128,LEN(D128)-6),LEN(RIGHT(D128,LEN(D128)-6))-3),'Filter Fuel'!$A$3:$I$29,HLOOKUP(LEFT(D128,6),'Filter Fuel'!$B$1:$I$2,2,FALSE),FALSE),1)*IF(F128=0,0,1)</f>
        <v>0</v>
      </c>
      <c r="B128" t="s">
        <v>2</v>
      </c>
      <c r="C128">
        <v>2023</v>
      </c>
      <c r="D128" t="str">
        <f>'NZ40-POPT_tech_groups'!A128</f>
        <v>INDBDGELCIMP44</v>
      </c>
      <c r="E128" t="str">
        <f>VLOOKUP(D128,'NZ40-POPT_tech_groups'!A:B,2,FALSE)</f>
        <v>NZ40-ENE-1-INDBDG</v>
      </c>
      <c r="F128" s="3">
        <f>_xlfn.IFNA(_xlfn.IFNA(VLOOKUP(D128,'Energy Share'!B:D,3,FALSE),VLOOKUP(LEFT(D128,LEN(D128)-2),'Energy Share'!B:D,3,FALSE)),0)*HLOOKUP(C128,'Energy Share'!$I$2:$AL$3,2,FALSE)*VLOOKUP(LEFT(D128,6),'Energy Share'!$I$6:$J$14,2,FALSE)</f>
        <v>0.23567035963651284</v>
      </c>
    </row>
    <row r="129" spans="1:6" hidden="1" x14ac:dyDescent="0.3">
      <c r="A129">
        <f>IF(IFERROR(_xlfn.NUMBERVALUE(RIGHT(D129,2))=C129-2000,TRUE),1,0)*_xlfn.IFNA(VLOOKUP(LEFT(RIGHT(D129,LEN(D129)-6),LEN(RIGHT(D129,LEN(D129)-6))-3),'Filter Fuel'!$A$3:$I$29,HLOOKUP(LEFT(D129,6),'Filter Fuel'!$B$1:$I$2,2,FALSE),FALSE),1)*IF(F129=0,0,1)</f>
        <v>0</v>
      </c>
      <c r="B129" t="s">
        <v>2</v>
      </c>
      <c r="C129">
        <v>2023</v>
      </c>
      <c r="D129" t="str">
        <f>'NZ40-POPT_tech_groups'!A129</f>
        <v>INDBDGELCIMP45</v>
      </c>
      <c r="E129" t="str">
        <f>VLOOKUP(D129,'NZ40-POPT_tech_groups'!A:B,2,FALSE)</f>
        <v>NZ40-ENE-1-INDBDG</v>
      </c>
      <c r="F129" s="3">
        <f>_xlfn.IFNA(_xlfn.IFNA(VLOOKUP(D129,'Energy Share'!B:D,3,FALSE),VLOOKUP(LEFT(D129,LEN(D129)-2),'Energy Share'!B:D,3,FALSE)),0)*HLOOKUP(C129,'Energy Share'!$I$2:$AL$3,2,FALSE)*VLOOKUP(LEFT(D129,6),'Energy Share'!$I$6:$J$14,2,FALSE)</f>
        <v>0.23567035963651284</v>
      </c>
    </row>
    <row r="130" spans="1:6" hidden="1" x14ac:dyDescent="0.3">
      <c r="A130">
        <f>IF(IFERROR(_xlfn.NUMBERVALUE(RIGHT(D130,2))=C130-2000,TRUE),1,0)*_xlfn.IFNA(VLOOKUP(LEFT(RIGHT(D130,LEN(D130)-6),LEN(RIGHT(D130,LEN(D130)-6))-3),'Filter Fuel'!$A$3:$I$29,HLOOKUP(LEFT(D130,6),'Filter Fuel'!$B$1:$I$2,2,FALSE),FALSE),1)*IF(F130=0,0,1)</f>
        <v>0</v>
      </c>
      <c r="B130" t="s">
        <v>2</v>
      </c>
      <c r="C130">
        <v>2023</v>
      </c>
      <c r="D130" t="str">
        <f>'NZ40-POPT_tech_groups'!A130</f>
        <v>INDBDGELCIMP46</v>
      </c>
      <c r="E130" t="str">
        <f>VLOOKUP(D130,'NZ40-POPT_tech_groups'!A:B,2,FALSE)</f>
        <v>NZ40-ENE-1-INDBDG</v>
      </c>
      <c r="F130" s="3">
        <f>_xlfn.IFNA(_xlfn.IFNA(VLOOKUP(D130,'Energy Share'!B:D,3,FALSE),VLOOKUP(LEFT(D130,LEN(D130)-2),'Energy Share'!B:D,3,FALSE)),0)*HLOOKUP(C130,'Energy Share'!$I$2:$AL$3,2,FALSE)*VLOOKUP(LEFT(D130,6),'Energy Share'!$I$6:$J$14,2,FALSE)</f>
        <v>0.23567035963651284</v>
      </c>
    </row>
    <row r="131" spans="1:6" hidden="1" x14ac:dyDescent="0.3">
      <c r="A131">
        <f>IF(IFERROR(_xlfn.NUMBERVALUE(RIGHT(D131,2))=C131-2000,TRUE),1,0)*_xlfn.IFNA(VLOOKUP(LEFT(RIGHT(D131,LEN(D131)-6),LEN(RIGHT(D131,LEN(D131)-6))-3),'Filter Fuel'!$A$3:$I$29,HLOOKUP(LEFT(D131,6),'Filter Fuel'!$B$1:$I$2,2,FALSE),FALSE),1)*IF(F131=0,0,1)</f>
        <v>0</v>
      </c>
      <c r="B131" t="s">
        <v>2</v>
      </c>
      <c r="C131">
        <v>2023</v>
      </c>
      <c r="D131" t="str">
        <f>'NZ40-POPT_tech_groups'!A131</f>
        <v>INDBDGELCIMP47</v>
      </c>
      <c r="E131" t="str">
        <f>VLOOKUP(D131,'NZ40-POPT_tech_groups'!A:B,2,FALSE)</f>
        <v>NZ40-ENE-1-INDBDG</v>
      </c>
      <c r="F131" s="3">
        <f>_xlfn.IFNA(_xlfn.IFNA(VLOOKUP(D131,'Energy Share'!B:D,3,FALSE),VLOOKUP(LEFT(D131,LEN(D131)-2),'Energy Share'!B:D,3,FALSE)),0)*HLOOKUP(C131,'Energy Share'!$I$2:$AL$3,2,FALSE)*VLOOKUP(LEFT(D131,6),'Energy Share'!$I$6:$J$14,2,FALSE)</f>
        <v>0.23567035963651284</v>
      </c>
    </row>
    <row r="132" spans="1:6" hidden="1" x14ac:dyDescent="0.3">
      <c r="A132">
        <f>IF(IFERROR(_xlfn.NUMBERVALUE(RIGHT(D132,2))=C132-2000,TRUE),1,0)*_xlfn.IFNA(VLOOKUP(LEFT(RIGHT(D132,LEN(D132)-6),LEN(RIGHT(D132,LEN(D132)-6))-3),'Filter Fuel'!$A$3:$I$29,HLOOKUP(LEFT(D132,6),'Filter Fuel'!$B$1:$I$2,2,FALSE),FALSE),1)*IF(F132=0,0,1)</f>
        <v>0</v>
      </c>
      <c r="B132" t="s">
        <v>2</v>
      </c>
      <c r="C132">
        <v>2023</v>
      </c>
      <c r="D132" t="str">
        <f>'NZ40-POPT_tech_groups'!A132</f>
        <v>INDBDGELCIMP48</v>
      </c>
      <c r="E132" t="str">
        <f>VLOOKUP(D132,'NZ40-POPT_tech_groups'!A:B,2,FALSE)</f>
        <v>NZ40-ENE-1-INDBDG</v>
      </c>
      <c r="F132" s="3">
        <f>_xlfn.IFNA(_xlfn.IFNA(VLOOKUP(D132,'Energy Share'!B:D,3,FALSE),VLOOKUP(LEFT(D132,LEN(D132)-2),'Energy Share'!B:D,3,FALSE)),0)*HLOOKUP(C132,'Energy Share'!$I$2:$AL$3,2,FALSE)*VLOOKUP(LEFT(D132,6),'Energy Share'!$I$6:$J$14,2,FALSE)</f>
        <v>0.23567035963651284</v>
      </c>
    </row>
    <row r="133" spans="1:6" hidden="1" x14ac:dyDescent="0.3">
      <c r="A133">
        <f>IF(IFERROR(_xlfn.NUMBERVALUE(RIGHT(D133,2))=C133-2000,TRUE),1,0)*_xlfn.IFNA(VLOOKUP(LEFT(RIGHT(D133,LEN(D133)-6),LEN(RIGHT(D133,LEN(D133)-6))-3),'Filter Fuel'!$A$3:$I$29,HLOOKUP(LEFT(D133,6),'Filter Fuel'!$B$1:$I$2,2,FALSE),FALSE),1)*IF(F133=0,0,1)</f>
        <v>0</v>
      </c>
      <c r="B133" t="s">
        <v>2</v>
      </c>
      <c r="C133">
        <v>2023</v>
      </c>
      <c r="D133" t="str">
        <f>'NZ40-POPT_tech_groups'!A133</f>
        <v>INDBDGELCIMP49</v>
      </c>
      <c r="E133" t="str">
        <f>VLOOKUP(D133,'NZ40-POPT_tech_groups'!A:B,2,FALSE)</f>
        <v>NZ40-ENE-1-INDBDG</v>
      </c>
      <c r="F133" s="3">
        <f>_xlfn.IFNA(_xlfn.IFNA(VLOOKUP(D133,'Energy Share'!B:D,3,FALSE),VLOOKUP(LEFT(D133,LEN(D133)-2),'Energy Share'!B:D,3,FALSE)),0)*HLOOKUP(C133,'Energy Share'!$I$2:$AL$3,2,FALSE)*VLOOKUP(LEFT(D133,6),'Energy Share'!$I$6:$J$14,2,FALSE)</f>
        <v>0.23567035963651284</v>
      </c>
    </row>
    <row r="134" spans="1:6" hidden="1" x14ac:dyDescent="0.3">
      <c r="A134">
        <f>IF(IFERROR(_xlfn.NUMBERVALUE(RIGHT(D134,2))=C134-2000,TRUE),1,0)*_xlfn.IFNA(VLOOKUP(LEFT(RIGHT(D134,LEN(D134)-6),LEN(RIGHT(D134,LEN(D134)-6))-3),'Filter Fuel'!$A$3:$I$29,HLOOKUP(LEFT(D134,6),'Filter Fuel'!$B$1:$I$2,2,FALSE),FALSE),1)*IF(F134=0,0,1)</f>
        <v>0</v>
      </c>
      <c r="B134" t="s">
        <v>2</v>
      </c>
      <c r="C134">
        <v>2023</v>
      </c>
      <c r="D134" t="str">
        <f>'NZ40-POPT_tech_groups'!A134</f>
        <v>INDBDGELCIMP50</v>
      </c>
      <c r="E134" t="str">
        <f>VLOOKUP(D134,'NZ40-POPT_tech_groups'!A:B,2,FALSE)</f>
        <v>NZ40-ENE-1-INDBDG</v>
      </c>
      <c r="F134" s="3">
        <f>_xlfn.IFNA(_xlfn.IFNA(VLOOKUP(D134,'Energy Share'!B:D,3,FALSE),VLOOKUP(LEFT(D134,LEN(D134)-2),'Energy Share'!B:D,3,FALSE)),0)*HLOOKUP(C134,'Energy Share'!$I$2:$AL$3,2,FALSE)*VLOOKUP(LEFT(D134,6),'Energy Share'!$I$6:$J$14,2,FALSE)</f>
        <v>0.23567035963651284</v>
      </c>
    </row>
    <row r="135" spans="1:6" hidden="1" x14ac:dyDescent="0.3">
      <c r="A135">
        <f>IF(IFERROR(_xlfn.NUMBERVALUE(RIGHT(D135,2))=C135-2000,TRUE),1,0)*_xlfn.IFNA(VLOOKUP(LEFT(RIGHT(D135,LEN(D135)-6),LEN(RIGHT(D135,LEN(D135)-6))-3),'Filter Fuel'!$A$3:$I$29,HLOOKUP(LEFT(D135,6),'Filter Fuel'!$B$1:$I$2,2,FALSE),FALSE),1)*IF(F135=0,0,1)</f>
        <v>0</v>
      </c>
      <c r="B135" t="s">
        <v>2</v>
      </c>
      <c r="C135">
        <v>2023</v>
      </c>
      <c r="D135" t="str">
        <f>'NZ40-POPT_tech_groups'!A135</f>
        <v>PASTRAELCIMP16</v>
      </c>
      <c r="E135" t="str">
        <f>VLOOKUP(D135,'NZ40-POPT_tech_groups'!A:B,2,FALSE)</f>
        <v>NZ40-ENE-1-PASTRA</v>
      </c>
      <c r="F135" s="3">
        <f>_xlfn.IFNA(_xlfn.IFNA(VLOOKUP(D135,'Energy Share'!B:D,3,FALSE),VLOOKUP(LEFT(D135,LEN(D135)-2),'Energy Share'!B:D,3,FALSE)),0)*HLOOKUP(C135,'Energy Share'!$I$2:$AL$3,2,FALSE)*VLOOKUP(LEFT(D135,6),'Energy Share'!$I$6:$J$14,2,FALSE)</f>
        <v>2.7382713532027817E-2</v>
      </c>
    </row>
    <row r="136" spans="1:6" hidden="1" x14ac:dyDescent="0.3">
      <c r="A136">
        <f>IF(IFERROR(_xlfn.NUMBERVALUE(RIGHT(D136,2))=C136-2000,TRUE),1,0)*_xlfn.IFNA(VLOOKUP(LEFT(RIGHT(D136,LEN(D136)-6),LEN(RIGHT(D136,LEN(D136)-6))-3),'Filter Fuel'!$A$3:$I$29,HLOOKUP(LEFT(D136,6),'Filter Fuel'!$B$1:$I$2,2,FALSE),FALSE),1)*IF(F136=0,0,1)</f>
        <v>0</v>
      </c>
      <c r="B136" t="s">
        <v>2</v>
      </c>
      <c r="C136">
        <v>2023</v>
      </c>
      <c r="D136" t="str">
        <f>'NZ40-POPT_tech_groups'!A136</f>
        <v>PASTRAELCIMP17</v>
      </c>
      <c r="E136" t="str">
        <f>VLOOKUP(D136,'NZ40-POPT_tech_groups'!A:B,2,FALSE)</f>
        <v>NZ40-ENE-1-PASTRA</v>
      </c>
      <c r="F136" s="3">
        <f>_xlfn.IFNA(_xlfn.IFNA(VLOOKUP(D136,'Energy Share'!B:D,3,FALSE),VLOOKUP(LEFT(D136,LEN(D136)-2),'Energy Share'!B:D,3,FALSE)),0)*HLOOKUP(C136,'Energy Share'!$I$2:$AL$3,2,FALSE)*VLOOKUP(LEFT(D136,6),'Energy Share'!$I$6:$J$14,2,FALSE)</f>
        <v>2.7382713532027817E-2</v>
      </c>
    </row>
    <row r="137" spans="1:6" hidden="1" x14ac:dyDescent="0.3">
      <c r="A137">
        <f>IF(IFERROR(_xlfn.NUMBERVALUE(RIGHT(D137,2))=C137-2000,TRUE),1,0)*_xlfn.IFNA(VLOOKUP(LEFT(RIGHT(D137,LEN(D137)-6),LEN(RIGHT(D137,LEN(D137)-6))-3),'Filter Fuel'!$A$3:$I$29,HLOOKUP(LEFT(D137,6),'Filter Fuel'!$B$1:$I$2,2,FALSE),FALSE),1)*IF(F137=0,0,1)</f>
        <v>0</v>
      </c>
      <c r="B137" t="s">
        <v>2</v>
      </c>
      <c r="C137">
        <v>2023</v>
      </c>
      <c r="D137" t="str">
        <f>'NZ40-POPT_tech_groups'!A137</f>
        <v>PASTRAELCIMP18</v>
      </c>
      <c r="E137" t="str">
        <f>VLOOKUP(D137,'NZ40-POPT_tech_groups'!A:B,2,FALSE)</f>
        <v>NZ40-ENE-1-PASTRA</v>
      </c>
      <c r="F137" s="3">
        <f>_xlfn.IFNA(_xlfn.IFNA(VLOOKUP(D137,'Energy Share'!B:D,3,FALSE),VLOOKUP(LEFT(D137,LEN(D137)-2),'Energy Share'!B:D,3,FALSE)),0)*HLOOKUP(C137,'Energy Share'!$I$2:$AL$3,2,FALSE)*VLOOKUP(LEFT(D137,6),'Energy Share'!$I$6:$J$14,2,FALSE)</f>
        <v>2.7382713532027817E-2</v>
      </c>
    </row>
    <row r="138" spans="1:6" hidden="1" x14ac:dyDescent="0.3">
      <c r="A138">
        <f>IF(IFERROR(_xlfn.NUMBERVALUE(RIGHT(D138,2))=C138-2000,TRUE),1,0)*_xlfn.IFNA(VLOOKUP(LEFT(RIGHT(D138,LEN(D138)-6),LEN(RIGHT(D138,LEN(D138)-6))-3),'Filter Fuel'!$A$3:$I$29,HLOOKUP(LEFT(D138,6),'Filter Fuel'!$B$1:$I$2,2,FALSE),FALSE),1)*IF(F138=0,0,1)</f>
        <v>0</v>
      </c>
      <c r="B138" t="s">
        <v>2</v>
      </c>
      <c r="C138">
        <v>2023</v>
      </c>
      <c r="D138" t="str">
        <f>'NZ40-POPT_tech_groups'!A138</f>
        <v>PASTRAELCIMP19</v>
      </c>
      <c r="E138" t="str">
        <f>VLOOKUP(D138,'NZ40-POPT_tech_groups'!A:B,2,FALSE)</f>
        <v>NZ40-ENE-1-PASTRA</v>
      </c>
      <c r="F138" s="3">
        <f>_xlfn.IFNA(_xlfn.IFNA(VLOOKUP(D138,'Energy Share'!B:D,3,FALSE),VLOOKUP(LEFT(D138,LEN(D138)-2),'Energy Share'!B:D,3,FALSE)),0)*HLOOKUP(C138,'Energy Share'!$I$2:$AL$3,2,FALSE)*VLOOKUP(LEFT(D138,6),'Energy Share'!$I$6:$J$14,2,FALSE)</f>
        <v>2.7382713532027817E-2</v>
      </c>
    </row>
    <row r="139" spans="1:6" hidden="1" x14ac:dyDescent="0.3">
      <c r="A139">
        <f>IF(IFERROR(_xlfn.NUMBERVALUE(RIGHT(D139,2))=C139-2000,TRUE),1,0)*_xlfn.IFNA(VLOOKUP(LEFT(RIGHT(D139,LEN(D139)-6),LEN(RIGHT(D139,LEN(D139)-6))-3),'Filter Fuel'!$A$3:$I$29,HLOOKUP(LEFT(D139,6),'Filter Fuel'!$B$1:$I$2,2,FALSE),FALSE),1)*IF(F139=0,0,1)</f>
        <v>0</v>
      </c>
      <c r="B139" t="s">
        <v>2</v>
      </c>
      <c r="C139">
        <v>2023</v>
      </c>
      <c r="D139" t="str">
        <f>'NZ40-POPT_tech_groups'!A139</f>
        <v>PASTRAELCIMP20</v>
      </c>
      <c r="E139" t="str">
        <f>VLOOKUP(D139,'NZ40-POPT_tech_groups'!A:B,2,FALSE)</f>
        <v>NZ40-ENE-1-PASTRA</v>
      </c>
      <c r="F139" s="3">
        <f>_xlfn.IFNA(_xlfn.IFNA(VLOOKUP(D139,'Energy Share'!B:D,3,FALSE),VLOOKUP(LEFT(D139,LEN(D139)-2),'Energy Share'!B:D,3,FALSE)),0)*HLOOKUP(C139,'Energy Share'!$I$2:$AL$3,2,FALSE)*VLOOKUP(LEFT(D139,6),'Energy Share'!$I$6:$J$14,2,FALSE)</f>
        <v>2.7382713532027817E-2</v>
      </c>
    </row>
    <row r="140" spans="1:6" hidden="1" x14ac:dyDescent="0.3">
      <c r="A140">
        <f>IF(IFERROR(_xlfn.NUMBERVALUE(RIGHT(D140,2))=C140-2000,TRUE),1,0)*_xlfn.IFNA(VLOOKUP(LEFT(RIGHT(D140,LEN(D140)-6),LEN(RIGHT(D140,LEN(D140)-6))-3),'Filter Fuel'!$A$3:$I$29,HLOOKUP(LEFT(D140,6),'Filter Fuel'!$B$1:$I$2,2,FALSE),FALSE),1)*IF(F140=0,0,1)</f>
        <v>0</v>
      </c>
      <c r="B140" t="s">
        <v>2</v>
      </c>
      <c r="C140">
        <v>2023</v>
      </c>
      <c r="D140" t="str">
        <f>'NZ40-POPT_tech_groups'!A140</f>
        <v>PASTRAELCIMP21</v>
      </c>
      <c r="E140" t="str">
        <f>VLOOKUP(D140,'NZ40-POPT_tech_groups'!A:B,2,FALSE)</f>
        <v>NZ40-ENE-1-PASTRA</v>
      </c>
      <c r="F140" s="3">
        <f>_xlfn.IFNA(_xlfn.IFNA(VLOOKUP(D140,'Energy Share'!B:D,3,FALSE),VLOOKUP(LEFT(D140,LEN(D140)-2),'Energy Share'!B:D,3,FALSE)),0)*HLOOKUP(C140,'Energy Share'!$I$2:$AL$3,2,FALSE)*VLOOKUP(LEFT(D140,6),'Energy Share'!$I$6:$J$14,2,FALSE)</f>
        <v>2.7382713532027817E-2</v>
      </c>
    </row>
    <row r="141" spans="1:6" hidden="1" x14ac:dyDescent="0.3">
      <c r="A141">
        <f>IF(IFERROR(_xlfn.NUMBERVALUE(RIGHT(D141,2))=C141-2000,TRUE),1,0)*_xlfn.IFNA(VLOOKUP(LEFT(RIGHT(D141,LEN(D141)-6),LEN(RIGHT(D141,LEN(D141)-6))-3),'Filter Fuel'!$A$3:$I$29,HLOOKUP(LEFT(D141,6),'Filter Fuel'!$B$1:$I$2,2,FALSE),FALSE),1)*IF(F141=0,0,1)</f>
        <v>0</v>
      </c>
      <c r="B141" t="s">
        <v>2</v>
      </c>
      <c r="C141">
        <v>2023</v>
      </c>
      <c r="D141" t="str">
        <f>'NZ40-POPT_tech_groups'!A141</f>
        <v>PASTRAELCIMP22</v>
      </c>
      <c r="E141" t="str">
        <f>VLOOKUP(D141,'NZ40-POPT_tech_groups'!A:B,2,FALSE)</f>
        <v>NZ40-ENE-1-PASTRA</v>
      </c>
      <c r="F141" s="3">
        <f>_xlfn.IFNA(_xlfn.IFNA(VLOOKUP(D141,'Energy Share'!B:D,3,FALSE),VLOOKUP(LEFT(D141,LEN(D141)-2),'Energy Share'!B:D,3,FALSE)),0)*HLOOKUP(C141,'Energy Share'!$I$2:$AL$3,2,FALSE)*VLOOKUP(LEFT(D141,6),'Energy Share'!$I$6:$J$14,2,FALSE)</f>
        <v>2.7382713532027817E-2</v>
      </c>
    </row>
    <row r="142" spans="1:6" x14ac:dyDescent="0.3">
      <c r="A142">
        <f>IF(IFERROR(_xlfn.NUMBERVALUE(RIGHT(D142,2))=C142-2000,TRUE),1,0)*_xlfn.IFNA(VLOOKUP(LEFT(RIGHT(D142,LEN(D142)-6),LEN(RIGHT(D142,LEN(D142)-6))-3),'Filter Fuel'!$A$3:$I$29,HLOOKUP(LEFT(D142,6),'Filter Fuel'!$B$1:$I$2,2,FALSE),FALSE),1)*IF(F142=0,0,1)</f>
        <v>1</v>
      </c>
      <c r="B142" t="s">
        <v>2</v>
      </c>
      <c r="C142">
        <v>2023</v>
      </c>
      <c r="D142" t="str">
        <f>'NZ40-POPT_tech_groups'!A142</f>
        <v>PASTRAELCIMP23</v>
      </c>
      <c r="E142" t="str">
        <f>VLOOKUP(D142,'NZ40-POPT_tech_groups'!A:B,2,FALSE)</f>
        <v>NZ40-ENE-1-PASTRA</v>
      </c>
      <c r="F142" s="3">
        <f>_xlfn.IFNA(_xlfn.IFNA(VLOOKUP(D142,'Energy Share'!B:D,3,FALSE),VLOOKUP(LEFT(D142,LEN(D142)-2),'Energy Share'!B:D,3,FALSE)),0)*HLOOKUP(C142,'Energy Share'!$I$2:$AL$3,2,FALSE)*VLOOKUP(LEFT(D142,6),'Energy Share'!$I$6:$J$14,2,FALSE)</f>
        <v>2.7382713532027817E-2</v>
      </c>
    </row>
    <row r="143" spans="1:6" hidden="1" x14ac:dyDescent="0.3">
      <c r="A143">
        <f>IF(IFERROR(_xlfn.NUMBERVALUE(RIGHT(D143,2))=C143-2000,TRUE),1,0)*_xlfn.IFNA(VLOOKUP(LEFT(RIGHT(D143,LEN(D143)-6),LEN(RIGHT(D143,LEN(D143)-6))-3),'Filter Fuel'!$A$3:$I$29,HLOOKUP(LEFT(D143,6),'Filter Fuel'!$B$1:$I$2,2,FALSE),FALSE),1)*IF(F143=0,0,1)</f>
        <v>0</v>
      </c>
      <c r="B143" t="s">
        <v>2</v>
      </c>
      <c r="C143">
        <v>2023</v>
      </c>
      <c r="D143" t="str">
        <f>'NZ40-POPT_tech_groups'!A143</f>
        <v>PASTRAELCIMP24</v>
      </c>
      <c r="E143" t="str">
        <f>VLOOKUP(D143,'NZ40-POPT_tech_groups'!A:B,2,FALSE)</f>
        <v>NZ40-ENE-1-PASTRA</v>
      </c>
      <c r="F143" s="3">
        <f>_xlfn.IFNA(_xlfn.IFNA(VLOOKUP(D143,'Energy Share'!B:D,3,FALSE),VLOOKUP(LEFT(D143,LEN(D143)-2),'Energy Share'!B:D,3,FALSE)),0)*HLOOKUP(C143,'Energy Share'!$I$2:$AL$3,2,FALSE)*VLOOKUP(LEFT(D143,6),'Energy Share'!$I$6:$J$14,2,FALSE)</f>
        <v>2.7382713532027817E-2</v>
      </c>
    </row>
    <row r="144" spans="1:6" hidden="1" x14ac:dyDescent="0.3">
      <c r="A144">
        <f>IF(IFERROR(_xlfn.NUMBERVALUE(RIGHT(D144,2))=C144-2000,TRUE),1,0)*_xlfn.IFNA(VLOOKUP(LEFT(RIGHT(D144,LEN(D144)-6),LEN(RIGHT(D144,LEN(D144)-6))-3),'Filter Fuel'!$A$3:$I$29,HLOOKUP(LEFT(D144,6),'Filter Fuel'!$B$1:$I$2,2,FALSE),FALSE),1)*IF(F144=0,0,1)</f>
        <v>0</v>
      </c>
      <c r="B144" t="s">
        <v>2</v>
      </c>
      <c r="C144">
        <v>2023</v>
      </c>
      <c r="D144" t="str">
        <f>'NZ40-POPT_tech_groups'!A144</f>
        <v>PASTRAELCIMP25</v>
      </c>
      <c r="E144" t="str">
        <f>VLOOKUP(D144,'NZ40-POPT_tech_groups'!A:B,2,FALSE)</f>
        <v>NZ40-ENE-1-PASTRA</v>
      </c>
      <c r="F144" s="3">
        <f>_xlfn.IFNA(_xlfn.IFNA(VLOOKUP(D144,'Energy Share'!B:D,3,FALSE),VLOOKUP(LEFT(D144,LEN(D144)-2),'Energy Share'!B:D,3,FALSE)),0)*HLOOKUP(C144,'Energy Share'!$I$2:$AL$3,2,FALSE)*VLOOKUP(LEFT(D144,6),'Energy Share'!$I$6:$J$14,2,FALSE)</f>
        <v>2.7382713532027817E-2</v>
      </c>
    </row>
    <row r="145" spans="1:6" hidden="1" x14ac:dyDescent="0.3">
      <c r="A145">
        <f>IF(IFERROR(_xlfn.NUMBERVALUE(RIGHT(D145,2))=C145-2000,TRUE),1,0)*_xlfn.IFNA(VLOOKUP(LEFT(RIGHT(D145,LEN(D145)-6),LEN(RIGHT(D145,LEN(D145)-6))-3),'Filter Fuel'!$A$3:$I$29,HLOOKUP(LEFT(D145,6),'Filter Fuel'!$B$1:$I$2,2,FALSE),FALSE),1)*IF(F145=0,0,1)</f>
        <v>0</v>
      </c>
      <c r="B145" t="s">
        <v>2</v>
      </c>
      <c r="C145">
        <v>2023</v>
      </c>
      <c r="D145" t="str">
        <f>'NZ40-POPT_tech_groups'!A145</f>
        <v>PASTRAELCIMP26</v>
      </c>
      <c r="E145" t="str">
        <f>VLOOKUP(D145,'NZ40-POPT_tech_groups'!A:B,2,FALSE)</f>
        <v>NZ40-ENE-1-PASTRA</v>
      </c>
      <c r="F145" s="3">
        <f>_xlfn.IFNA(_xlfn.IFNA(VLOOKUP(D145,'Energy Share'!B:D,3,FALSE),VLOOKUP(LEFT(D145,LEN(D145)-2),'Energy Share'!B:D,3,FALSE)),0)*HLOOKUP(C145,'Energy Share'!$I$2:$AL$3,2,FALSE)*VLOOKUP(LEFT(D145,6),'Energy Share'!$I$6:$J$14,2,FALSE)</f>
        <v>2.7382713532027817E-2</v>
      </c>
    </row>
    <row r="146" spans="1:6" hidden="1" x14ac:dyDescent="0.3">
      <c r="A146">
        <f>IF(IFERROR(_xlfn.NUMBERVALUE(RIGHT(D146,2))=C146-2000,TRUE),1,0)*_xlfn.IFNA(VLOOKUP(LEFT(RIGHT(D146,LEN(D146)-6),LEN(RIGHT(D146,LEN(D146)-6))-3),'Filter Fuel'!$A$3:$I$29,HLOOKUP(LEFT(D146,6),'Filter Fuel'!$B$1:$I$2,2,FALSE),FALSE),1)*IF(F146=0,0,1)</f>
        <v>0</v>
      </c>
      <c r="B146" t="s">
        <v>2</v>
      </c>
      <c r="C146">
        <v>2023</v>
      </c>
      <c r="D146" t="str">
        <f>'NZ40-POPT_tech_groups'!A146</f>
        <v>PASTRAELCIMP27</v>
      </c>
      <c r="E146" t="str">
        <f>VLOOKUP(D146,'NZ40-POPT_tech_groups'!A:B,2,FALSE)</f>
        <v>NZ40-ENE-1-PASTRA</v>
      </c>
      <c r="F146" s="3">
        <f>_xlfn.IFNA(_xlfn.IFNA(VLOOKUP(D146,'Energy Share'!B:D,3,FALSE),VLOOKUP(LEFT(D146,LEN(D146)-2),'Energy Share'!B:D,3,FALSE)),0)*HLOOKUP(C146,'Energy Share'!$I$2:$AL$3,2,FALSE)*VLOOKUP(LEFT(D146,6),'Energy Share'!$I$6:$J$14,2,FALSE)</f>
        <v>2.7382713532027817E-2</v>
      </c>
    </row>
    <row r="147" spans="1:6" hidden="1" x14ac:dyDescent="0.3">
      <c r="A147">
        <f>IF(IFERROR(_xlfn.NUMBERVALUE(RIGHT(D147,2))=C147-2000,TRUE),1,0)*_xlfn.IFNA(VLOOKUP(LEFT(RIGHT(D147,LEN(D147)-6),LEN(RIGHT(D147,LEN(D147)-6))-3),'Filter Fuel'!$A$3:$I$29,HLOOKUP(LEFT(D147,6),'Filter Fuel'!$B$1:$I$2,2,FALSE),FALSE),1)*IF(F147=0,0,1)</f>
        <v>0</v>
      </c>
      <c r="B147" t="s">
        <v>2</v>
      </c>
      <c r="C147">
        <v>2023</v>
      </c>
      <c r="D147" t="str">
        <f>'NZ40-POPT_tech_groups'!A147</f>
        <v>PASTRAELCIMP28</v>
      </c>
      <c r="E147" t="str">
        <f>VLOOKUP(D147,'NZ40-POPT_tech_groups'!A:B,2,FALSE)</f>
        <v>NZ40-ENE-1-PASTRA</v>
      </c>
      <c r="F147" s="3">
        <f>_xlfn.IFNA(_xlfn.IFNA(VLOOKUP(D147,'Energy Share'!B:D,3,FALSE),VLOOKUP(LEFT(D147,LEN(D147)-2),'Energy Share'!B:D,3,FALSE)),0)*HLOOKUP(C147,'Energy Share'!$I$2:$AL$3,2,FALSE)*VLOOKUP(LEFT(D147,6),'Energy Share'!$I$6:$J$14,2,FALSE)</f>
        <v>2.7382713532027817E-2</v>
      </c>
    </row>
    <row r="148" spans="1:6" hidden="1" x14ac:dyDescent="0.3">
      <c r="A148">
        <f>IF(IFERROR(_xlfn.NUMBERVALUE(RIGHT(D148,2))=C148-2000,TRUE),1,0)*_xlfn.IFNA(VLOOKUP(LEFT(RIGHT(D148,LEN(D148)-6),LEN(RIGHT(D148,LEN(D148)-6))-3),'Filter Fuel'!$A$3:$I$29,HLOOKUP(LEFT(D148,6),'Filter Fuel'!$B$1:$I$2,2,FALSE),FALSE),1)*IF(F148=0,0,1)</f>
        <v>0</v>
      </c>
      <c r="B148" t="s">
        <v>2</v>
      </c>
      <c r="C148">
        <v>2023</v>
      </c>
      <c r="D148" t="str">
        <f>'NZ40-POPT_tech_groups'!A148</f>
        <v>PASTRAELCIMP29</v>
      </c>
      <c r="E148" t="str">
        <f>VLOOKUP(D148,'NZ40-POPT_tech_groups'!A:B,2,FALSE)</f>
        <v>NZ40-ENE-1-PASTRA</v>
      </c>
      <c r="F148" s="3">
        <f>_xlfn.IFNA(_xlfn.IFNA(VLOOKUP(D148,'Energy Share'!B:D,3,FALSE),VLOOKUP(LEFT(D148,LEN(D148)-2),'Energy Share'!B:D,3,FALSE)),0)*HLOOKUP(C148,'Energy Share'!$I$2:$AL$3,2,FALSE)*VLOOKUP(LEFT(D148,6),'Energy Share'!$I$6:$J$14,2,FALSE)</f>
        <v>2.7382713532027817E-2</v>
      </c>
    </row>
    <row r="149" spans="1:6" hidden="1" x14ac:dyDescent="0.3">
      <c r="A149">
        <f>IF(IFERROR(_xlfn.NUMBERVALUE(RIGHT(D149,2))=C149-2000,TRUE),1,0)*_xlfn.IFNA(VLOOKUP(LEFT(RIGHT(D149,LEN(D149)-6),LEN(RIGHT(D149,LEN(D149)-6))-3),'Filter Fuel'!$A$3:$I$29,HLOOKUP(LEFT(D149,6),'Filter Fuel'!$B$1:$I$2,2,FALSE),FALSE),1)*IF(F149=0,0,1)</f>
        <v>0</v>
      </c>
      <c r="B149" t="s">
        <v>2</v>
      </c>
      <c r="C149">
        <v>2023</v>
      </c>
      <c r="D149" t="str">
        <f>'NZ40-POPT_tech_groups'!A149</f>
        <v>PASTRAELCIMP30</v>
      </c>
      <c r="E149" t="str">
        <f>VLOOKUP(D149,'NZ40-POPT_tech_groups'!A:B,2,FALSE)</f>
        <v>NZ40-ENE-1-PASTRA</v>
      </c>
      <c r="F149" s="3">
        <f>_xlfn.IFNA(_xlfn.IFNA(VLOOKUP(D149,'Energy Share'!B:D,3,FALSE),VLOOKUP(LEFT(D149,LEN(D149)-2),'Energy Share'!B:D,3,FALSE)),0)*HLOOKUP(C149,'Energy Share'!$I$2:$AL$3,2,FALSE)*VLOOKUP(LEFT(D149,6),'Energy Share'!$I$6:$J$14,2,FALSE)</f>
        <v>2.7382713532027817E-2</v>
      </c>
    </row>
    <row r="150" spans="1:6" hidden="1" x14ac:dyDescent="0.3">
      <c r="A150">
        <f>IF(IFERROR(_xlfn.NUMBERVALUE(RIGHT(D150,2))=C150-2000,TRUE),1,0)*_xlfn.IFNA(VLOOKUP(LEFT(RIGHT(D150,LEN(D150)-6),LEN(RIGHT(D150,LEN(D150)-6))-3),'Filter Fuel'!$A$3:$I$29,HLOOKUP(LEFT(D150,6),'Filter Fuel'!$B$1:$I$2,2,FALSE),FALSE),1)*IF(F150=0,0,1)</f>
        <v>0</v>
      </c>
      <c r="B150" t="s">
        <v>2</v>
      </c>
      <c r="C150">
        <v>2023</v>
      </c>
      <c r="D150" t="str">
        <f>'NZ40-POPT_tech_groups'!A150</f>
        <v>PASTRAELCIMP31</v>
      </c>
      <c r="E150" t="str">
        <f>VLOOKUP(D150,'NZ40-POPT_tech_groups'!A:B,2,FALSE)</f>
        <v>NZ40-ENE-1-PASTRA</v>
      </c>
      <c r="F150" s="3">
        <f>_xlfn.IFNA(_xlfn.IFNA(VLOOKUP(D150,'Energy Share'!B:D,3,FALSE),VLOOKUP(LEFT(D150,LEN(D150)-2),'Energy Share'!B:D,3,FALSE)),0)*HLOOKUP(C150,'Energy Share'!$I$2:$AL$3,2,FALSE)*VLOOKUP(LEFT(D150,6),'Energy Share'!$I$6:$J$14,2,FALSE)</f>
        <v>2.7382713532027817E-2</v>
      </c>
    </row>
    <row r="151" spans="1:6" hidden="1" x14ac:dyDescent="0.3">
      <c r="A151">
        <f>IF(IFERROR(_xlfn.NUMBERVALUE(RIGHT(D151,2))=C151-2000,TRUE),1,0)*_xlfn.IFNA(VLOOKUP(LEFT(RIGHT(D151,LEN(D151)-6),LEN(RIGHT(D151,LEN(D151)-6))-3),'Filter Fuel'!$A$3:$I$29,HLOOKUP(LEFT(D151,6),'Filter Fuel'!$B$1:$I$2,2,FALSE),FALSE),1)*IF(F151=0,0,1)</f>
        <v>0</v>
      </c>
      <c r="B151" t="s">
        <v>2</v>
      </c>
      <c r="C151">
        <v>2023</v>
      </c>
      <c r="D151" t="str">
        <f>'NZ40-POPT_tech_groups'!A151</f>
        <v>PASTRAELCIMP32</v>
      </c>
      <c r="E151" t="str">
        <f>VLOOKUP(D151,'NZ40-POPT_tech_groups'!A:B,2,FALSE)</f>
        <v>NZ40-ENE-1-PASTRA</v>
      </c>
      <c r="F151" s="3">
        <f>_xlfn.IFNA(_xlfn.IFNA(VLOOKUP(D151,'Energy Share'!B:D,3,FALSE),VLOOKUP(LEFT(D151,LEN(D151)-2),'Energy Share'!B:D,3,FALSE)),0)*HLOOKUP(C151,'Energy Share'!$I$2:$AL$3,2,FALSE)*VLOOKUP(LEFT(D151,6),'Energy Share'!$I$6:$J$14,2,FALSE)</f>
        <v>2.7382713532027817E-2</v>
      </c>
    </row>
    <row r="152" spans="1:6" hidden="1" x14ac:dyDescent="0.3">
      <c r="A152">
        <f>IF(IFERROR(_xlfn.NUMBERVALUE(RIGHT(D152,2))=C152-2000,TRUE),1,0)*_xlfn.IFNA(VLOOKUP(LEFT(RIGHT(D152,LEN(D152)-6),LEN(RIGHT(D152,LEN(D152)-6))-3),'Filter Fuel'!$A$3:$I$29,HLOOKUP(LEFT(D152,6),'Filter Fuel'!$B$1:$I$2,2,FALSE),FALSE),1)*IF(F152=0,0,1)</f>
        <v>0</v>
      </c>
      <c r="B152" t="s">
        <v>2</v>
      </c>
      <c r="C152">
        <v>2023</v>
      </c>
      <c r="D152" t="str">
        <f>'NZ40-POPT_tech_groups'!A152</f>
        <v>PASTRAELCIMP33</v>
      </c>
      <c r="E152" t="str">
        <f>VLOOKUP(D152,'NZ40-POPT_tech_groups'!A:B,2,FALSE)</f>
        <v>NZ40-ENE-1-PASTRA</v>
      </c>
      <c r="F152" s="3">
        <f>_xlfn.IFNA(_xlfn.IFNA(VLOOKUP(D152,'Energy Share'!B:D,3,FALSE),VLOOKUP(LEFT(D152,LEN(D152)-2),'Energy Share'!B:D,3,FALSE)),0)*HLOOKUP(C152,'Energy Share'!$I$2:$AL$3,2,FALSE)*VLOOKUP(LEFT(D152,6),'Energy Share'!$I$6:$J$14,2,FALSE)</f>
        <v>2.7382713532027817E-2</v>
      </c>
    </row>
    <row r="153" spans="1:6" hidden="1" x14ac:dyDescent="0.3">
      <c r="A153">
        <f>IF(IFERROR(_xlfn.NUMBERVALUE(RIGHT(D153,2))=C153-2000,TRUE),1,0)*_xlfn.IFNA(VLOOKUP(LEFT(RIGHT(D153,LEN(D153)-6),LEN(RIGHT(D153,LEN(D153)-6))-3),'Filter Fuel'!$A$3:$I$29,HLOOKUP(LEFT(D153,6),'Filter Fuel'!$B$1:$I$2,2,FALSE),FALSE),1)*IF(F153=0,0,1)</f>
        <v>0</v>
      </c>
      <c r="B153" t="s">
        <v>2</v>
      </c>
      <c r="C153">
        <v>2023</v>
      </c>
      <c r="D153" t="str">
        <f>'NZ40-POPT_tech_groups'!A153</f>
        <v>PASTRAELCIMP34</v>
      </c>
      <c r="E153" t="str">
        <f>VLOOKUP(D153,'NZ40-POPT_tech_groups'!A:B,2,FALSE)</f>
        <v>NZ40-ENE-1-PASTRA</v>
      </c>
      <c r="F153" s="3">
        <f>_xlfn.IFNA(_xlfn.IFNA(VLOOKUP(D153,'Energy Share'!B:D,3,FALSE),VLOOKUP(LEFT(D153,LEN(D153)-2),'Energy Share'!B:D,3,FALSE)),0)*HLOOKUP(C153,'Energy Share'!$I$2:$AL$3,2,FALSE)*VLOOKUP(LEFT(D153,6),'Energy Share'!$I$6:$J$14,2,FALSE)</f>
        <v>2.7382713532027817E-2</v>
      </c>
    </row>
    <row r="154" spans="1:6" hidden="1" x14ac:dyDescent="0.3">
      <c r="A154">
        <f>IF(IFERROR(_xlfn.NUMBERVALUE(RIGHT(D154,2))=C154-2000,TRUE),1,0)*_xlfn.IFNA(VLOOKUP(LEFT(RIGHT(D154,LEN(D154)-6),LEN(RIGHT(D154,LEN(D154)-6))-3),'Filter Fuel'!$A$3:$I$29,HLOOKUP(LEFT(D154,6),'Filter Fuel'!$B$1:$I$2,2,FALSE),FALSE),1)*IF(F154=0,0,1)</f>
        <v>0</v>
      </c>
      <c r="B154" t="s">
        <v>2</v>
      </c>
      <c r="C154">
        <v>2023</v>
      </c>
      <c r="D154" t="str">
        <f>'NZ40-POPT_tech_groups'!A154</f>
        <v>PASTRAELCIMP35</v>
      </c>
      <c r="E154" t="str">
        <f>VLOOKUP(D154,'NZ40-POPT_tech_groups'!A:B,2,FALSE)</f>
        <v>NZ40-ENE-1-PASTRA</v>
      </c>
      <c r="F154" s="3">
        <f>_xlfn.IFNA(_xlfn.IFNA(VLOOKUP(D154,'Energy Share'!B:D,3,FALSE),VLOOKUP(LEFT(D154,LEN(D154)-2),'Energy Share'!B:D,3,FALSE)),0)*HLOOKUP(C154,'Energy Share'!$I$2:$AL$3,2,FALSE)*VLOOKUP(LEFT(D154,6),'Energy Share'!$I$6:$J$14,2,FALSE)</f>
        <v>2.7382713532027817E-2</v>
      </c>
    </row>
    <row r="155" spans="1:6" hidden="1" x14ac:dyDescent="0.3">
      <c r="A155">
        <f>IF(IFERROR(_xlfn.NUMBERVALUE(RIGHT(D155,2))=C155-2000,TRUE),1,0)*_xlfn.IFNA(VLOOKUP(LEFT(RIGHT(D155,LEN(D155)-6),LEN(RIGHT(D155,LEN(D155)-6))-3),'Filter Fuel'!$A$3:$I$29,HLOOKUP(LEFT(D155,6),'Filter Fuel'!$B$1:$I$2,2,FALSE),FALSE),1)*IF(F155=0,0,1)</f>
        <v>0</v>
      </c>
      <c r="B155" t="s">
        <v>2</v>
      </c>
      <c r="C155">
        <v>2023</v>
      </c>
      <c r="D155" t="str">
        <f>'NZ40-POPT_tech_groups'!A155</f>
        <v>PASTRAELCIMP36</v>
      </c>
      <c r="E155" t="str">
        <f>VLOOKUP(D155,'NZ40-POPT_tech_groups'!A:B,2,FALSE)</f>
        <v>NZ40-ENE-1-PASTRA</v>
      </c>
      <c r="F155" s="3">
        <f>_xlfn.IFNA(_xlfn.IFNA(VLOOKUP(D155,'Energy Share'!B:D,3,FALSE),VLOOKUP(LEFT(D155,LEN(D155)-2),'Energy Share'!B:D,3,FALSE)),0)*HLOOKUP(C155,'Energy Share'!$I$2:$AL$3,2,FALSE)*VLOOKUP(LEFT(D155,6),'Energy Share'!$I$6:$J$14,2,FALSE)</f>
        <v>2.7382713532027817E-2</v>
      </c>
    </row>
    <row r="156" spans="1:6" hidden="1" x14ac:dyDescent="0.3">
      <c r="A156">
        <f>IF(IFERROR(_xlfn.NUMBERVALUE(RIGHT(D156,2))=C156-2000,TRUE),1,0)*_xlfn.IFNA(VLOOKUP(LEFT(RIGHT(D156,LEN(D156)-6),LEN(RIGHT(D156,LEN(D156)-6))-3),'Filter Fuel'!$A$3:$I$29,HLOOKUP(LEFT(D156,6),'Filter Fuel'!$B$1:$I$2,2,FALSE),FALSE),1)*IF(F156=0,0,1)</f>
        <v>0</v>
      </c>
      <c r="B156" t="s">
        <v>2</v>
      </c>
      <c r="C156">
        <v>2023</v>
      </c>
      <c r="D156" t="str">
        <f>'NZ40-POPT_tech_groups'!A156</f>
        <v>PASTRAELCIMP37</v>
      </c>
      <c r="E156" t="str">
        <f>VLOOKUP(D156,'NZ40-POPT_tech_groups'!A:B,2,FALSE)</f>
        <v>NZ40-ENE-1-PASTRA</v>
      </c>
      <c r="F156" s="3">
        <f>_xlfn.IFNA(_xlfn.IFNA(VLOOKUP(D156,'Energy Share'!B:D,3,FALSE),VLOOKUP(LEFT(D156,LEN(D156)-2),'Energy Share'!B:D,3,FALSE)),0)*HLOOKUP(C156,'Energy Share'!$I$2:$AL$3,2,FALSE)*VLOOKUP(LEFT(D156,6),'Energy Share'!$I$6:$J$14,2,FALSE)</f>
        <v>2.7382713532027817E-2</v>
      </c>
    </row>
    <row r="157" spans="1:6" hidden="1" x14ac:dyDescent="0.3">
      <c r="A157">
        <f>IF(IFERROR(_xlfn.NUMBERVALUE(RIGHT(D157,2))=C157-2000,TRUE),1,0)*_xlfn.IFNA(VLOOKUP(LEFT(RIGHT(D157,LEN(D157)-6),LEN(RIGHT(D157,LEN(D157)-6))-3),'Filter Fuel'!$A$3:$I$29,HLOOKUP(LEFT(D157,6),'Filter Fuel'!$B$1:$I$2,2,FALSE),FALSE),1)*IF(F157=0,0,1)</f>
        <v>0</v>
      </c>
      <c r="B157" t="s">
        <v>2</v>
      </c>
      <c r="C157">
        <v>2023</v>
      </c>
      <c r="D157" t="str">
        <f>'NZ40-POPT_tech_groups'!A157</f>
        <v>PASTRAELCIMP38</v>
      </c>
      <c r="E157" t="str">
        <f>VLOOKUP(D157,'NZ40-POPT_tech_groups'!A:B,2,FALSE)</f>
        <v>NZ40-ENE-1-PASTRA</v>
      </c>
      <c r="F157" s="3">
        <f>_xlfn.IFNA(_xlfn.IFNA(VLOOKUP(D157,'Energy Share'!B:D,3,FALSE),VLOOKUP(LEFT(D157,LEN(D157)-2),'Energy Share'!B:D,3,FALSE)),0)*HLOOKUP(C157,'Energy Share'!$I$2:$AL$3,2,FALSE)*VLOOKUP(LEFT(D157,6),'Energy Share'!$I$6:$J$14,2,FALSE)</f>
        <v>2.7382713532027817E-2</v>
      </c>
    </row>
    <row r="158" spans="1:6" hidden="1" x14ac:dyDescent="0.3">
      <c r="A158">
        <f>IF(IFERROR(_xlfn.NUMBERVALUE(RIGHT(D158,2))=C158-2000,TRUE),1,0)*_xlfn.IFNA(VLOOKUP(LEFT(RIGHT(D158,LEN(D158)-6),LEN(RIGHT(D158,LEN(D158)-6))-3),'Filter Fuel'!$A$3:$I$29,HLOOKUP(LEFT(D158,6),'Filter Fuel'!$B$1:$I$2,2,FALSE),FALSE),1)*IF(F158=0,0,1)</f>
        <v>0</v>
      </c>
      <c r="B158" t="s">
        <v>2</v>
      </c>
      <c r="C158">
        <v>2023</v>
      </c>
      <c r="D158" t="str">
        <f>'NZ40-POPT_tech_groups'!A158</f>
        <v>PASTRAELCIMP39</v>
      </c>
      <c r="E158" t="str">
        <f>VLOOKUP(D158,'NZ40-POPT_tech_groups'!A:B,2,FALSE)</f>
        <v>NZ40-ENE-1-PASTRA</v>
      </c>
      <c r="F158" s="3">
        <f>_xlfn.IFNA(_xlfn.IFNA(VLOOKUP(D158,'Energy Share'!B:D,3,FALSE),VLOOKUP(LEFT(D158,LEN(D158)-2),'Energy Share'!B:D,3,FALSE)),0)*HLOOKUP(C158,'Energy Share'!$I$2:$AL$3,2,FALSE)*VLOOKUP(LEFT(D158,6),'Energy Share'!$I$6:$J$14,2,FALSE)</f>
        <v>2.7382713532027817E-2</v>
      </c>
    </row>
    <row r="159" spans="1:6" hidden="1" x14ac:dyDescent="0.3">
      <c r="A159">
        <f>IF(IFERROR(_xlfn.NUMBERVALUE(RIGHT(D159,2))=C159-2000,TRUE),1,0)*_xlfn.IFNA(VLOOKUP(LEFT(RIGHT(D159,LEN(D159)-6),LEN(RIGHT(D159,LEN(D159)-6))-3),'Filter Fuel'!$A$3:$I$29,HLOOKUP(LEFT(D159,6),'Filter Fuel'!$B$1:$I$2,2,FALSE),FALSE),1)*IF(F159=0,0,1)</f>
        <v>0</v>
      </c>
      <c r="B159" t="s">
        <v>2</v>
      </c>
      <c r="C159">
        <v>2023</v>
      </c>
      <c r="D159" t="str">
        <f>'NZ40-POPT_tech_groups'!A159</f>
        <v>PASTRAELCIMP40</v>
      </c>
      <c r="E159" t="str">
        <f>VLOOKUP(D159,'NZ40-POPT_tech_groups'!A:B,2,FALSE)</f>
        <v>NZ40-ENE-1-PASTRA</v>
      </c>
      <c r="F159" s="3">
        <f>_xlfn.IFNA(_xlfn.IFNA(VLOOKUP(D159,'Energy Share'!B:D,3,FALSE),VLOOKUP(LEFT(D159,LEN(D159)-2),'Energy Share'!B:D,3,FALSE)),0)*HLOOKUP(C159,'Energy Share'!$I$2:$AL$3,2,FALSE)*VLOOKUP(LEFT(D159,6),'Energy Share'!$I$6:$J$14,2,FALSE)</f>
        <v>2.7382713532027817E-2</v>
      </c>
    </row>
    <row r="160" spans="1:6" hidden="1" x14ac:dyDescent="0.3">
      <c r="A160">
        <f>IF(IFERROR(_xlfn.NUMBERVALUE(RIGHT(D160,2))=C160-2000,TRUE),1,0)*_xlfn.IFNA(VLOOKUP(LEFT(RIGHT(D160,LEN(D160)-6),LEN(RIGHT(D160,LEN(D160)-6))-3),'Filter Fuel'!$A$3:$I$29,HLOOKUP(LEFT(D160,6),'Filter Fuel'!$B$1:$I$2,2,FALSE),FALSE),1)*IF(F160=0,0,1)</f>
        <v>0</v>
      </c>
      <c r="B160" t="s">
        <v>2</v>
      </c>
      <c r="C160">
        <v>2023</v>
      </c>
      <c r="D160" t="str">
        <f>'NZ40-POPT_tech_groups'!A160</f>
        <v>PASTRAELCIMP41</v>
      </c>
      <c r="E160" t="str">
        <f>VLOOKUP(D160,'NZ40-POPT_tech_groups'!A:B,2,FALSE)</f>
        <v>NZ40-ENE-1-PASTRA</v>
      </c>
      <c r="F160" s="3">
        <f>_xlfn.IFNA(_xlfn.IFNA(VLOOKUP(D160,'Energy Share'!B:D,3,FALSE),VLOOKUP(LEFT(D160,LEN(D160)-2),'Energy Share'!B:D,3,FALSE)),0)*HLOOKUP(C160,'Energy Share'!$I$2:$AL$3,2,FALSE)*VLOOKUP(LEFT(D160,6),'Energy Share'!$I$6:$J$14,2,FALSE)</f>
        <v>2.7382713532027817E-2</v>
      </c>
    </row>
    <row r="161" spans="1:6" hidden="1" x14ac:dyDescent="0.3">
      <c r="A161">
        <f>IF(IFERROR(_xlfn.NUMBERVALUE(RIGHT(D161,2))=C161-2000,TRUE),1,0)*_xlfn.IFNA(VLOOKUP(LEFT(RIGHT(D161,LEN(D161)-6),LEN(RIGHT(D161,LEN(D161)-6))-3),'Filter Fuel'!$A$3:$I$29,HLOOKUP(LEFT(D161,6),'Filter Fuel'!$B$1:$I$2,2,FALSE),FALSE),1)*IF(F161=0,0,1)</f>
        <v>0</v>
      </c>
      <c r="B161" t="s">
        <v>2</v>
      </c>
      <c r="C161">
        <v>2023</v>
      </c>
      <c r="D161" t="str">
        <f>'NZ40-POPT_tech_groups'!A161</f>
        <v>PASTRAELCIMP42</v>
      </c>
      <c r="E161" t="str">
        <f>VLOOKUP(D161,'NZ40-POPT_tech_groups'!A:B,2,FALSE)</f>
        <v>NZ40-ENE-1-PASTRA</v>
      </c>
      <c r="F161" s="3">
        <f>_xlfn.IFNA(_xlfn.IFNA(VLOOKUP(D161,'Energy Share'!B:D,3,FALSE),VLOOKUP(LEFT(D161,LEN(D161)-2),'Energy Share'!B:D,3,FALSE)),0)*HLOOKUP(C161,'Energy Share'!$I$2:$AL$3,2,FALSE)*VLOOKUP(LEFT(D161,6),'Energy Share'!$I$6:$J$14,2,FALSE)</f>
        <v>2.7382713532027817E-2</v>
      </c>
    </row>
    <row r="162" spans="1:6" hidden="1" x14ac:dyDescent="0.3">
      <c r="A162">
        <f>IF(IFERROR(_xlfn.NUMBERVALUE(RIGHT(D162,2))=C162-2000,TRUE),1,0)*_xlfn.IFNA(VLOOKUP(LEFT(RIGHT(D162,LEN(D162)-6),LEN(RIGHT(D162,LEN(D162)-6))-3),'Filter Fuel'!$A$3:$I$29,HLOOKUP(LEFT(D162,6),'Filter Fuel'!$B$1:$I$2,2,FALSE),FALSE),1)*IF(F162=0,0,1)</f>
        <v>0</v>
      </c>
      <c r="B162" t="s">
        <v>2</v>
      </c>
      <c r="C162">
        <v>2023</v>
      </c>
      <c r="D162" t="str">
        <f>'NZ40-POPT_tech_groups'!A162</f>
        <v>PASTRAELCIMP43</v>
      </c>
      <c r="E162" t="str">
        <f>VLOOKUP(D162,'NZ40-POPT_tech_groups'!A:B,2,FALSE)</f>
        <v>NZ40-ENE-1-PASTRA</v>
      </c>
      <c r="F162" s="3">
        <f>_xlfn.IFNA(_xlfn.IFNA(VLOOKUP(D162,'Energy Share'!B:D,3,FALSE),VLOOKUP(LEFT(D162,LEN(D162)-2),'Energy Share'!B:D,3,FALSE)),0)*HLOOKUP(C162,'Energy Share'!$I$2:$AL$3,2,FALSE)*VLOOKUP(LEFT(D162,6),'Energy Share'!$I$6:$J$14,2,FALSE)</f>
        <v>2.7382713532027817E-2</v>
      </c>
    </row>
    <row r="163" spans="1:6" hidden="1" x14ac:dyDescent="0.3">
      <c r="A163">
        <f>IF(IFERROR(_xlfn.NUMBERVALUE(RIGHT(D163,2))=C163-2000,TRUE),1,0)*_xlfn.IFNA(VLOOKUP(LEFT(RIGHT(D163,LEN(D163)-6),LEN(RIGHT(D163,LEN(D163)-6))-3),'Filter Fuel'!$A$3:$I$29,HLOOKUP(LEFT(D163,6),'Filter Fuel'!$B$1:$I$2,2,FALSE),FALSE),1)*IF(F163=0,0,1)</f>
        <v>0</v>
      </c>
      <c r="B163" t="s">
        <v>2</v>
      </c>
      <c r="C163">
        <v>2023</v>
      </c>
      <c r="D163" t="str">
        <f>'NZ40-POPT_tech_groups'!A163</f>
        <v>PASTRAELCIMP44</v>
      </c>
      <c r="E163" t="str">
        <f>VLOOKUP(D163,'NZ40-POPT_tech_groups'!A:B,2,FALSE)</f>
        <v>NZ40-ENE-1-PASTRA</v>
      </c>
      <c r="F163" s="3">
        <f>_xlfn.IFNA(_xlfn.IFNA(VLOOKUP(D163,'Energy Share'!B:D,3,FALSE),VLOOKUP(LEFT(D163,LEN(D163)-2),'Energy Share'!B:D,3,FALSE)),0)*HLOOKUP(C163,'Energy Share'!$I$2:$AL$3,2,FALSE)*VLOOKUP(LEFT(D163,6),'Energy Share'!$I$6:$J$14,2,FALSE)</f>
        <v>2.7382713532027817E-2</v>
      </c>
    </row>
    <row r="164" spans="1:6" hidden="1" x14ac:dyDescent="0.3">
      <c r="A164">
        <f>IF(IFERROR(_xlfn.NUMBERVALUE(RIGHT(D164,2))=C164-2000,TRUE),1,0)*_xlfn.IFNA(VLOOKUP(LEFT(RIGHT(D164,LEN(D164)-6),LEN(RIGHT(D164,LEN(D164)-6))-3),'Filter Fuel'!$A$3:$I$29,HLOOKUP(LEFT(D164,6),'Filter Fuel'!$B$1:$I$2,2,FALSE),FALSE),1)*IF(F164=0,0,1)</f>
        <v>0</v>
      </c>
      <c r="B164" t="s">
        <v>2</v>
      </c>
      <c r="C164">
        <v>2023</v>
      </c>
      <c r="D164" t="str">
        <f>'NZ40-POPT_tech_groups'!A164</f>
        <v>PASTRAELCIMP45</v>
      </c>
      <c r="E164" t="str">
        <f>VLOOKUP(D164,'NZ40-POPT_tech_groups'!A:B,2,FALSE)</f>
        <v>NZ40-ENE-1-PASTRA</v>
      </c>
      <c r="F164" s="3">
        <f>_xlfn.IFNA(_xlfn.IFNA(VLOOKUP(D164,'Energy Share'!B:D,3,FALSE),VLOOKUP(LEFT(D164,LEN(D164)-2),'Energy Share'!B:D,3,FALSE)),0)*HLOOKUP(C164,'Energy Share'!$I$2:$AL$3,2,FALSE)*VLOOKUP(LEFT(D164,6),'Energy Share'!$I$6:$J$14,2,FALSE)</f>
        <v>2.7382713532027817E-2</v>
      </c>
    </row>
    <row r="165" spans="1:6" hidden="1" x14ac:dyDescent="0.3">
      <c r="A165">
        <f>IF(IFERROR(_xlfn.NUMBERVALUE(RIGHT(D165,2))=C165-2000,TRUE),1,0)*_xlfn.IFNA(VLOOKUP(LEFT(RIGHT(D165,LEN(D165)-6),LEN(RIGHT(D165,LEN(D165)-6))-3),'Filter Fuel'!$A$3:$I$29,HLOOKUP(LEFT(D165,6),'Filter Fuel'!$B$1:$I$2,2,FALSE),FALSE),1)*IF(F165=0,0,1)</f>
        <v>0</v>
      </c>
      <c r="B165" t="s">
        <v>2</v>
      </c>
      <c r="C165">
        <v>2023</v>
      </c>
      <c r="D165" t="str">
        <f>'NZ40-POPT_tech_groups'!A165</f>
        <v>PASTRAELCIMP46</v>
      </c>
      <c r="E165" t="str">
        <f>VLOOKUP(D165,'NZ40-POPT_tech_groups'!A:B,2,FALSE)</f>
        <v>NZ40-ENE-1-PASTRA</v>
      </c>
      <c r="F165" s="3">
        <f>_xlfn.IFNA(_xlfn.IFNA(VLOOKUP(D165,'Energy Share'!B:D,3,FALSE),VLOOKUP(LEFT(D165,LEN(D165)-2),'Energy Share'!B:D,3,FALSE)),0)*HLOOKUP(C165,'Energy Share'!$I$2:$AL$3,2,FALSE)*VLOOKUP(LEFT(D165,6),'Energy Share'!$I$6:$J$14,2,FALSE)</f>
        <v>2.7382713532027817E-2</v>
      </c>
    </row>
    <row r="166" spans="1:6" hidden="1" x14ac:dyDescent="0.3">
      <c r="A166">
        <f>IF(IFERROR(_xlfn.NUMBERVALUE(RIGHT(D166,2))=C166-2000,TRUE),1,0)*_xlfn.IFNA(VLOOKUP(LEFT(RIGHT(D166,LEN(D166)-6),LEN(RIGHT(D166,LEN(D166)-6))-3),'Filter Fuel'!$A$3:$I$29,HLOOKUP(LEFT(D166,6),'Filter Fuel'!$B$1:$I$2,2,FALSE),FALSE),1)*IF(F166=0,0,1)</f>
        <v>0</v>
      </c>
      <c r="B166" t="s">
        <v>2</v>
      </c>
      <c r="C166">
        <v>2023</v>
      </c>
      <c r="D166" t="str">
        <f>'NZ40-POPT_tech_groups'!A166</f>
        <v>PASTRAELCIMP47</v>
      </c>
      <c r="E166" t="str">
        <f>VLOOKUP(D166,'NZ40-POPT_tech_groups'!A:B,2,FALSE)</f>
        <v>NZ40-ENE-1-PASTRA</v>
      </c>
      <c r="F166" s="3">
        <f>_xlfn.IFNA(_xlfn.IFNA(VLOOKUP(D166,'Energy Share'!B:D,3,FALSE),VLOOKUP(LEFT(D166,LEN(D166)-2),'Energy Share'!B:D,3,FALSE)),0)*HLOOKUP(C166,'Energy Share'!$I$2:$AL$3,2,FALSE)*VLOOKUP(LEFT(D166,6),'Energy Share'!$I$6:$J$14,2,FALSE)</f>
        <v>2.7382713532027817E-2</v>
      </c>
    </row>
    <row r="167" spans="1:6" hidden="1" x14ac:dyDescent="0.3">
      <c r="A167">
        <f>IF(IFERROR(_xlfn.NUMBERVALUE(RIGHT(D167,2))=C167-2000,TRUE),1,0)*_xlfn.IFNA(VLOOKUP(LEFT(RIGHT(D167,LEN(D167)-6),LEN(RIGHT(D167,LEN(D167)-6))-3),'Filter Fuel'!$A$3:$I$29,HLOOKUP(LEFT(D167,6),'Filter Fuel'!$B$1:$I$2,2,FALSE),FALSE),1)*IF(F167=0,0,1)</f>
        <v>0</v>
      </c>
      <c r="B167" t="s">
        <v>2</v>
      </c>
      <c r="C167">
        <v>2023</v>
      </c>
      <c r="D167" t="str">
        <f>'NZ40-POPT_tech_groups'!A167</f>
        <v>PASTRAELCIMP48</v>
      </c>
      <c r="E167" t="str">
        <f>VLOOKUP(D167,'NZ40-POPT_tech_groups'!A:B,2,FALSE)</f>
        <v>NZ40-ENE-1-PASTRA</v>
      </c>
      <c r="F167" s="3">
        <f>_xlfn.IFNA(_xlfn.IFNA(VLOOKUP(D167,'Energy Share'!B:D,3,FALSE),VLOOKUP(LEFT(D167,LEN(D167)-2),'Energy Share'!B:D,3,FALSE)),0)*HLOOKUP(C167,'Energy Share'!$I$2:$AL$3,2,FALSE)*VLOOKUP(LEFT(D167,6),'Energy Share'!$I$6:$J$14,2,FALSE)</f>
        <v>2.7382713532027817E-2</v>
      </c>
    </row>
    <row r="168" spans="1:6" hidden="1" x14ac:dyDescent="0.3">
      <c r="A168">
        <f>IF(IFERROR(_xlfn.NUMBERVALUE(RIGHT(D168,2))=C168-2000,TRUE),1,0)*_xlfn.IFNA(VLOOKUP(LEFT(RIGHT(D168,LEN(D168)-6),LEN(RIGHT(D168,LEN(D168)-6))-3),'Filter Fuel'!$A$3:$I$29,HLOOKUP(LEFT(D168,6),'Filter Fuel'!$B$1:$I$2,2,FALSE),FALSE),1)*IF(F168=0,0,1)</f>
        <v>0</v>
      </c>
      <c r="B168" t="s">
        <v>2</v>
      </c>
      <c r="C168">
        <v>2023</v>
      </c>
      <c r="D168" t="str">
        <f>'NZ40-POPT_tech_groups'!A168</f>
        <v>PASTRAELCIMP49</v>
      </c>
      <c r="E168" t="str">
        <f>VLOOKUP(D168,'NZ40-POPT_tech_groups'!A:B,2,FALSE)</f>
        <v>NZ40-ENE-1-PASTRA</v>
      </c>
      <c r="F168" s="3">
        <f>_xlfn.IFNA(_xlfn.IFNA(VLOOKUP(D168,'Energy Share'!B:D,3,FALSE),VLOOKUP(LEFT(D168,LEN(D168)-2),'Energy Share'!B:D,3,FALSE)),0)*HLOOKUP(C168,'Energy Share'!$I$2:$AL$3,2,FALSE)*VLOOKUP(LEFT(D168,6),'Energy Share'!$I$6:$J$14,2,FALSE)</f>
        <v>2.7382713532027817E-2</v>
      </c>
    </row>
    <row r="169" spans="1:6" hidden="1" x14ac:dyDescent="0.3">
      <c r="A169">
        <f>IF(IFERROR(_xlfn.NUMBERVALUE(RIGHT(D169,2))=C169-2000,TRUE),1,0)*_xlfn.IFNA(VLOOKUP(LEFT(RIGHT(D169,LEN(D169)-6),LEN(RIGHT(D169,LEN(D169)-6))-3),'Filter Fuel'!$A$3:$I$29,HLOOKUP(LEFT(D169,6),'Filter Fuel'!$B$1:$I$2,2,FALSE),FALSE),1)*IF(F169=0,0,1)</f>
        <v>0</v>
      </c>
      <c r="B169" t="s">
        <v>2</v>
      </c>
      <c r="C169">
        <v>2023</v>
      </c>
      <c r="D169" t="str">
        <f>'NZ40-POPT_tech_groups'!A169</f>
        <v>PASTRAELCIMP50</v>
      </c>
      <c r="E169" t="str">
        <f>VLOOKUP(D169,'NZ40-POPT_tech_groups'!A:B,2,FALSE)</f>
        <v>NZ40-ENE-1-PASTRA</v>
      </c>
      <c r="F169" s="3">
        <f>_xlfn.IFNA(_xlfn.IFNA(VLOOKUP(D169,'Energy Share'!B:D,3,FALSE),VLOOKUP(LEFT(D169,LEN(D169)-2),'Energy Share'!B:D,3,FALSE)),0)*HLOOKUP(C169,'Energy Share'!$I$2:$AL$3,2,FALSE)*VLOOKUP(LEFT(D169,6),'Energy Share'!$I$6:$J$14,2,FALSE)</f>
        <v>2.7382713532027817E-2</v>
      </c>
    </row>
    <row r="170" spans="1:6" hidden="1" x14ac:dyDescent="0.3">
      <c r="A170">
        <f>IF(IFERROR(_xlfn.NUMBERVALUE(RIGHT(D170,2))=C170-2000,TRUE),1,0)*_xlfn.IFNA(VLOOKUP(LEFT(RIGHT(D170,LEN(D170)-6),LEN(RIGHT(D170,LEN(D170)-6))-3),'Filter Fuel'!$A$3:$I$29,HLOOKUP(LEFT(D170,6),'Filter Fuel'!$B$1:$I$2,2,FALSE),FALSE),1)*IF(F170=0,0,1)</f>
        <v>0</v>
      </c>
      <c r="B170" t="s">
        <v>2</v>
      </c>
      <c r="C170">
        <v>2023</v>
      </c>
      <c r="D170" t="str">
        <f>'NZ40-POPT_tech_groups'!A170</f>
        <v>PUBBDGELCIMP16</v>
      </c>
      <c r="E170" t="str">
        <f>VLOOKUP(D170,'NZ40-POPT_tech_groups'!A:B,2,FALSE)</f>
        <v>NZ40-ENE-1-PUBBDG</v>
      </c>
      <c r="F170" s="3">
        <f>_xlfn.IFNA(_xlfn.IFNA(VLOOKUP(D170,'Energy Share'!B:D,3,FALSE),VLOOKUP(LEFT(D170,LEN(D170)-2),'Energy Share'!B:D,3,FALSE)),0)*HLOOKUP(C170,'Energy Share'!$I$2:$AL$3,2,FALSE)*VLOOKUP(LEFT(D170,6),'Energy Share'!$I$6:$J$14,2,FALSE)</f>
        <v>0.36749069058795819</v>
      </c>
    </row>
    <row r="171" spans="1:6" hidden="1" x14ac:dyDescent="0.3">
      <c r="A171">
        <f>IF(IFERROR(_xlfn.NUMBERVALUE(RIGHT(D171,2))=C171-2000,TRUE),1,0)*_xlfn.IFNA(VLOOKUP(LEFT(RIGHT(D171,LEN(D171)-6),LEN(RIGHT(D171,LEN(D171)-6))-3),'Filter Fuel'!$A$3:$I$29,HLOOKUP(LEFT(D171,6),'Filter Fuel'!$B$1:$I$2,2,FALSE),FALSE),1)*IF(F171=0,0,1)</f>
        <v>0</v>
      </c>
      <c r="B171" t="s">
        <v>2</v>
      </c>
      <c r="C171">
        <v>2023</v>
      </c>
      <c r="D171" t="str">
        <f>'NZ40-POPT_tech_groups'!A171</f>
        <v>PUBBDGELCIMP17</v>
      </c>
      <c r="E171" t="str">
        <f>VLOOKUP(D171,'NZ40-POPT_tech_groups'!A:B,2,FALSE)</f>
        <v>NZ40-ENE-1-PUBBDG</v>
      </c>
      <c r="F171" s="3">
        <f>_xlfn.IFNA(_xlfn.IFNA(VLOOKUP(D171,'Energy Share'!B:D,3,FALSE),VLOOKUP(LEFT(D171,LEN(D171)-2),'Energy Share'!B:D,3,FALSE)),0)*HLOOKUP(C171,'Energy Share'!$I$2:$AL$3,2,FALSE)*VLOOKUP(LEFT(D171,6),'Energy Share'!$I$6:$J$14,2,FALSE)</f>
        <v>0.36749069058795819</v>
      </c>
    </row>
    <row r="172" spans="1:6" hidden="1" x14ac:dyDescent="0.3">
      <c r="A172">
        <f>IF(IFERROR(_xlfn.NUMBERVALUE(RIGHT(D172,2))=C172-2000,TRUE),1,0)*_xlfn.IFNA(VLOOKUP(LEFT(RIGHT(D172,LEN(D172)-6),LEN(RIGHT(D172,LEN(D172)-6))-3),'Filter Fuel'!$A$3:$I$29,HLOOKUP(LEFT(D172,6),'Filter Fuel'!$B$1:$I$2,2,FALSE),FALSE),1)*IF(F172=0,0,1)</f>
        <v>0</v>
      </c>
      <c r="B172" t="s">
        <v>2</v>
      </c>
      <c r="C172">
        <v>2023</v>
      </c>
      <c r="D172" t="str">
        <f>'NZ40-POPT_tech_groups'!A172</f>
        <v>PUBBDGELCIMP18</v>
      </c>
      <c r="E172" t="str">
        <f>VLOOKUP(D172,'NZ40-POPT_tech_groups'!A:B,2,FALSE)</f>
        <v>NZ40-ENE-1-PUBBDG</v>
      </c>
      <c r="F172" s="3">
        <f>_xlfn.IFNA(_xlfn.IFNA(VLOOKUP(D172,'Energy Share'!B:D,3,FALSE),VLOOKUP(LEFT(D172,LEN(D172)-2),'Energy Share'!B:D,3,FALSE)),0)*HLOOKUP(C172,'Energy Share'!$I$2:$AL$3,2,FALSE)*VLOOKUP(LEFT(D172,6),'Energy Share'!$I$6:$J$14,2,FALSE)</f>
        <v>0.36749069058795819</v>
      </c>
    </row>
    <row r="173" spans="1:6" hidden="1" x14ac:dyDescent="0.3">
      <c r="A173">
        <f>IF(IFERROR(_xlfn.NUMBERVALUE(RIGHT(D173,2))=C173-2000,TRUE),1,0)*_xlfn.IFNA(VLOOKUP(LEFT(RIGHT(D173,LEN(D173)-6),LEN(RIGHT(D173,LEN(D173)-6))-3),'Filter Fuel'!$A$3:$I$29,HLOOKUP(LEFT(D173,6),'Filter Fuel'!$B$1:$I$2,2,FALSE),FALSE),1)*IF(F173=0,0,1)</f>
        <v>0</v>
      </c>
      <c r="B173" t="s">
        <v>2</v>
      </c>
      <c r="C173">
        <v>2023</v>
      </c>
      <c r="D173" t="str">
        <f>'NZ40-POPT_tech_groups'!A173</f>
        <v>PUBBDGELCIMP19</v>
      </c>
      <c r="E173" t="str">
        <f>VLOOKUP(D173,'NZ40-POPT_tech_groups'!A:B,2,FALSE)</f>
        <v>NZ40-ENE-1-PUBBDG</v>
      </c>
      <c r="F173" s="3">
        <f>_xlfn.IFNA(_xlfn.IFNA(VLOOKUP(D173,'Energy Share'!B:D,3,FALSE),VLOOKUP(LEFT(D173,LEN(D173)-2),'Energy Share'!B:D,3,FALSE)),0)*HLOOKUP(C173,'Energy Share'!$I$2:$AL$3,2,FALSE)*VLOOKUP(LEFT(D173,6),'Energy Share'!$I$6:$J$14,2,FALSE)</f>
        <v>0.36749069058795819</v>
      </c>
    </row>
    <row r="174" spans="1:6" hidden="1" x14ac:dyDescent="0.3">
      <c r="A174">
        <f>IF(IFERROR(_xlfn.NUMBERVALUE(RIGHT(D174,2))=C174-2000,TRUE),1,0)*_xlfn.IFNA(VLOOKUP(LEFT(RIGHT(D174,LEN(D174)-6),LEN(RIGHT(D174,LEN(D174)-6))-3),'Filter Fuel'!$A$3:$I$29,HLOOKUP(LEFT(D174,6),'Filter Fuel'!$B$1:$I$2,2,FALSE),FALSE),1)*IF(F174=0,0,1)</f>
        <v>0</v>
      </c>
      <c r="B174" t="s">
        <v>2</v>
      </c>
      <c r="C174">
        <v>2023</v>
      </c>
      <c r="D174" t="str">
        <f>'NZ40-POPT_tech_groups'!A174</f>
        <v>PUBBDGELCIMP20</v>
      </c>
      <c r="E174" t="str">
        <f>VLOOKUP(D174,'NZ40-POPT_tech_groups'!A:B,2,FALSE)</f>
        <v>NZ40-ENE-1-PUBBDG</v>
      </c>
      <c r="F174" s="3">
        <f>_xlfn.IFNA(_xlfn.IFNA(VLOOKUP(D174,'Energy Share'!B:D,3,FALSE),VLOOKUP(LEFT(D174,LEN(D174)-2),'Energy Share'!B:D,3,FALSE)),0)*HLOOKUP(C174,'Energy Share'!$I$2:$AL$3,2,FALSE)*VLOOKUP(LEFT(D174,6),'Energy Share'!$I$6:$J$14,2,FALSE)</f>
        <v>0.36749069058795819</v>
      </c>
    </row>
    <row r="175" spans="1:6" hidden="1" x14ac:dyDescent="0.3">
      <c r="A175">
        <f>IF(IFERROR(_xlfn.NUMBERVALUE(RIGHT(D175,2))=C175-2000,TRUE),1,0)*_xlfn.IFNA(VLOOKUP(LEFT(RIGHT(D175,LEN(D175)-6),LEN(RIGHT(D175,LEN(D175)-6))-3),'Filter Fuel'!$A$3:$I$29,HLOOKUP(LEFT(D175,6),'Filter Fuel'!$B$1:$I$2,2,FALSE),FALSE),1)*IF(F175=0,0,1)</f>
        <v>0</v>
      </c>
      <c r="B175" t="s">
        <v>2</v>
      </c>
      <c r="C175">
        <v>2023</v>
      </c>
      <c r="D175" t="str">
        <f>'NZ40-POPT_tech_groups'!A175</f>
        <v>PUBBDGELCIMP21</v>
      </c>
      <c r="E175" t="str">
        <f>VLOOKUP(D175,'NZ40-POPT_tech_groups'!A:B,2,FALSE)</f>
        <v>NZ40-ENE-1-PUBBDG</v>
      </c>
      <c r="F175" s="3">
        <f>_xlfn.IFNA(_xlfn.IFNA(VLOOKUP(D175,'Energy Share'!B:D,3,FALSE),VLOOKUP(LEFT(D175,LEN(D175)-2),'Energy Share'!B:D,3,FALSE)),0)*HLOOKUP(C175,'Energy Share'!$I$2:$AL$3,2,FALSE)*VLOOKUP(LEFT(D175,6),'Energy Share'!$I$6:$J$14,2,FALSE)</f>
        <v>0.36749069058795819</v>
      </c>
    </row>
    <row r="176" spans="1:6" hidden="1" x14ac:dyDescent="0.3">
      <c r="A176">
        <f>IF(IFERROR(_xlfn.NUMBERVALUE(RIGHT(D176,2))=C176-2000,TRUE),1,0)*_xlfn.IFNA(VLOOKUP(LEFT(RIGHT(D176,LEN(D176)-6),LEN(RIGHT(D176,LEN(D176)-6))-3),'Filter Fuel'!$A$3:$I$29,HLOOKUP(LEFT(D176,6),'Filter Fuel'!$B$1:$I$2,2,FALSE),FALSE),1)*IF(F176=0,0,1)</f>
        <v>0</v>
      </c>
      <c r="B176" t="s">
        <v>2</v>
      </c>
      <c r="C176">
        <v>2023</v>
      </c>
      <c r="D176" t="str">
        <f>'NZ40-POPT_tech_groups'!A176</f>
        <v>PUBBDGELCIMP22</v>
      </c>
      <c r="E176" t="str">
        <f>VLOOKUP(D176,'NZ40-POPT_tech_groups'!A:B,2,FALSE)</f>
        <v>NZ40-ENE-1-PUBBDG</v>
      </c>
      <c r="F176" s="3">
        <f>_xlfn.IFNA(_xlfn.IFNA(VLOOKUP(D176,'Energy Share'!B:D,3,FALSE),VLOOKUP(LEFT(D176,LEN(D176)-2),'Energy Share'!B:D,3,FALSE)),0)*HLOOKUP(C176,'Energy Share'!$I$2:$AL$3,2,FALSE)*VLOOKUP(LEFT(D176,6),'Energy Share'!$I$6:$J$14,2,FALSE)</f>
        <v>0.36749069058795819</v>
      </c>
    </row>
    <row r="177" spans="1:6" x14ac:dyDescent="0.3">
      <c r="A177">
        <f>IF(IFERROR(_xlfn.NUMBERVALUE(RIGHT(D177,2))=C177-2000,TRUE),1,0)*_xlfn.IFNA(VLOOKUP(LEFT(RIGHT(D177,LEN(D177)-6),LEN(RIGHT(D177,LEN(D177)-6))-3),'Filter Fuel'!$A$3:$I$29,HLOOKUP(LEFT(D177,6),'Filter Fuel'!$B$1:$I$2,2,FALSE),FALSE),1)*IF(F177=0,0,1)</f>
        <v>1</v>
      </c>
      <c r="B177" t="s">
        <v>2</v>
      </c>
      <c r="C177">
        <v>2023</v>
      </c>
      <c r="D177" t="str">
        <f>'NZ40-POPT_tech_groups'!A177</f>
        <v>PUBBDGELCIMP23</v>
      </c>
      <c r="E177" t="str">
        <f>VLOOKUP(D177,'NZ40-POPT_tech_groups'!A:B,2,FALSE)</f>
        <v>NZ40-ENE-1-PUBBDG</v>
      </c>
      <c r="F177" s="3">
        <f>_xlfn.IFNA(_xlfn.IFNA(VLOOKUP(D177,'Energy Share'!B:D,3,FALSE),VLOOKUP(LEFT(D177,LEN(D177)-2),'Energy Share'!B:D,3,FALSE)),0)*HLOOKUP(C177,'Energy Share'!$I$2:$AL$3,2,FALSE)*VLOOKUP(LEFT(D177,6),'Energy Share'!$I$6:$J$14,2,FALSE)</f>
        <v>0.36749069058795819</v>
      </c>
    </row>
    <row r="178" spans="1:6" hidden="1" x14ac:dyDescent="0.3">
      <c r="A178">
        <f>IF(IFERROR(_xlfn.NUMBERVALUE(RIGHT(D178,2))=C178-2000,TRUE),1,0)*_xlfn.IFNA(VLOOKUP(LEFT(RIGHT(D178,LEN(D178)-6),LEN(RIGHT(D178,LEN(D178)-6))-3),'Filter Fuel'!$A$3:$I$29,HLOOKUP(LEFT(D178,6),'Filter Fuel'!$B$1:$I$2,2,FALSE),FALSE),1)*IF(F178=0,0,1)</f>
        <v>0</v>
      </c>
      <c r="B178" t="s">
        <v>2</v>
      </c>
      <c r="C178">
        <v>2023</v>
      </c>
      <c r="D178" t="str">
        <f>'NZ40-POPT_tech_groups'!A178</f>
        <v>PUBBDGELCIMP24</v>
      </c>
      <c r="E178" t="str">
        <f>VLOOKUP(D178,'NZ40-POPT_tech_groups'!A:B,2,FALSE)</f>
        <v>NZ40-ENE-1-PUBBDG</v>
      </c>
      <c r="F178" s="3">
        <f>_xlfn.IFNA(_xlfn.IFNA(VLOOKUP(D178,'Energy Share'!B:D,3,FALSE),VLOOKUP(LEFT(D178,LEN(D178)-2),'Energy Share'!B:D,3,FALSE)),0)*HLOOKUP(C178,'Energy Share'!$I$2:$AL$3,2,FALSE)*VLOOKUP(LEFT(D178,6),'Energy Share'!$I$6:$J$14,2,FALSE)</f>
        <v>0.36749069058795819</v>
      </c>
    </row>
    <row r="179" spans="1:6" hidden="1" x14ac:dyDescent="0.3">
      <c r="A179">
        <f>IF(IFERROR(_xlfn.NUMBERVALUE(RIGHT(D179,2))=C179-2000,TRUE),1,0)*_xlfn.IFNA(VLOOKUP(LEFT(RIGHT(D179,LEN(D179)-6),LEN(RIGHT(D179,LEN(D179)-6))-3),'Filter Fuel'!$A$3:$I$29,HLOOKUP(LEFT(D179,6),'Filter Fuel'!$B$1:$I$2,2,FALSE),FALSE),1)*IF(F179=0,0,1)</f>
        <v>0</v>
      </c>
      <c r="B179" t="s">
        <v>2</v>
      </c>
      <c r="C179">
        <v>2023</v>
      </c>
      <c r="D179" t="str">
        <f>'NZ40-POPT_tech_groups'!A179</f>
        <v>PUBBDGELCIMP25</v>
      </c>
      <c r="E179" t="str">
        <f>VLOOKUP(D179,'NZ40-POPT_tech_groups'!A:B,2,FALSE)</f>
        <v>NZ40-ENE-1-PUBBDG</v>
      </c>
      <c r="F179" s="3">
        <f>_xlfn.IFNA(_xlfn.IFNA(VLOOKUP(D179,'Energy Share'!B:D,3,FALSE),VLOOKUP(LEFT(D179,LEN(D179)-2),'Energy Share'!B:D,3,FALSE)),0)*HLOOKUP(C179,'Energy Share'!$I$2:$AL$3,2,FALSE)*VLOOKUP(LEFT(D179,6),'Energy Share'!$I$6:$J$14,2,FALSE)</f>
        <v>0.36749069058795819</v>
      </c>
    </row>
    <row r="180" spans="1:6" hidden="1" x14ac:dyDescent="0.3">
      <c r="A180">
        <f>IF(IFERROR(_xlfn.NUMBERVALUE(RIGHT(D180,2))=C180-2000,TRUE),1,0)*_xlfn.IFNA(VLOOKUP(LEFT(RIGHT(D180,LEN(D180)-6),LEN(RIGHT(D180,LEN(D180)-6))-3),'Filter Fuel'!$A$3:$I$29,HLOOKUP(LEFT(D180,6),'Filter Fuel'!$B$1:$I$2,2,FALSE),FALSE),1)*IF(F180=0,0,1)</f>
        <v>0</v>
      </c>
      <c r="B180" t="s">
        <v>2</v>
      </c>
      <c r="C180">
        <v>2023</v>
      </c>
      <c r="D180" t="str">
        <f>'NZ40-POPT_tech_groups'!A180</f>
        <v>PUBBDGELCIMP26</v>
      </c>
      <c r="E180" t="str">
        <f>VLOOKUP(D180,'NZ40-POPT_tech_groups'!A:B,2,FALSE)</f>
        <v>NZ40-ENE-1-PUBBDG</v>
      </c>
      <c r="F180" s="3">
        <f>_xlfn.IFNA(_xlfn.IFNA(VLOOKUP(D180,'Energy Share'!B:D,3,FALSE),VLOOKUP(LEFT(D180,LEN(D180)-2),'Energy Share'!B:D,3,FALSE)),0)*HLOOKUP(C180,'Energy Share'!$I$2:$AL$3,2,FALSE)*VLOOKUP(LEFT(D180,6),'Energy Share'!$I$6:$J$14,2,FALSE)</f>
        <v>0.36749069058795819</v>
      </c>
    </row>
    <row r="181" spans="1:6" hidden="1" x14ac:dyDescent="0.3">
      <c r="A181">
        <f>IF(IFERROR(_xlfn.NUMBERVALUE(RIGHT(D181,2))=C181-2000,TRUE),1,0)*_xlfn.IFNA(VLOOKUP(LEFT(RIGHT(D181,LEN(D181)-6),LEN(RIGHT(D181,LEN(D181)-6))-3),'Filter Fuel'!$A$3:$I$29,HLOOKUP(LEFT(D181,6),'Filter Fuel'!$B$1:$I$2,2,FALSE),FALSE),1)*IF(F181=0,0,1)</f>
        <v>0</v>
      </c>
      <c r="B181" t="s">
        <v>2</v>
      </c>
      <c r="C181">
        <v>2023</v>
      </c>
      <c r="D181" t="str">
        <f>'NZ40-POPT_tech_groups'!A181</f>
        <v>PUBBDGELCIMP27</v>
      </c>
      <c r="E181" t="str">
        <f>VLOOKUP(D181,'NZ40-POPT_tech_groups'!A:B,2,FALSE)</f>
        <v>NZ40-ENE-1-PUBBDG</v>
      </c>
      <c r="F181" s="3">
        <f>_xlfn.IFNA(_xlfn.IFNA(VLOOKUP(D181,'Energy Share'!B:D,3,FALSE),VLOOKUP(LEFT(D181,LEN(D181)-2),'Energy Share'!B:D,3,FALSE)),0)*HLOOKUP(C181,'Energy Share'!$I$2:$AL$3,2,FALSE)*VLOOKUP(LEFT(D181,6),'Energy Share'!$I$6:$J$14,2,FALSE)</f>
        <v>0.36749069058795819</v>
      </c>
    </row>
    <row r="182" spans="1:6" hidden="1" x14ac:dyDescent="0.3">
      <c r="A182">
        <f>IF(IFERROR(_xlfn.NUMBERVALUE(RIGHT(D182,2))=C182-2000,TRUE),1,0)*_xlfn.IFNA(VLOOKUP(LEFT(RIGHT(D182,LEN(D182)-6),LEN(RIGHT(D182,LEN(D182)-6))-3),'Filter Fuel'!$A$3:$I$29,HLOOKUP(LEFT(D182,6),'Filter Fuel'!$B$1:$I$2,2,FALSE),FALSE),1)*IF(F182=0,0,1)</f>
        <v>0</v>
      </c>
      <c r="B182" t="s">
        <v>2</v>
      </c>
      <c r="C182">
        <v>2023</v>
      </c>
      <c r="D182" t="str">
        <f>'NZ40-POPT_tech_groups'!A182</f>
        <v>PUBBDGELCIMP28</v>
      </c>
      <c r="E182" t="str">
        <f>VLOOKUP(D182,'NZ40-POPT_tech_groups'!A:B,2,FALSE)</f>
        <v>NZ40-ENE-1-PUBBDG</v>
      </c>
      <c r="F182" s="3">
        <f>_xlfn.IFNA(_xlfn.IFNA(VLOOKUP(D182,'Energy Share'!B:D,3,FALSE),VLOOKUP(LEFT(D182,LEN(D182)-2),'Energy Share'!B:D,3,FALSE)),0)*HLOOKUP(C182,'Energy Share'!$I$2:$AL$3,2,FALSE)*VLOOKUP(LEFT(D182,6),'Energy Share'!$I$6:$J$14,2,FALSE)</f>
        <v>0.36749069058795819</v>
      </c>
    </row>
    <row r="183" spans="1:6" hidden="1" x14ac:dyDescent="0.3">
      <c r="A183">
        <f>IF(IFERROR(_xlfn.NUMBERVALUE(RIGHT(D183,2))=C183-2000,TRUE),1,0)*_xlfn.IFNA(VLOOKUP(LEFT(RIGHT(D183,LEN(D183)-6),LEN(RIGHT(D183,LEN(D183)-6))-3),'Filter Fuel'!$A$3:$I$29,HLOOKUP(LEFT(D183,6),'Filter Fuel'!$B$1:$I$2,2,FALSE),FALSE),1)*IF(F183=0,0,1)</f>
        <v>0</v>
      </c>
      <c r="B183" t="s">
        <v>2</v>
      </c>
      <c r="C183">
        <v>2023</v>
      </c>
      <c r="D183" t="str">
        <f>'NZ40-POPT_tech_groups'!A183</f>
        <v>PUBBDGELCIMP29</v>
      </c>
      <c r="E183" t="str">
        <f>VLOOKUP(D183,'NZ40-POPT_tech_groups'!A:B,2,FALSE)</f>
        <v>NZ40-ENE-1-PUBBDG</v>
      </c>
      <c r="F183" s="3">
        <f>_xlfn.IFNA(_xlfn.IFNA(VLOOKUP(D183,'Energy Share'!B:D,3,FALSE),VLOOKUP(LEFT(D183,LEN(D183)-2),'Energy Share'!B:D,3,FALSE)),0)*HLOOKUP(C183,'Energy Share'!$I$2:$AL$3,2,FALSE)*VLOOKUP(LEFT(D183,6),'Energy Share'!$I$6:$J$14,2,FALSE)</f>
        <v>0.36749069058795819</v>
      </c>
    </row>
    <row r="184" spans="1:6" hidden="1" x14ac:dyDescent="0.3">
      <c r="A184">
        <f>IF(IFERROR(_xlfn.NUMBERVALUE(RIGHT(D184,2))=C184-2000,TRUE),1,0)*_xlfn.IFNA(VLOOKUP(LEFT(RIGHT(D184,LEN(D184)-6),LEN(RIGHT(D184,LEN(D184)-6))-3),'Filter Fuel'!$A$3:$I$29,HLOOKUP(LEFT(D184,6),'Filter Fuel'!$B$1:$I$2,2,FALSE),FALSE),1)*IF(F184=0,0,1)</f>
        <v>0</v>
      </c>
      <c r="B184" t="s">
        <v>2</v>
      </c>
      <c r="C184">
        <v>2023</v>
      </c>
      <c r="D184" t="str">
        <f>'NZ40-POPT_tech_groups'!A184</f>
        <v>PUBBDGELCIMP30</v>
      </c>
      <c r="E184" t="str">
        <f>VLOOKUP(D184,'NZ40-POPT_tech_groups'!A:B,2,FALSE)</f>
        <v>NZ40-ENE-1-PUBBDG</v>
      </c>
      <c r="F184" s="3">
        <f>_xlfn.IFNA(_xlfn.IFNA(VLOOKUP(D184,'Energy Share'!B:D,3,FALSE),VLOOKUP(LEFT(D184,LEN(D184)-2),'Energy Share'!B:D,3,FALSE)),0)*HLOOKUP(C184,'Energy Share'!$I$2:$AL$3,2,FALSE)*VLOOKUP(LEFT(D184,6),'Energy Share'!$I$6:$J$14,2,FALSE)</f>
        <v>0.36749069058795819</v>
      </c>
    </row>
    <row r="185" spans="1:6" hidden="1" x14ac:dyDescent="0.3">
      <c r="A185">
        <f>IF(IFERROR(_xlfn.NUMBERVALUE(RIGHT(D185,2))=C185-2000,TRUE),1,0)*_xlfn.IFNA(VLOOKUP(LEFT(RIGHT(D185,LEN(D185)-6),LEN(RIGHT(D185,LEN(D185)-6))-3),'Filter Fuel'!$A$3:$I$29,HLOOKUP(LEFT(D185,6),'Filter Fuel'!$B$1:$I$2,2,FALSE),FALSE),1)*IF(F185=0,0,1)</f>
        <v>0</v>
      </c>
      <c r="B185" t="s">
        <v>2</v>
      </c>
      <c r="C185">
        <v>2023</v>
      </c>
      <c r="D185" t="str">
        <f>'NZ40-POPT_tech_groups'!A185</f>
        <v>PUBBDGELCIMP31</v>
      </c>
      <c r="E185" t="str">
        <f>VLOOKUP(D185,'NZ40-POPT_tech_groups'!A:B,2,FALSE)</f>
        <v>NZ40-ENE-1-PUBBDG</v>
      </c>
      <c r="F185" s="3">
        <f>_xlfn.IFNA(_xlfn.IFNA(VLOOKUP(D185,'Energy Share'!B:D,3,FALSE),VLOOKUP(LEFT(D185,LEN(D185)-2),'Energy Share'!B:D,3,FALSE)),0)*HLOOKUP(C185,'Energy Share'!$I$2:$AL$3,2,FALSE)*VLOOKUP(LEFT(D185,6),'Energy Share'!$I$6:$J$14,2,FALSE)</f>
        <v>0.36749069058795819</v>
      </c>
    </row>
    <row r="186" spans="1:6" hidden="1" x14ac:dyDescent="0.3">
      <c r="A186">
        <f>IF(IFERROR(_xlfn.NUMBERVALUE(RIGHT(D186,2))=C186-2000,TRUE),1,0)*_xlfn.IFNA(VLOOKUP(LEFT(RIGHT(D186,LEN(D186)-6),LEN(RIGHT(D186,LEN(D186)-6))-3),'Filter Fuel'!$A$3:$I$29,HLOOKUP(LEFT(D186,6),'Filter Fuel'!$B$1:$I$2,2,FALSE),FALSE),1)*IF(F186=0,0,1)</f>
        <v>0</v>
      </c>
      <c r="B186" t="s">
        <v>2</v>
      </c>
      <c r="C186">
        <v>2023</v>
      </c>
      <c r="D186" t="str">
        <f>'NZ40-POPT_tech_groups'!A186</f>
        <v>PUBBDGELCIMP32</v>
      </c>
      <c r="E186" t="str">
        <f>VLOOKUP(D186,'NZ40-POPT_tech_groups'!A:B,2,FALSE)</f>
        <v>NZ40-ENE-1-PUBBDG</v>
      </c>
      <c r="F186" s="3">
        <f>_xlfn.IFNA(_xlfn.IFNA(VLOOKUP(D186,'Energy Share'!B:D,3,FALSE),VLOOKUP(LEFT(D186,LEN(D186)-2),'Energy Share'!B:D,3,FALSE)),0)*HLOOKUP(C186,'Energy Share'!$I$2:$AL$3,2,FALSE)*VLOOKUP(LEFT(D186,6),'Energy Share'!$I$6:$J$14,2,FALSE)</f>
        <v>0.36749069058795819</v>
      </c>
    </row>
    <row r="187" spans="1:6" hidden="1" x14ac:dyDescent="0.3">
      <c r="A187">
        <f>IF(IFERROR(_xlfn.NUMBERVALUE(RIGHT(D187,2))=C187-2000,TRUE),1,0)*_xlfn.IFNA(VLOOKUP(LEFT(RIGHT(D187,LEN(D187)-6),LEN(RIGHT(D187,LEN(D187)-6))-3),'Filter Fuel'!$A$3:$I$29,HLOOKUP(LEFT(D187,6),'Filter Fuel'!$B$1:$I$2,2,FALSE),FALSE),1)*IF(F187=0,0,1)</f>
        <v>0</v>
      </c>
      <c r="B187" t="s">
        <v>2</v>
      </c>
      <c r="C187">
        <v>2023</v>
      </c>
      <c r="D187" t="str">
        <f>'NZ40-POPT_tech_groups'!A187</f>
        <v>PUBBDGELCIMP33</v>
      </c>
      <c r="E187" t="str">
        <f>VLOOKUP(D187,'NZ40-POPT_tech_groups'!A:B,2,FALSE)</f>
        <v>NZ40-ENE-1-PUBBDG</v>
      </c>
      <c r="F187" s="3">
        <f>_xlfn.IFNA(_xlfn.IFNA(VLOOKUP(D187,'Energy Share'!B:D,3,FALSE),VLOOKUP(LEFT(D187,LEN(D187)-2),'Energy Share'!B:D,3,FALSE)),0)*HLOOKUP(C187,'Energy Share'!$I$2:$AL$3,2,FALSE)*VLOOKUP(LEFT(D187,6),'Energy Share'!$I$6:$J$14,2,FALSE)</f>
        <v>0.36749069058795819</v>
      </c>
    </row>
    <row r="188" spans="1:6" hidden="1" x14ac:dyDescent="0.3">
      <c r="A188">
        <f>IF(IFERROR(_xlfn.NUMBERVALUE(RIGHT(D188,2))=C188-2000,TRUE),1,0)*_xlfn.IFNA(VLOOKUP(LEFT(RIGHT(D188,LEN(D188)-6),LEN(RIGHT(D188,LEN(D188)-6))-3),'Filter Fuel'!$A$3:$I$29,HLOOKUP(LEFT(D188,6),'Filter Fuel'!$B$1:$I$2,2,FALSE),FALSE),1)*IF(F188=0,0,1)</f>
        <v>0</v>
      </c>
      <c r="B188" t="s">
        <v>2</v>
      </c>
      <c r="C188">
        <v>2023</v>
      </c>
      <c r="D188" t="str">
        <f>'NZ40-POPT_tech_groups'!A188</f>
        <v>PUBBDGELCIMP34</v>
      </c>
      <c r="E188" t="str">
        <f>VLOOKUP(D188,'NZ40-POPT_tech_groups'!A:B,2,FALSE)</f>
        <v>NZ40-ENE-1-PUBBDG</v>
      </c>
      <c r="F188" s="3">
        <f>_xlfn.IFNA(_xlfn.IFNA(VLOOKUP(D188,'Energy Share'!B:D,3,FALSE),VLOOKUP(LEFT(D188,LEN(D188)-2),'Energy Share'!B:D,3,FALSE)),0)*HLOOKUP(C188,'Energy Share'!$I$2:$AL$3,2,FALSE)*VLOOKUP(LEFT(D188,6),'Energy Share'!$I$6:$J$14,2,FALSE)</f>
        <v>0.36749069058795819</v>
      </c>
    </row>
    <row r="189" spans="1:6" hidden="1" x14ac:dyDescent="0.3">
      <c r="A189">
        <f>IF(IFERROR(_xlfn.NUMBERVALUE(RIGHT(D189,2))=C189-2000,TRUE),1,0)*_xlfn.IFNA(VLOOKUP(LEFT(RIGHT(D189,LEN(D189)-6),LEN(RIGHT(D189,LEN(D189)-6))-3),'Filter Fuel'!$A$3:$I$29,HLOOKUP(LEFT(D189,6),'Filter Fuel'!$B$1:$I$2,2,FALSE),FALSE),1)*IF(F189=0,0,1)</f>
        <v>0</v>
      </c>
      <c r="B189" t="s">
        <v>2</v>
      </c>
      <c r="C189">
        <v>2023</v>
      </c>
      <c r="D189" t="str">
        <f>'NZ40-POPT_tech_groups'!A189</f>
        <v>PUBBDGELCIMP35</v>
      </c>
      <c r="E189" t="str">
        <f>VLOOKUP(D189,'NZ40-POPT_tech_groups'!A:B,2,FALSE)</f>
        <v>NZ40-ENE-1-PUBBDG</v>
      </c>
      <c r="F189" s="3">
        <f>_xlfn.IFNA(_xlfn.IFNA(VLOOKUP(D189,'Energy Share'!B:D,3,FALSE),VLOOKUP(LEFT(D189,LEN(D189)-2),'Energy Share'!B:D,3,FALSE)),0)*HLOOKUP(C189,'Energy Share'!$I$2:$AL$3,2,FALSE)*VLOOKUP(LEFT(D189,6),'Energy Share'!$I$6:$J$14,2,FALSE)</f>
        <v>0.36749069058795819</v>
      </c>
    </row>
    <row r="190" spans="1:6" hidden="1" x14ac:dyDescent="0.3">
      <c r="A190">
        <f>IF(IFERROR(_xlfn.NUMBERVALUE(RIGHT(D190,2))=C190-2000,TRUE),1,0)*_xlfn.IFNA(VLOOKUP(LEFT(RIGHT(D190,LEN(D190)-6),LEN(RIGHT(D190,LEN(D190)-6))-3),'Filter Fuel'!$A$3:$I$29,HLOOKUP(LEFT(D190,6),'Filter Fuel'!$B$1:$I$2,2,FALSE),FALSE),1)*IF(F190=0,0,1)</f>
        <v>0</v>
      </c>
      <c r="B190" t="s">
        <v>2</v>
      </c>
      <c r="C190">
        <v>2023</v>
      </c>
      <c r="D190" t="str">
        <f>'NZ40-POPT_tech_groups'!A190</f>
        <v>PUBBDGELCIMP36</v>
      </c>
      <c r="E190" t="str">
        <f>VLOOKUP(D190,'NZ40-POPT_tech_groups'!A:B,2,FALSE)</f>
        <v>NZ40-ENE-1-PUBBDG</v>
      </c>
      <c r="F190" s="3">
        <f>_xlfn.IFNA(_xlfn.IFNA(VLOOKUP(D190,'Energy Share'!B:D,3,FALSE),VLOOKUP(LEFT(D190,LEN(D190)-2),'Energy Share'!B:D,3,FALSE)),0)*HLOOKUP(C190,'Energy Share'!$I$2:$AL$3,2,FALSE)*VLOOKUP(LEFT(D190,6),'Energy Share'!$I$6:$J$14,2,FALSE)</f>
        <v>0.36749069058795819</v>
      </c>
    </row>
    <row r="191" spans="1:6" hidden="1" x14ac:dyDescent="0.3">
      <c r="A191">
        <f>IF(IFERROR(_xlfn.NUMBERVALUE(RIGHT(D191,2))=C191-2000,TRUE),1,0)*_xlfn.IFNA(VLOOKUP(LEFT(RIGHT(D191,LEN(D191)-6),LEN(RIGHT(D191,LEN(D191)-6))-3),'Filter Fuel'!$A$3:$I$29,HLOOKUP(LEFT(D191,6),'Filter Fuel'!$B$1:$I$2,2,FALSE),FALSE),1)*IF(F191=0,0,1)</f>
        <v>0</v>
      </c>
      <c r="B191" t="s">
        <v>2</v>
      </c>
      <c r="C191">
        <v>2023</v>
      </c>
      <c r="D191" t="str">
        <f>'NZ40-POPT_tech_groups'!A191</f>
        <v>PUBBDGELCIMP37</v>
      </c>
      <c r="E191" t="str">
        <f>VLOOKUP(D191,'NZ40-POPT_tech_groups'!A:B,2,FALSE)</f>
        <v>NZ40-ENE-1-PUBBDG</v>
      </c>
      <c r="F191" s="3">
        <f>_xlfn.IFNA(_xlfn.IFNA(VLOOKUP(D191,'Energy Share'!B:D,3,FALSE),VLOOKUP(LEFT(D191,LEN(D191)-2),'Energy Share'!B:D,3,FALSE)),0)*HLOOKUP(C191,'Energy Share'!$I$2:$AL$3,2,FALSE)*VLOOKUP(LEFT(D191,6),'Energy Share'!$I$6:$J$14,2,FALSE)</f>
        <v>0.36749069058795819</v>
      </c>
    </row>
    <row r="192" spans="1:6" hidden="1" x14ac:dyDescent="0.3">
      <c r="A192">
        <f>IF(IFERROR(_xlfn.NUMBERVALUE(RIGHT(D192,2))=C192-2000,TRUE),1,0)*_xlfn.IFNA(VLOOKUP(LEFT(RIGHT(D192,LEN(D192)-6),LEN(RIGHT(D192,LEN(D192)-6))-3),'Filter Fuel'!$A$3:$I$29,HLOOKUP(LEFT(D192,6),'Filter Fuel'!$B$1:$I$2,2,FALSE),FALSE),1)*IF(F192=0,0,1)</f>
        <v>0</v>
      </c>
      <c r="B192" t="s">
        <v>2</v>
      </c>
      <c r="C192">
        <v>2023</v>
      </c>
      <c r="D192" t="str">
        <f>'NZ40-POPT_tech_groups'!A192</f>
        <v>PUBBDGELCIMP38</v>
      </c>
      <c r="E192" t="str">
        <f>VLOOKUP(D192,'NZ40-POPT_tech_groups'!A:B,2,FALSE)</f>
        <v>NZ40-ENE-1-PUBBDG</v>
      </c>
      <c r="F192" s="3">
        <f>_xlfn.IFNA(_xlfn.IFNA(VLOOKUP(D192,'Energy Share'!B:D,3,FALSE),VLOOKUP(LEFT(D192,LEN(D192)-2),'Energy Share'!B:D,3,FALSE)),0)*HLOOKUP(C192,'Energy Share'!$I$2:$AL$3,2,FALSE)*VLOOKUP(LEFT(D192,6),'Energy Share'!$I$6:$J$14,2,FALSE)</f>
        <v>0.36749069058795819</v>
      </c>
    </row>
    <row r="193" spans="1:6" hidden="1" x14ac:dyDescent="0.3">
      <c r="A193">
        <f>IF(IFERROR(_xlfn.NUMBERVALUE(RIGHT(D193,2))=C193-2000,TRUE),1,0)*_xlfn.IFNA(VLOOKUP(LEFT(RIGHT(D193,LEN(D193)-6),LEN(RIGHT(D193,LEN(D193)-6))-3),'Filter Fuel'!$A$3:$I$29,HLOOKUP(LEFT(D193,6),'Filter Fuel'!$B$1:$I$2,2,FALSE),FALSE),1)*IF(F193=0,0,1)</f>
        <v>0</v>
      </c>
      <c r="B193" t="s">
        <v>2</v>
      </c>
      <c r="C193">
        <v>2023</v>
      </c>
      <c r="D193" t="str">
        <f>'NZ40-POPT_tech_groups'!A193</f>
        <v>PUBBDGELCIMP39</v>
      </c>
      <c r="E193" t="str">
        <f>VLOOKUP(D193,'NZ40-POPT_tech_groups'!A:B,2,FALSE)</f>
        <v>NZ40-ENE-1-PUBBDG</v>
      </c>
      <c r="F193" s="3">
        <f>_xlfn.IFNA(_xlfn.IFNA(VLOOKUP(D193,'Energy Share'!B:D,3,FALSE),VLOOKUP(LEFT(D193,LEN(D193)-2),'Energy Share'!B:D,3,FALSE)),0)*HLOOKUP(C193,'Energy Share'!$I$2:$AL$3,2,FALSE)*VLOOKUP(LEFT(D193,6),'Energy Share'!$I$6:$J$14,2,FALSE)</f>
        <v>0.36749069058795819</v>
      </c>
    </row>
    <row r="194" spans="1:6" hidden="1" x14ac:dyDescent="0.3">
      <c r="A194">
        <f>IF(IFERROR(_xlfn.NUMBERVALUE(RIGHT(D194,2))=C194-2000,TRUE),1,0)*_xlfn.IFNA(VLOOKUP(LEFT(RIGHT(D194,LEN(D194)-6),LEN(RIGHT(D194,LEN(D194)-6))-3),'Filter Fuel'!$A$3:$I$29,HLOOKUP(LEFT(D194,6),'Filter Fuel'!$B$1:$I$2,2,FALSE),FALSE),1)*IF(F194=0,0,1)</f>
        <v>0</v>
      </c>
      <c r="B194" t="s">
        <v>2</v>
      </c>
      <c r="C194">
        <v>2023</v>
      </c>
      <c r="D194" t="str">
        <f>'NZ40-POPT_tech_groups'!A194</f>
        <v>PUBBDGELCIMP40</v>
      </c>
      <c r="E194" t="str">
        <f>VLOOKUP(D194,'NZ40-POPT_tech_groups'!A:B,2,FALSE)</f>
        <v>NZ40-ENE-1-PUBBDG</v>
      </c>
      <c r="F194" s="3">
        <f>_xlfn.IFNA(_xlfn.IFNA(VLOOKUP(D194,'Energy Share'!B:D,3,FALSE),VLOOKUP(LEFT(D194,LEN(D194)-2),'Energy Share'!B:D,3,FALSE)),0)*HLOOKUP(C194,'Energy Share'!$I$2:$AL$3,2,FALSE)*VLOOKUP(LEFT(D194,6),'Energy Share'!$I$6:$J$14,2,FALSE)</f>
        <v>0.36749069058795819</v>
      </c>
    </row>
    <row r="195" spans="1:6" hidden="1" x14ac:dyDescent="0.3">
      <c r="A195">
        <f>IF(IFERROR(_xlfn.NUMBERVALUE(RIGHT(D195,2))=C195-2000,TRUE),1,0)*_xlfn.IFNA(VLOOKUP(LEFT(RIGHT(D195,LEN(D195)-6),LEN(RIGHT(D195,LEN(D195)-6))-3),'Filter Fuel'!$A$3:$I$29,HLOOKUP(LEFT(D195,6),'Filter Fuel'!$B$1:$I$2,2,FALSE),FALSE),1)*IF(F195=0,0,1)</f>
        <v>0</v>
      </c>
      <c r="B195" t="s">
        <v>2</v>
      </c>
      <c r="C195">
        <v>2023</v>
      </c>
      <c r="D195" t="str">
        <f>'NZ40-POPT_tech_groups'!A195</f>
        <v>PUBBDGELCIMP41</v>
      </c>
      <c r="E195" t="str">
        <f>VLOOKUP(D195,'NZ40-POPT_tech_groups'!A:B,2,FALSE)</f>
        <v>NZ40-ENE-1-PUBBDG</v>
      </c>
      <c r="F195" s="3">
        <f>_xlfn.IFNA(_xlfn.IFNA(VLOOKUP(D195,'Energy Share'!B:D,3,FALSE),VLOOKUP(LEFT(D195,LEN(D195)-2),'Energy Share'!B:D,3,FALSE)),0)*HLOOKUP(C195,'Energy Share'!$I$2:$AL$3,2,FALSE)*VLOOKUP(LEFT(D195,6),'Energy Share'!$I$6:$J$14,2,FALSE)</f>
        <v>0.36749069058795819</v>
      </c>
    </row>
    <row r="196" spans="1:6" hidden="1" x14ac:dyDescent="0.3">
      <c r="A196">
        <f>IF(IFERROR(_xlfn.NUMBERVALUE(RIGHT(D196,2))=C196-2000,TRUE),1,0)*_xlfn.IFNA(VLOOKUP(LEFT(RIGHT(D196,LEN(D196)-6),LEN(RIGHT(D196,LEN(D196)-6))-3),'Filter Fuel'!$A$3:$I$29,HLOOKUP(LEFT(D196,6),'Filter Fuel'!$B$1:$I$2,2,FALSE),FALSE),1)*IF(F196=0,0,1)</f>
        <v>0</v>
      </c>
      <c r="B196" t="s">
        <v>2</v>
      </c>
      <c r="C196">
        <v>2023</v>
      </c>
      <c r="D196" t="str">
        <f>'NZ40-POPT_tech_groups'!A196</f>
        <v>PUBBDGELCIMP42</v>
      </c>
      <c r="E196" t="str">
        <f>VLOOKUP(D196,'NZ40-POPT_tech_groups'!A:B,2,FALSE)</f>
        <v>NZ40-ENE-1-PUBBDG</v>
      </c>
      <c r="F196" s="3">
        <f>_xlfn.IFNA(_xlfn.IFNA(VLOOKUP(D196,'Energy Share'!B:D,3,FALSE),VLOOKUP(LEFT(D196,LEN(D196)-2),'Energy Share'!B:D,3,FALSE)),0)*HLOOKUP(C196,'Energy Share'!$I$2:$AL$3,2,FALSE)*VLOOKUP(LEFT(D196,6),'Energy Share'!$I$6:$J$14,2,FALSE)</f>
        <v>0.36749069058795819</v>
      </c>
    </row>
    <row r="197" spans="1:6" hidden="1" x14ac:dyDescent="0.3">
      <c r="A197">
        <f>IF(IFERROR(_xlfn.NUMBERVALUE(RIGHT(D197,2))=C197-2000,TRUE),1,0)*_xlfn.IFNA(VLOOKUP(LEFT(RIGHT(D197,LEN(D197)-6),LEN(RIGHT(D197,LEN(D197)-6))-3),'Filter Fuel'!$A$3:$I$29,HLOOKUP(LEFT(D197,6),'Filter Fuel'!$B$1:$I$2,2,FALSE),FALSE),1)*IF(F197=0,0,1)</f>
        <v>0</v>
      </c>
      <c r="B197" t="s">
        <v>2</v>
      </c>
      <c r="C197">
        <v>2023</v>
      </c>
      <c r="D197" t="str">
        <f>'NZ40-POPT_tech_groups'!A197</f>
        <v>PUBBDGELCIMP43</v>
      </c>
      <c r="E197" t="str">
        <f>VLOOKUP(D197,'NZ40-POPT_tech_groups'!A:B,2,FALSE)</f>
        <v>NZ40-ENE-1-PUBBDG</v>
      </c>
      <c r="F197" s="3">
        <f>_xlfn.IFNA(_xlfn.IFNA(VLOOKUP(D197,'Energy Share'!B:D,3,FALSE),VLOOKUP(LEFT(D197,LEN(D197)-2),'Energy Share'!B:D,3,FALSE)),0)*HLOOKUP(C197,'Energy Share'!$I$2:$AL$3,2,FALSE)*VLOOKUP(LEFT(D197,6),'Energy Share'!$I$6:$J$14,2,FALSE)</f>
        <v>0.36749069058795819</v>
      </c>
    </row>
    <row r="198" spans="1:6" hidden="1" x14ac:dyDescent="0.3">
      <c r="A198">
        <f>IF(IFERROR(_xlfn.NUMBERVALUE(RIGHT(D198,2))=C198-2000,TRUE),1,0)*_xlfn.IFNA(VLOOKUP(LEFT(RIGHT(D198,LEN(D198)-6),LEN(RIGHT(D198,LEN(D198)-6))-3),'Filter Fuel'!$A$3:$I$29,HLOOKUP(LEFT(D198,6),'Filter Fuel'!$B$1:$I$2,2,FALSE),FALSE),1)*IF(F198=0,0,1)</f>
        <v>0</v>
      </c>
      <c r="B198" t="s">
        <v>2</v>
      </c>
      <c r="C198">
        <v>2023</v>
      </c>
      <c r="D198" t="str">
        <f>'NZ40-POPT_tech_groups'!A198</f>
        <v>PUBBDGELCIMP44</v>
      </c>
      <c r="E198" t="str">
        <f>VLOOKUP(D198,'NZ40-POPT_tech_groups'!A:B,2,FALSE)</f>
        <v>NZ40-ENE-1-PUBBDG</v>
      </c>
      <c r="F198" s="3">
        <f>_xlfn.IFNA(_xlfn.IFNA(VLOOKUP(D198,'Energy Share'!B:D,3,FALSE),VLOOKUP(LEFT(D198,LEN(D198)-2),'Energy Share'!B:D,3,FALSE)),0)*HLOOKUP(C198,'Energy Share'!$I$2:$AL$3,2,FALSE)*VLOOKUP(LEFT(D198,6),'Energy Share'!$I$6:$J$14,2,FALSE)</f>
        <v>0.36749069058795819</v>
      </c>
    </row>
    <row r="199" spans="1:6" hidden="1" x14ac:dyDescent="0.3">
      <c r="A199">
        <f>IF(IFERROR(_xlfn.NUMBERVALUE(RIGHT(D199,2))=C199-2000,TRUE),1,0)*_xlfn.IFNA(VLOOKUP(LEFT(RIGHT(D199,LEN(D199)-6),LEN(RIGHT(D199,LEN(D199)-6))-3),'Filter Fuel'!$A$3:$I$29,HLOOKUP(LEFT(D199,6),'Filter Fuel'!$B$1:$I$2,2,FALSE),FALSE),1)*IF(F199=0,0,1)</f>
        <v>0</v>
      </c>
      <c r="B199" t="s">
        <v>2</v>
      </c>
      <c r="C199">
        <v>2023</v>
      </c>
      <c r="D199" t="str">
        <f>'NZ40-POPT_tech_groups'!A199</f>
        <v>PUBBDGELCIMP45</v>
      </c>
      <c r="E199" t="str">
        <f>VLOOKUP(D199,'NZ40-POPT_tech_groups'!A:B,2,FALSE)</f>
        <v>NZ40-ENE-1-PUBBDG</v>
      </c>
      <c r="F199" s="3">
        <f>_xlfn.IFNA(_xlfn.IFNA(VLOOKUP(D199,'Energy Share'!B:D,3,FALSE),VLOOKUP(LEFT(D199,LEN(D199)-2),'Energy Share'!B:D,3,FALSE)),0)*HLOOKUP(C199,'Energy Share'!$I$2:$AL$3,2,FALSE)*VLOOKUP(LEFT(D199,6),'Energy Share'!$I$6:$J$14,2,FALSE)</f>
        <v>0.36749069058795819</v>
      </c>
    </row>
    <row r="200" spans="1:6" hidden="1" x14ac:dyDescent="0.3">
      <c r="A200">
        <f>IF(IFERROR(_xlfn.NUMBERVALUE(RIGHT(D200,2))=C200-2000,TRUE),1,0)*_xlfn.IFNA(VLOOKUP(LEFT(RIGHT(D200,LEN(D200)-6),LEN(RIGHT(D200,LEN(D200)-6))-3),'Filter Fuel'!$A$3:$I$29,HLOOKUP(LEFT(D200,6),'Filter Fuel'!$B$1:$I$2,2,FALSE),FALSE),1)*IF(F200=0,0,1)</f>
        <v>0</v>
      </c>
      <c r="B200" t="s">
        <v>2</v>
      </c>
      <c r="C200">
        <v>2023</v>
      </c>
      <c r="D200" t="str">
        <f>'NZ40-POPT_tech_groups'!A200</f>
        <v>PUBBDGELCIMP46</v>
      </c>
      <c r="E200" t="str">
        <f>VLOOKUP(D200,'NZ40-POPT_tech_groups'!A:B,2,FALSE)</f>
        <v>NZ40-ENE-1-PUBBDG</v>
      </c>
      <c r="F200" s="3">
        <f>_xlfn.IFNA(_xlfn.IFNA(VLOOKUP(D200,'Energy Share'!B:D,3,FALSE),VLOOKUP(LEFT(D200,LEN(D200)-2),'Energy Share'!B:D,3,FALSE)),0)*HLOOKUP(C200,'Energy Share'!$I$2:$AL$3,2,FALSE)*VLOOKUP(LEFT(D200,6),'Energy Share'!$I$6:$J$14,2,FALSE)</f>
        <v>0.36749069058795819</v>
      </c>
    </row>
    <row r="201" spans="1:6" hidden="1" x14ac:dyDescent="0.3">
      <c r="A201">
        <f>IF(IFERROR(_xlfn.NUMBERVALUE(RIGHT(D201,2))=C201-2000,TRUE),1,0)*_xlfn.IFNA(VLOOKUP(LEFT(RIGHT(D201,LEN(D201)-6),LEN(RIGHT(D201,LEN(D201)-6))-3),'Filter Fuel'!$A$3:$I$29,HLOOKUP(LEFT(D201,6),'Filter Fuel'!$B$1:$I$2,2,FALSE),FALSE),1)*IF(F201=0,0,1)</f>
        <v>0</v>
      </c>
      <c r="B201" t="s">
        <v>2</v>
      </c>
      <c r="C201">
        <v>2023</v>
      </c>
      <c r="D201" t="str">
        <f>'NZ40-POPT_tech_groups'!A201</f>
        <v>PUBBDGELCIMP47</v>
      </c>
      <c r="E201" t="str">
        <f>VLOOKUP(D201,'NZ40-POPT_tech_groups'!A:B,2,FALSE)</f>
        <v>NZ40-ENE-1-PUBBDG</v>
      </c>
      <c r="F201" s="3">
        <f>_xlfn.IFNA(_xlfn.IFNA(VLOOKUP(D201,'Energy Share'!B:D,3,FALSE),VLOOKUP(LEFT(D201,LEN(D201)-2),'Energy Share'!B:D,3,FALSE)),0)*HLOOKUP(C201,'Energy Share'!$I$2:$AL$3,2,FALSE)*VLOOKUP(LEFT(D201,6),'Energy Share'!$I$6:$J$14,2,FALSE)</f>
        <v>0.36749069058795819</v>
      </c>
    </row>
    <row r="202" spans="1:6" hidden="1" x14ac:dyDescent="0.3">
      <c r="A202">
        <f>IF(IFERROR(_xlfn.NUMBERVALUE(RIGHT(D202,2))=C202-2000,TRUE),1,0)*_xlfn.IFNA(VLOOKUP(LEFT(RIGHT(D202,LEN(D202)-6),LEN(RIGHT(D202,LEN(D202)-6))-3),'Filter Fuel'!$A$3:$I$29,HLOOKUP(LEFT(D202,6),'Filter Fuel'!$B$1:$I$2,2,FALSE),FALSE),1)*IF(F202=0,0,1)</f>
        <v>0</v>
      </c>
      <c r="B202" t="s">
        <v>2</v>
      </c>
      <c r="C202">
        <v>2023</v>
      </c>
      <c r="D202" t="str">
        <f>'NZ40-POPT_tech_groups'!A202</f>
        <v>PUBBDGELCIMP48</v>
      </c>
      <c r="E202" t="str">
        <f>VLOOKUP(D202,'NZ40-POPT_tech_groups'!A:B,2,FALSE)</f>
        <v>NZ40-ENE-1-PUBBDG</v>
      </c>
      <c r="F202" s="3">
        <f>_xlfn.IFNA(_xlfn.IFNA(VLOOKUP(D202,'Energy Share'!B:D,3,FALSE),VLOOKUP(LEFT(D202,LEN(D202)-2),'Energy Share'!B:D,3,FALSE)),0)*HLOOKUP(C202,'Energy Share'!$I$2:$AL$3,2,FALSE)*VLOOKUP(LEFT(D202,6),'Energy Share'!$I$6:$J$14,2,FALSE)</f>
        <v>0.36749069058795819</v>
      </c>
    </row>
    <row r="203" spans="1:6" hidden="1" x14ac:dyDescent="0.3">
      <c r="A203">
        <f>IF(IFERROR(_xlfn.NUMBERVALUE(RIGHT(D203,2))=C203-2000,TRUE),1,0)*_xlfn.IFNA(VLOOKUP(LEFT(RIGHT(D203,LEN(D203)-6),LEN(RIGHT(D203,LEN(D203)-6))-3),'Filter Fuel'!$A$3:$I$29,HLOOKUP(LEFT(D203,6),'Filter Fuel'!$B$1:$I$2,2,FALSE),FALSE),1)*IF(F203=0,0,1)</f>
        <v>0</v>
      </c>
      <c r="B203" t="s">
        <v>2</v>
      </c>
      <c r="C203">
        <v>2023</v>
      </c>
      <c r="D203" t="str">
        <f>'NZ40-POPT_tech_groups'!A203</f>
        <v>PUBBDGELCIMP49</v>
      </c>
      <c r="E203" t="str">
        <f>VLOOKUP(D203,'NZ40-POPT_tech_groups'!A:B,2,FALSE)</f>
        <v>NZ40-ENE-1-PUBBDG</v>
      </c>
      <c r="F203" s="3">
        <f>_xlfn.IFNA(_xlfn.IFNA(VLOOKUP(D203,'Energy Share'!B:D,3,FALSE),VLOOKUP(LEFT(D203,LEN(D203)-2),'Energy Share'!B:D,3,FALSE)),0)*HLOOKUP(C203,'Energy Share'!$I$2:$AL$3,2,FALSE)*VLOOKUP(LEFT(D203,6),'Energy Share'!$I$6:$J$14,2,FALSE)</f>
        <v>0.36749069058795819</v>
      </c>
    </row>
    <row r="204" spans="1:6" hidden="1" x14ac:dyDescent="0.3">
      <c r="A204">
        <f>IF(IFERROR(_xlfn.NUMBERVALUE(RIGHT(D204,2))=C204-2000,TRUE),1,0)*_xlfn.IFNA(VLOOKUP(LEFT(RIGHT(D204,LEN(D204)-6),LEN(RIGHT(D204,LEN(D204)-6))-3),'Filter Fuel'!$A$3:$I$29,HLOOKUP(LEFT(D204,6),'Filter Fuel'!$B$1:$I$2,2,FALSE),FALSE),1)*IF(F204=0,0,1)</f>
        <v>0</v>
      </c>
      <c r="B204" t="s">
        <v>2</v>
      </c>
      <c r="C204">
        <v>2023</v>
      </c>
      <c r="D204" t="str">
        <f>'NZ40-POPT_tech_groups'!A204</f>
        <v>PUBBDGELCIMP50</v>
      </c>
      <c r="E204" t="str">
        <f>VLOOKUP(D204,'NZ40-POPT_tech_groups'!A:B,2,FALSE)</f>
        <v>NZ40-ENE-1-PUBBDG</v>
      </c>
      <c r="F204" s="3">
        <f>_xlfn.IFNA(_xlfn.IFNA(VLOOKUP(D204,'Energy Share'!B:D,3,FALSE),VLOOKUP(LEFT(D204,LEN(D204)-2),'Energy Share'!B:D,3,FALSE)),0)*HLOOKUP(C204,'Energy Share'!$I$2:$AL$3,2,FALSE)*VLOOKUP(LEFT(D204,6),'Energy Share'!$I$6:$J$14,2,FALSE)</f>
        <v>0.36749069058795819</v>
      </c>
    </row>
    <row r="205" spans="1:6" hidden="1" x14ac:dyDescent="0.3">
      <c r="A205">
        <f>IF(IFERROR(_xlfn.NUMBERVALUE(RIGHT(D205,2))=C205-2000,TRUE),1,0)*_xlfn.IFNA(VLOOKUP(LEFT(RIGHT(D205,LEN(D205)-6),LEN(RIGHT(D205,LEN(D205)-6))-3),'Filter Fuel'!$A$3:$I$29,HLOOKUP(LEFT(D205,6),'Filter Fuel'!$B$1:$I$2,2,FALSE),FALSE),1)*IF(F205=0,0,1)</f>
        <v>0</v>
      </c>
      <c r="B205" t="s">
        <v>2</v>
      </c>
      <c r="C205">
        <v>2023</v>
      </c>
      <c r="D205" t="str">
        <f>'NZ40-POPT_tech_groups'!A205</f>
        <v>PUBTRAELCIMP16</v>
      </c>
      <c r="E205" t="str">
        <f>VLOOKUP(D205,'NZ40-POPT_tech_groups'!A:B,2,FALSE)</f>
        <v>NZ40-ENE-1-PUBTRA</v>
      </c>
      <c r="F205" s="3">
        <f>_xlfn.IFNA(_xlfn.IFNA(VLOOKUP(D205,'Energy Share'!B:D,3,FALSE),VLOOKUP(LEFT(D205,LEN(D205)-2),'Energy Share'!B:D,3,FALSE)),0)*HLOOKUP(C205,'Energy Share'!$I$2:$AL$3,2,FALSE)*VLOOKUP(LEFT(D205,6),'Energy Share'!$I$6:$J$14,2,FALSE)</f>
        <v>0</v>
      </c>
    </row>
    <row r="206" spans="1:6" hidden="1" x14ac:dyDescent="0.3">
      <c r="A206">
        <f>IF(IFERROR(_xlfn.NUMBERVALUE(RIGHT(D206,2))=C206-2000,TRUE),1,0)*_xlfn.IFNA(VLOOKUP(LEFT(RIGHT(D206,LEN(D206)-6),LEN(RIGHT(D206,LEN(D206)-6))-3),'Filter Fuel'!$A$3:$I$29,HLOOKUP(LEFT(D206,6),'Filter Fuel'!$B$1:$I$2,2,FALSE),FALSE),1)*IF(F206=0,0,1)</f>
        <v>0</v>
      </c>
      <c r="B206" t="s">
        <v>2</v>
      </c>
      <c r="C206">
        <v>2023</v>
      </c>
      <c r="D206" t="str">
        <f>'NZ40-POPT_tech_groups'!A206</f>
        <v>PUBTRAELCIMP17</v>
      </c>
      <c r="E206" t="str">
        <f>VLOOKUP(D206,'NZ40-POPT_tech_groups'!A:B,2,FALSE)</f>
        <v>NZ40-ENE-1-PUBTRA</v>
      </c>
      <c r="F206" s="3">
        <f>_xlfn.IFNA(_xlfn.IFNA(VLOOKUP(D206,'Energy Share'!B:D,3,FALSE),VLOOKUP(LEFT(D206,LEN(D206)-2),'Energy Share'!B:D,3,FALSE)),0)*HLOOKUP(C206,'Energy Share'!$I$2:$AL$3,2,FALSE)*VLOOKUP(LEFT(D206,6),'Energy Share'!$I$6:$J$14,2,FALSE)</f>
        <v>0</v>
      </c>
    </row>
    <row r="207" spans="1:6" hidden="1" x14ac:dyDescent="0.3">
      <c r="A207">
        <f>IF(IFERROR(_xlfn.NUMBERVALUE(RIGHT(D207,2))=C207-2000,TRUE),1,0)*_xlfn.IFNA(VLOOKUP(LEFT(RIGHT(D207,LEN(D207)-6),LEN(RIGHT(D207,LEN(D207)-6))-3),'Filter Fuel'!$A$3:$I$29,HLOOKUP(LEFT(D207,6),'Filter Fuel'!$B$1:$I$2,2,FALSE),FALSE),1)*IF(F207=0,0,1)</f>
        <v>0</v>
      </c>
      <c r="B207" t="s">
        <v>2</v>
      </c>
      <c r="C207">
        <v>2023</v>
      </c>
      <c r="D207" t="str">
        <f>'NZ40-POPT_tech_groups'!A207</f>
        <v>PUBTRAELCIMP18</v>
      </c>
      <c r="E207" t="str">
        <f>VLOOKUP(D207,'NZ40-POPT_tech_groups'!A:B,2,FALSE)</f>
        <v>NZ40-ENE-1-PUBTRA</v>
      </c>
      <c r="F207" s="3">
        <f>_xlfn.IFNA(_xlfn.IFNA(VLOOKUP(D207,'Energy Share'!B:D,3,FALSE),VLOOKUP(LEFT(D207,LEN(D207)-2),'Energy Share'!B:D,3,FALSE)),0)*HLOOKUP(C207,'Energy Share'!$I$2:$AL$3,2,FALSE)*VLOOKUP(LEFT(D207,6),'Energy Share'!$I$6:$J$14,2,FALSE)</f>
        <v>0</v>
      </c>
    </row>
    <row r="208" spans="1:6" hidden="1" x14ac:dyDescent="0.3">
      <c r="A208">
        <f>IF(IFERROR(_xlfn.NUMBERVALUE(RIGHT(D208,2))=C208-2000,TRUE),1,0)*_xlfn.IFNA(VLOOKUP(LEFT(RIGHT(D208,LEN(D208)-6),LEN(RIGHT(D208,LEN(D208)-6))-3),'Filter Fuel'!$A$3:$I$29,HLOOKUP(LEFT(D208,6),'Filter Fuel'!$B$1:$I$2,2,FALSE),FALSE),1)*IF(F208=0,0,1)</f>
        <v>0</v>
      </c>
      <c r="B208" t="s">
        <v>2</v>
      </c>
      <c r="C208">
        <v>2023</v>
      </c>
      <c r="D208" t="str">
        <f>'NZ40-POPT_tech_groups'!A208</f>
        <v>PUBTRAELCIMP19</v>
      </c>
      <c r="E208" t="str">
        <f>VLOOKUP(D208,'NZ40-POPT_tech_groups'!A:B,2,FALSE)</f>
        <v>NZ40-ENE-1-PUBTRA</v>
      </c>
      <c r="F208" s="3">
        <f>_xlfn.IFNA(_xlfn.IFNA(VLOOKUP(D208,'Energy Share'!B:D,3,FALSE),VLOOKUP(LEFT(D208,LEN(D208)-2),'Energy Share'!B:D,3,FALSE)),0)*HLOOKUP(C208,'Energy Share'!$I$2:$AL$3,2,FALSE)*VLOOKUP(LEFT(D208,6),'Energy Share'!$I$6:$J$14,2,FALSE)</f>
        <v>0</v>
      </c>
    </row>
    <row r="209" spans="1:6" hidden="1" x14ac:dyDescent="0.3">
      <c r="A209">
        <f>IF(IFERROR(_xlfn.NUMBERVALUE(RIGHT(D209,2))=C209-2000,TRUE),1,0)*_xlfn.IFNA(VLOOKUP(LEFT(RIGHT(D209,LEN(D209)-6),LEN(RIGHT(D209,LEN(D209)-6))-3),'Filter Fuel'!$A$3:$I$29,HLOOKUP(LEFT(D209,6),'Filter Fuel'!$B$1:$I$2,2,FALSE),FALSE),1)*IF(F209=0,0,1)</f>
        <v>0</v>
      </c>
      <c r="B209" t="s">
        <v>2</v>
      </c>
      <c r="C209">
        <v>2023</v>
      </c>
      <c r="D209" t="str">
        <f>'NZ40-POPT_tech_groups'!A209</f>
        <v>PUBTRAELCIMP20</v>
      </c>
      <c r="E209" t="str">
        <f>VLOOKUP(D209,'NZ40-POPT_tech_groups'!A:B,2,FALSE)</f>
        <v>NZ40-ENE-1-PUBTRA</v>
      </c>
      <c r="F209" s="3">
        <f>_xlfn.IFNA(_xlfn.IFNA(VLOOKUP(D209,'Energy Share'!B:D,3,FALSE),VLOOKUP(LEFT(D209,LEN(D209)-2),'Energy Share'!B:D,3,FALSE)),0)*HLOOKUP(C209,'Energy Share'!$I$2:$AL$3,2,FALSE)*VLOOKUP(LEFT(D209,6),'Energy Share'!$I$6:$J$14,2,FALSE)</f>
        <v>0</v>
      </c>
    </row>
    <row r="210" spans="1:6" hidden="1" x14ac:dyDescent="0.3">
      <c r="A210">
        <f>IF(IFERROR(_xlfn.NUMBERVALUE(RIGHT(D210,2))=C210-2000,TRUE),1,0)*_xlfn.IFNA(VLOOKUP(LEFT(RIGHT(D210,LEN(D210)-6),LEN(RIGHT(D210,LEN(D210)-6))-3),'Filter Fuel'!$A$3:$I$29,HLOOKUP(LEFT(D210,6),'Filter Fuel'!$B$1:$I$2,2,FALSE),FALSE),1)*IF(F210=0,0,1)</f>
        <v>0</v>
      </c>
      <c r="B210" t="s">
        <v>2</v>
      </c>
      <c r="C210">
        <v>2023</v>
      </c>
      <c r="D210" t="str">
        <f>'NZ40-POPT_tech_groups'!A210</f>
        <v>PUBTRAELCIMP21</v>
      </c>
      <c r="E210" t="str">
        <f>VLOOKUP(D210,'NZ40-POPT_tech_groups'!A:B,2,FALSE)</f>
        <v>NZ40-ENE-1-PUBTRA</v>
      </c>
      <c r="F210" s="3">
        <f>_xlfn.IFNA(_xlfn.IFNA(VLOOKUP(D210,'Energy Share'!B:D,3,FALSE),VLOOKUP(LEFT(D210,LEN(D210)-2),'Energy Share'!B:D,3,FALSE)),0)*HLOOKUP(C210,'Energy Share'!$I$2:$AL$3,2,FALSE)*VLOOKUP(LEFT(D210,6),'Energy Share'!$I$6:$J$14,2,FALSE)</f>
        <v>0</v>
      </c>
    </row>
    <row r="211" spans="1:6" hidden="1" x14ac:dyDescent="0.3">
      <c r="A211">
        <f>IF(IFERROR(_xlfn.NUMBERVALUE(RIGHT(D211,2))=C211-2000,TRUE),1,0)*_xlfn.IFNA(VLOOKUP(LEFT(RIGHT(D211,LEN(D211)-6),LEN(RIGHT(D211,LEN(D211)-6))-3),'Filter Fuel'!$A$3:$I$29,HLOOKUP(LEFT(D211,6),'Filter Fuel'!$B$1:$I$2,2,FALSE),FALSE),1)*IF(F211=0,0,1)</f>
        <v>0</v>
      </c>
      <c r="B211" t="s">
        <v>2</v>
      </c>
      <c r="C211">
        <v>2023</v>
      </c>
      <c r="D211" t="str">
        <f>'NZ40-POPT_tech_groups'!A211</f>
        <v>PUBTRAELCIMP22</v>
      </c>
      <c r="E211" t="str">
        <f>VLOOKUP(D211,'NZ40-POPT_tech_groups'!A:B,2,FALSE)</f>
        <v>NZ40-ENE-1-PUBTRA</v>
      </c>
      <c r="F211" s="3">
        <f>_xlfn.IFNA(_xlfn.IFNA(VLOOKUP(D211,'Energy Share'!B:D,3,FALSE),VLOOKUP(LEFT(D211,LEN(D211)-2),'Energy Share'!B:D,3,FALSE)),0)*HLOOKUP(C211,'Energy Share'!$I$2:$AL$3,2,FALSE)*VLOOKUP(LEFT(D211,6),'Energy Share'!$I$6:$J$14,2,FALSE)</f>
        <v>0</v>
      </c>
    </row>
    <row r="212" spans="1:6" hidden="1" x14ac:dyDescent="0.3">
      <c r="A212">
        <f>IF(IFERROR(_xlfn.NUMBERVALUE(RIGHT(D212,2))=C212-2000,TRUE),1,0)*_xlfn.IFNA(VLOOKUP(LEFT(RIGHT(D212,LEN(D212)-6),LEN(RIGHT(D212,LEN(D212)-6))-3),'Filter Fuel'!$A$3:$I$29,HLOOKUP(LEFT(D212,6),'Filter Fuel'!$B$1:$I$2,2,FALSE),FALSE),1)*IF(F212=0,0,1)</f>
        <v>0</v>
      </c>
      <c r="B212" t="s">
        <v>2</v>
      </c>
      <c r="C212">
        <v>2023</v>
      </c>
      <c r="D212" t="str">
        <f>'NZ40-POPT_tech_groups'!A212</f>
        <v>PUBTRAELCIMP23</v>
      </c>
      <c r="E212" t="str">
        <f>VLOOKUP(D212,'NZ40-POPT_tech_groups'!A:B,2,FALSE)</f>
        <v>NZ40-ENE-1-PUBTRA</v>
      </c>
      <c r="F212" s="3">
        <f>_xlfn.IFNA(_xlfn.IFNA(VLOOKUP(D212,'Energy Share'!B:D,3,FALSE),VLOOKUP(LEFT(D212,LEN(D212)-2),'Energy Share'!B:D,3,FALSE)),0)*HLOOKUP(C212,'Energy Share'!$I$2:$AL$3,2,FALSE)*VLOOKUP(LEFT(D212,6),'Energy Share'!$I$6:$J$14,2,FALSE)</f>
        <v>0</v>
      </c>
    </row>
    <row r="213" spans="1:6" hidden="1" x14ac:dyDescent="0.3">
      <c r="A213">
        <f>IF(IFERROR(_xlfn.NUMBERVALUE(RIGHT(D213,2))=C213-2000,TRUE),1,0)*_xlfn.IFNA(VLOOKUP(LEFT(RIGHT(D213,LEN(D213)-6),LEN(RIGHT(D213,LEN(D213)-6))-3),'Filter Fuel'!$A$3:$I$29,HLOOKUP(LEFT(D213,6),'Filter Fuel'!$B$1:$I$2,2,FALSE),FALSE),1)*IF(F213=0,0,1)</f>
        <v>0</v>
      </c>
      <c r="B213" t="s">
        <v>2</v>
      </c>
      <c r="C213">
        <v>2023</v>
      </c>
      <c r="D213" t="str">
        <f>'NZ40-POPT_tech_groups'!A213</f>
        <v>PUBTRAELCIMP24</v>
      </c>
      <c r="E213" t="str">
        <f>VLOOKUP(D213,'NZ40-POPT_tech_groups'!A:B,2,FALSE)</f>
        <v>NZ40-ENE-1-PUBTRA</v>
      </c>
      <c r="F213" s="3">
        <f>_xlfn.IFNA(_xlfn.IFNA(VLOOKUP(D213,'Energy Share'!B:D,3,FALSE),VLOOKUP(LEFT(D213,LEN(D213)-2),'Energy Share'!B:D,3,FALSE)),0)*HLOOKUP(C213,'Energy Share'!$I$2:$AL$3,2,FALSE)*VLOOKUP(LEFT(D213,6),'Energy Share'!$I$6:$J$14,2,FALSE)</f>
        <v>0</v>
      </c>
    </row>
    <row r="214" spans="1:6" hidden="1" x14ac:dyDescent="0.3">
      <c r="A214">
        <f>IF(IFERROR(_xlfn.NUMBERVALUE(RIGHT(D214,2))=C214-2000,TRUE),1,0)*_xlfn.IFNA(VLOOKUP(LEFT(RIGHT(D214,LEN(D214)-6),LEN(RIGHT(D214,LEN(D214)-6))-3),'Filter Fuel'!$A$3:$I$29,HLOOKUP(LEFT(D214,6),'Filter Fuel'!$B$1:$I$2,2,FALSE),FALSE),1)*IF(F214=0,0,1)</f>
        <v>0</v>
      </c>
      <c r="B214" t="s">
        <v>2</v>
      </c>
      <c r="C214">
        <v>2023</v>
      </c>
      <c r="D214" t="str">
        <f>'NZ40-POPT_tech_groups'!A214</f>
        <v>PUBTRAELCIMP25</v>
      </c>
      <c r="E214" t="str">
        <f>VLOOKUP(D214,'NZ40-POPT_tech_groups'!A:B,2,FALSE)</f>
        <v>NZ40-ENE-1-PUBTRA</v>
      </c>
      <c r="F214" s="3">
        <f>_xlfn.IFNA(_xlfn.IFNA(VLOOKUP(D214,'Energy Share'!B:D,3,FALSE),VLOOKUP(LEFT(D214,LEN(D214)-2),'Energy Share'!B:D,3,FALSE)),0)*HLOOKUP(C214,'Energy Share'!$I$2:$AL$3,2,FALSE)*VLOOKUP(LEFT(D214,6),'Energy Share'!$I$6:$J$14,2,FALSE)</f>
        <v>0</v>
      </c>
    </row>
    <row r="215" spans="1:6" hidden="1" x14ac:dyDescent="0.3">
      <c r="A215">
        <f>IF(IFERROR(_xlfn.NUMBERVALUE(RIGHT(D215,2))=C215-2000,TRUE),1,0)*_xlfn.IFNA(VLOOKUP(LEFT(RIGHT(D215,LEN(D215)-6),LEN(RIGHT(D215,LEN(D215)-6))-3),'Filter Fuel'!$A$3:$I$29,HLOOKUP(LEFT(D215,6),'Filter Fuel'!$B$1:$I$2,2,FALSE),FALSE),1)*IF(F215=0,0,1)</f>
        <v>0</v>
      </c>
      <c r="B215" t="s">
        <v>2</v>
      </c>
      <c r="C215">
        <v>2023</v>
      </c>
      <c r="D215" t="str">
        <f>'NZ40-POPT_tech_groups'!A215</f>
        <v>PUBTRAELCIMP26</v>
      </c>
      <c r="E215" t="str">
        <f>VLOOKUP(D215,'NZ40-POPT_tech_groups'!A:B,2,FALSE)</f>
        <v>NZ40-ENE-1-PUBTRA</v>
      </c>
      <c r="F215" s="3">
        <f>_xlfn.IFNA(_xlfn.IFNA(VLOOKUP(D215,'Energy Share'!B:D,3,FALSE),VLOOKUP(LEFT(D215,LEN(D215)-2),'Energy Share'!B:D,3,FALSE)),0)*HLOOKUP(C215,'Energy Share'!$I$2:$AL$3,2,FALSE)*VLOOKUP(LEFT(D215,6),'Energy Share'!$I$6:$J$14,2,FALSE)</f>
        <v>0</v>
      </c>
    </row>
    <row r="216" spans="1:6" hidden="1" x14ac:dyDescent="0.3">
      <c r="A216">
        <f>IF(IFERROR(_xlfn.NUMBERVALUE(RIGHT(D216,2))=C216-2000,TRUE),1,0)*_xlfn.IFNA(VLOOKUP(LEFT(RIGHT(D216,LEN(D216)-6),LEN(RIGHT(D216,LEN(D216)-6))-3),'Filter Fuel'!$A$3:$I$29,HLOOKUP(LEFT(D216,6),'Filter Fuel'!$B$1:$I$2,2,FALSE),FALSE),1)*IF(F216=0,0,1)</f>
        <v>0</v>
      </c>
      <c r="B216" t="s">
        <v>2</v>
      </c>
      <c r="C216">
        <v>2023</v>
      </c>
      <c r="D216" t="str">
        <f>'NZ40-POPT_tech_groups'!A216</f>
        <v>PUBTRAELCIMP27</v>
      </c>
      <c r="E216" t="str">
        <f>VLOOKUP(D216,'NZ40-POPT_tech_groups'!A:B,2,FALSE)</f>
        <v>NZ40-ENE-1-PUBTRA</v>
      </c>
      <c r="F216" s="3">
        <f>_xlfn.IFNA(_xlfn.IFNA(VLOOKUP(D216,'Energy Share'!B:D,3,FALSE),VLOOKUP(LEFT(D216,LEN(D216)-2),'Energy Share'!B:D,3,FALSE)),0)*HLOOKUP(C216,'Energy Share'!$I$2:$AL$3,2,FALSE)*VLOOKUP(LEFT(D216,6),'Energy Share'!$I$6:$J$14,2,FALSE)</f>
        <v>0</v>
      </c>
    </row>
    <row r="217" spans="1:6" hidden="1" x14ac:dyDescent="0.3">
      <c r="A217">
        <f>IF(IFERROR(_xlfn.NUMBERVALUE(RIGHT(D217,2))=C217-2000,TRUE),1,0)*_xlfn.IFNA(VLOOKUP(LEFT(RIGHT(D217,LEN(D217)-6),LEN(RIGHT(D217,LEN(D217)-6))-3),'Filter Fuel'!$A$3:$I$29,HLOOKUP(LEFT(D217,6),'Filter Fuel'!$B$1:$I$2,2,FALSE),FALSE),1)*IF(F217=0,0,1)</f>
        <v>0</v>
      </c>
      <c r="B217" t="s">
        <v>2</v>
      </c>
      <c r="C217">
        <v>2023</v>
      </c>
      <c r="D217" t="str">
        <f>'NZ40-POPT_tech_groups'!A217</f>
        <v>PUBTRAELCIMP28</v>
      </c>
      <c r="E217" t="str">
        <f>VLOOKUP(D217,'NZ40-POPT_tech_groups'!A:B,2,FALSE)</f>
        <v>NZ40-ENE-1-PUBTRA</v>
      </c>
      <c r="F217" s="3">
        <f>_xlfn.IFNA(_xlfn.IFNA(VLOOKUP(D217,'Energy Share'!B:D,3,FALSE),VLOOKUP(LEFT(D217,LEN(D217)-2),'Energy Share'!B:D,3,FALSE)),0)*HLOOKUP(C217,'Energy Share'!$I$2:$AL$3,2,FALSE)*VLOOKUP(LEFT(D217,6),'Energy Share'!$I$6:$J$14,2,FALSE)</f>
        <v>0</v>
      </c>
    </row>
    <row r="218" spans="1:6" hidden="1" x14ac:dyDescent="0.3">
      <c r="A218">
        <f>IF(IFERROR(_xlfn.NUMBERVALUE(RIGHT(D218,2))=C218-2000,TRUE),1,0)*_xlfn.IFNA(VLOOKUP(LEFT(RIGHT(D218,LEN(D218)-6),LEN(RIGHT(D218,LEN(D218)-6))-3),'Filter Fuel'!$A$3:$I$29,HLOOKUP(LEFT(D218,6),'Filter Fuel'!$B$1:$I$2,2,FALSE),FALSE),1)*IF(F218=0,0,1)</f>
        <v>0</v>
      </c>
      <c r="B218" t="s">
        <v>2</v>
      </c>
      <c r="C218">
        <v>2023</v>
      </c>
      <c r="D218" t="str">
        <f>'NZ40-POPT_tech_groups'!A218</f>
        <v>PUBTRAELCIMP29</v>
      </c>
      <c r="E218" t="str">
        <f>VLOOKUP(D218,'NZ40-POPT_tech_groups'!A:B,2,FALSE)</f>
        <v>NZ40-ENE-1-PUBTRA</v>
      </c>
      <c r="F218" s="3">
        <f>_xlfn.IFNA(_xlfn.IFNA(VLOOKUP(D218,'Energy Share'!B:D,3,FALSE),VLOOKUP(LEFT(D218,LEN(D218)-2),'Energy Share'!B:D,3,FALSE)),0)*HLOOKUP(C218,'Energy Share'!$I$2:$AL$3,2,FALSE)*VLOOKUP(LEFT(D218,6),'Energy Share'!$I$6:$J$14,2,FALSE)</f>
        <v>0</v>
      </c>
    </row>
    <row r="219" spans="1:6" hidden="1" x14ac:dyDescent="0.3">
      <c r="A219">
        <f>IF(IFERROR(_xlfn.NUMBERVALUE(RIGHT(D219,2))=C219-2000,TRUE),1,0)*_xlfn.IFNA(VLOOKUP(LEFT(RIGHT(D219,LEN(D219)-6),LEN(RIGHT(D219,LEN(D219)-6))-3),'Filter Fuel'!$A$3:$I$29,HLOOKUP(LEFT(D219,6),'Filter Fuel'!$B$1:$I$2,2,FALSE),FALSE),1)*IF(F219=0,0,1)</f>
        <v>0</v>
      </c>
      <c r="B219" t="s">
        <v>2</v>
      </c>
      <c r="C219">
        <v>2023</v>
      </c>
      <c r="D219" t="str">
        <f>'NZ40-POPT_tech_groups'!A219</f>
        <v>PUBTRAELCIMP30</v>
      </c>
      <c r="E219" t="str">
        <f>VLOOKUP(D219,'NZ40-POPT_tech_groups'!A:B,2,FALSE)</f>
        <v>NZ40-ENE-1-PUBTRA</v>
      </c>
      <c r="F219" s="3">
        <f>_xlfn.IFNA(_xlfn.IFNA(VLOOKUP(D219,'Energy Share'!B:D,3,FALSE),VLOOKUP(LEFT(D219,LEN(D219)-2),'Energy Share'!B:D,3,FALSE)),0)*HLOOKUP(C219,'Energy Share'!$I$2:$AL$3,2,FALSE)*VLOOKUP(LEFT(D219,6),'Energy Share'!$I$6:$J$14,2,FALSE)</f>
        <v>0</v>
      </c>
    </row>
    <row r="220" spans="1:6" hidden="1" x14ac:dyDescent="0.3">
      <c r="A220">
        <f>IF(IFERROR(_xlfn.NUMBERVALUE(RIGHT(D220,2))=C220-2000,TRUE),1,0)*_xlfn.IFNA(VLOOKUP(LEFT(RIGHT(D220,LEN(D220)-6),LEN(RIGHT(D220,LEN(D220)-6))-3),'Filter Fuel'!$A$3:$I$29,HLOOKUP(LEFT(D220,6),'Filter Fuel'!$B$1:$I$2,2,FALSE),FALSE),1)*IF(F220=0,0,1)</f>
        <v>0</v>
      </c>
      <c r="B220" t="s">
        <v>2</v>
      </c>
      <c r="C220">
        <v>2023</v>
      </c>
      <c r="D220" t="str">
        <f>'NZ40-POPT_tech_groups'!A220</f>
        <v>PUBTRAELCIMP31</v>
      </c>
      <c r="E220" t="str">
        <f>VLOOKUP(D220,'NZ40-POPT_tech_groups'!A:B,2,FALSE)</f>
        <v>NZ40-ENE-1-PUBTRA</v>
      </c>
      <c r="F220" s="3">
        <f>_xlfn.IFNA(_xlfn.IFNA(VLOOKUP(D220,'Energy Share'!B:D,3,FALSE),VLOOKUP(LEFT(D220,LEN(D220)-2),'Energy Share'!B:D,3,FALSE)),0)*HLOOKUP(C220,'Energy Share'!$I$2:$AL$3,2,FALSE)*VLOOKUP(LEFT(D220,6),'Energy Share'!$I$6:$J$14,2,FALSE)</f>
        <v>0</v>
      </c>
    </row>
    <row r="221" spans="1:6" hidden="1" x14ac:dyDescent="0.3">
      <c r="A221">
        <f>IF(IFERROR(_xlfn.NUMBERVALUE(RIGHT(D221,2))=C221-2000,TRUE),1,0)*_xlfn.IFNA(VLOOKUP(LEFT(RIGHT(D221,LEN(D221)-6),LEN(RIGHT(D221,LEN(D221)-6))-3),'Filter Fuel'!$A$3:$I$29,HLOOKUP(LEFT(D221,6),'Filter Fuel'!$B$1:$I$2,2,FALSE),FALSE),1)*IF(F221=0,0,1)</f>
        <v>0</v>
      </c>
      <c r="B221" t="s">
        <v>2</v>
      </c>
      <c r="C221">
        <v>2023</v>
      </c>
      <c r="D221" t="str">
        <f>'NZ40-POPT_tech_groups'!A221</f>
        <v>PUBTRAELCIMP32</v>
      </c>
      <c r="E221" t="str">
        <f>VLOOKUP(D221,'NZ40-POPT_tech_groups'!A:B,2,FALSE)</f>
        <v>NZ40-ENE-1-PUBTRA</v>
      </c>
      <c r="F221" s="3">
        <f>_xlfn.IFNA(_xlfn.IFNA(VLOOKUP(D221,'Energy Share'!B:D,3,FALSE),VLOOKUP(LEFT(D221,LEN(D221)-2),'Energy Share'!B:D,3,FALSE)),0)*HLOOKUP(C221,'Energy Share'!$I$2:$AL$3,2,FALSE)*VLOOKUP(LEFT(D221,6),'Energy Share'!$I$6:$J$14,2,FALSE)</f>
        <v>0</v>
      </c>
    </row>
    <row r="222" spans="1:6" hidden="1" x14ac:dyDescent="0.3">
      <c r="A222">
        <f>IF(IFERROR(_xlfn.NUMBERVALUE(RIGHT(D222,2))=C222-2000,TRUE),1,0)*_xlfn.IFNA(VLOOKUP(LEFT(RIGHT(D222,LEN(D222)-6),LEN(RIGHT(D222,LEN(D222)-6))-3),'Filter Fuel'!$A$3:$I$29,HLOOKUP(LEFT(D222,6),'Filter Fuel'!$B$1:$I$2,2,FALSE),FALSE),1)*IF(F222=0,0,1)</f>
        <v>0</v>
      </c>
      <c r="B222" t="s">
        <v>2</v>
      </c>
      <c r="C222">
        <v>2023</v>
      </c>
      <c r="D222" t="str">
        <f>'NZ40-POPT_tech_groups'!A222</f>
        <v>PUBTRAELCIMP33</v>
      </c>
      <c r="E222" t="str">
        <f>VLOOKUP(D222,'NZ40-POPT_tech_groups'!A:B,2,FALSE)</f>
        <v>NZ40-ENE-1-PUBTRA</v>
      </c>
      <c r="F222" s="3">
        <f>_xlfn.IFNA(_xlfn.IFNA(VLOOKUP(D222,'Energy Share'!B:D,3,FALSE),VLOOKUP(LEFT(D222,LEN(D222)-2),'Energy Share'!B:D,3,FALSE)),0)*HLOOKUP(C222,'Energy Share'!$I$2:$AL$3,2,FALSE)*VLOOKUP(LEFT(D222,6),'Energy Share'!$I$6:$J$14,2,FALSE)</f>
        <v>0</v>
      </c>
    </row>
    <row r="223" spans="1:6" hidden="1" x14ac:dyDescent="0.3">
      <c r="A223">
        <f>IF(IFERROR(_xlfn.NUMBERVALUE(RIGHT(D223,2))=C223-2000,TRUE),1,0)*_xlfn.IFNA(VLOOKUP(LEFT(RIGHT(D223,LEN(D223)-6),LEN(RIGHT(D223,LEN(D223)-6))-3),'Filter Fuel'!$A$3:$I$29,HLOOKUP(LEFT(D223,6),'Filter Fuel'!$B$1:$I$2,2,FALSE),FALSE),1)*IF(F223=0,0,1)</f>
        <v>0</v>
      </c>
      <c r="B223" t="s">
        <v>2</v>
      </c>
      <c r="C223">
        <v>2023</v>
      </c>
      <c r="D223" t="str">
        <f>'NZ40-POPT_tech_groups'!A223</f>
        <v>PUBTRAELCIMP34</v>
      </c>
      <c r="E223" t="str">
        <f>VLOOKUP(D223,'NZ40-POPT_tech_groups'!A:B,2,FALSE)</f>
        <v>NZ40-ENE-1-PUBTRA</v>
      </c>
      <c r="F223" s="3">
        <f>_xlfn.IFNA(_xlfn.IFNA(VLOOKUP(D223,'Energy Share'!B:D,3,FALSE),VLOOKUP(LEFT(D223,LEN(D223)-2),'Energy Share'!B:D,3,FALSE)),0)*HLOOKUP(C223,'Energy Share'!$I$2:$AL$3,2,FALSE)*VLOOKUP(LEFT(D223,6),'Energy Share'!$I$6:$J$14,2,FALSE)</f>
        <v>0</v>
      </c>
    </row>
    <row r="224" spans="1:6" hidden="1" x14ac:dyDescent="0.3">
      <c r="A224">
        <f>IF(IFERROR(_xlfn.NUMBERVALUE(RIGHT(D224,2))=C224-2000,TRUE),1,0)*_xlfn.IFNA(VLOOKUP(LEFT(RIGHT(D224,LEN(D224)-6),LEN(RIGHT(D224,LEN(D224)-6))-3),'Filter Fuel'!$A$3:$I$29,HLOOKUP(LEFT(D224,6),'Filter Fuel'!$B$1:$I$2,2,FALSE),FALSE),1)*IF(F224=0,0,1)</f>
        <v>0</v>
      </c>
      <c r="B224" t="s">
        <v>2</v>
      </c>
      <c r="C224">
        <v>2023</v>
      </c>
      <c r="D224" t="str">
        <f>'NZ40-POPT_tech_groups'!A224</f>
        <v>PUBTRAELCIMP35</v>
      </c>
      <c r="E224" t="str">
        <f>VLOOKUP(D224,'NZ40-POPT_tech_groups'!A:B,2,FALSE)</f>
        <v>NZ40-ENE-1-PUBTRA</v>
      </c>
      <c r="F224" s="3">
        <f>_xlfn.IFNA(_xlfn.IFNA(VLOOKUP(D224,'Energy Share'!B:D,3,FALSE),VLOOKUP(LEFT(D224,LEN(D224)-2),'Energy Share'!B:D,3,FALSE)),0)*HLOOKUP(C224,'Energy Share'!$I$2:$AL$3,2,FALSE)*VLOOKUP(LEFT(D224,6),'Energy Share'!$I$6:$J$14,2,FALSE)</f>
        <v>0</v>
      </c>
    </row>
    <row r="225" spans="1:6" hidden="1" x14ac:dyDescent="0.3">
      <c r="A225">
        <f>IF(IFERROR(_xlfn.NUMBERVALUE(RIGHT(D225,2))=C225-2000,TRUE),1,0)*_xlfn.IFNA(VLOOKUP(LEFT(RIGHT(D225,LEN(D225)-6),LEN(RIGHT(D225,LEN(D225)-6))-3),'Filter Fuel'!$A$3:$I$29,HLOOKUP(LEFT(D225,6),'Filter Fuel'!$B$1:$I$2,2,FALSE),FALSE),1)*IF(F225=0,0,1)</f>
        <v>0</v>
      </c>
      <c r="B225" t="s">
        <v>2</v>
      </c>
      <c r="C225">
        <v>2023</v>
      </c>
      <c r="D225" t="str">
        <f>'NZ40-POPT_tech_groups'!A225</f>
        <v>PUBTRAELCIMP36</v>
      </c>
      <c r="E225" t="str">
        <f>VLOOKUP(D225,'NZ40-POPT_tech_groups'!A:B,2,FALSE)</f>
        <v>NZ40-ENE-1-PUBTRA</v>
      </c>
      <c r="F225" s="3">
        <f>_xlfn.IFNA(_xlfn.IFNA(VLOOKUP(D225,'Energy Share'!B:D,3,FALSE),VLOOKUP(LEFT(D225,LEN(D225)-2),'Energy Share'!B:D,3,FALSE)),0)*HLOOKUP(C225,'Energy Share'!$I$2:$AL$3,2,FALSE)*VLOOKUP(LEFT(D225,6),'Energy Share'!$I$6:$J$14,2,FALSE)</f>
        <v>0</v>
      </c>
    </row>
    <row r="226" spans="1:6" hidden="1" x14ac:dyDescent="0.3">
      <c r="A226">
        <f>IF(IFERROR(_xlfn.NUMBERVALUE(RIGHT(D226,2))=C226-2000,TRUE),1,0)*_xlfn.IFNA(VLOOKUP(LEFT(RIGHT(D226,LEN(D226)-6),LEN(RIGHT(D226,LEN(D226)-6))-3),'Filter Fuel'!$A$3:$I$29,HLOOKUP(LEFT(D226,6),'Filter Fuel'!$B$1:$I$2,2,FALSE),FALSE),1)*IF(F226=0,0,1)</f>
        <v>0</v>
      </c>
      <c r="B226" t="s">
        <v>2</v>
      </c>
      <c r="C226">
        <v>2023</v>
      </c>
      <c r="D226" t="str">
        <f>'NZ40-POPT_tech_groups'!A226</f>
        <v>PUBTRAELCIMP37</v>
      </c>
      <c r="E226" t="str">
        <f>VLOOKUP(D226,'NZ40-POPT_tech_groups'!A:B,2,FALSE)</f>
        <v>NZ40-ENE-1-PUBTRA</v>
      </c>
      <c r="F226" s="3">
        <f>_xlfn.IFNA(_xlfn.IFNA(VLOOKUP(D226,'Energy Share'!B:D,3,FALSE),VLOOKUP(LEFT(D226,LEN(D226)-2),'Energy Share'!B:D,3,FALSE)),0)*HLOOKUP(C226,'Energy Share'!$I$2:$AL$3,2,FALSE)*VLOOKUP(LEFT(D226,6),'Energy Share'!$I$6:$J$14,2,FALSE)</f>
        <v>0</v>
      </c>
    </row>
    <row r="227" spans="1:6" hidden="1" x14ac:dyDescent="0.3">
      <c r="A227">
        <f>IF(IFERROR(_xlfn.NUMBERVALUE(RIGHT(D227,2))=C227-2000,TRUE),1,0)*_xlfn.IFNA(VLOOKUP(LEFT(RIGHT(D227,LEN(D227)-6),LEN(RIGHT(D227,LEN(D227)-6))-3),'Filter Fuel'!$A$3:$I$29,HLOOKUP(LEFT(D227,6),'Filter Fuel'!$B$1:$I$2,2,FALSE),FALSE),1)*IF(F227=0,0,1)</f>
        <v>0</v>
      </c>
      <c r="B227" t="s">
        <v>2</v>
      </c>
      <c r="C227">
        <v>2023</v>
      </c>
      <c r="D227" t="str">
        <f>'NZ40-POPT_tech_groups'!A227</f>
        <v>PUBTRAELCIMP38</v>
      </c>
      <c r="E227" t="str">
        <f>VLOOKUP(D227,'NZ40-POPT_tech_groups'!A:B,2,FALSE)</f>
        <v>NZ40-ENE-1-PUBTRA</v>
      </c>
      <c r="F227" s="3">
        <f>_xlfn.IFNA(_xlfn.IFNA(VLOOKUP(D227,'Energy Share'!B:D,3,FALSE),VLOOKUP(LEFT(D227,LEN(D227)-2),'Energy Share'!B:D,3,FALSE)),0)*HLOOKUP(C227,'Energy Share'!$I$2:$AL$3,2,FALSE)*VLOOKUP(LEFT(D227,6),'Energy Share'!$I$6:$J$14,2,FALSE)</f>
        <v>0</v>
      </c>
    </row>
    <row r="228" spans="1:6" hidden="1" x14ac:dyDescent="0.3">
      <c r="A228">
        <f>IF(IFERROR(_xlfn.NUMBERVALUE(RIGHT(D228,2))=C228-2000,TRUE),1,0)*_xlfn.IFNA(VLOOKUP(LEFT(RIGHT(D228,LEN(D228)-6),LEN(RIGHT(D228,LEN(D228)-6))-3),'Filter Fuel'!$A$3:$I$29,HLOOKUP(LEFT(D228,6),'Filter Fuel'!$B$1:$I$2,2,FALSE),FALSE),1)*IF(F228=0,0,1)</f>
        <v>0</v>
      </c>
      <c r="B228" t="s">
        <v>2</v>
      </c>
      <c r="C228">
        <v>2023</v>
      </c>
      <c r="D228" t="str">
        <f>'NZ40-POPT_tech_groups'!A228</f>
        <v>PUBTRAELCIMP39</v>
      </c>
      <c r="E228" t="str">
        <f>VLOOKUP(D228,'NZ40-POPT_tech_groups'!A:B,2,FALSE)</f>
        <v>NZ40-ENE-1-PUBTRA</v>
      </c>
      <c r="F228" s="3">
        <f>_xlfn.IFNA(_xlfn.IFNA(VLOOKUP(D228,'Energy Share'!B:D,3,FALSE),VLOOKUP(LEFT(D228,LEN(D228)-2),'Energy Share'!B:D,3,FALSE)),0)*HLOOKUP(C228,'Energy Share'!$I$2:$AL$3,2,FALSE)*VLOOKUP(LEFT(D228,6),'Energy Share'!$I$6:$J$14,2,FALSE)</f>
        <v>0</v>
      </c>
    </row>
    <row r="229" spans="1:6" hidden="1" x14ac:dyDescent="0.3">
      <c r="A229">
        <f>IF(IFERROR(_xlfn.NUMBERVALUE(RIGHT(D229,2))=C229-2000,TRUE),1,0)*_xlfn.IFNA(VLOOKUP(LEFT(RIGHT(D229,LEN(D229)-6),LEN(RIGHT(D229,LEN(D229)-6))-3),'Filter Fuel'!$A$3:$I$29,HLOOKUP(LEFT(D229,6),'Filter Fuel'!$B$1:$I$2,2,FALSE),FALSE),1)*IF(F229=0,0,1)</f>
        <v>0</v>
      </c>
      <c r="B229" t="s">
        <v>2</v>
      </c>
      <c r="C229">
        <v>2023</v>
      </c>
      <c r="D229" t="str">
        <f>'NZ40-POPT_tech_groups'!A229</f>
        <v>PUBTRAELCIMP40</v>
      </c>
      <c r="E229" t="str">
        <f>VLOOKUP(D229,'NZ40-POPT_tech_groups'!A:B,2,FALSE)</f>
        <v>NZ40-ENE-1-PUBTRA</v>
      </c>
      <c r="F229" s="3">
        <f>_xlfn.IFNA(_xlfn.IFNA(VLOOKUP(D229,'Energy Share'!B:D,3,FALSE),VLOOKUP(LEFT(D229,LEN(D229)-2),'Energy Share'!B:D,3,FALSE)),0)*HLOOKUP(C229,'Energy Share'!$I$2:$AL$3,2,FALSE)*VLOOKUP(LEFT(D229,6),'Energy Share'!$I$6:$J$14,2,FALSE)</f>
        <v>0</v>
      </c>
    </row>
    <row r="230" spans="1:6" hidden="1" x14ac:dyDescent="0.3">
      <c r="A230">
        <f>IF(IFERROR(_xlfn.NUMBERVALUE(RIGHT(D230,2))=C230-2000,TRUE),1,0)*_xlfn.IFNA(VLOOKUP(LEFT(RIGHT(D230,LEN(D230)-6),LEN(RIGHT(D230,LEN(D230)-6))-3),'Filter Fuel'!$A$3:$I$29,HLOOKUP(LEFT(D230,6),'Filter Fuel'!$B$1:$I$2,2,FALSE),FALSE),1)*IF(F230=0,0,1)</f>
        <v>0</v>
      </c>
      <c r="B230" t="s">
        <v>2</v>
      </c>
      <c r="C230">
        <v>2023</v>
      </c>
      <c r="D230" t="str">
        <f>'NZ40-POPT_tech_groups'!A230</f>
        <v>PUBTRAELCIMP41</v>
      </c>
      <c r="E230" t="str">
        <f>VLOOKUP(D230,'NZ40-POPT_tech_groups'!A:B,2,FALSE)</f>
        <v>NZ40-ENE-1-PUBTRA</v>
      </c>
      <c r="F230" s="3">
        <f>_xlfn.IFNA(_xlfn.IFNA(VLOOKUP(D230,'Energy Share'!B:D,3,FALSE),VLOOKUP(LEFT(D230,LEN(D230)-2),'Energy Share'!B:D,3,FALSE)),0)*HLOOKUP(C230,'Energy Share'!$I$2:$AL$3,2,FALSE)*VLOOKUP(LEFT(D230,6),'Energy Share'!$I$6:$J$14,2,FALSE)</f>
        <v>0</v>
      </c>
    </row>
    <row r="231" spans="1:6" hidden="1" x14ac:dyDescent="0.3">
      <c r="A231">
        <f>IF(IFERROR(_xlfn.NUMBERVALUE(RIGHT(D231,2))=C231-2000,TRUE),1,0)*_xlfn.IFNA(VLOOKUP(LEFT(RIGHT(D231,LEN(D231)-6),LEN(RIGHT(D231,LEN(D231)-6))-3),'Filter Fuel'!$A$3:$I$29,HLOOKUP(LEFT(D231,6),'Filter Fuel'!$B$1:$I$2,2,FALSE),FALSE),1)*IF(F231=0,0,1)</f>
        <v>0</v>
      </c>
      <c r="B231" t="s">
        <v>2</v>
      </c>
      <c r="C231">
        <v>2023</v>
      </c>
      <c r="D231" t="str">
        <f>'NZ40-POPT_tech_groups'!A231</f>
        <v>PUBTRAELCIMP42</v>
      </c>
      <c r="E231" t="str">
        <f>VLOOKUP(D231,'NZ40-POPT_tech_groups'!A:B,2,FALSE)</f>
        <v>NZ40-ENE-1-PUBTRA</v>
      </c>
      <c r="F231" s="3">
        <f>_xlfn.IFNA(_xlfn.IFNA(VLOOKUP(D231,'Energy Share'!B:D,3,FALSE),VLOOKUP(LEFT(D231,LEN(D231)-2),'Energy Share'!B:D,3,FALSE)),0)*HLOOKUP(C231,'Energy Share'!$I$2:$AL$3,2,FALSE)*VLOOKUP(LEFT(D231,6),'Energy Share'!$I$6:$J$14,2,FALSE)</f>
        <v>0</v>
      </c>
    </row>
    <row r="232" spans="1:6" hidden="1" x14ac:dyDescent="0.3">
      <c r="A232">
        <f>IF(IFERROR(_xlfn.NUMBERVALUE(RIGHT(D232,2))=C232-2000,TRUE),1,0)*_xlfn.IFNA(VLOOKUP(LEFT(RIGHT(D232,LEN(D232)-6),LEN(RIGHT(D232,LEN(D232)-6))-3),'Filter Fuel'!$A$3:$I$29,HLOOKUP(LEFT(D232,6),'Filter Fuel'!$B$1:$I$2,2,FALSE),FALSE),1)*IF(F232=0,0,1)</f>
        <v>0</v>
      </c>
      <c r="B232" t="s">
        <v>2</v>
      </c>
      <c r="C232">
        <v>2023</v>
      </c>
      <c r="D232" t="str">
        <f>'NZ40-POPT_tech_groups'!A232</f>
        <v>PUBTRAELCIMP43</v>
      </c>
      <c r="E232" t="str">
        <f>VLOOKUP(D232,'NZ40-POPT_tech_groups'!A:B,2,FALSE)</f>
        <v>NZ40-ENE-1-PUBTRA</v>
      </c>
      <c r="F232" s="3">
        <f>_xlfn.IFNA(_xlfn.IFNA(VLOOKUP(D232,'Energy Share'!B:D,3,FALSE),VLOOKUP(LEFT(D232,LEN(D232)-2),'Energy Share'!B:D,3,FALSE)),0)*HLOOKUP(C232,'Energy Share'!$I$2:$AL$3,2,FALSE)*VLOOKUP(LEFT(D232,6),'Energy Share'!$I$6:$J$14,2,FALSE)</f>
        <v>0</v>
      </c>
    </row>
    <row r="233" spans="1:6" hidden="1" x14ac:dyDescent="0.3">
      <c r="A233">
        <f>IF(IFERROR(_xlfn.NUMBERVALUE(RIGHT(D233,2))=C233-2000,TRUE),1,0)*_xlfn.IFNA(VLOOKUP(LEFT(RIGHT(D233,LEN(D233)-6),LEN(RIGHT(D233,LEN(D233)-6))-3),'Filter Fuel'!$A$3:$I$29,HLOOKUP(LEFT(D233,6),'Filter Fuel'!$B$1:$I$2,2,FALSE),FALSE),1)*IF(F233=0,0,1)</f>
        <v>0</v>
      </c>
      <c r="B233" t="s">
        <v>2</v>
      </c>
      <c r="C233">
        <v>2023</v>
      </c>
      <c r="D233" t="str">
        <f>'NZ40-POPT_tech_groups'!A233</f>
        <v>PUBTRAELCIMP44</v>
      </c>
      <c r="E233" t="str">
        <f>VLOOKUP(D233,'NZ40-POPT_tech_groups'!A:B,2,FALSE)</f>
        <v>NZ40-ENE-1-PUBTRA</v>
      </c>
      <c r="F233" s="3">
        <f>_xlfn.IFNA(_xlfn.IFNA(VLOOKUP(D233,'Energy Share'!B:D,3,FALSE),VLOOKUP(LEFT(D233,LEN(D233)-2),'Energy Share'!B:D,3,FALSE)),0)*HLOOKUP(C233,'Energy Share'!$I$2:$AL$3,2,FALSE)*VLOOKUP(LEFT(D233,6),'Energy Share'!$I$6:$J$14,2,FALSE)</f>
        <v>0</v>
      </c>
    </row>
    <row r="234" spans="1:6" hidden="1" x14ac:dyDescent="0.3">
      <c r="A234">
        <f>IF(IFERROR(_xlfn.NUMBERVALUE(RIGHT(D234,2))=C234-2000,TRUE),1,0)*_xlfn.IFNA(VLOOKUP(LEFT(RIGHT(D234,LEN(D234)-6),LEN(RIGHT(D234,LEN(D234)-6))-3),'Filter Fuel'!$A$3:$I$29,HLOOKUP(LEFT(D234,6),'Filter Fuel'!$B$1:$I$2,2,FALSE),FALSE),1)*IF(F234=0,0,1)</f>
        <v>0</v>
      </c>
      <c r="B234" t="s">
        <v>2</v>
      </c>
      <c r="C234">
        <v>2023</v>
      </c>
      <c r="D234" t="str">
        <f>'NZ40-POPT_tech_groups'!A234</f>
        <v>PUBTRAELCIMP45</v>
      </c>
      <c r="E234" t="str">
        <f>VLOOKUP(D234,'NZ40-POPT_tech_groups'!A:B,2,FALSE)</f>
        <v>NZ40-ENE-1-PUBTRA</v>
      </c>
      <c r="F234" s="3">
        <f>_xlfn.IFNA(_xlfn.IFNA(VLOOKUP(D234,'Energy Share'!B:D,3,FALSE),VLOOKUP(LEFT(D234,LEN(D234)-2),'Energy Share'!B:D,3,FALSE)),0)*HLOOKUP(C234,'Energy Share'!$I$2:$AL$3,2,FALSE)*VLOOKUP(LEFT(D234,6),'Energy Share'!$I$6:$J$14,2,FALSE)</f>
        <v>0</v>
      </c>
    </row>
    <row r="235" spans="1:6" hidden="1" x14ac:dyDescent="0.3">
      <c r="A235">
        <f>IF(IFERROR(_xlfn.NUMBERVALUE(RIGHT(D235,2))=C235-2000,TRUE),1,0)*_xlfn.IFNA(VLOOKUP(LEFT(RIGHT(D235,LEN(D235)-6),LEN(RIGHT(D235,LEN(D235)-6))-3),'Filter Fuel'!$A$3:$I$29,HLOOKUP(LEFT(D235,6),'Filter Fuel'!$B$1:$I$2,2,FALSE),FALSE),1)*IF(F235=0,0,1)</f>
        <v>0</v>
      </c>
      <c r="B235" t="s">
        <v>2</v>
      </c>
      <c r="C235">
        <v>2023</v>
      </c>
      <c r="D235" t="str">
        <f>'NZ40-POPT_tech_groups'!A235</f>
        <v>PUBTRAELCIMP46</v>
      </c>
      <c r="E235" t="str">
        <f>VLOOKUP(D235,'NZ40-POPT_tech_groups'!A:B,2,FALSE)</f>
        <v>NZ40-ENE-1-PUBTRA</v>
      </c>
      <c r="F235" s="3">
        <f>_xlfn.IFNA(_xlfn.IFNA(VLOOKUP(D235,'Energy Share'!B:D,3,FALSE),VLOOKUP(LEFT(D235,LEN(D235)-2),'Energy Share'!B:D,3,FALSE)),0)*HLOOKUP(C235,'Energy Share'!$I$2:$AL$3,2,FALSE)*VLOOKUP(LEFT(D235,6),'Energy Share'!$I$6:$J$14,2,FALSE)</f>
        <v>0</v>
      </c>
    </row>
    <row r="236" spans="1:6" hidden="1" x14ac:dyDescent="0.3">
      <c r="A236">
        <f>IF(IFERROR(_xlfn.NUMBERVALUE(RIGHT(D236,2))=C236-2000,TRUE),1,0)*_xlfn.IFNA(VLOOKUP(LEFT(RIGHT(D236,LEN(D236)-6),LEN(RIGHT(D236,LEN(D236)-6))-3),'Filter Fuel'!$A$3:$I$29,HLOOKUP(LEFT(D236,6),'Filter Fuel'!$B$1:$I$2,2,FALSE),FALSE),1)*IF(F236=0,0,1)</f>
        <v>0</v>
      </c>
      <c r="B236" t="s">
        <v>2</v>
      </c>
      <c r="C236">
        <v>2023</v>
      </c>
      <c r="D236" t="str">
        <f>'NZ40-POPT_tech_groups'!A236</f>
        <v>PUBTRAELCIMP47</v>
      </c>
      <c r="E236" t="str">
        <f>VLOOKUP(D236,'NZ40-POPT_tech_groups'!A:B,2,FALSE)</f>
        <v>NZ40-ENE-1-PUBTRA</v>
      </c>
      <c r="F236" s="3">
        <f>_xlfn.IFNA(_xlfn.IFNA(VLOOKUP(D236,'Energy Share'!B:D,3,FALSE),VLOOKUP(LEFT(D236,LEN(D236)-2),'Energy Share'!B:D,3,FALSE)),0)*HLOOKUP(C236,'Energy Share'!$I$2:$AL$3,2,FALSE)*VLOOKUP(LEFT(D236,6),'Energy Share'!$I$6:$J$14,2,FALSE)</f>
        <v>0</v>
      </c>
    </row>
    <row r="237" spans="1:6" hidden="1" x14ac:dyDescent="0.3">
      <c r="A237">
        <f>IF(IFERROR(_xlfn.NUMBERVALUE(RIGHT(D237,2))=C237-2000,TRUE),1,0)*_xlfn.IFNA(VLOOKUP(LEFT(RIGHT(D237,LEN(D237)-6),LEN(RIGHT(D237,LEN(D237)-6))-3),'Filter Fuel'!$A$3:$I$29,HLOOKUP(LEFT(D237,6),'Filter Fuel'!$B$1:$I$2,2,FALSE),FALSE),1)*IF(F237=0,0,1)</f>
        <v>0</v>
      </c>
      <c r="B237" t="s">
        <v>2</v>
      </c>
      <c r="C237">
        <v>2023</v>
      </c>
      <c r="D237" t="str">
        <f>'NZ40-POPT_tech_groups'!A237</f>
        <v>PUBTRAELCIMP48</v>
      </c>
      <c r="E237" t="str">
        <f>VLOOKUP(D237,'NZ40-POPT_tech_groups'!A:B,2,FALSE)</f>
        <v>NZ40-ENE-1-PUBTRA</v>
      </c>
      <c r="F237" s="3">
        <f>_xlfn.IFNA(_xlfn.IFNA(VLOOKUP(D237,'Energy Share'!B:D,3,FALSE),VLOOKUP(LEFT(D237,LEN(D237)-2),'Energy Share'!B:D,3,FALSE)),0)*HLOOKUP(C237,'Energy Share'!$I$2:$AL$3,2,FALSE)*VLOOKUP(LEFT(D237,6),'Energy Share'!$I$6:$J$14,2,FALSE)</f>
        <v>0</v>
      </c>
    </row>
    <row r="238" spans="1:6" hidden="1" x14ac:dyDescent="0.3">
      <c r="A238">
        <f>IF(IFERROR(_xlfn.NUMBERVALUE(RIGHT(D238,2))=C238-2000,TRUE),1,0)*_xlfn.IFNA(VLOOKUP(LEFT(RIGHT(D238,LEN(D238)-6),LEN(RIGHT(D238,LEN(D238)-6))-3),'Filter Fuel'!$A$3:$I$29,HLOOKUP(LEFT(D238,6),'Filter Fuel'!$B$1:$I$2,2,FALSE),FALSE),1)*IF(F238=0,0,1)</f>
        <v>0</v>
      </c>
      <c r="B238" t="s">
        <v>2</v>
      </c>
      <c r="C238">
        <v>2023</v>
      </c>
      <c r="D238" t="str">
        <f>'NZ40-POPT_tech_groups'!A238</f>
        <v>PUBTRAELCIMP49</v>
      </c>
      <c r="E238" t="str">
        <f>VLOOKUP(D238,'NZ40-POPT_tech_groups'!A:B,2,FALSE)</f>
        <v>NZ40-ENE-1-PUBTRA</v>
      </c>
      <c r="F238" s="3">
        <f>_xlfn.IFNA(_xlfn.IFNA(VLOOKUP(D238,'Energy Share'!B:D,3,FALSE),VLOOKUP(LEFT(D238,LEN(D238)-2),'Energy Share'!B:D,3,FALSE)),0)*HLOOKUP(C238,'Energy Share'!$I$2:$AL$3,2,FALSE)*VLOOKUP(LEFT(D238,6),'Energy Share'!$I$6:$J$14,2,FALSE)</f>
        <v>0</v>
      </c>
    </row>
    <row r="239" spans="1:6" hidden="1" x14ac:dyDescent="0.3">
      <c r="A239">
        <f>IF(IFERROR(_xlfn.NUMBERVALUE(RIGHT(D239,2))=C239-2000,TRUE),1,0)*_xlfn.IFNA(VLOOKUP(LEFT(RIGHT(D239,LEN(D239)-6),LEN(RIGHT(D239,LEN(D239)-6))-3),'Filter Fuel'!$A$3:$I$29,HLOOKUP(LEFT(D239,6),'Filter Fuel'!$B$1:$I$2,2,FALSE),FALSE),1)*IF(F239=0,0,1)</f>
        <v>0</v>
      </c>
      <c r="B239" t="s">
        <v>2</v>
      </c>
      <c r="C239">
        <v>2023</v>
      </c>
      <c r="D239" t="str">
        <f>'NZ40-POPT_tech_groups'!A239</f>
        <v>PUBTRAELCIMP50</v>
      </c>
      <c r="E239" t="str">
        <f>VLOOKUP(D239,'NZ40-POPT_tech_groups'!A:B,2,FALSE)</f>
        <v>NZ40-ENE-1-PUBTRA</v>
      </c>
      <c r="F239" s="3">
        <f>_xlfn.IFNA(_xlfn.IFNA(VLOOKUP(D239,'Energy Share'!B:D,3,FALSE),VLOOKUP(LEFT(D239,LEN(D239)-2),'Energy Share'!B:D,3,FALSE)),0)*HLOOKUP(C239,'Energy Share'!$I$2:$AL$3,2,FALSE)*VLOOKUP(LEFT(D239,6),'Energy Share'!$I$6:$J$14,2,FALSE)</f>
        <v>0</v>
      </c>
    </row>
    <row r="240" spans="1:6" hidden="1" x14ac:dyDescent="0.3">
      <c r="A240">
        <f>IF(IFERROR(_xlfn.NUMBERVALUE(RIGHT(D240,2))=C240-2000,TRUE),1,0)*_xlfn.IFNA(VLOOKUP(LEFT(RIGHT(D240,LEN(D240)-6),LEN(RIGHT(D240,LEN(D240)-6))-3),'Filter Fuel'!$A$3:$I$29,HLOOKUP(LEFT(D240,6),'Filter Fuel'!$B$1:$I$2,2,FALSE),FALSE),1)*IF(F240=0,0,1)</f>
        <v>0</v>
      </c>
      <c r="B240" t="s">
        <v>2</v>
      </c>
      <c r="C240">
        <v>2023</v>
      </c>
      <c r="D240" t="str">
        <f>'NZ40-POPT_tech_groups'!A240</f>
        <v>RESBDGELCIMP16</v>
      </c>
      <c r="E240" t="str">
        <f>VLOOKUP(D240,'NZ40-POPT_tech_groups'!A:B,2,FALSE)</f>
        <v>NZ40-ENE-1-RESBDG</v>
      </c>
      <c r="F240" s="3">
        <f>_xlfn.IFNA(_xlfn.IFNA(VLOOKUP(D240,'Energy Share'!B:D,3,FALSE),VLOOKUP(LEFT(D240,LEN(D240)-2),'Energy Share'!B:D,3,FALSE)),0)*HLOOKUP(C240,'Energy Share'!$I$2:$AL$3,2,FALSE)*VLOOKUP(LEFT(D240,6),'Energy Share'!$I$6:$J$14,2,FALSE)</f>
        <v>0.20796759962409525</v>
      </c>
    </row>
    <row r="241" spans="1:6" hidden="1" x14ac:dyDescent="0.3">
      <c r="A241">
        <f>IF(IFERROR(_xlfn.NUMBERVALUE(RIGHT(D241,2))=C241-2000,TRUE),1,0)*_xlfn.IFNA(VLOOKUP(LEFT(RIGHT(D241,LEN(D241)-6),LEN(RIGHT(D241,LEN(D241)-6))-3),'Filter Fuel'!$A$3:$I$29,HLOOKUP(LEFT(D241,6),'Filter Fuel'!$B$1:$I$2,2,FALSE),FALSE),1)*IF(F241=0,0,1)</f>
        <v>0</v>
      </c>
      <c r="B241" t="s">
        <v>2</v>
      </c>
      <c r="C241">
        <v>2023</v>
      </c>
      <c r="D241" t="str">
        <f>'NZ40-POPT_tech_groups'!A241</f>
        <v>RESBDGELCIMP17</v>
      </c>
      <c r="E241" t="str">
        <f>VLOOKUP(D241,'NZ40-POPT_tech_groups'!A:B,2,FALSE)</f>
        <v>NZ40-ENE-1-RESBDG</v>
      </c>
      <c r="F241" s="3">
        <f>_xlfn.IFNA(_xlfn.IFNA(VLOOKUP(D241,'Energy Share'!B:D,3,FALSE),VLOOKUP(LEFT(D241,LEN(D241)-2),'Energy Share'!B:D,3,FALSE)),0)*HLOOKUP(C241,'Energy Share'!$I$2:$AL$3,2,FALSE)*VLOOKUP(LEFT(D241,6),'Energy Share'!$I$6:$J$14,2,FALSE)</f>
        <v>0.20796759962409525</v>
      </c>
    </row>
    <row r="242" spans="1:6" hidden="1" x14ac:dyDescent="0.3">
      <c r="A242">
        <f>IF(IFERROR(_xlfn.NUMBERVALUE(RIGHT(D242,2))=C242-2000,TRUE),1,0)*_xlfn.IFNA(VLOOKUP(LEFT(RIGHT(D242,LEN(D242)-6),LEN(RIGHT(D242,LEN(D242)-6))-3),'Filter Fuel'!$A$3:$I$29,HLOOKUP(LEFT(D242,6),'Filter Fuel'!$B$1:$I$2,2,FALSE),FALSE),1)*IF(F242=0,0,1)</f>
        <v>0</v>
      </c>
      <c r="B242" t="s">
        <v>2</v>
      </c>
      <c r="C242">
        <v>2023</v>
      </c>
      <c r="D242" t="str">
        <f>'NZ40-POPT_tech_groups'!A242</f>
        <v>RESBDGELCIMP18</v>
      </c>
      <c r="E242" t="str">
        <f>VLOOKUP(D242,'NZ40-POPT_tech_groups'!A:B,2,FALSE)</f>
        <v>NZ40-ENE-1-RESBDG</v>
      </c>
      <c r="F242" s="3">
        <f>_xlfn.IFNA(_xlfn.IFNA(VLOOKUP(D242,'Energy Share'!B:D,3,FALSE),VLOOKUP(LEFT(D242,LEN(D242)-2),'Energy Share'!B:D,3,FALSE)),0)*HLOOKUP(C242,'Energy Share'!$I$2:$AL$3,2,FALSE)*VLOOKUP(LEFT(D242,6),'Energy Share'!$I$6:$J$14,2,FALSE)</f>
        <v>0.20796759962409525</v>
      </c>
    </row>
    <row r="243" spans="1:6" hidden="1" x14ac:dyDescent="0.3">
      <c r="A243">
        <f>IF(IFERROR(_xlfn.NUMBERVALUE(RIGHT(D243,2))=C243-2000,TRUE),1,0)*_xlfn.IFNA(VLOOKUP(LEFT(RIGHT(D243,LEN(D243)-6),LEN(RIGHT(D243,LEN(D243)-6))-3),'Filter Fuel'!$A$3:$I$29,HLOOKUP(LEFT(D243,6),'Filter Fuel'!$B$1:$I$2,2,FALSE),FALSE),1)*IF(F243=0,0,1)</f>
        <v>0</v>
      </c>
      <c r="B243" t="s">
        <v>2</v>
      </c>
      <c r="C243">
        <v>2023</v>
      </c>
      <c r="D243" t="str">
        <f>'NZ40-POPT_tech_groups'!A243</f>
        <v>RESBDGELCIMP19</v>
      </c>
      <c r="E243" t="str">
        <f>VLOOKUP(D243,'NZ40-POPT_tech_groups'!A:B,2,FALSE)</f>
        <v>NZ40-ENE-1-RESBDG</v>
      </c>
      <c r="F243" s="3">
        <f>_xlfn.IFNA(_xlfn.IFNA(VLOOKUP(D243,'Energy Share'!B:D,3,FALSE),VLOOKUP(LEFT(D243,LEN(D243)-2),'Energy Share'!B:D,3,FALSE)),0)*HLOOKUP(C243,'Energy Share'!$I$2:$AL$3,2,FALSE)*VLOOKUP(LEFT(D243,6),'Energy Share'!$I$6:$J$14,2,FALSE)</f>
        <v>0.20796759962409525</v>
      </c>
    </row>
    <row r="244" spans="1:6" hidden="1" x14ac:dyDescent="0.3">
      <c r="A244">
        <f>IF(IFERROR(_xlfn.NUMBERVALUE(RIGHT(D244,2))=C244-2000,TRUE),1,0)*_xlfn.IFNA(VLOOKUP(LEFT(RIGHT(D244,LEN(D244)-6),LEN(RIGHT(D244,LEN(D244)-6))-3),'Filter Fuel'!$A$3:$I$29,HLOOKUP(LEFT(D244,6),'Filter Fuel'!$B$1:$I$2,2,FALSE),FALSE),1)*IF(F244=0,0,1)</f>
        <v>0</v>
      </c>
      <c r="B244" t="s">
        <v>2</v>
      </c>
      <c r="C244">
        <v>2023</v>
      </c>
      <c r="D244" t="str">
        <f>'NZ40-POPT_tech_groups'!A244</f>
        <v>RESBDGELCIMP20</v>
      </c>
      <c r="E244" t="str">
        <f>VLOOKUP(D244,'NZ40-POPT_tech_groups'!A:B,2,FALSE)</f>
        <v>NZ40-ENE-1-RESBDG</v>
      </c>
      <c r="F244" s="3">
        <f>_xlfn.IFNA(_xlfn.IFNA(VLOOKUP(D244,'Energy Share'!B:D,3,FALSE),VLOOKUP(LEFT(D244,LEN(D244)-2),'Energy Share'!B:D,3,FALSE)),0)*HLOOKUP(C244,'Energy Share'!$I$2:$AL$3,2,FALSE)*VLOOKUP(LEFT(D244,6),'Energy Share'!$I$6:$J$14,2,FALSE)</f>
        <v>0.20796759962409525</v>
      </c>
    </row>
    <row r="245" spans="1:6" hidden="1" x14ac:dyDescent="0.3">
      <c r="A245">
        <f>IF(IFERROR(_xlfn.NUMBERVALUE(RIGHT(D245,2))=C245-2000,TRUE),1,0)*_xlfn.IFNA(VLOOKUP(LEFT(RIGHT(D245,LEN(D245)-6),LEN(RIGHT(D245,LEN(D245)-6))-3),'Filter Fuel'!$A$3:$I$29,HLOOKUP(LEFT(D245,6),'Filter Fuel'!$B$1:$I$2,2,FALSE),FALSE),1)*IF(F245=0,0,1)</f>
        <v>0</v>
      </c>
      <c r="B245" t="s">
        <v>2</v>
      </c>
      <c r="C245">
        <v>2023</v>
      </c>
      <c r="D245" t="str">
        <f>'NZ40-POPT_tech_groups'!A245</f>
        <v>RESBDGELCIMP21</v>
      </c>
      <c r="E245" t="str">
        <f>VLOOKUP(D245,'NZ40-POPT_tech_groups'!A:B,2,FALSE)</f>
        <v>NZ40-ENE-1-RESBDG</v>
      </c>
      <c r="F245" s="3">
        <f>_xlfn.IFNA(_xlfn.IFNA(VLOOKUP(D245,'Energy Share'!B:D,3,FALSE),VLOOKUP(LEFT(D245,LEN(D245)-2),'Energy Share'!B:D,3,FALSE)),0)*HLOOKUP(C245,'Energy Share'!$I$2:$AL$3,2,FALSE)*VLOOKUP(LEFT(D245,6),'Energy Share'!$I$6:$J$14,2,FALSE)</f>
        <v>0.20796759962409525</v>
      </c>
    </row>
    <row r="246" spans="1:6" hidden="1" x14ac:dyDescent="0.3">
      <c r="A246">
        <f>IF(IFERROR(_xlfn.NUMBERVALUE(RIGHT(D246,2))=C246-2000,TRUE),1,0)*_xlfn.IFNA(VLOOKUP(LEFT(RIGHT(D246,LEN(D246)-6),LEN(RIGHT(D246,LEN(D246)-6))-3),'Filter Fuel'!$A$3:$I$29,HLOOKUP(LEFT(D246,6),'Filter Fuel'!$B$1:$I$2,2,FALSE),FALSE),1)*IF(F246=0,0,1)</f>
        <v>0</v>
      </c>
      <c r="B246" t="s">
        <v>2</v>
      </c>
      <c r="C246">
        <v>2023</v>
      </c>
      <c r="D246" t="str">
        <f>'NZ40-POPT_tech_groups'!A246</f>
        <v>RESBDGELCIMP22</v>
      </c>
      <c r="E246" t="str">
        <f>VLOOKUP(D246,'NZ40-POPT_tech_groups'!A:B,2,FALSE)</f>
        <v>NZ40-ENE-1-RESBDG</v>
      </c>
      <c r="F246" s="3">
        <f>_xlfn.IFNA(_xlfn.IFNA(VLOOKUP(D246,'Energy Share'!B:D,3,FALSE),VLOOKUP(LEFT(D246,LEN(D246)-2),'Energy Share'!B:D,3,FALSE)),0)*HLOOKUP(C246,'Energy Share'!$I$2:$AL$3,2,FALSE)*VLOOKUP(LEFT(D246,6),'Energy Share'!$I$6:$J$14,2,FALSE)</f>
        <v>0.20796759962409525</v>
      </c>
    </row>
    <row r="247" spans="1:6" x14ac:dyDescent="0.3">
      <c r="A247">
        <f>IF(IFERROR(_xlfn.NUMBERVALUE(RIGHT(D247,2))=C247-2000,TRUE),1,0)*_xlfn.IFNA(VLOOKUP(LEFT(RIGHT(D247,LEN(D247)-6),LEN(RIGHT(D247,LEN(D247)-6))-3),'Filter Fuel'!$A$3:$I$29,HLOOKUP(LEFT(D247,6),'Filter Fuel'!$B$1:$I$2,2,FALSE),FALSE),1)*IF(F247=0,0,1)</f>
        <v>1</v>
      </c>
      <c r="B247" t="s">
        <v>2</v>
      </c>
      <c r="C247">
        <v>2023</v>
      </c>
      <c r="D247" t="str">
        <f>'NZ40-POPT_tech_groups'!A247</f>
        <v>RESBDGELCIMP23</v>
      </c>
      <c r="E247" t="str">
        <f>VLOOKUP(D247,'NZ40-POPT_tech_groups'!A:B,2,FALSE)</f>
        <v>NZ40-ENE-1-RESBDG</v>
      </c>
      <c r="F247" s="3">
        <f>_xlfn.IFNA(_xlfn.IFNA(VLOOKUP(D247,'Energy Share'!B:D,3,FALSE),VLOOKUP(LEFT(D247,LEN(D247)-2),'Energy Share'!B:D,3,FALSE)),0)*HLOOKUP(C247,'Energy Share'!$I$2:$AL$3,2,FALSE)*VLOOKUP(LEFT(D247,6),'Energy Share'!$I$6:$J$14,2,FALSE)</f>
        <v>0.20796759962409525</v>
      </c>
    </row>
    <row r="248" spans="1:6" hidden="1" x14ac:dyDescent="0.3">
      <c r="A248">
        <f>IF(IFERROR(_xlfn.NUMBERVALUE(RIGHT(D248,2))=C248-2000,TRUE),1,0)*_xlfn.IFNA(VLOOKUP(LEFT(RIGHT(D248,LEN(D248)-6),LEN(RIGHT(D248,LEN(D248)-6))-3),'Filter Fuel'!$A$3:$I$29,HLOOKUP(LEFT(D248,6),'Filter Fuel'!$B$1:$I$2,2,FALSE),FALSE),1)*IF(F248=0,0,1)</f>
        <v>0</v>
      </c>
      <c r="B248" t="s">
        <v>2</v>
      </c>
      <c r="C248">
        <v>2023</v>
      </c>
      <c r="D248" t="str">
        <f>'NZ40-POPT_tech_groups'!A248</f>
        <v>RESBDGELCIMP24</v>
      </c>
      <c r="E248" t="str">
        <f>VLOOKUP(D248,'NZ40-POPT_tech_groups'!A:B,2,FALSE)</f>
        <v>NZ40-ENE-1-RESBDG</v>
      </c>
      <c r="F248" s="3">
        <f>_xlfn.IFNA(_xlfn.IFNA(VLOOKUP(D248,'Energy Share'!B:D,3,FALSE),VLOOKUP(LEFT(D248,LEN(D248)-2),'Energy Share'!B:D,3,FALSE)),0)*HLOOKUP(C248,'Energy Share'!$I$2:$AL$3,2,FALSE)*VLOOKUP(LEFT(D248,6),'Energy Share'!$I$6:$J$14,2,FALSE)</f>
        <v>0.20796759962409525</v>
      </c>
    </row>
    <row r="249" spans="1:6" hidden="1" x14ac:dyDescent="0.3">
      <c r="A249">
        <f>IF(IFERROR(_xlfn.NUMBERVALUE(RIGHT(D249,2))=C249-2000,TRUE),1,0)*_xlfn.IFNA(VLOOKUP(LEFT(RIGHT(D249,LEN(D249)-6),LEN(RIGHT(D249,LEN(D249)-6))-3),'Filter Fuel'!$A$3:$I$29,HLOOKUP(LEFT(D249,6),'Filter Fuel'!$B$1:$I$2,2,FALSE),FALSE),1)*IF(F249=0,0,1)</f>
        <v>0</v>
      </c>
      <c r="B249" t="s">
        <v>2</v>
      </c>
      <c r="C249">
        <v>2023</v>
      </c>
      <c r="D249" t="str">
        <f>'NZ40-POPT_tech_groups'!A249</f>
        <v>RESBDGELCIMP25</v>
      </c>
      <c r="E249" t="str">
        <f>VLOOKUP(D249,'NZ40-POPT_tech_groups'!A:B,2,FALSE)</f>
        <v>NZ40-ENE-1-RESBDG</v>
      </c>
      <c r="F249" s="3">
        <f>_xlfn.IFNA(_xlfn.IFNA(VLOOKUP(D249,'Energy Share'!B:D,3,FALSE),VLOOKUP(LEFT(D249,LEN(D249)-2),'Energy Share'!B:D,3,FALSE)),0)*HLOOKUP(C249,'Energy Share'!$I$2:$AL$3,2,FALSE)*VLOOKUP(LEFT(D249,6),'Energy Share'!$I$6:$J$14,2,FALSE)</f>
        <v>0.20796759962409525</v>
      </c>
    </row>
    <row r="250" spans="1:6" hidden="1" x14ac:dyDescent="0.3">
      <c r="A250">
        <f>IF(IFERROR(_xlfn.NUMBERVALUE(RIGHT(D250,2))=C250-2000,TRUE),1,0)*_xlfn.IFNA(VLOOKUP(LEFT(RIGHT(D250,LEN(D250)-6),LEN(RIGHT(D250,LEN(D250)-6))-3),'Filter Fuel'!$A$3:$I$29,HLOOKUP(LEFT(D250,6),'Filter Fuel'!$B$1:$I$2,2,FALSE),FALSE),1)*IF(F250=0,0,1)</f>
        <v>0</v>
      </c>
      <c r="B250" t="s">
        <v>2</v>
      </c>
      <c r="C250">
        <v>2023</v>
      </c>
      <c r="D250" t="str">
        <f>'NZ40-POPT_tech_groups'!A250</f>
        <v>RESBDGELCIMP26</v>
      </c>
      <c r="E250" t="str">
        <f>VLOOKUP(D250,'NZ40-POPT_tech_groups'!A:B,2,FALSE)</f>
        <v>NZ40-ENE-1-RESBDG</v>
      </c>
      <c r="F250" s="3">
        <f>_xlfn.IFNA(_xlfn.IFNA(VLOOKUP(D250,'Energy Share'!B:D,3,FALSE),VLOOKUP(LEFT(D250,LEN(D250)-2),'Energy Share'!B:D,3,FALSE)),0)*HLOOKUP(C250,'Energy Share'!$I$2:$AL$3,2,FALSE)*VLOOKUP(LEFT(D250,6),'Energy Share'!$I$6:$J$14,2,FALSE)</f>
        <v>0.20796759962409525</v>
      </c>
    </row>
    <row r="251" spans="1:6" hidden="1" x14ac:dyDescent="0.3">
      <c r="A251">
        <f>IF(IFERROR(_xlfn.NUMBERVALUE(RIGHT(D251,2))=C251-2000,TRUE),1,0)*_xlfn.IFNA(VLOOKUP(LEFT(RIGHT(D251,LEN(D251)-6),LEN(RIGHT(D251,LEN(D251)-6))-3),'Filter Fuel'!$A$3:$I$29,HLOOKUP(LEFT(D251,6),'Filter Fuel'!$B$1:$I$2,2,FALSE),FALSE),1)*IF(F251=0,0,1)</f>
        <v>0</v>
      </c>
      <c r="B251" t="s">
        <v>2</v>
      </c>
      <c r="C251">
        <v>2023</v>
      </c>
      <c r="D251" t="str">
        <f>'NZ40-POPT_tech_groups'!A251</f>
        <v>RESBDGELCIMP27</v>
      </c>
      <c r="E251" t="str">
        <f>VLOOKUP(D251,'NZ40-POPT_tech_groups'!A:B,2,FALSE)</f>
        <v>NZ40-ENE-1-RESBDG</v>
      </c>
      <c r="F251" s="3">
        <f>_xlfn.IFNA(_xlfn.IFNA(VLOOKUP(D251,'Energy Share'!B:D,3,FALSE),VLOOKUP(LEFT(D251,LEN(D251)-2),'Energy Share'!B:D,3,FALSE)),0)*HLOOKUP(C251,'Energy Share'!$I$2:$AL$3,2,FALSE)*VLOOKUP(LEFT(D251,6),'Energy Share'!$I$6:$J$14,2,FALSE)</f>
        <v>0.20796759962409525</v>
      </c>
    </row>
    <row r="252" spans="1:6" hidden="1" x14ac:dyDescent="0.3">
      <c r="A252">
        <f>IF(IFERROR(_xlfn.NUMBERVALUE(RIGHT(D252,2))=C252-2000,TRUE),1,0)*_xlfn.IFNA(VLOOKUP(LEFT(RIGHT(D252,LEN(D252)-6),LEN(RIGHT(D252,LEN(D252)-6))-3),'Filter Fuel'!$A$3:$I$29,HLOOKUP(LEFT(D252,6),'Filter Fuel'!$B$1:$I$2,2,FALSE),FALSE),1)*IF(F252=0,0,1)</f>
        <v>0</v>
      </c>
      <c r="B252" t="s">
        <v>2</v>
      </c>
      <c r="C252">
        <v>2023</v>
      </c>
      <c r="D252" t="str">
        <f>'NZ40-POPT_tech_groups'!A252</f>
        <v>RESBDGELCIMP28</v>
      </c>
      <c r="E252" t="str">
        <f>VLOOKUP(D252,'NZ40-POPT_tech_groups'!A:B,2,FALSE)</f>
        <v>NZ40-ENE-1-RESBDG</v>
      </c>
      <c r="F252" s="3">
        <f>_xlfn.IFNA(_xlfn.IFNA(VLOOKUP(D252,'Energy Share'!B:D,3,FALSE),VLOOKUP(LEFT(D252,LEN(D252)-2),'Energy Share'!B:D,3,FALSE)),0)*HLOOKUP(C252,'Energy Share'!$I$2:$AL$3,2,FALSE)*VLOOKUP(LEFT(D252,6),'Energy Share'!$I$6:$J$14,2,FALSE)</f>
        <v>0.20796759962409525</v>
      </c>
    </row>
    <row r="253" spans="1:6" hidden="1" x14ac:dyDescent="0.3">
      <c r="A253">
        <f>IF(IFERROR(_xlfn.NUMBERVALUE(RIGHT(D253,2))=C253-2000,TRUE),1,0)*_xlfn.IFNA(VLOOKUP(LEFT(RIGHT(D253,LEN(D253)-6),LEN(RIGHT(D253,LEN(D253)-6))-3),'Filter Fuel'!$A$3:$I$29,HLOOKUP(LEFT(D253,6),'Filter Fuel'!$B$1:$I$2,2,FALSE),FALSE),1)*IF(F253=0,0,1)</f>
        <v>0</v>
      </c>
      <c r="B253" t="s">
        <v>2</v>
      </c>
      <c r="C253">
        <v>2023</v>
      </c>
      <c r="D253" t="str">
        <f>'NZ40-POPT_tech_groups'!A253</f>
        <v>RESBDGELCIMP29</v>
      </c>
      <c r="E253" t="str">
        <f>VLOOKUP(D253,'NZ40-POPT_tech_groups'!A:B,2,FALSE)</f>
        <v>NZ40-ENE-1-RESBDG</v>
      </c>
      <c r="F253" s="3">
        <f>_xlfn.IFNA(_xlfn.IFNA(VLOOKUP(D253,'Energy Share'!B:D,3,FALSE),VLOOKUP(LEFT(D253,LEN(D253)-2),'Energy Share'!B:D,3,FALSE)),0)*HLOOKUP(C253,'Energy Share'!$I$2:$AL$3,2,FALSE)*VLOOKUP(LEFT(D253,6),'Energy Share'!$I$6:$J$14,2,FALSE)</f>
        <v>0.20796759962409525</v>
      </c>
    </row>
    <row r="254" spans="1:6" hidden="1" x14ac:dyDescent="0.3">
      <c r="A254">
        <f>IF(IFERROR(_xlfn.NUMBERVALUE(RIGHT(D254,2))=C254-2000,TRUE),1,0)*_xlfn.IFNA(VLOOKUP(LEFT(RIGHT(D254,LEN(D254)-6),LEN(RIGHT(D254,LEN(D254)-6))-3),'Filter Fuel'!$A$3:$I$29,HLOOKUP(LEFT(D254,6),'Filter Fuel'!$B$1:$I$2,2,FALSE),FALSE),1)*IF(F254=0,0,1)</f>
        <v>0</v>
      </c>
      <c r="B254" t="s">
        <v>2</v>
      </c>
      <c r="C254">
        <v>2023</v>
      </c>
      <c r="D254" t="str">
        <f>'NZ40-POPT_tech_groups'!A254</f>
        <v>RESBDGELCIMP30</v>
      </c>
      <c r="E254" t="str">
        <f>VLOOKUP(D254,'NZ40-POPT_tech_groups'!A:B,2,FALSE)</f>
        <v>NZ40-ENE-1-RESBDG</v>
      </c>
      <c r="F254" s="3">
        <f>_xlfn.IFNA(_xlfn.IFNA(VLOOKUP(D254,'Energy Share'!B:D,3,FALSE),VLOOKUP(LEFT(D254,LEN(D254)-2),'Energy Share'!B:D,3,FALSE)),0)*HLOOKUP(C254,'Energy Share'!$I$2:$AL$3,2,FALSE)*VLOOKUP(LEFT(D254,6),'Energy Share'!$I$6:$J$14,2,FALSE)</f>
        <v>0.20796759962409525</v>
      </c>
    </row>
    <row r="255" spans="1:6" hidden="1" x14ac:dyDescent="0.3">
      <c r="A255">
        <f>IF(IFERROR(_xlfn.NUMBERVALUE(RIGHT(D255,2))=C255-2000,TRUE),1,0)*_xlfn.IFNA(VLOOKUP(LEFT(RIGHT(D255,LEN(D255)-6),LEN(RIGHT(D255,LEN(D255)-6))-3),'Filter Fuel'!$A$3:$I$29,HLOOKUP(LEFT(D255,6),'Filter Fuel'!$B$1:$I$2,2,FALSE),FALSE),1)*IF(F255=0,0,1)</f>
        <v>0</v>
      </c>
      <c r="B255" t="s">
        <v>2</v>
      </c>
      <c r="C255">
        <v>2023</v>
      </c>
      <c r="D255" t="str">
        <f>'NZ40-POPT_tech_groups'!A255</f>
        <v>RESBDGELCIMP31</v>
      </c>
      <c r="E255" t="str">
        <f>VLOOKUP(D255,'NZ40-POPT_tech_groups'!A:B,2,FALSE)</f>
        <v>NZ40-ENE-1-RESBDG</v>
      </c>
      <c r="F255" s="3">
        <f>_xlfn.IFNA(_xlfn.IFNA(VLOOKUP(D255,'Energy Share'!B:D,3,FALSE),VLOOKUP(LEFT(D255,LEN(D255)-2),'Energy Share'!B:D,3,FALSE)),0)*HLOOKUP(C255,'Energy Share'!$I$2:$AL$3,2,FALSE)*VLOOKUP(LEFT(D255,6),'Energy Share'!$I$6:$J$14,2,FALSE)</f>
        <v>0.20796759962409525</v>
      </c>
    </row>
    <row r="256" spans="1:6" hidden="1" x14ac:dyDescent="0.3">
      <c r="A256">
        <f>IF(IFERROR(_xlfn.NUMBERVALUE(RIGHT(D256,2))=C256-2000,TRUE),1,0)*_xlfn.IFNA(VLOOKUP(LEFT(RIGHT(D256,LEN(D256)-6),LEN(RIGHT(D256,LEN(D256)-6))-3),'Filter Fuel'!$A$3:$I$29,HLOOKUP(LEFT(D256,6),'Filter Fuel'!$B$1:$I$2,2,FALSE),FALSE),1)*IF(F256=0,0,1)</f>
        <v>0</v>
      </c>
      <c r="B256" t="s">
        <v>2</v>
      </c>
      <c r="C256">
        <v>2023</v>
      </c>
      <c r="D256" t="str">
        <f>'NZ40-POPT_tech_groups'!A256</f>
        <v>RESBDGELCIMP32</v>
      </c>
      <c r="E256" t="str">
        <f>VLOOKUP(D256,'NZ40-POPT_tech_groups'!A:B,2,FALSE)</f>
        <v>NZ40-ENE-1-RESBDG</v>
      </c>
      <c r="F256" s="3">
        <f>_xlfn.IFNA(_xlfn.IFNA(VLOOKUP(D256,'Energy Share'!B:D,3,FALSE),VLOOKUP(LEFT(D256,LEN(D256)-2),'Energy Share'!B:D,3,FALSE)),0)*HLOOKUP(C256,'Energy Share'!$I$2:$AL$3,2,FALSE)*VLOOKUP(LEFT(D256,6),'Energy Share'!$I$6:$J$14,2,FALSE)</f>
        <v>0.20796759962409525</v>
      </c>
    </row>
    <row r="257" spans="1:6" hidden="1" x14ac:dyDescent="0.3">
      <c r="A257">
        <f>IF(IFERROR(_xlfn.NUMBERVALUE(RIGHT(D257,2))=C257-2000,TRUE),1,0)*_xlfn.IFNA(VLOOKUP(LEFT(RIGHT(D257,LEN(D257)-6),LEN(RIGHT(D257,LEN(D257)-6))-3),'Filter Fuel'!$A$3:$I$29,HLOOKUP(LEFT(D257,6),'Filter Fuel'!$B$1:$I$2,2,FALSE),FALSE),1)*IF(F257=0,0,1)</f>
        <v>0</v>
      </c>
      <c r="B257" t="s">
        <v>2</v>
      </c>
      <c r="C257">
        <v>2023</v>
      </c>
      <c r="D257" t="str">
        <f>'NZ40-POPT_tech_groups'!A257</f>
        <v>RESBDGELCIMP33</v>
      </c>
      <c r="E257" t="str">
        <f>VLOOKUP(D257,'NZ40-POPT_tech_groups'!A:B,2,FALSE)</f>
        <v>NZ40-ENE-1-RESBDG</v>
      </c>
      <c r="F257" s="3">
        <f>_xlfn.IFNA(_xlfn.IFNA(VLOOKUP(D257,'Energy Share'!B:D,3,FALSE),VLOOKUP(LEFT(D257,LEN(D257)-2),'Energy Share'!B:D,3,FALSE)),0)*HLOOKUP(C257,'Energy Share'!$I$2:$AL$3,2,FALSE)*VLOOKUP(LEFT(D257,6),'Energy Share'!$I$6:$J$14,2,FALSE)</f>
        <v>0.20796759962409525</v>
      </c>
    </row>
    <row r="258" spans="1:6" hidden="1" x14ac:dyDescent="0.3">
      <c r="A258">
        <f>IF(IFERROR(_xlfn.NUMBERVALUE(RIGHT(D258,2))=C258-2000,TRUE),1,0)*_xlfn.IFNA(VLOOKUP(LEFT(RIGHT(D258,LEN(D258)-6),LEN(RIGHT(D258,LEN(D258)-6))-3),'Filter Fuel'!$A$3:$I$29,HLOOKUP(LEFT(D258,6),'Filter Fuel'!$B$1:$I$2,2,FALSE),FALSE),1)*IF(F258=0,0,1)</f>
        <v>0</v>
      </c>
      <c r="B258" t="s">
        <v>2</v>
      </c>
      <c r="C258">
        <v>2023</v>
      </c>
      <c r="D258" t="str">
        <f>'NZ40-POPT_tech_groups'!A258</f>
        <v>RESBDGELCIMP34</v>
      </c>
      <c r="E258" t="str">
        <f>VLOOKUP(D258,'NZ40-POPT_tech_groups'!A:B,2,FALSE)</f>
        <v>NZ40-ENE-1-RESBDG</v>
      </c>
      <c r="F258" s="3">
        <f>_xlfn.IFNA(_xlfn.IFNA(VLOOKUP(D258,'Energy Share'!B:D,3,FALSE),VLOOKUP(LEFT(D258,LEN(D258)-2),'Energy Share'!B:D,3,FALSE)),0)*HLOOKUP(C258,'Energy Share'!$I$2:$AL$3,2,FALSE)*VLOOKUP(LEFT(D258,6),'Energy Share'!$I$6:$J$14,2,FALSE)</f>
        <v>0.20796759962409525</v>
      </c>
    </row>
    <row r="259" spans="1:6" hidden="1" x14ac:dyDescent="0.3">
      <c r="A259">
        <f>IF(IFERROR(_xlfn.NUMBERVALUE(RIGHT(D259,2))=C259-2000,TRUE),1,0)*_xlfn.IFNA(VLOOKUP(LEFT(RIGHT(D259,LEN(D259)-6),LEN(RIGHT(D259,LEN(D259)-6))-3),'Filter Fuel'!$A$3:$I$29,HLOOKUP(LEFT(D259,6),'Filter Fuel'!$B$1:$I$2,2,FALSE),FALSE),1)*IF(F259=0,0,1)</f>
        <v>0</v>
      </c>
      <c r="B259" t="s">
        <v>2</v>
      </c>
      <c r="C259">
        <v>2023</v>
      </c>
      <c r="D259" t="str">
        <f>'NZ40-POPT_tech_groups'!A259</f>
        <v>RESBDGELCIMP35</v>
      </c>
      <c r="E259" t="str">
        <f>VLOOKUP(D259,'NZ40-POPT_tech_groups'!A:B,2,FALSE)</f>
        <v>NZ40-ENE-1-RESBDG</v>
      </c>
      <c r="F259" s="3">
        <f>_xlfn.IFNA(_xlfn.IFNA(VLOOKUP(D259,'Energy Share'!B:D,3,FALSE),VLOOKUP(LEFT(D259,LEN(D259)-2),'Energy Share'!B:D,3,FALSE)),0)*HLOOKUP(C259,'Energy Share'!$I$2:$AL$3,2,FALSE)*VLOOKUP(LEFT(D259,6),'Energy Share'!$I$6:$J$14,2,FALSE)</f>
        <v>0.20796759962409525</v>
      </c>
    </row>
    <row r="260" spans="1:6" hidden="1" x14ac:dyDescent="0.3">
      <c r="A260">
        <f>IF(IFERROR(_xlfn.NUMBERVALUE(RIGHT(D260,2))=C260-2000,TRUE),1,0)*_xlfn.IFNA(VLOOKUP(LEFT(RIGHT(D260,LEN(D260)-6),LEN(RIGHT(D260,LEN(D260)-6))-3),'Filter Fuel'!$A$3:$I$29,HLOOKUP(LEFT(D260,6),'Filter Fuel'!$B$1:$I$2,2,FALSE),FALSE),1)*IF(F260=0,0,1)</f>
        <v>0</v>
      </c>
      <c r="B260" t="s">
        <v>2</v>
      </c>
      <c r="C260">
        <v>2023</v>
      </c>
      <c r="D260" t="str">
        <f>'NZ40-POPT_tech_groups'!A260</f>
        <v>RESBDGELCIMP36</v>
      </c>
      <c r="E260" t="str">
        <f>VLOOKUP(D260,'NZ40-POPT_tech_groups'!A:B,2,FALSE)</f>
        <v>NZ40-ENE-1-RESBDG</v>
      </c>
      <c r="F260" s="3">
        <f>_xlfn.IFNA(_xlfn.IFNA(VLOOKUP(D260,'Energy Share'!B:D,3,FALSE),VLOOKUP(LEFT(D260,LEN(D260)-2),'Energy Share'!B:D,3,FALSE)),0)*HLOOKUP(C260,'Energy Share'!$I$2:$AL$3,2,FALSE)*VLOOKUP(LEFT(D260,6),'Energy Share'!$I$6:$J$14,2,FALSE)</f>
        <v>0.20796759962409525</v>
      </c>
    </row>
    <row r="261" spans="1:6" hidden="1" x14ac:dyDescent="0.3">
      <c r="A261">
        <f>IF(IFERROR(_xlfn.NUMBERVALUE(RIGHT(D261,2))=C261-2000,TRUE),1,0)*_xlfn.IFNA(VLOOKUP(LEFT(RIGHT(D261,LEN(D261)-6),LEN(RIGHT(D261,LEN(D261)-6))-3),'Filter Fuel'!$A$3:$I$29,HLOOKUP(LEFT(D261,6),'Filter Fuel'!$B$1:$I$2,2,FALSE),FALSE),1)*IF(F261=0,0,1)</f>
        <v>0</v>
      </c>
      <c r="B261" t="s">
        <v>2</v>
      </c>
      <c r="C261">
        <v>2023</v>
      </c>
      <c r="D261" t="str">
        <f>'NZ40-POPT_tech_groups'!A261</f>
        <v>RESBDGELCIMP37</v>
      </c>
      <c r="E261" t="str">
        <f>VLOOKUP(D261,'NZ40-POPT_tech_groups'!A:B,2,FALSE)</f>
        <v>NZ40-ENE-1-RESBDG</v>
      </c>
      <c r="F261" s="3">
        <f>_xlfn.IFNA(_xlfn.IFNA(VLOOKUP(D261,'Energy Share'!B:D,3,FALSE),VLOOKUP(LEFT(D261,LEN(D261)-2),'Energy Share'!B:D,3,FALSE)),0)*HLOOKUP(C261,'Energy Share'!$I$2:$AL$3,2,FALSE)*VLOOKUP(LEFT(D261,6),'Energy Share'!$I$6:$J$14,2,FALSE)</f>
        <v>0.20796759962409525</v>
      </c>
    </row>
    <row r="262" spans="1:6" hidden="1" x14ac:dyDescent="0.3">
      <c r="A262">
        <f>IF(IFERROR(_xlfn.NUMBERVALUE(RIGHT(D262,2))=C262-2000,TRUE),1,0)*_xlfn.IFNA(VLOOKUP(LEFT(RIGHT(D262,LEN(D262)-6),LEN(RIGHT(D262,LEN(D262)-6))-3),'Filter Fuel'!$A$3:$I$29,HLOOKUP(LEFT(D262,6),'Filter Fuel'!$B$1:$I$2,2,FALSE),FALSE),1)*IF(F262=0,0,1)</f>
        <v>0</v>
      </c>
      <c r="B262" t="s">
        <v>2</v>
      </c>
      <c r="C262">
        <v>2023</v>
      </c>
      <c r="D262" t="str">
        <f>'NZ40-POPT_tech_groups'!A262</f>
        <v>RESBDGELCIMP38</v>
      </c>
      <c r="E262" t="str">
        <f>VLOOKUP(D262,'NZ40-POPT_tech_groups'!A:B,2,FALSE)</f>
        <v>NZ40-ENE-1-RESBDG</v>
      </c>
      <c r="F262" s="3">
        <f>_xlfn.IFNA(_xlfn.IFNA(VLOOKUP(D262,'Energy Share'!B:D,3,FALSE),VLOOKUP(LEFT(D262,LEN(D262)-2),'Energy Share'!B:D,3,FALSE)),0)*HLOOKUP(C262,'Energy Share'!$I$2:$AL$3,2,FALSE)*VLOOKUP(LEFT(D262,6),'Energy Share'!$I$6:$J$14,2,FALSE)</f>
        <v>0.20796759962409525</v>
      </c>
    </row>
    <row r="263" spans="1:6" hidden="1" x14ac:dyDescent="0.3">
      <c r="A263">
        <f>IF(IFERROR(_xlfn.NUMBERVALUE(RIGHT(D263,2))=C263-2000,TRUE),1,0)*_xlfn.IFNA(VLOOKUP(LEFT(RIGHT(D263,LEN(D263)-6),LEN(RIGHT(D263,LEN(D263)-6))-3),'Filter Fuel'!$A$3:$I$29,HLOOKUP(LEFT(D263,6),'Filter Fuel'!$B$1:$I$2,2,FALSE),FALSE),1)*IF(F263=0,0,1)</f>
        <v>0</v>
      </c>
      <c r="B263" t="s">
        <v>2</v>
      </c>
      <c r="C263">
        <v>2023</v>
      </c>
      <c r="D263" t="str">
        <f>'NZ40-POPT_tech_groups'!A263</f>
        <v>RESBDGELCIMP39</v>
      </c>
      <c r="E263" t="str">
        <f>VLOOKUP(D263,'NZ40-POPT_tech_groups'!A:B,2,FALSE)</f>
        <v>NZ40-ENE-1-RESBDG</v>
      </c>
      <c r="F263" s="3">
        <f>_xlfn.IFNA(_xlfn.IFNA(VLOOKUP(D263,'Energy Share'!B:D,3,FALSE),VLOOKUP(LEFT(D263,LEN(D263)-2),'Energy Share'!B:D,3,FALSE)),0)*HLOOKUP(C263,'Energy Share'!$I$2:$AL$3,2,FALSE)*VLOOKUP(LEFT(D263,6),'Energy Share'!$I$6:$J$14,2,FALSE)</f>
        <v>0.20796759962409525</v>
      </c>
    </row>
    <row r="264" spans="1:6" hidden="1" x14ac:dyDescent="0.3">
      <c r="A264">
        <f>IF(IFERROR(_xlfn.NUMBERVALUE(RIGHT(D264,2))=C264-2000,TRUE),1,0)*_xlfn.IFNA(VLOOKUP(LEFT(RIGHT(D264,LEN(D264)-6),LEN(RIGHT(D264,LEN(D264)-6))-3),'Filter Fuel'!$A$3:$I$29,HLOOKUP(LEFT(D264,6),'Filter Fuel'!$B$1:$I$2,2,FALSE),FALSE),1)*IF(F264=0,0,1)</f>
        <v>0</v>
      </c>
      <c r="B264" t="s">
        <v>2</v>
      </c>
      <c r="C264">
        <v>2023</v>
      </c>
      <c r="D264" t="str">
        <f>'NZ40-POPT_tech_groups'!A264</f>
        <v>RESBDGELCIMP40</v>
      </c>
      <c r="E264" t="str">
        <f>VLOOKUP(D264,'NZ40-POPT_tech_groups'!A:B,2,FALSE)</f>
        <v>NZ40-ENE-1-RESBDG</v>
      </c>
      <c r="F264" s="3">
        <f>_xlfn.IFNA(_xlfn.IFNA(VLOOKUP(D264,'Energy Share'!B:D,3,FALSE),VLOOKUP(LEFT(D264,LEN(D264)-2),'Energy Share'!B:D,3,FALSE)),0)*HLOOKUP(C264,'Energy Share'!$I$2:$AL$3,2,FALSE)*VLOOKUP(LEFT(D264,6),'Energy Share'!$I$6:$J$14,2,FALSE)</f>
        <v>0.20796759962409525</v>
      </c>
    </row>
    <row r="265" spans="1:6" hidden="1" x14ac:dyDescent="0.3">
      <c r="A265">
        <f>IF(IFERROR(_xlfn.NUMBERVALUE(RIGHT(D265,2))=C265-2000,TRUE),1,0)*_xlfn.IFNA(VLOOKUP(LEFT(RIGHT(D265,LEN(D265)-6),LEN(RIGHT(D265,LEN(D265)-6))-3),'Filter Fuel'!$A$3:$I$29,HLOOKUP(LEFT(D265,6),'Filter Fuel'!$B$1:$I$2,2,FALSE),FALSE),1)*IF(F265=0,0,1)</f>
        <v>0</v>
      </c>
      <c r="B265" t="s">
        <v>2</v>
      </c>
      <c r="C265">
        <v>2023</v>
      </c>
      <c r="D265" t="str">
        <f>'NZ40-POPT_tech_groups'!A265</f>
        <v>RESBDGELCIMP41</v>
      </c>
      <c r="E265" t="str">
        <f>VLOOKUP(D265,'NZ40-POPT_tech_groups'!A:B,2,FALSE)</f>
        <v>NZ40-ENE-1-RESBDG</v>
      </c>
      <c r="F265" s="3">
        <f>_xlfn.IFNA(_xlfn.IFNA(VLOOKUP(D265,'Energy Share'!B:D,3,FALSE),VLOOKUP(LEFT(D265,LEN(D265)-2),'Energy Share'!B:D,3,FALSE)),0)*HLOOKUP(C265,'Energy Share'!$I$2:$AL$3,2,FALSE)*VLOOKUP(LEFT(D265,6),'Energy Share'!$I$6:$J$14,2,FALSE)</f>
        <v>0.20796759962409525</v>
      </c>
    </row>
    <row r="266" spans="1:6" hidden="1" x14ac:dyDescent="0.3">
      <c r="A266">
        <f>IF(IFERROR(_xlfn.NUMBERVALUE(RIGHT(D266,2))=C266-2000,TRUE),1,0)*_xlfn.IFNA(VLOOKUP(LEFT(RIGHT(D266,LEN(D266)-6),LEN(RIGHT(D266,LEN(D266)-6))-3),'Filter Fuel'!$A$3:$I$29,HLOOKUP(LEFT(D266,6),'Filter Fuel'!$B$1:$I$2,2,FALSE),FALSE),1)*IF(F266=0,0,1)</f>
        <v>0</v>
      </c>
      <c r="B266" t="s">
        <v>2</v>
      </c>
      <c r="C266">
        <v>2023</v>
      </c>
      <c r="D266" t="str">
        <f>'NZ40-POPT_tech_groups'!A266</f>
        <v>RESBDGELCIMP42</v>
      </c>
      <c r="E266" t="str">
        <f>VLOOKUP(D266,'NZ40-POPT_tech_groups'!A:B,2,FALSE)</f>
        <v>NZ40-ENE-1-RESBDG</v>
      </c>
      <c r="F266" s="3">
        <f>_xlfn.IFNA(_xlfn.IFNA(VLOOKUP(D266,'Energy Share'!B:D,3,FALSE),VLOOKUP(LEFT(D266,LEN(D266)-2),'Energy Share'!B:D,3,FALSE)),0)*HLOOKUP(C266,'Energy Share'!$I$2:$AL$3,2,FALSE)*VLOOKUP(LEFT(D266,6),'Energy Share'!$I$6:$J$14,2,FALSE)</f>
        <v>0.20796759962409525</v>
      </c>
    </row>
    <row r="267" spans="1:6" hidden="1" x14ac:dyDescent="0.3">
      <c r="A267">
        <f>IF(IFERROR(_xlfn.NUMBERVALUE(RIGHT(D267,2))=C267-2000,TRUE),1,0)*_xlfn.IFNA(VLOOKUP(LEFT(RIGHT(D267,LEN(D267)-6),LEN(RIGHT(D267,LEN(D267)-6))-3),'Filter Fuel'!$A$3:$I$29,HLOOKUP(LEFT(D267,6),'Filter Fuel'!$B$1:$I$2,2,FALSE),FALSE),1)*IF(F267=0,0,1)</f>
        <v>0</v>
      </c>
      <c r="B267" t="s">
        <v>2</v>
      </c>
      <c r="C267">
        <v>2023</v>
      </c>
      <c r="D267" t="str">
        <f>'NZ40-POPT_tech_groups'!A267</f>
        <v>RESBDGELCIMP43</v>
      </c>
      <c r="E267" t="str">
        <f>VLOOKUP(D267,'NZ40-POPT_tech_groups'!A:B,2,FALSE)</f>
        <v>NZ40-ENE-1-RESBDG</v>
      </c>
      <c r="F267" s="3">
        <f>_xlfn.IFNA(_xlfn.IFNA(VLOOKUP(D267,'Energy Share'!B:D,3,FALSE),VLOOKUP(LEFT(D267,LEN(D267)-2),'Energy Share'!B:D,3,FALSE)),0)*HLOOKUP(C267,'Energy Share'!$I$2:$AL$3,2,FALSE)*VLOOKUP(LEFT(D267,6),'Energy Share'!$I$6:$J$14,2,FALSE)</f>
        <v>0.20796759962409525</v>
      </c>
    </row>
    <row r="268" spans="1:6" hidden="1" x14ac:dyDescent="0.3">
      <c r="A268">
        <f>IF(IFERROR(_xlfn.NUMBERVALUE(RIGHT(D268,2))=C268-2000,TRUE),1,0)*_xlfn.IFNA(VLOOKUP(LEFT(RIGHT(D268,LEN(D268)-6),LEN(RIGHT(D268,LEN(D268)-6))-3),'Filter Fuel'!$A$3:$I$29,HLOOKUP(LEFT(D268,6),'Filter Fuel'!$B$1:$I$2,2,FALSE),FALSE),1)*IF(F268=0,0,1)</f>
        <v>0</v>
      </c>
      <c r="B268" t="s">
        <v>2</v>
      </c>
      <c r="C268">
        <v>2023</v>
      </c>
      <c r="D268" t="str">
        <f>'NZ40-POPT_tech_groups'!A268</f>
        <v>RESBDGELCIMP44</v>
      </c>
      <c r="E268" t="str">
        <f>VLOOKUP(D268,'NZ40-POPT_tech_groups'!A:B,2,FALSE)</f>
        <v>NZ40-ENE-1-RESBDG</v>
      </c>
      <c r="F268" s="3">
        <f>_xlfn.IFNA(_xlfn.IFNA(VLOOKUP(D268,'Energy Share'!B:D,3,FALSE),VLOOKUP(LEFT(D268,LEN(D268)-2),'Energy Share'!B:D,3,FALSE)),0)*HLOOKUP(C268,'Energy Share'!$I$2:$AL$3,2,FALSE)*VLOOKUP(LEFT(D268,6),'Energy Share'!$I$6:$J$14,2,FALSE)</f>
        <v>0.20796759962409525</v>
      </c>
    </row>
    <row r="269" spans="1:6" hidden="1" x14ac:dyDescent="0.3">
      <c r="A269">
        <f>IF(IFERROR(_xlfn.NUMBERVALUE(RIGHT(D269,2))=C269-2000,TRUE),1,0)*_xlfn.IFNA(VLOOKUP(LEFT(RIGHT(D269,LEN(D269)-6),LEN(RIGHT(D269,LEN(D269)-6))-3),'Filter Fuel'!$A$3:$I$29,HLOOKUP(LEFT(D269,6),'Filter Fuel'!$B$1:$I$2,2,FALSE),FALSE),1)*IF(F269=0,0,1)</f>
        <v>0</v>
      </c>
      <c r="B269" t="s">
        <v>2</v>
      </c>
      <c r="C269">
        <v>2023</v>
      </c>
      <c r="D269" t="str">
        <f>'NZ40-POPT_tech_groups'!A269</f>
        <v>RESBDGELCIMP45</v>
      </c>
      <c r="E269" t="str">
        <f>VLOOKUP(D269,'NZ40-POPT_tech_groups'!A:B,2,FALSE)</f>
        <v>NZ40-ENE-1-RESBDG</v>
      </c>
      <c r="F269" s="3">
        <f>_xlfn.IFNA(_xlfn.IFNA(VLOOKUP(D269,'Energy Share'!B:D,3,FALSE),VLOOKUP(LEFT(D269,LEN(D269)-2),'Energy Share'!B:D,3,FALSE)),0)*HLOOKUP(C269,'Energy Share'!$I$2:$AL$3,2,FALSE)*VLOOKUP(LEFT(D269,6),'Energy Share'!$I$6:$J$14,2,FALSE)</f>
        <v>0.20796759962409525</v>
      </c>
    </row>
    <row r="270" spans="1:6" hidden="1" x14ac:dyDescent="0.3">
      <c r="A270">
        <f>IF(IFERROR(_xlfn.NUMBERVALUE(RIGHT(D270,2))=C270-2000,TRUE),1,0)*_xlfn.IFNA(VLOOKUP(LEFT(RIGHT(D270,LEN(D270)-6),LEN(RIGHT(D270,LEN(D270)-6))-3),'Filter Fuel'!$A$3:$I$29,HLOOKUP(LEFT(D270,6),'Filter Fuel'!$B$1:$I$2,2,FALSE),FALSE),1)*IF(F270=0,0,1)</f>
        <v>0</v>
      </c>
      <c r="B270" t="s">
        <v>2</v>
      </c>
      <c r="C270">
        <v>2023</v>
      </c>
      <c r="D270" t="str">
        <f>'NZ40-POPT_tech_groups'!A270</f>
        <v>RESBDGELCIMP46</v>
      </c>
      <c r="E270" t="str">
        <f>VLOOKUP(D270,'NZ40-POPT_tech_groups'!A:B,2,FALSE)</f>
        <v>NZ40-ENE-1-RESBDG</v>
      </c>
      <c r="F270" s="3">
        <f>_xlfn.IFNA(_xlfn.IFNA(VLOOKUP(D270,'Energy Share'!B:D,3,FALSE),VLOOKUP(LEFT(D270,LEN(D270)-2),'Energy Share'!B:D,3,FALSE)),0)*HLOOKUP(C270,'Energy Share'!$I$2:$AL$3,2,FALSE)*VLOOKUP(LEFT(D270,6),'Energy Share'!$I$6:$J$14,2,FALSE)</f>
        <v>0.20796759962409525</v>
      </c>
    </row>
    <row r="271" spans="1:6" hidden="1" x14ac:dyDescent="0.3">
      <c r="A271">
        <f>IF(IFERROR(_xlfn.NUMBERVALUE(RIGHT(D271,2))=C271-2000,TRUE),1,0)*_xlfn.IFNA(VLOOKUP(LEFT(RIGHT(D271,LEN(D271)-6),LEN(RIGHT(D271,LEN(D271)-6))-3),'Filter Fuel'!$A$3:$I$29,HLOOKUP(LEFT(D271,6),'Filter Fuel'!$B$1:$I$2,2,FALSE),FALSE),1)*IF(F271=0,0,1)</f>
        <v>0</v>
      </c>
      <c r="B271" t="s">
        <v>2</v>
      </c>
      <c r="C271">
        <v>2023</v>
      </c>
      <c r="D271" t="str">
        <f>'NZ40-POPT_tech_groups'!A271</f>
        <v>RESBDGELCIMP47</v>
      </c>
      <c r="E271" t="str">
        <f>VLOOKUP(D271,'NZ40-POPT_tech_groups'!A:B,2,FALSE)</f>
        <v>NZ40-ENE-1-RESBDG</v>
      </c>
      <c r="F271" s="3">
        <f>_xlfn.IFNA(_xlfn.IFNA(VLOOKUP(D271,'Energy Share'!B:D,3,FALSE),VLOOKUP(LEFT(D271,LEN(D271)-2),'Energy Share'!B:D,3,FALSE)),0)*HLOOKUP(C271,'Energy Share'!$I$2:$AL$3,2,FALSE)*VLOOKUP(LEFT(D271,6),'Energy Share'!$I$6:$J$14,2,FALSE)</f>
        <v>0.20796759962409525</v>
      </c>
    </row>
    <row r="272" spans="1:6" hidden="1" x14ac:dyDescent="0.3">
      <c r="A272">
        <f>IF(IFERROR(_xlfn.NUMBERVALUE(RIGHT(D272,2))=C272-2000,TRUE),1,0)*_xlfn.IFNA(VLOOKUP(LEFT(RIGHT(D272,LEN(D272)-6),LEN(RIGHT(D272,LEN(D272)-6))-3),'Filter Fuel'!$A$3:$I$29,HLOOKUP(LEFT(D272,6),'Filter Fuel'!$B$1:$I$2,2,FALSE),FALSE),1)*IF(F272=0,0,1)</f>
        <v>0</v>
      </c>
      <c r="B272" t="s">
        <v>2</v>
      </c>
      <c r="C272">
        <v>2023</v>
      </c>
      <c r="D272" t="str">
        <f>'NZ40-POPT_tech_groups'!A272</f>
        <v>RESBDGELCIMP48</v>
      </c>
      <c r="E272" t="str">
        <f>VLOOKUP(D272,'NZ40-POPT_tech_groups'!A:B,2,FALSE)</f>
        <v>NZ40-ENE-1-RESBDG</v>
      </c>
      <c r="F272" s="3">
        <f>_xlfn.IFNA(_xlfn.IFNA(VLOOKUP(D272,'Energy Share'!B:D,3,FALSE),VLOOKUP(LEFT(D272,LEN(D272)-2),'Energy Share'!B:D,3,FALSE)),0)*HLOOKUP(C272,'Energy Share'!$I$2:$AL$3,2,FALSE)*VLOOKUP(LEFT(D272,6),'Energy Share'!$I$6:$J$14,2,FALSE)</f>
        <v>0.20796759962409525</v>
      </c>
    </row>
    <row r="273" spans="1:6" hidden="1" x14ac:dyDescent="0.3">
      <c r="A273">
        <f>IF(IFERROR(_xlfn.NUMBERVALUE(RIGHT(D273,2))=C273-2000,TRUE),1,0)*_xlfn.IFNA(VLOOKUP(LEFT(RIGHT(D273,LEN(D273)-6),LEN(RIGHT(D273,LEN(D273)-6))-3),'Filter Fuel'!$A$3:$I$29,HLOOKUP(LEFT(D273,6),'Filter Fuel'!$B$1:$I$2,2,FALSE),FALSE),1)*IF(F273=0,0,1)</f>
        <v>0</v>
      </c>
      <c r="B273" t="s">
        <v>2</v>
      </c>
      <c r="C273">
        <v>2023</v>
      </c>
      <c r="D273" t="str">
        <f>'NZ40-POPT_tech_groups'!A273</f>
        <v>RESBDGELCIMP49</v>
      </c>
      <c r="E273" t="str">
        <f>VLOOKUP(D273,'NZ40-POPT_tech_groups'!A:B,2,FALSE)</f>
        <v>NZ40-ENE-1-RESBDG</v>
      </c>
      <c r="F273" s="3">
        <f>_xlfn.IFNA(_xlfn.IFNA(VLOOKUP(D273,'Energy Share'!B:D,3,FALSE),VLOOKUP(LEFT(D273,LEN(D273)-2),'Energy Share'!B:D,3,FALSE)),0)*HLOOKUP(C273,'Energy Share'!$I$2:$AL$3,2,FALSE)*VLOOKUP(LEFT(D273,6),'Energy Share'!$I$6:$J$14,2,FALSE)</f>
        <v>0.20796759962409525</v>
      </c>
    </row>
    <row r="274" spans="1:6" hidden="1" x14ac:dyDescent="0.3">
      <c r="A274">
        <f>IF(IFERROR(_xlfn.NUMBERVALUE(RIGHT(D274,2))=C274-2000,TRUE),1,0)*_xlfn.IFNA(VLOOKUP(LEFT(RIGHT(D274,LEN(D274)-6),LEN(RIGHT(D274,LEN(D274)-6))-3),'Filter Fuel'!$A$3:$I$29,HLOOKUP(LEFT(D274,6),'Filter Fuel'!$B$1:$I$2,2,FALSE),FALSE),1)*IF(F274=0,0,1)</f>
        <v>0</v>
      </c>
      <c r="B274" t="s">
        <v>2</v>
      </c>
      <c r="C274">
        <v>2023</v>
      </c>
      <c r="D274" t="str">
        <f>'NZ40-POPT_tech_groups'!A274</f>
        <v>RESBDGELCIMP50</v>
      </c>
      <c r="E274" t="str">
        <f>VLOOKUP(D274,'NZ40-POPT_tech_groups'!A:B,2,FALSE)</f>
        <v>NZ40-ENE-1-RESBDG</v>
      </c>
      <c r="F274" s="3">
        <f>_xlfn.IFNA(_xlfn.IFNA(VLOOKUP(D274,'Energy Share'!B:D,3,FALSE),VLOOKUP(LEFT(D274,LEN(D274)-2),'Energy Share'!B:D,3,FALSE)),0)*HLOOKUP(C274,'Energy Share'!$I$2:$AL$3,2,FALSE)*VLOOKUP(LEFT(D274,6),'Energy Share'!$I$6:$J$14,2,FALSE)</f>
        <v>0.20796759962409525</v>
      </c>
    </row>
    <row r="275" spans="1:6" x14ac:dyDescent="0.3">
      <c r="A275">
        <f>IF(IFERROR(_xlfn.NUMBERVALUE(RIGHT(D275,2))=C275-2000,TRUE),1,0)*_xlfn.IFNA(VLOOKUP(LEFT(RIGHT(D275,LEN(D275)-6),LEN(RIGHT(D275,LEN(D275)-6))-3),'Filter Fuel'!$A$3:$I$29,HLOOKUP(LEFT(D275,6),'Filter Fuel'!$B$1:$I$2,2,FALSE),FALSE),1)*IF(F275=0,0,1)</f>
        <v>1</v>
      </c>
      <c r="B275" t="s">
        <v>2</v>
      </c>
      <c r="C275">
        <v>2023</v>
      </c>
      <c r="D275" t="str">
        <f>'NZ40-POPT_tech_groups'!A275</f>
        <v>FRETRAETHIMP</v>
      </c>
      <c r="E275" t="str">
        <f>VLOOKUP(D275,'NZ40-POPT_tech_groups'!A:B,2,FALSE)</f>
        <v>NZ40-ENE-1-FRETRA</v>
      </c>
      <c r="F275" s="3">
        <f>_xlfn.IFNA(_xlfn.IFNA(VLOOKUP(D275,'Energy Share'!B:D,3,FALSE),VLOOKUP(LEFT(D275,LEN(D275)-2),'Energy Share'!B:D,3,FALSE)),0)*HLOOKUP(C275,'Energy Share'!$I$2:$AL$3,2,FALSE)*VLOOKUP(LEFT(D275,6),'Energy Share'!$I$6:$J$14,2,FALSE)</f>
        <v>1.7695960444267071E-2</v>
      </c>
    </row>
    <row r="276" spans="1:6" x14ac:dyDescent="0.3">
      <c r="A276">
        <f>IF(IFERROR(_xlfn.NUMBERVALUE(RIGHT(D276,2))=C276-2000,TRUE),1,0)*_xlfn.IFNA(VLOOKUP(LEFT(RIGHT(D276,LEN(D276)-6),LEN(RIGHT(D276,LEN(D276)-6))-3),'Filter Fuel'!$A$3:$I$29,HLOOKUP(LEFT(D276,6),'Filter Fuel'!$B$1:$I$2,2,FALSE),FALSE),1)*IF(F276=0,0,1)</f>
        <v>1</v>
      </c>
      <c r="B276" t="s">
        <v>2</v>
      </c>
      <c r="C276">
        <v>2023</v>
      </c>
      <c r="D276" t="str">
        <f>'NZ40-POPT_tech_groups'!A276</f>
        <v>PASTRAETHIMP</v>
      </c>
      <c r="E276" t="str">
        <f>VLOOKUP(D276,'NZ40-POPT_tech_groups'!A:B,2,FALSE)</f>
        <v>NZ40-ENE-1-PASTRA</v>
      </c>
      <c r="F276" s="3">
        <f>_xlfn.IFNA(_xlfn.IFNA(VLOOKUP(D276,'Energy Share'!B:D,3,FALSE),VLOOKUP(LEFT(D276,LEN(D276)-2),'Energy Share'!B:D,3,FALSE)),0)*HLOOKUP(C276,'Energy Share'!$I$2:$AL$3,2,FALSE)*VLOOKUP(LEFT(D276,6),'Energy Share'!$I$6:$J$14,2,FALSE)</f>
        <v>9.2230045610351111E-5</v>
      </c>
    </row>
    <row r="277" spans="1:6" x14ac:dyDescent="0.3">
      <c r="A277">
        <f>IF(IFERROR(_xlfn.NUMBERVALUE(RIGHT(D277,2))=C277-2000,TRUE),1,0)*_xlfn.IFNA(VLOOKUP(LEFT(RIGHT(D277,LEN(D277)-6),LEN(RIGHT(D277,LEN(D277)-6))-3),'Filter Fuel'!$A$3:$I$29,HLOOKUP(LEFT(D277,6),'Filter Fuel'!$B$1:$I$2,2,FALSE),FALSE),1)*IF(F277=0,0,1)</f>
        <v>1</v>
      </c>
      <c r="B277" t="s">
        <v>2</v>
      </c>
      <c r="C277">
        <v>2023</v>
      </c>
      <c r="D277" t="str">
        <f>'NZ40-POPT_tech_groups'!A277</f>
        <v>PUBTRAETHIMP</v>
      </c>
      <c r="E277" t="str">
        <f>VLOOKUP(D277,'NZ40-POPT_tech_groups'!A:B,2,FALSE)</f>
        <v>NZ40-ENE-1-PUBTRA</v>
      </c>
      <c r="F277" s="3">
        <f>_xlfn.IFNA(_xlfn.IFNA(VLOOKUP(D277,'Energy Share'!B:D,3,FALSE),VLOOKUP(LEFT(D277,LEN(D277)-2),'Energy Share'!B:D,3,FALSE)),0)*HLOOKUP(C277,'Energy Share'!$I$2:$AL$3,2,FALSE)*VLOOKUP(LEFT(D277,6),'Energy Share'!$I$6:$J$14,2,FALSE)</f>
        <v>1.8564661017424138E-2</v>
      </c>
    </row>
    <row r="278" spans="1:6" x14ac:dyDescent="0.3">
      <c r="A278">
        <f>IF(IFERROR(_xlfn.NUMBERVALUE(RIGHT(D278,2))=C278-2000,TRUE),1,0)*_xlfn.IFNA(VLOOKUP(LEFT(RIGHT(D278,LEN(D278)-6),LEN(RIGHT(D278,LEN(D278)-6))-3),'Filter Fuel'!$A$3:$I$29,HLOOKUP(LEFT(D278,6),'Filter Fuel'!$B$1:$I$2,2,FALSE),FALSE),1)*IF(F278=0,0,1)</f>
        <v>1</v>
      </c>
      <c r="B278" t="s">
        <v>2</v>
      </c>
      <c r="C278">
        <v>2023</v>
      </c>
      <c r="D278" t="str">
        <f>'NZ40-POPT_tech_groups'!A278</f>
        <v>COMBDGETHOSIMP</v>
      </c>
      <c r="E278" t="str">
        <f>VLOOKUP(D278,'NZ40-POPT_tech_groups'!A:B,2,FALSE)</f>
        <v>NZ40-ENE-1-COMBDG</v>
      </c>
      <c r="F278" s="3">
        <f>_xlfn.IFNA(_xlfn.IFNA(VLOOKUP(D278,'Energy Share'!B:D,3,FALSE),VLOOKUP(LEFT(D278,LEN(D278)-2),'Energy Share'!B:D,3,FALSE)),0)*HLOOKUP(C278,'Energy Share'!$I$2:$AL$3,2,FALSE)*VLOOKUP(LEFT(D278,6),'Energy Share'!$I$6:$J$14,2,FALSE)</f>
        <v>4.1121358659790759E-5</v>
      </c>
    </row>
    <row r="279" spans="1:6" hidden="1" x14ac:dyDescent="0.3">
      <c r="A279">
        <f>IF(IFERROR(_xlfn.NUMBERVALUE(RIGHT(D279,2))=C279-2000,TRUE),1,0)*_xlfn.IFNA(VLOOKUP(LEFT(RIGHT(D279,LEN(D279)-6),LEN(RIGHT(D279,LEN(D279)-6))-3),'Filter Fuel'!$A$3:$I$29,HLOOKUP(LEFT(D279,6),'Filter Fuel'!$B$1:$I$2,2,FALSE),FALSE),1)*IF(F279=0,0,1)</f>
        <v>0</v>
      </c>
      <c r="B279" t="s">
        <v>2</v>
      </c>
      <c r="C279">
        <v>2023</v>
      </c>
      <c r="D279" t="str">
        <f>'NZ40-POPT_tech_groups'!A279</f>
        <v>INDBDGETHOSIMP</v>
      </c>
      <c r="E279" t="str">
        <f>VLOOKUP(D279,'NZ40-POPT_tech_groups'!A:B,2,FALSE)</f>
        <v>NZ40-ENE-1-INDBDG</v>
      </c>
      <c r="F279" s="3">
        <f>_xlfn.IFNA(_xlfn.IFNA(VLOOKUP(D279,'Energy Share'!B:D,3,FALSE),VLOOKUP(LEFT(D279,LEN(D279)-2),'Energy Share'!B:D,3,FALSE)),0)*HLOOKUP(C279,'Energy Share'!$I$2:$AL$3,2,FALSE)*VLOOKUP(LEFT(D279,6),'Energy Share'!$I$6:$J$14,2,FALSE)</f>
        <v>0</v>
      </c>
    </row>
    <row r="280" spans="1:6" hidden="1" x14ac:dyDescent="0.3">
      <c r="A280">
        <f>IF(IFERROR(_xlfn.NUMBERVALUE(RIGHT(D280,2))=C280-2000,TRUE),1,0)*_xlfn.IFNA(VLOOKUP(LEFT(RIGHT(D280,LEN(D280)-6),LEN(RIGHT(D280,LEN(D280)-6))-3),'Filter Fuel'!$A$3:$I$29,HLOOKUP(LEFT(D280,6),'Filter Fuel'!$B$1:$I$2,2,FALSE),FALSE),1)*IF(F280=0,0,1)</f>
        <v>0</v>
      </c>
      <c r="B280" t="s">
        <v>2</v>
      </c>
      <c r="C280">
        <v>2023</v>
      </c>
      <c r="D280" t="str">
        <f>'NZ40-POPT_tech_groups'!A280</f>
        <v>PUBBDGETHOSIMP</v>
      </c>
      <c r="E280" t="str">
        <f>VLOOKUP(D280,'NZ40-POPT_tech_groups'!A:B,2,FALSE)</f>
        <v>NZ40-ENE-1-PUBBDG</v>
      </c>
      <c r="F280" s="3">
        <f>_xlfn.IFNA(_xlfn.IFNA(VLOOKUP(D280,'Energy Share'!B:D,3,FALSE),VLOOKUP(LEFT(D280,LEN(D280)-2),'Energy Share'!B:D,3,FALSE)),0)*HLOOKUP(C280,'Energy Share'!$I$2:$AL$3,2,FALSE)*VLOOKUP(LEFT(D280,6),'Energy Share'!$I$6:$J$14,2,FALSE)</f>
        <v>0</v>
      </c>
    </row>
    <row r="281" spans="1:6" x14ac:dyDescent="0.3">
      <c r="A281">
        <f>IF(IFERROR(_xlfn.NUMBERVALUE(RIGHT(D281,2))=C281-2000,TRUE),1,0)*_xlfn.IFNA(VLOOKUP(LEFT(RIGHT(D281,LEN(D281)-6),LEN(RIGHT(D281,LEN(D281)-6))-3),'Filter Fuel'!$A$3:$I$29,HLOOKUP(LEFT(D281,6),'Filter Fuel'!$B$1:$I$2,2,FALSE),FALSE),1)*IF(F281=0,0,1)</f>
        <v>1</v>
      </c>
      <c r="B281" t="s">
        <v>2</v>
      </c>
      <c r="C281">
        <v>2023</v>
      </c>
      <c r="D281" t="str">
        <f>'NZ40-POPT_tech_groups'!A281</f>
        <v>RESBDGETHOSIMP</v>
      </c>
      <c r="E281" t="str">
        <f>VLOOKUP(D281,'NZ40-POPT_tech_groups'!A:B,2,FALSE)</f>
        <v>NZ40-ENE-1-RESBDG</v>
      </c>
      <c r="F281" s="3">
        <f>_xlfn.IFNA(_xlfn.IFNA(VLOOKUP(D281,'Energy Share'!B:D,3,FALSE),VLOOKUP(LEFT(D281,LEN(D281)-2),'Energy Share'!B:D,3,FALSE)),0)*HLOOKUP(C281,'Energy Share'!$I$2:$AL$3,2,FALSE)*VLOOKUP(LEFT(D281,6),'Energy Share'!$I$6:$J$14,2,FALSE)</f>
        <v>2.0411607571680936E-6</v>
      </c>
    </row>
    <row r="282" spans="1:6" x14ac:dyDescent="0.3">
      <c r="A282">
        <f>IF(IFERROR(_xlfn.NUMBERVALUE(RIGHT(D282,2))=C282-2000,TRUE),1,0)*_xlfn.IFNA(VLOOKUP(LEFT(RIGHT(D282,LEN(D282)-6),LEN(RIGHT(D282,LEN(D282)-6))-3),'Filter Fuel'!$A$3:$I$29,HLOOKUP(LEFT(D282,6),'Filter Fuel'!$B$1:$I$2,2,FALSE),FALSE),1)*IF(F282=0,0,1)</f>
        <v>1</v>
      </c>
      <c r="B282" t="s">
        <v>2</v>
      </c>
      <c r="C282">
        <v>2023</v>
      </c>
      <c r="D282" t="str">
        <f>'NZ40-POPT_tech_groups'!A282</f>
        <v>FRETRAFTDSLIMP</v>
      </c>
      <c r="E282" t="str">
        <f>VLOOKUP(D282,'NZ40-POPT_tech_groups'!A:B,2,FALSE)</f>
        <v>NZ40-ENE-1-FRETRA</v>
      </c>
      <c r="F282" s="3">
        <f>_xlfn.IFNA(_xlfn.IFNA(VLOOKUP(D282,'Energy Share'!B:D,3,FALSE),VLOOKUP(LEFT(D282,LEN(D282)-2),'Energy Share'!B:D,3,FALSE)),0)*HLOOKUP(C282,'Energy Share'!$I$2:$AL$3,2,FALSE)*VLOOKUP(LEFT(D282,6),'Energy Share'!$I$6:$J$14,2,FALSE)</f>
        <v>1.3314512333025263E-4</v>
      </c>
    </row>
    <row r="283" spans="1:6" x14ac:dyDescent="0.3">
      <c r="A283">
        <f>IF(IFERROR(_xlfn.NUMBERVALUE(RIGHT(D283,2))=C283-2000,TRUE),1,0)*_xlfn.IFNA(VLOOKUP(LEFT(RIGHT(D283,LEN(D283)-6),LEN(RIGHT(D283,LEN(D283)-6))-3),'Filter Fuel'!$A$3:$I$29,HLOOKUP(LEFT(D283,6),'Filter Fuel'!$B$1:$I$2,2,FALSE),FALSE),1)*IF(F283=0,0,1)</f>
        <v>1</v>
      </c>
      <c r="B283" t="s">
        <v>2</v>
      </c>
      <c r="C283">
        <v>2023</v>
      </c>
      <c r="D283" t="str">
        <f>'NZ40-POPT_tech_groups'!A283</f>
        <v>PUBTRAFTDSLIMP</v>
      </c>
      <c r="E283" t="str">
        <f>VLOOKUP(D283,'NZ40-POPT_tech_groups'!A:B,2,FALSE)</f>
        <v>NZ40-ENE-1-PUBTRA</v>
      </c>
      <c r="F283" s="3">
        <f>_xlfn.IFNA(_xlfn.IFNA(VLOOKUP(D283,'Energy Share'!B:D,3,FALSE),VLOOKUP(LEFT(D283,LEN(D283)-2),'Energy Share'!B:D,3,FALSE)),0)*HLOOKUP(C283,'Energy Share'!$I$2:$AL$3,2,FALSE)*VLOOKUP(LEFT(D283,6),'Energy Share'!$I$6:$J$14,2,FALSE)</f>
        <v>2.1621507297638347E-3</v>
      </c>
    </row>
    <row r="284" spans="1:6" x14ac:dyDescent="0.3">
      <c r="A284">
        <f>IF(IFERROR(_xlfn.NUMBERVALUE(RIGHT(D284,2))=C284-2000,TRUE),1,0)*_xlfn.IFNA(VLOOKUP(LEFT(RIGHT(D284,LEN(D284)-6),LEN(RIGHT(D284,LEN(D284)-6))-3),'Filter Fuel'!$A$3:$I$29,HLOOKUP(LEFT(D284,6),'Filter Fuel'!$B$1:$I$2,2,FALSE),FALSE),1)*IF(F284=0,0,1)</f>
        <v>1</v>
      </c>
      <c r="B284" t="s">
        <v>2</v>
      </c>
      <c r="C284">
        <v>2023</v>
      </c>
      <c r="D284" t="str">
        <f>'NZ40-POPT_tech_groups'!A284</f>
        <v>FRETRAGASIMP</v>
      </c>
      <c r="E284" t="str">
        <f>VLOOKUP(D284,'NZ40-POPT_tech_groups'!A:B,2,FALSE)</f>
        <v>NZ40-ENE-1-FRETRA</v>
      </c>
      <c r="F284" s="3">
        <f>_xlfn.IFNA(_xlfn.IFNA(VLOOKUP(D284,'Energy Share'!B:D,3,FALSE),VLOOKUP(LEFT(D284,LEN(D284)-2),'Energy Share'!B:D,3,FALSE)),0)*HLOOKUP(C284,'Energy Share'!$I$2:$AL$3,2,FALSE)*VLOOKUP(LEFT(D284,6),'Energy Share'!$I$6:$J$14,2,FALSE)</f>
        <v>0.42315468904096298</v>
      </c>
    </row>
    <row r="285" spans="1:6" x14ac:dyDescent="0.3">
      <c r="A285">
        <f>IF(IFERROR(_xlfn.NUMBERVALUE(RIGHT(D285,2))=C285-2000,TRUE),1,0)*_xlfn.IFNA(VLOOKUP(LEFT(RIGHT(D285,LEN(D285)-6),LEN(RIGHT(D285,LEN(D285)-6))-3),'Filter Fuel'!$A$3:$I$29,HLOOKUP(LEFT(D285,6),'Filter Fuel'!$B$1:$I$2,2,FALSE),FALSE),1)*IF(F285=0,0,1)</f>
        <v>1</v>
      </c>
      <c r="B285" t="s">
        <v>2</v>
      </c>
      <c r="C285">
        <v>2023</v>
      </c>
      <c r="D285" t="str">
        <f>'NZ40-POPT_tech_groups'!A285</f>
        <v>PASTRAGASIMP</v>
      </c>
      <c r="E285" t="str">
        <f>VLOOKUP(D285,'NZ40-POPT_tech_groups'!A:B,2,FALSE)</f>
        <v>NZ40-ENE-1-PASTRA</v>
      </c>
      <c r="F285" s="3">
        <f>_xlfn.IFNA(_xlfn.IFNA(VLOOKUP(D285,'Energy Share'!B:D,3,FALSE),VLOOKUP(LEFT(D285,LEN(D285)-2),'Energy Share'!B:D,3,FALSE)),0)*HLOOKUP(C285,'Energy Share'!$I$2:$AL$3,2,FALSE)*VLOOKUP(LEFT(D285,6),'Energy Share'!$I$6:$J$14,2,FALSE)</f>
        <v>0.84228103170584701</v>
      </c>
    </row>
    <row r="286" spans="1:6" x14ac:dyDescent="0.3">
      <c r="A286">
        <f>IF(IFERROR(_xlfn.NUMBERVALUE(RIGHT(D286,2))=C286-2000,TRUE),1,0)*_xlfn.IFNA(VLOOKUP(LEFT(RIGHT(D286,LEN(D286)-6),LEN(RIGHT(D286,LEN(D286)-6))-3),'Filter Fuel'!$A$3:$I$29,HLOOKUP(LEFT(D286,6),'Filter Fuel'!$B$1:$I$2,2,FALSE),FALSE),1)*IF(F286=0,0,1)</f>
        <v>1</v>
      </c>
      <c r="B286" t="s">
        <v>2</v>
      </c>
      <c r="C286">
        <v>2023</v>
      </c>
      <c r="D286" t="str">
        <f>'NZ40-POPT_tech_groups'!A286</f>
        <v>PUBTRAGASIMP</v>
      </c>
      <c r="E286" t="str">
        <f>VLOOKUP(D286,'NZ40-POPT_tech_groups'!A:B,2,FALSE)</f>
        <v>NZ40-ENE-1-PUBTRA</v>
      </c>
      <c r="F286" s="3">
        <f>_xlfn.IFNA(_xlfn.IFNA(VLOOKUP(D286,'Energy Share'!B:D,3,FALSE),VLOOKUP(LEFT(D286,LEN(D286)-2),'Energy Share'!B:D,3,FALSE)),0)*HLOOKUP(C286,'Energy Share'!$I$2:$AL$3,2,FALSE)*VLOOKUP(LEFT(D286,6),'Energy Share'!$I$6:$J$14,2,FALSE)</f>
        <v>0.45343972115759118</v>
      </c>
    </row>
    <row r="287" spans="1:6" hidden="1" x14ac:dyDescent="0.3">
      <c r="A287">
        <f>IF(IFERROR(_xlfn.NUMBERVALUE(RIGHT(D287,2))=C287-2000,TRUE),1,0)*_xlfn.IFNA(VLOOKUP(LEFT(RIGHT(D287,LEN(D287)-6),LEN(RIGHT(D287,LEN(D287)-6))-3),'Filter Fuel'!$A$3:$I$29,HLOOKUP(LEFT(D287,6),'Filter Fuel'!$B$1:$I$2,2,FALSE),FALSE),1)*IF(F287=0,0,1)</f>
        <v>0</v>
      </c>
      <c r="B287" t="s">
        <v>2</v>
      </c>
      <c r="C287">
        <v>2023</v>
      </c>
      <c r="D287" t="str">
        <f>'NZ40-POPT_tech_groups'!A287</f>
        <v>COMBDGGEOIMP</v>
      </c>
      <c r="E287" t="str">
        <f>VLOOKUP(D287,'NZ40-POPT_tech_groups'!A:B,2,FALSE)</f>
        <v>NZ40-ENE-1-COMBDG</v>
      </c>
      <c r="F287" s="3">
        <f>_xlfn.IFNA(_xlfn.IFNA(VLOOKUP(D287,'Energy Share'!B:D,3,FALSE),VLOOKUP(LEFT(D287,LEN(D287)-2),'Energy Share'!B:D,3,FALSE)),0)*HLOOKUP(C287,'Energy Share'!$I$2:$AL$3,2,FALSE)*VLOOKUP(LEFT(D287,6),'Energy Share'!$I$6:$J$14,2,FALSE)</f>
        <v>0</v>
      </c>
    </row>
    <row r="288" spans="1:6" hidden="1" x14ac:dyDescent="0.3">
      <c r="A288">
        <f>IF(IFERROR(_xlfn.NUMBERVALUE(RIGHT(D288,2))=C288-2000,TRUE),1,0)*_xlfn.IFNA(VLOOKUP(LEFT(RIGHT(D288,LEN(D288)-6),LEN(RIGHT(D288,LEN(D288)-6))-3),'Filter Fuel'!$A$3:$I$29,HLOOKUP(LEFT(D288,6),'Filter Fuel'!$B$1:$I$2,2,FALSE),FALSE),1)*IF(F288=0,0,1)</f>
        <v>0</v>
      </c>
      <c r="B288" t="s">
        <v>2</v>
      </c>
      <c r="C288">
        <v>2023</v>
      </c>
      <c r="D288" t="str">
        <f>'NZ40-POPT_tech_groups'!A288</f>
        <v>PUBBDGGEOIMP</v>
      </c>
      <c r="E288" t="str">
        <f>VLOOKUP(D288,'NZ40-POPT_tech_groups'!A:B,2,FALSE)</f>
        <v>NZ40-ENE-1-PUBBDG</v>
      </c>
      <c r="F288" s="3">
        <f>_xlfn.IFNA(_xlfn.IFNA(VLOOKUP(D288,'Energy Share'!B:D,3,FALSE),VLOOKUP(LEFT(D288,LEN(D288)-2),'Energy Share'!B:D,3,FALSE)),0)*HLOOKUP(C288,'Energy Share'!$I$2:$AL$3,2,FALSE)*VLOOKUP(LEFT(D288,6),'Energy Share'!$I$6:$J$14,2,FALSE)</f>
        <v>0</v>
      </c>
    </row>
    <row r="289" spans="1:6" hidden="1" x14ac:dyDescent="0.3">
      <c r="A289">
        <f>IF(IFERROR(_xlfn.NUMBERVALUE(RIGHT(D289,2))=C289-2000,TRUE),1,0)*_xlfn.IFNA(VLOOKUP(LEFT(RIGHT(D289,LEN(D289)-6),LEN(RIGHT(D289,LEN(D289)-6))-3),'Filter Fuel'!$A$3:$I$29,HLOOKUP(LEFT(D289,6),'Filter Fuel'!$B$1:$I$2,2,FALSE),FALSE),1)*IF(F289=0,0,1)</f>
        <v>0</v>
      </c>
      <c r="B289" t="s">
        <v>2</v>
      </c>
      <c r="C289">
        <v>2023</v>
      </c>
      <c r="D289" t="str">
        <f>'NZ40-POPT_tech_groups'!A289</f>
        <v>RESBDGGEOIMP</v>
      </c>
      <c r="E289" t="str">
        <f>VLOOKUP(D289,'NZ40-POPT_tech_groups'!A:B,2,FALSE)</f>
        <v>NZ40-ENE-1-RESBDG</v>
      </c>
      <c r="F289" s="3">
        <f>_xlfn.IFNA(_xlfn.IFNA(VLOOKUP(D289,'Energy Share'!B:D,3,FALSE),VLOOKUP(LEFT(D289,LEN(D289)-2),'Energy Share'!B:D,3,FALSE)),0)*HLOOKUP(C289,'Energy Share'!$I$2:$AL$3,2,FALSE)*VLOOKUP(LEFT(D289,6),'Energy Share'!$I$6:$J$14,2,FALSE)</f>
        <v>0</v>
      </c>
    </row>
    <row r="290" spans="1:6" x14ac:dyDescent="0.3">
      <c r="A290">
        <f>IF(IFERROR(_xlfn.NUMBERVALUE(RIGHT(D290,2))=C290-2000,TRUE),1,0)*_xlfn.IFNA(VLOOKUP(LEFT(RIGHT(D290,LEN(D290)-6),LEN(RIGHT(D290,LEN(D290)-6))-3),'Filter Fuel'!$A$3:$I$29,HLOOKUP(LEFT(D290,6),'Filter Fuel'!$B$1:$I$2,2,FALSE),FALSE),1)*IF(F290=0,0,1)</f>
        <v>1</v>
      </c>
      <c r="B290" t="s">
        <v>2</v>
      </c>
      <c r="C290">
        <v>2023</v>
      </c>
      <c r="D290" t="str">
        <f>'NZ40-POPT_tech_groups'!A290</f>
        <v>COMBDGHFOIMP</v>
      </c>
      <c r="E290" t="str">
        <f>VLOOKUP(D290,'NZ40-POPT_tech_groups'!A:B,2,FALSE)</f>
        <v>NZ40-ENE-1-COMBDG</v>
      </c>
      <c r="F290" s="3">
        <f>_xlfn.IFNA(_xlfn.IFNA(VLOOKUP(D290,'Energy Share'!B:D,3,FALSE),VLOOKUP(LEFT(D290,LEN(D290)-2),'Energy Share'!B:D,3,FALSE)),0)*HLOOKUP(C290,'Energy Share'!$I$2:$AL$3,2,FALSE)*VLOOKUP(LEFT(D290,6),'Energy Share'!$I$6:$J$14,2,FALSE)</f>
        <v>2.2399065651779898E-4</v>
      </c>
    </row>
    <row r="291" spans="1:6" hidden="1" x14ac:dyDescent="0.3">
      <c r="A291">
        <f>IF(IFERROR(_xlfn.NUMBERVALUE(RIGHT(D291,2))=C291-2000,TRUE),1,0)*_xlfn.IFNA(VLOOKUP(LEFT(RIGHT(D291,LEN(D291)-6),LEN(RIGHT(D291,LEN(D291)-6))-3),'Filter Fuel'!$A$3:$I$29,HLOOKUP(LEFT(D291,6),'Filter Fuel'!$B$1:$I$2,2,FALSE),FALSE),1)*IF(F291=0,0,1)</f>
        <v>0</v>
      </c>
      <c r="B291" t="s">
        <v>2</v>
      </c>
      <c r="C291">
        <v>2023</v>
      </c>
      <c r="D291" t="str">
        <f>'NZ40-POPT_tech_groups'!A291</f>
        <v>FRETRAHFOIMP</v>
      </c>
      <c r="E291" t="str">
        <f>VLOOKUP(D291,'NZ40-POPT_tech_groups'!A:B,2,FALSE)</f>
        <v>NZ40-ENE-1-FRETRA</v>
      </c>
      <c r="F291" s="3">
        <f>_xlfn.IFNA(_xlfn.IFNA(VLOOKUP(D291,'Energy Share'!B:D,3,FALSE),VLOOKUP(LEFT(D291,LEN(D291)-2),'Energy Share'!B:D,3,FALSE)),0)*HLOOKUP(C291,'Energy Share'!$I$2:$AL$3,2,FALSE)*VLOOKUP(LEFT(D291,6),'Energy Share'!$I$6:$J$14,2,FALSE)</f>
        <v>5.8759344284880508E-3</v>
      </c>
    </row>
    <row r="292" spans="1:6" x14ac:dyDescent="0.3">
      <c r="A292">
        <f>IF(IFERROR(_xlfn.NUMBERVALUE(RIGHT(D292,2))=C292-2000,TRUE),1,0)*_xlfn.IFNA(VLOOKUP(LEFT(RIGHT(D292,LEN(D292)-6),LEN(RIGHT(D292,LEN(D292)-6))-3),'Filter Fuel'!$A$3:$I$29,HLOOKUP(LEFT(D292,6),'Filter Fuel'!$B$1:$I$2,2,FALSE),FALSE),1)*IF(F292=0,0,1)</f>
        <v>1</v>
      </c>
      <c r="B292" t="s">
        <v>2</v>
      </c>
      <c r="C292">
        <v>2023</v>
      </c>
      <c r="D292" t="str">
        <f>'NZ40-POPT_tech_groups'!A292</f>
        <v>INDBDGHFOIMP</v>
      </c>
      <c r="E292" t="str">
        <f>VLOOKUP(D292,'NZ40-POPT_tech_groups'!A:B,2,FALSE)</f>
        <v>NZ40-ENE-1-INDBDG</v>
      </c>
      <c r="F292" s="3">
        <f>_xlfn.IFNA(_xlfn.IFNA(VLOOKUP(D292,'Energy Share'!B:D,3,FALSE),VLOOKUP(LEFT(D292,LEN(D292)-2),'Energy Share'!B:D,3,FALSE)),0)*HLOOKUP(C292,'Energy Share'!$I$2:$AL$3,2,FALSE)*VLOOKUP(LEFT(D292,6),'Energy Share'!$I$6:$J$14,2,FALSE)</f>
        <v>5.5659475738004689E-3</v>
      </c>
    </row>
    <row r="293" spans="1:6" x14ac:dyDescent="0.3">
      <c r="A293">
        <f>IF(IFERROR(_xlfn.NUMBERVALUE(RIGHT(D293,2))=C293-2000,TRUE),1,0)*_xlfn.IFNA(VLOOKUP(LEFT(RIGHT(D293,LEN(D293)-6),LEN(RIGHT(D293,LEN(D293)-6))-3),'Filter Fuel'!$A$3:$I$29,HLOOKUP(LEFT(D293,6),'Filter Fuel'!$B$1:$I$2,2,FALSE),FALSE),1)*IF(F293=0,0,1)</f>
        <v>1</v>
      </c>
      <c r="B293" t="s">
        <v>2</v>
      </c>
      <c r="C293">
        <v>2023</v>
      </c>
      <c r="D293" t="str">
        <f>'NZ40-POPT_tech_groups'!A293</f>
        <v>PUBBDGHFOIMP</v>
      </c>
      <c r="E293" t="str">
        <f>VLOOKUP(D293,'NZ40-POPT_tech_groups'!A:B,2,FALSE)</f>
        <v>NZ40-ENE-1-PUBBDG</v>
      </c>
      <c r="F293" s="3">
        <f>_xlfn.IFNA(_xlfn.IFNA(VLOOKUP(D293,'Energy Share'!B:D,3,FALSE),VLOOKUP(LEFT(D293,LEN(D293)-2),'Energy Share'!B:D,3,FALSE)),0)*HLOOKUP(C293,'Energy Share'!$I$2:$AL$3,2,FALSE)*VLOOKUP(LEFT(D293,6),'Energy Share'!$I$6:$J$14,2,FALSE)</f>
        <v>5.9005781649770661E-5</v>
      </c>
    </row>
    <row r="294" spans="1:6" hidden="1" x14ac:dyDescent="0.3">
      <c r="A294">
        <f>IF(IFERROR(_xlfn.NUMBERVALUE(RIGHT(D294,2))=C294-2000,TRUE),1,0)*_xlfn.IFNA(VLOOKUP(LEFT(RIGHT(D294,LEN(D294)-6),LEN(RIGHT(D294,LEN(D294)-6))-3),'Filter Fuel'!$A$3:$I$29,HLOOKUP(LEFT(D294,6),'Filter Fuel'!$B$1:$I$2,2,FALSE),FALSE),1)*IF(F294=0,0,1)</f>
        <v>0</v>
      </c>
      <c r="B294" t="s">
        <v>2</v>
      </c>
      <c r="C294">
        <v>2023</v>
      </c>
      <c r="D294" t="str">
        <f>'NZ40-POPT_tech_groups'!A294</f>
        <v>PUBTRAHFOIMP</v>
      </c>
      <c r="E294" t="str">
        <f>VLOOKUP(D294,'NZ40-POPT_tech_groups'!A:B,2,FALSE)</f>
        <v>NZ40-ENE-1-PUBTRA</v>
      </c>
      <c r="F294" s="3">
        <f>_xlfn.IFNA(_xlfn.IFNA(VLOOKUP(D294,'Energy Share'!B:D,3,FALSE),VLOOKUP(LEFT(D294,LEN(D294)-2),'Energy Share'!B:D,3,FALSE)),0)*HLOOKUP(C294,'Energy Share'!$I$2:$AL$3,2,FALSE)*VLOOKUP(LEFT(D294,6),'Energy Share'!$I$6:$J$14,2,FALSE)</f>
        <v>0</v>
      </c>
    </row>
    <row r="295" spans="1:6" hidden="1" x14ac:dyDescent="0.3">
      <c r="A295">
        <f>IF(IFERROR(_xlfn.NUMBERVALUE(RIGHT(D295,2))=C295-2000,TRUE),1,0)*_xlfn.IFNA(VLOOKUP(LEFT(RIGHT(D295,LEN(D295)-6),LEN(RIGHT(D295,LEN(D295)-6))-3),'Filter Fuel'!$A$3:$I$29,HLOOKUP(LEFT(D295,6),'Filter Fuel'!$B$1:$I$2,2,FALSE),FALSE),1)*IF(F295=0,0,1)</f>
        <v>0</v>
      </c>
      <c r="B295" t="s">
        <v>2</v>
      </c>
      <c r="C295">
        <v>2023</v>
      </c>
      <c r="D295" t="str">
        <f>'NZ40-POPT_tech_groups'!A295</f>
        <v>COMBDGHH2IMP</v>
      </c>
      <c r="E295" t="str">
        <f>VLOOKUP(D295,'NZ40-POPT_tech_groups'!A:B,2,FALSE)</f>
        <v>NZ40-ENE-1-COMBDG</v>
      </c>
      <c r="F295" s="3">
        <f>_xlfn.IFNA(_xlfn.IFNA(VLOOKUP(D295,'Energy Share'!B:D,3,FALSE),VLOOKUP(LEFT(D295,LEN(D295)-2),'Energy Share'!B:D,3,FALSE)),0)*HLOOKUP(C295,'Energy Share'!$I$2:$AL$3,2,FALSE)*VLOOKUP(LEFT(D295,6),'Energy Share'!$I$6:$J$14,2,FALSE)</f>
        <v>0</v>
      </c>
    </row>
    <row r="296" spans="1:6" hidden="1" x14ac:dyDescent="0.3">
      <c r="A296">
        <f>IF(IFERROR(_xlfn.NUMBERVALUE(RIGHT(D296,2))=C296-2000,TRUE),1,0)*_xlfn.IFNA(VLOOKUP(LEFT(RIGHT(D296,LEN(D296)-6),LEN(RIGHT(D296,LEN(D296)-6))-3),'Filter Fuel'!$A$3:$I$29,HLOOKUP(LEFT(D296,6),'Filter Fuel'!$B$1:$I$2,2,FALSE),FALSE),1)*IF(F296=0,0,1)</f>
        <v>0</v>
      </c>
      <c r="B296" t="s">
        <v>2</v>
      </c>
      <c r="C296">
        <v>2023</v>
      </c>
      <c r="D296" t="str">
        <f>'NZ40-POPT_tech_groups'!A296</f>
        <v>FRETRAHH2IMP</v>
      </c>
      <c r="E296" t="str">
        <f>VLOOKUP(D296,'NZ40-POPT_tech_groups'!A:B,2,FALSE)</f>
        <v>NZ40-ENE-1-FRETRA</v>
      </c>
      <c r="F296" s="3">
        <f>_xlfn.IFNA(_xlfn.IFNA(VLOOKUP(D296,'Energy Share'!B:D,3,FALSE),VLOOKUP(LEFT(D296,LEN(D296)-2),'Energy Share'!B:D,3,FALSE)),0)*HLOOKUP(C296,'Energy Share'!$I$2:$AL$3,2,FALSE)*VLOOKUP(LEFT(D296,6),'Energy Share'!$I$6:$J$14,2,FALSE)</f>
        <v>0</v>
      </c>
    </row>
    <row r="297" spans="1:6" hidden="1" x14ac:dyDescent="0.3">
      <c r="A297">
        <f>IF(IFERROR(_xlfn.NUMBERVALUE(RIGHT(D297,2))=C297-2000,TRUE),1,0)*_xlfn.IFNA(VLOOKUP(LEFT(RIGHT(D297,LEN(D297)-6),LEN(RIGHT(D297,LEN(D297)-6))-3),'Filter Fuel'!$A$3:$I$29,HLOOKUP(LEFT(D297,6),'Filter Fuel'!$B$1:$I$2,2,FALSE),FALSE),1)*IF(F297=0,0,1)</f>
        <v>0</v>
      </c>
      <c r="B297" t="s">
        <v>2</v>
      </c>
      <c r="C297">
        <v>2023</v>
      </c>
      <c r="D297" t="str">
        <f>'NZ40-POPT_tech_groups'!A297</f>
        <v>INDBDGHH2IMP</v>
      </c>
      <c r="E297" t="str">
        <f>VLOOKUP(D297,'NZ40-POPT_tech_groups'!A:B,2,FALSE)</f>
        <v>NZ40-ENE-1-INDBDG</v>
      </c>
      <c r="F297" s="3">
        <f>_xlfn.IFNA(_xlfn.IFNA(VLOOKUP(D297,'Energy Share'!B:D,3,FALSE),VLOOKUP(LEFT(D297,LEN(D297)-2),'Energy Share'!B:D,3,FALSE)),0)*HLOOKUP(C297,'Energy Share'!$I$2:$AL$3,2,FALSE)*VLOOKUP(LEFT(D297,6),'Energy Share'!$I$6:$J$14,2,FALSE)</f>
        <v>0</v>
      </c>
    </row>
    <row r="298" spans="1:6" hidden="1" x14ac:dyDescent="0.3">
      <c r="A298">
        <f>IF(IFERROR(_xlfn.NUMBERVALUE(RIGHT(D298,2))=C298-2000,TRUE),1,0)*_xlfn.IFNA(VLOOKUP(LEFT(RIGHT(D298,LEN(D298)-6),LEN(RIGHT(D298,LEN(D298)-6))-3),'Filter Fuel'!$A$3:$I$29,HLOOKUP(LEFT(D298,6),'Filter Fuel'!$B$1:$I$2,2,FALSE),FALSE),1)*IF(F298=0,0,1)</f>
        <v>0</v>
      </c>
      <c r="B298" t="s">
        <v>2</v>
      </c>
      <c r="C298">
        <v>2023</v>
      </c>
      <c r="D298" t="str">
        <f>'NZ40-POPT_tech_groups'!A298</f>
        <v>PASTRAHH2IMP</v>
      </c>
      <c r="E298" t="str">
        <f>VLOOKUP(D298,'NZ40-POPT_tech_groups'!A:B,2,FALSE)</f>
        <v>NZ40-ENE-1-PASTRA</v>
      </c>
      <c r="F298" s="3">
        <f>_xlfn.IFNA(_xlfn.IFNA(VLOOKUP(D298,'Energy Share'!B:D,3,FALSE),VLOOKUP(LEFT(D298,LEN(D298)-2),'Energy Share'!B:D,3,FALSE)),0)*HLOOKUP(C298,'Energy Share'!$I$2:$AL$3,2,FALSE)*VLOOKUP(LEFT(D298,6),'Energy Share'!$I$6:$J$14,2,FALSE)</f>
        <v>0</v>
      </c>
    </row>
    <row r="299" spans="1:6" hidden="1" x14ac:dyDescent="0.3">
      <c r="A299">
        <f>IF(IFERROR(_xlfn.NUMBERVALUE(RIGHT(D299,2))=C299-2000,TRUE),1,0)*_xlfn.IFNA(VLOOKUP(LEFT(RIGHT(D299,LEN(D299)-6),LEN(RIGHT(D299,LEN(D299)-6))-3),'Filter Fuel'!$A$3:$I$29,HLOOKUP(LEFT(D299,6),'Filter Fuel'!$B$1:$I$2,2,FALSE),FALSE),1)*IF(F299=0,0,1)</f>
        <v>0</v>
      </c>
      <c r="B299" t="s">
        <v>2</v>
      </c>
      <c r="C299">
        <v>2023</v>
      </c>
      <c r="D299" t="str">
        <f>'NZ40-POPT_tech_groups'!A299</f>
        <v>PUBBDGHH2IMP</v>
      </c>
      <c r="E299" t="str">
        <f>VLOOKUP(D299,'NZ40-POPT_tech_groups'!A:B,2,FALSE)</f>
        <v>NZ40-ENE-1-PUBBDG</v>
      </c>
      <c r="F299" s="3">
        <f>_xlfn.IFNA(_xlfn.IFNA(VLOOKUP(D299,'Energy Share'!B:D,3,FALSE),VLOOKUP(LEFT(D299,LEN(D299)-2),'Energy Share'!B:D,3,FALSE)),0)*HLOOKUP(C299,'Energy Share'!$I$2:$AL$3,2,FALSE)*VLOOKUP(LEFT(D299,6),'Energy Share'!$I$6:$J$14,2,FALSE)</f>
        <v>0</v>
      </c>
    </row>
    <row r="300" spans="1:6" hidden="1" x14ac:dyDescent="0.3">
      <c r="A300">
        <f>IF(IFERROR(_xlfn.NUMBERVALUE(RIGHT(D300,2))=C300-2000,TRUE),1,0)*_xlfn.IFNA(VLOOKUP(LEFT(RIGHT(D300,LEN(D300)-6),LEN(RIGHT(D300,LEN(D300)-6))-3),'Filter Fuel'!$A$3:$I$29,HLOOKUP(LEFT(D300,6),'Filter Fuel'!$B$1:$I$2,2,FALSE),FALSE),1)*IF(F300=0,0,1)</f>
        <v>0</v>
      </c>
      <c r="B300" t="s">
        <v>2</v>
      </c>
      <c r="C300">
        <v>2023</v>
      </c>
      <c r="D300" t="str">
        <f>'NZ40-POPT_tech_groups'!A300</f>
        <v>PUBTRAHH2IMP</v>
      </c>
      <c r="E300" t="str">
        <f>VLOOKUP(D300,'NZ40-POPT_tech_groups'!A:B,2,FALSE)</f>
        <v>NZ40-ENE-1-PUBTRA</v>
      </c>
      <c r="F300" s="3">
        <f>_xlfn.IFNA(_xlfn.IFNA(VLOOKUP(D300,'Energy Share'!B:D,3,FALSE),VLOOKUP(LEFT(D300,LEN(D300)-2),'Energy Share'!B:D,3,FALSE)),0)*HLOOKUP(C300,'Energy Share'!$I$2:$AL$3,2,FALSE)*VLOOKUP(LEFT(D300,6),'Energy Share'!$I$6:$J$14,2,FALSE)</f>
        <v>0</v>
      </c>
    </row>
    <row r="301" spans="1:6" x14ac:dyDescent="0.3">
      <c r="A301">
        <f>IF(IFERROR(_xlfn.NUMBERVALUE(RIGHT(D301,2))=C301-2000,TRUE),1,0)*_xlfn.IFNA(VLOOKUP(LEFT(RIGHT(D301,LEN(D301)-6),LEN(RIGHT(D301,LEN(D301)-6))-3),'Filter Fuel'!$A$3:$I$29,HLOOKUP(LEFT(D301,6),'Filter Fuel'!$B$1:$I$2,2,FALSE),FALSE),1)*IF(F301=0,0,1)</f>
        <v>1</v>
      </c>
      <c r="B301" t="s">
        <v>2</v>
      </c>
      <c r="C301">
        <v>2023</v>
      </c>
      <c r="D301" t="str">
        <f>'NZ40-POPT_tech_groups'!A301</f>
        <v>RESBDGHH2IMP</v>
      </c>
      <c r="E301" t="str">
        <f>VLOOKUP(D301,'NZ40-POPT_tech_groups'!A:B,2,FALSE)</f>
        <v>NZ40-ENE-1-RESBDG</v>
      </c>
      <c r="F301" s="3">
        <f>_xlfn.IFNA(_xlfn.IFNA(VLOOKUP(D301,'Energy Share'!B:D,3,FALSE),VLOOKUP(LEFT(D301,LEN(D301)-2),'Energy Share'!B:D,3,FALSE)),0)*HLOOKUP(C301,'Energy Share'!$I$2:$AL$3,2,FALSE)*VLOOKUP(LEFT(D301,6),'Energy Share'!$I$6:$J$14,2,FALSE)</f>
        <v>7.9872994712213027E-6</v>
      </c>
    </row>
    <row r="302" spans="1:6" x14ac:dyDescent="0.3">
      <c r="A302">
        <f>IF(IFERROR(_xlfn.NUMBERVALUE(RIGHT(D302,2))=C302-2000,TRUE),1,0)*_xlfn.IFNA(VLOOKUP(LEFT(RIGHT(D302,LEN(D302)-6),LEN(RIGHT(D302,LEN(D302)-6))-3),'Filter Fuel'!$A$3:$I$29,HLOOKUP(LEFT(D302,6),'Filter Fuel'!$B$1:$I$2,2,FALSE),FALSE),1)*IF(F302=0,0,1)</f>
        <v>1</v>
      </c>
      <c r="B302" t="s">
        <v>2</v>
      </c>
      <c r="C302">
        <v>2023</v>
      </c>
      <c r="D302" t="str">
        <f>'NZ40-POPT_tech_groups'!A302</f>
        <v>COMBDGKERIMP</v>
      </c>
      <c r="E302" t="str">
        <f>VLOOKUP(D302,'NZ40-POPT_tech_groups'!A:B,2,FALSE)</f>
        <v>NZ40-ENE-1-COMBDG</v>
      </c>
      <c r="F302" s="3">
        <f>_xlfn.IFNA(_xlfn.IFNA(VLOOKUP(D302,'Energy Share'!B:D,3,FALSE),VLOOKUP(LEFT(D302,LEN(D302)-2),'Energy Share'!B:D,3,FALSE)),0)*HLOOKUP(C302,'Energy Share'!$I$2:$AL$3,2,FALSE)*VLOOKUP(LEFT(D302,6),'Energy Share'!$I$6:$J$14,2,FALSE)</f>
        <v>2.2590770155446764E-4</v>
      </c>
    </row>
    <row r="303" spans="1:6" hidden="1" x14ac:dyDescent="0.3">
      <c r="A303">
        <f>IF(IFERROR(_xlfn.NUMBERVALUE(RIGHT(D303,2))=C303-2000,TRUE),1,0)*_xlfn.IFNA(VLOOKUP(LEFT(RIGHT(D303,LEN(D303)-6),LEN(RIGHT(D303,LEN(D303)-6))-3),'Filter Fuel'!$A$3:$I$29,HLOOKUP(LEFT(D303,6),'Filter Fuel'!$B$1:$I$2,2,FALSE),FALSE),1)*IF(F303=0,0,1)</f>
        <v>0</v>
      </c>
      <c r="B303" t="s">
        <v>2</v>
      </c>
      <c r="C303">
        <v>2023</v>
      </c>
      <c r="D303" t="str">
        <f>'NZ40-POPT_tech_groups'!A303</f>
        <v>FRETRAKERIMP</v>
      </c>
      <c r="E303" t="str">
        <f>VLOOKUP(D303,'NZ40-POPT_tech_groups'!A:B,2,FALSE)</f>
        <v>NZ40-ENE-1-FRETRA</v>
      </c>
      <c r="F303" s="3">
        <f>_xlfn.IFNA(_xlfn.IFNA(VLOOKUP(D303,'Energy Share'!B:D,3,FALSE),VLOOKUP(LEFT(D303,LEN(D303)-2),'Energy Share'!B:D,3,FALSE)),0)*HLOOKUP(C303,'Energy Share'!$I$2:$AL$3,2,FALSE)*VLOOKUP(LEFT(D303,6),'Energy Share'!$I$6:$J$14,2,FALSE)</f>
        <v>0</v>
      </c>
    </row>
    <row r="304" spans="1:6" x14ac:dyDescent="0.3">
      <c r="A304">
        <f>IF(IFERROR(_xlfn.NUMBERVALUE(RIGHT(D304,2))=C304-2000,TRUE),1,0)*_xlfn.IFNA(VLOOKUP(LEFT(RIGHT(D304,LEN(D304)-6),LEN(RIGHT(D304,LEN(D304)-6))-3),'Filter Fuel'!$A$3:$I$29,HLOOKUP(LEFT(D304,6),'Filter Fuel'!$B$1:$I$2,2,FALSE),FALSE),1)*IF(F304=0,0,1)</f>
        <v>1</v>
      </c>
      <c r="B304" t="s">
        <v>2</v>
      </c>
      <c r="C304">
        <v>2023</v>
      </c>
      <c r="D304" t="str">
        <f>'NZ40-POPT_tech_groups'!A304</f>
        <v>PUBBDGKERIMP</v>
      </c>
      <c r="E304" t="str">
        <f>VLOOKUP(D304,'NZ40-POPT_tech_groups'!A:B,2,FALSE)</f>
        <v>NZ40-ENE-1-PUBBDG</v>
      </c>
      <c r="F304" s="3">
        <f>_xlfn.IFNA(_xlfn.IFNA(VLOOKUP(D304,'Energy Share'!B:D,3,FALSE),VLOOKUP(LEFT(D304,LEN(D304)-2),'Energy Share'!B:D,3,FALSE)),0)*HLOOKUP(C304,'Energy Share'!$I$2:$AL$3,2,FALSE)*VLOOKUP(LEFT(D304,6),'Energy Share'!$I$6:$J$14,2,FALSE)</f>
        <v>5.9015029527245574E-5</v>
      </c>
    </row>
    <row r="305" spans="1:6" hidden="1" x14ac:dyDescent="0.3">
      <c r="A305">
        <f>IF(IFERROR(_xlfn.NUMBERVALUE(RIGHT(D305,2))=C305-2000,TRUE),1,0)*_xlfn.IFNA(VLOOKUP(LEFT(RIGHT(D305,LEN(D305)-6),LEN(RIGHT(D305,LEN(D305)-6))-3),'Filter Fuel'!$A$3:$I$29,HLOOKUP(LEFT(D305,6),'Filter Fuel'!$B$1:$I$2,2,FALSE),FALSE),1)*IF(F305=0,0,1)</f>
        <v>0</v>
      </c>
      <c r="B305" t="s">
        <v>2</v>
      </c>
      <c r="C305">
        <v>2023</v>
      </c>
      <c r="D305" t="str">
        <f>'NZ40-POPT_tech_groups'!A305</f>
        <v>PUBTRAKERIMP</v>
      </c>
      <c r="E305" t="str">
        <f>VLOOKUP(D305,'NZ40-POPT_tech_groups'!A:B,2,FALSE)</f>
        <v>NZ40-ENE-1-PUBTRA</v>
      </c>
      <c r="F305" s="3">
        <f>_xlfn.IFNA(_xlfn.IFNA(VLOOKUP(D305,'Energy Share'!B:D,3,FALSE),VLOOKUP(LEFT(D305,LEN(D305)-2),'Energy Share'!B:D,3,FALSE)),0)*HLOOKUP(C305,'Energy Share'!$I$2:$AL$3,2,FALSE)*VLOOKUP(LEFT(D305,6),'Energy Share'!$I$6:$J$14,2,FALSE)</f>
        <v>0</v>
      </c>
    </row>
    <row r="306" spans="1:6" x14ac:dyDescent="0.3">
      <c r="A306">
        <f>IF(IFERROR(_xlfn.NUMBERVALUE(RIGHT(D306,2))=C306-2000,TRUE),1,0)*_xlfn.IFNA(VLOOKUP(LEFT(RIGHT(D306,LEN(D306)-6),LEN(RIGHT(D306,LEN(D306)-6))-3),'Filter Fuel'!$A$3:$I$29,HLOOKUP(LEFT(D306,6),'Filter Fuel'!$B$1:$I$2,2,FALSE),FALSE),1)*IF(F306=0,0,1)</f>
        <v>1</v>
      </c>
      <c r="B306" t="s">
        <v>2</v>
      </c>
      <c r="C306">
        <v>2023</v>
      </c>
      <c r="D306" t="str">
        <f>'NZ40-POPT_tech_groups'!A306</f>
        <v>RESBDGKERIMP</v>
      </c>
      <c r="E306" t="str">
        <f>VLOOKUP(D306,'NZ40-POPT_tech_groups'!A:B,2,FALSE)</f>
        <v>NZ40-ENE-1-RESBDG</v>
      </c>
      <c r="F306" s="3">
        <f>_xlfn.IFNA(_xlfn.IFNA(VLOOKUP(D306,'Energy Share'!B:D,3,FALSE),VLOOKUP(LEFT(D306,LEN(D306)-2),'Energy Share'!B:D,3,FALSE)),0)*HLOOKUP(C306,'Energy Share'!$I$2:$AL$3,2,FALSE)*VLOOKUP(LEFT(D306,6),'Energy Share'!$I$6:$J$14,2,FALSE)</f>
        <v>7.3559593076086651E-4</v>
      </c>
    </row>
    <row r="307" spans="1:6" x14ac:dyDescent="0.3">
      <c r="A307">
        <f>IF(IFERROR(_xlfn.NUMBERVALUE(RIGHT(D307,2))=C307-2000,TRUE),1,0)*_xlfn.IFNA(VLOOKUP(LEFT(RIGHT(D307,LEN(D307)-6),LEN(RIGHT(D307,LEN(D307)-6))-3),'Filter Fuel'!$A$3:$I$29,HLOOKUP(LEFT(D307,6),'Filter Fuel'!$B$1:$I$2,2,FALSE),FALSE),1)*IF(F307=0,0,1)</f>
        <v>1</v>
      </c>
      <c r="B307" t="s">
        <v>2</v>
      </c>
      <c r="C307">
        <v>2023</v>
      </c>
      <c r="D307" t="str">
        <f>'NZ40-POPT_tech_groups'!A307</f>
        <v>COMBDGLFOIMP</v>
      </c>
      <c r="E307" t="str">
        <f>VLOOKUP(D307,'NZ40-POPT_tech_groups'!A:B,2,FALSE)</f>
        <v>NZ40-ENE-1-COMBDG</v>
      </c>
      <c r="F307" s="3">
        <f>_xlfn.IFNA(_xlfn.IFNA(VLOOKUP(D307,'Energy Share'!B:D,3,FALSE),VLOOKUP(LEFT(D307,LEN(D307)-2),'Energy Share'!B:D,3,FALSE)),0)*HLOOKUP(C307,'Energy Share'!$I$2:$AL$3,2,FALSE)*VLOOKUP(LEFT(D307,6),'Energy Share'!$I$6:$J$14,2,FALSE)</f>
        <v>1.4976526520740279E-3</v>
      </c>
    </row>
    <row r="308" spans="1:6" hidden="1" x14ac:dyDescent="0.3">
      <c r="A308">
        <f>IF(IFERROR(_xlfn.NUMBERVALUE(RIGHT(D308,2))=C308-2000,TRUE),1,0)*_xlfn.IFNA(VLOOKUP(LEFT(RIGHT(D308,LEN(D308)-6),LEN(RIGHT(D308,LEN(D308)-6))-3),'Filter Fuel'!$A$3:$I$29,HLOOKUP(LEFT(D308,6),'Filter Fuel'!$B$1:$I$2,2,FALSE),FALSE),1)*IF(F308=0,0,1)</f>
        <v>0</v>
      </c>
      <c r="B308" t="s">
        <v>2</v>
      </c>
      <c r="C308">
        <v>2023</v>
      </c>
      <c r="D308" t="str">
        <f>'NZ40-POPT_tech_groups'!A308</f>
        <v>FRETRALFOIMP</v>
      </c>
      <c r="E308" t="str">
        <f>VLOOKUP(D308,'NZ40-POPT_tech_groups'!A:B,2,FALSE)</f>
        <v>NZ40-ENE-1-FRETRA</v>
      </c>
      <c r="F308" s="3">
        <f>_xlfn.IFNA(_xlfn.IFNA(VLOOKUP(D308,'Energy Share'!B:D,3,FALSE),VLOOKUP(LEFT(D308,LEN(D308)-2),'Energy Share'!B:D,3,FALSE)),0)*HLOOKUP(C308,'Energy Share'!$I$2:$AL$3,2,FALSE)*VLOOKUP(LEFT(D308,6),'Energy Share'!$I$6:$J$14,2,FALSE)</f>
        <v>0</v>
      </c>
    </row>
    <row r="309" spans="1:6" x14ac:dyDescent="0.3">
      <c r="A309">
        <f>IF(IFERROR(_xlfn.NUMBERVALUE(RIGHT(D309,2))=C309-2000,TRUE),1,0)*_xlfn.IFNA(VLOOKUP(LEFT(RIGHT(D309,LEN(D309)-6),LEN(RIGHT(D309,LEN(D309)-6))-3),'Filter Fuel'!$A$3:$I$29,HLOOKUP(LEFT(D309,6),'Filter Fuel'!$B$1:$I$2,2,FALSE),FALSE),1)*IF(F309=0,0,1)</f>
        <v>1</v>
      </c>
      <c r="B309" t="s">
        <v>2</v>
      </c>
      <c r="C309">
        <v>2023</v>
      </c>
      <c r="D309" t="str">
        <f>'NZ40-POPT_tech_groups'!A309</f>
        <v>INDBDGLFOIMP</v>
      </c>
      <c r="E309" t="str">
        <f>VLOOKUP(D309,'NZ40-POPT_tech_groups'!A:B,2,FALSE)</f>
        <v>NZ40-ENE-1-INDBDG</v>
      </c>
      <c r="F309" s="3">
        <f>_xlfn.IFNA(_xlfn.IFNA(VLOOKUP(D309,'Energy Share'!B:D,3,FALSE),VLOOKUP(LEFT(D309,LEN(D309)-2),'Energy Share'!B:D,3,FALSE)),0)*HLOOKUP(C309,'Energy Share'!$I$2:$AL$3,2,FALSE)*VLOOKUP(LEFT(D309,6),'Energy Share'!$I$6:$J$14,2,FALSE)</f>
        <v>2.3705910105643824E-2</v>
      </c>
    </row>
    <row r="310" spans="1:6" x14ac:dyDescent="0.3">
      <c r="A310">
        <f>IF(IFERROR(_xlfn.NUMBERVALUE(RIGHT(D310,2))=C310-2000,TRUE),1,0)*_xlfn.IFNA(VLOOKUP(LEFT(RIGHT(D310,LEN(D310)-6),LEN(RIGHT(D310,LEN(D310)-6))-3),'Filter Fuel'!$A$3:$I$29,HLOOKUP(LEFT(D310,6),'Filter Fuel'!$B$1:$I$2,2,FALSE),FALSE),1)*IF(F310=0,0,1)</f>
        <v>1</v>
      </c>
      <c r="B310" t="s">
        <v>2</v>
      </c>
      <c r="C310">
        <v>2023</v>
      </c>
      <c r="D310" t="str">
        <f>'NZ40-POPT_tech_groups'!A310</f>
        <v>PUBBDGLFOIMP</v>
      </c>
      <c r="E310" t="str">
        <f>VLOOKUP(D310,'NZ40-POPT_tech_groups'!A:B,2,FALSE)</f>
        <v>NZ40-ENE-1-PUBBDG</v>
      </c>
      <c r="F310" s="3">
        <f>_xlfn.IFNA(_xlfn.IFNA(VLOOKUP(D310,'Energy Share'!B:D,3,FALSE),VLOOKUP(LEFT(D310,LEN(D310)-2),'Energy Share'!B:D,3,FALSE)),0)*HLOOKUP(C310,'Energy Share'!$I$2:$AL$3,2,FALSE)*VLOOKUP(LEFT(D310,6),'Energy Share'!$I$6:$J$14,2,FALSE)</f>
        <v>2.0624553742400763E-2</v>
      </c>
    </row>
    <row r="311" spans="1:6" hidden="1" x14ac:dyDescent="0.3">
      <c r="A311">
        <f>IF(IFERROR(_xlfn.NUMBERVALUE(RIGHT(D311,2))=C311-2000,TRUE),1,0)*_xlfn.IFNA(VLOOKUP(LEFT(RIGHT(D311,LEN(D311)-6),LEN(RIGHT(D311,LEN(D311)-6))-3),'Filter Fuel'!$A$3:$I$29,HLOOKUP(LEFT(D311,6),'Filter Fuel'!$B$1:$I$2,2,FALSE),FALSE),1)*IF(F311=0,0,1)</f>
        <v>0</v>
      </c>
      <c r="B311" t="s">
        <v>2</v>
      </c>
      <c r="C311">
        <v>2023</v>
      </c>
      <c r="D311" t="str">
        <f>'NZ40-POPT_tech_groups'!A311</f>
        <v>PUBTRALFOIMP</v>
      </c>
      <c r="E311" t="str">
        <f>VLOOKUP(D311,'NZ40-POPT_tech_groups'!A:B,2,FALSE)</f>
        <v>NZ40-ENE-1-PUBTRA</v>
      </c>
      <c r="F311" s="3">
        <f>_xlfn.IFNA(_xlfn.IFNA(VLOOKUP(D311,'Energy Share'!B:D,3,FALSE),VLOOKUP(LEFT(D311,LEN(D311)-2),'Energy Share'!B:D,3,FALSE)),0)*HLOOKUP(C311,'Energy Share'!$I$2:$AL$3,2,FALSE)*VLOOKUP(LEFT(D311,6),'Energy Share'!$I$6:$J$14,2,FALSE)</f>
        <v>0</v>
      </c>
    </row>
    <row r="312" spans="1:6" x14ac:dyDescent="0.3">
      <c r="A312">
        <f>IF(IFERROR(_xlfn.NUMBERVALUE(RIGHT(D312,2))=C312-2000,TRUE),1,0)*_xlfn.IFNA(VLOOKUP(LEFT(RIGHT(D312,LEN(D312)-6),LEN(RIGHT(D312,LEN(D312)-6))-3),'Filter Fuel'!$A$3:$I$29,HLOOKUP(LEFT(D312,6),'Filter Fuel'!$B$1:$I$2,2,FALSE),FALSE),1)*IF(F312=0,0,1)</f>
        <v>1</v>
      </c>
      <c r="B312" t="s">
        <v>2</v>
      </c>
      <c r="C312">
        <v>2023</v>
      </c>
      <c r="D312" t="str">
        <f>'NZ40-POPT_tech_groups'!A312</f>
        <v>RESBDGLFOIMP</v>
      </c>
      <c r="E312" t="str">
        <f>VLOOKUP(D312,'NZ40-POPT_tech_groups'!A:B,2,FALSE)</f>
        <v>NZ40-ENE-1-RESBDG</v>
      </c>
      <c r="F312" s="3">
        <f>_xlfn.IFNA(_xlfn.IFNA(VLOOKUP(D312,'Energy Share'!B:D,3,FALSE),VLOOKUP(LEFT(D312,LEN(D312)-2),'Energy Share'!B:D,3,FALSE)),0)*HLOOKUP(C312,'Energy Share'!$I$2:$AL$3,2,FALSE)*VLOOKUP(LEFT(D312,6),'Energy Share'!$I$6:$J$14,2,FALSE)</f>
        <v>3.2384357192751876E-3</v>
      </c>
    </row>
    <row r="313" spans="1:6" x14ac:dyDescent="0.3">
      <c r="A313">
        <f>IF(IFERROR(_xlfn.NUMBERVALUE(RIGHT(D313,2))=C313-2000,TRUE),1,0)*_xlfn.IFNA(VLOOKUP(LEFT(RIGHT(D313,LEN(D313)-6),LEN(RIGHT(D313,LEN(D313)-6))-3),'Filter Fuel'!$A$3:$I$29,HLOOKUP(LEFT(D313,6),'Filter Fuel'!$B$1:$I$2,2,FALSE),FALSE),1)*IF(F313=0,0,1)</f>
        <v>1</v>
      </c>
      <c r="B313" t="s">
        <v>2</v>
      </c>
      <c r="C313">
        <v>2023</v>
      </c>
      <c r="D313" t="str">
        <f>'NZ40-POPT_tech_groups'!A313</f>
        <v>COMBDGNGAIMP</v>
      </c>
      <c r="E313" t="str">
        <f>VLOOKUP(D313,'NZ40-POPT_tech_groups'!A:B,2,FALSE)</f>
        <v>NZ40-ENE-1-COMBDG</v>
      </c>
      <c r="F313" s="3">
        <f>_xlfn.IFNA(_xlfn.IFNA(VLOOKUP(D313,'Energy Share'!B:D,3,FALSE),VLOOKUP(LEFT(D313,LEN(D313)-2),'Energy Share'!B:D,3,FALSE)),0)*HLOOKUP(C313,'Energy Share'!$I$2:$AL$3,2,FALSE)*VLOOKUP(LEFT(D313,6),'Energy Share'!$I$6:$J$14,2,FALSE)</f>
        <v>0.4271887626635697</v>
      </c>
    </row>
    <row r="314" spans="1:6" hidden="1" x14ac:dyDescent="0.3">
      <c r="A314">
        <f>IF(IFERROR(_xlfn.NUMBERVALUE(RIGHT(D314,2))=C314-2000,TRUE),1,0)*_xlfn.IFNA(VLOOKUP(LEFT(RIGHT(D314,LEN(D314)-6),LEN(RIGHT(D314,LEN(D314)-6))-3),'Filter Fuel'!$A$3:$I$29,HLOOKUP(LEFT(D314,6),'Filter Fuel'!$B$1:$I$2,2,FALSE),FALSE),1)*IF(F314=0,0,1)</f>
        <v>0</v>
      </c>
      <c r="B314" t="s">
        <v>2</v>
      </c>
      <c r="C314">
        <v>2023</v>
      </c>
      <c r="D314" t="str">
        <f>'NZ40-POPT_tech_groups'!A314</f>
        <v>FRETRANGAIMP</v>
      </c>
      <c r="E314" t="str">
        <f>VLOOKUP(D314,'NZ40-POPT_tech_groups'!A:B,2,FALSE)</f>
        <v>NZ40-ENE-1-FRETRA</v>
      </c>
      <c r="F314" s="3">
        <f>_xlfn.IFNA(_xlfn.IFNA(VLOOKUP(D314,'Energy Share'!B:D,3,FALSE),VLOOKUP(LEFT(D314,LEN(D314)-2),'Energy Share'!B:D,3,FALSE)),0)*HLOOKUP(C314,'Energy Share'!$I$2:$AL$3,2,FALSE)*VLOOKUP(LEFT(D314,6),'Energy Share'!$I$6:$J$14,2,FALSE)</f>
        <v>0</v>
      </c>
    </row>
    <row r="315" spans="1:6" x14ac:dyDescent="0.3">
      <c r="A315">
        <f>IF(IFERROR(_xlfn.NUMBERVALUE(RIGHT(D315,2))=C315-2000,TRUE),1,0)*_xlfn.IFNA(VLOOKUP(LEFT(RIGHT(D315,LEN(D315)-6),LEN(RIGHT(D315,LEN(D315)-6))-3),'Filter Fuel'!$A$3:$I$29,HLOOKUP(LEFT(D315,6),'Filter Fuel'!$B$1:$I$2,2,FALSE),FALSE),1)*IF(F315=0,0,1)</f>
        <v>1</v>
      </c>
      <c r="B315" t="s">
        <v>2</v>
      </c>
      <c r="C315">
        <v>2023</v>
      </c>
      <c r="D315" t="str">
        <f>'NZ40-POPT_tech_groups'!A315</f>
        <v>INDBDGNGAIMP</v>
      </c>
      <c r="E315" t="str">
        <f>VLOOKUP(D315,'NZ40-POPT_tech_groups'!A:B,2,FALSE)</f>
        <v>NZ40-ENE-1-INDBDG</v>
      </c>
      <c r="F315" s="3">
        <f>_xlfn.IFNA(_xlfn.IFNA(VLOOKUP(D315,'Energy Share'!B:D,3,FALSE),VLOOKUP(LEFT(D315,LEN(D315)-2),'Energy Share'!B:D,3,FALSE)),0)*HLOOKUP(C315,'Energy Share'!$I$2:$AL$3,2,FALSE)*VLOOKUP(LEFT(D315,6),'Energy Share'!$I$6:$J$14,2,FALSE)</f>
        <v>0.66175523949347581</v>
      </c>
    </row>
    <row r="316" spans="1:6" x14ac:dyDescent="0.3">
      <c r="A316">
        <f>IF(IFERROR(_xlfn.NUMBERVALUE(RIGHT(D316,2))=C316-2000,TRUE),1,0)*_xlfn.IFNA(VLOOKUP(LEFT(RIGHT(D316,LEN(D316)-6),LEN(RIGHT(D316,LEN(D316)-6))-3),'Filter Fuel'!$A$3:$I$29,HLOOKUP(LEFT(D316,6),'Filter Fuel'!$B$1:$I$2,2,FALSE),FALSE),1)*IF(F316=0,0,1)</f>
        <v>1</v>
      </c>
      <c r="B316" t="s">
        <v>2</v>
      </c>
      <c r="C316">
        <v>2023</v>
      </c>
      <c r="D316" t="str">
        <f>'NZ40-POPT_tech_groups'!A316</f>
        <v>PASTRANGAIMP</v>
      </c>
      <c r="E316" t="str">
        <f>VLOOKUP(D316,'NZ40-POPT_tech_groups'!A:B,2,FALSE)</f>
        <v>NZ40-ENE-1-PASTRA</v>
      </c>
      <c r="F316" s="3">
        <f>_xlfn.IFNA(_xlfn.IFNA(VLOOKUP(D316,'Energy Share'!B:D,3,FALSE),VLOOKUP(LEFT(D316,LEN(D316)-2),'Energy Share'!B:D,3,FALSE)),0)*HLOOKUP(C316,'Energy Share'!$I$2:$AL$3,2,FALSE)*VLOOKUP(LEFT(D316,6),'Energy Share'!$I$6:$J$14,2,FALSE)</f>
        <v>8.6644973235362414E-3</v>
      </c>
    </row>
    <row r="317" spans="1:6" x14ac:dyDescent="0.3">
      <c r="A317">
        <f>IF(IFERROR(_xlfn.NUMBERVALUE(RIGHT(D317,2))=C317-2000,TRUE),1,0)*_xlfn.IFNA(VLOOKUP(LEFT(RIGHT(D317,LEN(D317)-6),LEN(RIGHT(D317,LEN(D317)-6))-3),'Filter Fuel'!$A$3:$I$29,HLOOKUP(LEFT(D317,6),'Filter Fuel'!$B$1:$I$2,2,FALSE),FALSE),1)*IF(F317=0,0,1)</f>
        <v>1</v>
      </c>
      <c r="B317" t="s">
        <v>2</v>
      </c>
      <c r="C317">
        <v>2023</v>
      </c>
      <c r="D317" t="str">
        <f>'NZ40-POPT_tech_groups'!A317</f>
        <v>PUBBDGNGAIMP</v>
      </c>
      <c r="E317" t="str">
        <f>VLOOKUP(D317,'NZ40-POPT_tech_groups'!A:B,2,FALSE)</f>
        <v>NZ40-ENE-1-PUBBDG</v>
      </c>
      <c r="F317" s="3">
        <f>_xlfn.IFNA(_xlfn.IFNA(VLOOKUP(D317,'Energy Share'!B:D,3,FALSE),VLOOKUP(LEFT(D317,LEN(D317)-2),'Energy Share'!B:D,3,FALSE)),0)*HLOOKUP(C317,'Energy Share'!$I$2:$AL$3,2,FALSE)*VLOOKUP(LEFT(D317,6),'Energy Share'!$I$6:$J$14,2,FALSE)</f>
        <v>0.56122620851607208</v>
      </c>
    </row>
    <row r="318" spans="1:6" hidden="1" x14ac:dyDescent="0.3">
      <c r="A318">
        <f>IF(IFERROR(_xlfn.NUMBERVALUE(RIGHT(D318,2))=C318-2000,TRUE),1,0)*_xlfn.IFNA(VLOOKUP(LEFT(RIGHT(D318,LEN(D318)-6),LEN(RIGHT(D318,LEN(D318)-6))-3),'Filter Fuel'!$A$3:$I$29,HLOOKUP(LEFT(D318,6),'Filter Fuel'!$B$1:$I$2,2,FALSE),FALSE),1)*IF(F318=0,0,1)</f>
        <v>0</v>
      </c>
      <c r="B318" t="s">
        <v>2</v>
      </c>
      <c r="C318">
        <v>2023</v>
      </c>
      <c r="D318" t="str">
        <f>'NZ40-POPT_tech_groups'!A318</f>
        <v>PUBTRANGAIMP</v>
      </c>
      <c r="E318" t="str">
        <f>VLOOKUP(D318,'NZ40-POPT_tech_groups'!A:B,2,FALSE)</f>
        <v>NZ40-ENE-1-PUBTRA</v>
      </c>
      <c r="F318" s="3">
        <f>_xlfn.IFNA(_xlfn.IFNA(VLOOKUP(D318,'Energy Share'!B:D,3,FALSE),VLOOKUP(LEFT(D318,LEN(D318)-2),'Energy Share'!B:D,3,FALSE)),0)*HLOOKUP(C318,'Energy Share'!$I$2:$AL$3,2,FALSE)*VLOOKUP(LEFT(D318,6),'Energy Share'!$I$6:$J$14,2,FALSE)</f>
        <v>0</v>
      </c>
    </row>
    <row r="319" spans="1:6" x14ac:dyDescent="0.3">
      <c r="A319">
        <f>IF(IFERROR(_xlfn.NUMBERVALUE(RIGHT(D319,2))=C319-2000,TRUE),1,0)*_xlfn.IFNA(VLOOKUP(LEFT(RIGHT(D319,LEN(D319)-6),LEN(RIGHT(D319,LEN(D319)-6))-3),'Filter Fuel'!$A$3:$I$29,HLOOKUP(LEFT(D319,6),'Filter Fuel'!$B$1:$I$2,2,FALSE),FALSE),1)*IF(F319=0,0,1)</f>
        <v>1</v>
      </c>
      <c r="B319" t="s">
        <v>2</v>
      </c>
      <c r="C319">
        <v>2023</v>
      </c>
      <c r="D319" t="str">
        <f>'NZ40-POPT_tech_groups'!A319</f>
        <v>RESBDGNGAIMP</v>
      </c>
      <c r="E319" t="str">
        <f>VLOOKUP(D319,'NZ40-POPT_tech_groups'!A:B,2,FALSE)</f>
        <v>NZ40-ENE-1-RESBDG</v>
      </c>
      <c r="F319" s="3">
        <f>_xlfn.IFNA(_xlfn.IFNA(VLOOKUP(D319,'Energy Share'!B:D,3,FALSE),VLOOKUP(LEFT(D319,LEN(D319)-2),'Energy Share'!B:D,3,FALSE)),0)*HLOOKUP(C319,'Energy Share'!$I$2:$AL$3,2,FALSE)*VLOOKUP(LEFT(D319,6),'Energy Share'!$I$6:$J$14,2,FALSE)</f>
        <v>0.71789569873993531</v>
      </c>
    </row>
    <row r="320" spans="1:6" x14ac:dyDescent="0.3">
      <c r="A320">
        <f>IF(IFERROR(_xlfn.NUMBERVALUE(RIGHT(D320,2))=C320-2000,TRUE),1,0)*_xlfn.IFNA(VLOOKUP(LEFT(RIGHT(D320,LEN(D320)-6),LEN(RIGHT(D320,LEN(D320)-6))-3),'Filter Fuel'!$A$3:$I$29,HLOOKUP(LEFT(D320,6),'Filter Fuel'!$B$1:$I$2,2,FALSE),FALSE),1)*IF(F320=0,0,1)</f>
        <v>1</v>
      </c>
      <c r="B320" t="s">
        <v>2</v>
      </c>
      <c r="C320">
        <v>2023</v>
      </c>
      <c r="D320" t="str">
        <f>'NZ40-POPT_tech_groups'!A320</f>
        <v>INDBDGPCOKIMP</v>
      </c>
      <c r="E320" t="str">
        <f>VLOOKUP(D320,'NZ40-POPT_tech_groups'!A:B,2,FALSE)</f>
        <v>NZ40-ENE-1-INDBDG</v>
      </c>
      <c r="F320" s="3">
        <f>_xlfn.IFNA(_xlfn.IFNA(VLOOKUP(D320,'Energy Share'!B:D,3,FALSE),VLOOKUP(LEFT(D320,LEN(D320)-2),'Energy Share'!B:D,3,FALSE)),0)*HLOOKUP(C320,'Energy Share'!$I$2:$AL$3,2,FALSE)*VLOOKUP(LEFT(D320,6),'Energy Share'!$I$6:$J$14,2,FALSE)</f>
        <v>1.0256180715186997E-2</v>
      </c>
    </row>
    <row r="321" spans="1:6" x14ac:dyDescent="0.3">
      <c r="A321">
        <f>IF(IFERROR(_xlfn.NUMBERVALUE(RIGHT(D321,2))=C321-2000,TRUE),1,0)*_xlfn.IFNA(VLOOKUP(LEFT(RIGHT(D321,LEN(D321)-6),LEN(RIGHT(D321,LEN(D321)-6))-3),'Filter Fuel'!$A$3:$I$29,HLOOKUP(LEFT(D321,6),'Filter Fuel'!$B$1:$I$2,2,FALSE),FALSE),1)*IF(F321=0,0,1)</f>
        <v>1</v>
      </c>
      <c r="B321" t="s">
        <v>2</v>
      </c>
      <c r="C321">
        <v>2023</v>
      </c>
      <c r="D321" t="str">
        <f>'NZ40-POPT_tech_groups'!A321</f>
        <v>COMBDGPROIMP</v>
      </c>
      <c r="E321" t="str">
        <f>VLOOKUP(D321,'NZ40-POPT_tech_groups'!A:B,2,FALSE)</f>
        <v>NZ40-ENE-1-COMBDG</v>
      </c>
      <c r="F321" s="3">
        <f>_xlfn.IFNA(_xlfn.IFNA(VLOOKUP(D321,'Energy Share'!B:D,3,FALSE),VLOOKUP(LEFT(D321,LEN(D321)-2),'Energy Share'!B:D,3,FALSE)),0)*HLOOKUP(C321,'Energy Share'!$I$2:$AL$3,2,FALSE)*VLOOKUP(LEFT(D321,6),'Energy Share'!$I$6:$J$14,2,FALSE)</f>
        <v>2.65434475674809E-2</v>
      </c>
    </row>
    <row r="322" spans="1:6" x14ac:dyDescent="0.3">
      <c r="A322">
        <f>IF(IFERROR(_xlfn.NUMBERVALUE(RIGHT(D322,2))=C322-2000,TRUE),1,0)*_xlfn.IFNA(VLOOKUP(LEFT(RIGHT(D322,LEN(D322)-6),LEN(RIGHT(D322,LEN(D322)-6))-3),'Filter Fuel'!$A$3:$I$29,HLOOKUP(LEFT(D322,6),'Filter Fuel'!$B$1:$I$2,2,FALSE),FALSE),1)*IF(F322=0,0,1)</f>
        <v>1</v>
      </c>
      <c r="B322" t="s">
        <v>2</v>
      </c>
      <c r="C322">
        <v>2023</v>
      </c>
      <c r="D322" t="str">
        <f>'NZ40-POPT_tech_groups'!A322</f>
        <v>FRETRAPROIMP</v>
      </c>
      <c r="E322" t="str">
        <f>VLOOKUP(D322,'NZ40-POPT_tech_groups'!A:B,2,FALSE)</f>
        <v>NZ40-ENE-1-FRETRA</v>
      </c>
      <c r="F322" s="3">
        <f>_xlfn.IFNA(_xlfn.IFNA(VLOOKUP(D322,'Energy Share'!B:D,3,FALSE),VLOOKUP(LEFT(D322,LEN(D322)-2),'Energy Share'!B:D,3,FALSE)),0)*HLOOKUP(C322,'Energy Share'!$I$2:$AL$3,2,FALSE)*VLOOKUP(LEFT(D322,6),'Energy Share'!$I$6:$J$14,2,FALSE)</f>
        <v>2.7533921403994042E-2</v>
      </c>
    </row>
    <row r="323" spans="1:6" x14ac:dyDescent="0.3">
      <c r="A323">
        <f>IF(IFERROR(_xlfn.NUMBERVALUE(RIGHT(D323,2))=C323-2000,TRUE),1,0)*_xlfn.IFNA(VLOOKUP(LEFT(RIGHT(D323,LEN(D323)-6),LEN(RIGHT(D323,LEN(D323)-6))-3),'Filter Fuel'!$A$3:$I$29,HLOOKUP(LEFT(D323,6),'Filter Fuel'!$B$1:$I$2,2,FALSE),FALSE),1)*IF(F323=0,0,1)</f>
        <v>1</v>
      </c>
      <c r="B323" t="s">
        <v>2</v>
      </c>
      <c r="C323">
        <v>2023</v>
      </c>
      <c r="D323" t="str">
        <f>'NZ40-POPT_tech_groups'!A323</f>
        <v>INDBDGPROIMP</v>
      </c>
      <c r="E323" t="str">
        <f>VLOOKUP(D323,'NZ40-POPT_tech_groups'!A:B,2,FALSE)</f>
        <v>NZ40-ENE-1-INDBDG</v>
      </c>
      <c r="F323" s="3">
        <f>_xlfn.IFNA(_xlfn.IFNA(VLOOKUP(D323,'Energy Share'!B:D,3,FALSE),VLOOKUP(LEFT(D323,LEN(D323)-2),'Energy Share'!B:D,3,FALSE)),0)*HLOOKUP(C323,'Energy Share'!$I$2:$AL$3,2,FALSE)*VLOOKUP(LEFT(D323,6),'Energy Share'!$I$6:$J$14,2,FALSE)</f>
        <v>5.1132740768962499E-3</v>
      </c>
    </row>
    <row r="324" spans="1:6" x14ac:dyDescent="0.3">
      <c r="A324">
        <f>IF(IFERROR(_xlfn.NUMBERVALUE(RIGHT(D324,2))=C324-2000,TRUE),1,0)*_xlfn.IFNA(VLOOKUP(LEFT(RIGHT(D324,LEN(D324)-6),LEN(RIGHT(D324,LEN(D324)-6))-3),'Filter Fuel'!$A$3:$I$29,HLOOKUP(LEFT(D324,6),'Filter Fuel'!$B$1:$I$2,2,FALSE),FALSE),1)*IF(F324=0,0,1)</f>
        <v>1</v>
      </c>
      <c r="B324" t="s">
        <v>2</v>
      </c>
      <c r="C324">
        <v>2023</v>
      </c>
      <c r="D324" t="str">
        <f>'NZ40-POPT_tech_groups'!A324</f>
        <v>PASTRAPROIMP</v>
      </c>
      <c r="E324" t="str">
        <f>VLOOKUP(D324,'NZ40-POPT_tech_groups'!A:B,2,FALSE)</f>
        <v>NZ40-ENE-1-PASTRA</v>
      </c>
      <c r="F324" s="3">
        <f>_xlfn.IFNA(_xlfn.IFNA(VLOOKUP(D324,'Energy Share'!B:D,3,FALSE),VLOOKUP(LEFT(D324,LEN(D324)-2),'Energy Share'!B:D,3,FALSE)),0)*HLOOKUP(C324,'Energy Share'!$I$2:$AL$3,2,FALSE)*VLOOKUP(LEFT(D324,6),'Energy Share'!$I$6:$J$14,2,FALSE)</f>
        <v>5.185629879760836E-3</v>
      </c>
    </row>
    <row r="325" spans="1:6" x14ac:dyDescent="0.3">
      <c r="A325">
        <f>IF(IFERROR(_xlfn.NUMBERVALUE(RIGHT(D325,2))=C325-2000,TRUE),1,0)*_xlfn.IFNA(VLOOKUP(LEFT(RIGHT(D325,LEN(D325)-6),LEN(RIGHT(D325,LEN(D325)-6))-3),'Filter Fuel'!$A$3:$I$29,HLOOKUP(LEFT(D325,6),'Filter Fuel'!$B$1:$I$2,2,FALSE),FALSE),1)*IF(F325=0,0,1)</f>
        <v>1</v>
      </c>
      <c r="B325" t="s">
        <v>2</v>
      </c>
      <c r="C325">
        <v>2023</v>
      </c>
      <c r="D325" t="str">
        <f>'NZ40-POPT_tech_groups'!A325</f>
        <v>PUBBDGPROIMP</v>
      </c>
      <c r="E325" t="str">
        <f>VLOOKUP(D325,'NZ40-POPT_tech_groups'!A:B,2,FALSE)</f>
        <v>NZ40-ENE-1-PUBBDG</v>
      </c>
      <c r="F325" s="3">
        <f>_xlfn.IFNA(_xlfn.IFNA(VLOOKUP(D325,'Energy Share'!B:D,3,FALSE),VLOOKUP(LEFT(D325,LEN(D325)-2),'Energy Share'!B:D,3,FALSE)),0)*HLOOKUP(C325,'Energy Share'!$I$2:$AL$3,2,FALSE)*VLOOKUP(LEFT(D325,6),'Energy Share'!$I$6:$J$14,2,FALSE)</f>
        <v>3.0881886091912304E-6</v>
      </c>
    </row>
    <row r="326" spans="1:6" hidden="1" x14ac:dyDescent="0.3">
      <c r="A326">
        <f>IF(IFERROR(_xlfn.NUMBERVALUE(RIGHT(D326,2))=C326-2000,TRUE),1,0)*_xlfn.IFNA(VLOOKUP(LEFT(RIGHT(D326,LEN(D326)-6),LEN(RIGHT(D326,LEN(D326)-6))-3),'Filter Fuel'!$A$3:$I$29,HLOOKUP(LEFT(D326,6),'Filter Fuel'!$B$1:$I$2,2,FALSE),FALSE),1)*IF(F326=0,0,1)</f>
        <v>0</v>
      </c>
      <c r="B326" t="s">
        <v>2</v>
      </c>
      <c r="C326">
        <v>2023</v>
      </c>
      <c r="D326" t="str">
        <f>'NZ40-POPT_tech_groups'!A326</f>
        <v>PUBTRAPROIMP</v>
      </c>
      <c r="E326" t="str">
        <f>VLOOKUP(D326,'NZ40-POPT_tech_groups'!A:B,2,FALSE)</f>
        <v>NZ40-ENE-1-PUBTRA</v>
      </c>
      <c r="F326" s="3">
        <f>_xlfn.IFNA(_xlfn.IFNA(VLOOKUP(D326,'Energy Share'!B:D,3,FALSE),VLOOKUP(LEFT(D326,LEN(D326)-2),'Energy Share'!B:D,3,FALSE)),0)*HLOOKUP(C326,'Energy Share'!$I$2:$AL$3,2,FALSE)*VLOOKUP(LEFT(D326,6),'Energy Share'!$I$6:$J$14,2,FALSE)</f>
        <v>0</v>
      </c>
    </row>
    <row r="327" spans="1:6" x14ac:dyDescent="0.3">
      <c r="A327">
        <f>IF(IFERROR(_xlfn.NUMBERVALUE(RIGHT(D327,2))=C327-2000,TRUE),1,0)*_xlfn.IFNA(VLOOKUP(LEFT(RIGHT(D327,LEN(D327)-6),LEN(RIGHT(D327,LEN(D327)-6))-3),'Filter Fuel'!$A$3:$I$29,HLOOKUP(LEFT(D327,6),'Filter Fuel'!$B$1:$I$2,2,FALSE),FALSE),1)*IF(F327=0,0,1)</f>
        <v>1</v>
      </c>
      <c r="B327" t="s">
        <v>2</v>
      </c>
      <c r="C327">
        <v>2023</v>
      </c>
      <c r="D327" t="str">
        <f>'NZ40-POPT_tech_groups'!A327</f>
        <v>RESBDGPROIMP</v>
      </c>
      <c r="E327" t="str">
        <f>VLOOKUP(D327,'NZ40-POPT_tech_groups'!A:B,2,FALSE)</f>
        <v>NZ40-ENE-1-RESBDG</v>
      </c>
      <c r="F327" s="3">
        <f>_xlfn.IFNA(_xlfn.IFNA(VLOOKUP(D327,'Energy Share'!B:D,3,FALSE),VLOOKUP(LEFT(D327,LEN(D327)-2),'Energy Share'!B:D,3,FALSE)),0)*HLOOKUP(C327,'Energy Share'!$I$2:$AL$3,2,FALSE)*VLOOKUP(LEFT(D327,6),'Energy Share'!$I$6:$J$14,2,FALSE)</f>
        <v>6.0946889464918224E-3</v>
      </c>
    </row>
    <row r="328" spans="1:6" x14ac:dyDescent="0.3">
      <c r="A328">
        <f>IF(IFERROR(_xlfn.NUMBERVALUE(RIGHT(D328,2))=C328-2000,TRUE),1,0)*_xlfn.IFNA(VLOOKUP(LEFT(RIGHT(D328,LEN(D328)-6),LEN(RIGHT(D328,LEN(D328)-6))-3),'Filter Fuel'!$A$3:$I$29,HLOOKUP(LEFT(D328,6),'Filter Fuel'!$B$1:$I$2,2,FALSE),FALSE),1)*IF(F328=0,0,1)</f>
        <v>1</v>
      </c>
      <c r="B328" t="s">
        <v>2</v>
      </c>
      <c r="C328">
        <v>2023</v>
      </c>
      <c r="D328" t="str">
        <f>'NZ40-POPT_tech_groups'!A328</f>
        <v>FRETRARDSLIMP</v>
      </c>
      <c r="E328" t="str">
        <f>VLOOKUP(D328,'NZ40-POPT_tech_groups'!A:B,2,FALSE)</f>
        <v>NZ40-ENE-1-FRETRA</v>
      </c>
      <c r="F328" s="3">
        <f>_xlfn.IFNA(_xlfn.IFNA(VLOOKUP(D328,'Energy Share'!B:D,3,FALSE),VLOOKUP(LEFT(D328,LEN(D328)-2),'Energy Share'!B:D,3,FALSE)),0)*HLOOKUP(C328,'Energy Share'!$I$2:$AL$3,2,FALSE)*VLOOKUP(LEFT(D328,6),'Energy Share'!$I$6:$J$14,2,FALSE)</f>
        <v>3.368201548674319E-6</v>
      </c>
    </row>
    <row r="329" spans="1:6" x14ac:dyDescent="0.3">
      <c r="A329">
        <f>IF(IFERROR(_xlfn.NUMBERVALUE(RIGHT(D329,2))=C329-2000,TRUE),1,0)*_xlfn.IFNA(VLOOKUP(LEFT(RIGHT(D329,LEN(D329)-6),LEN(RIGHT(D329,LEN(D329)-6))-3),'Filter Fuel'!$A$3:$I$29,HLOOKUP(LEFT(D329,6),'Filter Fuel'!$B$1:$I$2,2,FALSE),FALSE),1)*IF(F329=0,0,1)</f>
        <v>1</v>
      </c>
      <c r="B329" t="s">
        <v>2</v>
      </c>
      <c r="C329">
        <v>2023</v>
      </c>
      <c r="D329" t="str">
        <f>'NZ40-POPT_tech_groups'!A329</f>
        <v>PASTRARDSLIMP</v>
      </c>
      <c r="E329" t="str">
        <f>VLOOKUP(D329,'NZ40-POPT_tech_groups'!A:B,2,FALSE)</f>
        <v>NZ40-ENE-1-PASTRA</v>
      </c>
      <c r="F329" s="3">
        <f>_xlfn.IFNA(_xlfn.IFNA(VLOOKUP(D329,'Energy Share'!B:D,3,FALSE),VLOOKUP(LEFT(D329,LEN(D329)-2),'Energy Share'!B:D,3,FALSE)),0)*HLOOKUP(C329,'Energy Share'!$I$2:$AL$3,2,FALSE)*VLOOKUP(LEFT(D329,6),'Energy Share'!$I$6:$J$14,2,FALSE)</f>
        <v>1.2860700265723062E-5</v>
      </c>
    </row>
    <row r="330" spans="1:6" hidden="1" x14ac:dyDescent="0.3">
      <c r="A330">
        <f>IF(IFERROR(_xlfn.NUMBERVALUE(RIGHT(D330,2))=C330-2000,TRUE),1,0)*_xlfn.IFNA(VLOOKUP(LEFT(RIGHT(D330,LEN(D330)-6),LEN(RIGHT(D330,LEN(D330)-6))-3),'Filter Fuel'!$A$3:$I$29,HLOOKUP(LEFT(D330,6),'Filter Fuel'!$B$1:$I$2,2,FALSE),FALSE),1)*IF(F330=0,0,1)</f>
        <v>0</v>
      </c>
      <c r="B330" t="s">
        <v>2</v>
      </c>
      <c r="C330">
        <v>2023</v>
      </c>
      <c r="D330" t="str">
        <f>'NZ40-POPT_tech_groups'!A330</f>
        <v>PUBTRARDSLIMP</v>
      </c>
      <c r="E330" t="str">
        <f>VLOOKUP(D330,'NZ40-POPT_tech_groups'!A:B,2,FALSE)</f>
        <v>NZ40-ENE-1-PUBTRA</v>
      </c>
      <c r="F330" s="3">
        <f>_xlfn.IFNA(_xlfn.IFNA(VLOOKUP(D330,'Energy Share'!B:D,3,FALSE),VLOOKUP(LEFT(D330,LEN(D330)-2),'Energy Share'!B:D,3,FALSE)),0)*HLOOKUP(C330,'Energy Share'!$I$2:$AL$3,2,FALSE)*VLOOKUP(LEFT(D330,6),'Energy Share'!$I$6:$J$14,2,FALSE)</f>
        <v>0</v>
      </c>
    </row>
    <row r="331" spans="1:6" x14ac:dyDescent="0.3">
      <c r="A331">
        <f>IF(IFERROR(_xlfn.NUMBERVALUE(RIGHT(D331,2))=C331-2000,TRUE),1,0)*_xlfn.IFNA(VLOOKUP(LEFT(RIGHT(D331,LEN(D331)-6),LEN(RIGHT(D331,LEN(D331)-6))-3),'Filter Fuel'!$A$3:$I$29,HLOOKUP(LEFT(D331,6),'Filter Fuel'!$B$1:$I$2,2,FALSE),FALSE),1)*IF(F331=0,0,1)</f>
        <v>1</v>
      </c>
      <c r="B331" t="s">
        <v>2</v>
      </c>
      <c r="C331">
        <v>2023</v>
      </c>
      <c r="D331" t="str">
        <f>'NZ40-POPT_tech_groups'!A331</f>
        <v>COMBDGSGAIMP</v>
      </c>
      <c r="E331" t="str">
        <f>VLOOKUP(D331,'NZ40-POPT_tech_groups'!A:B,2,FALSE)</f>
        <v>NZ40-ENE-1-COMBDG</v>
      </c>
      <c r="F331" s="3">
        <f>_xlfn.IFNA(_xlfn.IFNA(VLOOKUP(D331,'Energy Share'!B:D,3,FALSE),VLOOKUP(LEFT(D331,LEN(D331)-2),'Energy Share'!B:D,3,FALSE)),0)*HLOOKUP(C331,'Energy Share'!$I$2:$AL$3,2,FALSE)*VLOOKUP(LEFT(D331,6),'Energy Share'!$I$6:$J$14,2,FALSE)</f>
        <v>2.3735418785740311E-4</v>
      </c>
    </row>
    <row r="332" spans="1:6" hidden="1" x14ac:dyDescent="0.3">
      <c r="A332">
        <f>IF(IFERROR(_xlfn.NUMBERVALUE(RIGHT(D332,2))=C332-2000,TRUE),1,0)*_xlfn.IFNA(VLOOKUP(LEFT(RIGHT(D332,LEN(D332)-6),LEN(RIGHT(D332,LEN(D332)-6))-3),'Filter Fuel'!$A$3:$I$29,HLOOKUP(LEFT(D332,6),'Filter Fuel'!$B$1:$I$2,2,FALSE),FALSE),1)*IF(F332=0,0,1)</f>
        <v>0</v>
      </c>
      <c r="B332" t="s">
        <v>2</v>
      </c>
      <c r="C332">
        <v>2023</v>
      </c>
      <c r="D332" t="str">
        <f>'NZ40-POPT_tech_groups'!A332</f>
        <v>FRETRASGAIMP</v>
      </c>
      <c r="E332" t="str">
        <f>VLOOKUP(D332,'NZ40-POPT_tech_groups'!A:B,2,FALSE)</f>
        <v>NZ40-ENE-1-FRETRA</v>
      </c>
      <c r="F332" s="3">
        <f>_xlfn.IFNA(_xlfn.IFNA(VLOOKUP(D332,'Energy Share'!B:D,3,FALSE),VLOOKUP(LEFT(D332,LEN(D332)-2),'Energy Share'!B:D,3,FALSE)),0)*HLOOKUP(C332,'Energy Share'!$I$2:$AL$3,2,FALSE)*VLOOKUP(LEFT(D332,6),'Energy Share'!$I$6:$J$14,2,FALSE)</f>
        <v>0</v>
      </c>
    </row>
    <row r="333" spans="1:6" x14ac:dyDescent="0.3">
      <c r="A333">
        <f>IF(IFERROR(_xlfn.NUMBERVALUE(RIGHT(D333,2))=C333-2000,TRUE),1,0)*_xlfn.IFNA(VLOOKUP(LEFT(RIGHT(D333,LEN(D333)-6),LEN(RIGHT(D333,LEN(D333)-6))-3),'Filter Fuel'!$A$3:$I$29,HLOOKUP(LEFT(D333,6),'Filter Fuel'!$B$1:$I$2,2,FALSE),FALSE),1)*IF(F333=0,0,1)</f>
        <v>1</v>
      </c>
      <c r="B333" t="s">
        <v>2</v>
      </c>
      <c r="C333">
        <v>2023</v>
      </c>
      <c r="D333" t="str">
        <f>'NZ40-POPT_tech_groups'!A333</f>
        <v>PASTRASGAIMP</v>
      </c>
      <c r="E333" t="str">
        <f>VLOOKUP(D333,'NZ40-POPT_tech_groups'!A:B,2,FALSE)</f>
        <v>NZ40-ENE-1-PASTRA</v>
      </c>
      <c r="F333" s="3">
        <f>_xlfn.IFNA(_xlfn.IFNA(VLOOKUP(D333,'Energy Share'!B:D,3,FALSE),VLOOKUP(LEFT(D333,LEN(D333)-2),'Energy Share'!B:D,3,FALSE)),0)*HLOOKUP(C333,'Energy Share'!$I$2:$AL$3,2,FALSE)*VLOOKUP(LEFT(D333,6),'Energy Share'!$I$6:$J$14,2,FALSE)</f>
        <v>1.1623839875868604E-5</v>
      </c>
    </row>
    <row r="334" spans="1:6" x14ac:dyDescent="0.3">
      <c r="A334">
        <f>IF(IFERROR(_xlfn.NUMBERVALUE(RIGHT(D334,2))=C334-2000,TRUE),1,0)*_xlfn.IFNA(VLOOKUP(LEFT(RIGHT(D334,LEN(D334)-6),LEN(RIGHT(D334,LEN(D334)-6))-3),'Filter Fuel'!$A$3:$I$29,HLOOKUP(LEFT(D334,6),'Filter Fuel'!$B$1:$I$2,2,FALSE),FALSE),1)*IF(F334=0,0,1)</f>
        <v>1</v>
      </c>
      <c r="B334" t="s">
        <v>2</v>
      </c>
      <c r="C334">
        <v>2023</v>
      </c>
      <c r="D334" t="str">
        <f>'NZ40-POPT_tech_groups'!A334</f>
        <v>PUBBDGSGAIMP</v>
      </c>
      <c r="E334" t="str">
        <f>VLOOKUP(D334,'NZ40-POPT_tech_groups'!A:B,2,FALSE)</f>
        <v>NZ40-ENE-1-PUBBDG</v>
      </c>
      <c r="F334" s="3">
        <f>_xlfn.IFNA(_xlfn.IFNA(VLOOKUP(D334,'Energy Share'!B:D,3,FALSE),VLOOKUP(LEFT(D334,LEN(D334)-2),'Energy Share'!B:D,3,FALSE)),0)*HLOOKUP(C334,'Energy Share'!$I$2:$AL$3,2,FALSE)*VLOOKUP(LEFT(D334,6),'Energy Share'!$I$6:$J$14,2,FALSE)</f>
        <v>5.1690921220471308E-4</v>
      </c>
    </row>
    <row r="335" spans="1:6" hidden="1" x14ac:dyDescent="0.3">
      <c r="A335">
        <f>IF(IFERROR(_xlfn.NUMBERVALUE(RIGHT(D335,2))=C335-2000,TRUE),1,0)*_xlfn.IFNA(VLOOKUP(LEFT(RIGHT(D335,LEN(D335)-6),LEN(RIGHT(D335,LEN(D335)-6))-3),'Filter Fuel'!$A$3:$I$29,HLOOKUP(LEFT(D335,6),'Filter Fuel'!$B$1:$I$2,2,FALSE),FALSE),1)*IF(F335=0,0,1)</f>
        <v>0</v>
      </c>
      <c r="B335" t="s">
        <v>2</v>
      </c>
      <c r="C335">
        <v>2023</v>
      </c>
      <c r="D335" t="str">
        <f>'NZ40-POPT_tech_groups'!A335</f>
        <v>PUBTRASGAIMP</v>
      </c>
      <c r="E335" t="str">
        <f>VLOOKUP(D335,'NZ40-POPT_tech_groups'!A:B,2,FALSE)</f>
        <v>NZ40-ENE-1-PUBTRA</v>
      </c>
      <c r="F335" s="3">
        <f>_xlfn.IFNA(_xlfn.IFNA(VLOOKUP(D335,'Energy Share'!B:D,3,FALSE),VLOOKUP(LEFT(D335,LEN(D335)-2),'Energy Share'!B:D,3,FALSE)),0)*HLOOKUP(C335,'Energy Share'!$I$2:$AL$3,2,FALSE)*VLOOKUP(LEFT(D335,6),'Energy Share'!$I$6:$J$14,2,FALSE)</f>
        <v>0</v>
      </c>
    </row>
    <row r="336" spans="1:6" x14ac:dyDescent="0.3">
      <c r="A336">
        <f>IF(IFERROR(_xlfn.NUMBERVALUE(RIGHT(D336,2))=C336-2000,TRUE),1,0)*_xlfn.IFNA(VLOOKUP(LEFT(RIGHT(D336,LEN(D336)-6),LEN(RIGHT(D336,LEN(D336)-6))-3),'Filter Fuel'!$A$3:$I$29,HLOOKUP(LEFT(D336,6),'Filter Fuel'!$B$1:$I$2,2,FALSE),FALSE),1)*IF(F336=0,0,1)</f>
        <v>1</v>
      </c>
      <c r="B336" t="s">
        <v>2</v>
      </c>
      <c r="C336">
        <v>2023</v>
      </c>
      <c r="D336" t="str">
        <f>'NZ40-POPT_tech_groups'!A336</f>
        <v>RESBDGSGAIMP</v>
      </c>
      <c r="E336" t="str">
        <f>VLOOKUP(D336,'NZ40-POPT_tech_groups'!A:B,2,FALSE)</f>
        <v>NZ40-ENE-1-RESBDG</v>
      </c>
      <c r="F336" s="3">
        <f>_xlfn.IFNA(_xlfn.IFNA(VLOOKUP(D336,'Energy Share'!B:D,3,FALSE),VLOOKUP(LEFT(D336,LEN(D336)-2),'Energy Share'!B:D,3,FALSE)),0)*HLOOKUP(C336,'Energy Share'!$I$2:$AL$3,2,FALSE)*VLOOKUP(LEFT(D336,6),'Energy Share'!$I$6:$J$14,2,FALSE)</f>
        <v>6.9350366317354642E-5</v>
      </c>
    </row>
    <row r="337" spans="1:6" hidden="1" x14ac:dyDescent="0.3">
      <c r="A337">
        <f>IF(IFERROR(_xlfn.NUMBERVALUE(RIGHT(D337,2))=C337-2000,TRUE),1,0)*_xlfn.IFNA(VLOOKUP(LEFT(RIGHT(D337,LEN(D337)-6),LEN(RIGHT(D337,LEN(D337)-6))-3),'Filter Fuel'!$A$3:$I$29,HLOOKUP(LEFT(D337,6),'Filter Fuel'!$B$1:$I$2,2,FALSE),FALSE),1)*IF(F337=0,0,1)</f>
        <v>0</v>
      </c>
      <c r="B337" t="s">
        <v>2</v>
      </c>
      <c r="C337">
        <v>2023</v>
      </c>
      <c r="D337" t="str">
        <f>'NZ40-POPT_tech_groups'!A337</f>
        <v>FRETRASJEIMP</v>
      </c>
      <c r="E337" t="str">
        <f>VLOOKUP(D337,'NZ40-POPT_tech_groups'!A:B,2,FALSE)</f>
        <v>NZ40-ENE-1-FRETRA</v>
      </c>
      <c r="F337" s="3">
        <f>_xlfn.IFNA(_xlfn.IFNA(VLOOKUP(D337,'Energy Share'!B:D,3,FALSE),VLOOKUP(LEFT(D337,LEN(D337)-2),'Energy Share'!B:D,3,FALSE)),0)*HLOOKUP(C337,'Energy Share'!$I$2:$AL$3,2,FALSE)*VLOOKUP(LEFT(D337,6),'Energy Share'!$I$6:$J$14,2,FALSE)</f>
        <v>0</v>
      </c>
    </row>
    <row r="338" spans="1:6" hidden="1" x14ac:dyDescent="0.3">
      <c r="A338">
        <f>IF(IFERROR(_xlfn.NUMBERVALUE(RIGHT(D338,2))=C338-2000,TRUE),1,0)*_xlfn.IFNA(VLOOKUP(LEFT(RIGHT(D338,LEN(D338)-6),LEN(RIGHT(D338,LEN(D338)-6))-3),'Filter Fuel'!$A$3:$I$29,HLOOKUP(LEFT(D338,6),'Filter Fuel'!$B$1:$I$2,2,FALSE),FALSE),1)*IF(F338=0,0,1)</f>
        <v>0</v>
      </c>
      <c r="B338" t="s">
        <v>2</v>
      </c>
      <c r="C338">
        <v>2023</v>
      </c>
      <c r="D338" t="str">
        <f>'NZ40-POPT_tech_groups'!A338</f>
        <v>FRETRASMTNIMP</v>
      </c>
      <c r="E338" t="str">
        <f>VLOOKUP(D338,'NZ40-POPT_tech_groups'!A:B,2,FALSE)</f>
        <v>NZ40-ENE-1-FRETRA</v>
      </c>
      <c r="F338" s="3">
        <f>_xlfn.IFNA(_xlfn.IFNA(VLOOKUP(D338,'Energy Share'!B:D,3,FALSE),VLOOKUP(LEFT(D338,LEN(D338)-2),'Energy Share'!B:D,3,FALSE)),0)*HLOOKUP(C338,'Energy Share'!$I$2:$AL$3,2,FALSE)*VLOOKUP(LEFT(D338,6),'Energy Share'!$I$6:$J$14,2,FALSE)</f>
        <v>0</v>
      </c>
    </row>
    <row r="339" spans="1:6" x14ac:dyDescent="0.3">
      <c r="A339">
        <f>IF(IFERROR(_xlfn.NUMBERVALUE(RIGHT(D339,2))=C339-2000,TRUE),1,0)*_xlfn.IFNA(VLOOKUP(LEFT(RIGHT(D339,LEN(D339)-6),LEN(RIGHT(D339,LEN(D339)-6))-3),'Filter Fuel'!$A$3:$I$29,HLOOKUP(LEFT(D339,6),'Filter Fuel'!$B$1:$I$2,2,FALSE),FALSE),1)*IF(F339=0,0,1)</f>
        <v>1</v>
      </c>
      <c r="B339" t="s">
        <v>2</v>
      </c>
      <c r="C339">
        <v>2023</v>
      </c>
      <c r="D339" t="str">
        <f>'NZ40-POPT_tech_groups'!A339</f>
        <v>PASTRASMTNIMP</v>
      </c>
      <c r="E339" t="str">
        <f>VLOOKUP(D339,'NZ40-POPT_tech_groups'!A:B,2,FALSE)</f>
        <v>NZ40-ENE-1-PASTRA</v>
      </c>
      <c r="F339" s="3">
        <f>_xlfn.IFNA(_xlfn.IFNA(VLOOKUP(D339,'Energy Share'!B:D,3,FALSE),VLOOKUP(LEFT(D339,LEN(D339)-2),'Energy Share'!B:D,3,FALSE)),0)*HLOOKUP(C339,'Energy Share'!$I$2:$AL$3,2,FALSE)*VLOOKUP(LEFT(D339,6),'Energy Share'!$I$6:$J$14,2,FALSE)</f>
        <v>1.1623728175038662E-5</v>
      </c>
    </row>
    <row r="340" spans="1:6" hidden="1" x14ac:dyDescent="0.3">
      <c r="A340">
        <f>IF(IFERROR(_xlfn.NUMBERVALUE(RIGHT(D340,2))=C340-2000,TRUE),1,0)*_xlfn.IFNA(VLOOKUP(LEFT(RIGHT(D340,LEN(D340)-6),LEN(RIGHT(D340,LEN(D340)-6))-3),'Filter Fuel'!$A$3:$I$29,HLOOKUP(LEFT(D340,6),'Filter Fuel'!$B$1:$I$2,2,FALSE),FALSE),1)*IF(F340=0,0,1)</f>
        <v>0</v>
      </c>
      <c r="B340" t="s">
        <v>2</v>
      </c>
      <c r="C340">
        <v>2023</v>
      </c>
      <c r="D340" t="str">
        <f>'NZ40-POPT_tech_groups'!A340</f>
        <v>PUBTRASMTNIMP</v>
      </c>
      <c r="E340" t="str">
        <f>VLOOKUP(D340,'NZ40-POPT_tech_groups'!A:B,2,FALSE)</f>
        <v>NZ40-ENE-1-PUBTRA</v>
      </c>
      <c r="F340" s="3">
        <f>_xlfn.IFNA(_xlfn.IFNA(VLOOKUP(D340,'Energy Share'!B:D,3,FALSE),VLOOKUP(LEFT(D340,LEN(D340)-2),'Energy Share'!B:D,3,FALSE)),0)*HLOOKUP(C340,'Energy Share'!$I$2:$AL$3,2,FALSE)*VLOOKUP(LEFT(D340,6),'Energy Share'!$I$6:$J$14,2,FALSE)</f>
        <v>0</v>
      </c>
    </row>
    <row r="341" spans="1:6" hidden="1" x14ac:dyDescent="0.3">
      <c r="A341">
        <f>IF(IFERROR(_xlfn.NUMBERVALUE(RIGHT(D341,2))=C341-2000,TRUE),1,0)*_xlfn.IFNA(VLOOKUP(LEFT(RIGHT(D341,LEN(D341)-6),LEN(RIGHT(D341,LEN(D341)-6))-3),'Filter Fuel'!$A$3:$I$29,HLOOKUP(LEFT(D341,6),'Filter Fuel'!$B$1:$I$2,2,FALSE),FALSE),1)*IF(F341=0,0,1)</f>
        <v>0</v>
      </c>
      <c r="B341" t="s">
        <v>2</v>
      </c>
      <c r="C341">
        <v>2023</v>
      </c>
      <c r="D341" t="str">
        <f>'NZ40-POPT_tech_groups'!A341</f>
        <v>RESBDGSMTNIMP</v>
      </c>
      <c r="E341" t="str">
        <f>VLOOKUP(D341,'NZ40-POPT_tech_groups'!A:B,2,FALSE)</f>
        <v>NZ40-ENE-1-RESBDG</v>
      </c>
      <c r="F341" s="3">
        <f>_xlfn.IFNA(_xlfn.IFNA(VLOOKUP(D341,'Energy Share'!B:D,3,FALSE),VLOOKUP(LEFT(D341,LEN(D341)-2),'Energy Share'!B:D,3,FALSE)),0)*HLOOKUP(C341,'Energy Share'!$I$2:$AL$3,2,FALSE)*VLOOKUP(LEFT(D341,6),'Energy Share'!$I$6:$J$14,2,FALSE)</f>
        <v>0</v>
      </c>
    </row>
    <row r="342" spans="1:6" hidden="1" x14ac:dyDescent="0.3">
      <c r="A342" t="e">
        <f>IF(IFERROR(_xlfn.NUMBERVALUE(RIGHT(D342,2))=C342-2000,TRUE),1,0)*_xlfn.IFNA(VLOOKUP(LEFT(RIGHT(D342,LEN(D342)-6),LEN(RIGHT(D342,LEN(D342)-6))-3),'Filter Fuel'!$A$3:$I$29,HLOOKUP(LEFT(D342,6),'Filter Fuel'!$B$1:$I$2,2,FALSE),FALSE),1)*IF(F342=0,0,1)</f>
        <v>#REF!</v>
      </c>
      <c r="B342" t="s">
        <v>2</v>
      </c>
      <c r="C342">
        <v>2023</v>
      </c>
      <c r="D342" t="e">
        <f>'NZ40-POPT_tech_groups'!#REF!</f>
        <v>#REF!</v>
      </c>
      <c r="E342" t="e">
        <f>VLOOKUP(D342,'NZ40-POPT_tech_groups'!A:B,2,FALSE)</f>
        <v>#REF!</v>
      </c>
      <c r="F342" s="3" t="e">
        <f>_xlfn.IFNA(_xlfn.IFNA(VLOOKUP(D342,'Energy Share'!B:D,3,FALSE),VLOOKUP(LEFT(D342,LEN(D342)-2),'Energy Share'!B:D,3,FALSE)),0)*HLOOKUP(C342,'Energy Share'!$I$2:$AL$3,2,FALSE)*VLOOKUP(LEFT(D342,6),'Energy Share'!$I$6:$J$14,2,FALSE)</f>
        <v>#REF!</v>
      </c>
    </row>
    <row r="343" spans="1:6" hidden="1" x14ac:dyDescent="0.3">
      <c r="A343">
        <f>IF(IFERROR(_xlfn.NUMBERVALUE(RIGHT(D343,2))=C343-2000,TRUE),1,0)*_xlfn.IFNA(VLOOKUP(LEFT(RIGHT(D343,LEN(D343)-6),LEN(RIGHT(D343,LEN(D343)-6))-3),'Filter Fuel'!$A$3:$I$29,HLOOKUP(LEFT(D343,6),'Filter Fuel'!$B$1:$I$2,2,FALSE),FALSE),1)*IF(F343=0,0,1)</f>
        <v>0</v>
      </c>
      <c r="B343" t="s">
        <v>2</v>
      </c>
      <c r="C343">
        <v>2023</v>
      </c>
      <c r="D343" t="str">
        <f>'NZ40-POPT_tech_groups'!A342</f>
        <v>PUBBDGSOLIMP</v>
      </c>
      <c r="E343" t="str">
        <f>VLOOKUP(D343,'NZ40-POPT_tech_groups'!A:B,2,FALSE)</f>
        <v>NZ40-ENE-1-PUBBDG</v>
      </c>
      <c r="F343" s="3">
        <f>_xlfn.IFNA(_xlfn.IFNA(VLOOKUP(D343,'Energy Share'!B:D,3,FALSE),VLOOKUP(LEFT(D343,LEN(D343)-2),'Energy Share'!B:D,3,FALSE)),0)*HLOOKUP(C343,'Energy Share'!$I$2:$AL$3,2,FALSE)*VLOOKUP(LEFT(D343,6),'Energy Share'!$I$6:$J$14,2,FALSE)</f>
        <v>0</v>
      </c>
    </row>
    <row r="344" spans="1:6" hidden="1" x14ac:dyDescent="0.3">
      <c r="A344" t="e">
        <f>IF(IFERROR(_xlfn.NUMBERVALUE(RIGHT(D344,2))=C344-2000,TRUE),1,0)*_xlfn.IFNA(VLOOKUP(LEFT(RIGHT(D344,LEN(D344)-6),LEN(RIGHT(D344,LEN(D344)-6))-3),'Filter Fuel'!$A$3:$I$29,HLOOKUP(LEFT(D344,6),'Filter Fuel'!$B$1:$I$2,2,FALSE),FALSE),1)*IF(F344=0,0,1)</f>
        <v>#VALUE!</v>
      </c>
      <c r="B344" t="s">
        <v>2</v>
      </c>
      <c r="C344">
        <v>2023</v>
      </c>
      <c r="D344">
        <f>'NZ40-POPT_tech_groups'!A343</f>
        <v>0</v>
      </c>
      <c r="E344" t="e">
        <f>VLOOKUP(D344,'NZ40-POPT_tech_groups'!A:B,2,FALSE)</f>
        <v>#N/A</v>
      </c>
      <c r="F344" s="3" t="e">
        <f>_xlfn.IFNA(_xlfn.IFNA(VLOOKUP(D344,'Energy Share'!B:D,3,FALSE),VLOOKUP(LEFT(D344,LEN(D344)-2),'Energy Share'!B:D,3,FALSE)),0)*HLOOKUP(C344,'Energy Share'!$I$2:$AL$3,2,FALSE)*VLOOKUP(LEFT(D344,6),'Energy Share'!$I$6:$J$14,2,FALSE)</f>
        <v>#VALUE!</v>
      </c>
    </row>
    <row r="345" spans="1:6" x14ac:dyDescent="0.3">
      <c r="A345">
        <f>IF(IFERROR(_xlfn.NUMBERVALUE(RIGHT(D345,2))=C345-2000,TRUE),1,0)*_xlfn.IFNA(VLOOKUP(LEFT(RIGHT(D345,LEN(D345)-6),LEN(RIGHT(D345,LEN(D345)-6))-3),'Filter Fuel'!$A$3:$I$29,HLOOKUP(LEFT(D345,6),'Filter Fuel'!$B$1:$I$2,2,FALSE),FALSE),1)*IF(F345=0,0,1)</f>
        <v>1</v>
      </c>
      <c r="B345" t="s">
        <v>2</v>
      </c>
      <c r="C345">
        <f t="shared" ref="C345:C408" si="0">C2+1</f>
        <v>2024</v>
      </c>
      <c r="D345" t="str">
        <f t="shared" ref="D345:D408" si="1">D2</f>
        <v>FRETRAAGAIMP</v>
      </c>
      <c r="E345" t="str">
        <f>VLOOKUP(D345,'NZ40-POPT_tech_groups'!A:B,2,FALSE)</f>
        <v>NZ40-ENE-1-FRETRA</v>
      </c>
      <c r="F345" s="3">
        <f>_xlfn.IFNA(_xlfn.IFNA(VLOOKUP(D345,'Energy Share'!B:D,3,FALSE),VLOOKUP(LEFT(D345,LEN(D345)-2),'Energy Share'!B:D,3,FALSE)),0)*HLOOKUP(C345,'Energy Share'!$I$2:$AL$3,2,FALSE)*VLOOKUP(LEFT(D345,6),'Energy Share'!$I$6:$J$14,2,FALSE)</f>
        <v>1.1560914848753793E-5</v>
      </c>
    </row>
    <row r="346" spans="1:6" x14ac:dyDescent="0.3">
      <c r="A346">
        <f>IF(IFERROR(_xlfn.NUMBERVALUE(RIGHT(D346,2))=C346-2000,TRUE),1,0)*_xlfn.IFNA(VLOOKUP(LEFT(RIGHT(D346,LEN(D346)-6),LEN(RIGHT(D346,LEN(D346)-6))-3),'Filter Fuel'!$A$3:$I$29,HLOOKUP(LEFT(D346,6),'Filter Fuel'!$B$1:$I$2,2,FALSE),FALSE),1)*IF(F346=0,0,1)</f>
        <v>1</v>
      </c>
      <c r="B346" t="s">
        <v>2</v>
      </c>
      <c r="C346">
        <f t="shared" si="0"/>
        <v>2024</v>
      </c>
      <c r="D346" t="str">
        <f t="shared" si="1"/>
        <v>FRETRAATFIMP</v>
      </c>
      <c r="E346" t="str">
        <f>VLOOKUP(D346,'NZ40-POPT_tech_groups'!A:B,2,FALSE)</f>
        <v>NZ40-ENE-1-FRETRA</v>
      </c>
      <c r="F346" s="3">
        <f>_xlfn.IFNA(_xlfn.IFNA(VLOOKUP(D346,'Energy Share'!B:D,3,FALSE),VLOOKUP(LEFT(D346,LEN(D346)-2),'Energy Share'!B:D,3,FALSE)),0)*HLOOKUP(C346,'Energy Share'!$I$2:$AL$3,2,FALSE)*VLOOKUP(LEFT(D346,6),'Energy Share'!$I$6:$J$14,2,FALSE)</f>
        <v>5.2487569391156527E-3</v>
      </c>
    </row>
    <row r="347" spans="1:6" x14ac:dyDescent="0.3">
      <c r="A347">
        <f>IF(IFERROR(_xlfn.NUMBERVALUE(RIGHT(D347,2))=C347-2000,TRUE),1,0)*_xlfn.IFNA(VLOOKUP(LEFT(RIGHT(D347,LEN(D347)-6),LEN(RIGHT(D347,LEN(D347)-6))-3),'Filter Fuel'!$A$3:$I$29,HLOOKUP(LEFT(D347,6),'Filter Fuel'!$B$1:$I$2,2,FALSE),FALSE),1)*IF(F347=0,0,1)</f>
        <v>1</v>
      </c>
      <c r="B347" t="s">
        <v>2</v>
      </c>
      <c r="C347">
        <f t="shared" si="0"/>
        <v>2024</v>
      </c>
      <c r="D347" t="str">
        <f t="shared" si="1"/>
        <v>FRETRABDSLIMP</v>
      </c>
      <c r="E347" t="str">
        <f>VLOOKUP(D347,'NZ40-POPT_tech_groups'!A:B,2,FALSE)</f>
        <v>NZ40-ENE-1-FRETRA</v>
      </c>
      <c r="F347" s="3">
        <f>_xlfn.IFNA(_xlfn.IFNA(VLOOKUP(D347,'Energy Share'!B:D,3,FALSE),VLOOKUP(LEFT(D347,LEN(D347)-2),'Energy Share'!B:D,3,FALSE)),0)*HLOOKUP(C347,'Energy Share'!$I$2:$AL$3,2,FALSE)*VLOOKUP(LEFT(D347,6),'Energy Share'!$I$6:$J$14,2,FALSE)</f>
        <v>1.1069023904713019E-3</v>
      </c>
    </row>
    <row r="348" spans="1:6" x14ac:dyDescent="0.3">
      <c r="A348">
        <f>IF(IFERROR(_xlfn.NUMBERVALUE(RIGHT(D348,2))=C348-2000,TRUE),1,0)*_xlfn.IFNA(VLOOKUP(LEFT(RIGHT(D348,LEN(D348)-6),LEN(RIGHT(D348,LEN(D348)-6))-3),'Filter Fuel'!$A$3:$I$29,HLOOKUP(LEFT(D348,6),'Filter Fuel'!$B$1:$I$2,2,FALSE),FALSE),1)*IF(F348=0,0,1)</f>
        <v>1</v>
      </c>
      <c r="B348" t="s">
        <v>2</v>
      </c>
      <c r="C348">
        <f t="shared" si="0"/>
        <v>2024</v>
      </c>
      <c r="D348" t="str">
        <f t="shared" si="1"/>
        <v>PASTRABDSLIMP</v>
      </c>
      <c r="E348" t="str">
        <f>VLOOKUP(D348,'NZ40-POPT_tech_groups'!A:B,2,FALSE)</f>
        <v>NZ40-ENE-1-PASTRA</v>
      </c>
      <c r="F348" s="3">
        <f>_xlfn.IFNA(_xlfn.IFNA(VLOOKUP(D348,'Energy Share'!B:D,3,FALSE),VLOOKUP(LEFT(D348,LEN(D348)-2),'Energy Share'!B:D,3,FALSE)),0)*HLOOKUP(C348,'Energy Share'!$I$2:$AL$3,2,FALSE)*VLOOKUP(LEFT(D348,6),'Energy Share'!$I$6:$J$14,2,FALSE)</f>
        <v>2.7868673607954793E-6</v>
      </c>
    </row>
    <row r="349" spans="1:6" x14ac:dyDescent="0.3">
      <c r="A349">
        <f>IF(IFERROR(_xlfn.NUMBERVALUE(RIGHT(D349,2))=C349-2000,TRUE),1,0)*_xlfn.IFNA(VLOOKUP(LEFT(RIGHT(D349,LEN(D349)-6),LEN(RIGHT(D349,LEN(D349)-6))-3),'Filter Fuel'!$A$3:$I$29,HLOOKUP(LEFT(D349,6),'Filter Fuel'!$B$1:$I$2,2,FALSE),FALSE),1)*IF(F349=0,0,1)</f>
        <v>1</v>
      </c>
      <c r="B349" t="s">
        <v>2</v>
      </c>
      <c r="C349">
        <f t="shared" si="0"/>
        <v>2024</v>
      </c>
      <c r="D349" t="str">
        <f t="shared" si="1"/>
        <v>PUBTRABDSLIMP</v>
      </c>
      <c r="E349" t="str">
        <f>VLOOKUP(D349,'NZ40-POPT_tech_groups'!A:B,2,FALSE)</f>
        <v>NZ40-ENE-1-PUBTRA</v>
      </c>
      <c r="F349" s="3">
        <f>_xlfn.IFNA(_xlfn.IFNA(VLOOKUP(D349,'Energy Share'!B:D,3,FALSE),VLOOKUP(LEFT(D349,LEN(D349)-2),'Energy Share'!B:D,3,FALSE)),0)*HLOOKUP(C349,'Energy Share'!$I$2:$AL$3,2,FALSE)*VLOOKUP(LEFT(D349,6),'Energy Share'!$I$6:$J$14,2,FALSE)</f>
        <v>3.6346016061224195E-3</v>
      </c>
    </row>
    <row r="350" spans="1:6" hidden="1" x14ac:dyDescent="0.3">
      <c r="A350">
        <f>IF(IFERROR(_xlfn.NUMBERVALUE(RIGHT(D350,2))=C350-2000,TRUE),1,0)*_xlfn.IFNA(VLOOKUP(LEFT(RIGHT(D350,LEN(D350)-6),LEN(RIGHT(D350,LEN(D350)-6))-3),'Filter Fuel'!$A$3:$I$29,HLOOKUP(LEFT(D350,6),'Filter Fuel'!$B$1:$I$2,2,FALSE),FALSE),1)*IF(F350=0,0,1)</f>
        <v>0</v>
      </c>
      <c r="B350" t="s">
        <v>2</v>
      </c>
      <c r="C350">
        <f t="shared" si="0"/>
        <v>2024</v>
      </c>
      <c r="D350" t="str">
        <f t="shared" si="1"/>
        <v>FRETRABJEIMP</v>
      </c>
      <c r="E350" t="str">
        <f>VLOOKUP(D350,'NZ40-POPT_tech_groups'!A:B,2,FALSE)</f>
        <v>NZ40-ENE-1-FRETRA</v>
      </c>
      <c r="F350" s="3">
        <f>_xlfn.IFNA(_xlfn.IFNA(VLOOKUP(D350,'Energy Share'!B:D,3,FALSE),VLOOKUP(LEFT(D350,LEN(D350)-2),'Energy Share'!B:D,3,FALSE)),0)*HLOOKUP(C350,'Energy Share'!$I$2:$AL$3,2,FALSE)*VLOOKUP(LEFT(D350,6),'Energy Share'!$I$6:$J$14,2,FALSE)</f>
        <v>0</v>
      </c>
    </row>
    <row r="351" spans="1:6" hidden="1" x14ac:dyDescent="0.3">
      <c r="A351">
        <f>IF(IFERROR(_xlfn.NUMBERVALUE(RIGHT(D351,2))=C351-2000,TRUE),1,0)*_xlfn.IFNA(VLOOKUP(LEFT(RIGHT(D351,LEN(D351)-6),LEN(RIGHT(D351,LEN(D351)-6))-3),'Filter Fuel'!$A$3:$I$29,HLOOKUP(LEFT(D351,6),'Filter Fuel'!$B$1:$I$2,2,FALSE),FALSE),1)*IF(F351=0,0,1)</f>
        <v>0</v>
      </c>
      <c r="B351" t="s">
        <v>2</v>
      </c>
      <c r="C351">
        <f t="shared" si="0"/>
        <v>2024</v>
      </c>
      <c r="D351" t="str">
        <f t="shared" si="1"/>
        <v>COMBDGBMAIMP</v>
      </c>
      <c r="E351" t="str">
        <f>VLOOKUP(D351,'NZ40-POPT_tech_groups'!A:B,2,FALSE)</f>
        <v>NZ40-ENE-1-COMBDG</v>
      </c>
      <c r="F351" s="3">
        <f>_xlfn.IFNA(_xlfn.IFNA(VLOOKUP(D351,'Energy Share'!B:D,3,FALSE),VLOOKUP(LEFT(D351,LEN(D351)-2),'Energy Share'!B:D,3,FALSE)),0)*HLOOKUP(C351,'Energy Share'!$I$2:$AL$3,2,FALSE)*VLOOKUP(LEFT(D351,6),'Energy Share'!$I$6:$J$14,2,FALSE)</f>
        <v>0</v>
      </c>
    </row>
    <row r="352" spans="1:6" hidden="1" x14ac:dyDescent="0.3">
      <c r="A352">
        <f>IF(IFERROR(_xlfn.NUMBERVALUE(RIGHT(D352,2))=C352-2000,TRUE),1,0)*_xlfn.IFNA(VLOOKUP(LEFT(RIGHT(D352,LEN(D352)-6),LEN(RIGHT(D352,LEN(D352)-6))-3),'Filter Fuel'!$A$3:$I$29,HLOOKUP(LEFT(D352,6),'Filter Fuel'!$B$1:$I$2,2,FALSE),FALSE),1)*IF(F352=0,0,1)</f>
        <v>0</v>
      </c>
      <c r="B352" t="s">
        <v>2</v>
      </c>
      <c r="C352">
        <f t="shared" si="0"/>
        <v>2024</v>
      </c>
      <c r="D352" t="str">
        <f t="shared" si="1"/>
        <v>INDBDGBMAIMP</v>
      </c>
      <c r="E352" t="str">
        <f>VLOOKUP(D352,'NZ40-POPT_tech_groups'!A:B,2,FALSE)</f>
        <v>NZ40-ENE-1-INDBDG</v>
      </c>
      <c r="F352" s="3">
        <f>_xlfn.IFNA(_xlfn.IFNA(VLOOKUP(D352,'Energy Share'!B:D,3,FALSE),VLOOKUP(LEFT(D352,LEN(D352)-2),'Energy Share'!B:D,3,FALSE)),0)*HLOOKUP(C352,'Energy Share'!$I$2:$AL$3,2,FALSE)*VLOOKUP(LEFT(D352,6),'Energy Share'!$I$6:$J$14,2,FALSE)</f>
        <v>3.493555612361273E-3</v>
      </c>
    </row>
    <row r="353" spans="1:6" hidden="1" x14ac:dyDescent="0.3">
      <c r="A353">
        <f>IF(IFERROR(_xlfn.NUMBERVALUE(RIGHT(D353,2))=C353-2000,TRUE),1,0)*_xlfn.IFNA(VLOOKUP(LEFT(RIGHT(D353,LEN(D353)-6),LEN(RIGHT(D353,LEN(D353)-6))-3),'Filter Fuel'!$A$3:$I$29,HLOOKUP(LEFT(D353,6),'Filter Fuel'!$B$1:$I$2,2,FALSE),FALSE),1)*IF(F353=0,0,1)</f>
        <v>0</v>
      </c>
      <c r="B353" t="s">
        <v>2</v>
      </c>
      <c r="C353">
        <f t="shared" si="0"/>
        <v>2024</v>
      </c>
      <c r="D353" t="str">
        <f t="shared" si="1"/>
        <v>PUBBDGBMAIMP</v>
      </c>
      <c r="E353" t="str">
        <f>VLOOKUP(D353,'NZ40-POPT_tech_groups'!A:B,2,FALSE)</f>
        <v>NZ40-ENE-1-PUBBDG</v>
      </c>
      <c r="F353" s="3">
        <f>_xlfn.IFNA(_xlfn.IFNA(VLOOKUP(D353,'Energy Share'!B:D,3,FALSE),VLOOKUP(LEFT(D353,LEN(D353)-2),'Energy Share'!B:D,3,FALSE)),0)*HLOOKUP(C353,'Energy Share'!$I$2:$AL$3,2,FALSE)*VLOOKUP(LEFT(D353,6),'Energy Share'!$I$6:$J$14,2,FALSE)</f>
        <v>0</v>
      </c>
    </row>
    <row r="354" spans="1:6" x14ac:dyDescent="0.3">
      <c r="A354">
        <f>IF(IFERROR(_xlfn.NUMBERVALUE(RIGHT(D354,2))=C354-2000,TRUE),1,0)*_xlfn.IFNA(VLOOKUP(LEFT(RIGHT(D354,LEN(D354)-6),LEN(RIGHT(D354,LEN(D354)-6))-3),'Filter Fuel'!$A$3:$I$29,HLOOKUP(LEFT(D354,6),'Filter Fuel'!$B$1:$I$2,2,FALSE),FALSE),1)*IF(F354=0,0,1)</f>
        <v>1</v>
      </c>
      <c r="B354" t="s">
        <v>2</v>
      </c>
      <c r="C354">
        <f t="shared" si="0"/>
        <v>2024</v>
      </c>
      <c r="D354" t="str">
        <f t="shared" si="1"/>
        <v>RESBDGBMAIMP</v>
      </c>
      <c r="E354" t="str">
        <f>VLOOKUP(D354,'NZ40-POPT_tech_groups'!A:B,2,FALSE)</f>
        <v>NZ40-ENE-1-RESBDG</v>
      </c>
      <c r="F354" s="3">
        <f>_xlfn.IFNA(_xlfn.IFNA(VLOOKUP(D354,'Energy Share'!B:D,3,FALSE),VLOOKUP(LEFT(D354,LEN(D354)-2),'Energy Share'!B:D,3,FALSE)),0)*HLOOKUP(C354,'Energy Share'!$I$2:$AL$3,2,FALSE)*VLOOKUP(LEFT(D354,6),'Energy Share'!$I$6:$J$14,2,FALSE)</f>
        <v>7.4865766734033374E-3</v>
      </c>
    </row>
    <row r="355" spans="1:6" x14ac:dyDescent="0.3">
      <c r="A355">
        <f>IF(IFERROR(_xlfn.NUMBERVALUE(RIGHT(D355,2))=C355-2000,TRUE),1,0)*_xlfn.IFNA(VLOOKUP(LEFT(RIGHT(D355,LEN(D355)-6),LEN(RIGHT(D355,LEN(D355)-6))-3),'Filter Fuel'!$A$3:$I$29,HLOOKUP(LEFT(D355,6),'Filter Fuel'!$B$1:$I$2,2,FALSE),FALSE),1)*IF(F355=0,0,1)</f>
        <v>1</v>
      </c>
      <c r="B355" t="s">
        <v>2</v>
      </c>
      <c r="C355">
        <f t="shared" si="0"/>
        <v>2024</v>
      </c>
      <c r="D355" t="str">
        <f t="shared" si="1"/>
        <v>COMBDGBMTNIMP</v>
      </c>
      <c r="E355" t="str">
        <f>VLOOKUP(D355,'NZ40-POPT_tech_groups'!A:B,2,FALSE)</f>
        <v>NZ40-ENE-1-COMBDG</v>
      </c>
      <c r="F355" s="3">
        <f>_xlfn.IFNA(_xlfn.IFNA(VLOOKUP(D355,'Energy Share'!B:D,3,FALSE),VLOOKUP(LEFT(D355,LEN(D355)-2),'Energy Share'!B:D,3,FALSE)),0)*HLOOKUP(C355,'Energy Share'!$I$2:$AL$3,2,FALSE)*VLOOKUP(LEFT(D355,6),'Energy Share'!$I$6:$J$14,2,FALSE)</f>
        <v>6.5348296892741559E-6</v>
      </c>
    </row>
    <row r="356" spans="1:6" hidden="1" x14ac:dyDescent="0.3">
      <c r="A356">
        <f>IF(IFERROR(_xlfn.NUMBERVALUE(RIGHT(D356,2))=C356-2000,TRUE),1,0)*_xlfn.IFNA(VLOOKUP(LEFT(RIGHT(D356,LEN(D356)-6),LEN(RIGHT(D356,LEN(D356)-6))-3),'Filter Fuel'!$A$3:$I$29,HLOOKUP(LEFT(D356,6),'Filter Fuel'!$B$1:$I$2,2,FALSE),FALSE),1)*IF(F356=0,0,1)</f>
        <v>0</v>
      </c>
      <c r="B356" t="s">
        <v>2</v>
      </c>
      <c r="C356">
        <f t="shared" si="0"/>
        <v>2024</v>
      </c>
      <c r="D356" t="str">
        <f t="shared" si="1"/>
        <v>FRETRABMTNIMP</v>
      </c>
      <c r="E356" t="str">
        <f>VLOOKUP(D356,'NZ40-POPT_tech_groups'!A:B,2,FALSE)</f>
        <v>NZ40-ENE-1-FRETRA</v>
      </c>
      <c r="F356" s="3">
        <f>_xlfn.IFNA(_xlfn.IFNA(VLOOKUP(D356,'Energy Share'!B:D,3,FALSE),VLOOKUP(LEFT(D356,LEN(D356)-2),'Energy Share'!B:D,3,FALSE)),0)*HLOOKUP(C356,'Energy Share'!$I$2:$AL$3,2,FALSE)*VLOOKUP(LEFT(D356,6),'Energy Share'!$I$6:$J$14,2,FALSE)</f>
        <v>0</v>
      </c>
    </row>
    <row r="357" spans="1:6" hidden="1" x14ac:dyDescent="0.3">
      <c r="A357">
        <f>IF(IFERROR(_xlfn.NUMBERVALUE(RIGHT(D357,2))=C357-2000,TRUE),1,0)*_xlfn.IFNA(VLOOKUP(LEFT(RIGHT(D357,LEN(D357)-6),LEN(RIGHT(D357,LEN(D357)-6))-3),'Filter Fuel'!$A$3:$I$29,HLOOKUP(LEFT(D357,6),'Filter Fuel'!$B$1:$I$2,2,FALSE),FALSE),1)*IF(F357=0,0,1)</f>
        <v>0</v>
      </c>
      <c r="B357" t="s">
        <v>2</v>
      </c>
      <c r="C357">
        <f t="shared" si="0"/>
        <v>2024</v>
      </c>
      <c r="D357" t="str">
        <f t="shared" si="1"/>
        <v>INDBDGBMTNIMP</v>
      </c>
      <c r="E357" t="str">
        <f>VLOOKUP(D357,'NZ40-POPT_tech_groups'!A:B,2,FALSE)</f>
        <v>NZ40-ENE-1-INDBDG</v>
      </c>
      <c r="F357" s="3">
        <f>_xlfn.IFNA(_xlfn.IFNA(VLOOKUP(D357,'Energy Share'!B:D,3,FALSE),VLOOKUP(LEFT(D357,LEN(D357)-2),'Energy Share'!B:D,3,FALSE)),0)*HLOOKUP(C357,'Energy Share'!$I$2:$AL$3,2,FALSE)*VLOOKUP(LEFT(D357,6),'Energy Share'!$I$6:$J$14,2,FALSE)</f>
        <v>0</v>
      </c>
    </row>
    <row r="358" spans="1:6" x14ac:dyDescent="0.3">
      <c r="A358">
        <f>IF(IFERROR(_xlfn.NUMBERVALUE(RIGHT(D358,2))=C358-2000,TRUE),1,0)*_xlfn.IFNA(VLOOKUP(LEFT(RIGHT(D358,LEN(D358)-6),LEN(RIGHT(D358,LEN(D358)-6))-3),'Filter Fuel'!$A$3:$I$29,HLOOKUP(LEFT(D358,6),'Filter Fuel'!$B$1:$I$2,2,FALSE),FALSE),1)*IF(F358=0,0,1)</f>
        <v>1</v>
      </c>
      <c r="B358" t="s">
        <v>2</v>
      </c>
      <c r="C358">
        <f t="shared" si="0"/>
        <v>2024</v>
      </c>
      <c r="D358" t="str">
        <f t="shared" si="1"/>
        <v>PASTRABMTNIMP</v>
      </c>
      <c r="E358" t="str">
        <f>VLOOKUP(D358,'NZ40-POPT_tech_groups'!A:B,2,FALSE)</f>
        <v>NZ40-ENE-1-PASTRA</v>
      </c>
      <c r="F358" s="3">
        <f>_xlfn.IFNA(_xlfn.IFNA(VLOOKUP(D358,'Energy Share'!B:D,3,FALSE),VLOOKUP(LEFT(D358,LEN(D358)-2),'Energy Share'!B:D,3,FALSE)),0)*HLOOKUP(C358,'Energy Share'!$I$2:$AL$3,2,FALSE)*VLOOKUP(LEFT(D358,6),'Energy Share'!$I$6:$J$14,2,FALSE)</f>
        <v>1.439727518832676E-6</v>
      </c>
    </row>
    <row r="359" spans="1:6" x14ac:dyDescent="0.3">
      <c r="A359">
        <f>IF(IFERROR(_xlfn.NUMBERVALUE(RIGHT(D359,2))=C359-2000,TRUE),1,0)*_xlfn.IFNA(VLOOKUP(LEFT(RIGHT(D359,LEN(D359)-6),LEN(RIGHT(D359,LEN(D359)-6))-3),'Filter Fuel'!$A$3:$I$29,HLOOKUP(LEFT(D359,6),'Filter Fuel'!$B$1:$I$2,2,FALSE),FALSE),1)*IF(F359=0,0,1)</f>
        <v>1</v>
      </c>
      <c r="B359" t="s">
        <v>2</v>
      </c>
      <c r="C359">
        <f t="shared" si="0"/>
        <v>2024</v>
      </c>
      <c r="D359" t="str">
        <f t="shared" si="1"/>
        <v>PUBBDGBMTNIMP</v>
      </c>
      <c r="E359" t="str">
        <f>VLOOKUP(D359,'NZ40-POPT_tech_groups'!A:B,2,FALSE)</f>
        <v>NZ40-ENE-1-PUBBDG</v>
      </c>
      <c r="F359" s="3">
        <f>_xlfn.IFNA(_xlfn.IFNA(VLOOKUP(D359,'Energy Share'!B:D,3,FALSE),VLOOKUP(LEFT(D359,LEN(D359)-2),'Energy Share'!B:D,3,FALSE)),0)*HLOOKUP(C359,'Energy Share'!$I$2:$AL$3,2,FALSE)*VLOOKUP(LEFT(D359,6),'Energy Share'!$I$6:$J$14,2,FALSE)</f>
        <v>1.9448470968696121E-5</v>
      </c>
    </row>
    <row r="360" spans="1:6" hidden="1" x14ac:dyDescent="0.3">
      <c r="A360">
        <f>IF(IFERROR(_xlfn.NUMBERVALUE(RIGHT(D360,2))=C360-2000,TRUE),1,0)*_xlfn.IFNA(VLOOKUP(LEFT(RIGHT(D360,LEN(D360)-6),LEN(RIGHT(D360,LEN(D360)-6))-3),'Filter Fuel'!$A$3:$I$29,HLOOKUP(LEFT(D360,6),'Filter Fuel'!$B$1:$I$2,2,FALSE),FALSE),1)*IF(F360=0,0,1)</f>
        <v>0</v>
      </c>
      <c r="B360" t="s">
        <v>2</v>
      </c>
      <c r="C360">
        <f t="shared" si="0"/>
        <v>2024</v>
      </c>
      <c r="D360" t="str">
        <f t="shared" si="1"/>
        <v>PUBTRABMTNIMP</v>
      </c>
      <c r="E360" t="str">
        <f>VLOOKUP(D360,'NZ40-POPT_tech_groups'!A:B,2,FALSE)</f>
        <v>NZ40-ENE-1-PUBTRA</v>
      </c>
      <c r="F360" s="3">
        <f>_xlfn.IFNA(_xlfn.IFNA(VLOOKUP(D360,'Energy Share'!B:D,3,FALSE),VLOOKUP(LEFT(D360,LEN(D360)-2),'Energy Share'!B:D,3,FALSE)),0)*HLOOKUP(C360,'Energy Share'!$I$2:$AL$3,2,FALSE)*VLOOKUP(LEFT(D360,6),'Energy Share'!$I$6:$J$14,2,FALSE)</f>
        <v>0</v>
      </c>
    </row>
    <row r="361" spans="1:6" x14ac:dyDescent="0.3">
      <c r="A361">
        <f>IF(IFERROR(_xlfn.NUMBERVALUE(RIGHT(D361,2))=C361-2000,TRUE),1,0)*_xlfn.IFNA(VLOOKUP(LEFT(RIGHT(D361,LEN(D361)-6),LEN(RIGHT(D361,LEN(D361)-6))-3),'Filter Fuel'!$A$3:$I$29,HLOOKUP(LEFT(D361,6),'Filter Fuel'!$B$1:$I$2,2,FALSE),FALSE),1)*IF(F361=0,0,1)</f>
        <v>1</v>
      </c>
      <c r="B361" t="s">
        <v>2</v>
      </c>
      <c r="C361">
        <f t="shared" si="0"/>
        <v>2024</v>
      </c>
      <c r="D361" t="str">
        <f t="shared" si="1"/>
        <v>RESBDGBMTNIMP</v>
      </c>
      <c r="E361" t="str">
        <f>VLOOKUP(D361,'NZ40-POPT_tech_groups'!A:B,2,FALSE)</f>
        <v>NZ40-ENE-1-RESBDG</v>
      </c>
      <c r="F361" s="3">
        <f>_xlfn.IFNA(_xlfn.IFNA(VLOOKUP(D361,'Energy Share'!B:D,3,FALSE),VLOOKUP(LEFT(D361,LEN(D361)-2),'Energy Share'!B:D,3,FALSE)),0)*HLOOKUP(C361,'Energy Share'!$I$2:$AL$3,2,FALSE)*VLOOKUP(LEFT(D361,6),'Energy Share'!$I$6:$J$14,2,FALSE)</f>
        <v>4.4686538865440559E-6</v>
      </c>
    </row>
    <row r="362" spans="1:6" hidden="1" x14ac:dyDescent="0.3">
      <c r="A362">
        <f>IF(IFERROR(_xlfn.NUMBERVALUE(RIGHT(D362,2))=C362-2000,TRUE),1,0)*_xlfn.IFNA(VLOOKUP(LEFT(RIGHT(D362,LEN(D362)-6),LEN(RIGHT(D362,LEN(D362)-6))-3),'Filter Fuel'!$A$3:$I$29,HLOOKUP(LEFT(D362,6),'Filter Fuel'!$B$1:$I$2,2,FALSE),FALSE),1)*IF(F362=0,0,1)</f>
        <v>0</v>
      </c>
      <c r="B362" t="s">
        <v>2</v>
      </c>
      <c r="C362">
        <f t="shared" si="0"/>
        <v>2024</v>
      </c>
      <c r="D362" t="str">
        <f t="shared" si="1"/>
        <v>COMBDGBWPIMP</v>
      </c>
      <c r="E362" t="str">
        <f>VLOOKUP(D362,'NZ40-POPT_tech_groups'!A:B,2,FALSE)</f>
        <v>NZ40-ENE-1-COMBDG</v>
      </c>
      <c r="F362" s="3">
        <f>_xlfn.IFNA(_xlfn.IFNA(VLOOKUP(D362,'Energy Share'!B:D,3,FALSE),VLOOKUP(LEFT(D362,LEN(D362)-2),'Energy Share'!B:D,3,FALSE)),0)*HLOOKUP(C362,'Energy Share'!$I$2:$AL$3,2,FALSE)*VLOOKUP(LEFT(D362,6),'Energy Share'!$I$6:$J$14,2,FALSE)</f>
        <v>0</v>
      </c>
    </row>
    <row r="363" spans="1:6" hidden="1" x14ac:dyDescent="0.3">
      <c r="A363">
        <f>IF(IFERROR(_xlfn.NUMBERVALUE(RIGHT(D363,2))=C363-2000,TRUE),1,0)*_xlfn.IFNA(VLOOKUP(LEFT(RIGHT(D363,LEN(D363)-6),LEN(RIGHT(D363,LEN(D363)-6))-3),'Filter Fuel'!$A$3:$I$29,HLOOKUP(LEFT(D363,6),'Filter Fuel'!$B$1:$I$2,2,FALSE),FALSE),1)*IF(F363=0,0,1)</f>
        <v>0</v>
      </c>
      <c r="B363" t="s">
        <v>2</v>
      </c>
      <c r="C363">
        <f t="shared" si="0"/>
        <v>2024</v>
      </c>
      <c r="D363" t="str">
        <f t="shared" si="1"/>
        <v>PUBBDGBWPIMP</v>
      </c>
      <c r="E363" t="str">
        <f>VLOOKUP(D363,'NZ40-POPT_tech_groups'!A:B,2,FALSE)</f>
        <v>NZ40-ENE-1-PUBBDG</v>
      </c>
      <c r="F363" s="3">
        <f>_xlfn.IFNA(_xlfn.IFNA(VLOOKUP(D363,'Energy Share'!B:D,3,FALSE),VLOOKUP(LEFT(D363,LEN(D363)-2),'Energy Share'!B:D,3,FALSE)),0)*HLOOKUP(C363,'Energy Share'!$I$2:$AL$3,2,FALSE)*VLOOKUP(LEFT(D363,6),'Energy Share'!$I$6:$J$14,2,FALSE)</f>
        <v>0</v>
      </c>
    </row>
    <row r="364" spans="1:6" x14ac:dyDescent="0.3">
      <c r="A364">
        <f>IF(IFERROR(_xlfn.NUMBERVALUE(RIGHT(D364,2))=C364-2000,TRUE),1,0)*_xlfn.IFNA(VLOOKUP(LEFT(RIGHT(D364,LEN(D364)-6),LEN(RIGHT(D364,LEN(D364)-6))-3),'Filter Fuel'!$A$3:$I$29,HLOOKUP(LEFT(D364,6),'Filter Fuel'!$B$1:$I$2,2,FALSE),FALSE),1)*IF(F364=0,0,1)</f>
        <v>1</v>
      </c>
      <c r="B364" t="s">
        <v>2</v>
      </c>
      <c r="C364">
        <f t="shared" si="0"/>
        <v>2024</v>
      </c>
      <c r="D364" t="str">
        <f t="shared" si="1"/>
        <v>RESBDGBWPIMP</v>
      </c>
      <c r="E364" t="str">
        <f>VLOOKUP(D364,'NZ40-POPT_tech_groups'!A:B,2,FALSE)</f>
        <v>NZ40-ENE-1-RESBDG</v>
      </c>
      <c r="F364" s="3">
        <f>_xlfn.IFNA(_xlfn.IFNA(VLOOKUP(D364,'Energy Share'!B:D,3,FALSE),VLOOKUP(LEFT(D364,LEN(D364)-2),'Energy Share'!B:D,3,FALSE)),0)*HLOOKUP(C364,'Energy Share'!$I$2:$AL$3,2,FALSE)*VLOOKUP(LEFT(D364,6),'Energy Share'!$I$6:$J$14,2,FALSE)</f>
        <v>5.761314663874622E-3</v>
      </c>
    </row>
    <row r="365" spans="1:6" x14ac:dyDescent="0.3">
      <c r="A365">
        <f>IF(IFERROR(_xlfn.NUMBERVALUE(RIGHT(D365,2))=C365-2000,TRUE),1,0)*_xlfn.IFNA(VLOOKUP(LEFT(RIGHT(D365,LEN(D365)-6),LEN(RIGHT(D365,LEN(D365)-6))-3),'Filter Fuel'!$A$3:$I$29,HLOOKUP(LEFT(D365,6),'Filter Fuel'!$B$1:$I$2,2,FALSE),FALSE),1)*IF(F365=0,0,1)</f>
        <v>1</v>
      </c>
      <c r="B365" t="s">
        <v>2</v>
      </c>
      <c r="C365">
        <f t="shared" si="0"/>
        <v>2024</v>
      </c>
      <c r="D365" t="str">
        <f t="shared" si="1"/>
        <v>FRETRACETHIMP</v>
      </c>
      <c r="E365" t="str">
        <f>VLOOKUP(D365,'NZ40-POPT_tech_groups'!A:B,2,FALSE)</f>
        <v>NZ40-ENE-1-FRETRA</v>
      </c>
      <c r="F365" s="3">
        <f>_xlfn.IFNA(_xlfn.IFNA(VLOOKUP(D365,'Energy Share'!B:D,3,FALSE),VLOOKUP(LEFT(D365,LEN(D365)-2),'Energy Share'!B:D,3,FALSE)),0)*HLOOKUP(C365,'Energy Share'!$I$2:$AL$3,2,FALSE)*VLOOKUP(LEFT(D365,6),'Energy Share'!$I$6:$J$14,2,FALSE)</f>
        <v>1.9068475657398754E-5</v>
      </c>
    </row>
    <row r="366" spans="1:6" x14ac:dyDescent="0.3">
      <c r="A366">
        <f>IF(IFERROR(_xlfn.NUMBERVALUE(RIGHT(D366,2))=C366-2000,TRUE),1,0)*_xlfn.IFNA(VLOOKUP(LEFT(RIGHT(D366,LEN(D366)-6),LEN(RIGHT(D366,LEN(D366)-6))-3),'Filter Fuel'!$A$3:$I$29,HLOOKUP(LEFT(D366,6),'Filter Fuel'!$B$1:$I$2,2,FALSE),FALSE),1)*IF(F366=0,0,1)</f>
        <v>1</v>
      </c>
      <c r="B366" t="s">
        <v>2</v>
      </c>
      <c r="C366">
        <f t="shared" si="0"/>
        <v>2024</v>
      </c>
      <c r="D366" t="str">
        <f t="shared" si="1"/>
        <v>PASTRACETHIMP</v>
      </c>
      <c r="E366" t="str">
        <f>VLOOKUP(D366,'NZ40-POPT_tech_groups'!A:B,2,FALSE)</f>
        <v>NZ40-ENE-1-PASTRA</v>
      </c>
      <c r="F366" s="3">
        <f>_xlfn.IFNA(_xlfn.IFNA(VLOOKUP(D366,'Energy Share'!B:D,3,FALSE),VLOOKUP(LEFT(D366,LEN(D366)-2),'Energy Share'!B:D,3,FALSE)),0)*HLOOKUP(C366,'Energy Share'!$I$2:$AL$3,2,FALSE)*VLOOKUP(LEFT(D366,6),'Energy Share'!$I$6:$J$14,2,FALSE)</f>
        <v>5.5540795362405162E-5</v>
      </c>
    </row>
    <row r="367" spans="1:6" x14ac:dyDescent="0.3">
      <c r="A367">
        <f>IF(IFERROR(_xlfn.NUMBERVALUE(RIGHT(D367,2))=C367-2000,TRUE),1,0)*_xlfn.IFNA(VLOOKUP(LEFT(RIGHT(D367,LEN(D367)-6),LEN(RIGHT(D367,LEN(D367)-6))-3),'Filter Fuel'!$A$3:$I$29,HLOOKUP(LEFT(D367,6),'Filter Fuel'!$B$1:$I$2,2,FALSE),FALSE),1)*IF(F367=0,0,1)</f>
        <v>1</v>
      </c>
      <c r="B367" t="s">
        <v>2</v>
      </c>
      <c r="C367">
        <f t="shared" si="0"/>
        <v>2024</v>
      </c>
      <c r="D367" t="str">
        <f t="shared" si="1"/>
        <v>PUBTRACETHIMP</v>
      </c>
      <c r="E367" t="str">
        <f>VLOOKUP(D367,'NZ40-POPT_tech_groups'!A:B,2,FALSE)</f>
        <v>NZ40-ENE-1-PUBTRA</v>
      </c>
      <c r="F367" s="3">
        <f>_xlfn.IFNA(_xlfn.IFNA(VLOOKUP(D367,'Energy Share'!B:D,3,FALSE),VLOOKUP(LEFT(D367,LEN(D367)-2),'Energy Share'!B:D,3,FALSE)),0)*HLOOKUP(C367,'Energy Share'!$I$2:$AL$3,2,FALSE)*VLOOKUP(LEFT(D367,6),'Energy Share'!$I$6:$J$14,2,FALSE)</f>
        <v>7.7454280449967057E-4</v>
      </c>
    </row>
    <row r="368" spans="1:6" x14ac:dyDescent="0.3">
      <c r="A368">
        <f>IF(IFERROR(_xlfn.NUMBERVALUE(RIGHT(D368,2))=C368-2000,TRUE),1,0)*_xlfn.IFNA(VLOOKUP(LEFT(RIGHT(D368,LEN(D368)-6),LEN(RIGHT(D368,LEN(D368)-6))-3),'Filter Fuel'!$A$3:$I$29,HLOOKUP(LEFT(D368,6),'Filter Fuel'!$B$1:$I$2,2,FALSE),FALSE),1)*IF(F368=0,0,1)</f>
        <v>1</v>
      </c>
      <c r="B368" t="s">
        <v>2</v>
      </c>
      <c r="C368">
        <f t="shared" si="0"/>
        <v>2024</v>
      </c>
      <c r="D368" t="str">
        <f t="shared" si="1"/>
        <v>INDBDGCOAIMP</v>
      </c>
      <c r="E368" t="str">
        <f>VLOOKUP(D368,'NZ40-POPT_tech_groups'!A:B,2,FALSE)</f>
        <v>NZ40-ENE-1-INDBDG</v>
      </c>
      <c r="F368" s="3">
        <f>_xlfn.IFNA(_xlfn.IFNA(VLOOKUP(D368,'Energy Share'!B:D,3,FALSE),VLOOKUP(LEFT(D368,LEN(D368)-2),'Energy Share'!B:D,3,FALSE)),0)*HLOOKUP(C368,'Energy Share'!$I$2:$AL$3,2,FALSE)*VLOOKUP(LEFT(D368,6),'Energy Share'!$I$6:$J$14,2,FALSE)</f>
        <v>4.0220018177810676E-3</v>
      </c>
    </row>
    <row r="369" spans="1:6" hidden="1" x14ac:dyDescent="0.3">
      <c r="A369">
        <f>IF(IFERROR(_xlfn.NUMBERVALUE(RIGHT(D369,2))=C369-2000,TRUE),1,0)*_xlfn.IFNA(VLOOKUP(LEFT(RIGHT(D369,LEN(D369)-6),LEN(RIGHT(D369,LEN(D369)-6))-3),'Filter Fuel'!$A$3:$I$29,HLOOKUP(LEFT(D369,6),'Filter Fuel'!$B$1:$I$2,2,FALSE),FALSE),1)*IF(F369=0,0,1)</f>
        <v>0</v>
      </c>
      <c r="B369" t="s">
        <v>2</v>
      </c>
      <c r="C369">
        <f t="shared" si="0"/>
        <v>2024</v>
      </c>
      <c r="D369" t="str">
        <f t="shared" si="1"/>
        <v>INDBDGCOKIMP</v>
      </c>
      <c r="E369" t="str">
        <f>VLOOKUP(D369,'NZ40-POPT_tech_groups'!A:B,2,FALSE)</f>
        <v>NZ40-ENE-1-INDBDG</v>
      </c>
      <c r="F369" s="3">
        <f>_xlfn.IFNA(_xlfn.IFNA(VLOOKUP(D369,'Energy Share'!B:D,3,FALSE),VLOOKUP(LEFT(D369,LEN(D369)-2),'Energy Share'!B:D,3,FALSE)),0)*HLOOKUP(C369,'Energy Share'!$I$2:$AL$3,2,FALSE)*VLOOKUP(LEFT(D369,6),'Energy Share'!$I$6:$J$14,2,FALSE)</f>
        <v>0</v>
      </c>
    </row>
    <row r="370" spans="1:6" x14ac:dyDescent="0.3">
      <c r="A370">
        <f>IF(IFERROR(_xlfn.NUMBERVALUE(RIGHT(D370,2))=C370-2000,TRUE),1,0)*_xlfn.IFNA(VLOOKUP(LEFT(RIGHT(D370,LEN(D370)-6),LEN(RIGHT(D370,LEN(D370)-6))-3),'Filter Fuel'!$A$3:$I$29,HLOOKUP(LEFT(D370,6),'Filter Fuel'!$B$1:$I$2,2,FALSE),FALSE),1)*IF(F370=0,0,1)</f>
        <v>1</v>
      </c>
      <c r="B370" t="s">
        <v>2</v>
      </c>
      <c r="C370">
        <f t="shared" si="0"/>
        <v>2024</v>
      </c>
      <c r="D370" t="str">
        <f t="shared" si="1"/>
        <v>FRETRADSLIMP</v>
      </c>
      <c r="E370" t="str">
        <f>VLOOKUP(D370,'NZ40-POPT_tech_groups'!A:B,2,FALSE)</f>
        <v>NZ40-ENE-1-FRETRA</v>
      </c>
      <c r="F370" s="3">
        <f>_xlfn.IFNA(_xlfn.IFNA(VLOOKUP(D370,'Energy Share'!B:D,3,FALSE),VLOOKUP(LEFT(D370,LEN(D370)-2),'Energy Share'!B:D,3,FALSE)),0)*HLOOKUP(C370,'Energy Share'!$I$2:$AL$3,2,FALSE)*VLOOKUP(LEFT(D370,6),'Energy Share'!$I$6:$J$14,2,FALSE)</f>
        <v>0.44418495677639952</v>
      </c>
    </row>
    <row r="371" spans="1:6" x14ac:dyDescent="0.3">
      <c r="A371">
        <f>IF(IFERROR(_xlfn.NUMBERVALUE(RIGHT(D371,2))=C371-2000,TRUE),1,0)*_xlfn.IFNA(VLOOKUP(LEFT(RIGHT(D371,LEN(D371)-6),LEN(RIGHT(D371,LEN(D371)-6))-3),'Filter Fuel'!$A$3:$I$29,HLOOKUP(LEFT(D371,6),'Filter Fuel'!$B$1:$I$2,2,FALSE),FALSE),1)*IF(F371=0,0,1)</f>
        <v>1</v>
      </c>
      <c r="B371" t="s">
        <v>2</v>
      </c>
      <c r="C371">
        <f t="shared" si="0"/>
        <v>2024</v>
      </c>
      <c r="D371" t="str">
        <f t="shared" si="1"/>
        <v>PASTRADSLIMP</v>
      </c>
      <c r="E371" t="str">
        <f>VLOOKUP(D371,'NZ40-POPT_tech_groups'!A:B,2,FALSE)</f>
        <v>NZ40-ENE-1-PASTRA</v>
      </c>
      <c r="F371" s="3">
        <f>_xlfn.IFNA(_xlfn.IFNA(VLOOKUP(D371,'Energy Share'!B:D,3,FALSE),VLOOKUP(LEFT(D371,LEN(D371)-2),'Energy Share'!B:D,3,FALSE)),0)*HLOOKUP(C371,'Energy Share'!$I$2:$AL$3,2,FALSE)*VLOOKUP(LEFT(D371,6),'Energy Share'!$I$6:$J$14,2,FALSE)</f>
        <v>6.280550663124293E-2</v>
      </c>
    </row>
    <row r="372" spans="1:6" x14ac:dyDescent="0.3">
      <c r="A372">
        <f>IF(IFERROR(_xlfn.NUMBERVALUE(RIGHT(D372,2))=C372-2000,TRUE),1,0)*_xlfn.IFNA(VLOOKUP(LEFT(RIGHT(D372,LEN(D372)-6),LEN(RIGHT(D372,LEN(D372)-6))-3),'Filter Fuel'!$A$3:$I$29,HLOOKUP(LEFT(D372,6),'Filter Fuel'!$B$1:$I$2,2,FALSE),FALSE),1)*IF(F372=0,0,1)</f>
        <v>1</v>
      </c>
      <c r="B372" t="s">
        <v>2</v>
      </c>
      <c r="C372">
        <f t="shared" si="0"/>
        <v>2024</v>
      </c>
      <c r="D372" t="str">
        <f t="shared" si="1"/>
        <v>PUBTRADSLIMP</v>
      </c>
      <c r="E372" t="str">
        <f>VLOOKUP(D372,'NZ40-POPT_tech_groups'!A:B,2,FALSE)</f>
        <v>NZ40-ENE-1-PUBTRA</v>
      </c>
      <c r="F372" s="3">
        <f>_xlfn.IFNA(_xlfn.IFNA(VLOOKUP(D372,'Energy Share'!B:D,3,FALSE),VLOOKUP(LEFT(D372,LEN(D372)-2),'Energy Share'!B:D,3,FALSE)),0)*HLOOKUP(C372,'Energy Share'!$I$2:$AL$3,2,FALSE)*VLOOKUP(LEFT(D372,6),'Energy Share'!$I$6:$J$14,2,FALSE)</f>
        <v>0.35638045599537649</v>
      </c>
    </row>
    <row r="373" spans="1:6" hidden="1" x14ac:dyDescent="0.3">
      <c r="A373">
        <f>IF(IFERROR(_xlfn.NUMBERVALUE(RIGHT(D373,2))=C373-2000,TRUE),1,0)*_xlfn.IFNA(VLOOKUP(LEFT(RIGHT(D373,LEN(D373)-6),LEN(RIGHT(D373,LEN(D373)-6))-3),'Filter Fuel'!$A$3:$I$29,HLOOKUP(LEFT(D373,6),'Filter Fuel'!$B$1:$I$2,2,FALSE),FALSE),1)*IF(F373=0,0,1)</f>
        <v>0</v>
      </c>
      <c r="B373" t="s">
        <v>2</v>
      </c>
      <c r="C373">
        <f t="shared" si="0"/>
        <v>2024</v>
      </c>
      <c r="D373" t="str">
        <f t="shared" si="1"/>
        <v>COMBDGELCIMP16</v>
      </c>
      <c r="E373" t="str">
        <f>VLOOKUP(D373,'NZ40-POPT_tech_groups'!A:B,2,FALSE)</f>
        <v>NZ40-ENE-1-COMBDG</v>
      </c>
      <c r="F373" s="3">
        <f>_xlfn.IFNA(_xlfn.IFNA(VLOOKUP(D373,'Energy Share'!B:D,3,FALSE),VLOOKUP(LEFT(D373,LEN(D373)-2),'Energy Share'!B:D,3,FALSE)),0)*HLOOKUP(C373,'Energy Share'!$I$2:$AL$3,2,FALSE)*VLOOKUP(LEFT(D373,6),'Energy Share'!$I$6:$J$14,2,FALSE)</f>
        <v>0.46803303031879206</v>
      </c>
    </row>
    <row r="374" spans="1:6" hidden="1" x14ac:dyDescent="0.3">
      <c r="A374">
        <f>IF(IFERROR(_xlfn.NUMBERVALUE(RIGHT(D374,2))=C374-2000,TRUE),1,0)*_xlfn.IFNA(VLOOKUP(LEFT(RIGHT(D374,LEN(D374)-6),LEN(RIGHT(D374,LEN(D374)-6))-3),'Filter Fuel'!$A$3:$I$29,HLOOKUP(LEFT(D374,6),'Filter Fuel'!$B$1:$I$2,2,FALSE),FALSE),1)*IF(F374=0,0,1)</f>
        <v>0</v>
      </c>
      <c r="B374" t="s">
        <v>2</v>
      </c>
      <c r="C374">
        <f t="shared" si="0"/>
        <v>2024</v>
      </c>
      <c r="D374" t="str">
        <f t="shared" si="1"/>
        <v>COMBDGELCIMP17</v>
      </c>
      <c r="E374" t="str">
        <f>VLOOKUP(D374,'NZ40-POPT_tech_groups'!A:B,2,FALSE)</f>
        <v>NZ40-ENE-1-COMBDG</v>
      </c>
      <c r="F374" s="3">
        <f>_xlfn.IFNA(_xlfn.IFNA(VLOOKUP(D374,'Energy Share'!B:D,3,FALSE),VLOOKUP(LEFT(D374,LEN(D374)-2),'Energy Share'!B:D,3,FALSE)),0)*HLOOKUP(C374,'Energy Share'!$I$2:$AL$3,2,FALSE)*VLOOKUP(LEFT(D374,6),'Energy Share'!$I$6:$J$14,2,FALSE)</f>
        <v>0.46803303031879206</v>
      </c>
    </row>
    <row r="375" spans="1:6" hidden="1" x14ac:dyDescent="0.3">
      <c r="A375">
        <f>IF(IFERROR(_xlfn.NUMBERVALUE(RIGHT(D375,2))=C375-2000,TRUE),1,0)*_xlfn.IFNA(VLOOKUP(LEFT(RIGHT(D375,LEN(D375)-6),LEN(RIGHT(D375,LEN(D375)-6))-3),'Filter Fuel'!$A$3:$I$29,HLOOKUP(LEFT(D375,6),'Filter Fuel'!$B$1:$I$2,2,FALSE),FALSE),1)*IF(F375=0,0,1)</f>
        <v>0</v>
      </c>
      <c r="B375" t="s">
        <v>2</v>
      </c>
      <c r="C375">
        <f t="shared" si="0"/>
        <v>2024</v>
      </c>
      <c r="D375" t="str">
        <f t="shared" si="1"/>
        <v>COMBDGELCIMP18</v>
      </c>
      <c r="E375" t="str">
        <f>VLOOKUP(D375,'NZ40-POPT_tech_groups'!A:B,2,FALSE)</f>
        <v>NZ40-ENE-1-COMBDG</v>
      </c>
      <c r="F375" s="3">
        <f>_xlfn.IFNA(_xlfn.IFNA(VLOOKUP(D375,'Energy Share'!B:D,3,FALSE),VLOOKUP(LEFT(D375,LEN(D375)-2),'Energy Share'!B:D,3,FALSE)),0)*HLOOKUP(C375,'Energy Share'!$I$2:$AL$3,2,FALSE)*VLOOKUP(LEFT(D375,6),'Energy Share'!$I$6:$J$14,2,FALSE)</f>
        <v>0.46803303031879206</v>
      </c>
    </row>
    <row r="376" spans="1:6" hidden="1" x14ac:dyDescent="0.3">
      <c r="A376">
        <f>IF(IFERROR(_xlfn.NUMBERVALUE(RIGHT(D376,2))=C376-2000,TRUE),1,0)*_xlfn.IFNA(VLOOKUP(LEFT(RIGHT(D376,LEN(D376)-6),LEN(RIGHT(D376,LEN(D376)-6))-3),'Filter Fuel'!$A$3:$I$29,HLOOKUP(LEFT(D376,6),'Filter Fuel'!$B$1:$I$2,2,FALSE),FALSE),1)*IF(F376=0,0,1)</f>
        <v>0</v>
      </c>
      <c r="B376" t="s">
        <v>2</v>
      </c>
      <c r="C376">
        <f t="shared" si="0"/>
        <v>2024</v>
      </c>
      <c r="D376" t="str">
        <f t="shared" si="1"/>
        <v>COMBDGELCIMP19</v>
      </c>
      <c r="E376" t="str">
        <f>VLOOKUP(D376,'NZ40-POPT_tech_groups'!A:B,2,FALSE)</f>
        <v>NZ40-ENE-1-COMBDG</v>
      </c>
      <c r="F376" s="3">
        <f>_xlfn.IFNA(_xlfn.IFNA(VLOOKUP(D376,'Energy Share'!B:D,3,FALSE),VLOOKUP(LEFT(D376,LEN(D376)-2),'Energy Share'!B:D,3,FALSE)),0)*HLOOKUP(C376,'Energy Share'!$I$2:$AL$3,2,FALSE)*VLOOKUP(LEFT(D376,6),'Energy Share'!$I$6:$J$14,2,FALSE)</f>
        <v>0.46803303031879206</v>
      </c>
    </row>
    <row r="377" spans="1:6" hidden="1" x14ac:dyDescent="0.3">
      <c r="A377">
        <f>IF(IFERROR(_xlfn.NUMBERVALUE(RIGHT(D377,2))=C377-2000,TRUE),1,0)*_xlfn.IFNA(VLOOKUP(LEFT(RIGHT(D377,LEN(D377)-6),LEN(RIGHT(D377,LEN(D377)-6))-3),'Filter Fuel'!$A$3:$I$29,HLOOKUP(LEFT(D377,6),'Filter Fuel'!$B$1:$I$2,2,FALSE),FALSE),1)*IF(F377=0,0,1)</f>
        <v>0</v>
      </c>
      <c r="B377" t="s">
        <v>2</v>
      </c>
      <c r="C377">
        <f t="shared" si="0"/>
        <v>2024</v>
      </c>
      <c r="D377" t="str">
        <f t="shared" si="1"/>
        <v>COMBDGELCIMP20</v>
      </c>
      <c r="E377" t="str">
        <f>VLOOKUP(D377,'NZ40-POPT_tech_groups'!A:B,2,FALSE)</f>
        <v>NZ40-ENE-1-COMBDG</v>
      </c>
      <c r="F377" s="3">
        <f>_xlfn.IFNA(_xlfn.IFNA(VLOOKUP(D377,'Energy Share'!B:D,3,FALSE),VLOOKUP(LEFT(D377,LEN(D377)-2),'Energy Share'!B:D,3,FALSE)),0)*HLOOKUP(C377,'Energy Share'!$I$2:$AL$3,2,FALSE)*VLOOKUP(LEFT(D377,6),'Energy Share'!$I$6:$J$14,2,FALSE)</f>
        <v>0.46803303031879206</v>
      </c>
    </row>
    <row r="378" spans="1:6" hidden="1" x14ac:dyDescent="0.3">
      <c r="A378">
        <f>IF(IFERROR(_xlfn.NUMBERVALUE(RIGHT(D378,2))=C378-2000,TRUE),1,0)*_xlfn.IFNA(VLOOKUP(LEFT(RIGHT(D378,LEN(D378)-6),LEN(RIGHT(D378,LEN(D378)-6))-3),'Filter Fuel'!$A$3:$I$29,HLOOKUP(LEFT(D378,6),'Filter Fuel'!$B$1:$I$2,2,FALSE),FALSE),1)*IF(F378=0,0,1)</f>
        <v>0</v>
      </c>
      <c r="B378" t="s">
        <v>2</v>
      </c>
      <c r="C378">
        <f t="shared" si="0"/>
        <v>2024</v>
      </c>
      <c r="D378" t="str">
        <f t="shared" si="1"/>
        <v>COMBDGELCIMP21</v>
      </c>
      <c r="E378" t="str">
        <f>VLOOKUP(D378,'NZ40-POPT_tech_groups'!A:B,2,FALSE)</f>
        <v>NZ40-ENE-1-COMBDG</v>
      </c>
      <c r="F378" s="3">
        <f>_xlfn.IFNA(_xlfn.IFNA(VLOOKUP(D378,'Energy Share'!B:D,3,FALSE),VLOOKUP(LEFT(D378,LEN(D378)-2),'Energy Share'!B:D,3,FALSE)),0)*HLOOKUP(C378,'Energy Share'!$I$2:$AL$3,2,FALSE)*VLOOKUP(LEFT(D378,6),'Energy Share'!$I$6:$J$14,2,FALSE)</f>
        <v>0.46803303031879206</v>
      </c>
    </row>
    <row r="379" spans="1:6" hidden="1" x14ac:dyDescent="0.3">
      <c r="A379">
        <f>IF(IFERROR(_xlfn.NUMBERVALUE(RIGHT(D379,2))=C379-2000,TRUE),1,0)*_xlfn.IFNA(VLOOKUP(LEFT(RIGHT(D379,LEN(D379)-6),LEN(RIGHT(D379,LEN(D379)-6))-3),'Filter Fuel'!$A$3:$I$29,HLOOKUP(LEFT(D379,6),'Filter Fuel'!$B$1:$I$2,2,FALSE),FALSE),1)*IF(F379=0,0,1)</f>
        <v>0</v>
      </c>
      <c r="B379" t="s">
        <v>2</v>
      </c>
      <c r="C379">
        <f t="shared" si="0"/>
        <v>2024</v>
      </c>
      <c r="D379" t="str">
        <f t="shared" si="1"/>
        <v>COMBDGELCIMP22</v>
      </c>
      <c r="E379" t="str">
        <f>VLOOKUP(D379,'NZ40-POPT_tech_groups'!A:B,2,FALSE)</f>
        <v>NZ40-ENE-1-COMBDG</v>
      </c>
      <c r="F379" s="3">
        <f>_xlfn.IFNA(_xlfn.IFNA(VLOOKUP(D379,'Energy Share'!B:D,3,FALSE),VLOOKUP(LEFT(D379,LEN(D379)-2),'Energy Share'!B:D,3,FALSE)),0)*HLOOKUP(C379,'Energy Share'!$I$2:$AL$3,2,FALSE)*VLOOKUP(LEFT(D379,6),'Energy Share'!$I$6:$J$14,2,FALSE)</f>
        <v>0.46803303031879206</v>
      </c>
    </row>
    <row r="380" spans="1:6" hidden="1" x14ac:dyDescent="0.3">
      <c r="A380">
        <f>IF(IFERROR(_xlfn.NUMBERVALUE(RIGHT(D380,2))=C380-2000,TRUE),1,0)*_xlfn.IFNA(VLOOKUP(LEFT(RIGHT(D380,LEN(D380)-6),LEN(RIGHT(D380,LEN(D380)-6))-3),'Filter Fuel'!$A$3:$I$29,HLOOKUP(LEFT(D380,6),'Filter Fuel'!$B$1:$I$2,2,FALSE),FALSE),1)*IF(F380=0,0,1)</f>
        <v>0</v>
      </c>
      <c r="B380" t="s">
        <v>2</v>
      </c>
      <c r="C380">
        <f t="shared" si="0"/>
        <v>2024</v>
      </c>
      <c r="D380" t="str">
        <f t="shared" si="1"/>
        <v>COMBDGELCIMP23</v>
      </c>
      <c r="E380" t="str">
        <f>VLOOKUP(D380,'NZ40-POPT_tech_groups'!A:B,2,FALSE)</f>
        <v>NZ40-ENE-1-COMBDG</v>
      </c>
      <c r="F380" s="3">
        <f>_xlfn.IFNA(_xlfn.IFNA(VLOOKUP(D380,'Energy Share'!B:D,3,FALSE),VLOOKUP(LEFT(D380,LEN(D380)-2),'Energy Share'!B:D,3,FALSE)),0)*HLOOKUP(C380,'Energy Share'!$I$2:$AL$3,2,FALSE)*VLOOKUP(LEFT(D380,6),'Energy Share'!$I$6:$J$14,2,FALSE)</f>
        <v>0.46803303031879206</v>
      </c>
    </row>
    <row r="381" spans="1:6" x14ac:dyDescent="0.3">
      <c r="A381">
        <f>IF(IFERROR(_xlfn.NUMBERVALUE(RIGHT(D381,2))=C381-2000,TRUE),1,0)*_xlfn.IFNA(VLOOKUP(LEFT(RIGHT(D381,LEN(D381)-6),LEN(RIGHT(D381,LEN(D381)-6))-3),'Filter Fuel'!$A$3:$I$29,HLOOKUP(LEFT(D381,6),'Filter Fuel'!$B$1:$I$2,2,FALSE),FALSE),1)*IF(F381=0,0,1)</f>
        <v>1</v>
      </c>
      <c r="B381" t="s">
        <v>2</v>
      </c>
      <c r="C381">
        <f t="shared" si="0"/>
        <v>2024</v>
      </c>
      <c r="D381" t="str">
        <f t="shared" si="1"/>
        <v>COMBDGELCIMP24</v>
      </c>
      <c r="E381" t="str">
        <f>VLOOKUP(D381,'NZ40-POPT_tech_groups'!A:B,2,FALSE)</f>
        <v>NZ40-ENE-1-COMBDG</v>
      </c>
      <c r="F381" s="3">
        <f>_xlfn.IFNA(_xlfn.IFNA(VLOOKUP(D381,'Energy Share'!B:D,3,FALSE),VLOOKUP(LEFT(D381,LEN(D381)-2),'Energy Share'!B:D,3,FALSE)),0)*HLOOKUP(C381,'Energy Share'!$I$2:$AL$3,2,FALSE)*VLOOKUP(LEFT(D381,6),'Energy Share'!$I$6:$J$14,2,FALSE)</f>
        <v>0.46803303031879206</v>
      </c>
    </row>
    <row r="382" spans="1:6" hidden="1" x14ac:dyDescent="0.3">
      <c r="A382">
        <f>IF(IFERROR(_xlfn.NUMBERVALUE(RIGHT(D382,2))=C382-2000,TRUE),1,0)*_xlfn.IFNA(VLOOKUP(LEFT(RIGHT(D382,LEN(D382)-6),LEN(RIGHT(D382,LEN(D382)-6))-3),'Filter Fuel'!$A$3:$I$29,HLOOKUP(LEFT(D382,6),'Filter Fuel'!$B$1:$I$2,2,FALSE),FALSE),1)*IF(F382=0,0,1)</f>
        <v>0</v>
      </c>
      <c r="B382" t="s">
        <v>2</v>
      </c>
      <c r="C382">
        <f t="shared" si="0"/>
        <v>2024</v>
      </c>
      <c r="D382" t="str">
        <f t="shared" si="1"/>
        <v>COMBDGELCIMP25</v>
      </c>
      <c r="E382" t="str">
        <f>VLOOKUP(D382,'NZ40-POPT_tech_groups'!A:B,2,FALSE)</f>
        <v>NZ40-ENE-1-COMBDG</v>
      </c>
      <c r="F382" s="3">
        <f>_xlfn.IFNA(_xlfn.IFNA(VLOOKUP(D382,'Energy Share'!B:D,3,FALSE),VLOOKUP(LEFT(D382,LEN(D382)-2),'Energy Share'!B:D,3,FALSE)),0)*HLOOKUP(C382,'Energy Share'!$I$2:$AL$3,2,FALSE)*VLOOKUP(LEFT(D382,6),'Energy Share'!$I$6:$J$14,2,FALSE)</f>
        <v>0.46803303031879206</v>
      </c>
    </row>
    <row r="383" spans="1:6" hidden="1" x14ac:dyDescent="0.3">
      <c r="A383">
        <f>IF(IFERROR(_xlfn.NUMBERVALUE(RIGHT(D383,2))=C383-2000,TRUE),1,0)*_xlfn.IFNA(VLOOKUP(LEFT(RIGHT(D383,LEN(D383)-6),LEN(RIGHT(D383,LEN(D383)-6))-3),'Filter Fuel'!$A$3:$I$29,HLOOKUP(LEFT(D383,6),'Filter Fuel'!$B$1:$I$2,2,FALSE),FALSE),1)*IF(F383=0,0,1)</f>
        <v>0</v>
      </c>
      <c r="B383" t="s">
        <v>2</v>
      </c>
      <c r="C383">
        <f t="shared" si="0"/>
        <v>2024</v>
      </c>
      <c r="D383" t="str">
        <f t="shared" si="1"/>
        <v>COMBDGELCIMP26</v>
      </c>
      <c r="E383" t="str">
        <f>VLOOKUP(D383,'NZ40-POPT_tech_groups'!A:B,2,FALSE)</f>
        <v>NZ40-ENE-1-COMBDG</v>
      </c>
      <c r="F383" s="3">
        <f>_xlfn.IFNA(_xlfn.IFNA(VLOOKUP(D383,'Energy Share'!B:D,3,FALSE),VLOOKUP(LEFT(D383,LEN(D383)-2),'Energy Share'!B:D,3,FALSE)),0)*HLOOKUP(C383,'Energy Share'!$I$2:$AL$3,2,FALSE)*VLOOKUP(LEFT(D383,6),'Energy Share'!$I$6:$J$14,2,FALSE)</f>
        <v>0.46803303031879206</v>
      </c>
    </row>
    <row r="384" spans="1:6" hidden="1" x14ac:dyDescent="0.3">
      <c r="A384">
        <f>IF(IFERROR(_xlfn.NUMBERVALUE(RIGHT(D384,2))=C384-2000,TRUE),1,0)*_xlfn.IFNA(VLOOKUP(LEFT(RIGHT(D384,LEN(D384)-6),LEN(RIGHT(D384,LEN(D384)-6))-3),'Filter Fuel'!$A$3:$I$29,HLOOKUP(LEFT(D384,6),'Filter Fuel'!$B$1:$I$2,2,FALSE),FALSE),1)*IF(F384=0,0,1)</f>
        <v>0</v>
      </c>
      <c r="B384" t="s">
        <v>2</v>
      </c>
      <c r="C384">
        <f t="shared" si="0"/>
        <v>2024</v>
      </c>
      <c r="D384" t="str">
        <f t="shared" si="1"/>
        <v>COMBDGELCIMP27</v>
      </c>
      <c r="E384" t="str">
        <f>VLOOKUP(D384,'NZ40-POPT_tech_groups'!A:B,2,FALSE)</f>
        <v>NZ40-ENE-1-COMBDG</v>
      </c>
      <c r="F384" s="3">
        <f>_xlfn.IFNA(_xlfn.IFNA(VLOOKUP(D384,'Energy Share'!B:D,3,FALSE),VLOOKUP(LEFT(D384,LEN(D384)-2),'Energy Share'!B:D,3,FALSE)),0)*HLOOKUP(C384,'Energy Share'!$I$2:$AL$3,2,FALSE)*VLOOKUP(LEFT(D384,6),'Energy Share'!$I$6:$J$14,2,FALSE)</f>
        <v>0.46803303031879206</v>
      </c>
    </row>
    <row r="385" spans="1:6" hidden="1" x14ac:dyDescent="0.3">
      <c r="A385">
        <f>IF(IFERROR(_xlfn.NUMBERVALUE(RIGHT(D385,2))=C385-2000,TRUE),1,0)*_xlfn.IFNA(VLOOKUP(LEFT(RIGHT(D385,LEN(D385)-6),LEN(RIGHT(D385,LEN(D385)-6))-3),'Filter Fuel'!$A$3:$I$29,HLOOKUP(LEFT(D385,6),'Filter Fuel'!$B$1:$I$2,2,FALSE),FALSE),1)*IF(F385=0,0,1)</f>
        <v>0</v>
      </c>
      <c r="B385" t="s">
        <v>2</v>
      </c>
      <c r="C385">
        <f t="shared" si="0"/>
        <v>2024</v>
      </c>
      <c r="D385" t="str">
        <f t="shared" si="1"/>
        <v>COMBDGELCIMP28</v>
      </c>
      <c r="E385" t="str">
        <f>VLOOKUP(D385,'NZ40-POPT_tech_groups'!A:B,2,FALSE)</f>
        <v>NZ40-ENE-1-COMBDG</v>
      </c>
      <c r="F385" s="3">
        <f>_xlfn.IFNA(_xlfn.IFNA(VLOOKUP(D385,'Energy Share'!B:D,3,FALSE),VLOOKUP(LEFT(D385,LEN(D385)-2),'Energy Share'!B:D,3,FALSE)),0)*HLOOKUP(C385,'Energy Share'!$I$2:$AL$3,2,FALSE)*VLOOKUP(LEFT(D385,6),'Energy Share'!$I$6:$J$14,2,FALSE)</f>
        <v>0.46803303031879206</v>
      </c>
    </row>
    <row r="386" spans="1:6" hidden="1" x14ac:dyDescent="0.3">
      <c r="A386">
        <f>IF(IFERROR(_xlfn.NUMBERVALUE(RIGHT(D386,2))=C386-2000,TRUE),1,0)*_xlfn.IFNA(VLOOKUP(LEFT(RIGHT(D386,LEN(D386)-6),LEN(RIGHT(D386,LEN(D386)-6))-3),'Filter Fuel'!$A$3:$I$29,HLOOKUP(LEFT(D386,6),'Filter Fuel'!$B$1:$I$2,2,FALSE),FALSE),1)*IF(F386=0,0,1)</f>
        <v>0</v>
      </c>
      <c r="B386" t="s">
        <v>2</v>
      </c>
      <c r="C386">
        <f t="shared" si="0"/>
        <v>2024</v>
      </c>
      <c r="D386" t="str">
        <f t="shared" si="1"/>
        <v>COMBDGELCIMP29</v>
      </c>
      <c r="E386" t="str">
        <f>VLOOKUP(D386,'NZ40-POPT_tech_groups'!A:B,2,FALSE)</f>
        <v>NZ40-ENE-1-COMBDG</v>
      </c>
      <c r="F386" s="3">
        <f>_xlfn.IFNA(_xlfn.IFNA(VLOOKUP(D386,'Energy Share'!B:D,3,FALSE),VLOOKUP(LEFT(D386,LEN(D386)-2),'Energy Share'!B:D,3,FALSE)),0)*HLOOKUP(C386,'Energy Share'!$I$2:$AL$3,2,FALSE)*VLOOKUP(LEFT(D386,6),'Energy Share'!$I$6:$J$14,2,FALSE)</f>
        <v>0.46803303031879206</v>
      </c>
    </row>
    <row r="387" spans="1:6" hidden="1" x14ac:dyDescent="0.3">
      <c r="A387">
        <f>IF(IFERROR(_xlfn.NUMBERVALUE(RIGHT(D387,2))=C387-2000,TRUE),1,0)*_xlfn.IFNA(VLOOKUP(LEFT(RIGHT(D387,LEN(D387)-6),LEN(RIGHT(D387,LEN(D387)-6))-3),'Filter Fuel'!$A$3:$I$29,HLOOKUP(LEFT(D387,6),'Filter Fuel'!$B$1:$I$2,2,FALSE),FALSE),1)*IF(F387=0,0,1)</f>
        <v>0</v>
      </c>
      <c r="B387" t="s">
        <v>2</v>
      </c>
      <c r="C387">
        <f t="shared" si="0"/>
        <v>2024</v>
      </c>
      <c r="D387" t="str">
        <f t="shared" si="1"/>
        <v>COMBDGELCIMP30</v>
      </c>
      <c r="E387" t="str">
        <f>VLOOKUP(D387,'NZ40-POPT_tech_groups'!A:B,2,FALSE)</f>
        <v>NZ40-ENE-1-COMBDG</v>
      </c>
      <c r="F387" s="3">
        <f>_xlfn.IFNA(_xlfn.IFNA(VLOOKUP(D387,'Energy Share'!B:D,3,FALSE),VLOOKUP(LEFT(D387,LEN(D387)-2),'Energy Share'!B:D,3,FALSE)),0)*HLOOKUP(C387,'Energy Share'!$I$2:$AL$3,2,FALSE)*VLOOKUP(LEFT(D387,6),'Energy Share'!$I$6:$J$14,2,FALSE)</f>
        <v>0.46803303031879206</v>
      </c>
    </row>
    <row r="388" spans="1:6" hidden="1" x14ac:dyDescent="0.3">
      <c r="A388">
        <f>IF(IFERROR(_xlfn.NUMBERVALUE(RIGHT(D388,2))=C388-2000,TRUE),1,0)*_xlfn.IFNA(VLOOKUP(LEFT(RIGHT(D388,LEN(D388)-6),LEN(RIGHT(D388,LEN(D388)-6))-3),'Filter Fuel'!$A$3:$I$29,HLOOKUP(LEFT(D388,6),'Filter Fuel'!$B$1:$I$2,2,FALSE),FALSE),1)*IF(F388=0,0,1)</f>
        <v>0</v>
      </c>
      <c r="B388" t="s">
        <v>2</v>
      </c>
      <c r="C388">
        <f t="shared" si="0"/>
        <v>2024</v>
      </c>
      <c r="D388" t="str">
        <f t="shared" si="1"/>
        <v>COMBDGELCIMP31</v>
      </c>
      <c r="E388" t="str">
        <f>VLOOKUP(D388,'NZ40-POPT_tech_groups'!A:B,2,FALSE)</f>
        <v>NZ40-ENE-1-COMBDG</v>
      </c>
      <c r="F388" s="3">
        <f>_xlfn.IFNA(_xlfn.IFNA(VLOOKUP(D388,'Energy Share'!B:D,3,FALSE),VLOOKUP(LEFT(D388,LEN(D388)-2),'Energy Share'!B:D,3,FALSE)),0)*HLOOKUP(C388,'Energy Share'!$I$2:$AL$3,2,FALSE)*VLOOKUP(LEFT(D388,6),'Energy Share'!$I$6:$J$14,2,FALSE)</f>
        <v>0.46803303031879206</v>
      </c>
    </row>
    <row r="389" spans="1:6" hidden="1" x14ac:dyDescent="0.3">
      <c r="A389">
        <f>IF(IFERROR(_xlfn.NUMBERVALUE(RIGHT(D389,2))=C389-2000,TRUE),1,0)*_xlfn.IFNA(VLOOKUP(LEFT(RIGHT(D389,LEN(D389)-6),LEN(RIGHT(D389,LEN(D389)-6))-3),'Filter Fuel'!$A$3:$I$29,HLOOKUP(LEFT(D389,6),'Filter Fuel'!$B$1:$I$2,2,FALSE),FALSE),1)*IF(F389=0,0,1)</f>
        <v>0</v>
      </c>
      <c r="B389" t="s">
        <v>2</v>
      </c>
      <c r="C389">
        <f t="shared" si="0"/>
        <v>2024</v>
      </c>
      <c r="D389" t="str">
        <f t="shared" si="1"/>
        <v>COMBDGELCIMP32</v>
      </c>
      <c r="E389" t="str">
        <f>VLOOKUP(D389,'NZ40-POPT_tech_groups'!A:B,2,FALSE)</f>
        <v>NZ40-ENE-1-COMBDG</v>
      </c>
      <c r="F389" s="3">
        <f>_xlfn.IFNA(_xlfn.IFNA(VLOOKUP(D389,'Energy Share'!B:D,3,FALSE),VLOOKUP(LEFT(D389,LEN(D389)-2),'Energy Share'!B:D,3,FALSE)),0)*HLOOKUP(C389,'Energy Share'!$I$2:$AL$3,2,FALSE)*VLOOKUP(LEFT(D389,6),'Energy Share'!$I$6:$J$14,2,FALSE)</f>
        <v>0.46803303031879206</v>
      </c>
    </row>
    <row r="390" spans="1:6" hidden="1" x14ac:dyDescent="0.3">
      <c r="A390">
        <f>IF(IFERROR(_xlfn.NUMBERVALUE(RIGHT(D390,2))=C390-2000,TRUE),1,0)*_xlfn.IFNA(VLOOKUP(LEFT(RIGHT(D390,LEN(D390)-6),LEN(RIGHT(D390,LEN(D390)-6))-3),'Filter Fuel'!$A$3:$I$29,HLOOKUP(LEFT(D390,6),'Filter Fuel'!$B$1:$I$2,2,FALSE),FALSE),1)*IF(F390=0,0,1)</f>
        <v>0</v>
      </c>
      <c r="B390" t="s">
        <v>2</v>
      </c>
      <c r="C390">
        <f t="shared" si="0"/>
        <v>2024</v>
      </c>
      <c r="D390" t="str">
        <f t="shared" si="1"/>
        <v>COMBDGELCIMP33</v>
      </c>
      <c r="E390" t="str">
        <f>VLOOKUP(D390,'NZ40-POPT_tech_groups'!A:B,2,FALSE)</f>
        <v>NZ40-ENE-1-COMBDG</v>
      </c>
      <c r="F390" s="3">
        <f>_xlfn.IFNA(_xlfn.IFNA(VLOOKUP(D390,'Energy Share'!B:D,3,FALSE),VLOOKUP(LEFT(D390,LEN(D390)-2),'Energy Share'!B:D,3,FALSE)),0)*HLOOKUP(C390,'Energy Share'!$I$2:$AL$3,2,FALSE)*VLOOKUP(LEFT(D390,6),'Energy Share'!$I$6:$J$14,2,FALSE)</f>
        <v>0.46803303031879206</v>
      </c>
    </row>
    <row r="391" spans="1:6" hidden="1" x14ac:dyDescent="0.3">
      <c r="A391">
        <f>IF(IFERROR(_xlfn.NUMBERVALUE(RIGHT(D391,2))=C391-2000,TRUE),1,0)*_xlfn.IFNA(VLOOKUP(LEFT(RIGHT(D391,LEN(D391)-6),LEN(RIGHT(D391,LEN(D391)-6))-3),'Filter Fuel'!$A$3:$I$29,HLOOKUP(LEFT(D391,6),'Filter Fuel'!$B$1:$I$2,2,FALSE),FALSE),1)*IF(F391=0,0,1)</f>
        <v>0</v>
      </c>
      <c r="B391" t="s">
        <v>2</v>
      </c>
      <c r="C391">
        <f t="shared" si="0"/>
        <v>2024</v>
      </c>
      <c r="D391" t="str">
        <f t="shared" si="1"/>
        <v>COMBDGELCIMP34</v>
      </c>
      <c r="E391" t="str">
        <f>VLOOKUP(D391,'NZ40-POPT_tech_groups'!A:B,2,FALSE)</f>
        <v>NZ40-ENE-1-COMBDG</v>
      </c>
      <c r="F391" s="3">
        <f>_xlfn.IFNA(_xlfn.IFNA(VLOOKUP(D391,'Energy Share'!B:D,3,FALSE),VLOOKUP(LEFT(D391,LEN(D391)-2),'Energy Share'!B:D,3,FALSE)),0)*HLOOKUP(C391,'Energy Share'!$I$2:$AL$3,2,FALSE)*VLOOKUP(LEFT(D391,6),'Energy Share'!$I$6:$J$14,2,FALSE)</f>
        <v>0.46803303031879206</v>
      </c>
    </row>
    <row r="392" spans="1:6" hidden="1" x14ac:dyDescent="0.3">
      <c r="A392">
        <f>IF(IFERROR(_xlfn.NUMBERVALUE(RIGHT(D392,2))=C392-2000,TRUE),1,0)*_xlfn.IFNA(VLOOKUP(LEFT(RIGHT(D392,LEN(D392)-6),LEN(RIGHT(D392,LEN(D392)-6))-3),'Filter Fuel'!$A$3:$I$29,HLOOKUP(LEFT(D392,6),'Filter Fuel'!$B$1:$I$2,2,FALSE),FALSE),1)*IF(F392=0,0,1)</f>
        <v>0</v>
      </c>
      <c r="B392" t="s">
        <v>2</v>
      </c>
      <c r="C392">
        <f t="shared" si="0"/>
        <v>2024</v>
      </c>
      <c r="D392" t="str">
        <f t="shared" si="1"/>
        <v>COMBDGELCIMP35</v>
      </c>
      <c r="E392" t="str">
        <f>VLOOKUP(D392,'NZ40-POPT_tech_groups'!A:B,2,FALSE)</f>
        <v>NZ40-ENE-1-COMBDG</v>
      </c>
      <c r="F392" s="3">
        <f>_xlfn.IFNA(_xlfn.IFNA(VLOOKUP(D392,'Energy Share'!B:D,3,FALSE),VLOOKUP(LEFT(D392,LEN(D392)-2),'Energy Share'!B:D,3,FALSE)),0)*HLOOKUP(C392,'Energy Share'!$I$2:$AL$3,2,FALSE)*VLOOKUP(LEFT(D392,6),'Energy Share'!$I$6:$J$14,2,FALSE)</f>
        <v>0.46803303031879206</v>
      </c>
    </row>
    <row r="393" spans="1:6" hidden="1" x14ac:dyDescent="0.3">
      <c r="A393">
        <f>IF(IFERROR(_xlfn.NUMBERVALUE(RIGHT(D393,2))=C393-2000,TRUE),1,0)*_xlfn.IFNA(VLOOKUP(LEFT(RIGHT(D393,LEN(D393)-6),LEN(RIGHT(D393,LEN(D393)-6))-3),'Filter Fuel'!$A$3:$I$29,HLOOKUP(LEFT(D393,6),'Filter Fuel'!$B$1:$I$2,2,FALSE),FALSE),1)*IF(F393=0,0,1)</f>
        <v>0</v>
      </c>
      <c r="B393" t="s">
        <v>2</v>
      </c>
      <c r="C393">
        <f t="shared" si="0"/>
        <v>2024</v>
      </c>
      <c r="D393" t="str">
        <f t="shared" si="1"/>
        <v>COMBDGELCIMP36</v>
      </c>
      <c r="E393" t="str">
        <f>VLOOKUP(D393,'NZ40-POPT_tech_groups'!A:B,2,FALSE)</f>
        <v>NZ40-ENE-1-COMBDG</v>
      </c>
      <c r="F393" s="3">
        <f>_xlfn.IFNA(_xlfn.IFNA(VLOOKUP(D393,'Energy Share'!B:D,3,FALSE),VLOOKUP(LEFT(D393,LEN(D393)-2),'Energy Share'!B:D,3,FALSE)),0)*HLOOKUP(C393,'Energy Share'!$I$2:$AL$3,2,FALSE)*VLOOKUP(LEFT(D393,6),'Energy Share'!$I$6:$J$14,2,FALSE)</f>
        <v>0.46803303031879206</v>
      </c>
    </row>
    <row r="394" spans="1:6" hidden="1" x14ac:dyDescent="0.3">
      <c r="A394">
        <f>IF(IFERROR(_xlfn.NUMBERVALUE(RIGHT(D394,2))=C394-2000,TRUE),1,0)*_xlfn.IFNA(VLOOKUP(LEFT(RIGHT(D394,LEN(D394)-6),LEN(RIGHT(D394,LEN(D394)-6))-3),'Filter Fuel'!$A$3:$I$29,HLOOKUP(LEFT(D394,6),'Filter Fuel'!$B$1:$I$2,2,FALSE),FALSE),1)*IF(F394=0,0,1)</f>
        <v>0</v>
      </c>
      <c r="B394" t="s">
        <v>2</v>
      </c>
      <c r="C394">
        <f t="shared" si="0"/>
        <v>2024</v>
      </c>
      <c r="D394" t="str">
        <f t="shared" si="1"/>
        <v>COMBDGELCIMP37</v>
      </c>
      <c r="E394" t="str">
        <f>VLOOKUP(D394,'NZ40-POPT_tech_groups'!A:B,2,FALSE)</f>
        <v>NZ40-ENE-1-COMBDG</v>
      </c>
      <c r="F394" s="3">
        <f>_xlfn.IFNA(_xlfn.IFNA(VLOOKUP(D394,'Energy Share'!B:D,3,FALSE),VLOOKUP(LEFT(D394,LEN(D394)-2),'Energy Share'!B:D,3,FALSE)),0)*HLOOKUP(C394,'Energy Share'!$I$2:$AL$3,2,FALSE)*VLOOKUP(LEFT(D394,6),'Energy Share'!$I$6:$J$14,2,FALSE)</f>
        <v>0.46803303031879206</v>
      </c>
    </row>
    <row r="395" spans="1:6" hidden="1" x14ac:dyDescent="0.3">
      <c r="A395">
        <f>IF(IFERROR(_xlfn.NUMBERVALUE(RIGHT(D395,2))=C395-2000,TRUE),1,0)*_xlfn.IFNA(VLOOKUP(LEFT(RIGHT(D395,LEN(D395)-6),LEN(RIGHT(D395,LEN(D395)-6))-3),'Filter Fuel'!$A$3:$I$29,HLOOKUP(LEFT(D395,6),'Filter Fuel'!$B$1:$I$2,2,FALSE),FALSE),1)*IF(F395=0,0,1)</f>
        <v>0</v>
      </c>
      <c r="B395" t="s">
        <v>2</v>
      </c>
      <c r="C395">
        <f t="shared" si="0"/>
        <v>2024</v>
      </c>
      <c r="D395" t="str">
        <f t="shared" si="1"/>
        <v>COMBDGELCIMP38</v>
      </c>
      <c r="E395" t="str">
        <f>VLOOKUP(D395,'NZ40-POPT_tech_groups'!A:B,2,FALSE)</f>
        <v>NZ40-ENE-1-COMBDG</v>
      </c>
      <c r="F395" s="3">
        <f>_xlfn.IFNA(_xlfn.IFNA(VLOOKUP(D395,'Energy Share'!B:D,3,FALSE),VLOOKUP(LEFT(D395,LEN(D395)-2),'Energy Share'!B:D,3,FALSE)),0)*HLOOKUP(C395,'Energy Share'!$I$2:$AL$3,2,FALSE)*VLOOKUP(LEFT(D395,6),'Energy Share'!$I$6:$J$14,2,FALSE)</f>
        <v>0.46803303031879206</v>
      </c>
    </row>
    <row r="396" spans="1:6" hidden="1" x14ac:dyDescent="0.3">
      <c r="A396">
        <f>IF(IFERROR(_xlfn.NUMBERVALUE(RIGHT(D396,2))=C396-2000,TRUE),1,0)*_xlfn.IFNA(VLOOKUP(LEFT(RIGHT(D396,LEN(D396)-6),LEN(RIGHT(D396,LEN(D396)-6))-3),'Filter Fuel'!$A$3:$I$29,HLOOKUP(LEFT(D396,6),'Filter Fuel'!$B$1:$I$2,2,FALSE),FALSE),1)*IF(F396=0,0,1)</f>
        <v>0</v>
      </c>
      <c r="B396" t="s">
        <v>2</v>
      </c>
      <c r="C396">
        <f t="shared" si="0"/>
        <v>2024</v>
      </c>
      <c r="D396" t="str">
        <f t="shared" si="1"/>
        <v>COMBDGELCIMP39</v>
      </c>
      <c r="E396" t="str">
        <f>VLOOKUP(D396,'NZ40-POPT_tech_groups'!A:B,2,FALSE)</f>
        <v>NZ40-ENE-1-COMBDG</v>
      </c>
      <c r="F396" s="3">
        <f>_xlfn.IFNA(_xlfn.IFNA(VLOOKUP(D396,'Energy Share'!B:D,3,FALSE),VLOOKUP(LEFT(D396,LEN(D396)-2),'Energy Share'!B:D,3,FALSE)),0)*HLOOKUP(C396,'Energy Share'!$I$2:$AL$3,2,FALSE)*VLOOKUP(LEFT(D396,6),'Energy Share'!$I$6:$J$14,2,FALSE)</f>
        <v>0.46803303031879206</v>
      </c>
    </row>
    <row r="397" spans="1:6" hidden="1" x14ac:dyDescent="0.3">
      <c r="A397">
        <f>IF(IFERROR(_xlfn.NUMBERVALUE(RIGHT(D397,2))=C397-2000,TRUE),1,0)*_xlfn.IFNA(VLOOKUP(LEFT(RIGHT(D397,LEN(D397)-6),LEN(RIGHT(D397,LEN(D397)-6))-3),'Filter Fuel'!$A$3:$I$29,HLOOKUP(LEFT(D397,6),'Filter Fuel'!$B$1:$I$2,2,FALSE),FALSE),1)*IF(F397=0,0,1)</f>
        <v>0</v>
      </c>
      <c r="B397" t="s">
        <v>2</v>
      </c>
      <c r="C397">
        <f t="shared" si="0"/>
        <v>2024</v>
      </c>
      <c r="D397" t="str">
        <f t="shared" si="1"/>
        <v>COMBDGELCIMP40</v>
      </c>
      <c r="E397" t="str">
        <f>VLOOKUP(D397,'NZ40-POPT_tech_groups'!A:B,2,FALSE)</f>
        <v>NZ40-ENE-1-COMBDG</v>
      </c>
      <c r="F397" s="3">
        <f>_xlfn.IFNA(_xlfn.IFNA(VLOOKUP(D397,'Energy Share'!B:D,3,FALSE),VLOOKUP(LEFT(D397,LEN(D397)-2),'Energy Share'!B:D,3,FALSE)),0)*HLOOKUP(C397,'Energy Share'!$I$2:$AL$3,2,FALSE)*VLOOKUP(LEFT(D397,6),'Energy Share'!$I$6:$J$14,2,FALSE)</f>
        <v>0.46803303031879206</v>
      </c>
    </row>
    <row r="398" spans="1:6" hidden="1" x14ac:dyDescent="0.3">
      <c r="A398">
        <f>IF(IFERROR(_xlfn.NUMBERVALUE(RIGHT(D398,2))=C398-2000,TRUE),1,0)*_xlfn.IFNA(VLOOKUP(LEFT(RIGHT(D398,LEN(D398)-6),LEN(RIGHT(D398,LEN(D398)-6))-3),'Filter Fuel'!$A$3:$I$29,HLOOKUP(LEFT(D398,6),'Filter Fuel'!$B$1:$I$2,2,FALSE),FALSE),1)*IF(F398=0,0,1)</f>
        <v>0</v>
      </c>
      <c r="B398" t="s">
        <v>2</v>
      </c>
      <c r="C398">
        <f t="shared" si="0"/>
        <v>2024</v>
      </c>
      <c r="D398" t="str">
        <f t="shared" si="1"/>
        <v>COMBDGELCIMP41</v>
      </c>
      <c r="E398" t="str">
        <f>VLOOKUP(D398,'NZ40-POPT_tech_groups'!A:B,2,FALSE)</f>
        <v>NZ40-ENE-1-COMBDG</v>
      </c>
      <c r="F398" s="3">
        <f>_xlfn.IFNA(_xlfn.IFNA(VLOOKUP(D398,'Energy Share'!B:D,3,FALSE),VLOOKUP(LEFT(D398,LEN(D398)-2),'Energy Share'!B:D,3,FALSE)),0)*HLOOKUP(C398,'Energy Share'!$I$2:$AL$3,2,FALSE)*VLOOKUP(LEFT(D398,6),'Energy Share'!$I$6:$J$14,2,FALSE)</f>
        <v>0.46803303031879206</v>
      </c>
    </row>
    <row r="399" spans="1:6" hidden="1" x14ac:dyDescent="0.3">
      <c r="A399">
        <f>IF(IFERROR(_xlfn.NUMBERVALUE(RIGHT(D399,2))=C399-2000,TRUE),1,0)*_xlfn.IFNA(VLOOKUP(LEFT(RIGHT(D399,LEN(D399)-6),LEN(RIGHT(D399,LEN(D399)-6))-3),'Filter Fuel'!$A$3:$I$29,HLOOKUP(LEFT(D399,6),'Filter Fuel'!$B$1:$I$2,2,FALSE),FALSE),1)*IF(F399=0,0,1)</f>
        <v>0</v>
      </c>
      <c r="B399" t="s">
        <v>2</v>
      </c>
      <c r="C399">
        <f t="shared" si="0"/>
        <v>2024</v>
      </c>
      <c r="D399" t="str">
        <f t="shared" si="1"/>
        <v>COMBDGELCIMP42</v>
      </c>
      <c r="E399" t="str">
        <f>VLOOKUP(D399,'NZ40-POPT_tech_groups'!A:B,2,FALSE)</f>
        <v>NZ40-ENE-1-COMBDG</v>
      </c>
      <c r="F399" s="3">
        <f>_xlfn.IFNA(_xlfn.IFNA(VLOOKUP(D399,'Energy Share'!B:D,3,FALSE),VLOOKUP(LEFT(D399,LEN(D399)-2),'Energy Share'!B:D,3,FALSE)),0)*HLOOKUP(C399,'Energy Share'!$I$2:$AL$3,2,FALSE)*VLOOKUP(LEFT(D399,6),'Energy Share'!$I$6:$J$14,2,FALSE)</f>
        <v>0.46803303031879206</v>
      </c>
    </row>
    <row r="400" spans="1:6" hidden="1" x14ac:dyDescent="0.3">
      <c r="A400">
        <f>IF(IFERROR(_xlfn.NUMBERVALUE(RIGHT(D400,2))=C400-2000,TRUE),1,0)*_xlfn.IFNA(VLOOKUP(LEFT(RIGHT(D400,LEN(D400)-6),LEN(RIGHT(D400,LEN(D400)-6))-3),'Filter Fuel'!$A$3:$I$29,HLOOKUP(LEFT(D400,6),'Filter Fuel'!$B$1:$I$2,2,FALSE),FALSE),1)*IF(F400=0,0,1)</f>
        <v>0</v>
      </c>
      <c r="B400" t="s">
        <v>2</v>
      </c>
      <c r="C400">
        <f t="shared" si="0"/>
        <v>2024</v>
      </c>
      <c r="D400" t="str">
        <f t="shared" si="1"/>
        <v>COMBDGELCIMP43</v>
      </c>
      <c r="E400" t="str">
        <f>VLOOKUP(D400,'NZ40-POPT_tech_groups'!A:B,2,FALSE)</f>
        <v>NZ40-ENE-1-COMBDG</v>
      </c>
      <c r="F400" s="3">
        <f>_xlfn.IFNA(_xlfn.IFNA(VLOOKUP(D400,'Energy Share'!B:D,3,FALSE),VLOOKUP(LEFT(D400,LEN(D400)-2),'Energy Share'!B:D,3,FALSE)),0)*HLOOKUP(C400,'Energy Share'!$I$2:$AL$3,2,FALSE)*VLOOKUP(LEFT(D400,6),'Energy Share'!$I$6:$J$14,2,FALSE)</f>
        <v>0.46803303031879206</v>
      </c>
    </row>
    <row r="401" spans="1:6" hidden="1" x14ac:dyDescent="0.3">
      <c r="A401">
        <f>IF(IFERROR(_xlfn.NUMBERVALUE(RIGHT(D401,2))=C401-2000,TRUE),1,0)*_xlfn.IFNA(VLOOKUP(LEFT(RIGHT(D401,LEN(D401)-6),LEN(RIGHT(D401,LEN(D401)-6))-3),'Filter Fuel'!$A$3:$I$29,HLOOKUP(LEFT(D401,6),'Filter Fuel'!$B$1:$I$2,2,FALSE),FALSE),1)*IF(F401=0,0,1)</f>
        <v>0</v>
      </c>
      <c r="B401" t="s">
        <v>2</v>
      </c>
      <c r="C401">
        <f t="shared" si="0"/>
        <v>2024</v>
      </c>
      <c r="D401" t="str">
        <f t="shared" si="1"/>
        <v>COMBDGELCIMP44</v>
      </c>
      <c r="E401" t="str">
        <f>VLOOKUP(D401,'NZ40-POPT_tech_groups'!A:B,2,FALSE)</f>
        <v>NZ40-ENE-1-COMBDG</v>
      </c>
      <c r="F401" s="3">
        <f>_xlfn.IFNA(_xlfn.IFNA(VLOOKUP(D401,'Energy Share'!B:D,3,FALSE),VLOOKUP(LEFT(D401,LEN(D401)-2),'Energy Share'!B:D,3,FALSE)),0)*HLOOKUP(C401,'Energy Share'!$I$2:$AL$3,2,FALSE)*VLOOKUP(LEFT(D401,6),'Energy Share'!$I$6:$J$14,2,FALSE)</f>
        <v>0.46803303031879206</v>
      </c>
    </row>
    <row r="402" spans="1:6" hidden="1" x14ac:dyDescent="0.3">
      <c r="A402">
        <f>IF(IFERROR(_xlfn.NUMBERVALUE(RIGHT(D402,2))=C402-2000,TRUE),1,0)*_xlfn.IFNA(VLOOKUP(LEFT(RIGHT(D402,LEN(D402)-6),LEN(RIGHT(D402,LEN(D402)-6))-3),'Filter Fuel'!$A$3:$I$29,HLOOKUP(LEFT(D402,6),'Filter Fuel'!$B$1:$I$2,2,FALSE),FALSE),1)*IF(F402=0,0,1)</f>
        <v>0</v>
      </c>
      <c r="B402" t="s">
        <v>2</v>
      </c>
      <c r="C402">
        <f t="shared" si="0"/>
        <v>2024</v>
      </c>
      <c r="D402" t="str">
        <f t="shared" si="1"/>
        <v>COMBDGELCIMP45</v>
      </c>
      <c r="E402" t="str">
        <f>VLOOKUP(D402,'NZ40-POPT_tech_groups'!A:B,2,FALSE)</f>
        <v>NZ40-ENE-1-COMBDG</v>
      </c>
      <c r="F402" s="3">
        <f>_xlfn.IFNA(_xlfn.IFNA(VLOOKUP(D402,'Energy Share'!B:D,3,FALSE),VLOOKUP(LEFT(D402,LEN(D402)-2),'Energy Share'!B:D,3,FALSE)),0)*HLOOKUP(C402,'Energy Share'!$I$2:$AL$3,2,FALSE)*VLOOKUP(LEFT(D402,6),'Energy Share'!$I$6:$J$14,2,FALSE)</f>
        <v>0.46803303031879206</v>
      </c>
    </row>
    <row r="403" spans="1:6" hidden="1" x14ac:dyDescent="0.3">
      <c r="A403">
        <f>IF(IFERROR(_xlfn.NUMBERVALUE(RIGHT(D403,2))=C403-2000,TRUE),1,0)*_xlfn.IFNA(VLOOKUP(LEFT(RIGHT(D403,LEN(D403)-6),LEN(RIGHT(D403,LEN(D403)-6))-3),'Filter Fuel'!$A$3:$I$29,HLOOKUP(LEFT(D403,6),'Filter Fuel'!$B$1:$I$2,2,FALSE),FALSE),1)*IF(F403=0,0,1)</f>
        <v>0</v>
      </c>
      <c r="B403" t="s">
        <v>2</v>
      </c>
      <c r="C403">
        <f t="shared" si="0"/>
        <v>2024</v>
      </c>
      <c r="D403" t="str">
        <f t="shared" si="1"/>
        <v>COMBDGELCIMP46</v>
      </c>
      <c r="E403" t="str">
        <f>VLOOKUP(D403,'NZ40-POPT_tech_groups'!A:B,2,FALSE)</f>
        <v>NZ40-ENE-1-COMBDG</v>
      </c>
      <c r="F403" s="3">
        <f>_xlfn.IFNA(_xlfn.IFNA(VLOOKUP(D403,'Energy Share'!B:D,3,FALSE),VLOOKUP(LEFT(D403,LEN(D403)-2),'Energy Share'!B:D,3,FALSE)),0)*HLOOKUP(C403,'Energy Share'!$I$2:$AL$3,2,FALSE)*VLOOKUP(LEFT(D403,6),'Energy Share'!$I$6:$J$14,2,FALSE)</f>
        <v>0.46803303031879206</v>
      </c>
    </row>
    <row r="404" spans="1:6" hidden="1" x14ac:dyDescent="0.3">
      <c r="A404">
        <f>IF(IFERROR(_xlfn.NUMBERVALUE(RIGHT(D404,2))=C404-2000,TRUE),1,0)*_xlfn.IFNA(VLOOKUP(LEFT(RIGHT(D404,LEN(D404)-6),LEN(RIGHT(D404,LEN(D404)-6))-3),'Filter Fuel'!$A$3:$I$29,HLOOKUP(LEFT(D404,6),'Filter Fuel'!$B$1:$I$2,2,FALSE),FALSE),1)*IF(F404=0,0,1)</f>
        <v>0</v>
      </c>
      <c r="B404" t="s">
        <v>2</v>
      </c>
      <c r="C404">
        <f t="shared" si="0"/>
        <v>2024</v>
      </c>
      <c r="D404" t="str">
        <f t="shared" si="1"/>
        <v>COMBDGELCIMP47</v>
      </c>
      <c r="E404" t="str">
        <f>VLOOKUP(D404,'NZ40-POPT_tech_groups'!A:B,2,FALSE)</f>
        <v>NZ40-ENE-1-COMBDG</v>
      </c>
      <c r="F404" s="3">
        <f>_xlfn.IFNA(_xlfn.IFNA(VLOOKUP(D404,'Energy Share'!B:D,3,FALSE),VLOOKUP(LEFT(D404,LEN(D404)-2),'Energy Share'!B:D,3,FALSE)),0)*HLOOKUP(C404,'Energy Share'!$I$2:$AL$3,2,FALSE)*VLOOKUP(LEFT(D404,6),'Energy Share'!$I$6:$J$14,2,FALSE)</f>
        <v>0.46803303031879206</v>
      </c>
    </row>
    <row r="405" spans="1:6" hidden="1" x14ac:dyDescent="0.3">
      <c r="A405">
        <f>IF(IFERROR(_xlfn.NUMBERVALUE(RIGHT(D405,2))=C405-2000,TRUE),1,0)*_xlfn.IFNA(VLOOKUP(LEFT(RIGHT(D405,LEN(D405)-6),LEN(RIGHT(D405,LEN(D405)-6))-3),'Filter Fuel'!$A$3:$I$29,HLOOKUP(LEFT(D405,6),'Filter Fuel'!$B$1:$I$2,2,FALSE),FALSE),1)*IF(F405=0,0,1)</f>
        <v>0</v>
      </c>
      <c r="B405" t="s">
        <v>2</v>
      </c>
      <c r="C405">
        <f t="shared" si="0"/>
        <v>2024</v>
      </c>
      <c r="D405" t="str">
        <f t="shared" si="1"/>
        <v>COMBDGELCIMP48</v>
      </c>
      <c r="E405" t="str">
        <f>VLOOKUP(D405,'NZ40-POPT_tech_groups'!A:B,2,FALSE)</f>
        <v>NZ40-ENE-1-COMBDG</v>
      </c>
      <c r="F405" s="3">
        <f>_xlfn.IFNA(_xlfn.IFNA(VLOOKUP(D405,'Energy Share'!B:D,3,FALSE),VLOOKUP(LEFT(D405,LEN(D405)-2),'Energy Share'!B:D,3,FALSE)),0)*HLOOKUP(C405,'Energy Share'!$I$2:$AL$3,2,FALSE)*VLOOKUP(LEFT(D405,6),'Energy Share'!$I$6:$J$14,2,FALSE)</f>
        <v>0.46803303031879206</v>
      </c>
    </row>
    <row r="406" spans="1:6" hidden="1" x14ac:dyDescent="0.3">
      <c r="A406">
        <f>IF(IFERROR(_xlfn.NUMBERVALUE(RIGHT(D406,2))=C406-2000,TRUE),1,0)*_xlfn.IFNA(VLOOKUP(LEFT(RIGHT(D406,LEN(D406)-6),LEN(RIGHT(D406,LEN(D406)-6))-3),'Filter Fuel'!$A$3:$I$29,HLOOKUP(LEFT(D406,6),'Filter Fuel'!$B$1:$I$2,2,FALSE),FALSE),1)*IF(F406=0,0,1)</f>
        <v>0</v>
      </c>
      <c r="B406" t="s">
        <v>2</v>
      </c>
      <c r="C406">
        <f t="shared" si="0"/>
        <v>2024</v>
      </c>
      <c r="D406" t="str">
        <f t="shared" si="1"/>
        <v>COMBDGELCIMP49</v>
      </c>
      <c r="E406" t="str">
        <f>VLOOKUP(D406,'NZ40-POPT_tech_groups'!A:B,2,FALSE)</f>
        <v>NZ40-ENE-1-COMBDG</v>
      </c>
      <c r="F406" s="3">
        <f>_xlfn.IFNA(_xlfn.IFNA(VLOOKUP(D406,'Energy Share'!B:D,3,FALSE),VLOOKUP(LEFT(D406,LEN(D406)-2),'Energy Share'!B:D,3,FALSE)),0)*HLOOKUP(C406,'Energy Share'!$I$2:$AL$3,2,FALSE)*VLOOKUP(LEFT(D406,6),'Energy Share'!$I$6:$J$14,2,FALSE)</f>
        <v>0.46803303031879206</v>
      </c>
    </row>
    <row r="407" spans="1:6" hidden="1" x14ac:dyDescent="0.3">
      <c r="A407">
        <f>IF(IFERROR(_xlfn.NUMBERVALUE(RIGHT(D407,2))=C407-2000,TRUE),1,0)*_xlfn.IFNA(VLOOKUP(LEFT(RIGHT(D407,LEN(D407)-6),LEN(RIGHT(D407,LEN(D407)-6))-3),'Filter Fuel'!$A$3:$I$29,HLOOKUP(LEFT(D407,6),'Filter Fuel'!$B$1:$I$2,2,FALSE),FALSE),1)*IF(F407=0,0,1)</f>
        <v>0</v>
      </c>
      <c r="B407" t="s">
        <v>2</v>
      </c>
      <c r="C407">
        <f t="shared" si="0"/>
        <v>2024</v>
      </c>
      <c r="D407" t="str">
        <f t="shared" si="1"/>
        <v>COMBDGELCIMP50</v>
      </c>
      <c r="E407" t="str">
        <f>VLOOKUP(D407,'NZ40-POPT_tech_groups'!A:B,2,FALSE)</f>
        <v>NZ40-ENE-1-COMBDG</v>
      </c>
      <c r="F407" s="3">
        <f>_xlfn.IFNA(_xlfn.IFNA(VLOOKUP(D407,'Energy Share'!B:D,3,FALSE),VLOOKUP(LEFT(D407,LEN(D407)-2),'Energy Share'!B:D,3,FALSE)),0)*HLOOKUP(C407,'Energy Share'!$I$2:$AL$3,2,FALSE)*VLOOKUP(LEFT(D407,6),'Energy Share'!$I$6:$J$14,2,FALSE)</f>
        <v>0.46803303031879206</v>
      </c>
    </row>
    <row r="408" spans="1:6" hidden="1" x14ac:dyDescent="0.3">
      <c r="A408">
        <f>IF(IFERROR(_xlfn.NUMBERVALUE(RIGHT(D408,2))=C408-2000,TRUE),1,0)*_xlfn.IFNA(VLOOKUP(LEFT(RIGHT(D408,LEN(D408)-6),LEN(RIGHT(D408,LEN(D408)-6))-3),'Filter Fuel'!$A$3:$I$29,HLOOKUP(LEFT(D408,6),'Filter Fuel'!$B$1:$I$2,2,FALSE),FALSE),1)*IF(F408=0,0,1)</f>
        <v>0</v>
      </c>
      <c r="B408" t="s">
        <v>2</v>
      </c>
      <c r="C408">
        <f t="shared" si="0"/>
        <v>2024</v>
      </c>
      <c r="D408" t="str">
        <f t="shared" si="1"/>
        <v>FRETRAELCIMP16</v>
      </c>
      <c r="E408" t="str">
        <f>VLOOKUP(D408,'NZ40-POPT_tech_groups'!A:B,2,FALSE)</f>
        <v>NZ40-ENE-1-FRETRA</v>
      </c>
      <c r="F408" s="3">
        <f>_xlfn.IFNA(_xlfn.IFNA(VLOOKUP(D408,'Energy Share'!B:D,3,FALSE),VLOOKUP(LEFT(D408,LEN(D408)-2),'Energy Share'!B:D,3,FALSE)),0)*HLOOKUP(C408,'Energy Share'!$I$2:$AL$3,2,FALSE)*VLOOKUP(LEFT(D408,6),'Energy Share'!$I$6:$J$14,2,FALSE)</f>
        <v>0</v>
      </c>
    </row>
    <row r="409" spans="1:6" hidden="1" x14ac:dyDescent="0.3">
      <c r="A409">
        <f>IF(IFERROR(_xlfn.NUMBERVALUE(RIGHT(D409,2))=C409-2000,TRUE),1,0)*_xlfn.IFNA(VLOOKUP(LEFT(RIGHT(D409,LEN(D409)-6),LEN(RIGHT(D409,LEN(D409)-6))-3),'Filter Fuel'!$A$3:$I$29,HLOOKUP(LEFT(D409,6),'Filter Fuel'!$B$1:$I$2,2,FALSE),FALSE),1)*IF(F409=0,0,1)</f>
        <v>0</v>
      </c>
      <c r="B409" t="s">
        <v>2</v>
      </c>
      <c r="C409">
        <f t="shared" ref="C409:C472" si="2">C66+1</f>
        <v>2024</v>
      </c>
      <c r="D409" t="str">
        <f t="shared" ref="D409:D472" si="3">D66</f>
        <v>FRETRAELCIMP17</v>
      </c>
      <c r="E409" t="str">
        <f>VLOOKUP(D409,'NZ40-POPT_tech_groups'!A:B,2,FALSE)</f>
        <v>NZ40-ENE-1-FRETRA</v>
      </c>
      <c r="F409" s="3">
        <f>_xlfn.IFNA(_xlfn.IFNA(VLOOKUP(D409,'Energy Share'!B:D,3,FALSE),VLOOKUP(LEFT(D409,LEN(D409)-2),'Energy Share'!B:D,3,FALSE)),0)*HLOOKUP(C409,'Energy Share'!$I$2:$AL$3,2,FALSE)*VLOOKUP(LEFT(D409,6),'Energy Share'!$I$6:$J$14,2,FALSE)</f>
        <v>0</v>
      </c>
    </row>
    <row r="410" spans="1:6" hidden="1" x14ac:dyDescent="0.3">
      <c r="A410">
        <f>IF(IFERROR(_xlfn.NUMBERVALUE(RIGHT(D410,2))=C410-2000,TRUE),1,0)*_xlfn.IFNA(VLOOKUP(LEFT(RIGHT(D410,LEN(D410)-6),LEN(RIGHT(D410,LEN(D410)-6))-3),'Filter Fuel'!$A$3:$I$29,HLOOKUP(LEFT(D410,6),'Filter Fuel'!$B$1:$I$2,2,FALSE),FALSE),1)*IF(F410=0,0,1)</f>
        <v>0</v>
      </c>
      <c r="B410" t="s">
        <v>2</v>
      </c>
      <c r="C410">
        <f t="shared" si="2"/>
        <v>2024</v>
      </c>
      <c r="D410" t="str">
        <f t="shared" si="3"/>
        <v>FRETRAELCIMP18</v>
      </c>
      <c r="E410" t="str">
        <f>VLOOKUP(D410,'NZ40-POPT_tech_groups'!A:B,2,FALSE)</f>
        <v>NZ40-ENE-1-FRETRA</v>
      </c>
      <c r="F410" s="3">
        <f>_xlfn.IFNA(_xlfn.IFNA(VLOOKUP(D410,'Energy Share'!B:D,3,FALSE),VLOOKUP(LEFT(D410,LEN(D410)-2),'Energy Share'!B:D,3,FALSE)),0)*HLOOKUP(C410,'Energy Share'!$I$2:$AL$3,2,FALSE)*VLOOKUP(LEFT(D410,6),'Energy Share'!$I$6:$J$14,2,FALSE)</f>
        <v>0</v>
      </c>
    </row>
    <row r="411" spans="1:6" hidden="1" x14ac:dyDescent="0.3">
      <c r="A411">
        <f>IF(IFERROR(_xlfn.NUMBERVALUE(RIGHT(D411,2))=C411-2000,TRUE),1,0)*_xlfn.IFNA(VLOOKUP(LEFT(RIGHT(D411,LEN(D411)-6),LEN(RIGHT(D411,LEN(D411)-6))-3),'Filter Fuel'!$A$3:$I$29,HLOOKUP(LEFT(D411,6),'Filter Fuel'!$B$1:$I$2,2,FALSE),FALSE),1)*IF(F411=0,0,1)</f>
        <v>0</v>
      </c>
      <c r="B411" t="s">
        <v>2</v>
      </c>
      <c r="C411">
        <f t="shared" si="2"/>
        <v>2024</v>
      </c>
      <c r="D411" t="str">
        <f t="shared" si="3"/>
        <v>FRETRAELCIMP19</v>
      </c>
      <c r="E411" t="str">
        <f>VLOOKUP(D411,'NZ40-POPT_tech_groups'!A:B,2,FALSE)</f>
        <v>NZ40-ENE-1-FRETRA</v>
      </c>
      <c r="F411" s="3">
        <f>_xlfn.IFNA(_xlfn.IFNA(VLOOKUP(D411,'Energy Share'!B:D,3,FALSE),VLOOKUP(LEFT(D411,LEN(D411)-2),'Energy Share'!B:D,3,FALSE)),0)*HLOOKUP(C411,'Energy Share'!$I$2:$AL$3,2,FALSE)*VLOOKUP(LEFT(D411,6),'Energy Share'!$I$6:$J$14,2,FALSE)</f>
        <v>0</v>
      </c>
    </row>
    <row r="412" spans="1:6" hidden="1" x14ac:dyDescent="0.3">
      <c r="A412">
        <f>IF(IFERROR(_xlfn.NUMBERVALUE(RIGHT(D412,2))=C412-2000,TRUE),1,0)*_xlfn.IFNA(VLOOKUP(LEFT(RIGHT(D412,LEN(D412)-6),LEN(RIGHT(D412,LEN(D412)-6))-3),'Filter Fuel'!$A$3:$I$29,HLOOKUP(LEFT(D412,6),'Filter Fuel'!$B$1:$I$2,2,FALSE),FALSE),1)*IF(F412=0,0,1)</f>
        <v>0</v>
      </c>
      <c r="B412" t="s">
        <v>2</v>
      </c>
      <c r="C412">
        <f t="shared" si="2"/>
        <v>2024</v>
      </c>
      <c r="D412" t="str">
        <f t="shared" si="3"/>
        <v>FRETRAELCIMP20</v>
      </c>
      <c r="E412" t="str">
        <f>VLOOKUP(D412,'NZ40-POPT_tech_groups'!A:B,2,FALSE)</f>
        <v>NZ40-ENE-1-FRETRA</v>
      </c>
      <c r="F412" s="3">
        <f>_xlfn.IFNA(_xlfn.IFNA(VLOOKUP(D412,'Energy Share'!B:D,3,FALSE),VLOOKUP(LEFT(D412,LEN(D412)-2),'Energy Share'!B:D,3,FALSE)),0)*HLOOKUP(C412,'Energy Share'!$I$2:$AL$3,2,FALSE)*VLOOKUP(LEFT(D412,6),'Energy Share'!$I$6:$J$14,2,FALSE)</f>
        <v>0</v>
      </c>
    </row>
    <row r="413" spans="1:6" hidden="1" x14ac:dyDescent="0.3">
      <c r="A413">
        <f>IF(IFERROR(_xlfn.NUMBERVALUE(RIGHT(D413,2))=C413-2000,TRUE),1,0)*_xlfn.IFNA(VLOOKUP(LEFT(RIGHT(D413,LEN(D413)-6),LEN(RIGHT(D413,LEN(D413)-6))-3),'Filter Fuel'!$A$3:$I$29,HLOOKUP(LEFT(D413,6),'Filter Fuel'!$B$1:$I$2,2,FALSE),FALSE),1)*IF(F413=0,0,1)</f>
        <v>0</v>
      </c>
      <c r="B413" t="s">
        <v>2</v>
      </c>
      <c r="C413">
        <f t="shared" si="2"/>
        <v>2024</v>
      </c>
      <c r="D413" t="str">
        <f t="shared" si="3"/>
        <v>FRETRAELCIMP21</v>
      </c>
      <c r="E413" t="str">
        <f>VLOOKUP(D413,'NZ40-POPT_tech_groups'!A:B,2,FALSE)</f>
        <v>NZ40-ENE-1-FRETRA</v>
      </c>
      <c r="F413" s="3">
        <f>_xlfn.IFNA(_xlfn.IFNA(VLOOKUP(D413,'Energy Share'!B:D,3,FALSE),VLOOKUP(LEFT(D413,LEN(D413)-2),'Energy Share'!B:D,3,FALSE)),0)*HLOOKUP(C413,'Energy Share'!$I$2:$AL$3,2,FALSE)*VLOOKUP(LEFT(D413,6),'Energy Share'!$I$6:$J$14,2,FALSE)</f>
        <v>0</v>
      </c>
    </row>
    <row r="414" spans="1:6" hidden="1" x14ac:dyDescent="0.3">
      <c r="A414">
        <f>IF(IFERROR(_xlfn.NUMBERVALUE(RIGHT(D414,2))=C414-2000,TRUE),1,0)*_xlfn.IFNA(VLOOKUP(LEFT(RIGHT(D414,LEN(D414)-6),LEN(RIGHT(D414,LEN(D414)-6))-3),'Filter Fuel'!$A$3:$I$29,HLOOKUP(LEFT(D414,6),'Filter Fuel'!$B$1:$I$2,2,FALSE),FALSE),1)*IF(F414=0,0,1)</f>
        <v>0</v>
      </c>
      <c r="B414" t="s">
        <v>2</v>
      </c>
      <c r="C414">
        <f t="shared" si="2"/>
        <v>2024</v>
      </c>
      <c r="D414" t="str">
        <f t="shared" si="3"/>
        <v>FRETRAELCIMP22</v>
      </c>
      <c r="E414" t="str">
        <f>VLOOKUP(D414,'NZ40-POPT_tech_groups'!A:B,2,FALSE)</f>
        <v>NZ40-ENE-1-FRETRA</v>
      </c>
      <c r="F414" s="3">
        <f>_xlfn.IFNA(_xlfn.IFNA(VLOOKUP(D414,'Energy Share'!B:D,3,FALSE),VLOOKUP(LEFT(D414,LEN(D414)-2),'Energy Share'!B:D,3,FALSE)),0)*HLOOKUP(C414,'Energy Share'!$I$2:$AL$3,2,FALSE)*VLOOKUP(LEFT(D414,6),'Energy Share'!$I$6:$J$14,2,FALSE)</f>
        <v>0</v>
      </c>
    </row>
    <row r="415" spans="1:6" hidden="1" x14ac:dyDescent="0.3">
      <c r="A415">
        <f>IF(IFERROR(_xlfn.NUMBERVALUE(RIGHT(D415,2))=C415-2000,TRUE),1,0)*_xlfn.IFNA(VLOOKUP(LEFT(RIGHT(D415,LEN(D415)-6),LEN(RIGHT(D415,LEN(D415)-6))-3),'Filter Fuel'!$A$3:$I$29,HLOOKUP(LEFT(D415,6),'Filter Fuel'!$B$1:$I$2,2,FALSE),FALSE),1)*IF(F415=0,0,1)</f>
        <v>0</v>
      </c>
      <c r="B415" t="s">
        <v>2</v>
      </c>
      <c r="C415">
        <f t="shared" si="2"/>
        <v>2024</v>
      </c>
      <c r="D415" t="str">
        <f t="shared" si="3"/>
        <v>FRETRAELCIMP23</v>
      </c>
      <c r="E415" t="str">
        <f>VLOOKUP(D415,'NZ40-POPT_tech_groups'!A:B,2,FALSE)</f>
        <v>NZ40-ENE-1-FRETRA</v>
      </c>
      <c r="F415" s="3">
        <f>_xlfn.IFNA(_xlfn.IFNA(VLOOKUP(D415,'Energy Share'!B:D,3,FALSE),VLOOKUP(LEFT(D415,LEN(D415)-2),'Energy Share'!B:D,3,FALSE)),0)*HLOOKUP(C415,'Energy Share'!$I$2:$AL$3,2,FALSE)*VLOOKUP(LEFT(D415,6),'Energy Share'!$I$6:$J$14,2,FALSE)</f>
        <v>0</v>
      </c>
    </row>
    <row r="416" spans="1:6" hidden="1" x14ac:dyDescent="0.3">
      <c r="A416">
        <f>IF(IFERROR(_xlfn.NUMBERVALUE(RIGHT(D416,2))=C416-2000,TRUE),1,0)*_xlfn.IFNA(VLOOKUP(LEFT(RIGHT(D416,LEN(D416)-6),LEN(RIGHT(D416,LEN(D416)-6))-3),'Filter Fuel'!$A$3:$I$29,HLOOKUP(LEFT(D416,6),'Filter Fuel'!$B$1:$I$2,2,FALSE),FALSE),1)*IF(F416=0,0,1)</f>
        <v>0</v>
      </c>
      <c r="B416" t="s">
        <v>2</v>
      </c>
      <c r="C416">
        <f t="shared" si="2"/>
        <v>2024</v>
      </c>
      <c r="D416" t="str">
        <f t="shared" si="3"/>
        <v>FRETRAELCIMP24</v>
      </c>
      <c r="E416" t="str">
        <f>VLOOKUP(D416,'NZ40-POPT_tech_groups'!A:B,2,FALSE)</f>
        <v>NZ40-ENE-1-FRETRA</v>
      </c>
      <c r="F416" s="3">
        <f>_xlfn.IFNA(_xlfn.IFNA(VLOOKUP(D416,'Energy Share'!B:D,3,FALSE),VLOOKUP(LEFT(D416,LEN(D416)-2),'Energy Share'!B:D,3,FALSE)),0)*HLOOKUP(C416,'Energy Share'!$I$2:$AL$3,2,FALSE)*VLOOKUP(LEFT(D416,6),'Energy Share'!$I$6:$J$14,2,FALSE)</f>
        <v>0</v>
      </c>
    </row>
    <row r="417" spans="1:6" hidden="1" x14ac:dyDescent="0.3">
      <c r="A417">
        <f>IF(IFERROR(_xlfn.NUMBERVALUE(RIGHT(D417,2))=C417-2000,TRUE),1,0)*_xlfn.IFNA(VLOOKUP(LEFT(RIGHT(D417,LEN(D417)-6),LEN(RIGHT(D417,LEN(D417)-6))-3),'Filter Fuel'!$A$3:$I$29,HLOOKUP(LEFT(D417,6),'Filter Fuel'!$B$1:$I$2,2,FALSE),FALSE),1)*IF(F417=0,0,1)</f>
        <v>0</v>
      </c>
      <c r="B417" t="s">
        <v>2</v>
      </c>
      <c r="C417">
        <f t="shared" si="2"/>
        <v>2024</v>
      </c>
      <c r="D417" t="str">
        <f t="shared" si="3"/>
        <v>FRETRAELCIMP25</v>
      </c>
      <c r="E417" t="str">
        <f>VLOOKUP(D417,'NZ40-POPT_tech_groups'!A:B,2,FALSE)</f>
        <v>NZ40-ENE-1-FRETRA</v>
      </c>
      <c r="F417" s="3">
        <f>_xlfn.IFNA(_xlfn.IFNA(VLOOKUP(D417,'Energy Share'!B:D,3,FALSE),VLOOKUP(LEFT(D417,LEN(D417)-2),'Energy Share'!B:D,3,FALSE)),0)*HLOOKUP(C417,'Energy Share'!$I$2:$AL$3,2,FALSE)*VLOOKUP(LEFT(D417,6),'Energy Share'!$I$6:$J$14,2,FALSE)</f>
        <v>0</v>
      </c>
    </row>
    <row r="418" spans="1:6" hidden="1" x14ac:dyDescent="0.3">
      <c r="A418">
        <f>IF(IFERROR(_xlfn.NUMBERVALUE(RIGHT(D418,2))=C418-2000,TRUE),1,0)*_xlfn.IFNA(VLOOKUP(LEFT(RIGHT(D418,LEN(D418)-6),LEN(RIGHT(D418,LEN(D418)-6))-3),'Filter Fuel'!$A$3:$I$29,HLOOKUP(LEFT(D418,6),'Filter Fuel'!$B$1:$I$2,2,FALSE),FALSE),1)*IF(F418=0,0,1)</f>
        <v>0</v>
      </c>
      <c r="B418" t="s">
        <v>2</v>
      </c>
      <c r="C418">
        <f t="shared" si="2"/>
        <v>2024</v>
      </c>
      <c r="D418" t="str">
        <f t="shared" si="3"/>
        <v>FRETRAELCIMP26</v>
      </c>
      <c r="E418" t="str">
        <f>VLOOKUP(D418,'NZ40-POPT_tech_groups'!A:B,2,FALSE)</f>
        <v>NZ40-ENE-1-FRETRA</v>
      </c>
      <c r="F418" s="3">
        <f>_xlfn.IFNA(_xlfn.IFNA(VLOOKUP(D418,'Energy Share'!B:D,3,FALSE),VLOOKUP(LEFT(D418,LEN(D418)-2),'Energy Share'!B:D,3,FALSE)),0)*HLOOKUP(C418,'Energy Share'!$I$2:$AL$3,2,FALSE)*VLOOKUP(LEFT(D418,6),'Energy Share'!$I$6:$J$14,2,FALSE)</f>
        <v>0</v>
      </c>
    </row>
    <row r="419" spans="1:6" hidden="1" x14ac:dyDescent="0.3">
      <c r="A419">
        <f>IF(IFERROR(_xlfn.NUMBERVALUE(RIGHT(D419,2))=C419-2000,TRUE),1,0)*_xlfn.IFNA(VLOOKUP(LEFT(RIGHT(D419,LEN(D419)-6),LEN(RIGHT(D419,LEN(D419)-6))-3),'Filter Fuel'!$A$3:$I$29,HLOOKUP(LEFT(D419,6),'Filter Fuel'!$B$1:$I$2,2,FALSE),FALSE),1)*IF(F419=0,0,1)</f>
        <v>0</v>
      </c>
      <c r="B419" t="s">
        <v>2</v>
      </c>
      <c r="C419">
        <f t="shared" si="2"/>
        <v>2024</v>
      </c>
      <c r="D419" t="str">
        <f t="shared" si="3"/>
        <v>FRETRAELCIMP27</v>
      </c>
      <c r="E419" t="str">
        <f>VLOOKUP(D419,'NZ40-POPT_tech_groups'!A:B,2,FALSE)</f>
        <v>NZ40-ENE-1-FRETRA</v>
      </c>
      <c r="F419" s="3">
        <f>_xlfn.IFNA(_xlfn.IFNA(VLOOKUP(D419,'Energy Share'!B:D,3,FALSE),VLOOKUP(LEFT(D419,LEN(D419)-2),'Energy Share'!B:D,3,FALSE)),0)*HLOOKUP(C419,'Energy Share'!$I$2:$AL$3,2,FALSE)*VLOOKUP(LEFT(D419,6),'Energy Share'!$I$6:$J$14,2,FALSE)</f>
        <v>0</v>
      </c>
    </row>
    <row r="420" spans="1:6" hidden="1" x14ac:dyDescent="0.3">
      <c r="A420">
        <f>IF(IFERROR(_xlfn.NUMBERVALUE(RIGHT(D420,2))=C420-2000,TRUE),1,0)*_xlfn.IFNA(VLOOKUP(LEFT(RIGHT(D420,LEN(D420)-6),LEN(RIGHT(D420,LEN(D420)-6))-3),'Filter Fuel'!$A$3:$I$29,HLOOKUP(LEFT(D420,6),'Filter Fuel'!$B$1:$I$2,2,FALSE),FALSE),1)*IF(F420=0,0,1)</f>
        <v>0</v>
      </c>
      <c r="B420" t="s">
        <v>2</v>
      </c>
      <c r="C420">
        <f t="shared" si="2"/>
        <v>2024</v>
      </c>
      <c r="D420" t="str">
        <f t="shared" si="3"/>
        <v>FRETRAELCIMP28</v>
      </c>
      <c r="E420" t="str">
        <f>VLOOKUP(D420,'NZ40-POPT_tech_groups'!A:B,2,FALSE)</f>
        <v>NZ40-ENE-1-FRETRA</v>
      </c>
      <c r="F420" s="3">
        <f>_xlfn.IFNA(_xlfn.IFNA(VLOOKUP(D420,'Energy Share'!B:D,3,FALSE),VLOOKUP(LEFT(D420,LEN(D420)-2),'Energy Share'!B:D,3,FALSE)),0)*HLOOKUP(C420,'Energy Share'!$I$2:$AL$3,2,FALSE)*VLOOKUP(LEFT(D420,6),'Energy Share'!$I$6:$J$14,2,FALSE)</f>
        <v>0</v>
      </c>
    </row>
    <row r="421" spans="1:6" hidden="1" x14ac:dyDescent="0.3">
      <c r="A421">
        <f>IF(IFERROR(_xlfn.NUMBERVALUE(RIGHT(D421,2))=C421-2000,TRUE),1,0)*_xlfn.IFNA(VLOOKUP(LEFT(RIGHT(D421,LEN(D421)-6),LEN(RIGHT(D421,LEN(D421)-6))-3),'Filter Fuel'!$A$3:$I$29,HLOOKUP(LEFT(D421,6),'Filter Fuel'!$B$1:$I$2,2,FALSE),FALSE),1)*IF(F421=0,0,1)</f>
        <v>0</v>
      </c>
      <c r="B421" t="s">
        <v>2</v>
      </c>
      <c r="C421">
        <f t="shared" si="2"/>
        <v>2024</v>
      </c>
      <c r="D421" t="str">
        <f t="shared" si="3"/>
        <v>FRETRAELCIMP29</v>
      </c>
      <c r="E421" t="str">
        <f>VLOOKUP(D421,'NZ40-POPT_tech_groups'!A:B,2,FALSE)</f>
        <v>NZ40-ENE-1-FRETRA</v>
      </c>
      <c r="F421" s="3">
        <f>_xlfn.IFNA(_xlfn.IFNA(VLOOKUP(D421,'Energy Share'!B:D,3,FALSE),VLOOKUP(LEFT(D421,LEN(D421)-2),'Energy Share'!B:D,3,FALSE)),0)*HLOOKUP(C421,'Energy Share'!$I$2:$AL$3,2,FALSE)*VLOOKUP(LEFT(D421,6),'Energy Share'!$I$6:$J$14,2,FALSE)</f>
        <v>0</v>
      </c>
    </row>
    <row r="422" spans="1:6" hidden="1" x14ac:dyDescent="0.3">
      <c r="A422">
        <f>IF(IFERROR(_xlfn.NUMBERVALUE(RIGHT(D422,2))=C422-2000,TRUE),1,0)*_xlfn.IFNA(VLOOKUP(LEFT(RIGHT(D422,LEN(D422)-6),LEN(RIGHT(D422,LEN(D422)-6))-3),'Filter Fuel'!$A$3:$I$29,HLOOKUP(LEFT(D422,6),'Filter Fuel'!$B$1:$I$2,2,FALSE),FALSE),1)*IF(F422=0,0,1)</f>
        <v>0</v>
      </c>
      <c r="B422" t="s">
        <v>2</v>
      </c>
      <c r="C422">
        <f t="shared" si="2"/>
        <v>2024</v>
      </c>
      <c r="D422" t="str">
        <f t="shared" si="3"/>
        <v>FRETRAELCIMP30</v>
      </c>
      <c r="E422" t="str">
        <f>VLOOKUP(D422,'NZ40-POPT_tech_groups'!A:B,2,FALSE)</f>
        <v>NZ40-ENE-1-FRETRA</v>
      </c>
      <c r="F422" s="3">
        <f>_xlfn.IFNA(_xlfn.IFNA(VLOOKUP(D422,'Energy Share'!B:D,3,FALSE),VLOOKUP(LEFT(D422,LEN(D422)-2),'Energy Share'!B:D,3,FALSE)),0)*HLOOKUP(C422,'Energy Share'!$I$2:$AL$3,2,FALSE)*VLOOKUP(LEFT(D422,6),'Energy Share'!$I$6:$J$14,2,FALSE)</f>
        <v>0</v>
      </c>
    </row>
    <row r="423" spans="1:6" hidden="1" x14ac:dyDescent="0.3">
      <c r="A423">
        <f>IF(IFERROR(_xlfn.NUMBERVALUE(RIGHT(D423,2))=C423-2000,TRUE),1,0)*_xlfn.IFNA(VLOOKUP(LEFT(RIGHT(D423,LEN(D423)-6),LEN(RIGHT(D423,LEN(D423)-6))-3),'Filter Fuel'!$A$3:$I$29,HLOOKUP(LEFT(D423,6),'Filter Fuel'!$B$1:$I$2,2,FALSE),FALSE),1)*IF(F423=0,0,1)</f>
        <v>0</v>
      </c>
      <c r="B423" t="s">
        <v>2</v>
      </c>
      <c r="C423">
        <f t="shared" si="2"/>
        <v>2024</v>
      </c>
      <c r="D423" t="str">
        <f t="shared" si="3"/>
        <v>FRETRAELCIMP31</v>
      </c>
      <c r="E423" t="str">
        <f>VLOOKUP(D423,'NZ40-POPT_tech_groups'!A:B,2,FALSE)</f>
        <v>NZ40-ENE-1-FRETRA</v>
      </c>
      <c r="F423" s="3">
        <f>_xlfn.IFNA(_xlfn.IFNA(VLOOKUP(D423,'Energy Share'!B:D,3,FALSE),VLOOKUP(LEFT(D423,LEN(D423)-2),'Energy Share'!B:D,3,FALSE)),0)*HLOOKUP(C423,'Energy Share'!$I$2:$AL$3,2,FALSE)*VLOOKUP(LEFT(D423,6),'Energy Share'!$I$6:$J$14,2,FALSE)</f>
        <v>0</v>
      </c>
    </row>
    <row r="424" spans="1:6" hidden="1" x14ac:dyDescent="0.3">
      <c r="A424">
        <f>IF(IFERROR(_xlfn.NUMBERVALUE(RIGHT(D424,2))=C424-2000,TRUE),1,0)*_xlfn.IFNA(VLOOKUP(LEFT(RIGHT(D424,LEN(D424)-6),LEN(RIGHT(D424,LEN(D424)-6))-3),'Filter Fuel'!$A$3:$I$29,HLOOKUP(LEFT(D424,6),'Filter Fuel'!$B$1:$I$2,2,FALSE),FALSE),1)*IF(F424=0,0,1)</f>
        <v>0</v>
      </c>
      <c r="B424" t="s">
        <v>2</v>
      </c>
      <c r="C424">
        <f t="shared" si="2"/>
        <v>2024</v>
      </c>
      <c r="D424" t="str">
        <f t="shared" si="3"/>
        <v>FRETRAELCIMP32</v>
      </c>
      <c r="E424" t="str">
        <f>VLOOKUP(D424,'NZ40-POPT_tech_groups'!A:B,2,FALSE)</f>
        <v>NZ40-ENE-1-FRETRA</v>
      </c>
      <c r="F424" s="3">
        <f>_xlfn.IFNA(_xlfn.IFNA(VLOOKUP(D424,'Energy Share'!B:D,3,FALSE),VLOOKUP(LEFT(D424,LEN(D424)-2),'Energy Share'!B:D,3,FALSE)),0)*HLOOKUP(C424,'Energy Share'!$I$2:$AL$3,2,FALSE)*VLOOKUP(LEFT(D424,6),'Energy Share'!$I$6:$J$14,2,FALSE)</f>
        <v>0</v>
      </c>
    </row>
    <row r="425" spans="1:6" hidden="1" x14ac:dyDescent="0.3">
      <c r="A425">
        <f>IF(IFERROR(_xlfn.NUMBERVALUE(RIGHT(D425,2))=C425-2000,TRUE),1,0)*_xlfn.IFNA(VLOOKUP(LEFT(RIGHT(D425,LEN(D425)-6),LEN(RIGHT(D425,LEN(D425)-6))-3),'Filter Fuel'!$A$3:$I$29,HLOOKUP(LEFT(D425,6),'Filter Fuel'!$B$1:$I$2,2,FALSE),FALSE),1)*IF(F425=0,0,1)</f>
        <v>0</v>
      </c>
      <c r="B425" t="s">
        <v>2</v>
      </c>
      <c r="C425">
        <f t="shared" si="2"/>
        <v>2024</v>
      </c>
      <c r="D425" t="str">
        <f t="shared" si="3"/>
        <v>FRETRAELCIMP33</v>
      </c>
      <c r="E425" t="str">
        <f>VLOOKUP(D425,'NZ40-POPT_tech_groups'!A:B,2,FALSE)</f>
        <v>NZ40-ENE-1-FRETRA</v>
      </c>
      <c r="F425" s="3">
        <f>_xlfn.IFNA(_xlfn.IFNA(VLOOKUP(D425,'Energy Share'!B:D,3,FALSE),VLOOKUP(LEFT(D425,LEN(D425)-2),'Energy Share'!B:D,3,FALSE)),0)*HLOOKUP(C425,'Energy Share'!$I$2:$AL$3,2,FALSE)*VLOOKUP(LEFT(D425,6),'Energy Share'!$I$6:$J$14,2,FALSE)</f>
        <v>0</v>
      </c>
    </row>
    <row r="426" spans="1:6" hidden="1" x14ac:dyDescent="0.3">
      <c r="A426">
        <f>IF(IFERROR(_xlfn.NUMBERVALUE(RIGHT(D426,2))=C426-2000,TRUE),1,0)*_xlfn.IFNA(VLOOKUP(LEFT(RIGHT(D426,LEN(D426)-6),LEN(RIGHT(D426,LEN(D426)-6))-3),'Filter Fuel'!$A$3:$I$29,HLOOKUP(LEFT(D426,6),'Filter Fuel'!$B$1:$I$2,2,FALSE),FALSE),1)*IF(F426=0,0,1)</f>
        <v>0</v>
      </c>
      <c r="B426" t="s">
        <v>2</v>
      </c>
      <c r="C426">
        <f t="shared" si="2"/>
        <v>2024</v>
      </c>
      <c r="D426" t="str">
        <f t="shared" si="3"/>
        <v>FRETRAELCIMP34</v>
      </c>
      <c r="E426" t="str">
        <f>VLOOKUP(D426,'NZ40-POPT_tech_groups'!A:B,2,FALSE)</f>
        <v>NZ40-ENE-1-FRETRA</v>
      </c>
      <c r="F426" s="3">
        <f>_xlfn.IFNA(_xlfn.IFNA(VLOOKUP(D426,'Energy Share'!B:D,3,FALSE),VLOOKUP(LEFT(D426,LEN(D426)-2),'Energy Share'!B:D,3,FALSE)),0)*HLOOKUP(C426,'Energy Share'!$I$2:$AL$3,2,FALSE)*VLOOKUP(LEFT(D426,6),'Energy Share'!$I$6:$J$14,2,FALSE)</f>
        <v>0</v>
      </c>
    </row>
    <row r="427" spans="1:6" hidden="1" x14ac:dyDescent="0.3">
      <c r="A427">
        <f>IF(IFERROR(_xlfn.NUMBERVALUE(RIGHT(D427,2))=C427-2000,TRUE),1,0)*_xlfn.IFNA(VLOOKUP(LEFT(RIGHT(D427,LEN(D427)-6),LEN(RIGHT(D427,LEN(D427)-6))-3),'Filter Fuel'!$A$3:$I$29,HLOOKUP(LEFT(D427,6),'Filter Fuel'!$B$1:$I$2,2,FALSE),FALSE),1)*IF(F427=0,0,1)</f>
        <v>0</v>
      </c>
      <c r="B427" t="s">
        <v>2</v>
      </c>
      <c r="C427">
        <f t="shared" si="2"/>
        <v>2024</v>
      </c>
      <c r="D427" t="str">
        <f t="shared" si="3"/>
        <v>FRETRAELCIMP35</v>
      </c>
      <c r="E427" t="str">
        <f>VLOOKUP(D427,'NZ40-POPT_tech_groups'!A:B,2,FALSE)</f>
        <v>NZ40-ENE-1-FRETRA</v>
      </c>
      <c r="F427" s="3">
        <f>_xlfn.IFNA(_xlfn.IFNA(VLOOKUP(D427,'Energy Share'!B:D,3,FALSE),VLOOKUP(LEFT(D427,LEN(D427)-2),'Energy Share'!B:D,3,FALSE)),0)*HLOOKUP(C427,'Energy Share'!$I$2:$AL$3,2,FALSE)*VLOOKUP(LEFT(D427,6),'Energy Share'!$I$6:$J$14,2,FALSE)</f>
        <v>0</v>
      </c>
    </row>
    <row r="428" spans="1:6" hidden="1" x14ac:dyDescent="0.3">
      <c r="A428">
        <f>IF(IFERROR(_xlfn.NUMBERVALUE(RIGHT(D428,2))=C428-2000,TRUE),1,0)*_xlfn.IFNA(VLOOKUP(LEFT(RIGHT(D428,LEN(D428)-6),LEN(RIGHT(D428,LEN(D428)-6))-3),'Filter Fuel'!$A$3:$I$29,HLOOKUP(LEFT(D428,6),'Filter Fuel'!$B$1:$I$2,2,FALSE),FALSE),1)*IF(F428=0,0,1)</f>
        <v>0</v>
      </c>
      <c r="B428" t="s">
        <v>2</v>
      </c>
      <c r="C428">
        <f t="shared" si="2"/>
        <v>2024</v>
      </c>
      <c r="D428" t="str">
        <f t="shared" si="3"/>
        <v>FRETRAELCIMP36</v>
      </c>
      <c r="E428" t="str">
        <f>VLOOKUP(D428,'NZ40-POPT_tech_groups'!A:B,2,FALSE)</f>
        <v>NZ40-ENE-1-FRETRA</v>
      </c>
      <c r="F428" s="3">
        <f>_xlfn.IFNA(_xlfn.IFNA(VLOOKUP(D428,'Energy Share'!B:D,3,FALSE),VLOOKUP(LEFT(D428,LEN(D428)-2),'Energy Share'!B:D,3,FALSE)),0)*HLOOKUP(C428,'Energy Share'!$I$2:$AL$3,2,FALSE)*VLOOKUP(LEFT(D428,6),'Energy Share'!$I$6:$J$14,2,FALSE)</f>
        <v>0</v>
      </c>
    </row>
    <row r="429" spans="1:6" hidden="1" x14ac:dyDescent="0.3">
      <c r="A429">
        <f>IF(IFERROR(_xlfn.NUMBERVALUE(RIGHT(D429,2))=C429-2000,TRUE),1,0)*_xlfn.IFNA(VLOOKUP(LEFT(RIGHT(D429,LEN(D429)-6),LEN(RIGHT(D429,LEN(D429)-6))-3),'Filter Fuel'!$A$3:$I$29,HLOOKUP(LEFT(D429,6),'Filter Fuel'!$B$1:$I$2,2,FALSE),FALSE),1)*IF(F429=0,0,1)</f>
        <v>0</v>
      </c>
      <c r="B429" t="s">
        <v>2</v>
      </c>
      <c r="C429">
        <f t="shared" si="2"/>
        <v>2024</v>
      </c>
      <c r="D429" t="str">
        <f t="shared" si="3"/>
        <v>FRETRAELCIMP37</v>
      </c>
      <c r="E429" t="str">
        <f>VLOOKUP(D429,'NZ40-POPT_tech_groups'!A:B,2,FALSE)</f>
        <v>NZ40-ENE-1-FRETRA</v>
      </c>
      <c r="F429" s="3">
        <f>_xlfn.IFNA(_xlfn.IFNA(VLOOKUP(D429,'Energy Share'!B:D,3,FALSE),VLOOKUP(LEFT(D429,LEN(D429)-2),'Energy Share'!B:D,3,FALSE)),0)*HLOOKUP(C429,'Energy Share'!$I$2:$AL$3,2,FALSE)*VLOOKUP(LEFT(D429,6),'Energy Share'!$I$6:$J$14,2,FALSE)</f>
        <v>0</v>
      </c>
    </row>
    <row r="430" spans="1:6" hidden="1" x14ac:dyDescent="0.3">
      <c r="A430">
        <f>IF(IFERROR(_xlfn.NUMBERVALUE(RIGHT(D430,2))=C430-2000,TRUE),1,0)*_xlfn.IFNA(VLOOKUP(LEFT(RIGHT(D430,LEN(D430)-6),LEN(RIGHT(D430,LEN(D430)-6))-3),'Filter Fuel'!$A$3:$I$29,HLOOKUP(LEFT(D430,6),'Filter Fuel'!$B$1:$I$2,2,FALSE),FALSE),1)*IF(F430=0,0,1)</f>
        <v>0</v>
      </c>
      <c r="B430" t="s">
        <v>2</v>
      </c>
      <c r="C430">
        <f t="shared" si="2"/>
        <v>2024</v>
      </c>
      <c r="D430" t="str">
        <f t="shared" si="3"/>
        <v>FRETRAELCIMP38</v>
      </c>
      <c r="E430" t="str">
        <f>VLOOKUP(D430,'NZ40-POPT_tech_groups'!A:B,2,FALSE)</f>
        <v>NZ40-ENE-1-FRETRA</v>
      </c>
      <c r="F430" s="3">
        <f>_xlfn.IFNA(_xlfn.IFNA(VLOOKUP(D430,'Energy Share'!B:D,3,FALSE),VLOOKUP(LEFT(D430,LEN(D430)-2),'Energy Share'!B:D,3,FALSE)),0)*HLOOKUP(C430,'Energy Share'!$I$2:$AL$3,2,FALSE)*VLOOKUP(LEFT(D430,6),'Energy Share'!$I$6:$J$14,2,FALSE)</f>
        <v>0</v>
      </c>
    </row>
    <row r="431" spans="1:6" hidden="1" x14ac:dyDescent="0.3">
      <c r="A431">
        <f>IF(IFERROR(_xlfn.NUMBERVALUE(RIGHT(D431,2))=C431-2000,TRUE),1,0)*_xlfn.IFNA(VLOOKUP(LEFT(RIGHT(D431,LEN(D431)-6),LEN(RIGHT(D431,LEN(D431)-6))-3),'Filter Fuel'!$A$3:$I$29,HLOOKUP(LEFT(D431,6),'Filter Fuel'!$B$1:$I$2,2,FALSE),FALSE),1)*IF(F431=0,0,1)</f>
        <v>0</v>
      </c>
      <c r="B431" t="s">
        <v>2</v>
      </c>
      <c r="C431">
        <f t="shared" si="2"/>
        <v>2024</v>
      </c>
      <c r="D431" t="str">
        <f t="shared" si="3"/>
        <v>FRETRAELCIMP39</v>
      </c>
      <c r="E431" t="str">
        <f>VLOOKUP(D431,'NZ40-POPT_tech_groups'!A:B,2,FALSE)</f>
        <v>NZ40-ENE-1-FRETRA</v>
      </c>
      <c r="F431" s="3">
        <f>_xlfn.IFNA(_xlfn.IFNA(VLOOKUP(D431,'Energy Share'!B:D,3,FALSE),VLOOKUP(LEFT(D431,LEN(D431)-2),'Energy Share'!B:D,3,FALSE)),0)*HLOOKUP(C431,'Energy Share'!$I$2:$AL$3,2,FALSE)*VLOOKUP(LEFT(D431,6),'Energy Share'!$I$6:$J$14,2,FALSE)</f>
        <v>0</v>
      </c>
    </row>
    <row r="432" spans="1:6" hidden="1" x14ac:dyDescent="0.3">
      <c r="A432">
        <f>IF(IFERROR(_xlfn.NUMBERVALUE(RIGHT(D432,2))=C432-2000,TRUE),1,0)*_xlfn.IFNA(VLOOKUP(LEFT(RIGHT(D432,LEN(D432)-6),LEN(RIGHT(D432,LEN(D432)-6))-3),'Filter Fuel'!$A$3:$I$29,HLOOKUP(LEFT(D432,6),'Filter Fuel'!$B$1:$I$2,2,FALSE),FALSE),1)*IF(F432=0,0,1)</f>
        <v>0</v>
      </c>
      <c r="B432" t="s">
        <v>2</v>
      </c>
      <c r="C432">
        <f t="shared" si="2"/>
        <v>2024</v>
      </c>
      <c r="D432" t="str">
        <f t="shared" si="3"/>
        <v>FRETRAELCIMP40</v>
      </c>
      <c r="E432" t="str">
        <f>VLOOKUP(D432,'NZ40-POPT_tech_groups'!A:B,2,FALSE)</f>
        <v>NZ40-ENE-1-FRETRA</v>
      </c>
      <c r="F432" s="3">
        <f>_xlfn.IFNA(_xlfn.IFNA(VLOOKUP(D432,'Energy Share'!B:D,3,FALSE),VLOOKUP(LEFT(D432,LEN(D432)-2),'Energy Share'!B:D,3,FALSE)),0)*HLOOKUP(C432,'Energy Share'!$I$2:$AL$3,2,FALSE)*VLOOKUP(LEFT(D432,6),'Energy Share'!$I$6:$J$14,2,FALSE)</f>
        <v>0</v>
      </c>
    </row>
    <row r="433" spans="1:6" hidden="1" x14ac:dyDescent="0.3">
      <c r="A433">
        <f>IF(IFERROR(_xlfn.NUMBERVALUE(RIGHT(D433,2))=C433-2000,TRUE),1,0)*_xlfn.IFNA(VLOOKUP(LEFT(RIGHT(D433,LEN(D433)-6),LEN(RIGHT(D433,LEN(D433)-6))-3),'Filter Fuel'!$A$3:$I$29,HLOOKUP(LEFT(D433,6),'Filter Fuel'!$B$1:$I$2,2,FALSE),FALSE),1)*IF(F433=0,0,1)</f>
        <v>0</v>
      </c>
      <c r="B433" t="s">
        <v>2</v>
      </c>
      <c r="C433">
        <f t="shared" si="2"/>
        <v>2024</v>
      </c>
      <c r="D433" t="str">
        <f t="shared" si="3"/>
        <v>FRETRAELCIMP41</v>
      </c>
      <c r="E433" t="str">
        <f>VLOOKUP(D433,'NZ40-POPT_tech_groups'!A:B,2,FALSE)</f>
        <v>NZ40-ENE-1-FRETRA</v>
      </c>
      <c r="F433" s="3">
        <f>_xlfn.IFNA(_xlfn.IFNA(VLOOKUP(D433,'Energy Share'!B:D,3,FALSE),VLOOKUP(LEFT(D433,LEN(D433)-2),'Energy Share'!B:D,3,FALSE)),0)*HLOOKUP(C433,'Energy Share'!$I$2:$AL$3,2,FALSE)*VLOOKUP(LEFT(D433,6),'Energy Share'!$I$6:$J$14,2,FALSE)</f>
        <v>0</v>
      </c>
    </row>
    <row r="434" spans="1:6" hidden="1" x14ac:dyDescent="0.3">
      <c r="A434">
        <f>IF(IFERROR(_xlfn.NUMBERVALUE(RIGHT(D434,2))=C434-2000,TRUE),1,0)*_xlfn.IFNA(VLOOKUP(LEFT(RIGHT(D434,LEN(D434)-6),LEN(RIGHT(D434,LEN(D434)-6))-3),'Filter Fuel'!$A$3:$I$29,HLOOKUP(LEFT(D434,6),'Filter Fuel'!$B$1:$I$2,2,FALSE),FALSE),1)*IF(F434=0,0,1)</f>
        <v>0</v>
      </c>
      <c r="B434" t="s">
        <v>2</v>
      </c>
      <c r="C434">
        <f t="shared" si="2"/>
        <v>2024</v>
      </c>
      <c r="D434" t="str">
        <f t="shared" si="3"/>
        <v>FRETRAELCIMP42</v>
      </c>
      <c r="E434" t="str">
        <f>VLOOKUP(D434,'NZ40-POPT_tech_groups'!A:B,2,FALSE)</f>
        <v>NZ40-ENE-1-FRETRA</v>
      </c>
      <c r="F434" s="3">
        <f>_xlfn.IFNA(_xlfn.IFNA(VLOOKUP(D434,'Energy Share'!B:D,3,FALSE),VLOOKUP(LEFT(D434,LEN(D434)-2),'Energy Share'!B:D,3,FALSE)),0)*HLOOKUP(C434,'Energy Share'!$I$2:$AL$3,2,FALSE)*VLOOKUP(LEFT(D434,6),'Energy Share'!$I$6:$J$14,2,FALSE)</f>
        <v>0</v>
      </c>
    </row>
    <row r="435" spans="1:6" hidden="1" x14ac:dyDescent="0.3">
      <c r="A435">
        <f>IF(IFERROR(_xlfn.NUMBERVALUE(RIGHT(D435,2))=C435-2000,TRUE),1,0)*_xlfn.IFNA(VLOOKUP(LEFT(RIGHT(D435,LEN(D435)-6),LEN(RIGHT(D435,LEN(D435)-6))-3),'Filter Fuel'!$A$3:$I$29,HLOOKUP(LEFT(D435,6),'Filter Fuel'!$B$1:$I$2,2,FALSE),FALSE),1)*IF(F435=0,0,1)</f>
        <v>0</v>
      </c>
      <c r="B435" t="s">
        <v>2</v>
      </c>
      <c r="C435">
        <f t="shared" si="2"/>
        <v>2024</v>
      </c>
      <c r="D435" t="str">
        <f t="shared" si="3"/>
        <v>FRETRAELCIMP43</v>
      </c>
      <c r="E435" t="str">
        <f>VLOOKUP(D435,'NZ40-POPT_tech_groups'!A:B,2,FALSE)</f>
        <v>NZ40-ENE-1-FRETRA</v>
      </c>
      <c r="F435" s="3">
        <f>_xlfn.IFNA(_xlfn.IFNA(VLOOKUP(D435,'Energy Share'!B:D,3,FALSE),VLOOKUP(LEFT(D435,LEN(D435)-2),'Energy Share'!B:D,3,FALSE)),0)*HLOOKUP(C435,'Energy Share'!$I$2:$AL$3,2,FALSE)*VLOOKUP(LEFT(D435,6),'Energy Share'!$I$6:$J$14,2,FALSE)</f>
        <v>0</v>
      </c>
    </row>
    <row r="436" spans="1:6" hidden="1" x14ac:dyDescent="0.3">
      <c r="A436">
        <f>IF(IFERROR(_xlfn.NUMBERVALUE(RIGHT(D436,2))=C436-2000,TRUE),1,0)*_xlfn.IFNA(VLOOKUP(LEFT(RIGHT(D436,LEN(D436)-6),LEN(RIGHT(D436,LEN(D436)-6))-3),'Filter Fuel'!$A$3:$I$29,HLOOKUP(LEFT(D436,6),'Filter Fuel'!$B$1:$I$2,2,FALSE),FALSE),1)*IF(F436=0,0,1)</f>
        <v>0</v>
      </c>
      <c r="B436" t="s">
        <v>2</v>
      </c>
      <c r="C436">
        <f t="shared" si="2"/>
        <v>2024</v>
      </c>
      <c r="D436" t="str">
        <f t="shared" si="3"/>
        <v>FRETRAELCIMP44</v>
      </c>
      <c r="E436" t="str">
        <f>VLOOKUP(D436,'NZ40-POPT_tech_groups'!A:B,2,FALSE)</f>
        <v>NZ40-ENE-1-FRETRA</v>
      </c>
      <c r="F436" s="3">
        <f>_xlfn.IFNA(_xlfn.IFNA(VLOOKUP(D436,'Energy Share'!B:D,3,FALSE),VLOOKUP(LEFT(D436,LEN(D436)-2),'Energy Share'!B:D,3,FALSE)),0)*HLOOKUP(C436,'Energy Share'!$I$2:$AL$3,2,FALSE)*VLOOKUP(LEFT(D436,6),'Energy Share'!$I$6:$J$14,2,FALSE)</f>
        <v>0</v>
      </c>
    </row>
    <row r="437" spans="1:6" hidden="1" x14ac:dyDescent="0.3">
      <c r="A437">
        <f>IF(IFERROR(_xlfn.NUMBERVALUE(RIGHT(D437,2))=C437-2000,TRUE),1,0)*_xlfn.IFNA(VLOOKUP(LEFT(RIGHT(D437,LEN(D437)-6),LEN(RIGHT(D437,LEN(D437)-6))-3),'Filter Fuel'!$A$3:$I$29,HLOOKUP(LEFT(D437,6),'Filter Fuel'!$B$1:$I$2,2,FALSE),FALSE),1)*IF(F437=0,0,1)</f>
        <v>0</v>
      </c>
      <c r="B437" t="s">
        <v>2</v>
      </c>
      <c r="C437">
        <f t="shared" si="2"/>
        <v>2024</v>
      </c>
      <c r="D437" t="str">
        <f t="shared" si="3"/>
        <v>FRETRAELCIMP45</v>
      </c>
      <c r="E437" t="str">
        <f>VLOOKUP(D437,'NZ40-POPT_tech_groups'!A:B,2,FALSE)</f>
        <v>NZ40-ENE-1-FRETRA</v>
      </c>
      <c r="F437" s="3">
        <f>_xlfn.IFNA(_xlfn.IFNA(VLOOKUP(D437,'Energy Share'!B:D,3,FALSE),VLOOKUP(LEFT(D437,LEN(D437)-2),'Energy Share'!B:D,3,FALSE)),0)*HLOOKUP(C437,'Energy Share'!$I$2:$AL$3,2,FALSE)*VLOOKUP(LEFT(D437,6),'Energy Share'!$I$6:$J$14,2,FALSE)</f>
        <v>0</v>
      </c>
    </row>
    <row r="438" spans="1:6" hidden="1" x14ac:dyDescent="0.3">
      <c r="A438">
        <f>IF(IFERROR(_xlfn.NUMBERVALUE(RIGHT(D438,2))=C438-2000,TRUE),1,0)*_xlfn.IFNA(VLOOKUP(LEFT(RIGHT(D438,LEN(D438)-6),LEN(RIGHT(D438,LEN(D438)-6))-3),'Filter Fuel'!$A$3:$I$29,HLOOKUP(LEFT(D438,6),'Filter Fuel'!$B$1:$I$2,2,FALSE),FALSE),1)*IF(F438=0,0,1)</f>
        <v>0</v>
      </c>
      <c r="B438" t="s">
        <v>2</v>
      </c>
      <c r="C438">
        <f t="shared" si="2"/>
        <v>2024</v>
      </c>
      <c r="D438" t="str">
        <f t="shared" si="3"/>
        <v>FRETRAELCIMP46</v>
      </c>
      <c r="E438" t="str">
        <f>VLOOKUP(D438,'NZ40-POPT_tech_groups'!A:B,2,FALSE)</f>
        <v>NZ40-ENE-1-FRETRA</v>
      </c>
      <c r="F438" s="3">
        <f>_xlfn.IFNA(_xlfn.IFNA(VLOOKUP(D438,'Energy Share'!B:D,3,FALSE),VLOOKUP(LEFT(D438,LEN(D438)-2),'Energy Share'!B:D,3,FALSE)),0)*HLOOKUP(C438,'Energy Share'!$I$2:$AL$3,2,FALSE)*VLOOKUP(LEFT(D438,6),'Energy Share'!$I$6:$J$14,2,FALSE)</f>
        <v>0</v>
      </c>
    </row>
    <row r="439" spans="1:6" hidden="1" x14ac:dyDescent="0.3">
      <c r="A439">
        <f>IF(IFERROR(_xlfn.NUMBERVALUE(RIGHT(D439,2))=C439-2000,TRUE),1,0)*_xlfn.IFNA(VLOOKUP(LEFT(RIGHT(D439,LEN(D439)-6),LEN(RIGHT(D439,LEN(D439)-6))-3),'Filter Fuel'!$A$3:$I$29,HLOOKUP(LEFT(D439,6),'Filter Fuel'!$B$1:$I$2,2,FALSE),FALSE),1)*IF(F439=0,0,1)</f>
        <v>0</v>
      </c>
      <c r="B439" t="s">
        <v>2</v>
      </c>
      <c r="C439">
        <f t="shared" si="2"/>
        <v>2024</v>
      </c>
      <c r="D439" t="str">
        <f t="shared" si="3"/>
        <v>FRETRAELCIMP47</v>
      </c>
      <c r="E439" t="str">
        <f>VLOOKUP(D439,'NZ40-POPT_tech_groups'!A:B,2,FALSE)</f>
        <v>NZ40-ENE-1-FRETRA</v>
      </c>
      <c r="F439" s="3">
        <f>_xlfn.IFNA(_xlfn.IFNA(VLOOKUP(D439,'Energy Share'!B:D,3,FALSE),VLOOKUP(LEFT(D439,LEN(D439)-2),'Energy Share'!B:D,3,FALSE)),0)*HLOOKUP(C439,'Energy Share'!$I$2:$AL$3,2,FALSE)*VLOOKUP(LEFT(D439,6),'Energy Share'!$I$6:$J$14,2,FALSE)</f>
        <v>0</v>
      </c>
    </row>
    <row r="440" spans="1:6" hidden="1" x14ac:dyDescent="0.3">
      <c r="A440">
        <f>IF(IFERROR(_xlfn.NUMBERVALUE(RIGHT(D440,2))=C440-2000,TRUE),1,0)*_xlfn.IFNA(VLOOKUP(LEFT(RIGHT(D440,LEN(D440)-6),LEN(RIGHT(D440,LEN(D440)-6))-3),'Filter Fuel'!$A$3:$I$29,HLOOKUP(LEFT(D440,6),'Filter Fuel'!$B$1:$I$2,2,FALSE),FALSE),1)*IF(F440=0,0,1)</f>
        <v>0</v>
      </c>
      <c r="B440" t="s">
        <v>2</v>
      </c>
      <c r="C440">
        <f t="shared" si="2"/>
        <v>2024</v>
      </c>
      <c r="D440" t="str">
        <f t="shared" si="3"/>
        <v>FRETRAELCIMP48</v>
      </c>
      <c r="E440" t="str">
        <f>VLOOKUP(D440,'NZ40-POPT_tech_groups'!A:B,2,FALSE)</f>
        <v>NZ40-ENE-1-FRETRA</v>
      </c>
      <c r="F440" s="3">
        <f>_xlfn.IFNA(_xlfn.IFNA(VLOOKUP(D440,'Energy Share'!B:D,3,FALSE),VLOOKUP(LEFT(D440,LEN(D440)-2),'Energy Share'!B:D,3,FALSE)),0)*HLOOKUP(C440,'Energy Share'!$I$2:$AL$3,2,FALSE)*VLOOKUP(LEFT(D440,6),'Energy Share'!$I$6:$J$14,2,FALSE)</f>
        <v>0</v>
      </c>
    </row>
    <row r="441" spans="1:6" hidden="1" x14ac:dyDescent="0.3">
      <c r="A441">
        <f>IF(IFERROR(_xlfn.NUMBERVALUE(RIGHT(D441,2))=C441-2000,TRUE),1,0)*_xlfn.IFNA(VLOOKUP(LEFT(RIGHT(D441,LEN(D441)-6),LEN(RIGHT(D441,LEN(D441)-6))-3),'Filter Fuel'!$A$3:$I$29,HLOOKUP(LEFT(D441,6),'Filter Fuel'!$B$1:$I$2,2,FALSE),FALSE),1)*IF(F441=0,0,1)</f>
        <v>0</v>
      </c>
      <c r="B441" t="s">
        <v>2</v>
      </c>
      <c r="C441">
        <f t="shared" si="2"/>
        <v>2024</v>
      </c>
      <c r="D441" t="str">
        <f t="shared" si="3"/>
        <v>FRETRAELCIMP49</v>
      </c>
      <c r="E441" t="str">
        <f>VLOOKUP(D441,'NZ40-POPT_tech_groups'!A:B,2,FALSE)</f>
        <v>NZ40-ENE-1-FRETRA</v>
      </c>
      <c r="F441" s="3">
        <f>_xlfn.IFNA(_xlfn.IFNA(VLOOKUP(D441,'Energy Share'!B:D,3,FALSE),VLOOKUP(LEFT(D441,LEN(D441)-2),'Energy Share'!B:D,3,FALSE)),0)*HLOOKUP(C441,'Energy Share'!$I$2:$AL$3,2,FALSE)*VLOOKUP(LEFT(D441,6),'Energy Share'!$I$6:$J$14,2,FALSE)</f>
        <v>0</v>
      </c>
    </row>
    <row r="442" spans="1:6" hidden="1" x14ac:dyDescent="0.3">
      <c r="A442">
        <f>IF(IFERROR(_xlfn.NUMBERVALUE(RIGHT(D442,2))=C442-2000,TRUE),1,0)*_xlfn.IFNA(VLOOKUP(LEFT(RIGHT(D442,LEN(D442)-6),LEN(RIGHT(D442,LEN(D442)-6))-3),'Filter Fuel'!$A$3:$I$29,HLOOKUP(LEFT(D442,6),'Filter Fuel'!$B$1:$I$2,2,FALSE),FALSE),1)*IF(F442=0,0,1)</f>
        <v>0</v>
      </c>
      <c r="B442" t="s">
        <v>2</v>
      </c>
      <c r="C442">
        <f t="shared" si="2"/>
        <v>2024</v>
      </c>
      <c r="D442" t="str">
        <f t="shared" si="3"/>
        <v>FRETRAELCIMP50</v>
      </c>
      <c r="E442" t="str">
        <f>VLOOKUP(D442,'NZ40-POPT_tech_groups'!A:B,2,FALSE)</f>
        <v>NZ40-ENE-1-FRETRA</v>
      </c>
      <c r="F442" s="3">
        <f>_xlfn.IFNA(_xlfn.IFNA(VLOOKUP(D442,'Energy Share'!B:D,3,FALSE),VLOOKUP(LEFT(D442,LEN(D442)-2),'Energy Share'!B:D,3,FALSE)),0)*HLOOKUP(C442,'Energy Share'!$I$2:$AL$3,2,FALSE)*VLOOKUP(LEFT(D442,6),'Energy Share'!$I$6:$J$14,2,FALSE)</f>
        <v>0</v>
      </c>
    </row>
    <row r="443" spans="1:6" hidden="1" x14ac:dyDescent="0.3">
      <c r="A443">
        <f>IF(IFERROR(_xlfn.NUMBERVALUE(RIGHT(D443,2))=C443-2000,TRUE),1,0)*_xlfn.IFNA(VLOOKUP(LEFT(RIGHT(D443,LEN(D443)-6),LEN(RIGHT(D443,LEN(D443)-6))-3),'Filter Fuel'!$A$3:$I$29,HLOOKUP(LEFT(D443,6),'Filter Fuel'!$B$1:$I$2,2,FALSE),FALSE),1)*IF(F443=0,0,1)</f>
        <v>0</v>
      </c>
      <c r="B443" t="s">
        <v>2</v>
      </c>
      <c r="C443">
        <f t="shared" si="2"/>
        <v>2024</v>
      </c>
      <c r="D443" t="str">
        <f t="shared" si="3"/>
        <v>INDBDGELCIMP16</v>
      </c>
      <c r="E443" t="str">
        <f>VLOOKUP(D443,'NZ40-POPT_tech_groups'!A:B,2,FALSE)</f>
        <v>NZ40-ENE-1-INDBDG</v>
      </c>
      <c r="F443" s="3">
        <f>_xlfn.IFNA(_xlfn.IFNA(VLOOKUP(D443,'Energy Share'!B:D,3,FALSE),VLOOKUP(LEFT(D443,LEN(D443)-2),'Energy Share'!B:D,3,FALSE)),0)*HLOOKUP(C443,'Energy Share'!$I$2:$AL$3,2,FALSE)*VLOOKUP(LEFT(D443,6),'Energy Share'!$I$6:$J$14,2,FALSE)</f>
        <v>0.22326665649774899</v>
      </c>
    </row>
    <row r="444" spans="1:6" hidden="1" x14ac:dyDescent="0.3">
      <c r="A444">
        <f>IF(IFERROR(_xlfn.NUMBERVALUE(RIGHT(D444,2))=C444-2000,TRUE),1,0)*_xlfn.IFNA(VLOOKUP(LEFT(RIGHT(D444,LEN(D444)-6),LEN(RIGHT(D444,LEN(D444)-6))-3),'Filter Fuel'!$A$3:$I$29,HLOOKUP(LEFT(D444,6),'Filter Fuel'!$B$1:$I$2,2,FALSE),FALSE),1)*IF(F444=0,0,1)</f>
        <v>0</v>
      </c>
      <c r="B444" t="s">
        <v>2</v>
      </c>
      <c r="C444">
        <f t="shared" si="2"/>
        <v>2024</v>
      </c>
      <c r="D444" t="str">
        <f t="shared" si="3"/>
        <v>INDBDGELCIMP17</v>
      </c>
      <c r="E444" t="str">
        <f>VLOOKUP(D444,'NZ40-POPT_tech_groups'!A:B,2,FALSE)</f>
        <v>NZ40-ENE-1-INDBDG</v>
      </c>
      <c r="F444" s="3">
        <f>_xlfn.IFNA(_xlfn.IFNA(VLOOKUP(D444,'Energy Share'!B:D,3,FALSE),VLOOKUP(LEFT(D444,LEN(D444)-2),'Energy Share'!B:D,3,FALSE)),0)*HLOOKUP(C444,'Energy Share'!$I$2:$AL$3,2,FALSE)*VLOOKUP(LEFT(D444,6),'Energy Share'!$I$6:$J$14,2,FALSE)</f>
        <v>0.22326665649774899</v>
      </c>
    </row>
    <row r="445" spans="1:6" hidden="1" x14ac:dyDescent="0.3">
      <c r="A445">
        <f>IF(IFERROR(_xlfn.NUMBERVALUE(RIGHT(D445,2))=C445-2000,TRUE),1,0)*_xlfn.IFNA(VLOOKUP(LEFT(RIGHT(D445,LEN(D445)-6),LEN(RIGHT(D445,LEN(D445)-6))-3),'Filter Fuel'!$A$3:$I$29,HLOOKUP(LEFT(D445,6),'Filter Fuel'!$B$1:$I$2,2,FALSE),FALSE),1)*IF(F445=0,0,1)</f>
        <v>0</v>
      </c>
      <c r="B445" t="s">
        <v>2</v>
      </c>
      <c r="C445">
        <f t="shared" si="2"/>
        <v>2024</v>
      </c>
      <c r="D445" t="str">
        <f t="shared" si="3"/>
        <v>INDBDGELCIMP18</v>
      </c>
      <c r="E445" t="str">
        <f>VLOOKUP(D445,'NZ40-POPT_tech_groups'!A:B,2,FALSE)</f>
        <v>NZ40-ENE-1-INDBDG</v>
      </c>
      <c r="F445" s="3">
        <f>_xlfn.IFNA(_xlfn.IFNA(VLOOKUP(D445,'Energy Share'!B:D,3,FALSE),VLOOKUP(LEFT(D445,LEN(D445)-2),'Energy Share'!B:D,3,FALSE)),0)*HLOOKUP(C445,'Energy Share'!$I$2:$AL$3,2,FALSE)*VLOOKUP(LEFT(D445,6),'Energy Share'!$I$6:$J$14,2,FALSE)</f>
        <v>0.22326665649774899</v>
      </c>
    </row>
    <row r="446" spans="1:6" hidden="1" x14ac:dyDescent="0.3">
      <c r="A446">
        <f>IF(IFERROR(_xlfn.NUMBERVALUE(RIGHT(D446,2))=C446-2000,TRUE),1,0)*_xlfn.IFNA(VLOOKUP(LEFT(RIGHT(D446,LEN(D446)-6),LEN(RIGHT(D446,LEN(D446)-6))-3),'Filter Fuel'!$A$3:$I$29,HLOOKUP(LEFT(D446,6),'Filter Fuel'!$B$1:$I$2,2,FALSE),FALSE),1)*IF(F446=0,0,1)</f>
        <v>0</v>
      </c>
      <c r="B446" t="s">
        <v>2</v>
      </c>
      <c r="C446">
        <f t="shared" si="2"/>
        <v>2024</v>
      </c>
      <c r="D446" t="str">
        <f t="shared" si="3"/>
        <v>INDBDGELCIMP19</v>
      </c>
      <c r="E446" t="str">
        <f>VLOOKUP(D446,'NZ40-POPT_tech_groups'!A:B,2,FALSE)</f>
        <v>NZ40-ENE-1-INDBDG</v>
      </c>
      <c r="F446" s="3">
        <f>_xlfn.IFNA(_xlfn.IFNA(VLOOKUP(D446,'Energy Share'!B:D,3,FALSE),VLOOKUP(LEFT(D446,LEN(D446)-2),'Energy Share'!B:D,3,FALSE)),0)*HLOOKUP(C446,'Energy Share'!$I$2:$AL$3,2,FALSE)*VLOOKUP(LEFT(D446,6),'Energy Share'!$I$6:$J$14,2,FALSE)</f>
        <v>0.22326665649774899</v>
      </c>
    </row>
    <row r="447" spans="1:6" hidden="1" x14ac:dyDescent="0.3">
      <c r="A447">
        <f>IF(IFERROR(_xlfn.NUMBERVALUE(RIGHT(D447,2))=C447-2000,TRUE),1,0)*_xlfn.IFNA(VLOOKUP(LEFT(RIGHT(D447,LEN(D447)-6),LEN(RIGHT(D447,LEN(D447)-6))-3),'Filter Fuel'!$A$3:$I$29,HLOOKUP(LEFT(D447,6),'Filter Fuel'!$B$1:$I$2,2,FALSE),FALSE),1)*IF(F447=0,0,1)</f>
        <v>0</v>
      </c>
      <c r="B447" t="s">
        <v>2</v>
      </c>
      <c r="C447">
        <f t="shared" si="2"/>
        <v>2024</v>
      </c>
      <c r="D447" t="str">
        <f t="shared" si="3"/>
        <v>INDBDGELCIMP20</v>
      </c>
      <c r="E447" t="str">
        <f>VLOOKUP(D447,'NZ40-POPT_tech_groups'!A:B,2,FALSE)</f>
        <v>NZ40-ENE-1-INDBDG</v>
      </c>
      <c r="F447" s="3">
        <f>_xlfn.IFNA(_xlfn.IFNA(VLOOKUP(D447,'Energy Share'!B:D,3,FALSE),VLOOKUP(LEFT(D447,LEN(D447)-2),'Energy Share'!B:D,3,FALSE)),0)*HLOOKUP(C447,'Energy Share'!$I$2:$AL$3,2,FALSE)*VLOOKUP(LEFT(D447,6),'Energy Share'!$I$6:$J$14,2,FALSE)</f>
        <v>0.22326665649774899</v>
      </c>
    </row>
    <row r="448" spans="1:6" hidden="1" x14ac:dyDescent="0.3">
      <c r="A448">
        <f>IF(IFERROR(_xlfn.NUMBERVALUE(RIGHT(D448,2))=C448-2000,TRUE),1,0)*_xlfn.IFNA(VLOOKUP(LEFT(RIGHT(D448,LEN(D448)-6),LEN(RIGHT(D448,LEN(D448)-6))-3),'Filter Fuel'!$A$3:$I$29,HLOOKUP(LEFT(D448,6),'Filter Fuel'!$B$1:$I$2,2,FALSE),FALSE),1)*IF(F448=0,0,1)</f>
        <v>0</v>
      </c>
      <c r="B448" t="s">
        <v>2</v>
      </c>
      <c r="C448">
        <f t="shared" si="2"/>
        <v>2024</v>
      </c>
      <c r="D448" t="str">
        <f t="shared" si="3"/>
        <v>INDBDGELCIMP21</v>
      </c>
      <c r="E448" t="str">
        <f>VLOOKUP(D448,'NZ40-POPT_tech_groups'!A:B,2,FALSE)</f>
        <v>NZ40-ENE-1-INDBDG</v>
      </c>
      <c r="F448" s="3">
        <f>_xlfn.IFNA(_xlfn.IFNA(VLOOKUP(D448,'Energy Share'!B:D,3,FALSE),VLOOKUP(LEFT(D448,LEN(D448)-2),'Energy Share'!B:D,3,FALSE)),0)*HLOOKUP(C448,'Energy Share'!$I$2:$AL$3,2,FALSE)*VLOOKUP(LEFT(D448,6),'Energy Share'!$I$6:$J$14,2,FALSE)</f>
        <v>0.22326665649774899</v>
      </c>
    </row>
    <row r="449" spans="1:6" hidden="1" x14ac:dyDescent="0.3">
      <c r="A449">
        <f>IF(IFERROR(_xlfn.NUMBERVALUE(RIGHT(D449,2))=C449-2000,TRUE),1,0)*_xlfn.IFNA(VLOOKUP(LEFT(RIGHT(D449,LEN(D449)-6),LEN(RIGHT(D449,LEN(D449)-6))-3),'Filter Fuel'!$A$3:$I$29,HLOOKUP(LEFT(D449,6),'Filter Fuel'!$B$1:$I$2,2,FALSE),FALSE),1)*IF(F449=0,0,1)</f>
        <v>0</v>
      </c>
      <c r="B449" t="s">
        <v>2</v>
      </c>
      <c r="C449">
        <f t="shared" si="2"/>
        <v>2024</v>
      </c>
      <c r="D449" t="str">
        <f t="shared" si="3"/>
        <v>INDBDGELCIMP22</v>
      </c>
      <c r="E449" t="str">
        <f>VLOOKUP(D449,'NZ40-POPT_tech_groups'!A:B,2,FALSE)</f>
        <v>NZ40-ENE-1-INDBDG</v>
      </c>
      <c r="F449" s="3">
        <f>_xlfn.IFNA(_xlfn.IFNA(VLOOKUP(D449,'Energy Share'!B:D,3,FALSE),VLOOKUP(LEFT(D449,LEN(D449)-2),'Energy Share'!B:D,3,FALSE)),0)*HLOOKUP(C449,'Energy Share'!$I$2:$AL$3,2,FALSE)*VLOOKUP(LEFT(D449,6),'Energy Share'!$I$6:$J$14,2,FALSE)</f>
        <v>0.22326665649774899</v>
      </c>
    </row>
    <row r="450" spans="1:6" hidden="1" x14ac:dyDescent="0.3">
      <c r="A450">
        <f>IF(IFERROR(_xlfn.NUMBERVALUE(RIGHT(D450,2))=C450-2000,TRUE),1,0)*_xlfn.IFNA(VLOOKUP(LEFT(RIGHT(D450,LEN(D450)-6),LEN(RIGHT(D450,LEN(D450)-6))-3),'Filter Fuel'!$A$3:$I$29,HLOOKUP(LEFT(D450,6),'Filter Fuel'!$B$1:$I$2,2,FALSE),FALSE),1)*IF(F450=0,0,1)</f>
        <v>0</v>
      </c>
      <c r="B450" t="s">
        <v>2</v>
      </c>
      <c r="C450">
        <f t="shared" si="2"/>
        <v>2024</v>
      </c>
      <c r="D450" t="str">
        <f t="shared" si="3"/>
        <v>INDBDGELCIMP23</v>
      </c>
      <c r="E450" t="str">
        <f>VLOOKUP(D450,'NZ40-POPT_tech_groups'!A:B,2,FALSE)</f>
        <v>NZ40-ENE-1-INDBDG</v>
      </c>
      <c r="F450" s="3">
        <f>_xlfn.IFNA(_xlfn.IFNA(VLOOKUP(D450,'Energy Share'!B:D,3,FALSE),VLOOKUP(LEFT(D450,LEN(D450)-2),'Energy Share'!B:D,3,FALSE)),0)*HLOOKUP(C450,'Energy Share'!$I$2:$AL$3,2,FALSE)*VLOOKUP(LEFT(D450,6),'Energy Share'!$I$6:$J$14,2,FALSE)</f>
        <v>0.22326665649774899</v>
      </c>
    </row>
    <row r="451" spans="1:6" x14ac:dyDescent="0.3">
      <c r="A451">
        <f>IF(IFERROR(_xlfn.NUMBERVALUE(RIGHT(D451,2))=C451-2000,TRUE),1,0)*_xlfn.IFNA(VLOOKUP(LEFT(RIGHT(D451,LEN(D451)-6),LEN(RIGHT(D451,LEN(D451)-6))-3),'Filter Fuel'!$A$3:$I$29,HLOOKUP(LEFT(D451,6),'Filter Fuel'!$B$1:$I$2,2,FALSE),FALSE),1)*IF(F451=0,0,1)</f>
        <v>1</v>
      </c>
      <c r="B451" t="s">
        <v>2</v>
      </c>
      <c r="C451">
        <f t="shared" si="2"/>
        <v>2024</v>
      </c>
      <c r="D451" t="str">
        <f t="shared" si="3"/>
        <v>INDBDGELCIMP24</v>
      </c>
      <c r="E451" t="str">
        <f>VLOOKUP(D451,'NZ40-POPT_tech_groups'!A:B,2,FALSE)</f>
        <v>NZ40-ENE-1-INDBDG</v>
      </c>
      <c r="F451" s="3">
        <f>_xlfn.IFNA(_xlfn.IFNA(VLOOKUP(D451,'Energy Share'!B:D,3,FALSE),VLOOKUP(LEFT(D451,LEN(D451)-2),'Energy Share'!B:D,3,FALSE)),0)*HLOOKUP(C451,'Energy Share'!$I$2:$AL$3,2,FALSE)*VLOOKUP(LEFT(D451,6),'Energy Share'!$I$6:$J$14,2,FALSE)</f>
        <v>0.22326665649774899</v>
      </c>
    </row>
    <row r="452" spans="1:6" hidden="1" x14ac:dyDescent="0.3">
      <c r="A452">
        <f>IF(IFERROR(_xlfn.NUMBERVALUE(RIGHT(D452,2))=C452-2000,TRUE),1,0)*_xlfn.IFNA(VLOOKUP(LEFT(RIGHT(D452,LEN(D452)-6),LEN(RIGHT(D452,LEN(D452)-6))-3),'Filter Fuel'!$A$3:$I$29,HLOOKUP(LEFT(D452,6),'Filter Fuel'!$B$1:$I$2,2,FALSE),FALSE),1)*IF(F452=0,0,1)</f>
        <v>0</v>
      </c>
      <c r="B452" t="s">
        <v>2</v>
      </c>
      <c r="C452">
        <f t="shared" si="2"/>
        <v>2024</v>
      </c>
      <c r="D452" t="str">
        <f t="shared" si="3"/>
        <v>INDBDGELCIMP25</v>
      </c>
      <c r="E452" t="str">
        <f>VLOOKUP(D452,'NZ40-POPT_tech_groups'!A:B,2,FALSE)</f>
        <v>NZ40-ENE-1-INDBDG</v>
      </c>
      <c r="F452" s="3">
        <f>_xlfn.IFNA(_xlfn.IFNA(VLOOKUP(D452,'Energy Share'!B:D,3,FALSE),VLOOKUP(LEFT(D452,LEN(D452)-2),'Energy Share'!B:D,3,FALSE)),0)*HLOOKUP(C452,'Energy Share'!$I$2:$AL$3,2,FALSE)*VLOOKUP(LEFT(D452,6),'Energy Share'!$I$6:$J$14,2,FALSE)</f>
        <v>0.22326665649774899</v>
      </c>
    </row>
    <row r="453" spans="1:6" hidden="1" x14ac:dyDescent="0.3">
      <c r="A453">
        <f>IF(IFERROR(_xlfn.NUMBERVALUE(RIGHT(D453,2))=C453-2000,TRUE),1,0)*_xlfn.IFNA(VLOOKUP(LEFT(RIGHT(D453,LEN(D453)-6),LEN(RIGHT(D453,LEN(D453)-6))-3),'Filter Fuel'!$A$3:$I$29,HLOOKUP(LEFT(D453,6),'Filter Fuel'!$B$1:$I$2,2,FALSE),FALSE),1)*IF(F453=0,0,1)</f>
        <v>0</v>
      </c>
      <c r="B453" t="s">
        <v>2</v>
      </c>
      <c r="C453">
        <f t="shared" si="2"/>
        <v>2024</v>
      </c>
      <c r="D453" t="str">
        <f t="shared" si="3"/>
        <v>INDBDGELCIMP26</v>
      </c>
      <c r="E453" t="str">
        <f>VLOOKUP(D453,'NZ40-POPT_tech_groups'!A:B,2,FALSE)</f>
        <v>NZ40-ENE-1-INDBDG</v>
      </c>
      <c r="F453" s="3">
        <f>_xlfn.IFNA(_xlfn.IFNA(VLOOKUP(D453,'Energy Share'!B:D,3,FALSE),VLOOKUP(LEFT(D453,LEN(D453)-2),'Energy Share'!B:D,3,FALSE)),0)*HLOOKUP(C453,'Energy Share'!$I$2:$AL$3,2,FALSE)*VLOOKUP(LEFT(D453,6),'Energy Share'!$I$6:$J$14,2,FALSE)</f>
        <v>0.22326665649774899</v>
      </c>
    </row>
    <row r="454" spans="1:6" hidden="1" x14ac:dyDescent="0.3">
      <c r="A454">
        <f>IF(IFERROR(_xlfn.NUMBERVALUE(RIGHT(D454,2))=C454-2000,TRUE),1,0)*_xlfn.IFNA(VLOOKUP(LEFT(RIGHT(D454,LEN(D454)-6),LEN(RIGHT(D454,LEN(D454)-6))-3),'Filter Fuel'!$A$3:$I$29,HLOOKUP(LEFT(D454,6),'Filter Fuel'!$B$1:$I$2,2,FALSE),FALSE),1)*IF(F454=0,0,1)</f>
        <v>0</v>
      </c>
      <c r="B454" t="s">
        <v>2</v>
      </c>
      <c r="C454">
        <f t="shared" si="2"/>
        <v>2024</v>
      </c>
      <c r="D454" t="str">
        <f t="shared" si="3"/>
        <v>INDBDGELCIMP27</v>
      </c>
      <c r="E454" t="str">
        <f>VLOOKUP(D454,'NZ40-POPT_tech_groups'!A:B,2,FALSE)</f>
        <v>NZ40-ENE-1-INDBDG</v>
      </c>
      <c r="F454" s="3">
        <f>_xlfn.IFNA(_xlfn.IFNA(VLOOKUP(D454,'Energy Share'!B:D,3,FALSE),VLOOKUP(LEFT(D454,LEN(D454)-2),'Energy Share'!B:D,3,FALSE)),0)*HLOOKUP(C454,'Energy Share'!$I$2:$AL$3,2,FALSE)*VLOOKUP(LEFT(D454,6),'Energy Share'!$I$6:$J$14,2,FALSE)</f>
        <v>0.22326665649774899</v>
      </c>
    </row>
    <row r="455" spans="1:6" hidden="1" x14ac:dyDescent="0.3">
      <c r="A455">
        <f>IF(IFERROR(_xlfn.NUMBERVALUE(RIGHT(D455,2))=C455-2000,TRUE),1,0)*_xlfn.IFNA(VLOOKUP(LEFT(RIGHT(D455,LEN(D455)-6),LEN(RIGHT(D455,LEN(D455)-6))-3),'Filter Fuel'!$A$3:$I$29,HLOOKUP(LEFT(D455,6),'Filter Fuel'!$B$1:$I$2,2,FALSE),FALSE),1)*IF(F455=0,0,1)</f>
        <v>0</v>
      </c>
      <c r="B455" t="s">
        <v>2</v>
      </c>
      <c r="C455">
        <f t="shared" si="2"/>
        <v>2024</v>
      </c>
      <c r="D455" t="str">
        <f t="shared" si="3"/>
        <v>INDBDGELCIMP28</v>
      </c>
      <c r="E455" t="str">
        <f>VLOOKUP(D455,'NZ40-POPT_tech_groups'!A:B,2,FALSE)</f>
        <v>NZ40-ENE-1-INDBDG</v>
      </c>
      <c r="F455" s="3">
        <f>_xlfn.IFNA(_xlfn.IFNA(VLOOKUP(D455,'Energy Share'!B:D,3,FALSE),VLOOKUP(LEFT(D455,LEN(D455)-2),'Energy Share'!B:D,3,FALSE)),0)*HLOOKUP(C455,'Energy Share'!$I$2:$AL$3,2,FALSE)*VLOOKUP(LEFT(D455,6),'Energy Share'!$I$6:$J$14,2,FALSE)</f>
        <v>0.22326665649774899</v>
      </c>
    </row>
    <row r="456" spans="1:6" hidden="1" x14ac:dyDescent="0.3">
      <c r="A456">
        <f>IF(IFERROR(_xlfn.NUMBERVALUE(RIGHT(D456,2))=C456-2000,TRUE),1,0)*_xlfn.IFNA(VLOOKUP(LEFT(RIGHT(D456,LEN(D456)-6),LEN(RIGHT(D456,LEN(D456)-6))-3),'Filter Fuel'!$A$3:$I$29,HLOOKUP(LEFT(D456,6),'Filter Fuel'!$B$1:$I$2,2,FALSE),FALSE),1)*IF(F456=0,0,1)</f>
        <v>0</v>
      </c>
      <c r="B456" t="s">
        <v>2</v>
      </c>
      <c r="C456">
        <f t="shared" si="2"/>
        <v>2024</v>
      </c>
      <c r="D456" t="str">
        <f t="shared" si="3"/>
        <v>INDBDGELCIMP29</v>
      </c>
      <c r="E456" t="str">
        <f>VLOOKUP(D456,'NZ40-POPT_tech_groups'!A:B,2,FALSE)</f>
        <v>NZ40-ENE-1-INDBDG</v>
      </c>
      <c r="F456" s="3">
        <f>_xlfn.IFNA(_xlfn.IFNA(VLOOKUP(D456,'Energy Share'!B:D,3,FALSE),VLOOKUP(LEFT(D456,LEN(D456)-2),'Energy Share'!B:D,3,FALSE)),0)*HLOOKUP(C456,'Energy Share'!$I$2:$AL$3,2,FALSE)*VLOOKUP(LEFT(D456,6),'Energy Share'!$I$6:$J$14,2,FALSE)</f>
        <v>0.22326665649774899</v>
      </c>
    </row>
    <row r="457" spans="1:6" hidden="1" x14ac:dyDescent="0.3">
      <c r="A457">
        <f>IF(IFERROR(_xlfn.NUMBERVALUE(RIGHT(D457,2))=C457-2000,TRUE),1,0)*_xlfn.IFNA(VLOOKUP(LEFT(RIGHT(D457,LEN(D457)-6),LEN(RIGHT(D457,LEN(D457)-6))-3),'Filter Fuel'!$A$3:$I$29,HLOOKUP(LEFT(D457,6),'Filter Fuel'!$B$1:$I$2,2,FALSE),FALSE),1)*IF(F457=0,0,1)</f>
        <v>0</v>
      </c>
      <c r="B457" t="s">
        <v>2</v>
      </c>
      <c r="C457">
        <f t="shared" si="2"/>
        <v>2024</v>
      </c>
      <c r="D457" t="str">
        <f t="shared" si="3"/>
        <v>INDBDGELCIMP30</v>
      </c>
      <c r="E457" t="str">
        <f>VLOOKUP(D457,'NZ40-POPT_tech_groups'!A:B,2,FALSE)</f>
        <v>NZ40-ENE-1-INDBDG</v>
      </c>
      <c r="F457" s="3">
        <f>_xlfn.IFNA(_xlfn.IFNA(VLOOKUP(D457,'Energy Share'!B:D,3,FALSE),VLOOKUP(LEFT(D457,LEN(D457)-2),'Energy Share'!B:D,3,FALSE)),0)*HLOOKUP(C457,'Energy Share'!$I$2:$AL$3,2,FALSE)*VLOOKUP(LEFT(D457,6),'Energy Share'!$I$6:$J$14,2,FALSE)</f>
        <v>0.22326665649774899</v>
      </c>
    </row>
    <row r="458" spans="1:6" hidden="1" x14ac:dyDescent="0.3">
      <c r="A458">
        <f>IF(IFERROR(_xlfn.NUMBERVALUE(RIGHT(D458,2))=C458-2000,TRUE),1,0)*_xlfn.IFNA(VLOOKUP(LEFT(RIGHT(D458,LEN(D458)-6),LEN(RIGHT(D458,LEN(D458)-6))-3),'Filter Fuel'!$A$3:$I$29,HLOOKUP(LEFT(D458,6),'Filter Fuel'!$B$1:$I$2,2,FALSE),FALSE),1)*IF(F458=0,0,1)</f>
        <v>0</v>
      </c>
      <c r="B458" t="s">
        <v>2</v>
      </c>
      <c r="C458">
        <f t="shared" si="2"/>
        <v>2024</v>
      </c>
      <c r="D458" t="str">
        <f t="shared" si="3"/>
        <v>INDBDGELCIMP31</v>
      </c>
      <c r="E458" t="str">
        <f>VLOOKUP(D458,'NZ40-POPT_tech_groups'!A:B,2,FALSE)</f>
        <v>NZ40-ENE-1-INDBDG</v>
      </c>
      <c r="F458" s="3">
        <f>_xlfn.IFNA(_xlfn.IFNA(VLOOKUP(D458,'Energy Share'!B:D,3,FALSE),VLOOKUP(LEFT(D458,LEN(D458)-2),'Energy Share'!B:D,3,FALSE)),0)*HLOOKUP(C458,'Energy Share'!$I$2:$AL$3,2,FALSE)*VLOOKUP(LEFT(D458,6),'Energy Share'!$I$6:$J$14,2,FALSE)</f>
        <v>0.22326665649774899</v>
      </c>
    </row>
    <row r="459" spans="1:6" hidden="1" x14ac:dyDescent="0.3">
      <c r="A459">
        <f>IF(IFERROR(_xlfn.NUMBERVALUE(RIGHT(D459,2))=C459-2000,TRUE),1,0)*_xlfn.IFNA(VLOOKUP(LEFT(RIGHT(D459,LEN(D459)-6),LEN(RIGHT(D459,LEN(D459)-6))-3),'Filter Fuel'!$A$3:$I$29,HLOOKUP(LEFT(D459,6),'Filter Fuel'!$B$1:$I$2,2,FALSE),FALSE),1)*IF(F459=0,0,1)</f>
        <v>0</v>
      </c>
      <c r="B459" t="s">
        <v>2</v>
      </c>
      <c r="C459">
        <f t="shared" si="2"/>
        <v>2024</v>
      </c>
      <c r="D459" t="str">
        <f t="shared" si="3"/>
        <v>INDBDGELCIMP32</v>
      </c>
      <c r="E459" t="str">
        <f>VLOOKUP(D459,'NZ40-POPT_tech_groups'!A:B,2,FALSE)</f>
        <v>NZ40-ENE-1-INDBDG</v>
      </c>
      <c r="F459" s="3">
        <f>_xlfn.IFNA(_xlfn.IFNA(VLOOKUP(D459,'Energy Share'!B:D,3,FALSE),VLOOKUP(LEFT(D459,LEN(D459)-2),'Energy Share'!B:D,3,FALSE)),0)*HLOOKUP(C459,'Energy Share'!$I$2:$AL$3,2,FALSE)*VLOOKUP(LEFT(D459,6),'Energy Share'!$I$6:$J$14,2,FALSE)</f>
        <v>0.22326665649774899</v>
      </c>
    </row>
    <row r="460" spans="1:6" hidden="1" x14ac:dyDescent="0.3">
      <c r="A460">
        <f>IF(IFERROR(_xlfn.NUMBERVALUE(RIGHT(D460,2))=C460-2000,TRUE),1,0)*_xlfn.IFNA(VLOOKUP(LEFT(RIGHT(D460,LEN(D460)-6),LEN(RIGHT(D460,LEN(D460)-6))-3),'Filter Fuel'!$A$3:$I$29,HLOOKUP(LEFT(D460,6),'Filter Fuel'!$B$1:$I$2,2,FALSE),FALSE),1)*IF(F460=0,0,1)</f>
        <v>0</v>
      </c>
      <c r="B460" t="s">
        <v>2</v>
      </c>
      <c r="C460">
        <f t="shared" si="2"/>
        <v>2024</v>
      </c>
      <c r="D460" t="str">
        <f t="shared" si="3"/>
        <v>INDBDGELCIMP33</v>
      </c>
      <c r="E460" t="str">
        <f>VLOOKUP(D460,'NZ40-POPT_tech_groups'!A:B,2,FALSE)</f>
        <v>NZ40-ENE-1-INDBDG</v>
      </c>
      <c r="F460" s="3">
        <f>_xlfn.IFNA(_xlfn.IFNA(VLOOKUP(D460,'Energy Share'!B:D,3,FALSE),VLOOKUP(LEFT(D460,LEN(D460)-2),'Energy Share'!B:D,3,FALSE)),0)*HLOOKUP(C460,'Energy Share'!$I$2:$AL$3,2,FALSE)*VLOOKUP(LEFT(D460,6),'Energy Share'!$I$6:$J$14,2,FALSE)</f>
        <v>0.22326665649774899</v>
      </c>
    </row>
    <row r="461" spans="1:6" hidden="1" x14ac:dyDescent="0.3">
      <c r="A461">
        <f>IF(IFERROR(_xlfn.NUMBERVALUE(RIGHT(D461,2))=C461-2000,TRUE),1,0)*_xlfn.IFNA(VLOOKUP(LEFT(RIGHT(D461,LEN(D461)-6),LEN(RIGHT(D461,LEN(D461)-6))-3),'Filter Fuel'!$A$3:$I$29,HLOOKUP(LEFT(D461,6),'Filter Fuel'!$B$1:$I$2,2,FALSE),FALSE),1)*IF(F461=0,0,1)</f>
        <v>0</v>
      </c>
      <c r="B461" t="s">
        <v>2</v>
      </c>
      <c r="C461">
        <f t="shared" si="2"/>
        <v>2024</v>
      </c>
      <c r="D461" t="str">
        <f t="shared" si="3"/>
        <v>INDBDGELCIMP34</v>
      </c>
      <c r="E461" t="str">
        <f>VLOOKUP(D461,'NZ40-POPT_tech_groups'!A:B,2,FALSE)</f>
        <v>NZ40-ENE-1-INDBDG</v>
      </c>
      <c r="F461" s="3">
        <f>_xlfn.IFNA(_xlfn.IFNA(VLOOKUP(D461,'Energy Share'!B:D,3,FALSE),VLOOKUP(LEFT(D461,LEN(D461)-2),'Energy Share'!B:D,3,FALSE)),0)*HLOOKUP(C461,'Energy Share'!$I$2:$AL$3,2,FALSE)*VLOOKUP(LEFT(D461,6),'Energy Share'!$I$6:$J$14,2,FALSE)</f>
        <v>0.22326665649774899</v>
      </c>
    </row>
    <row r="462" spans="1:6" hidden="1" x14ac:dyDescent="0.3">
      <c r="A462">
        <f>IF(IFERROR(_xlfn.NUMBERVALUE(RIGHT(D462,2))=C462-2000,TRUE),1,0)*_xlfn.IFNA(VLOOKUP(LEFT(RIGHT(D462,LEN(D462)-6),LEN(RIGHT(D462,LEN(D462)-6))-3),'Filter Fuel'!$A$3:$I$29,HLOOKUP(LEFT(D462,6),'Filter Fuel'!$B$1:$I$2,2,FALSE),FALSE),1)*IF(F462=0,0,1)</f>
        <v>0</v>
      </c>
      <c r="B462" t="s">
        <v>2</v>
      </c>
      <c r="C462">
        <f t="shared" si="2"/>
        <v>2024</v>
      </c>
      <c r="D462" t="str">
        <f t="shared" si="3"/>
        <v>INDBDGELCIMP35</v>
      </c>
      <c r="E462" t="str">
        <f>VLOOKUP(D462,'NZ40-POPT_tech_groups'!A:B,2,FALSE)</f>
        <v>NZ40-ENE-1-INDBDG</v>
      </c>
      <c r="F462" s="3">
        <f>_xlfn.IFNA(_xlfn.IFNA(VLOOKUP(D462,'Energy Share'!B:D,3,FALSE),VLOOKUP(LEFT(D462,LEN(D462)-2),'Energy Share'!B:D,3,FALSE)),0)*HLOOKUP(C462,'Energy Share'!$I$2:$AL$3,2,FALSE)*VLOOKUP(LEFT(D462,6),'Energy Share'!$I$6:$J$14,2,FALSE)</f>
        <v>0.22326665649774899</v>
      </c>
    </row>
    <row r="463" spans="1:6" hidden="1" x14ac:dyDescent="0.3">
      <c r="A463">
        <f>IF(IFERROR(_xlfn.NUMBERVALUE(RIGHT(D463,2))=C463-2000,TRUE),1,0)*_xlfn.IFNA(VLOOKUP(LEFT(RIGHT(D463,LEN(D463)-6),LEN(RIGHT(D463,LEN(D463)-6))-3),'Filter Fuel'!$A$3:$I$29,HLOOKUP(LEFT(D463,6),'Filter Fuel'!$B$1:$I$2,2,FALSE),FALSE),1)*IF(F463=0,0,1)</f>
        <v>0</v>
      </c>
      <c r="B463" t="s">
        <v>2</v>
      </c>
      <c r="C463">
        <f t="shared" si="2"/>
        <v>2024</v>
      </c>
      <c r="D463" t="str">
        <f t="shared" si="3"/>
        <v>INDBDGELCIMP36</v>
      </c>
      <c r="E463" t="str">
        <f>VLOOKUP(D463,'NZ40-POPT_tech_groups'!A:B,2,FALSE)</f>
        <v>NZ40-ENE-1-INDBDG</v>
      </c>
      <c r="F463" s="3">
        <f>_xlfn.IFNA(_xlfn.IFNA(VLOOKUP(D463,'Energy Share'!B:D,3,FALSE),VLOOKUP(LEFT(D463,LEN(D463)-2),'Energy Share'!B:D,3,FALSE)),0)*HLOOKUP(C463,'Energy Share'!$I$2:$AL$3,2,FALSE)*VLOOKUP(LEFT(D463,6),'Energy Share'!$I$6:$J$14,2,FALSE)</f>
        <v>0.22326665649774899</v>
      </c>
    </row>
    <row r="464" spans="1:6" hidden="1" x14ac:dyDescent="0.3">
      <c r="A464">
        <f>IF(IFERROR(_xlfn.NUMBERVALUE(RIGHT(D464,2))=C464-2000,TRUE),1,0)*_xlfn.IFNA(VLOOKUP(LEFT(RIGHT(D464,LEN(D464)-6),LEN(RIGHT(D464,LEN(D464)-6))-3),'Filter Fuel'!$A$3:$I$29,HLOOKUP(LEFT(D464,6),'Filter Fuel'!$B$1:$I$2,2,FALSE),FALSE),1)*IF(F464=0,0,1)</f>
        <v>0</v>
      </c>
      <c r="B464" t="s">
        <v>2</v>
      </c>
      <c r="C464">
        <f t="shared" si="2"/>
        <v>2024</v>
      </c>
      <c r="D464" t="str">
        <f t="shared" si="3"/>
        <v>INDBDGELCIMP37</v>
      </c>
      <c r="E464" t="str">
        <f>VLOOKUP(D464,'NZ40-POPT_tech_groups'!A:B,2,FALSE)</f>
        <v>NZ40-ENE-1-INDBDG</v>
      </c>
      <c r="F464" s="3">
        <f>_xlfn.IFNA(_xlfn.IFNA(VLOOKUP(D464,'Energy Share'!B:D,3,FALSE),VLOOKUP(LEFT(D464,LEN(D464)-2),'Energy Share'!B:D,3,FALSE)),0)*HLOOKUP(C464,'Energy Share'!$I$2:$AL$3,2,FALSE)*VLOOKUP(LEFT(D464,6),'Energy Share'!$I$6:$J$14,2,FALSE)</f>
        <v>0.22326665649774899</v>
      </c>
    </row>
    <row r="465" spans="1:6" hidden="1" x14ac:dyDescent="0.3">
      <c r="A465">
        <f>IF(IFERROR(_xlfn.NUMBERVALUE(RIGHT(D465,2))=C465-2000,TRUE),1,0)*_xlfn.IFNA(VLOOKUP(LEFT(RIGHT(D465,LEN(D465)-6),LEN(RIGHT(D465,LEN(D465)-6))-3),'Filter Fuel'!$A$3:$I$29,HLOOKUP(LEFT(D465,6),'Filter Fuel'!$B$1:$I$2,2,FALSE),FALSE),1)*IF(F465=0,0,1)</f>
        <v>0</v>
      </c>
      <c r="B465" t="s">
        <v>2</v>
      </c>
      <c r="C465">
        <f t="shared" si="2"/>
        <v>2024</v>
      </c>
      <c r="D465" t="str">
        <f t="shared" si="3"/>
        <v>INDBDGELCIMP38</v>
      </c>
      <c r="E465" t="str">
        <f>VLOOKUP(D465,'NZ40-POPT_tech_groups'!A:B,2,FALSE)</f>
        <v>NZ40-ENE-1-INDBDG</v>
      </c>
      <c r="F465" s="3">
        <f>_xlfn.IFNA(_xlfn.IFNA(VLOOKUP(D465,'Energy Share'!B:D,3,FALSE),VLOOKUP(LEFT(D465,LEN(D465)-2),'Energy Share'!B:D,3,FALSE)),0)*HLOOKUP(C465,'Energy Share'!$I$2:$AL$3,2,FALSE)*VLOOKUP(LEFT(D465,6),'Energy Share'!$I$6:$J$14,2,FALSE)</f>
        <v>0.22326665649774899</v>
      </c>
    </row>
    <row r="466" spans="1:6" hidden="1" x14ac:dyDescent="0.3">
      <c r="A466">
        <f>IF(IFERROR(_xlfn.NUMBERVALUE(RIGHT(D466,2))=C466-2000,TRUE),1,0)*_xlfn.IFNA(VLOOKUP(LEFT(RIGHT(D466,LEN(D466)-6),LEN(RIGHT(D466,LEN(D466)-6))-3),'Filter Fuel'!$A$3:$I$29,HLOOKUP(LEFT(D466,6),'Filter Fuel'!$B$1:$I$2,2,FALSE),FALSE),1)*IF(F466=0,0,1)</f>
        <v>0</v>
      </c>
      <c r="B466" t="s">
        <v>2</v>
      </c>
      <c r="C466">
        <f t="shared" si="2"/>
        <v>2024</v>
      </c>
      <c r="D466" t="str">
        <f t="shared" si="3"/>
        <v>INDBDGELCIMP39</v>
      </c>
      <c r="E466" t="str">
        <f>VLOOKUP(D466,'NZ40-POPT_tech_groups'!A:B,2,FALSE)</f>
        <v>NZ40-ENE-1-INDBDG</v>
      </c>
      <c r="F466" s="3">
        <f>_xlfn.IFNA(_xlfn.IFNA(VLOOKUP(D466,'Energy Share'!B:D,3,FALSE),VLOOKUP(LEFT(D466,LEN(D466)-2),'Energy Share'!B:D,3,FALSE)),0)*HLOOKUP(C466,'Energy Share'!$I$2:$AL$3,2,FALSE)*VLOOKUP(LEFT(D466,6),'Energy Share'!$I$6:$J$14,2,FALSE)</f>
        <v>0.22326665649774899</v>
      </c>
    </row>
    <row r="467" spans="1:6" hidden="1" x14ac:dyDescent="0.3">
      <c r="A467">
        <f>IF(IFERROR(_xlfn.NUMBERVALUE(RIGHT(D467,2))=C467-2000,TRUE),1,0)*_xlfn.IFNA(VLOOKUP(LEFT(RIGHT(D467,LEN(D467)-6),LEN(RIGHT(D467,LEN(D467)-6))-3),'Filter Fuel'!$A$3:$I$29,HLOOKUP(LEFT(D467,6),'Filter Fuel'!$B$1:$I$2,2,FALSE),FALSE),1)*IF(F467=0,0,1)</f>
        <v>0</v>
      </c>
      <c r="B467" t="s">
        <v>2</v>
      </c>
      <c r="C467">
        <f t="shared" si="2"/>
        <v>2024</v>
      </c>
      <c r="D467" t="str">
        <f t="shared" si="3"/>
        <v>INDBDGELCIMP40</v>
      </c>
      <c r="E467" t="str">
        <f>VLOOKUP(D467,'NZ40-POPT_tech_groups'!A:B,2,FALSE)</f>
        <v>NZ40-ENE-1-INDBDG</v>
      </c>
      <c r="F467" s="3">
        <f>_xlfn.IFNA(_xlfn.IFNA(VLOOKUP(D467,'Energy Share'!B:D,3,FALSE),VLOOKUP(LEFT(D467,LEN(D467)-2),'Energy Share'!B:D,3,FALSE)),0)*HLOOKUP(C467,'Energy Share'!$I$2:$AL$3,2,FALSE)*VLOOKUP(LEFT(D467,6),'Energy Share'!$I$6:$J$14,2,FALSE)</f>
        <v>0.22326665649774899</v>
      </c>
    </row>
    <row r="468" spans="1:6" hidden="1" x14ac:dyDescent="0.3">
      <c r="A468">
        <f>IF(IFERROR(_xlfn.NUMBERVALUE(RIGHT(D468,2))=C468-2000,TRUE),1,0)*_xlfn.IFNA(VLOOKUP(LEFT(RIGHT(D468,LEN(D468)-6),LEN(RIGHT(D468,LEN(D468)-6))-3),'Filter Fuel'!$A$3:$I$29,HLOOKUP(LEFT(D468,6),'Filter Fuel'!$B$1:$I$2,2,FALSE),FALSE),1)*IF(F468=0,0,1)</f>
        <v>0</v>
      </c>
      <c r="B468" t="s">
        <v>2</v>
      </c>
      <c r="C468">
        <f t="shared" si="2"/>
        <v>2024</v>
      </c>
      <c r="D468" t="str">
        <f t="shared" si="3"/>
        <v>INDBDGELCIMP41</v>
      </c>
      <c r="E468" t="str">
        <f>VLOOKUP(D468,'NZ40-POPT_tech_groups'!A:B,2,FALSE)</f>
        <v>NZ40-ENE-1-INDBDG</v>
      </c>
      <c r="F468" s="3">
        <f>_xlfn.IFNA(_xlfn.IFNA(VLOOKUP(D468,'Energy Share'!B:D,3,FALSE),VLOOKUP(LEFT(D468,LEN(D468)-2),'Energy Share'!B:D,3,FALSE)),0)*HLOOKUP(C468,'Energy Share'!$I$2:$AL$3,2,FALSE)*VLOOKUP(LEFT(D468,6),'Energy Share'!$I$6:$J$14,2,FALSE)</f>
        <v>0.22326665649774899</v>
      </c>
    </row>
    <row r="469" spans="1:6" hidden="1" x14ac:dyDescent="0.3">
      <c r="A469">
        <f>IF(IFERROR(_xlfn.NUMBERVALUE(RIGHT(D469,2))=C469-2000,TRUE),1,0)*_xlfn.IFNA(VLOOKUP(LEFT(RIGHT(D469,LEN(D469)-6),LEN(RIGHT(D469,LEN(D469)-6))-3),'Filter Fuel'!$A$3:$I$29,HLOOKUP(LEFT(D469,6),'Filter Fuel'!$B$1:$I$2,2,FALSE),FALSE),1)*IF(F469=0,0,1)</f>
        <v>0</v>
      </c>
      <c r="B469" t="s">
        <v>2</v>
      </c>
      <c r="C469">
        <f t="shared" si="2"/>
        <v>2024</v>
      </c>
      <c r="D469" t="str">
        <f t="shared" si="3"/>
        <v>INDBDGELCIMP42</v>
      </c>
      <c r="E469" t="str">
        <f>VLOOKUP(D469,'NZ40-POPT_tech_groups'!A:B,2,FALSE)</f>
        <v>NZ40-ENE-1-INDBDG</v>
      </c>
      <c r="F469" s="3">
        <f>_xlfn.IFNA(_xlfn.IFNA(VLOOKUP(D469,'Energy Share'!B:D,3,FALSE),VLOOKUP(LEFT(D469,LEN(D469)-2),'Energy Share'!B:D,3,FALSE)),0)*HLOOKUP(C469,'Energy Share'!$I$2:$AL$3,2,FALSE)*VLOOKUP(LEFT(D469,6),'Energy Share'!$I$6:$J$14,2,FALSE)</f>
        <v>0.22326665649774899</v>
      </c>
    </row>
    <row r="470" spans="1:6" hidden="1" x14ac:dyDescent="0.3">
      <c r="A470">
        <f>IF(IFERROR(_xlfn.NUMBERVALUE(RIGHT(D470,2))=C470-2000,TRUE),1,0)*_xlfn.IFNA(VLOOKUP(LEFT(RIGHT(D470,LEN(D470)-6),LEN(RIGHT(D470,LEN(D470)-6))-3),'Filter Fuel'!$A$3:$I$29,HLOOKUP(LEFT(D470,6),'Filter Fuel'!$B$1:$I$2,2,FALSE),FALSE),1)*IF(F470=0,0,1)</f>
        <v>0</v>
      </c>
      <c r="B470" t="s">
        <v>2</v>
      </c>
      <c r="C470">
        <f t="shared" si="2"/>
        <v>2024</v>
      </c>
      <c r="D470" t="str">
        <f t="shared" si="3"/>
        <v>INDBDGELCIMP43</v>
      </c>
      <c r="E470" t="str">
        <f>VLOOKUP(D470,'NZ40-POPT_tech_groups'!A:B,2,FALSE)</f>
        <v>NZ40-ENE-1-INDBDG</v>
      </c>
      <c r="F470" s="3">
        <f>_xlfn.IFNA(_xlfn.IFNA(VLOOKUP(D470,'Energy Share'!B:D,3,FALSE),VLOOKUP(LEFT(D470,LEN(D470)-2),'Energy Share'!B:D,3,FALSE)),0)*HLOOKUP(C470,'Energy Share'!$I$2:$AL$3,2,FALSE)*VLOOKUP(LEFT(D470,6),'Energy Share'!$I$6:$J$14,2,FALSE)</f>
        <v>0.22326665649774899</v>
      </c>
    </row>
    <row r="471" spans="1:6" hidden="1" x14ac:dyDescent="0.3">
      <c r="A471">
        <f>IF(IFERROR(_xlfn.NUMBERVALUE(RIGHT(D471,2))=C471-2000,TRUE),1,0)*_xlfn.IFNA(VLOOKUP(LEFT(RIGHT(D471,LEN(D471)-6),LEN(RIGHT(D471,LEN(D471)-6))-3),'Filter Fuel'!$A$3:$I$29,HLOOKUP(LEFT(D471,6),'Filter Fuel'!$B$1:$I$2,2,FALSE),FALSE),1)*IF(F471=0,0,1)</f>
        <v>0</v>
      </c>
      <c r="B471" t="s">
        <v>2</v>
      </c>
      <c r="C471">
        <f t="shared" si="2"/>
        <v>2024</v>
      </c>
      <c r="D471" t="str">
        <f t="shared" si="3"/>
        <v>INDBDGELCIMP44</v>
      </c>
      <c r="E471" t="str">
        <f>VLOOKUP(D471,'NZ40-POPT_tech_groups'!A:B,2,FALSE)</f>
        <v>NZ40-ENE-1-INDBDG</v>
      </c>
      <c r="F471" s="3">
        <f>_xlfn.IFNA(_xlfn.IFNA(VLOOKUP(D471,'Energy Share'!B:D,3,FALSE),VLOOKUP(LEFT(D471,LEN(D471)-2),'Energy Share'!B:D,3,FALSE)),0)*HLOOKUP(C471,'Energy Share'!$I$2:$AL$3,2,FALSE)*VLOOKUP(LEFT(D471,6),'Energy Share'!$I$6:$J$14,2,FALSE)</f>
        <v>0.22326665649774899</v>
      </c>
    </row>
    <row r="472" spans="1:6" hidden="1" x14ac:dyDescent="0.3">
      <c r="A472">
        <f>IF(IFERROR(_xlfn.NUMBERVALUE(RIGHT(D472,2))=C472-2000,TRUE),1,0)*_xlfn.IFNA(VLOOKUP(LEFT(RIGHT(D472,LEN(D472)-6),LEN(RIGHT(D472,LEN(D472)-6))-3),'Filter Fuel'!$A$3:$I$29,HLOOKUP(LEFT(D472,6),'Filter Fuel'!$B$1:$I$2,2,FALSE),FALSE),1)*IF(F472=0,0,1)</f>
        <v>0</v>
      </c>
      <c r="B472" t="s">
        <v>2</v>
      </c>
      <c r="C472">
        <f t="shared" si="2"/>
        <v>2024</v>
      </c>
      <c r="D472" t="str">
        <f t="shared" si="3"/>
        <v>INDBDGELCIMP45</v>
      </c>
      <c r="E472" t="str">
        <f>VLOOKUP(D472,'NZ40-POPT_tech_groups'!A:B,2,FALSE)</f>
        <v>NZ40-ENE-1-INDBDG</v>
      </c>
      <c r="F472" s="3">
        <f>_xlfn.IFNA(_xlfn.IFNA(VLOOKUP(D472,'Energy Share'!B:D,3,FALSE),VLOOKUP(LEFT(D472,LEN(D472)-2),'Energy Share'!B:D,3,FALSE)),0)*HLOOKUP(C472,'Energy Share'!$I$2:$AL$3,2,FALSE)*VLOOKUP(LEFT(D472,6),'Energy Share'!$I$6:$J$14,2,FALSE)</f>
        <v>0.22326665649774899</v>
      </c>
    </row>
    <row r="473" spans="1:6" hidden="1" x14ac:dyDescent="0.3">
      <c r="A473">
        <f>IF(IFERROR(_xlfn.NUMBERVALUE(RIGHT(D473,2))=C473-2000,TRUE),1,0)*_xlfn.IFNA(VLOOKUP(LEFT(RIGHT(D473,LEN(D473)-6),LEN(RIGHT(D473,LEN(D473)-6))-3),'Filter Fuel'!$A$3:$I$29,HLOOKUP(LEFT(D473,6),'Filter Fuel'!$B$1:$I$2,2,FALSE),FALSE),1)*IF(F473=0,0,1)</f>
        <v>0</v>
      </c>
      <c r="B473" t="s">
        <v>2</v>
      </c>
      <c r="C473">
        <f t="shared" ref="C473:C536" si="4">C130+1</f>
        <v>2024</v>
      </c>
      <c r="D473" t="str">
        <f t="shared" ref="D473:D536" si="5">D130</f>
        <v>INDBDGELCIMP46</v>
      </c>
      <c r="E473" t="str">
        <f>VLOOKUP(D473,'NZ40-POPT_tech_groups'!A:B,2,FALSE)</f>
        <v>NZ40-ENE-1-INDBDG</v>
      </c>
      <c r="F473" s="3">
        <f>_xlfn.IFNA(_xlfn.IFNA(VLOOKUP(D473,'Energy Share'!B:D,3,FALSE),VLOOKUP(LEFT(D473,LEN(D473)-2),'Energy Share'!B:D,3,FALSE)),0)*HLOOKUP(C473,'Energy Share'!$I$2:$AL$3,2,FALSE)*VLOOKUP(LEFT(D473,6),'Energy Share'!$I$6:$J$14,2,FALSE)</f>
        <v>0.22326665649774899</v>
      </c>
    </row>
    <row r="474" spans="1:6" hidden="1" x14ac:dyDescent="0.3">
      <c r="A474">
        <f>IF(IFERROR(_xlfn.NUMBERVALUE(RIGHT(D474,2))=C474-2000,TRUE),1,0)*_xlfn.IFNA(VLOOKUP(LEFT(RIGHT(D474,LEN(D474)-6),LEN(RIGHT(D474,LEN(D474)-6))-3),'Filter Fuel'!$A$3:$I$29,HLOOKUP(LEFT(D474,6),'Filter Fuel'!$B$1:$I$2,2,FALSE),FALSE),1)*IF(F474=0,0,1)</f>
        <v>0</v>
      </c>
      <c r="B474" t="s">
        <v>2</v>
      </c>
      <c r="C474">
        <f t="shared" si="4"/>
        <v>2024</v>
      </c>
      <c r="D474" t="str">
        <f t="shared" si="5"/>
        <v>INDBDGELCIMP47</v>
      </c>
      <c r="E474" t="str">
        <f>VLOOKUP(D474,'NZ40-POPT_tech_groups'!A:B,2,FALSE)</f>
        <v>NZ40-ENE-1-INDBDG</v>
      </c>
      <c r="F474" s="3">
        <f>_xlfn.IFNA(_xlfn.IFNA(VLOOKUP(D474,'Energy Share'!B:D,3,FALSE),VLOOKUP(LEFT(D474,LEN(D474)-2),'Energy Share'!B:D,3,FALSE)),0)*HLOOKUP(C474,'Energy Share'!$I$2:$AL$3,2,FALSE)*VLOOKUP(LEFT(D474,6),'Energy Share'!$I$6:$J$14,2,FALSE)</f>
        <v>0.22326665649774899</v>
      </c>
    </row>
    <row r="475" spans="1:6" hidden="1" x14ac:dyDescent="0.3">
      <c r="A475">
        <f>IF(IFERROR(_xlfn.NUMBERVALUE(RIGHT(D475,2))=C475-2000,TRUE),1,0)*_xlfn.IFNA(VLOOKUP(LEFT(RIGHT(D475,LEN(D475)-6),LEN(RIGHT(D475,LEN(D475)-6))-3),'Filter Fuel'!$A$3:$I$29,HLOOKUP(LEFT(D475,6),'Filter Fuel'!$B$1:$I$2,2,FALSE),FALSE),1)*IF(F475=0,0,1)</f>
        <v>0</v>
      </c>
      <c r="B475" t="s">
        <v>2</v>
      </c>
      <c r="C475">
        <f t="shared" si="4"/>
        <v>2024</v>
      </c>
      <c r="D475" t="str">
        <f t="shared" si="5"/>
        <v>INDBDGELCIMP48</v>
      </c>
      <c r="E475" t="str">
        <f>VLOOKUP(D475,'NZ40-POPT_tech_groups'!A:B,2,FALSE)</f>
        <v>NZ40-ENE-1-INDBDG</v>
      </c>
      <c r="F475" s="3">
        <f>_xlfn.IFNA(_xlfn.IFNA(VLOOKUP(D475,'Energy Share'!B:D,3,FALSE),VLOOKUP(LEFT(D475,LEN(D475)-2),'Energy Share'!B:D,3,FALSE)),0)*HLOOKUP(C475,'Energy Share'!$I$2:$AL$3,2,FALSE)*VLOOKUP(LEFT(D475,6),'Energy Share'!$I$6:$J$14,2,FALSE)</f>
        <v>0.22326665649774899</v>
      </c>
    </row>
    <row r="476" spans="1:6" hidden="1" x14ac:dyDescent="0.3">
      <c r="A476">
        <f>IF(IFERROR(_xlfn.NUMBERVALUE(RIGHT(D476,2))=C476-2000,TRUE),1,0)*_xlfn.IFNA(VLOOKUP(LEFT(RIGHT(D476,LEN(D476)-6),LEN(RIGHT(D476,LEN(D476)-6))-3),'Filter Fuel'!$A$3:$I$29,HLOOKUP(LEFT(D476,6),'Filter Fuel'!$B$1:$I$2,2,FALSE),FALSE),1)*IF(F476=0,0,1)</f>
        <v>0</v>
      </c>
      <c r="B476" t="s">
        <v>2</v>
      </c>
      <c r="C476">
        <f t="shared" si="4"/>
        <v>2024</v>
      </c>
      <c r="D476" t="str">
        <f t="shared" si="5"/>
        <v>INDBDGELCIMP49</v>
      </c>
      <c r="E476" t="str">
        <f>VLOOKUP(D476,'NZ40-POPT_tech_groups'!A:B,2,FALSE)</f>
        <v>NZ40-ENE-1-INDBDG</v>
      </c>
      <c r="F476" s="3">
        <f>_xlfn.IFNA(_xlfn.IFNA(VLOOKUP(D476,'Energy Share'!B:D,3,FALSE),VLOOKUP(LEFT(D476,LEN(D476)-2),'Energy Share'!B:D,3,FALSE)),0)*HLOOKUP(C476,'Energy Share'!$I$2:$AL$3,2,FALSE)*VLOOKUP(LEFT(D476,6),'Energy Share'!$I$6:$J$14,2,FALSE)</f>
        <v>0.22326665649774899</v>
      </c>
    </row>
    <row r="477" spans="1:6" hidden="1" x14ac:dyDescent="0.3">
      <c r="A477">
        <f>IF(IFERROR(_xlfn.NUMBERVALUE(RIGHT(D477,2))=C477-2000,TRUE),1,0)*_xlfn.IFNA(VLOOKUP(LEFT(RIGHT(D477,LEN(D477)-6),LEN(RIGHT(D477,LEN(D477)-6))-3),'Filter Fuel'!$A$3:$I$29,HLOOKUP(LEFT(D477,6),'Filter Fuel'!$B$1:$I$2,2,FALSE),FALSE),1)*IF(F477=0,0,1)</f>
        <v>0</v>
      </c>
      <c r="B477" t="s">
        <v>2</v>
      </c>
      <c r="C477">
        <f t="shared" si="4"/>
        <v>2024</v>
      </c>
      <c r="D477" t="str">
        <f t="shared" si="5"/>
        <v>INDBDGELCIMP50</v>
      </c>
      <c r="E477" t="str">
        <f>VLOOKUP(D477,'NZ40-POPT_tech_groups'!A:B,2,FALSE)</f>
        <v>NZ40-ENE-1-INDBDG</v>
      </c>
      <c r="F477" s="3">
        <f>_xlfn.IFNA(_xlfn.IFNA(VLOOKUP(D477,'Energy Share'!B:D,3,FALSE),VLOOKUP(LEFT(D477,LEN(D477)-2),'Energy Share'!B:D,3,FALSE)),0)*HLOOKUP(C477,'Energy Share'!$I$2:$AL$3,2,FALSE)*VLOOKUP(LEFT(D477,6),'Energy Share'!$I$6:$J$14,2,FALSE)</f>
        <v>0.22326665649774899</v>
      </c>
    </row>
    <row r="478" spans="1:6" hidden="1" x14ac:dyDescent="0.3">
      <c r="A478">
        <f>IF(IFERROR(_xlfn.NUMBERVALUE(RIGHT(D478,2))=C478-2000,TRUE),1,0)*_xlfn.IFNA(VLOOKUP(LEFT(RIGHT(D478,LEN(D478)-6),LEN(RIGHT(D478,LEN(D478)-6))-3),'Filter Fuel'!$A$3:$I$29,HLOOKUP(LEFT(D478,6),'Filter Fuel'!$B$1:$I$2,2,FALSE),FALSE),1)*IF(F478=0,0,1)</f>
        <v>0</v>
      </c>
      <c r="B478" t="s">
        <v>2</v>
      </c>
      <c r="C478">
        <f t="shared" si="4"/>
        <v>2024</v>
      </c>
      <c r="D478" t="str">
        <f t="shared" si="5"/>
        <v>PASTRAELCIMP16</v>
      </c>
      <c r="E478" t="str">
        <f>VLOOKUP(D478,'NZ40-POPT_tech_groups'!A:B,2,FALSE)</f>
        <v>NZ40-ENE-1-PASTRA</v>
      </c>
      <c r="F478" s="3">
        <f>_xlfn.IFNA(_xlfn.IFNA(VLOOKUP(D478,'Energy Share'!B:D,3,FALSE),VLOOKUP(LEFT(D478,LEN(D478)-2),'Energy Share'!B:D,3,FALSE)),0)*HLOOKUP(C478,'Energy Share'!$I$2:$AL$3,2,FALSE)*VLOOKUP(LEFT(D478,6),'Energy Share'!$I$6:$J$14,2,FALSE)</f>
        <v>2.5941518082973722E-2</v>
      </c>
    </row>
    <row r="479" spans="1:6" hidden="1" x14ac:dyDescent="0.3">
      <c r="A479">
        <f>IF(IFERROR(_xlfn.NUMBERVALUE(RIGHT(D479,2))=C479-2000,TRUE),1,0)*_xlfn.IFNA(VLOOKUP(LEFT(RIGHT(D479,LEN(D479)-6),LEN(RIGHT(D479,LEN(D479)-6))-3),'Filter Fuel'!$A$3:$I$29,HLOOKUP(LEFT(D479,6),'Filter Fuel'!$B$1:$I$2,2,FALSE),FALSE),1)*IF(F479=0,0,1)</f>
        <v>0</v>
      </c>
      <c r="B479" t="s">
        <v>2</v>
      </c>
      <c r="C479">
        <f t="shared" si="4"/>
        <v>2024</v>
      </c>
      <c r="D479" t="str">
        <f t="shared" si="5"/>
        <v>PASTRAELCIMP17</v>
      </c>
      <c r="E479" t="str">
        <f>VLOOKUP(D479,'NZ40-POPT_tech_groups'!A:B,2,FALSE)</f>
        <v>NZ40-ENE-1-PASTRA</v>
      </c>
      <c r="F479" s="3">
        <f>_xlfn.IFNA(_xlfn.IFNA(VLOOKUP(D479,'Energy Share'!B:D,3,FALSE),VLOOKUP(LEFT(D479,LEN(D479)-2),'Energy Share'!B:D,3,FALSE)),0)*HLOOKUP(C479,'Energy Share'!$I$2:$AL$3,2,FALSE)*VLOOKUP(LEFT(D479,6),'Energy Share'!$I$6:$J$14,2,FALSE)</f>
        <v>2.5941518082973722E-2</v>
      </c>
    </row>
    <row r="480" spans="1:6" hidden="1" x14ac:dyDescent="0.3">
      <c r="A480">
        <f>IF(IFERROR(_xlfn.NUMBERVALUE(RIGHT(D480,2))=C480-2000,TRUE),1,0)*_xlfn.IFNA(VLOOKUP(LEFT(RIGHT(D480,LEN(D480)-6),LEN(RIGHT(D480,LEN(D480)-6))-3),'Filter Fuel'!$A$3:$I$29,HLOOKUP(LEFT(D480,6),'Filter Fuel'!$B$1:$I$2,2,FALSE),FALSE),1)*IF(F480=0,0,1)</f>
        <v>0</v>
      </c>
      <c r="B480" t="s">
        <v>2</v>
      </c>
      <c r="C480">
        <f t="shared" si="4"/>
        <v>2024</v>
      </c>
      <c r="D480" t="str">
        <f t="shared" si="5"/>
        <v>PASTRAELCIMP18</v>
      </c>
      <c r="E480" t="str">
        <f>VLOOKUP(D480,'NZ40-POPT_tech_groups'!A:B,2,FALSE)</f>
        <v>NZ40-ENE-1-PASTRA</v>
      </c>
      <c r="F480" s="3">
        <f>_xlfn.IFNA(_xlfn.IFNA(VLOOKUP(D480,'Energy Share'!B:D,3,FALSE),VLOOKUP(LEFT(D480,LEN(D480)-2),'Energy Share'!B:D,3,FALSE)),0)*HLOOKUP(C480,'Energy Share'!$I$2:$AL$3,2,FALSE)*VLOOKUP(LEFT(D480,6),'Energy Share'!$I$6:$J$14,2,FALSE)</f>
        <v>2.5941518082973722E-2</v>
      </c>
    </row>
    <row r="481" spans="1:6" hidden="1" x14ac:dyDescent="0.3">
      <c r="A481">
        <f>IF(IFERROR(_xlfn.NUMBERVALUE(RIGHT(D481,2))=C481-2000,TRUE),1,0)*_xlfn.IFNA(VLOOKUP(LEFT(RIGHT(D481,LEN(D481)-6),LEN(RIGHT(D481,LEN(D481)-6))-3),'Filter Fuel'!$A$3:$I$29,HLOOKUP(LEFT(D481,6),'Filter Fuel'!$B$1:$I$2,2,FALSE),FALSE),1)*IF(F481=0,0,1)</f>
        <v>0</v>
      </c>
      <c r="B481" t="s">
        <v>2</v>
      </c>
      <c r="C481">
        <f t="shared" si="4"/>
        <v>2024</v>
      </c>
      <c r="D481" t="str">
        <f t="shared" si="5"/>
        <v>PASTRAELCIMP19</v>
      </c>
      <c r="E481" t="str">
        <f>VLOOKUP(D481,'NZ40-POPT_tech_groups'!A:B,2,FALSE)</f>
        <v>NZ40-ENE-1-PASTRA</v>
      </c>
      <c r="F481" s="3">
        <f>_xlfn.IFNA(_xlfn.IFNA(VLOOKUP(D481,'Energy Share'!B:D,3,FALSE),VLOOKUP(LEFT(D481,LEN(D481)-2),'Energy Share'!B:D,3,FALSE)),0)*HLOOKUP(C481,'Energy Share'!$I$2:$AL$3,2,FALSE)*VLOOKUP(LEFT(D481,6),'Energy Share'!$I$6:$J$14,2,FALSE)</f>
        <v>2.5941518082973722E-2</v>
      </c>
    </row>
    <row r="482" spans="1:6" hidden="1" x14ac:dyDescent="0.3">
      <c r="A482">
        <f>IF(IFERROR(_xlfn.NUMBERVALUE(RIGHT(D482,2))=C482-2000,TRUE),1,0)*_xlfn.IFNA(VLOOKUP(LEFT(RIGHT(D482,LEN(D482)-6),LEN(RIGHT(D482,LEN(D482)-6))-3),'Filter Fuel'!$A$3:$I$29,HLOOKUP(LEFT(D482,6),'Filter Fuel'!$B$1:$I$2,2,FALSE),FALSE),1)*IF(F482=0,0,1)</f>
        <v>0</v>
      </c>
      <c r="B482" t="s">
        <v>2</v>
      </c>
      <c r="C482">
        <f t="shared" si="4"/>
        <v>2024</v>
      </c>
      <c r="D482" t="str">
        <f t="shared" si="5"/>
        <v>PASTRAELCIMP20</v>
      </c>
      <c r="E482" t="str">
        <f>VLOOKUP(D482,'NZ40-POPT_tech_groups'!A:B,2,FALSE)</f>
        <v>NZ40-ENE-1-PASTRA</v>
      </c>
      <c r="F482" s="3">
        <f>_xlfn.IFNA(_xlfn.IFNA(VLOOKUP(D482,'Energy Share'!B:D,3,FALSE),VLOOKUP(LEFT(D482,LEN(D482)-2),'Energy Share'!B:D,3,FALSE)),0)*HLOOKUP(C482,'Energy Share'!$I$2:$AL$3,2,FALSE)*VLOOKUP(LEFT(D482,6),'Energy Share'!$I$6:$J$14,2,FALSE)</f>
        <v>2.5941518082973722E-2</v>
      </c>
    </row>
    <row r="483" spans="1:6" hidden="1" x14ac:dyDescent="0.3">
      <c r="A483">
        <f>IF(IFERROR(_xlfn.NUMBERVALUE(RIGHT(D483,2))=C483-2000,TRUE),1,0)*_xlfn.IFNA(VLOOKUP(LEFT(RIGHT(D483,LEN(D483)-6),LEN(RIGHT(D483,LEN(D483)-6))-3),'Filter Fuel'!$A$3:$I$29,HLOOKUP(LEFT(D483,6),'Filter Fuel'!$B$1:$I$2,2,FALSE),FALSE),1)*IF(F483=0,0,1)</f>
        <v>0</v>
      </c>
      <c r="B483" t="s">
        <v>2</v>
      </c>
      <c r="C483">
        <f t="shared" si="4"/>
        <v>2024</v>
      </c>
      <c r="D483" t="str">
        <f t="shared" si="5"/>
        <v>PASTRAELCIMP21</v>
      </c>
      <c r="E483" t="str">
        <f>VLOOKUP(D483,'NZ40-POPT_tech_groups'!A:B,2,FALSE)</f>
        <v>NZ40-ENE-1-PASTRA</v>
      </c>
      <c r="F483" s="3">
        <f>_xlfn.IFNA(_xlfn.IFNA(VLOOKUP(D483,'Energy Share'!B:D,3,FALSE),VLOOKUP(LEFT(D483,LEN(D483)-2),'Energy Share'!B:D,3,FALSE)),0)*HLOOKUP(C483,'Energy Share'!$I$2:$AL$3,2,FALSE)*VLOOKUP(LEFT(D483,6),'Energy Share'!$I$6:$J$14,2,FALSE)</f>
        <v>2.5941518082973722E-2</v>
      </c>
    </row>
    <row r="484" spans="1:6" hidden="1" x14ac:dyDescent="0.3">
      <c r="A484">
        <f>IF(IFERROR(_xlfn.NUMBERVALUE(RIGHT(D484,2))=C484-2000,TRUE),1,0)*_xlfn.IFNA(VLOOKUP(LEFT(RIGHT(D484,LEN(D484)-6),LEN(RIGHT(D484,LEN(D484)-6))-3),'Filter Fuel'!$A$3:$I$29,HLOOKUP(LEFT(D484,6),'Filter Fuel'!$B$1:$I$2,2,FALSE),FALSE),1)*IF(F484=0,0,1)</f>
        <v>0</v>
      </c>
      <c r="B484" t="s">
        <v>2</v>
      </c>
      <c r="C484">
        <f t="shared" si="4"/>
        <v>2024</v>
      </c>
      <c r="D484" t="str">
        <f t="shared" si="5"/>
        <v>PASTRAELCIMP22</v>
      </c>
      <c r="E484" t="str">
        <f>VLOOKUP(D484,'NZ40-POPT_tech_groups'!A:B,2,FALSE)</f>
        <v>NZ40-ENE-1-PASTRA</v>
      </c>
      <c r="F484" s="3">
        <f>_xlfn.IFNA(_xlfn.IFNA(VLOOKUP(D484,'Energy Share'!B:D,3,FALSE),VLOOKUP(LEFT(D484,LEN(D484)-2),'Energy Share'!B:D,3,FALSE)),0)*HLOOKUP(C484,'Energy Share'!$I$2:$AL$3,2,FALSE)*VLOOKUP(LEFT(D484,6),'Energy Share'!$I$6:$J$14,2,FALSE)</f>
        <v>2.5941518082973722E-2</v>
      </c>
    </row>
    <row r="485" spans="1:6" hidden="1" x14ac:dyDescent="0.3">
      <c r="A485">
        <f>IF(IFERROR(_xlfn.NUMBERVALUE(RIGHT(D485,2))=C485-2000,TRUE),1,0)*_xlfn.IFNA(VLOOKUP(LEFT(RIGHT(D485,LEN(D485)-6),LEN(RIGHT(D485,LEN(D485)-6))-3),'Filter Fuel'!$A$3:$I$29,HLOOKUP(LEFT(D485,6),'Filter Fuel'!$B$1:$I$2,2,FALSE),FALSE),1)*IF(F485=0,0,1)</f>
        <v>0</v>
      </c>
      <c r="B485" t="s">
        <v>2</v>
      </c>
      <c r="C485">
        <f t="shared" si="4"/>
        <v>2024</v>
      </c>
      <c r="D485" t="str">
        <f t="shared" si="5"/>
        <v>PASTRAELCIMP23</v>
      </c>
      <c r="E485" t="str">
        <f>VLOOKUP(D485,'NZ40-POPT_tech_groups'!A:B,2,FALSE)</f>
        <v>NZ40-ENE-1-PASTRA</v>
      </c>
      <c r="F485" s="3">
        <f>_xlfn.IFNA(_xlfn.IFNA(VLOOKUP(D485,'Energy Share'!B:D,3,FALSE),VLOOKUP(LEFT(D485,LEN(D485)-2),'Energy Share'!B:D,3,FALSE)),0)*HLOOKUP(C485,'Energy Share'!$I$2:$AL$3,2,FALSE)*VLOOKUP(LEFT(D485,6),'Energy Share'!$I$6:$J$14,2,FALSE)</f>
        <v>2.5941518082973722E-2</v>
      </c>
    </row>
    <row r="486" spans="1:6" x14ac:dyDescent="0.3">
      <c r="A486">
        <f>IF(IFERROR(_xlfn.NUMBERVALUE(RIGHT(D486,2))=C486-2000,TRUE),1,0)*_xlfn.IFNA(VLOOKUP(LEFT(RIGHT(D486,LEN(D486)-6),LEN(RIGHT(D486,LEN(D486)-6))-3),'Filter Fuel'!$A$3:$I$29,HLOOKUP(LEFT(D486,6),'Filter Fuel'!$B$1:$I$2,2,FALSE),FALSE),1)*IF(F486=0,0,1)</f>
        <v>1</v>
      </c>
      <c r="B486" t="s">
        <v>2</v>
      </c>
      <c r="C486">
        <f t="shared" si="4"/>
        <v>2024</v>
      </c>
      <c r="D486" t="str">
        <f t="shared" si="5"/>
        <v>PASTRAELCIMP24</v>
      </c>
      <c r="E486" t="str">
        <f>VLOOKUP(D486,'NZ40-POPT_tech_groups'!A:B,2,FALSE)</f>
        <v>NZ40-ENE-1-PASTRA</v>
      </c>
      <c r="F486" s="3">
        <f>_xlfn.IFNA(_xlfn.IFNA(VLOOKUP(D486,'Energy Share'!B:D,3,FALSE),VLOOKUP(LEFT(D486,LEN(D486)-2),'Energy Share'!B:D,3,FALSE)),0)*HLOOKUP(C486,'Energy Share'!$I$2:$AL$3,2,FALSE)*VLOOKUP(LEFT(D486,6),'Energy Share'!$I$6:$J$14,2,FALSE)</f>
        <v>2.5941518082973722E-2</v>
      </c>
    </row>
    <row r="487" spans="1:6" hidden="1" x14ac:dyDescent="0.3">
      <c r="A487">
        <f>IF(IFERROR(_xlfn.NUMBERVALUE(RIGHT(D487,2))=C487-2000,TRUE),1,0)*_xlfn.IFNA(VLOOKUP(LEFT(RIGHT(D487,LEN(D487)-6),LEN(RIGHT(D487,LEN(D487)-6))-3),'Filter Fuel'!$A$3:$I$29,HLOOKUP(LEFT(D487,6),'Filter Fuel'!$B$1:$I$2,2,FALSE),FALSE),1)*IF(F487=0,0,1)</f>
        <v>0</v>
      </c>
      <c r="B487" t="s">
        <v>2</v>
      </c>
      <c r="C487">
        <f t="shared" si="4"/>
        <v>2024</v>
      </c>
      <c r="D487" t="str">
        <f t="shared" si="5"/>
        <v>PASTRAELCIMP25</v>
      </c>
      <c r="E487" t="str">
        <f>VLOOKUP(D487,'NZ40-POPT_tech_groups'!A:B,2,FALSE)</f>
        <v>NZ40-ENE-1-PASTRA</v>
      </c>
      <c r="F487" s="3">
        <f>_xlfn.IFNA(_xlfn.IFNA(VLOOKUP(D487,'Energy Share'!B:D,3,FALSE),VLOOKUP(LEFT(D487,LEN(D487)-2),'Energy Share'!B:D,3,FALSE)),0)*HLOOKUP(C487,'Energy Share'!$I$2:$AL$3,2,FALSE)*VLOOKUP(LEFT(D487,6),'Energy Share'!$I$6:$J$14,2,FALSE)</f>
        <v>2.5941518082973722E-2</v>
      </c>
    </row>
    <row r="488" spans="1:6" hidden="1" x14ac:dyDescent="0.3">
      <c r="A488">
        <f>IF(IFERROR(_xlfn.NUMBERVALUE(RIGHT(D488,2))=C488-2000,TRUE),1,0)*_xlfn.IFNA(VLOOKUP(LEFT(RIGHT(D488,LEN(D488)-6),LEN(RIGHT(D488,LEN(D488)-6))-3),'Filter Fuel'!$A$3:$I$29,HLOOKUP(LEFT(D488,6),'Filter Fuel'!$B$1:$I$2,2,FALSE),FALSE),1)*IF(F488=0,0,1)</f>
        <v>0</v>
      </c>
      <c r="B488" t="s">
        <v>2</v>
      </c>
      <c r="C488">
        <f t="shared" si="4"/>
        <v>2024</v>
      </c>
      <c r="D488" t="str">
        <f t="shared" si="5"/>
        <v>PASTRAELCIMP26</v>
      </c>
      <c r="E488" t="str">
        <f>VLOOKUP(D488,'NZ40-POPT_tech_groups'!A:B,2,FALSE)</f>
        <v>NZ40-ENE-1-PASTRA</v>
      </c>
      <c r="F488" s="3">
        <f>_xlfn.IFNA(_xlfn.IFNA(VLOOKUP(D488,'Energy Share'!B:D,3,FALSE),VLOOKUP(LEFT(D488,LEN(D488)-2),'Energy Share'!B:D,3,FALSE)),0)*HLOOKUP(C488,'Energy Share'!$I$2:$AL$3,2,FALSE)*VLOOKUP(LEFT(D488,6),'Energy Share'!$I$6:$J$14,2,FALSE)</f>
        <v>2.5941518082973722E-2</v>
      </c>
    </row>
    <row r="489" spans="1:6" hidden="1" x14ac:dyDescent="0.3">
      <c r="A489">
        <f>IF(IFERROR(_xlfn.NUMBERVALUE(RIGHT(D489,2))=C489-2000,TRUE),1,0)*_xlfn.IFNA(VLOOKUP(LEFT(RIGHT(D489,LEN(D489)-6),LEN(RIGHT(D489,LEN(D489)-6))-3),'Filter Fuel'!$A$3:$I$29,HLOOKUP(LEFT(D489,6),'Filter Fuel'!$B$1:$I$2,2,FALSE),FALSE),1)*IF(F489=0,0,1)</f>
        <v>0</v>
      </c>
      <c r="B489" t="s">
        <v>2</v>
      </c>
      <c r="C489">
        <f t="shared" si="4"/>
        <v>2024</v>
      </c>
      <c r="D489" t="str">
        <f t="shared" si="5"/>
        <v>PASTRAELCIMP27</v>
      </c>
      <c r="E489" t="str">
        <f>VLOOKUP(D489,'NZ40-POPT_tech_groups'!A:B,2,FALSE)</f>
        <v>NZ40-ENE-1-PASTRA</v>
      </c>
      <c r="F489" s="3">
        <f>_xlfn.IFNA(_xlfn.IFNA(VLOOKUP(D489,'Energy Share'!B:D,3,FALSE),VLOOKUP(LEFT(D489,LEN(D489)-2),'Energy Share'!B:D,3,FALSE)),0)*HLOOKUP(C489,'Energy Share'!$I$2:$AL$3,2,FALSE)*VLOOKUP(LEFT(D489,6),'Energy Share'!$I$6:$J$14,2,FALSE)</f>
        <v>2.5941518082973722E-2</v>
      </c>
    </row>
    <row r="490" spans="1:6" hidden="1" x14ac:dyDescent="0.3">
      <c r="A490">
        <f>IF(IFERROR(_xlfn.NUMBERVALUE(RIGHT(D490,2))=C490-2000,TRUE),1,0)*_xlfn.IFNA(VLOOKUP(LEFT(RIGHT(D490,LEN(D490)-6),LEN(RIGHT(D490,LEN(D490)-6))-3),'Filter Fuel'!$A$3:$I$29,HLOOKUP(LEFT(D490,6),'Filter Fuel'!$B$1:$I$2,2,FALSE),FALSE),1)*IF(F490=0,0,1)</f>
        <v>0</v>
      </c>
      <c r="B490" t="s">
        <v>2</v>
      </c>
      <c r="C490">
        <f t="shared" si="4"/>
        <v>2024</v>
      </c>
      <c r="D490" t="str">
        <f t="shared" si="5"/>
        <v>PASTRAELCIMP28</v>
      </c>
      <c r="E490" t="str">
        <f>VLOOKUP(D490,'NZ40-POPT_tech_groups'!A:B,2,FALSE)</f>
        <v>NZ40-ENE-1-PASTRA</v>
      </c>
      <c r="F490" s="3">
        <f>_xlfn.IFNA(_xlfn.IFNA(VLOOKUP(D490,'Energy Share'!B:D,3,FALSE),VLOOKUP(LEFT(D490,LEN(D490)-2),'Energy Share'!B:D,3,FALSE)),0)*HLOOKUP(C490,'Energy Share'!$I$2:$AL$3,2,FALSE)*VLOOKUP(LEFT(D490,6),'Energy Share'!$I$6:$J$14,2,FALSE)</f>
        <v>2.5941518082973722E-2</v>
      </c>
    </row>
    <row r="491" spans="1:6" hidden="1" x14ac:dyDescent="0.3">
      <c r="A491">
        <f>IF(IFERROR(_xlfn.NUMBERVALUE(RIGHT(D491,2))=C491-2000,TRUE),1,0)*_xlfn.IFNA(VLOOKUP(LEFT(RIGHT(D491,LEN(D491)-6),LEN(RIGHT(D491,LEN(D491)-6))-3),'Filter Fuel'!$A$3:$I$29,HLOOKUP(LEFT(D491,6),'Filter Fuel'!$B$1:$I$2,2,FALSE),FALSE),1)*IF(F491=0,0,1)</f>
        <v>0</v>
      </c>
      <c r="B491" t="s">
        <v>2</v>
      </c>
      <c r="C491">
        <f t="shared" si="4"/>
        <v>2024</v>
      </c>
      <c r="D491" t="str">
        <f t="shared" si="5"/>
        <v>PASTRAELCIMP29</v>
      </c>
      <c r="E491" t="str">
        <f>VLOOKUP(D491,'NZ40-POPT_tech_groups'!A:B,2,FALSE)</f>
        <v>NZ40-ENE-1-PASTRA</v>
      </c>
      <c r="F491" s="3">
        <f>_xlfn.IFNA(_xlfn.IFNA(VLOOKUP(D491,'Energy Share'!B:D,3,FALSE),VLOOKUP(LEFT(D491,LEN(D491)-2),'Energy Share'!B:D,3,FALSE)),0)*HLOOKUP(C491,'Energy Share'!$I$2:$AL$3,2,FALSE)*VLOOKUP(LEFT(D491,6),'Energy Share'!$I$6:$J$14,2,FALSE)</f>
        <v>2.5941518082973722E-2</v>
      </c>
    </row>
    <row r="492" spans="1:6" hidden="1" x14ac:dyDescent="0.3">
      <c r="A492">
        <f>IF(IFERROR(_xlfn.NUMBERVALUE(RIGHT(D492,2))=C492-2000,TRUE),1,0)*_xlfn.IFNA(VLOOKUP(LEFT(RIGHT(D492,LEN(D492)-6),LEN(RIGHT(D492,LEN(D492)-6))-3),'Filter Fuel'!$A$3:$I$29,HLOOKUP(LEFT(D492,6),'Filter Fuel'!$B$1:$I$2,2,FALSE),FALSE),1)*IF(F492=0,0,1)</f>
        <v>0</v>
      </c>
      <c r="B492" t="s">
        <v>2</v>
      </c>
      <c r="C492">
        <f t="shared" si="4"/>
        <v>2024</v>
      </c>
      <c r="D492" t="str">
        <f t="shared" si="5"/>
        <v>PASTRAELCIMP30</v>
      </c>
      <c r="E492" t="str">
        <f>VLOOKUP(D492,'NZ40-POPT_tech_groups'!A:B,2,FALSE)</f>
        <v>NZ40-ENE-1-PASTRA</v>
      </c>
      <c r="F492" s="3">
        <f>_xlfn.IFNA(_xlfn.IFNA(VLOOKUP(D492,'Energy Share'!B:D,3,FALSE),VLOOKUP(LEFT(D492,LEN(D492)-2),'Energy Share'!B:D,3,FALSE)),0)*HLOOKUP(C492,'Energy Share'!$I$2:$AL$3,2,FALSE)*VLOOKUP(LEFT(D492,6),'Energy Share'!$I$6:$J$14,2,FALSE)</f>
        <v>2.5941518082973722E-2</v>
      </c>
    </row>
    <row r="493" spans="1:6" hidden="1" x14ac:dyDescent="0.3">
      <c r="A493">
        <f>IF(IFERROR(_xlfn.NUMBERVALUE(RIGHT(D493,2))=C493-2000,TRUE),1,0)*_xlfn.IFNA(VLOOKUP(LEFT(RIGHT(D493,LEN(D493)-6),LEN(RIGHT(D493,LEN(D493)-6))-3),'Filter Fuel'!$A$3:$I$29,HLOOKUP(LEFT(D493,6),'Filter Fuel'!$B$1:$I$2,2,FALSE),FALSE),1)*IF(F493=0,0,1)</f>
        <v>0</v>
      </c>
      <c r="B493" t="s">
        <v>2</v>
      </c>
      <c r="C493">
        <f t="shared" si="4"/>
        <v>2024</v>
      </c>
      <c r="D493" t="str">
        <f t="shared" si="5"/>
        <v>PASTRAELCIMP31</v>
      </c>
      <c r="E493" t="str">
        <f>VLOOKUP(D493,'NZ40-POPT_tech_groups'!A:B,2,FALSE)</f>
        <v>NZ40-ENE-1-PASTRA</v>
      </c>
      <c r="F493" s="3">
        <f>_xlfn.IFNA(_xlfn.IFNA(VLOOKUP(D493,'Energy Share'!B:D,3,FALSE),VLOOKUP(LEFT(D493,LEN(D493)-2),'Energy Share'!B:D,3,FALSE)),0)*HLOOKUP(C493,'Energy Share'!$I$2:$AL$3,2,FALSE)*VLOOKUP(LEFT(D493,6),'Energy Share'!$I$6:$J$14,2,FALSE)</f>
        <v>2.5941518082973722E-2</v>
      </c>
    </row>
    <row r="494" spans="1:6" hidden="1" x14ac:dyDescent="0.3">
      <c r="A494">
        <f>IF(IFERROR(_xlfn.NUMBERVALUE(RIGHT(D494,2))=C494-2000,TRUE),1,0)*_xlfn.IFNA(VLOOKUP(LEFT(RIGHT(D494,LEN(D494)-6),LEN(RIGHT(D494,LEN(D494)-6))-3),'Filter Fuel'!$A$3:$I$29,HLOOKUP(LEFT(D494,6),'Filter Fuel'!$B$1:$I$2,2,FALSE),FALSE),1)*IF(F494=0,0,1)</f>
        <v>0</v>
      </c>
      <c r="B494" t="s">
        <v>2</v>
      </c>
      <c r="C494">
        <f t="shared" si="4"/>
        <v>2024</v>
      </c>
      <c r="D494" t="str">
        <f t="shared" si="5"/>
        <v>PASTRAELCIMP32</v>
      </c>
      <c r="E494" t="str">
        <f>VLOOKUP(D494,'NZ40-POPT_tech_groups'!A:B,2,FALSE)</f>
        <v>NZ40-ENE-1-PASTRA</v>
      </c>
      <c r="F494" s="3">
        <f>_xlfn.IFNA(_xlfn.IFNA(VLOOKUP(D494,'Energy Share'!B:D,3,FALSE),VLOOKUP(LEFT(D494,LEN(D494)-2),'Energy Share'!B:D,3,FALSE)),0)*HLOOKUP(C494,'Energy Share'!$I$2:$AL$3,2,FALSE)*VLOOKUP(LEFT(D494,6),'Energy Share'!$I$6:$J$14,2,FALSE)</f>
        <v>2.5941518082973722E-2</v>
      </c>
    </row>
    <row r="495" spans="1:6" hidden="1" x14ac:dyDescent="0.3">
      <c r="A495">
        <f>IF(IFERROR(_xlfn.NUMBERVALUE(RIGHT(D495,2))=C495-2000,TRUE),1,0)*_xlfn.IFNA(VLOOKUP(LEFT(RIGHT(D495,LEN(D495)-6),LEN(RIGHT(D495,LEN(D495)-6))-3),'Filter Fuel'!$A$3:$I$29,HLOOKUP(LEFT(D495,6),'Filter Fuel'!$B$1:$I$2,2,FALSE),FALSE),1)*IF(F495=0,0,1)</f>
        <v>0</v>
      </c>
      <c r="B495" t="s">
        <v>2</v>
      </c>
      <c r="C495">
        <f t="shared" si="4"/>
        <v>2024</v>
      </c>
      <c r="D495" t="str">
        <f t="shared" si="5"/>
        <v>PASTRAELCIMP33</v>
      </c>
      <c r="E495" t="str">
        <f>VLOOKUP(D495,'NZ40-POPT_tech_groups'!A:B,2,FALSE)</f>
        <v>NZ40-ENE-1-PASTRA</v>
      </c>
      <c r="F495" s="3">
        <f>_xlfn.IFNA(_xlfn.IFNA(VLOOKUP(D495,'Energy Share'!B:D,3,FALSE),VLOOKUP(LEFT(D495,LEN(D495)-2),'Energy Share'!B:D,3,FALSE)),0)*HLOOKUP(C495,'Energy Share'!$I$2:$AL$3,2,FALSE)*VLOOKUP(LEFT(D495,6),'Energy Share'!$I$6:$J$14,2,FALSE)</f>
        <v>2.5941518082973722E-2</v>
      </c>
    </row>
    <row r="496" spans="1:6" hidden="1" x14ac:dyDescent="0.3">
      <c r="A496">
        <f>IF(IFERROR(_xlfn.NUMBERVALUE(RIGHT(D496,2))=C496-2000,TRUE),1,0)*_xlfn.IFNA(VLOOKUP(LEFT(RIGHT(D496,LEN(D496)-6),LEN(RIGHT(D496,LEN(D496)-6))-3),'Filter Fuel'!$A$3:$I$29,HLOOKUP(LEFT(D496,6),'Filter Fuel'!$B$1:$I$2,2,FALSE),FALSE),1)*IF(F496=0,0,1)</f>
        <v>0</v>
      </c>
      <c r="B496" t="s">
        <v>2</v>
      </c>
      <c r="C496">
        <f t="shared" si="4"/>
        <v>2024</v>
      </c>
      <c r="D496" t="str">
        <f t="shared" si="5"/>
        <v>PASTRAELCIMP34</v>
      </c>
      <c r="E496" t="str">
        <f>VLOOKUP(D496,'NZ40-POPT_tech_groups'!A:B,2,FALSE)</f>
        <v>NZ40-ENE-1-PASTRA</v>
      </c>
      <c r="F496" s="3">
        <f>_xlfn.IFNA(_xlfn.IFNA(VLOOKUP(D496,'Energy Share'!B:D,3,FALSE),VLOOKUP(LEFT(D496,LEN(D496)-2),'Energy Share'!B:D,3,FALSE)),0)*HLOOKUP(C496,'Energy Share'!$I$2:$AL$3,2,FALSE)*VLOOKUP(LEFT(D496,6),'Energy Share'!$I$6:$J$14,2,FALSE)</f>
        <v>2.5941518082973722E-2</v>
      </c>
    </row>
    <row r="497" spans="1:6" hidden="1" x14ac:dyDescent="0.3">
      <c r="A497">
        <f>IF(IFERROR(_xlfn.NUMBERVALUE(RIGHT(D497,2))=C497-2000,TRUE),1,0)*_xlfn.IFNA(VLOOKUP(LEFT(RIGHT(D497,LEN(D497)-6),LEN(RIGHT(D497,LEN(D497)-6))-3),'Filter Fuel'!$A$3:$I$29,HLOOKUP(LEFT(D497,6),'Filter Fuel'!$B$1:$I$2,2,FALSE),FALSE),1)*IF(F497=0,0,1)</f>
        <v>0</v>
      </c>
      <c r="B497" t="s">
        <v>2</v>
      </c>
      <c r="C497">
        <f t="shared" si="4"/>
        <v>2024</v>
      </c>
      <c r="D497" t="str">
        <f t="shared" si="5"/>
        <v>PASTRAELCIMP35</v>
      </c>
      <c r="E497" t="str">
        <f>VLOOKUP(D497,'NZ40-POPT_tech_groups'!A:B,2,FALSE)</f>
        <v>NZ40-ENE-1-PASTRA</v>
      </c>
      <c r="F497" s="3">
        <f>_xlfn.IFNA(_xlfn.IFNA(VLOOKUP(D497,'Energy Share'!B:D,3,FALSE),VLOOKUP(LEFT(D497,LEN(D497)-2),'Energy Share'!B:D,3,FALSE)),0)*HLOOKUP(C497,'Energy Share'!$I$2:$AL$3,2,FALSE)*VLOOKUP(LEFT(D497,6),'Energy Share'!$I$6:$J$14,2,FALSE)</f>
        <v>2.5941518082973722E-2</v>
      </c>
    </row>
    <row r="498" spans="1:6" hidden="1" x14ac:dyDescent="0.3">
      <c r="A498">
        <f>IF(IFERROR(_xlfn.NUMBERVALUE(RIGHT(D498,2))=C498-2000,TRUE),1,0)*_xlfn.IFNA(VLOOKUP(LEFT(RIGHT(D498,LEN(D498)-6),LEN(RIGHT(D498,LEN(D498)-6))-3),'Filter Fuel'!$A$3:$I$29,HLOOKUP(LEFT(D498,6),'Filter Fuel'!$B$1:$I$2,2,FALSE),FALSE),1)*IF(F498=0,0,1)</f>
        <v>0</v>
      </c>
      <c r="B498" t="s">
        <v>2</v>
      </c>
      <c r="C498">
        <f t="shared" si="4"/>
        <v>2024</v>
      </c>
      <c r="D498" t="str">
        <f t="shared" si="5"/>
        <v>PASTRAELCIMP36</v>
      </c>
      <c r="E498" t="str">
        <f>VLOOKUP(D498,'NZ40-POPT_tech_groups'!A:B,2,FALSE)</f>
        <v>NZ40-ENE-1-PASTRA</v>
      </c>
      <c r="F498" s="3">
        <f>_xlfn.IFNA(_xlfn.IFNA(VLOOKUP(D498,'Energy Share'!B:D,3,FALSE),VLOOKUP(LEFT(D498,LEN(D498)-2),'Energy Share'!B:D,3,FALSE)),0)*HLOOKUP(C498,'Energy Share'!$I$2:$AL$3,2,FALSE)*VLOOKUP(LEFT(D498,6),'Energy Share'!$I$6:$J$14,2,FALSE)</f>
        <v>2.5941518082973722E-2</v>
      </c>
    </row>
    <row r="499" spans="1:6" hidden="1" x14ac:dyDescent="0.3">
      <c r="A499">
        <f>IF(IFERROR(_xlfn.NUMBERVALUE(RIGHT(D499,2))=C499-2000,TRUE),1,0)*_xlfn.IFNA(VLOOKUP(LEFT(RIGHT(D499,LEN(D499)-6),LEN(RIGHT(D499,LEN(D499)-6))-3),'Filter Fuel'!$A$3:$I$29,HLOOKUP(LEFT(D499,6),'Filter Fuel'!$B$1:$I$2,2,FALSE),FALSE),1)*IF(F499=0,0,1)</f>
        <v>0</v>
      </c>
      <c r="B499" t="s">
        <v>2</v>
      </c>
      <c r="C499">
        <f t="shared" si="4"/>
        <v>2024</v>
      </c>
      <c r="D499" t="str">
        <f t="shared" si="5"/>
        <v>PASTRAELCIMP37</v>
      </c>
      <c r="E499" t="str">
        <f>VLOOKUP(D499,'NZ40-POPT_tech_groups'!A:B,2,FALSE)</f>
        <v>NZ40-ENE-1-PASTRA</v>
      </c>
      <c r="F499" s="3">
        <f>_xlfn.IFNA(_xlfn.IFNA(VLOOKUP(D499,'Energy Share'!B:D,3,FALSE),VLOOKUP(LEFT(D499,LEN(D499)-2),'Energy Share'!B:D,3,FALSE)),0)*HLOOKUP(C499,'Energy Share'!$I$2:$AL$3,2,FALSE)*VLOOKUP(LEFT(D499,6),'Energy Share'!$I$6:$J$14,2,FALSE)</f>
        <v>2.5941518082973722E-2</v>
      </c>
    </row>
    <row r="500" spans="1:6" hidden="1" x14ac:dyDescent="0.3">
      <c r="A500">
        <f>IF(IFERROR(_xlfn.NUMBERVALUE(RIGHT(D500,2))=C500-2000,TRUE),1,0)*_xlfn.IFNA(VLOOKUP(LEFT(RIGHT(D500,LEN(D500)-6),LEN(RIGHT(D500,LEN(D500)-6))-3),'Filter Fuel'!$A$3:$I$29,HLOOKUP(LEFT(D500,6),'Filter Fuel'!$B$1:$I$2,2,FALSE),FALSE),1)*IF(F500=0,0,1)</f>
        <v>0</v>
      </c>
      <c r="B500" t="s">
        <v>2</v>
      </c>
      <c r="C500">
        <f t="shared" si="4"/>
        <v>2024</v>
      </c>
      <c r="D500" t="str">
        <f t="shared" si="5"/>
        <v>PASTRAELCIMP38</v>
      </c>
      <c r="E500" t="str">
        <f>VLOOKUP(D500,'NZ40-POPT_tech_groups'!A:B,2,FALSE)</f>
        <v>NZ40-ENE-1-PASTRA</v>
      </c>
      <c r="F500" s="3">
        <f>_xlfn.IFNA(_xlfn.IFNA(VLOOKUP(D500,'Energy Share'!B:D,3,FALSE),VLOOKUP(LEFT(D500,LEN(D500)-2),'Energy Share'!B:D,3,FALSE)),0)*HLOOKUP(C500,'Energy Share'!$I$2:$AL$3,2,FALSE)*VLOOKUP(LEFT(D500,6),'Energy Share'!$I$6:$J$14,2,FALSE)</f>
        <v>2.5941518082973722E-2</v>
      </c>
    </row>
    <row r="501" spans="1:6" hidden="1" x14ac:dyDescent="0.3">
      <c r="A501">
        <f>IF(IFERROR(_xlfn.NUMBERVALUE(RIGHT(D501,2))=C501-2000,TRUE),1,0)*_xlfn.IFNA(VLOOKUP(LEFT(RIGHT(D501,LEN(D501)-6),LEN(RIGHT(D501,LEN(D501)-6))-3),'Filter Fuel'!$A$3:$I$29,HLOOKUP(LEFT(D501,6),'Filter Fuel'!$B$1:$I$2,2,FALSE),FALSE),1)*IF(F501=0,0,1)</f>
        <v>0</v>
      </c>
      <c r="B501" t="s">
        <v>2</v>
      </c>
      <c r="C501">
        <f t="shared" si="4"/>
        <v>2024</v>
      </c>
      <c r="D501" t="str">
        <f t="shared" si="5"/>
        <v>PASTRAELCIMP39</v>
      </c>
      <c r="E501" t="str">
        <f>VLOOKUP(D501,'NZ40-POPT_tech_groups'!A:B,2,FALSE)</f>
        <v>NZ40-ENE-1-PASTRA</v>
      </c>
      <c r="F501" s="3">
        <f>_xlfn.IFNA(_xlfn.IFNA(VLOOKUP(D501,'Energy Share'!B:D,3,FALSE),VLOOKUP(LEFT(D501,LEN(D501)-2),'Energy Share'!B:D,3,FALSE)),0)*HLOOKUP(C501,'Energy Share'!$I$2:$AL$3,2,FALSE)*VLOOKUP(LEFT(D501,6),'Energy Share'!$I$6:$J$14,2,FALSE)</f>
        <v>2.5941518082973722E-2</v>
      </c>
    </row>
    <row r="502" spans="1:6" hidden="1" x14ac:dyDescent="0.3">
      <c r="A502">
        <f>IF(IFERROR(_xlfn.NUMBERVALUE(RIGHT(D502,2))=C502-2000,TRUE),1,0)*_xlfn.IFNA(VLOOKUP(LEFT(RIGHT(D502,LEN(D502)-6),LEN(RIGHT(D502,LEN(D502)-6))-3),'Filter Fuel'!$A$3:$I$29,HLOOKUP(LEFT(D502,6),'Filter Fuel'!$B$1:$I$2,2,FALSE),FALSE),1)*IF(F502=0,0,1)</f>
        <v>0</v>
      </c>
      <c r="B502" t="s">
        <v>2</v>
      </c>
      <c r="C502">
        <f t="shared" si="4"/>
        <v>2024</v>
      </c>
      <c r="D502" t="str">
        <f t="shared" si="5"/>
        <v>PASTRAELCIMP40</v>
      </c>
      <c r="E502" t="str">
        <f>VLOOKUP(D502,'NZ40-POPT_tech_groups'!A:B,2,FALSE)</f>
        <v>NZ40-ENE-1-PASTRA</v>
      </c>
      <c r="F502" s="3">
        <f>_xlfn.IFNA(_xlfn.IFNA(VLOOKUP(D502,'Energy Share'!B:D,3,FALSE),VLOOKUP(LEFT(D502,LEN(D502)-2),'Energy Share'!B:D,3,FALSE)),0)*HLOOKUP(C502,'Energy Share'!$I$2:$AL$3,2,FALSE)*VLOOKUP(LEFT(D502,6),'Energy Share'!$I$6:$J$14,2,FALSE)</f>
        <v>2.5941518082973722E-2</v>
      </c>
    </row>
    <row r="503" spans="1:6" hidden="1" x14ac:dyDescent="0.3">
      <c r="A503">
        <f>IF(IFERROR(_xlfn.NUMBERVALUE(RIGHT(D503,2))=C503-2000,TRUE),1,0)*_xlfn.IFNA(VLOOKUP(LEFT(RIGHT(D503,LEN(D503)-6),LEN(RIGHT(D503,LEN(D503)-6))-3),'Filter Fuel'!$A$3:$I$29,HLOOKUP(LEFT(D503,6),'Filter Fuel'!$B$1:$I$2,2,FALSE),FALSE),1)*IF(F503=0,0,1)</f>
        <v>0</v>
      </c>
      <c r="B503" t="s">
        <v>2</v>
      </c>
      <c r="C503">
        <f t="shared" si="4"/>
        <v>2024</v>
      </c>
      <c r="D503" t="str">
        <f t="shared" si="5"/>
        <v>PASTRAELCIMP41</v>
      </c>
      <c r="E503" t="str">
        <f>VLOOKUP(D503,'NZ40-POPT_tech_groups'!A:B,2,FALSE)</f>
        <v>NZ40-ENE-1-PASTRA</v>
      </c>
      <c r="F503" s="3">
        <f>_xlfn.IFNA(_xlfn.IFNA(VLOOKUP(D503,'Energy Share'!B:D,3,FALSE),VLOOKUP(LEFT(D503,LEN(D503)-2),'Energy Share'!B:D,3,FALSE)),0)*HLOOKUP(C503,'Energy Share'!$I$2:$AL$3,2,FALSE)*VLOOKUP(LEFT(D503,6),'Energy Share'!$I$6:$J$14,2,FALSE)</f>
        <v>2.5941518082973722E-2</v>
      </c>
    </row>
    <row r="504" spans="1:6" hidden="1" x14ac:dyDescent="0.3">
      <c r="A504">
        <f>IF(IFERROR(_xlfn.NUMBERVALUE(RIGHT(D504,2))=C504-2000,TRUE),1,0)*_xlfn.IFNA(VLOOKUP(LEFT(RIGHT(D504,LEN(D504)-6),LEN(RIGHT(D504,LEN(D504)-6))-3),'Filter Fuel'!$A$3:$I$29,HLOOKUP(LEFT(D504,6),'Filter Fuel'!$B$1:$I$2,2,FALSE),FALSE),1)*IF(F504=0,0,1)</f>
        <v>0</v>
      </c>
      <c r="B504" t="s">
        <v>2</v>
      </c>
      <c r="C504">
        <f t="shared" si="4"/>
        <v>2024</v>
      </c>
      <c r="D504" t="str">
        <f t="shared" si="5"/>
        <v>PASTRAELCIMP42</v>
      </c>
      <c r="E504" t="str">
        <f>VLOOKUP(D504,'NZ40-POPT_tech_groups'!A:B,2,FALSE)</f>
        <v>NZ40-ENE-1-PASTRA</v>
      </c>
      <c r="F504" s="3">
        <f>_xlfn.IFNA(_xlfn.IFNA(VLOOKUP(D504,'Energy Share'!B:D,3,FALSE),VLOOKUP(LEFT(D504,LEN(D504)-2),'Energy Share'!B:D,3,FALSE)),0)*HLOOKUP(C504,'Energy Share'!$I$2:$AL$3,2,FALSE)*VLOOKUP(LEFT(D504,6),'Energy Share'!$I$6:$J$14,2,FALSE)</f>
        <v>2.5941518082973722E-2</v>
      </c>
    </row>
    <row r="505" spans="1:6" hidden="1" x14ac:dyDescent="0.3">
      <c r="A505">
        <f>IF(IFERROR(_xlfn.NUMBERVALUE(RIGHT(D505,2))=C505-2000,TRUE),1,0)*_xlfn.IFNA(VLOOKUP(LEFT(RIGHT(D505,LEN(D505)-6),LEN(RIGHT(D505,LEN(D505)-6))-3),'Filter Fuel'!$A$3:$I$29,HLOOKUP(LEFT(D505,6),'Filter Fuel'!$B$1:$I$2,2,FALSE),FALSE),1)*IF(F505=0,0,1)</f>
        <v>0</v>
      </c>
      <c r="B505" t="s">
        <v>2</v>
      </c>
      <c r="C505">
        <f t="shared" si="4"/>
        <v>2024</v>
      </c>
      <c r="D505" t="str">
        <f t="shared" si="5"/>
        <v>PASTRAELCIMP43</v>
      </c>
      <c r="E505" t="str">
        <f>VLOOKUP(D505,'NZ40-POPT_tech_groups'!A:B,2,FALSE)</f>
        <v>NZ40-ENE-1-PASTRA</v>
      </c>
      <c r="F505" s="3">
        <f>_xlfn.IFNA(_xlfn.IFNA(VLOOKUP(D505,'Energy Share'!B:D,3,FALSE),VLOOKUP(LEFT(D505,LEN(D505)-2),'Energy Share'!B:D,3,FALSE)),0)*HLOOKUP(C505,'Energy Share'!$I$2:$AL$3,2,FALSE)*VLOOKUP(LEFT(D505,6),'Energy Share'!$I$6:$J$14,2,FALSE)</f>
        <v>2.5941518082973722E-2</v>
      </c>
    </row>
    <row r="506" spans="1:6" hidden="1" x14ac:dyDescent="0.3">
      <c r="A506">
        <f>IF(IFERROR(_xlfn.NUMBERVALUE(RIGHT(D506,2))=C506-2000,TRUE),1,0)*_xlfn.IFNA(VLOOKUP(LEFT(RIGHT(D506,LEN(D506)-6),LEN(RIGHT(D506,LEN(D506)-6))-3),'Filter Fuel'!$A$3:$I$29,HLOOKUP(LEFT(D506,6),'Filter Fuel'!$B$1:$I$2,2,FALSE),FALSE),1)*IF(F506=0,0,1)</f>
        <v>0</v>
      </c>
      <c r="B506" t="s">
        <v>2</v>
      </c>
      <c r="C506">
        <f t="shared" si="4"/>
        <v>2024</v>
      </c>
      <c r="D506" t="str">
        <f t="shared" si="5"/>
        <v>PASTRAELCIMP44</v>
      </c>
      <c r="E506" t="str">
        <f>VLOOKUP(D506,'NZ40-POPT_tech_groups'!A:B,2,FALSE)</f>
        <v>NZ40-ENE-1-PASTRA</v>
      </c>
      <c r="F506" s="3">
        <f>_xlfn.IFNA(_xlfn.IFNA(VLOOKUP(D506,'Energy Share'!B:D,3,FALSE),VLOOKUP(LEFT(D506,LEN(D506)-2),'Energy Share'!B:D,3,FALSE)),0)*HLOOKUP(C506,'Energy Share'!$I$2:$AL$3,2,FALSE)*VLOOKUP(LEFT(D506,6),'Energy Share'!$I$6:$J$14,2,FALSE)</f>
        <v>2.5941518082973722E-2</v>
      </c>
    </row>
    <row r="507" spans="1:6" hidden="1" x14ac:dyDescent="0.3">
      <c r="A507">
        <f>IF(IFERROR(_xlfn.NUMBERVALUE(RIGHT(D507,2))=C507-2000,TRUE),1,0)*_xlfn.IFNA(VLOOKUP(LEFT(RIGHT(D507,LEN(D507)-6),LEN(RIGHT(D507,LEN(D507)-6))-3),'Filter Fuel'!$A$3:$I$29,HLOOKUP(LEFT(D507,6),'Filter Fuel'!$B$1:$I$2,2,FALSE),FALSE),1)*IF(F507=0,0,1)</f>
        <v>0</v>
      </c>
      <c r="B507" t="s">
        <v>2</v>
      </c>
      <c r="C507">
        <f t="shared" si="4"/>
        <v>2024</v>
      </c>
      <c r="D507" t="str">
        <f t="shared" si="5"/>
        <v>PASTRAELCIMP45</v>
      </c>
      <c r="E507" t="str">
        <f>VLOOKUP(D507,'NZ40-POPT_tech_groups'!A:B,2,FALSE)</f>
        <v>NZ40-ENE-1-PASTRA</v>
      </c>
      <c r="F507" s="3">
        <f>_xlfn.IFNA(_xlfn.IFNA(VLOOKUP(D507,'Energy Share'!B:D,3,FALSE),VLOOKUP(LEFT(D507,LEN(D507)-2),'Energy Share'!B:D,3,FALSE)),0)*HLOOKUP(C507,'Energy Share'!$I$2:$AL$3,2,FALSE)*VLOOKUP(LEFT(D507,6),'Energy Share'!$I$6:$J$14,2,FALSE)</f>
        <v>2.5941518082973722E-2</v>
      </c>
    </row>
    <row r="508" spans="1:6" hidden="1" x14ac:dyDescent="0.3">
      <c r="A508">
        <f>IF(IFERROR(_xlfn.NUMBERVALUE(RIGHT(D508,2))=C508-2000,TRUE),1,0)*_xlfn.IFNA(VLOOKUP(LEFT(RIGHT(D508,LEN(D508)-6),LEN(RIGHT(D508,LEN(D508)-6))-3),'Filter Fuel'!$A$3:$I$29,HLOOKUP(LEFT(D508,6),'Filter Fuel'!$B$1:$I$2,2,FALSE),FALSE),1)*IF(F508=0,0,1)</f>
        <v>0</v>
      </c>
      <c r="B508" t="s">
        <v>2</v>
      </c>
      <c r="C508">
        <f t="shared" si="4"/>
        <v>2024</v>
      </c>
      <c r="D508" t="str">
        <f t="shared" si="5"/>
        <v>PASTRAELCIMP46</v>
      </c>
      <c r="E508" t="str">
        <f>VLOOKUP(D508,'NZ40-POPT_tech_groups'!A:B,2,FALSE)</f>
        <v>NZ40-ENE-1-PASTRA</v>
      </c>
      <c r="F508" s="3">
        <f>_xlfn.IFNA(_xlfn.IFNA(VLOOKUP(D508,'Energy Share'!B:D,3,FALSE),VLOOKUP(LEFT(D508,LEN(D508)-2),'Energy Share'!B:D,3,FALSE)),0)*HLOOKUP(C508,'Energy Share'!$I$2:$AL$3,2,FALSE)*VLOOKUP(LEFT(D508,6),'Energy Share'!$I$6:$J$14,2,FALSE)</f>
        <v>2.5941518082973722E-2</v>
      </c>
    </row>
    <row r="509" spans="1:6" hidden="1" x14ac:dyDescent="0.3">
      <c r="A509">
        <f>IF(IFERROR(_xlfn.NUMBERVALUE(RIGHT(D509,2))=C509-2000,TRUE),1,0)*_xlfn.IFNA(VLOOKUP(LEFT(RIGHT(D509,LEN(D509)-6),LEN(RIGHT(D509,LEN(D509)-6))-3),'Filter Fuel'!$A$3:$I$29,HLOOKUP(LEFT(D509,6),'Filter Fuel'!$B$1:$I$2,2,FALSE),FALSE),1)*IF(F509=0,0,1)</f>
        <v>0</v>
      </c>
      <c r="B509" t="s">
        <v>2</v>
      </c>
      <c r="C509">
        <f t="shared" si="4"/>
        <v>2024</v>
      </c>
      <c r="D509" t="str">
        <f t="shared" si="5"/>
        <v>PASTRAELCIMP47</v>
      </c>
      <c r="E509" t="str">
        <f>VLOOKUP(D509,'NZ40-POPT_tech_groups'!A:B,2,FALSE)</f>
        <v>NZ40-ENE-1-PASTRA</v>
      </c>
      <c r="F509" s="3">
        <f>_xlfn.IFNA(_xlfn.IFNA(VLOOKUP(D509,'Energy Share'!B:D,3,FALSE),VLOOKUP(LEFT(D509,LEN(D509)-2),'Energy Share'!B:D,3,FALSE)),0)*HLOOKUP(C509,'Energy Share'!$I$2:$AL$3,2,FALSE)*VLOOKUP(LEFT(D509,6),'Energy Share'!$I$6:$J$14,2,FALSE)</f>
        <v>2.5941518082973722E-2</v>
      </c>
    </row>
    <row r="510" spans="1:6" hidden="1" x14ac:dyDescent="0.3">
      <c r="A510">
        <f>IF(IFERROR(_xlfn.NUMBERVALUE(RIGHT(D510,2))=C510-2000,TRUE),1,0)*_xlfn.IFNA(VLOOKUP(LEFT(RIGHT(D510,LEN(D510)-6),LEN(RIGHT(D510,LEN(D510)-6))-3),'Filter Fuel'!$A$3:$I$29,HLOOKUP(LEFT(D510,6),'Filter Fuel'!$B$1:$I$2,2,FALSE),FALSE),1)*IF(F510=0,0,1)</f>
        <v>0</v>
      </c>
      <c r="B510" t="s">
        <v>2</v>
      </c>
      <c r="C510">
        <f t="shared" si="4"/>
        <v>2024</v>
      </c>
      <c r="D510" t="str">
        <f t="shared" si="5"/>
        <v>PASTRAELCIMP48</v>
      </c>
      <c r="E510" t="str">
        <f>VLOOKUP(D510,'NZ40-POPT_tech_groups'!A:B,2,FALSE)</f>
        <v>NZ40-ENE-1-PASTRA</v>
      </c>
      <c r="F510" s="3">
        <f>_xlfn.IFNA(_xlfn.IFNA(VLOOKUP(D510,'Energy Share'!B:D,3,FALSE),VLOOKUP(LEFT(D510,LEN(D510)-2),'Energy Share'!B:D,3,FALSE)),0)*HLOOKUP(C510,'Energy Share'!$I$2:$AL$3,2,FALSE)*VLOOKUP(LEFT(D510,6),'Energy Share'!$I$6:$J$14,2,FALSE)</f>
        <v>2.5941518082973722E-2</v>
      </c>
    </row>
    <row r="511" spans="1:6" hidden="1" x14ac:dyDescent="0.3">
      <c r="A511">
        <f>IF(IFERROR(_xlfn.NUMBERVALUE(RIGHT(D511,2))=C511-2000,TRUE),1,0)*_xlfn.IFNA(VLOOKUP(LEFT(RIGHT(D511,LEN(D511)-6),LEN(RIGHT(D511,LEN(D511)-6))-3),'Filter Fuel'!$A$3:$I$29,HLOOKUP(LEFT(D511,6),'Filter Fuel'!$B$1:$I$2,2,FALSE),FALSE),1)*IF(F511=0,0,1)</f>
        <v>0</v>
      </c>
      <c r="B511" t="s">
        <v>2</v>
      </c>
      <c r="C511">
        <f t="shared" si="4"/>
        <v>2024</v>
      </c>
      <c r="D511" t="str">
        <f t="shared" si="5"/>
        <v>PASTRAELCIMP49</v>
      </c>
      <c r="E511" t="str">
        <f>VLOOKUP(D511,'NZ40-POPT_tech_groups'!A:B,2,FALSE)</f>
        <v>NZ40-ENE-1-PASTRA</v>
      </c>
      <c r="F511" s="3">
        <f>_xlfn.IFNA(_xlfn.IFNA(VLOOKUP(D511,'Energy Share'!B:D,3,FALSE),VLOOKUP(LEFT(D511,LEN(D511)-2),'Energy Share'!B:D,3,FALSE)),0)*HLOOKUP(C511,'Energy Share'!$I$2:$AL$3,2,FALSE)*VLOOKUP(LEFT(D511,6),'Energy Share'!$I$6:$J$14,2,FALSE)</f>
        <v>2.5941518082973722E-2</v>
      </c>
    </row>
    <row r="512" spans="1:6" hidden="1" x14ac:dyDescent="0.3">
      <c r="A512">
        <f>IF(IFERROR(_xlfn.NUMBERVALUE(RIGHT(D512,2))=C512-2000,TRUE),1,0)*_xlfn.IFNA(VLOOKUP(LEFT(RIGHT(D512,LEN(D512)-6),LEN(RIGHT(D512,LEN(D512)-6))-3),'Filter Fuel'!$A$3:$I$29,HLOOKUP(LEFT(D512,6),'Filter Fuel'!$B$1:$I$2,2,FALSE),FALSE),1)*IF(F512=0,0,1)</f>
        <v>0</v>
      </c>
      <c r="B512" t="s">
        <v>2</v>
      </c>
      <c r="C512">
        <f t="shared" si="4"/>
        <v>2024</v>
      </c>
      <c r="D512" t="str">
        <f t="shared" si="5"/>
        <v>PASTRAELCIMP50</v>
      </c>
      <c r="E512" t="str">
        <f>VLOOKUP(D512,'NZ40-POPT_tech_groups'!A:B,2,FALSE)</f>
        <v>NZ40-ENE-1-PASTRA</v>
      </c>
      <c r="F512" s="3">
        <f>_xlfn.IFNA(_xlfn.IFNA(VLOOKUP(D512,'Energy Share'!B:D,3,FALSE),VLOOKUP(LEFT(D512,LEN(D512)-2),'Energy Share'!B:D,3,FALSE)),0)*HLOOKUP(C512,'Energy Share'!$I$2:$AL$3,2,FALSE)*VLOOKUP(LEFT(D512,6),'Energy Share'!$I$6:$J$14,2,FALSE)</f>
        <v>2.5941518082973722E-2</v>
      </c>
    </row>
    <row r="513" spans="1:6" hidden="1" x14ac:dyDescent="0.3">
      <c r="A513">
        <f>IF(IFERROR(_xlfn.NUMBERVALUE(RIGHT(D513,2))=C513-2000,TRUE),1,0)*_xlfn.IFNA(VLOOKUP(LEFT(RIGHT(D513,LEN(D513)-6),LEN(RIGHT(D513,LEN(D513)-6))-3),'Filter Fuel'!$A$3:$I$29,HLOOKUP(LEFT(D513,6),'Filter Fuel'!$B$1:$I$2,2,FALSE),FALSE),1)*IF(F513=0,0,1)</f>
        <v>0</v>
      </c>
      <c r="B513" t="s">
        <v>2</v>
      </c>
      <c r="C513">
        <f t="shared" si="4"/>
        <v>2024</v>
      </c>
      <c r="D513" t="str">
        <f t="shared" si="5"/>
        <v>PUBBDGELCIMP16</v>
      </c>
      <c r="E513" t="str">
        <f>VLOOKUP(D513,'NZ40-POPT_tech_groups'!A:B,2,FALSE)</f>
        <v>NZ40-ENE-1-PUBBDG</v>
      </c>
      <c r="F513" s="3">
        <f>_xlfn.IFNA(_xlfn.IFNA(VLOOKUP(D513,'Energy Share'!B:D,3,FALSE),VLOOKUP(LEFT(D513,LEN(D513)-2),'Energy Share'!B:D,3,FALSE)),0)*HLOOKUP(C513,'Energy Share'!$I$2:$AL$3,2,FALSE)*VLOOKUP(LEFT(D513,6),'Energy Share'!$I$6:$J$14,2,FALSE)</f>
        <v>0.34814907529385514</v>
      </c>
    </row>
    <row r="514" spans="1:6" hidden="1" x14ac:dyDescent="0.3">
      <c r="A514">
        <f>IF(IFERROR(_xlfn.NUMBERVALUE(RIGHT(D514,2))=C514-2000,TRUE),1,0)*_xlfn.IFNA(VLOOKUP(LEFT(RIGHT(D514,LEN(D514)-6),LEN(RIGHT(D514,LEN(D514)-6))-3),'Filter Fuel'!$A$3:$I$29,HLOOKUP(LEFT(D514,6),'Filter Fuel'!$B$1:$I$2,2,FALSE),FALSE),1)*IF(F514=0,0,1)</f>
        <v>0</v>
      </c>
      <c r="B514" t="s">
        <v>2</v>
      </c>
      <c r="C514">
        <f t="shared" si="4"/>
        <v>2024</v>
      </c>
      <c r="D514" t="str">
        <f t="shared" si="5"/>
        <v>PUBBDGELCIMP17</v>
      </c>
      <c r="E514" t="str">
        <f>VLOOKUP(D514,'NZ40-POPT_tech_groups'!A:B,2,FALSE)</f>
        <v>NZ40-ENE-1-PUBBDG</v>
      </c>
      <c r="F514" s="3">
        <f>_xlfn.IFNA(_xlfn.IFNA(VLOOKUP(D514,'Energy Share'!B:D,3,FALSE),VLOOKUP(LEFT(D514,LEN(D514)-2),'Energy Share'!B:D,3,FALSE)),0)*HLOOKUP(C514,'Energy Share'!$I$2:$AL$3,2,FALSE)*VLOOKUP(LEFT(D514,6),'Energy Share'!$I$6:$J$14,2,FALSE)</f>
        <v>0.34814907529385514</v>
      </c>
    </row>
    <row r="515" spans="1:6" hidden="1" x14ac:dyDescent="0.3">
      <c r="A515">
        <f>IF(IFERROR(_xlfn.NUMBERVALUE(RIGHT(D515,2))=C515-2000,TRUE),1,0)*_xlfn.IFNA(VLOOKUP(LEFT(RIGHT(D515,LEN(D515)-6),LEN(RIGHT(D515,LEN(D515)-6))-3),'Filter Fuel'!$A$3:$I$29,HLOOKUP(LEFT(D515,6),'Filter Fuel'!$B$1:$I$2,2,FALSE),FALSE),1)*IF(F515=0,0,1)</f>
        <v>0</v>
      </c>
      <c r="B515" t="s">
        <v>2</v>
      </c>
      <c r="C515">
        <f t="shared" si="4"/>
        <v>2024</v>
      </c>
      <c r="D515" t="str">
        <f t="shared" si="5"/>
        <v>PUBBDGELCIMP18</v>
      </c>
      <c r="E515" t="str">
        <f>VLOOKUP(D515,'NZ40-POPT_tech_groups'!A:B,2,FALSE)</f>
        <v>NZ40-ENE-1-PUBBDG</v>
      </c>
      <c r="F515" s="3">
        <f>_xlfn.IFNA(_xlfn.IFNA(VLOOKUP(D515,'Energy Share'!B:D,3,FALSE),VLOOKUP(LEFT(D515,LEN(D515)-2),'Energy Share'!B:D,3,FALSE)),0)*HLOOKUP(C515,'Energy Share'!$I$2:$AL$3,2,FALSE)*VLOOKUP(LEFT(D515,6),'Energy Share'!$I$6:$J$14,2,FALSE)</f>
        <v>0.34814907529385514</v>
      </c>
    </row>
    <row r="516" spans="1:6" hidden="1" x14ac:dyDescent="0.3">
      <c r="A516">
        <f>IF(IFERROR(_xlfn.NUMBERVALUE(RIGHT(D516,2))=C516-2000,TRUE),1,0)*_xlfn.IFNA(VLOOKUP(LEFT(RIGHT(D516,LEN(D516)-6),LEN(RIGHT(D516,LEN(D516)-6))-3),'Filter Fuel'!$A$3:$I$29,HLOOKUP(LEFT(D516,6),'Filter Fuel'!$B$1:$I$2,2,FALSE),FALSE),1)*IF(F516=0,0,1)</f>
        <v>0</v>
      </c>
      <c r="B516" t="s">
        <v>2</v>
      </c>
      <c r="C516">
        <f t="shared" si="4"/>
        <v>2024</v>
      </c>
      <c r="D516" t="str">
        <f t="shared" si="5"/>
        <v>PUBBDGELCIMP19</v>
      </c>
      <c r="E516" t="str">
        <f>VLOOKUP(D516,'NZ40-POPT_tech_groups'!A:B,2,FALSE)</f>
        <v>NZ40-ENE-1-PUBBDG</v>
      </c>
      <c r="F516" s="3">
        <f>_xlfn.IFNA(_xlfn.IFNA(VLOOKUP(D516,'Energy Share'!B:D,3,FALSE),VLOOKUP(LEFT(D516,LEN(D516)-2),'Energy Share'!B:D,3,FALSE)),0)*HLOOKUP(C516,'Energy Share'!$I$2:$AL$3,2,FALSE)*VLOOKUP(LEFT(D516,6),'Energy Share'!$I$6:$J$14,2,FALSE)</f>
        <v>0.34814907529385514</v>
      </c>
    </row>
    <row r="517" spans="1:6" hidden="1" x14ac:dyDescent="0.3">
      <c r="A517">
        <f>IF(IFERROR(_xlfn.NUMBERVALUE(RIGHT(D517,2))=C517-2000,TRUE),1,0)*_xlfn.IFNA(VLOOKUP(LEFT(RIGHT(D517,LEN(D517)-6),LEN(RIGHT(D517,LEN(D517)-6))-3),'Filter Fuel'!$A$3:$I$29,HLOOKUP(LEFT(D517,6),'Filter Fuel'!$B$1:$I$2,2,FALSE),FALSE),1)*IF(F517=0,0,1)</f>
        <v>0</v>
      </c>
      <c r="B517" t="s">
        <v>2</v>
      </c>
      <c r="C517">
        <f t="shared" si="4"/>
        <v>2024</v>
      </c>
      <c r="D517" t="str">
        <f t="shared" si="5"/>
        <v>PUBBDGELCIMP20</v>
      </c>
      <c r="E517" t="str">
        <f>VLOOKUP(D517,'NZ40-POPT_tech_groups'!A:B,2,FALSE)</f>
        <v>NZ40-ENE-1-PUBBDG</v>
      </c>
      <c r="F517" s="3">
        <f>_xlfn.IFNA(_xlfn.IFNA(VLOOKUP(D517,'Energy Share'!B:D,3,FALSE),VLOOKUP(LEFT(D517,LEN(D517)-2),'Energy Share'!B:D,3,FALSE)),0)*HLOOKUP(C517,'Energy Share'!$I$2:$AL$3,2,FALSE)*VLOOKUP(LEFT(D517,6),'Energy Share'!$I$6:$J$14,2,FALSE)</f>
        <v>0.34814907529385514</v>
      </c>
    </row>
    <row r="518" spans="1:6" hidden="1" x14ac:dyDescent="0.3">
      <c r="A518">
        <f>IF(IFERROR(_xlfn.NUMBERVALUE(RIGHT(D518,2))=C518-2000,TRUE),1,0)*_xlfn.IFNA(VLOOKUP(LEFT(RIGHT(D518,LEN(D518)-6),LEN(RIGHT(D518,LEN(D518)-6))-3),'Filter Fuel'!$A$3:$I$29,HLOOKUP(LEFT(D518,6),'Filter Fuel'!$B$1:$I$2,2,FALSE),FALSE),1)*IF(F518=0,0,1)</f>
        <v>0</v>
      </c>
      <c r="B518" t="s">
        <v>2</v>
      </c>
      <c r="C518">
        <f t="shared" si="4"/>
        <v>2024</v>
      </c>
      <c r="D518" t="str">
        <f t="shared" si="5"/>
        <v>PUBBDGELCIMP21</v>
      </c>
      <c r="E518" t="str">
        <f>VLOOKUP(D518,'NZ40-POPT_tech_groups'!A:B,2,FALSE)</f>
        <v>NZ40-ENE-1-PUBBDG</v>
      </c>
      <c r="F518" s="3">
        <f>_xlfn.IFNA(_xlfn.IFNA(VLOOKUP(D518,'Energy Share'!B:D,3,FALSE),VLOOKUP(LEFT(D518,LEN(D518)-2),'Energy Share'!B:D,3,FALSE)),0)*HLOOKUP(C518,'Energy Share'!$I$2:$AL$3,2,FALSE)*VLOOKUP(LEFT(D518,6),'Energy Share'!$I$6:$J$14,2,FALSE)</f>
        <v>0.34814907529385514</v>
      </c>
    </row>
    <row r="519" spans="1:6" hidden="1" x14ac:dyDescent="0.3">
      <c r="A519">
        <f>IF(IFERROR(_xlfn.NUMBERVALUE(RIGHT(D519,2))=C519-2000,TRUE),1,0)*_xlfn.IFNA(VLOOKUP(LEFT(RIGHT(D519,LEN(D519)-6),LEN(RIGHT(D519,LEN(D519)-6))-3),'Filter Fuel'!$A$3:$I$29,HLOOKUP(LEFT(D519,6),'Filter Fuel'!$B$1:$I$2,2,FALSE),FALSE),1)*IF(F519=0,0,1)</f>
        <v>0</v>
      </c>
      <c r="B519" t="s">
        <v>2</v>
      </c>
      <c r="C519">
        <f t="shared" si="4"/>
        <v>2024</v>
      </c>
      <c r="D519" t="str">
        <f t="shared" si="5"/>
        <v>PUBBDGELCIMP22</v>
      </c>
      <c r="E519" t="str">
        <f>VLOOKUP(D519,'NZ40-POPT_tech_groups'!A:B,2,FALSE)</f>
        <v>NZ40-ENE-1-PUBBDG</v>
      </c>
      <c r="F519" s="3">
        <f>_xlfn.IFNA(_xlfn.IFNA(VLOOKUP(D519,'Energy Share'!B:D,3,FALSE),VLOOKUP(LEFT(D519,LEN(D519)-2),'Energy Share'!B:D,3,FALSE)),0)*HLOOKUP(C519,'Energy Share'!$I$2:$AL$3,2,FALSE)*VLOOKUP(LEFT(D519,6),'Energy Share'!$I$6:$J$14,2,FALSE)</f>
        <v>0.34814907529385514</v>
      </c>
    </row>
    <row r="520" spans="1:6" hidden="1" x14ac:dyDescent="0.3">
      <c r="A520">
        <f>IF(IFERROR(_xlfn.NUMBERVALUE(RIGHT(D520,2))=C520-2000,TRUE),1,0)*_xlfn.IFNA(VLOOKUP(LEFT(RIGHT(D520,LEN(D520)-6),LEN(RIGHT(D520,LEN(D520)-6))-3),'Filter Fuel'!$A$3:$I$29,HLOOKUP(LEFT(D520,6),'Filter Fuel'!$B$1:$I$2,2,FALSE),FALSE),1)*IF(F520=0,0,1)</f>
        <v>0</v>
      </c>
      <c r="B520" t="s">
        <v>2</v>
      </c>
      <c r="C520">
        <f t="shared" si="4"/>
        <v>2024</v>
      </c>
      <c r="D520" t="str">
        <f t="shared" si="5"/>
        <v>PUBBDGELCIMP23</v>
      </c>
      <c r="E520" t="str">
        <f>VLOOKUP(D520,'NZ40-POPT_tech_groups'!A:B,2,FALSE)</f>
        <v>NZ40-ENE-1-PUBBDG</v>
      </c>
      <c r="F520" s="3">
        <f>_xlfn.IFNA(_xlfn.IFNA(VLOOKUP(D520,'Energy Share'!B:D,3,FALSE),VLOOKUP(LEFT(D520,LEN(D520)-2),'Energy Share'!B:D,3,FALSE)),0)*HLOOKUP(C520,'Energy Share'!$I$2:$AL$3,2,FALSE)*VLOOKUP(LEFT(D520,6),'Energy Share'!$I$6:$J$14,2,FALSE)</f>
        <v>0.34814907529385514</v>
      </c>
    </row>
    <row r="521" spans="1:6" x14ac:dyDescent="0.3">
      <c r="A521">
        <f>IF(IFERROR(_xlfn.NUMBERVALUE(RIGHT(D521,2))=C521-2000,TRUE),1,0)*_xlfn.IFNA(VLOOKUP(LEFT(RIGHT(D521,LEN(D521)-6),LEN(RIGHT(D521,LEN(D521)-6))-3),'Filter Fuel'!$A$3:$I$29,HLOOKUP(LEFT(D521,6),'Filter Fuel'!$B$1:$I$2,2,FALSE),FALSE),1)*IF(F521=0,0,1)</f>
        <v>1</v>
      </c>
      <c r="B521" t="s">
        <v>2</v>
      </c>
      <c r="C521">
        <f t="shared" si="4"/>
        <v>2024</v>
      </c>
      <c r="D521" t="str">
        <f t="shared" si="5"/>
        <v>PUBBDGELCIMP24</v>
      </c>
      <c r="E521" t="str">
        <f>VLOOKUP(D521,'NZ40-POPT_tech_groups'!A:B,2,FALSE)</f>
        <v>NZ40-ENE-1-PUBBDG</v>
      </c>
      <c r="F521" s="3">
        <f>_xlfn.IFNA(_xlfn.IFNA(VLOOKUP(D521,'Energy Share'!B:D,3,FALSE),VLOOKUP(LEFT(D521,LEN(D521)-2),'Energy Share'!B:D,3,FALSE)),0)*HLOOKUP(C521,'Energy Share'!$I$2:$AL$3,2,FALSE)*VLOOKUP(LEFT(D521,6),'Energy Share'!$I$6:$J$14,2,FALSE)</f>
        <v>0.34814907529385514</v>
      </c>
    </row>
    <row r="522" spans="1:6" hidden="1" x14ac:dyDescent="0.3">
      <c r="A522">
        <f>IF(IFERROR(_xlfn.NUMBERVALUE(RIGHT(D522,2))=C522-2000,TRUE),1,0)*_xlfn.IFNA(VLOOKUP(LEFT(RIGHT(D522,LEN(D522)-6),LEN(RIGHT(D522,LEN(D522)-6))-3),'Filter Fuel'!$A$3:$I$29,HLOOKUP(LEFT(D522,6),'Filter Fuel'!$B$1:$I$2,2,FALSE),FALSE),1)*IF(F522=0,0,1)</f>
        <v>0</v>
      </c>
      <c r="B522" t="s">
        <v>2</v>
      </c>
      <c r="C522">
        <f t="shared" si="4"/>
        <v>2024</v>
      </c>
      <c r="D522" t="str">
        <f t="shared" si="5"/>
        <v>PUBBDGELCIMP25</v>
      </c>
      <c r="E522" t="str">
        <f>VLOOKUP(D522,'NZ40-POPT_tech_groups'!A:B,2,FALSE)</f>
        <v>NZ40-ENE-1-PUBBDG</v>
      </c>
      <c r="F522" s="3">
        <f>_xlfn.IFNA(_xlfn.IFNA(VLOOKUP(D522,'Energy Share'!B:D,3,FALSE),VLOOKUP(LEFT(D522,LEN(D522)-2),'Energy Share'!B:D,3,FALSE)),0)*HLOOKUP(C522,'Energy Share'!$I$2:$AL$3,2,FALSE)*VLOOKUP(LEFT(D522,6),'Energy Share'!$I$6:$J$14,2,FALSE)</f>
        <v>0.34814907529385514</v>
      </c>
    </row>
    <row r="523" spans="1:6" hidden="1" x14ac:dyDescent="0.3">
      <c r="A523">
        <f>IF(IFERROR(_xlfn.NUMBERVALUE(RIGHT(D523,2))=C523-2000,TRUE),1,0)*_xlfn.IFNA(VLOOKUP(LEFT(RIGHT(D523,LEN(D523)-6),LEN(RIGHT(D523,LEN(D523)-6))-3),'Filter Fuel'!$A$3:$I$29,HLOOKUP(LEFT(D523,6),'Filter Fuel'!$B$1:$I$2,2,FALSE),FALSE),1)*IF(F523=0,0,1)</f>
        <v>0</v>
      </c>
      <c r="B523" t="s">
        <v>2</v>
      </c>
      <c r="C523">
        <f t="shared" si="4"/>
        <v>2024</v>
      </c>
      <c r="D523" t="str">
        <f t="shared" si="5"/>
        <v>PUBBDGELCIMP26</v>
      </c>
      <c r="E523" t="str">
        <f>VLOOKUP(D523,'NZ40-POPT_tech_groups'!A:B,2,FALSE)</f>
        <v>NZ40-ENE-1-PUBBDG</v>
      </c>
      <c r="F523" s="3">
        <f>_xlfn.IFNA(_xlfn.IFNA(VLOOKUP(D523,'Energy Share'!B:D,3,FALSE),VLOOKUP(LEFT(D523,LEN(D523)-2),'Energy Share'!B:D,3,FALSE)),0)*HLOOKUP(C523,'Energy Share'!$I$2:$AL$3,2,FALSE)*VLOOKUP(LEFT(D523,6),'Energy Share'!$I$6:$J$14,2,FALSE)</f>
        <v>0.34814907529385514</v>
      </c>
    </row>
    <row r="524" spans="1:6" hidden="1" x14ac:dyDescent="0.3">
      <c r="A524">
        <f>IF(IFERROR(_xlfn.NUMBERVALUE(RIGHT(D524,2))=C524-2000,TRUE),1,0)*_xlfn.IFNA(VLOOKUP(LEFT(RIGHT(D524,LEN(D524)-6),LEN(RIGHT(D524,LEN(D524)-6))-3),'Filter Fuel'!$A$3:$I$29,HLOOKUP(LEFT(D524,6),'Filter Fuel'!$B$1:$I$2,2,FALSE),FALSE),1)*IF(F524=0,0,1)</f>
        <v>0</v>
      </c>
      <c r="B524" t="s">
        <v>2</v>
      </c>
      <c r="C524">
        <f t="shared" si="4"/>
        <v>2024</v>
      </c>
      <c r="D524" t="str">
        <f t="shared" si="5"/>
        <v>PUBBDGELCIMP27</v>
      </c>
      <c r="E524" t="str">
        <f>VLOOKUP(D524,'NZ40-POPT_tech_groups'!A:B,2,FALSE)</f>
        <v>NZ40-ENE-1-PUBBDG</v>
      </c>
      <c r="F524" s="3">
        <f>_xlfn.IFNA(_xlfn.IFNA(VLOOKUP(D524,'Energy Share'!B:D,3,FALSE),VLOOKUP(LEFT(D524,LEN(D524)-2),'Energy Share'!B:D,3,FALSE)),0)*HLOOKUP(C524,'Energy Share'!$I$2:$AL$3,2,FALSE)*VLOOKUP(LEFT(D524,6),'Energy Share'!$I$6:$J$14,2,FALSE)</f>
        <v>0.34814907529385514</v>
      </c>
    </row>
    <row r="525" spans="1:6" hidden="1" x14ac:dyDescent="0.3">
      <c r="A525">
        <f>IF(IFERROR(_xlfn.NUMBERVALUE(RIGHT(D525,2))=C525-2000,TRUE),1,0)*_xlfn.IFNA(VLOOKUP(LEFT(RIGHT(D525,LEN(D525)-6),LEN(RIGHT(D525,LEN(D525)-6))-3),'Filter Fuel'!$A$3:$I$29,HLOOKUP(LEFT(D525,6),'Filter Fuel'!$B$1:$I$2,2,FALSE),FALSE),1)*IF(F525=0,0,1)</f>
        <v>0</v>
      </c>
      <c r="B525" t="s">
        <v>2</v>
      </c>
      <c r="C525">
        <f t="shared" si="4"/>
        <v>2024</v>
      </c>
      <c r="D525" t="str">
        <f t="shared" si="5"/>
        <v>PUBBDGELCIMP28</v>
      </c>
      <c r="E525" t="str">
        <f>VLOOKUP(D525,'NZ40-POPT_tech_groups'!A:B,2,FALSE)</f>
        <v>NZ40-ENE-1-PUBBDG</v>
      </c>
      <c r="F525" s="3">
        <f>_xlfn.IFNA(_xlfn.IFNA(VLOOKUP(D525,'Energy Share'!B:D,3,FALSE),VLOOKUP(LEFT(D525,LEN(D525)-2),'Energy Share'!B:D,3,FALSE)),0)*HLOOKUP(C525,'Energy Share'!$I$2:$AL$3,2,FALSE)*VLOOKUP(LEFT(D525,6),'Energy Share'!$I$6:$J$14,2,FALSE)</f>
        <v>0.34814907529385514</v>
      </c>
    </row>
    <row r="526" spans="1:6" hidden="1" x14ac:dyDescent="0.3">
      <c r="A526">
        <f>IF(IFERROR(_xlfn.NUMBERVALUE(RIGHT(D526,2))=C526-2000,TRUE),1,0)*_xlfn.IFNA(VLOOKUP(LEFT(RIGHT(D526,LEN(D526)-6),LEN(RIGHT(D526,LEN(D526)-6))-3),'Filter Fuel'!$A$3:$I$29,HLOOKUP(LEFT(D526,6),'Filter Fuel'!$B$1:$I$2,2,FALSE),FALSE),1)*IF(F526=0,0,1)</f>
        <v>0</v>
      </c>
      <c r="B526" t="s">
        <v>2</v>
      </c>
      <c r="C526">
        <f t="shared" si="4"/>
        <v>2024</v>
      </c>
      <c r="D526" t="str">
        <f t="shared" si="5"/>
        <v>PUBBDGELCIMP29</v>
      </c>
      <c r="E526" t="str">
        <f>VLOOKUP(D526,'NZ40-POPT_tech_groups'!A:B,2,FALSE)</f>
        <v>NZ40-ENE-1-PUBBDG</v>
      </c>
      <c r="F526" s="3">
        <f>_xlfn.IFNA(_xlfn.IFNA(VLOOKUP(D526,'Energy Share'!B:D,3,FALSE),VLOOKUP(LEFT(D526,LEN(D526)-2),'Energy Share'!B:D,3,FALSE)),0)*HLOOKUP(C526,'Energy Share'!$I$2:$AL$3,2,FALSE)*VLOOKUP(LEFT(D526,6),'Energy Share'!$I$6:$J$14,2,FALSE)</f>
        <v>0.34814907529385514</v>
      </c>
    </row>
    <row r="527" spans="1:6" hidden="1" x14ac:dyDescent="0.3">
      <c r="A527">
        <f>IF(IFERROR(_xlfn.NUMBERVALUE(RIGHT(D527,2))=C527-2000,TRUE),1,0)*_xlfn.IFNA(VLOOKUP(LEFT(RIGHT(D527,LEN(D527)-6),LEN(RIGHT(D527,LEN(D527)-6))-3),'Filter Fuel'!$A$3:$I$29,HLOOKUP(LEFT(D527,6),'Filter Fuel'!$B$1:$I$2,2,FALSE),FALSE),1)*IF(F527=0,0,1)</f>
        <v>0</v>
      </c>
      <c r="B527" t="s">
        <v>2</v>
      </c>
      <c r="C527">
        <f t="shared" si="4"/>
        <v>2024</v>
      </c>
      <c r="D527" t="str">
        <f t="shared" si="5"/>
        <v>PUBBDGELCIMP30</v>
      </c>
      <c r="E527" t="str">
        <f>VLOOKUP(D527,'NZ40-POPT_tech_groups'!A:B,2,FALSE)</f>
        <v>NZ40-ENE-1-PUBBDG</v>
      </c>
      <c r="F527" s="3">
        <f>_xlfn.IFNA(_xlfn.IFNA(VLOOKUP(D527,'Energy Share'!B:D,3,FALSE),VLOOKUP(LEFT(D527,LEN(D527)-2),'Energy Share'!B:D,3,FALSE)),0)*HLOOKUP(C527,'Energy Share'!$I$2:$AL$3,2,FALSE)*VLOOKUP(LEFT(D527,6),'Energy Share'!$I$6:$J$14,2,FALSE)</f>
        <v>0.34814907529385514</v>
      </c>
    </row>
    <row r="528" spans="1:6" hidden="1" x14ac:dyDescent="0.3">
      <c r="A528">
        <f>IF(IFERROR(_xlfn.NUMBERVALUE(RIGHT(D528,2))=C528-2000,TRUE),1,0)*_xlfn.IFNA(VLOOKUP(LEFT(RIGHT(D528,LEN(D528)-6),LEN(RIGHT(D528,LEN(D528)-6))-3),'Filter Fuel'!$A$3:$I$29,HLOOKUP(LEFT(D528,6),'Filter Fuel'!$B$1:$I$2,2,FALSE),FALSE),1)*IF(F528=0,0,1)</f>
        <v>0</v>
      </c>
      <c r="B528" t="s">
        <v>2</v>
      </c>
      <c r="C528">
        <f t="shared" si="4"/>
        <v>2024</v>
      </c>
      <c r="D528" t="str">
        <f t="shared" si="5"/>
        <v>PUBBDGELCIMP31</v>
      </c>
      <c r="E528" t="str">
        <f>VLOOKUP(D528,'NZ40-POPT_tech_groups'!A:B,2,FALSE)</f>
        <v>NZ40-ENE-1-PUBBDG</v>
      </c>
      <c r="F528" s="3">
        <f>_xlfn.IFNA(_xlfn.IFNA(VLOOKUP(D528,'Energy Share'!B:D,3,FALSE),VLOOKUP(LEFT(D528,LEN(D528)-2),'Energy Share'!B:D,3,FALSE)),0)*HLOOKUP(C528,'Energy Share'!$I$2:$AL$3,2,FALSE)*VLOOKUP(LEFT(D528,6),'Energy Share'!$I$6:$J$14,2,FALSE)</f>
        <v>0.34814907529385514</v>
      </c>
    </row>
    <row r="529" spans="1:6" hidden="1" x14ac:dyDescent="0.3">
      <c r="A529">
        <f>IF(IFERROR(_xlfn.NUMBERVALUE(RIGHT(D529,2))=C529-2000,TRUE),1,0)*_xlfn.IFNA(VLOOKUP(LEFT(RIGHT(D529,LEN(D529)-6),LEN(RIGHT(D529,LEN(D529)-6))-3),'Filter Fuel'!$A$3:$I$29,HLOOKUP(LEFT(D529,6),'Filter Fuel'!$B$1:$I$2,2,FALSE),FALSE),1)*IF(F529=0,0,1)</f>
        <v>0</v>
      </c>
      <c r="B529" t="s">
        <v>2</v>
      </c>
      <c r="C529">
        <f t="shared" si="4"/>
        <v>2024</v>
      </c>
      <c r="D529" t="str">
        <f t="shared" si="5"/>
        <v>PUBBDGELCIMP32</v>
      </c>
      <c r="E529" t="str">
        <f>VLOOKUP(D529,'NZ40-POPT_tech_groups'!A:B,2,FALSE)</f>
        <v>NZ40-ENE-1-PUBBDG</v>
      </c>
      <c r="F529" s="3">
        <f>_xlfn.IFNA(_xlfn.IFNA(VLOOKUP(D529,'Energy Share'!B:D,3,FALSE),VLOOKUP(LEFT(D529,LEN(D529)-2),'Energy Share'!B:D,3,FALSE)),0)*HLOOKUP(C529,'Energy Share'!$I$2:$AL$3,2,FALSE)*VLOOKUP(LEFT(D529,6),'Energy Share'!$I$6:$J$14,2,FALSE)</f>
        <v>0.34814907529385514</v>
      </c>
    </row>
    <row r="530" spans="1:6" hidden="1" x14ac:dyDescent="0.3">
      <c r="A530">
        <f>IF(IFERROR(_xlfn.NUMBERVALUE(RIGHT(D530,2))=C530-2000,TRUE),1,0)*_xlfn.IFNA(VLOOKUP(LEFT(RIGHT(D530,LEN(D530)-6),LEN(RIGHT(D530,LEN(D530)-6))-3),'Filter Fuel'!$A$3:$I$29,HLOOKUP(LEFT(D530,6),'Filter Fuel'!$B$1:$I$2,2,FALSE),FALSE),1)*IF(F530=0,0,1)</f>
        <v>0</v>
      </c>
      <c r="B530" t="s">
        <v>2</v>
      </c>
      <c r="C530">
        <f t="shared" si="4"/>
        <v>2024</v>
      </c>
      <c r="D530" t="str">
        <f t="shared" si="5"/>
        <v>PUBBDGELCIMP33</v>
      </c>
      <c r="E530" t="str">
        <f>VLOOKUP(D530,'NZ40-POPT_tech_groups'!A:B,2,FALSE)</f>
        <v>NZ40-ENE-1-PUBBDG</v>
      </c>
      <c r="F530" s="3">
        <f>_xlfn.IFNA(_xlfn.IFNA(VLOOKUP(D530,'Energy Share'!B:D,3,FALSE),VLOOKUP(LEFT(D530,LEN(D530)-2),'Energy Share'!B:D,3,FALSE)),0)*HLOOKUP(C530,'Energy Share'!$I$2:$AL$3,2,FALSE)*VLOOKUP(LEFT(D530,6),'Energy Share'!$I$6:$J$14,2,FALSE)</f>
        <v>0.34814907529385514</v>
      </c>
    </row>
    <row r="531" spans="1:6" hidden="1" x14ac:dyDescent="0.3">
      <c r="A531">
        <f>IF(IFERROR(_xlfn.NUMBERVALUE(RIGHT(D531,2))=C531-2000,TRUE),1,0)*_xlfn.IFNA(VLOOKUP(LEFT(RIGHT(D531,LEN(D531)-6),LEN(RIGHT(D531,LEN(D531)-6))-3),'Filter Fuel'!$A$3:$I$29,HLOOKUP(LEFT(D531,6),'Filter Fuel'!$B$1:$I$2,2,FALSE),FALSE),1)*IF(F531=0,0,1)</f>
        <v>0</v>
      </c>
      <c r="B531" t="s">
        <v>2</v>
      </c>
      <c r="C531">
        <f t="shared" si="4"/>
        <v>2024</v>
      </c>
      <c r="D531" t="str">
        <f t="shared" si="5"/>
        <v>PUBBDGELCIMP34</v>
      </c>
      <c r="E531" t="str">
        <f>VLOOKUP(D531,'NZ40-POPT_tech_groups'!A:B,2,FALSE)</f>
        <v>NZ40-ENE-1-PUBBDG</v>
      </c>
      <c r="F531" s="3">
        <f>_xlfn.IFNA(_xlfn.IFNA(VLOOKUP(D531,'Energy Share'!B:D,3,FALSE),VLOOKUP(LEFT(D531,LEN(D531)-2),'Energy Share'!B:D,3,FALSE)),0)*HLOOKUP(C531,'Energy Share'!$I$2:$AL$3,2,FALSE)*VLOOKUP(LEFT(D531,6),'Energy Share'!$I$6:$J$14,2,FALSE)</f>
        <v>0.34814907529385514</v>
      </c>
    </row>
    <row r="532" spans="1:6" hidden="1" x14ac:dyDescent="0.3">
      <c r="A532">
        <f>IF(IFERROR(_xlfn.NUMBERVALUE(RIGHT(D532,2))=C532-2000,TRUE),1,0)*_xlfn.IFNA(VLOOKUP(LEFT(RIGHT(D532,LEN(D532)-6),LEN(RIGHT(D532,LEN(D532)-6))-3),'Filter Fuel'!$A$3:$I$29,HLOOKUP(LEFT(D532,6),'Filter Fuel'!$B$1:$I$2,2,FALSE),FALSE),1)*IF(F532=0,0,1)</f>
        <v>0</v>
      </c>
      <c r="B532" t="s">
        <v>2</v>
      </c>
      <c r="C532">
        <f t="shared" si="4"/>
        <v>2024</v>
      </c>
      <c r="D532" t="str">
        <f t="shared" si="5"/>
        <v>PUBBDGELCIMP35</v>
      </c>
      <c r="E532" t="str">
        <f>VLOOKUP(D532,'NZ40-POPT_tech_groups'!A:B,2,FALSE)</f>
        <v>NZ40-ENE-1-PUBBDG</v>
      </c>
      <c r="F532" s="3">
        <f>_xlfn.IFNA(_xlfn.IFNA(VLOOKUP(D532,'Energy Share'!B:D,3,FALSE),VLOOKUP(LEFT(D532,LEN(D532)-2),'Energy Share'!B:D,3,FALSE)),0)*HLOOKUP(C532,'Energy Share'!$I$2:$AL$3,2,FALSE)*VLOOKUP(LEFT(D532,6),'Energy Share'!$I$6:$J$14,2,FALSE)</f>
        <v>0.34814907529385514</v>
      </c>
    </row>
    <row r="533" spans="1:6" hidden="1" x14ac:dyDescent="0.3">
      <c r="A533">
        <f>IF(IFERROR(_xlfn.NUMBERVALUE(RIGHT(D533,2))=C533-2000,TRUE),1,0)*_xlfn.IFNA(VLOOKUP(LEFT(RIGHT(D533,LEN(D533)-6),LEN(RIGHT(D533,LEN(D533)-6))-3),'Filter Fuel'!$A$3:$I$29,HLOOKUP(LEFT(D533,6),'Filter Fuel'!$B$1:$I$2,2,FALSE),FALSE),1)*IF(F533=0,0,1)</f>
        <v>0</v>
      </c>
      <c r="B533" t="s">
        <v>2</v>
      </c>
      <c r="C533">
        <f t="shared" si="4"/>
        <v>2024</v>
      </c>
      <c r="D533" t="str">
        <f t="shared" si="5"/>
        <v>PUBBDGELCIMP36</v>
      </c>
      <c r="E533" t="str">
        <f>VLOOKUP(D533,'NZ40-POPT_tech_groups'!A:B,2,FALSE)</f>
        <v>NZ40-ENE-1-PUBBDG</v>
      </c>
      <c r="F533" s="3">
        <f>_xlfn.IFNA(_xlfn.IFNA(VLOOKUP(D533,'Energy Share'!B:D,3,FALSE),VLOOKUP(LEFT(D533,LEN(D533)-2),'Energy Share'!B:D,3,FALSE)),0)*HLOOKUP(C533,'Energy Share'!$I$2:$AL$3,2,FALSE)*VLOOKUP(LEFT(D533,6),'Energy Share'!$I$6:$J$14,2,FALSE)</f>
        <v>0.34814907529385514</v>
      </c>
    </row>
    <row r="534" spans="1:6" hidden="1" x14ac:dyDescent="0.3">
      <c r="A534">
        <f>IF(IFERROR(_xlfn.NUMBERVALUE(RIGHT(D534,2))=C534-2000,TRUE),1,0)*_xlfn.IFNA(VLOOKUP(LEFT(RIGHT(D534,LEN(D534)-6),LEN(RIGHT(D534,LEN(D534)-6))-3),'Filter Fuel'!$A$3:$I$29,HLOOKUP(LEFT(D534,6),'Filter Fuel'!$B$1:$I$2,2,FALSE),FALSE),1)*IF(F534=0,0,1)</f>
        <v>0</v>
      </c>
      <c r="B534" t="s">
        <v>2</v>
      </c>
      <c r="C534">
        <f t="shared" si="4"/>
        <v>2024</v>
      </c>
      <c r="D534" t="str">
        <f t="shared" si="5"/>
        <v>PUBBDGELCIMP37</v>
      </c>
      <c r="E534" t="str">
        <f>VLOOKUP(D534,'NZ40-POPT_tech_groups'!A:B,2,FALSE)</f>
        <v>NZ40-ENE-1-PUBBDG</v>
      </c>
      <c r="F534" s="3">
        <f>_xlfn.IFNA(_xlfn.IFNA(VLOOKUP(D534,'Energy Share'!B:D,3,FALSE),VLOOKUP(LEFT(D534,LEN(D534)-2),'Energy Share'!B:D,3,FALSE)),0)*HLOOKUP(C534,'Energy Share'!$I$2:$AL$3,2,FALSE)*VLOOKUP(LEFT(D534,6),'Energy Share'!$I$6:$J$14,2,FALSE)</f>
        <v>0.34814907529385514</v>
      </c>
    </row>
    <row r="535" spans="1:6" hidden="1" x14ac:dyDescent="0.3">
      <c r="A535">
        <f>IF(IFERROR(_xlfn.NUMBERVALUE(RIGHT(D535,2))=C535-2000,TRUE),1,0)*_xlfn.IFNA(VLOOKUP(LEFT(RIGHT(D535,LEN(D535)-6),LEN(RIGHT(D535,LEN(D535)-6))-3),'Filter Fuel'!$A$3:$I$29,HLOOKUP(LEFT(D535,6),'Filter Fuel'!$B$1:$I$2,2,FALSE),FALSE),1)*IF(F535=0,0,1)</f>
        <v>0</v>
      </c>
      <c r="B535" t="s">
        <v>2</v>
      </c>
      <c r="C535">
        <f t="shared" si="4"/>
        <v>2024</v>
      </c>
      <c r="D535" t="str">
        <f t="shared" si="5"/>
        <v>PUBBDGELCIMP38</v>
      </c>
      <c r="E535" t="str">
        <f>VLOOKUP(D535,'NZ40-POPT_tech_groups'!A:B,2,FALSE)</f>
        <v>NZ40-ENE-1-PUBBDG</v>
      </c>
      <c r="F535" s="3">
        <f>_xlfn.IFNA(_xlfn.IFNA(VLOOKUP(D535,'Energy Share'!B:D,3,FALSE),VLOOKUP(LEFT(D535,LEN(D535)-2),'Energy Share'!B:D,3,FALSE)),0)*HLOOKUP(C535,'Energy Share'!$I$2:$AL$3,2,FALSE)*VLOOKUP(LEFT(D535,6),'Energy Share'!$I$6:$J$14,2,FALSE)</f>
        <v>0.34814907529385514</v>
      </c>
    </row>
    <row r="536" spans="1:6" hidden="1" x14ac:dyDescent="0.3">
      <c r="A536">
        <f>IF(IFERROR(_xlfn.NUMBERVALUE(RIGHT(D536,2))=C536-2000,TRUE),1,0)*_xlfn.IFNA(VLOOKUP(LEFT(RIGHT(D536,LEN(D536)-6),LEN(RIGHT(D536,LEN(D536)-6))-3),'Filter Fuel'!$A$3:$I$29,HLOOKUP(LEFT(D536,6),'Filter Fuel'!$B$1:$I$2,2,FALSE),FALSE),1)*IF(F536=0,0,1)</f>
        <v>0</v>
      </c>
      <c r="B536" t="s">
        <v>2</v>
      </c>
      <c r="C536">
        <f t="shared" si="4"/>
        <v>2024</v>
      </c>
      <c r="D536" t="str">
        <f t="shared" si="5"/>
        <v>PUBBDGELCIMP39</v>
      </c>
      <c r="E536" t="str">
        <f>VLOOKUP(D536,'NZ40-POPT_tech_groups'!A:B,2,FALSE)</f>
        <v>NZ40-ENE-1-PUBBDG</v>
      </c>
      <c r="F536" s="3">
        <f>_xlfn.IFNA(_xlfn.IFNA(VLOOKUP(D536,'Energy Share'!B:D,3,FALSE),VLOOKUP(LEFT(D536,LEN(D536)-2),'Energy Share'!B:D,3,FALSE)),0)*HLOOKUP(C536,'Energy Share'!$I$2:$AL$3,2,FALSE)*VLOOKUP(LEFT(D536,6),'Energy Share'!$I$6:$J$14,2,FALSE)</f>
        <v>0.34814907529385514</v>
      </c>
    </row>
    <row r="537" spans="1:6" hidden="1" x14ac:dyDescent="0.3">
      <c r="A537">
        <f>IF(IFERROR(_xlfn.NUMBERVALUE(RIGHT(D537,2))=C537-2000,TRUE),1,0)*_xlfn.IFNA(VLOOKUP(LEFT(RIGHT(D537,LEN(D537)-6),LEN(RIGHT(D537,LEN(D537)-6))-3),'Filter Fuel'!$A$3:$I$29,HLOOKUP(LEFT(D537,6),'Filter Fuel'!$B$1:$I$2,2,FALSE),FALSE),1)*IF(F537=0,0,1)</f>
        <v>0</v>
      </c>
      <c r="B537" t="s">
        <v>2</v>
      </c>
      <c r="C537">
        <f t="shared" ref="C537:C600" si="6">C194+1</f>
        <v>2024</v>
      </c>
      <c r="D537" t="str">
        <f t="shared" ref="D537:D600" si="7">D194</f>
        <v>PUBBDGELCIMP40</v>
      </c>
      <c r="E537" t="str">
        <f>VLOOKUP(D537,'NZ40-POPT_tech_groups'!A:B,2,FALSE)</f>
        <v>NZ40-ENE-1-PUBBDG</v>
      </c>
      <c r="F537" s="3">
        <f>_xlfn.IFNA(_xlfn.IFNA(VLOOKUP(D537,'Energy Share'!B:D,3,FALSE),VLOOKUP(LEFT(D537,LEN(D537)-2),'Energy Share'!B:D,3,FALSE)),0)*HLOOKUP(C537,'Energy Share'!$I$2:$AL$3,2,FALSE)*VLOOKUP(LEFT(D537,6),'Energy Share'!$I$6:$J$14,2,FALSE)</f>
        <v>0.34814907529385514</v>
      </c>
    </row>
    <row r="538" spans="1:6" hidden="1" x14ac:dyDescent="0.3">
      <c r="A538">
        <f>IF(IFERROR(_xlfn.NUMBERVALUE(RIGHT(D538,2))=C538-2000,TRUE),1,0)*_xlfn.IFNA(VLOOKUP(LEFT(RIGHT(D538,LEN(D538)-6),LEN(RIGHT(D538,LEN(D538)-6))-3),'Filter Fuel'!$A$3:$I$29,HLOOKUP(LEFT(D538,6),'Filter Fuel'!$B$1:$I$2,2,FALSE),FALSE),1)*IF(F538=0,0,1)</f>
        <v>0</v>
      </c>
      <c r="B538" t="s">
        <v>2</v>
      </c>
      <c r="C538">
        <f t="shared" si="6"/>
        <v>2024</v>
      </c>
      <c r="D538" t="str">
        <f t="shared" si="7"/>
        <v>PUBBDGELCIMP41</v>
      </c>
      <c r="E538" t="str">
        <f>VLOOKUP(D538,'NZ40-POPT_tech_groups'!A:B,2,FALSE)</f>
        <v>NZ40-ENE-1-PUBBDG</v>
      </c>
      <c r="F538" s="3">
        <f>_xlfn.IFNA(_xlfn.IFNA(VLOOKUP(D538,'Energy Share'!B:D,3,FALSE),VLOOKUP(LEFT(D538,LEN(D538)-2),'Energy Share'!B:D,3,FALSE)),0)*HLOOKUP(C538,'Energy Share'!$I$2:$AL$3,2,FALSE)*VLOOKUP(LEFT(D538,6),'Energy Share'!$I$6:$J$14,2,FALSE)</f>
        <v>0.34814907529385514</v>
      </c>
    </row>
    <row r="539" spans="1:6" hidden="1" x14ac:dyDescent="0.3">
      <c r="A539">
        <f>IF(IFERROR(_xlfn.NUMBERVALUE(RIGHT(D539,2))=C539-2000,TRUE),1,0)*_xlfn.IFNA(VLOOKUP(LEFT(RIGHT(D539,LEN(D539)-6),LEN(RIGHT(D539,LEN(D539)-6))-3),'Filter Fuel'!$A$3:$I$29,HLOOKUP(LEFT(D539,6),'Filter Fuel'!$B$1:$I$2,2,FALSE),FALSE),1)*IF(F539=0,0,1)</f>
        <v>0</v>
      </c>
      <c r="B539" t="s">
        <v>2</v>
      </c>
      <c r="C539">
        <f t="shared" si="6"/>
        <v>2024</v>
      </c>
      <c r="D539" t="str">
        <f t="shared" si="7"/>
        <v>PUBBDGELCIMP42</v>
      </c>
      <c r="E539" t="str">
        <f>VLOOKUP(D539,'NZ40-POPT_tech_groups'!A:B,2,FALSE)</f>
        <v>NZ40-ENE-1-PUBBDG</v>
      </c>
      <c r="F539" s="3">
        <f>_xlfn.IFNA(_xlfn.IFNA(VLOOKUP(D539,'Energy Share'!B:D,3,FALSE),VLOOKUP(LEFT(D539,LEN(D539)-2),'Energy Share'!B:D,3,FALSE)),0)*HLOOKUP(C539,'Energy Share'!$I$2:$AL$3,2,FALSE)*VLOOKUP(LEFT(D539,6),'Energy Share'!$I$6:$J$14,2,FALSE)</f>
        <v>0.34814907529385514</v>
      </c>
    </row>
    <row r="540" spans="1:6" hidden="1" x14ac:dyDescent="0.3">
      <c r="A540">
        <f>IF(IFERROR(_xlfn.NUMBERVALUE(RIGHT(D540,2))=C540-2000,TRUE),1,0)*_xlfn.IFNA(VLOOKUP(LEFT(RIGHT(D540,LEN(D540)-6),LEN(RIGHT(D540,LEN(D540)-6))-3),'Filter Fuel'!$A$3:$I$29,HLOOKUP(LEFT(D540,6),'Filter Fuel'!$B$1:$I$2,2,FALSE),FALSE),1)*IF(F540=0,0,1)</f>
        <v>0</v>
      </c>
      <c r="B540" t="s">
        <v>2</v>
      </c>
      <c r="C540">
        <f t="shared" si="6"/>
        <v>2024</v>
      </c>
      <c r="D540" t="str">
        <f t="shared" si="7"/>
        <v>PUBBDGELCIMP43</v>
      </c>
      <c r="E540" t="str">
        <f>VLOOKUP(D540,'NZ40-POPT_tech_groups'!A:B,2,FALSE)</f>
        <v>NZ40-ENE-1-PUBBDG</v>
      </c>
      <c r="F540" s="3">
        <f>_xlfn.IFNA(_xlfn.IFNA(VLOOKUP(D540,'Energy Share'!B:D,3,FALSE),VLOOKUP(LEFT(D540,LEN(D540)-2),'Energy Share'!B:D,3,FALSE)),0)*HLOOKUP(C540,'Energy Share'!$I$2:$AL$3,2,FALSE)*VLOOKUP(LEFT(D540,6),'Energy Share'!$I$6:$J$14,2,FALSE)</f>
        <v>0.34814907529385514</v>
      </c>
    </row>
    <row r="541" spans="1:6" hidden="1" x14ac:dyDescent="0.3">
      <c r="A541">
        <f>IF(IFERROR(_xlfn.NUMBERVALUE(RIGHT(D541,2))=C541-2000,TRUE),1,0)*_xlfn.IFNA(VLOOKUP(LEFT(RIGHT(D541,LEN(D541)-6),LEN(RIGHT(D541,LEN(D541)-6))-3),'Filter Fuel'!$A$3:$I$29,HLOOKUP(LEFT(D541,6),'Filter Fuel'!$B$1:$I$2,2,FALSE),FALSE),1)*IF(F541=0,0,1)</f>
        <v>0</v>
      </c>
      <c r="B541" t="s">
        <v>2</v>
      </c>
      <c r="C541">
        <f t="shared" si="6"/>
        <v>2024</v>
      </c>
      <c r="D541" t="str">
        <f t="shared" si="7"/>
        <v>PUBBDGELCIMP44</v>
      </c>
      <c r="E541" t="str">
        <f>VLOOKUP(D541,'NZ40-POPT_tech_groups'!A:B,2,FALSE)</f>
        <v>NZ40-ENE-1-PUBBDG</v>
      </c>
      <c r="F541" s="3">
        <f>_xlfn.IFNA(_xlfn.IFNA(VLOOKUP(D541,'Energy Share'!B:D,3,FALSE),VLOOKUP(LEFT(D541,LEN(D541)-2),'Energy Share'!B:D,3,FALSE)),0)*HLOOKUP(C541,'Energy Share'!$I$2:$AL$3,2,FALSE)*VLOOKUP(LEFT(D541,6),'Energy Share'!$I$6:$J$14,2,FALSE)</f>
        <v>0.34814907529385514</v>
      </c>
    </row>
    <row r="542" spans="1:6" hidden="1" x14ac:dyDescent="0.3">
      <c r="A542">
        <f>IF(IFERROR(_xlfn.NUMBERVALUE(RIGHT(D542,2))=C542-2000,TRUE),1,0)*_xlfn.IFNA(VLOOKUP(LEFT(RIGHT(D542,LEN(D542)-6),LEN(RIGHT(D542,LEN(D542)-6))-3),'Filter Fuel'!$A$3:$I$29,HLOOKUP(LEFT(D542,6),'Filter Fuel'!$B$1:$I$2,2,FALSE),FALSE),1)*IF(F542=0,0,1)</f>
        <v>0</v>
      </c>
      <c r="B542" t="s">
        <v>2</v>
      </c>
      <c r="C542">
        <f t="shared" si="6"/>
        <v>2024</v>
      </c>
      <c r="D542" t="str">
        <f t="shared" si="7"/>
        <v>PUBBDGELCIMP45</v>
      </c>
      <c r="E542" t="str">
        <f>VLOOKUP(D542,'NZ40-POPT_tech_groups'!A:B,2,FALSE)</f>
        <v>NZ40-ENE-1-PUBBDG</v>
      </c>
      <c r="F542" s="3">
        <f>_xlfn.IFNA(_xlfn.IFNA(VLOOKUP(D542,'Energy Share'!B:D,3,FALSE),VLOOKUP(LEFT(D542,LEN(D542)-2),'Energy Share'!B:D,3,FALSE)),0)*HLOOKUP(C542,'Energy Share'!$I$2:$AL$3,2,FALSE)*VLOOKUP(LEFT(D542,6),'Energy Share'!$I$6:$J$14,2,FALSE)</f>
        <v>0.34814907529385514</v>
      </c>
    </row>
    <row r="543" spans="1:6" hidden="1" x14ac:dyDescent="0.3">
      <c r="A543">
        <f>IF(IFERROR(_xlfn.NUMBERVALUE(RIGHT(D543,2))=C543-2000,TRUE),1,0)*_xlfn.IFNA(VLOOKUP(LEFT(RIGHT(D543,LEN(D543)-6),LEN(RIGHT(D543,LEN(D543)-6))-3),'Filter Fuel'!$A$3:$I$29,HLOOKUP(LEFT(D543,6),'Filter Fuel'!$B$1:$I$2,2,FALSE),FALSE),1)*IF(F543=0,0,1)</f>
        <v>0</v>
      </c>
      <c r="B543" t="s">
        <v>2</v>
      </c>
      <c r="C543">
        <f t="shared" si="6"/>
        <v>2024</v>
      </c>
      <c r="D543" t="str">
        <f t="shared" si="7"/>
        <v>PUBBDGELCIMP46</v>
      </c>
      <c r="E543" t="str">
        <f>VLOOKUP(D543,'NZ40-POPT_tech_groups'!A:B,2,FALSE)</f>
        <v>NZ40-ENE-1-PUBBDG</v>
      </c>
      <c r="F543" s="3">
        <f>_xlfn.IFNA(_xlfn.IFNA(VLOOKUP(D543,'Energy Share'!B:D,3,FALSE),VLOOKUP(LEFT(D543,LEN(D543)-2),'Energy Share'!B:D,3,FALSE)),0)*HLOOKUP(C543,'Energy Share'!$I$2:$AL$3,2,FALSE)*VLOOKUP(LEFT(D543,6),'Energy Share'!$I$6:$J$14,2,FALSE)</f>
        <v>0.34814907529385514</v>
      </c>
    </row>
    <row r="544" spans="1:6" hidden="1" x14ac:dyDescent="0.3">
      <c r="A544">
        <f>IF(IFERROR(_xlfn.NUMBERVALUE(RIGHT(D544,2))=C544-2000,TRUE),1,0)*_xlfn.IFNA(VLOOKUP(LEFT(RIGHT(D544,LEN(D544)-6),LEN(RIGHT(D544,LEN(D544)-6))-3),'Filter Fuel'!$A$3:$I$29,HLOOKUP(LEFT(D544,6),'Filter Fuel'!$B$1:$I$2,2,FALSE),FALSE),1)*IF(F544=0,0,1)</f>
        <v>0</v>
      </c>
      <c r="B544" t="s">
        <v>2</v>
      </c>
      <c r="C544">
        <f t="shared" si="6"/>
        <v>2024</v>
      </c>
      <c r="D544" t="str">
        <f t="shared" si="7"/>
        <v>PUBBDGELCIMP47</v>
      </c>
      <c r="E544" t="str">
        <f>VLOOKUP(D544,'NZ40-POPT_tech_groups'!A:B,2,FALSE)</f>
        <v>NZ40-ENE-1-PUBBDG</v>
      </c>
      <c r="F544" s="3">
        <f>_xlfn.IFNA(_xlfn.IFNA(VLOOKUP(D544,'Energy Share'!B:D,3,FALSE),VLOOKUP(LEFT(D544,LEN(D544)-2),'Energy Share'!B:D,3,FALSE)),0)*HLOOKUP(C544,'Energy Share'!$I$2:$AL$3,2,FALSE)*VLOOKUP(LEFT(D544,6),'Energy Share'!$I$6:$J$14,2,FALSE)</f>
        <v>0.34814907529385514</v>
      </c>
    </row>
    <row r="545" spans="1:6" hidden="1" x14ac:dyDescent="0.3">
      <c r="A545">
        <f>IF(IFERROR(_xlfn.NUMBERVALUE(RIGHT(D545,2))=C545-2000,TRUE),1,0)*_xlfn.IFNA(VLOOKUP(LEFT(RIGHT(D545,LEN(D545)-6),LEN(RIGHT(D545,LEN(D545)-6))-3),'Filter Fuel'!$A$3:$I$29,HLOOKUP(LEFT(D545,6),'Filter Fuel'!$B$1:$I$2,2,FALSE),FALSE),1)*IF(F545=0,0,1)</f>
        <v>0</v>
      </c>
      <c r="B545" t="s">
        <v>2</v>
      </c>
      <c r="C545">
        <f t="shared" si="6"/>
        <v>2024</v>
      </c>
      <c r="D545" t="str">
        <f t="shared" si="7"/>
        <v>PUBBDGELCIMP48</v>
      </c>
      <c r="E545" t="str">
        <f>VLOOKUP(D545,'NZ40-POPT_tech_groups'!A:B,2,FALSE)</f>
        <v>NZ40-ENE-1-PUBBDG</v>
      </c>
      <c r="F545" s="3">
        <f>_xlfn.IFNA(_xlfn.IFNA(VLOOKUP(D545,'Energy Share'!B:D,3,FALSE),VLOOKUP(LEFT(D545,LEN(D545)-2),'Energy Share'!B:D,3,FALSE)),0)*HLOOKUP(C545,'Energy Share'!$I$2:$AL$3,2,FALSE)*VLOOKUP(LEFT(D545,6),'Energy Share'!$I$6:$J$14,2,FALSE)</f>
        <v>0.34814907529385514</v>
      </c>
    </row>
    <row r="546" spans="1:6" hidden="1" x14ac:dyDescent="0.3">
      <c r="A546">
        <f>IF(IFERROR(_xlfn.NUMBERVALUE(RIGHT(D546,2))=C546-2000,TRUE),1,0)*_xlfn.IFNA(VLOOKUP(LEFT(RIGHT(D546,LEN(D546)-6),LEN(RIGHT(D546,LEN(D546)-6))-3),'Filter Fuel'!$A$3:$I$29,HLOOKUP(LEFT(D546,6),'Filter Fuel'!$B$1:$I$2,2,FALSE),FALSE),1)*IF(F546=0,0,1)</f>
        <v>0</v>
      </c>
      <c r="B546" t="s">
        <v>2</v>
      </c>
      <c r="C546">
        <f t="shared" si="6"/>
        <v>2024</v>
      </c>
      <c r="D546" t="str">
        <f t="shared" si="7"/>
        <v>PUBBDGELCIMP49</v>
      </c>
      <c r="E546" t="str">
        <f>VLOOKUP(D546,'NZ40-POPT_tech_groups'!A:B,2,FALSE)</f>
        <v>NZ40-ENE-1-PUBBDG</v>
      </c>
      <c r="F546" s="3">
        <f>_xlfn.IFNA(_xlfn.IFNA(VLOOKUP(D546,'Energy Share'!B:D,3,FALSE),VLOOKUP(LEFT(D546,LEN(D546)-2),'Energy Share'!B:D,3,FALSE)),0)*HLOOKUP(C546,'Energy Share'!$I$2:$AL$3,2,FALSE)*VLOOKUP(LEFT(D546,6),'Energy Share'!$I$6:$J$14,2,FALSE)</f>
        <v>0.34814907529385514</v>
      </c>
    </row>
    <row r="547" spans="1:6" hidden="1" x14ac:dyDescent="0.3">
      <c r="A547">
        <f>IF(IFERROR(_xlfn.NUMBERVALUE(RIGHT(D547,2))=C547-2000,TRUE),1,0)*_xlfn.IFNA(VLOOKUP(LEFT(RIGHT(D547,LEN(D547)-6),LEN(RIGHT(D547,LEN(D547)-6))-3),'Filter Fuel'!$A$3:$I$29,HLOOKUP(LEFT(D547,6),'Filter Fuel'!$B$1:$I$2,2,FALSE),FALSE),1)*IF(F547=0,0,1)</f>
        <v>0</v>
      </c>
      <c r="B547" t="s">
        <v>2</v>
      </c>
      <c r="C547">
        <f t="shared" si="6"/>
        <v>2024</v>
      </c>
      <c r="D547" t="str">
        <f t="shared" si="7"/>
        <v>PUBBDGELCIMP50</v>
      </c>
      <c r="E547" t="str">
        <f>VLOOKUP(D547,'NZ40-POPT_tech_groups'!A:B,2,FALSE)</f>
        <v>NZ40-ENE-1-PUBBDG</v>
      </c>
      <c r="F547" s="3">
        <f>_xlfn.IFNA(_xlfn.IFNA(VLOOKUP(D547,'Energy Share'!B:D,3,FALSE),VLOOKUP(LEFT(D547,LEN(D547)-2),'Energy Share'!B:D,3,FALSE)),0)*HLOOKUP(C547,'Energy Share'!$I$2:$AL$3,2,FALSE)*VLOOKUP(LEFT(D547,6),'Energy Share'!$I$6:$J$14,2,FALSE)</f>
        <v>0.34814907529385514</v>
      </c>
    </row>
    <row r="548" spans="1:6" hidden="1" x14ac:dyDescent="0.3">
      <c r="A548">
        <f>IF(IFERROR(_xlfn.NUMBERVALUE(RIGHT(D548,2))=C548-2000,TRUE),1,0)*_xlfn.IFNA(VLOOKUP(LEFT(RIGHT(D548,LEN(D548)-6),LEN(RIGHT(D548,LEN(D548)-6))-3),'Filter Fuel'!$A$3:$I$29,HLOOKUP(LEFT(D548,6),'Filter Fuel'!$B$1:$I$2,2,FALSE),FALSE),1)*IF(F548=0,0,1)</f>
        <v>0</v>
      </c>
      <c r="B548" t="s">
        <v>2</v>
      </c>
      <c r="C548">
        <f t="shared" si="6"/>
        <v>2024</v>
      </c>
      <c r="D548" t="str">
        <f t="shared" si="7"/>
        <v>PUBTRAELCIMP16</v>
      </c>
      <c r="E548" t="str">
        <f>VLOOKUP(D548,'NZ40-POPT_tech_groups'!A:B,2,FALSE)</f>
        <v>NZ40-ENE-1-PUBTRA</v>
      </c>
      <c r="F548" s="3">
        <f>_xlfn.IFNA(_xlfn.IFNA(VLOOKUP(D548,'Energy Share'!B:D,3,FALSE),VLOOKUP(LEFT(D548,LEN(D548)-2),'Energy Share'!B:D,3,FALSE)),0)*HLOOKUP(C548,'Energy Share'!$I$2:$AL$3,2,FALSE)*VLOOKUP(LEFT(D548,6),'Energy Share'!$I$6:$J$14,2,FALSE)</f>
        <v>0</v>
      </c>
    </row>
    <row r="549" spans="1:6" hidden="1" x14ac:dyDescent="0.3">
      <c r="A549">
        <f>IF(IFERROR(_xlfn.NUMBERVALUE(RIGHT(D549,2))=C549-2000,TRUE),1,0)*_xlfn.IFNA(VLOOKUP(LEFT(RIGHT(D549,LEN(D549)-6),LEN(RIGHT(D549,LEN(D549)-6))-3),'Filter Fuel'!$A$3:$I$29,HLOOKUP(LEFT(D549,6),'Filter Fuel'!$B$1:$I$2,2,FALSE),FALSE),1)*IF(F549=0,0,1)</f>
        <v>0</v>
      </c>
      <c r="B549" t="s">
        <v>2</v>
      </c>
      <c r="C549">
        <f t="shared" si="6"/>
        <v>2024</v>
      </c>
      <c r="D549" t="str">
        <f t="shared" si="7"/>
        <v>PUBTRAELCIMP17</v>
      </c>
      <c r="E549" t="str">
        <f>VLOOKUP(D549,'NZ40-POPT_tech_groups'!A:B,2,FALSE)</f>
        <v>NZ40-ENE-1-PUBTRA</v>
      </c>
      <c r="F549" s="3">
        <f>_xlfn.IFNA(_xlfn.IFNA(VLOOKUP(D549,'Energy Share'!B:D,3,FALSE),VLOOKUP(LEFT(D549,LEN(D549)-2),'Energy Share'!B:D,3,FALSE)),0)*HLOOKUP(C549,'Energy Share'!$I$2:$AL$3,2,FALSE)*VLOOKUP(LEFT(D549,6),'Energy Share'!$I$6:$J$14,2,FALSE)</f>
        <v>0</v>
      </c>
    </row>
    <row r="550" spans="1:6" hidden="1" x14ac:dyDescent="0.3">
      <c r="A550">
        <f>IF(IFERROR(_xlfn.NUMBERVALUE(RIGHT(D550,2))=C550-2000,TRUE),1,0)*_xlfn.IFNA(VLOOKUP(LEFT(RIGHT(D550,LEN(D550)-6),LEN(RIGHT(D550,LEN(D550)-6))-3),'Filter Fuel'!$A$3:$I$29,HLOOKUP(LEFT(D550,6),'Filter Fuel'!$B$1:$I$2,2,FALSE),FALSE),1)*IF(F550=0,0,1)</f>
        <v>0</v>
      </c>
      <c r="B550" t="s">
        <v>2</v>
      </c>
      <c r="C550">
        <f t="shared" si="6"/>
        <v>2024</v>
      </c>
      <c r="D550" t="str">
        <f t="shared" si="7"/>
        <v>PUBTRAELCIMP18</v>
      </c>
      <c r="E550" t="str">
        <f>VLOOKUP(D550,'NZ40-POPT_tech_groups'!A:B,2,FALSE)</f>
        <v>NZ40-ENE-1-PUBTRA</v>
      </c>
      <c r="F550" s="3">
        <f>_xlfn.IFNA(_xlfn.IFNA(VLOOKUP(D550,'Energy Share'!B:D,3,FALSE),VLOOKUP(LEFT(D550,LEN(D550)-2),'Energy Share'!B:D,3,FALSE)),0)*HLOOKUP(C550,'Energy Share'!$I$2:$AL$3,2,FALSE)*VLOOKUP(LEFT(D550,6),'Energy Share'!$I$6:$J$14,2,FALSE)</f>
        <v>0</v>
      </c>
    </row>
    <row r="551" spans="1:6" hidden="1" x14ac:dyDescent="0.3">
      <c r="A551">
        <f>IF(IFERROR(_xlfn.NUMBERVALUE(RIGHT(D551,2))=C551-2000,TRUE),1,0)*_xlfn.IFNA(VLOOKUP(LEFT(RIGHT(D551,LEN(D551)-6),LEN(RIGHT(D551,LEN(D551)-6))-3),'Filter Fuel'!$A$3:$I$29,HLOOKUP(LEFT(D551,6),'Filter Fuel'!$B$1:$I$2,2,FALSE),FALSE),1)*IF(F551=0,0,1)</f>
        <v>0</v>
      </c>
      <c r="B551" t="s">
        <v>2</v>
      </c>
      <c r="C551">
        <f t="shared" si="6"/>
        <v>2024</v>
      </c>
      <c r="D551" t="str">
        <f t="shared" si="7"/>
        <v>PUBTRAELCIMP19</v>
      </c>
      <c r="E551" t="str">
        <f>VLOOKUP(D551,'NZ40-POPT_tech_groups'!A:B,2,FALSE)</f>
        <v>NZ40-ENE-1-PUBTRA</v>
      </c>
      <c r="F551" s="3">
        <f>_xlfn.IFNA(_xlfn.IFNA(VLOOKUP(D551,'Energy Share'!B:D,3,FALSE),VLOOKUP(LEFT(D551,LEN(D551)-2),'Energy Share'!B:D,3,FALSE)),0)*HLOOKUP(C551,'Energy Share'!$I$2:$AL$3,2,FALSE)*VLOOKUP(LEFT(D551,6),'Energy Share'!$I$6:$J$14,2,FALSE)</f>
        <v>0</v>
      </c>
    </row>
    <row r="552" spans="1:6" hidden="1" x14ac:dyDescent="0.3">
      <c r="A552">
        <f>IF(IFERROR(_xlfn.NUMBERVALUE(RIGHT(D552,2))=C552-2000,TRUE),1,0)*_xlfn.IFNA(VLOOKUP(LEFT(RIGHT(D552,LEN(D552)-6),LEN(RIGHT(D552,LEN(D552)-6))-3),'Filter Fuel'!$A$3:$I$29,HLOOKUP(LEFT(D552,6),'Filter Fuel'!$B$1:$I$2,2,FALSE),FALSE),1)*IF(F552=0,0,1)</f>
        <v>0</v>
      </c>
      <c r="B552" t="s">
        <v>2</v>
      </c>
      <c r="C552">
        <f t="shared" si="6"/>
        <v>2024</v>
      </c>
      <c r="D552" t="str">
        <f t="shared" si="7"/>
        <v>PUBTRAELCIMP20</v>
      </c>
      <c r="E552" t="str">
        <f>VLOOKUP(D552,'NZ40-POPT_tech_groups'!A:B,2,FALSE)</f>
        <v>NZ40-ENE-1-PUBTRA</v>
      </c>
      <c r="F552" s="3">
        <f>_xlfn.IFNA(_xlfn.IFNA(VLOOKUP(D552,'Energy Share'!B:D,3,FALSE),VLOOKUP(LEFT(D552,LEN(D552)-2),'Energy Share'!B:D,3,FALSE)),0)*HLOOKUP(C552,'Energy Share'!$I$2:$AL$3,2,FALSE)*VLOOKUP(LEFT(D552,6),'Energy Share'!$I$6:$J$14,2,FALSE)</f>
        <v>0</v>
      </c>
    </row>
    <row r="553" spans="1:6" hidden="1" x14ac:dyDescent="0.3">
      <c r="A553">
        <f>IF(IFERROR(_xlfn.NUMBERVALUE(RIGHT(D553,2))=C553-2000,TRUE),1,0)*_xlfn.IFNA(VLOOKUP(LEFT(RIGHT(D553,LEN(D553)-6),LEN(RIGHT(D553,LEN(D553)-6))-3),'Filter Fuel'!$A$3:$I$29,HLOOKUP(LEFT(D553,6),'Filter Fuel'!$B$1:$I$2,2,FALSE),FALSE),1)*IF(F553=0,0,1)</f>
        <v>0</v>
      </c>
      <c r="B553" t="s">
        <v>2</v>
      </c>
      <c r="C553">
        <f t="shared" si="6"/>
        <v>2024</v>
      </c>
      <c r="D553" t="str">
        <f t="shared" si="7"/>
        <v>PUBTRAELCIMP21</v>
      </c>
      <c r="E553" t="str">
        <f>VLOOKUP(D553,'NZ40-POPT_tech_groups'!A:B,2,FALSE)</f>
        <v>NZ40-ENE-1-PUBTRA</v>
      </c>
      <c r="F553" s="3">
        <f>_xlfn.IFNA(_xlfn.IFNA(VLOOKUP(D553,'Energy Share'!B:D,3,FALSE),VLOOKUP(LEFT(D553,LEN(D553)-2),'Energy Share'!B:D,3,FALSE)),0)*HLOOKUP(C553,'Energy Share'!$I$2:$AL$3,2,FALSE)*VLOOKUP(LEFT(D553,6),'Energy Share'!$I$6:$J$14,2,FALSE)</f>
        <v>0</v>
      </c>
    </row>
    <row r="554" spans="1:6" hidden="1" x14ac:dyDescent="0.3">
      <c r="A554">
        <f>IF(IFERROR(_xlfn.NUMBERVALUE(RIGHT(D554,2))=C554-2000,TRUE),1,0)*_xlfn.IFNA(VLOOKUP(LEFT(RIGHT(D554,LEN(D554)-6),LEN(RIGHT(D554,LEN(D554)-6))-3),'Filter Fuel'!$A$3:$I$29,HLOOKUP(LEFT(D554,6),'Filter Fuel'!$B$1:$I$2,2,FALSE),FALSE),1)*IF(F554=0,0,1)</f>
        <v>0</v>
      </c>
      <c r="B554" t="s">
        <v>2</v>
      </c>
      <c r="C554">
        <f t="shared" si="6"/>
        <v>2024</v>
      </c>
      <c r="D554" t="str">
        <f t="shared" si="7"/>
        <v>PUBTRAELCIMP22</v>
      </c>
      <c r="E554" t="str">
        <f>VLOOKUP(D554,'NZ40-POPT_tech_groups'!A:B,2,FALSE)</f>
        <v>NZ40-ENE-1-PUBTRA</v>
      </c>
      <c r="F554" s="3">
        <f>_xlfn.IFNA(_xlfn.IFNA(VLOOKUP(D554,'Energy Share'!B:D,3,FALSE),VLOOKUP(LEFT(D554,LEN(D554)-2),'Energy Share'!B:D,3,FALSE)),0)*HLOOKUP(C554,'Energy Share'!$I$2:$AL$3,2,FALSE)*VLOOKUP(LEFT(D554,6),'Energy Share'!$I$6:$J$14,2,FALSE)</f>
        <v>0</v>
      </c>
    </row>
    <row r="555" spans="1:6" hidden="1" x14ac:dyDescent="0.3">
      <c r="A555">
        <f>IF(IFERROR(_xlfn.NUMBERVALUE(RIGHT(D555,2))=C555-2000,TRUE),1,0)*_xlfn.IFNA(VLOOKUP(LEFT(RIGHT(D555,LEN(D555)-6),LEN(RIGHT(D555,LEN(D555)-6))-3),'Filter Fuel'!$A$3:$I$29,HLOOKUP(LEFT(D555,6),'Filter Fuel'!$B$1:$I$2,2,FALSE),FALSE),1)*IF(F555=0,0,1)</f>
        <v>0</v>
      </c>
      <c r="B555" t="s">
        <v>2</v>
      </c>
      <c r="C555">
        <f t="shared" si="6"/>
        <v>2024</v>
      </c>
      <c r="D555" t="str">
        <f t="shared" si="7"/>
        <v>PUBTRAELCIMP23</v>
      </c>
      <c r="E555" t="str">
        <f>VLOOKUP(D555,'NZ40-POPT_tech_groups'!A:B,2,FALSE)</f>
        <v>NZ40-ENE-1-PUBTRA</v>
      </c>
      <c r="F555" s="3">
        <f>_xlfn.IFNA(_xlfn.IFNA(VLOOKUP(D555,'Energy Share'!B:D,3,FALSE),VLOOKUP(LEFT(D555,LEN(D555)-2),'Energy Share'!B:D,3,FALSE)),0)*HLOOKUP(C555,'Energy Share'!$I$2:$AL$3,2,FALSE)*VLOOKUP(LEFT(D555,6),'Energy Share'!$I$6:$J$14,2,FALSE)</f>
        <v>0</v>
      </c>
    </row>
    <row r="556" spans="1:6" hidden="1" x14ac:dyDescent="0.3">
      <c r="A556">
        <f>IF(IFERROR(_xlfn.NUMBERVALUE(RIGHT(D556,2))=C556-2000,TRUE),1,0)*_xlfn.IFNA(VLOOKUP(LEFT(RIGHT(D556,LEN(D556)-6),LEN(RIGHT(D556,LEN(D556)-6))-3),'Filter Fuel'!$A$3:$I$29,HLOOKUP(LEFT(D556,6),'Filter Fuel'!$B$1:$I$2,2,FALSE),FALSE),1)*IF(F556=0,0,1)</f>
        <v>0</v>
      </c>
      <c r="B556" t="s">
        <v>2</v>
      </c>
      <c r="C556">
        <f t="shared" si="6"/>
        <v>2024</v>
      </c>
      <c r="D556" t="str">
        <f t="shared" si="7"/>
        <v>PUBTRAELCIMP24</v>
      </c>
      <c r="E556" t="str">
        <f>VLOOKUP(D556,'NZ40-POPT_tech_groups'!A:B,2,FALSE)</f>
        <v>NZ40-ENE-1-PUBTRA</v>
      </c>
      <c r="F556" s="3">
        <f>_xlfn.IFNA(_xlfn.IFNA(VLOOKUP(D556,'Energy Share'!B:D,3,FALSE),VLOOKUP(LEFT(D556,LEN(D556)-2),'Energy Share'!B:D,3,FALSE)),0)*HLOOKUP(C556,'Energy Share'!$I$2:$AL$3,2,FALSE)*VLOOKUP(LEFT(D556,6),'Energy Share'!$I$6:$J$14,2,FALSE)</f>
        <v>0</v>
      </c>
    </row>
    <row r="557" spans="1:6" hidden="1" x14ac:dyDescent="0.3">
      <c r="A557">
        <f>IF(IFERROR(_xlfn.NUMBERVALUE(RIGHT(D557,2))=C557-2000,TRUE),1,0)*_xlfn.IFNA(VLOOKUP(LEFT(RIGHT(D557,LEN(D557)-6),LEN(RIGHT(D557,LEN(D557)-6))-3),'Filter Fuel'!$A$3:$I$29,HLOOKUP(LEFT(D557,6),'Filter Fuel'!$B$1:$I$2,2,FALSE),FALSE),1)*IF(F557=0,0,1)</f>
        <v>0</v>
      </c>
      <c r="B557" t="s">
        <v>2</v>
      </c>
      <c r="C557">
        <f t="shared" si="6"/>
        <v>2024</v>
      </c>
      <c r="D557" t="str">
        <f t="shared" si="7"/>
        <v>PUBTRAELCIMP25</v>
      </c>
      <c r="E557" t="str">
        <f>VLOOKUP(D557,'NZ40-POPT_tech_groups'!A:B,2,FALSE)</f>
        <v>NZ40-ENE-1-PUBTRA</v>
      </c>
      <c r="F557" s="3">
        <f>_xlfn.IFNA(_xlfn.IFNA(VLOOKUP(D557,'Energy Share'!B:D,3,FALSE),VLOOKUP(LEFT(D557,LEN(D557)-2),'Energy Share'!B:D,3,FALSE)),0)*HLOOKUP(C557,'Energy Share'!$I$2:$AL$3,2,FALSE)*VLOOKUP(LEFT(D557,6),'Energy Share'!$I$6:$J$14,2,FALSE)</f>
        <v>0</v>
      </c>
    </row>
    <row r="558" spans="1:6" hidden="1" x14ac:dyDescent="0.3">
      <c r="A558">
        <f>IF(IFERROR(_xlfn.NUMBERVALUE(RIGHT(D558,2))=C558-2000,TRUE),1,0)*_xlfn.IFNA(VLOOKUP(LEFT(RIGHT(D558,LEN(D558)-6),LEN(RIGHT(D558,LEN(D558)-6))-3),'Filter Fuel'!$A$3:$I$29,HLOOKUP(LEFT(D558,6),'Filter Fuel'!$B$1:$I$2,2,FALSE),FALSE),1)*IF(F558=0,0,1)</f>
        <v>0</v>
      </c>
      <c r="B558" t="s">
        <v>2</v>
      </c>
      <c r="C558">
        <f t="shared" si="6"/>
        <v>2024</v>
      </c>
      <c r="D558" t="str">
        <f t="shared" si="7"/>
        <v>PUBTRAELCIMP26</v>
      </c>
      <c r="E558" t="str">
        <f>VLOOKUP(D558,'NZ40-POPT_tech_groups'!A:B,2,FALSE)</f>
        <v>NZ40-ENE-1-PUBTRA</v>
      </c>
      <c r="F558" s="3">
        <f>_xlfn.IFNA(_xlfn.IFNA(VLOOKUP(D558,'Energy Share'!B:D,3,FALSE),VLOOKUP(LEFT(D558,LEN(D558)-2),'Energy Share'!B:D,3,FALSE)),0)*HLOOKUP(C558,'Energy Share'!$I$2:$AL$3,2,FALSE)*VLOOKUP(LEFT(D558,6),'Energy Share'!$I$6:$J$14,2,FALSE)</f>
        <v>0</v>
      </c>
    </row>
    <row r="559" spans="1:6" hidden="1" x14ac:dyDescent="0.3">
      <c r="A559">
        <f>IF(IFERROR(_xlfn.NUMBERVALUE(RIGHT(D559,2))=C559-2000,TRUE),1,0)*_xlfn.IFNA(VLOOKUP(LEFT(RIGHT(D559,LEN(D559)-6),LEN(RIGHT(D559,LEN(D559)-6))-3),'Filter Fuel'!$A$3:$I$29,HLOOKUP(LEFT(D559,6),'Filter Fuel'!$B$1:$I$2,2,FALSE),FALSE),1)*IF(F559=0,0,1)</f>
        <v>0</v>
      </c>
      <c r="B559" t="s">
        <v>2</v>
      </c>
      <c r="C559">
        <f t="shared" si="6"/>
        <v>2024</v>
      </c>
      <c r="D559" t="str">
        <f t="shared" si="7"/>
        <v>PUBTRAELCIMP27</v>
      </c>
      <c r="E559" t="str">
        <f>VLOOKUP(D559,'NZ40-POPT_tech_groups'!A:B,2,FALSE)</f>
        <v>NZ40-ENE-1-PUBTRA</v>
      </c>
      <c r="F559" s="3">
        <f>_xlfn.IFNA(_xlfn.IFNA(VLOOKUP(D559,'Energy Share'!B:D,3,FALSE),VLOOKUP(LEFT(D559,LEN(D559)-2),'Energy Share'!B:D,3,FALSE)),0)*HLOOKUP(C559,'Energy Share'!$I$2:$AL$3,2,FALSE)*VLOOKUP(LEFT(D559,6),'Energy Share'!$I$6:$J$14,2,FALSE)</f>
        <v>0</v>
      </c>
    </row>
    <row r="560" spans="1:6" hidden="1" x14ac:dyDescent="0.3">
      <c r="A560">
        <f>IF(IFERROR(_xlfn.NUMBERVALUE(RIGHT(D560,2))=C560-2000,TRUE),1,0)*_xlfn.IFNA(VLOOKUP(LEFT(RIGHT(D560,LEN(D560)-6),LEN(RIGHT(D560,LEN(D560)-6))-3),'Filter Fuel'!$A$3:$I$29,HLOOKUP(LEFT(D560,6),'Filter Fuel'!$B$1:$I$2,2,FALSE),FALSE),1)*IF(F560=0,0,1)</f>
        <v>0</v>
      </c>
      <c r="B560" t="s">
        <v>2</v>
      </c>
      <c r="C560">
        <f t="shared" si="6"/>
        <v>2024</v>
      </c>
      <c r="D560" t="str">
        <f t="shared" si="7"/>
        <v>PUBTRAELCIMP28</v>
      </c>
      <c r="E560" t="str">
        <f>VLOOKUP(D560,'NZ40-POPT_tech_groups'!A:B,2,FALSE)</f>
        <v>NZ40-ENE-1-PUBTRA</v>
      </c>
      <c r="F560" s="3">
        <f>_xlfn.IFNA(_xlfn.IFNA(VLOOKUP(D560,'Energy Share'!B:D,3,FALSE),VLOOKUP(LEFT(D560,LEN(D560)-2),'Energy Share'!B:D,3,FALSE)),0)*HLOOKUP(C560,'Energy Share'!$I$2:$AL$3,2,FALSE)*VLOOKUP(LEFT(D560,6),'Energy Share'!$I$6:$J$14,2,FALSE)</f>
        <v>0</v>
      </c>
    </row>
    <row r="561" spans="1:6" hidden="1" x14ac:dyDescent="0.3">
      <c r="A561">
        <f>IF(IFERROR(_xlfn.NUMBERVALUE(RIGHT(D561,2))=C561-2000,TRUE),1,0)*_xlfn.IFNA(VLOOKUP(LEFT(RIGHT(D561,LEN(D561)-6),LEN(RIGHT(D561,LEN(D561)-6))-3),'Filter Fuel'!$A$3:$I$29,HLOOKUP(LEFT(D561,6),'Filter Fuel'!$B$1:$I$2,2,FALSE),FALSE),1)*IF(F561=0,0,1)</f>
        <v>0</v>
      </c>
      <c r="B561" t="s">
        <v>2</v>
      </c>
      <c r="C561">
        <f t="shared" si="6"/>
        <v>2024</v>
      </c>
      <c r="D561" t="str">
        <f t="shared" si="7"/>
        <v>PUBTRAELCIMP29</v>
      </c>
      <c r="E561" t="str">
        <f>VLOOKUP(D561,'NZ40-POPT_tech_groups'!A:B,2,FALSE)</f>
        <v>NZ40-ENE-1-PUBTRA</v>
      </c>
      <c r="F561" s="3">
        <f>_xlfn.IFNA(_xlfn.IFNA(VLOOKUP(D561,'Energy Share'!B:D,3,FALSE),VLOOKUP(LEFT(D561,LEN(D561)-2),'Energy Share'!B:D,3,FALSE)),0)*HLOOKUP(C561,'Energy Share'!$I$2:$AL$3,2,FALSE)*VLOOKUP(LEFT(D561,6),'Energy Share'!$I$6:$J$14,2,FALSE)</f>
        <v>0</v>
      </c>
    </row>
    <row r="562" spans="1:6" hidden="1" x14ac:dyDescent="0.3">
      <c r="A562">
        <f>IF(IFERROR(_xlfn.NUMBERVALUE(RIGHT(D562,2))=C562-2000,TRUE),1,0)*_xlfn.IFNA(VLOOKUP(LEFT(RIGHT(D562,LEN(D562)-6),LEN(RIGHT(D562,LEN(D562)-6))-3),'Filter Fuel'!$A$3:$I$29,HLOOKUP(LEFT(D562,6),'Filter Fuel'!$B$1:$I$2,2,FALSE),FALSE),1)*IF(F562=0,0,1)</f>
        <v>0</v>
      </c>
      <c r="B562" t="s">
        <v>2</v>
      </c>
      <c r="C562">
        <f t="shared" si="6"/>
        <v>2024</v>
      </c>
      <c r="D562" t="str">
        <f t="shared" si="7"/>
        <v>PUBTRAELCIMP30</v>
      </c>
      <c r="E562" t="str">
        <f>VLOOKUP(D562,'NZ40-POPT_tech_groups'!A:B,2,FALSE)</f>
        <v>NZ40-ENE-1-PUBTRA</v>
      </c>
      <c r="F562" s="3">
        <f>_xlfn.IFNA(_xlfn.IFNA(VLOOKUP(D562,'Energy Share'!B:D,3,FALSE),VLOOKUP(LEFT(D562,LEN(D562)-2),'Energy Share'!B:D,3,FALSE)),0)*HLOOKUP(C562,'Energy Share'!$I$2:$AL$3,2,FALSE)*VLOOKUP(LEFT(D562,6),'Energy Share'!$I$6:$J$14,2,FALSE)</f>
        <v>0</v>
      </c>
    </row>
    <row r="563" spans="1:6" hidden="1" x14ac:dyDescent="0.3">
      <c r="A563">
        <f>IF(IFERROR(_xlfn.NUMBERVALUE(RIGHT(D563,2))=C563-2000,TRUE),1,0)*_xlfn.IFNA(VLOOKUP(LEFT(RIGHT(D563,LEN(D563)-6),LEN(RIGHT(D563,LEN(D563)-6))-3),'Filter Fuel'!$A$3:$I$29,HLOOKUP(LEFT(D563,6),'Filter Fuel'!$B$1:$I$2,2,FALSE),FALSE),1)*IF(F563=0,0,1)</f>
        <v>0</v>
      </c>
      <c r="B563" t="s">
        <v>2</v>
      </c>
      <c r="C563">
        <f t="shared" si="6"/>
        <v>2024</v>
      </c>
      <c r="D563" t="str">
        <f t="shared" si="7"/>
        <v>PUBTRAELCIMP31</v>
      </c>
      <c r="E563" t="str">
        <f>VLOOKUP(D563,'NZ40-POPT_tech_groups'!A:B,2,FALSE)</f>
        <v>NZ40-ENE-1-PUBTRA</v>
      </c>
      <c r="F563" s="3">
        <f>_xlfn.IFNA(_xlfn.IFNA(VLOOKUP(D563,'Energy Share'!B:D,3,FALSE),VLOOKUP(LEFT(D563,LEN(D563)-2),'Energy Share'!B:D,3,FALSE)),0)*HLOOKUP(C563,'Energy Share'!$I$2:$AL$3,2,FALSE)*VLOOKUP(LEFT(D563,6),'Energy Share'!$I$6:$J$14,2,FALSE)</f>
        <v>0</v>
      </c>
    </row>
    <row r="564" spans="1:6" hidden="1" x14ac:dyDescent="0.3">
      <c r="A564">
        <f>IF(IFERROR(_xlfn.NUMBERVALUE(RIGHT(D564,2))=C564-2000,TRUE),1,0)*_xlfn.IFNA(VLOOKUP(LEFT(RIGHT(D564,LEN(D564)-6),LEN(RIGHT(D564,LEN(D564)-6))-3),'Filter Fuel'!$A$3:$I$29,HLOOKUP(LEFT(D564,6),'Filter Fuel'!$B$1:$I$2,2,FALSE),FALSE),1)*IF(F564=0,0,1)</f>
        <v>0</v>
      </c>
      <c r="B564" t="s">
        <v>2</v>
      </c>
      <c r="C564">
        <f t="shared" si="6"/>
        <v>2024</v>
      </c>
      <c r="D564" t="str">
        <f t="shared" si="7"/>
        <v>PUBTRAELCIMP32</v>
      </c>
      <c r="E564" t="str">
        <f>VLOOKUP(D564,'NZ40-POPT_tech_groups'!A:B,2,FALSE)</f>
        <v>NZ40-ENE-1-PUBTRA</v>
      </c>
      <c r="F564" s="3">
        <f>_xlfn.IFNA(_xlfn.IFNA(VLOOKUP(D564,'Energy Share'!B:D,3,FALSE),VLOOKUP(LEFT(D564,LEN(D564)-2),'Energy Share'!B:D,3,FALSE)),0)*HLOOKUP(C564,'Energy Share'!$I$2:$AL$3,2,FALSE)*VLOOKUP(LEFT(D564,6),'Energy Share'!$I$6:$J$14,2,FALSE)</f>
        <v>0</v>
      </c>
    </row>
    <row r="565" spans="1:6" hidden="1" x14ac:dyDescent="0.3">
      <c r="A565">
        <f>IF(IFERROR(_xlfn.NUMBERVALUE(RIGHT(D565,2))=C565-2000,TRUE),1,0)*_xlfn.IFNA(VLOOKUP(LEFT(RIGHT(D565,LEN(D565)-6),LEN(RIGHT(D565,LEN(D565)-6))-3),'Filter Fuel'!$A$3:$I$29,HLOOKUP(LEFT(D565,6),'Filter Fuel'!$B$1:$I$2,2,FALSE),FALSE),1)*IF(F565=0,0,1)</f>
        <v>0</v>
      </c>
      <c r="B565" t="s">
        <v>2</v>
      </c>
      <c r="C565">
        <f t="shared" si="6"/>
        <v>2024</v>
      </c>
      <c r="D565" t="str">
        <f t="shared" si="7"/>
        <v>PUBTRAELCIMP33</v>
      </c>
      <c r="E565" t="str">
        <f>VLOOKUP(D565,'NZ40-POPT_tech_groups'!A:B,2,FALSE)</f>
        <v>NZ40-ENE-1-PUBTRA</v>
      </c>
      <c r="F565" s="3">
        <f>_xlfn.IFNA(_xlfn.IFNA(VLOOKUP(D565,'Energy Share'!B:D,3,FALSE),VLOOKUP(LEFT(D565,LEN(D565)-2),'Energy Share'!B:D,3,FALSE)),0)*HLOOKUP(C565,'Energy Share'!$I$2:$AL$3,2,FALSE)*VLOOKUP(LEFT(D565,6),'Energy Share'!$I$6:$J$14,2,FALSE)</f>
        <v>0</v>
      </c>
    </row>
    <row r="566" spans="1:6" hidden="1" x14ac:dyDescent="0.3">
      <c r="A566">
        <f>IF(IFERROR(_xlfn.NUMBERVALUE(RIGHT(D566,2))=C566-2000,TRUE),1,0)*_xlfn.IFNA(VLOOKUP(LEFT(RIGHT(D566,LEN(D566)-6),LEN(RIGHT(D566,LEN(D566)-6))-3),'Filter Fuel'!$A$3:$I$29,HLOOKUP(LEFT(D566,6),'Filter Fuel'!$B$1:$I$2,2,FALSE),FALSE),1)*IF(F566=0,0,1)</f>
        <v>0</v>
      </c>
      <c r="B566" t="s">
        <v>2</v>
      </c>
      <c r="C566">
        <f t="shared" si="6"/>
        <v>2024</v>
      </c>
      <c r="D566" t="str">
        <f t="shared" si="7"/>
        <v>PUBTRAELCIMP34</v>
      </c>
      <c r="E566" t="str">
        <f>VLOOKUP(D566,'NZ40-POPT_tech_groups'!A:B,2,FALSE)</f>
        <v>NZ40-ENE-1-PUBTRA</v>
      </c>
      <c r="F566" s="3">
        <f>_xlfn.IFNA(_xlfn.IFNA(VLOOKUP(D566,'Energy Share'!B:D,3,FALSE),VLOOKUP(LEFT(D566,LEN(D566)-2),'Energy Share'!B:D,3,FALSE)),0)*HLOOKUP(C566,'Energy Share'!$I$2:$AL$3,2,FALSE)*VLOOKUP(LEFT(D566,6),'Energy Share'!$I$6:$J$14,2,FALSE)</f>
        <v>0</v>
      </c>
    </row>
    <row r="567" spans="1:6" hidden="1" x14ac:dyDescent="0.3">
      <c r="A567">
        <f>IF(IFERROR(_xlfn.NUMBERVALUE(RIGHT(D567,2))=C567-2000,TRUE),1,0)*_xlfn.IFNA(VLOOKUP(LEFT(RIGHT(D567,LEN(D567)-6),LEN(RIGHT(D567,LEN(D567)-6))-3),'Filter Fuel'!$A$3:$I$29,HLOOKUP(LEFT(D567,6),'Filter Fuel'!$B$1:$I$2,2,FALSE),FALSE),1)*IF(F567=0,0,1)</f>
        <v>0</v>
      </c>
      <c r="B567" t="s">
        <v>2</v>
      </c>
      <c r="C567">
        <f t="shared" si="6"/>
        <v>2024</v>
      </c>
      <c r="D567" t="str">
        <f t="shared" si="7"/>
        <v>PUBTRAELCIMP35</v>
      </c>
      <c r="E567" t="str">
        <f>VLOOKUP(D567,'NZ40-POPT_tech_groups'!A:B,2,FALSE)</f>
        <v>NZ40-ENE-1-PUBTRA</v>
      </c>
      <c r="F567" s="3">
        <f>_xlfn.IFNA(_xlfn.IFNA(VLOOKUP(D567,'Energy Share'!B:D,3,FALSE),VLOOKUP(LEFT(D567,LEN(D567)-2),'Energy Share'!B:D,3,FALSE)),0)*HLOOKUP(C567,'Energy Share'!$I$2:$AL$3,2,FALSE)*VLOOKUP(LEFT(D567,6),'Energy Share'!$I$6:$J$14,2,FALSE)</f>
        <v>0</v>
      </c>
    </row>
    <row r="568" spans="1:6" hidden="1" x14ac:dyDescent="0.3">
      <c r="A568">
        <f>IF(IFERROR(_xlfn.NUMBERVALUE(RIGHT(D568,2))=C568-2000,TRUE),1,0)*_xlfn.IFNA(VLOOKUP(LEFT(RIGHT(D568,LEN(D568)-6),LEN(RIGHT(D568,LEN(D568)-6))-3),'Filter Fuel'!$A$3:$I$29,HLOOKUP(LEFT(D568,6),'Filter Fuel'!$B$1:$I$2,2,FALSE),FALSE),1)*IF(F568=0,0,1)</f>
        <v>0</v>
      </c>
      <c r="B568" t="s">
        <v>2</v>
      </c>
      <c r="C568">
        <f t="shared" si="6"/>
        <v>2024</v>
      </c>
      <c r="D568" t="str">
        <f t="shared" si="7"/>
        <v>PUBTRAELCIMP36</v>
      </c>
      <c r="E568" t="str">
        <f>VLOOKUP(D568,'NZ40-POPT_tech_groups'!A:B,2,FALSE)</f>
        <v>NZ40-ENE-1-PUBTRA</v>
      </c>
      <c r="F568" s="3">
        <f>_xlfn.IFNA(_xlfn.IFNA(VLOOKUP(D568,'Energy Share'!B:D,3,FALSE),VLOOKUP(LEFT(D568,LEN(D568)-2),'Energy Share'!B:D,3,FALSE)),0)*HLOOKUP(C568,'Energy Share'!$I$2:$AL$3,2,FALSE)*VLOOKUP(LEFT(D568,6),'Energy Share'!$I$6:$J$14,2,FALSE)</f>
        <v>0</v>
      </c>
    </row>
    <row r="569" spans="1:6" hidden="1" x14ac:dyDescent="0.3">
      <c r="A569">
        <f>IF(IFERROR(_xlfn.NUMBERVALUE(RIGHT(D569,2))=C569-2000,TRUE),1,0)*_xlfn.IFNA(VLOOKUP(LEFT(RIGHT(D569,LEN(D569)-6),LEN(RIGHT(D569,LEN(D569)-6))-3),'Filter Fuel'!$A$3:$I$29,HLOOKUP(LEFT(D569,6),'Filter Fuel'!$B$1:$I$2,2,FALSE),FALSE),1)*IF(F569=0,0,1)</f>
        <v>0</v>
      </c>
      <c r="B569" t="s">
        <v>2</v>
      </c>
      <c r="C569">
        <f t="shared" si="6"/>
        <v>2024</v>
      </c>
      <c r="D569" t="str">
        <f t="shared" si="7"/>
        <v>PUBTRAELCIMP37</v>
      </c>
      <c r="E569" t="str">
        <f>VLOOKUP(D569,'NZ40-POPT_tech_groups'!A:B,2,FALSE)</f>
        <v>NZ40-ENE-1-PUBTRA</v>
      </c>
      <c r="F569" s="3">
        <f>_xlfn.IFNA(_xlfn.IFNA(VLOOKUP(D569,'Energy Share'!B:D,3,FALSE),VLOOKUP(LEFT(D569,LEN(D569)-2),'Energy Share'!B:D,3,FALSE)),0)*HLOOKUP(C569,'Energy Share'!$I$2:$AL$3,2,FALSE)*VLOOKUP(LEFT(D569,6),'Energy Share'!$I$6:$J$14,2,FALSE)</f>
        <v>0</v>
      </c>
    </row>
    <row r="570" spans="1:6" hidden="1" x14ac:dyDescent="0.3">
      <c r="A570">
        <f>IF(IFERROR(_xlfn.NUMBERVALUE(RIGHT(D570,2))=C570-2000,TRUE),1,0)*_xlfn.IFNA(VLOOKUP(LEFT(RIGHT(D570,LEN(D570)-6),LEN(RIGHT(D570,LEN(D570)-6))-3),'Filter Fuel'!$A$3:$I$29,HLOOKUP(LEFT(D570,6),'Filter Fuel'!$B$1:$I$2,2,FALSE),FALSE),1)*IF(F570=0,0,1)</f>
        <v>0</v>
      </c>
      <c r="B570" t="s">
        <v>2</v>
      </c>
      <c r="C570">
        <f t="shared" si="6"/>
        <v>2024</v>
      </c>
      <c r="D570" t="str">
        <f t="shared" si="7"/>
        <v>PUBTRAELCIMP38</v>
      </c>
      <c r="E570" t="str">
        <f>VLOOKUP(D570,'NZ40-POPT_tech_groups'!A:B,2,FALSE)</f>
        <v>NZ40-ENE-1-PUBTRA</v>
      </c>
      <c r="F570" s="3">
        <f>_xlfn.IFNA(_xlfn.IFNA(VLOOKUP(D570,'Energy Share'!B:D,3,FALSE),VLOOKUP(LEFT(D570,LEN(D570)-2),'Energy Share'!B:D,3,FALSE)),0)*HLOOKUP(C570,'Energy Share'!$I$2:$AL$3,2,FALSE)*VLOOKUP(LEFT(D570,6),'Energy Share'!$I$6:$J$14,2,FALSE)</f>
        <v>0</v>
      </c>
    </row>
    <row r="571" spans="1:6" hidden="1" x14ac:dyDescent="0.3">
      <c r="A571">
        <f>IF(IFERROR(_xlfn.NUMBERVALUE(RIGHT(D571,2))=C571-2000,TRUE),1,0)*_xlfn.IFNA(VLOOKUP(LEFT(RIGHT(D571,LEN(D571)-6),LEN(RIGHT(D571,LEN(D571)-6))-3),'Filter Fuel'!$A$3:$I$29,HLOOKUP(LEFT(D571,6),'Filter Fuel'!$B$1:$I$2,2,FALSE),FALSE),1)*IF(F571=0,0,1)</f>
        <v>0</v>
      </c>
      <c r="B571" t="s">
        <v>2</v>
      </c>
      <c r="C571">
        <f t="shared" si="6"/>
        <v>2024</v>
      </c>
      <c r="D571" t="str">
        <f t="shared" si="7"/>
        <v>PUBTRAELCIMP39</v>
      </c>
      <c r="E571" t="str">
        <f>VLOOKUP(D571,'NZ40-POPT_tech_groups'!A:B,2,FALSE)</f>
        <v>NZ40-ENE-1-PUBTRA</v>
      </c>
      <c r="F571" s="3">
        <f>_xlfn.IFNA(_xlfn.IFNA(VLOOKUP(D571,'Energy Share'!B:D,3,FALSE),VLOOKUP(LEFT(D571,LEN(D571)-2),'Energy Share'!B:D,3,FALSE)),0)*HLOOKUP(C571,'Energy Share'!$I$2:$AL$3,2,FALSE)*VLOOKUP(LEFT(D571,6),'Energy Share'!$I$6:$J$14,2,FALSE)</f>
        <v>0</v>
      </c>
    </row>
    <row r="572" spans="1:6" hidden="1" x14ac:dyDescent="0.3">
      <c r="A572">
        <f>IF(IFERROR(_xlfn.NUMBERVALUE(RIGHT(D572,2))=C572-2000,TRUE),1,0)*_xlfn.IFNA(VLOOKUP(LEFT(RIGHT(D572,LEN(D572)-6),LEN(RIGHT(D572,LEN(D572)-6))-3),'Filter Fuel'!$A$3:$I$29,HLOOKUP(LEFT(D572,6),'Filter Fuel'!$B$1:$I$2,2,FALSE),FALSE),1)*IF(F572=0,0,1)</f>
        <v>0</v>
      </c>
      <c r="B572" t="s">
        <v>2</v>
      </c>
      <c r="C572">
        <f t="shared" si="6"/>
        <v>2024</v>
      </c>
      <c r="D572" t="str">
        <f t="shared" si="7"/>
        <v>PUBTRAELCIMP40</v>
      </c>
      <c r="E572" t="str">
        <f>VLOOKUP(D572,'NZ40-POPT_tech_groups'!A:B,2,FALSE)</f>
        <v>NZ40-ENE-1-PUBTRA</v>
      </c>
      <c r="F572" s="3">
        <f>_xlfn.IFNA(_xlfn.IFNA(VLOOKUP(D572,'Energy Share'!B:D,3,FALSE),VLOOKUP(LEFT(D572,LEN(D572)-2),'Energy Share'!B:D,3,FALSE)),0)*HLOOKUP(C572,'Energy Share'!$I$2:$AL$3,2,FALSE)*VLOOKUP(LEFT(D572,6),'Energy Share'!$I$6:$J$14,2,FALSE)</f>
        <v>0</v>
      </c>
    </row>
    <row r="573" spans="1:6" hidden="1" x14ac:dyDescent="0.3">
      <c r="A573">
        <f>IF(IFERROR(_xlfn.NUMBERVALUE(RIGHT(D573,2))=C573-2000,TRUE),1,0)*_xlfn.IFNA(VLOOKUP(LEFT(RIGHT(D573,LEN(D573)-6),LEN(RIGHT(D573,LEN(D573)-6))-3),'Filter Fuel'!$A$3:$I$29,HLOOKUP(LEFT(D573,6),'Filter Fuel'!$B$1:$I$2,2,FALSE),FALSE),1)*IF(F573=0,0,1)</f>
        <v>0</v>
      </c>
      <c r="B573" t="s">
        <v>2</v>
      </c>
      <c r="C573">
        <f t="shared" si="6"/>
        <v>2024</v>
      </c>
      <c r="D573" t="str">
        <f t="shared" si="7"/>
        <v>PUBTRAELCIMP41</v>
      </c>
      <c r="E573" t="str">
        <f>VLOOKUP(D573,'NZ40-POPT_tech_groups'!A:B,2,FALSE)</f>
        <v>NZ40-ENE-1-PUBTRA</v>
      </c>
      <c r="F573" s="3">
        <f>_xlfn.IFNA(_xlfn.IFNA(VLOOKUP(D573,'Energy Share'!B:D,3,FALSE),VLOOKUP(LEFT(D573,LEN(D573)-2),'Energy Share'!B:D,3,FALSE)),0)*HLOOKUP(C573,'Energy Share'!$I$2:$AL$3,2,FALSE)*VLOOKUP(LEFT(D573,6),'Energy Share'!$I$6:$J$14,2,FALSE)</f>
        <v>0</v>
      </c>
    </row>
    <row r="574" spans="1:6" hidden="1" x14ac:dyDescent="0.3">
      <c r="A574">
        <f>IF(IFERROR(_xlfn.NUMBERVALUE(RIGHT(D574,2))=C574-2000,TRUE),1,0)*_xlfn.IFNA(VLOOKUP(LEFT(RIGHT(D574,LEN(D574)-6),LEN(RIGHT(D574,LEN(D574)-6))-3),'Filter Fuel'!$A$3:$I$29,HLOOKUP(LEFT(D574,6),'Filter Fuel'!$B$1:$I$2,2,FALSE),FALSE),1)*IF(F574=0,0,1)</f>
        <v>0</v>
      </c>
      <c r="B574" t="s">
        <v>2</v>
      </c>
      <c r="C574">
        <f t="shared" si="6"/>
        <v>2024</v>
      </c>
      <c r="D574" t="str">
        <f t="shared" si="7"/>
        <v>PUBTRAELCIMP42</v>
      </c>
      <c r="E574" t="str">
        <f>VLOOKUP(D574,'NZ40-POPT_tech_groups'!A:B,2,FALSE)</f>
        <v>NZ40-ENE-1-PUBTRA</v>
      </c>
      <c r="F574" s="3">
        <f>_xlfn.IFNA(_xlfn.IFNA(VLOOKUP(D574,'Energy Share'!B:D,3,FALSE),VLOOKUP(LEFT(D574,LEN(D574)-2),'Energy Share'!B:D,3,FALSE)),0)*HLOOKUP(C574,'Energy Share'!$I$2:$AL$3,2,FALSE)*VLOOKUP(LEFT(D574,6),'Energy Share'!$I$6:$J$14,2,FALSE)</f>
        <v>0</v>
      </c>
    </row>
    <row r="575" spans="1:6" hidden="1" x14ac:dyDescent="0.3">
      <c r="A575">
        <f>IF(IFERROR(_xlfn.NUMBERVALUE(RIGHT(D575,2))=C575-2000,TRUE),1,0)*_xlfn.IFNA(VLOOKUP(LEFT(RIGHT(D575,LEN(D575)-6),LEN(RIGHT(D575,LEN(D575)-6))-3),'Filter Fuel'!$A$3:$I$29,HLOOKUP(LEFT(D575,6),'Filter Fuel'!$B$1:$I$2,2,FALSE),FALSE),1)*IF(F575=0,0,1)</f>
        <v>0</v>
      </c>
      <c r="B575" t="s">
        <v>2</v>
      </c>
      <c r="C575">
        <f t="shared" si="6"/>
        <v>2024</v>
      </c>
      <c r="D575" t="str">
        <f t="shared" si="7"/>
        <v>PUBTRAELCIMP43</v>
      </c>
      <c r="E575" t="str">
        <f>VLOOKUP(D575,'NZ40-POPT_tech_groups'!A:B,2,FALSE)</f>
        <v>NZ40-ENE-1-PUBTRA</v>
      </c>
      <c r="F575" s="3">
        <f>_xlfn.IFNA(_xlfn.IFNA(VLOOKUP(D575,'Energy Share'!B:D,3,FALSE),VLOOKUP(LEFT(D575,LEN(D575)-2),'Energy Share'!B:D,3,FALSE)),0)*HLOOKUP(C575,'Energy Share'!$I$2:$AL$3,2,FALSE)*VLOOKUP(LEFT(D575,6),'Energy Share'!$I$6:$J$14,2,FALSE)</f>
        <v>0</v>
      </c>
    </row>
    <row r="576" spans="1:6" hidden="1" x14ac:dyDescent="0.3">
      <c r="A576">
        <f>IF(IFERROR(_xlfn.NUMBERVALUE(RIGHT(D576,2))=C576-2000,TRUE),1,0)*_xlfn.IFNA(VLOOKUP(LEFT(RIGHT(D576,LEN(D576)-6),LEN(RIGHT(D576,LEN(D576)-6))-3),'Filter Fuel'!$A$3:$I$29,HLOOKUP(LEFT(D576,6),'Filter Fuel'!$B$1:$I$2,2,FALSE),FALSE),1)*IF(F576=0,0,1)</f>
        <v>0</v>
      </c>
      <c r="B576" t="s">
        <v>2</v>
      </c>
      <c r="C576">
        <f t="shared" si="6"/>
        <v>2024</v>
      </c>
      <c r="D576" t="str">
        <f t="shared" si="7"/>
        <v>PUBTRAELCIMP44</v>
      </c>
      <c r="E576" t="str">
        <f>VLOOKUP(D576,'NZ40-POPT_tech_groups'!A:B,2,FALSE)</f>
        <v>NZ40-ENE-1-PUBTRA</v>
      </c>
      <c r="F576" s="3">
        <f>_xlfn.IFNA(_xlfn.IFNA(VLOOKUP(D576,'Energy Share'!B:D,3,FALSE),VLOOKUP(LEFT(D576,LEN(D576)-2),'Energy Share'!B:D,3,FALSE)),0)*HLOOKUP(C576,'Energy Share'!$I$2:$AL$3,2,FALSE)*VLOOKUP(LEFT(D576,6),'Energy Share'!$I$6:$J$14,2,FALSE)</f>
        <v>0</v>
      </c>
    </row>
    <row r="577" spans="1:6" hidden="1" x14ac:dyDescent="0.3">
      <c r="A577">
        <f>IF(IFERROR(_xlfn.NUMBERVALUE(RIGHT(D577,2))=C577-2000,TRUE),1,0)*_xlfn.IFNA(VLOOKUP(LEFT(RIGHT(D577,LEN(D577)-6),LEN(RIGHT(D577,LEN(D577)-6))-3),'Filter Fuel'!$A$3:$I$29,HLOOKUP(LEFT(D577,6),'Filter Fuel'!$B$1:$I$2,2,FALSE),FALSE),1)*IF(F577=0,0,1)</f>
        <v>0</v>
      </c>
      <c r="B577" t="s">
        <v>2</v>
      </c>
      <c r="C577">
        <f t="shared" si="6"/>
        <v>2024</v>
      </c>
      <c r="D577" t="str">
        <f t="shared" si="7"/>
        <v>PUBTRAELCIMP45</v>
      </c>
      <c r="E577" t="str">
        <f>VLOOKUP(D577,'NZ40-POPT_tech_groups'!A:B,2,FALSE)</f>
        <v>NZ40-ENE-1-PUBTRA</v>
      </c>
      <c r="F577" s="3">
        <f>_xlfn.IFNA(_xlfn.IFNA(VLOOKUP(D577,'Energy Share'!B:D,3,FALSE),VLOOKUP(LEFT(D577,LEN(D577)-2),'Energy Share'!B:D,3,FALSE)),0)*HLOOKUP(C577,'Energy Share'!$I$2:$AL$3,2,FALSE)*VLOOKUP(LEFT(D577,6),'Energy Share'!$I$6:$J$14,2,FALSE)</f>
        <v>0</v>
      </c>
    </row>
    <row r="578" spans="1:6" hidden="1" x14ac:dyDescent="0.3">
      <c r="A578">
        <f>IF(IFERROR(_xlfn.NUMBERVALUE(RIGHT(D578,2))=C578-2000,TRUE),1,0)*_xlfn.IFNA(VLOOKUP(LEFT(RIGHT(D578,LEN(D578)-6),LEN(RIGHT(D578,LEN(D578)-6))-3),'Filter Fuel'!$A$3:$I$29,HLOOKUP(LEFT(D578,6),'Filter Fuel'!$B$1:$I$2,2,FALSE),FALSE),1)*IF(F578=0,0,1)</f>
        <v>0</v>
      </c>
      <c r="B578" t="s">
        <v>2</v>
      </c>
      <c r="C578">
        <f t="shared" si="6"/>
        <v>2024</v>
      </c>
      <c r="D578" t="str">
        <f t="shared" si="7"/>
        <v>PUBTRAELCIMP46</v>
      </c>
      <c r="E578" t="str">
        <f>VLOOKUP(D578,'NZ40-POPT_tech_groups'!A:B,2,FALSE)</f>
        <v>NZ40-ENE-1-PUBTRA</v>
      </c>
      <c r="F578" s="3">
        <f>_xlfn.IFNA(_xlfn.IFNA(VLOOKUP(D578,'Energy Share'!B:D,3,FALSE),VLOOKUP(LEFT(D578,LEN(D578)-2),'Energy Share'!B:D,3,FALSE)),0)*HLOOKUP(C578,'Energy Share'!$I$2:$AL$3,2,FALSE)*VLOOKUP(LEFT(D578,6),'Energy Share'!$I$6:$J$14,2,FALSE)</f>
        <v>0</v>
      </c>
    </row>
    <row r="579" spans="1:6" hidden="1" x14ac:dyDescent="0.3">
      <c r="A579">
        <f>IF(IFERROR(_xlfn.NUMBERVALUE(RIGHT(D579,2))=C579-2000,TRUE),1,0)*_xlfn.IFNA(VLOOKUP(LEFT(RIGHT(D579,LEN(D579)-6),LEN(RIGHT(D579,LEN(D579)-6))-3),'Filter Fuel'!$A$3:$I$29,HLOOKUP(LEFT(D579,6),'Filter Fuel'!$B$1:$I$2,2,FALSE),FALSE),1)*IF(F579=0,0,1)</f>
        <v>0</v>
      </c>
      <c r="B579" t="s">
        <v>2</v>
      </c>
      <c r="C579">
        <f t="shared" si="6"/>
        <v>2024</v>
      </c>
      <c r="D579" t="str">
        <f t="shared" si="7"/>
        <v>PUBTRAELCIMP47</v>
      </c>
      <c r="E579" t="str">
        <f>VLOOKUP(D579,'NZ40-POPT_tech_groups'!A:B,2,FALSE)</f>
        <v>NZ40-ENE-1-PUBTRA</v>
      </c>
      <c r="F579" s="3">
        <f>_xlfn.IFNA(_xlfn.IFNA(VLOOKUP(D579,'Energy Share'!B:D,3,FALSE),VLOOKUP(LEFT(D579,LEN(D579)-2),'Energy Share'!B:D,3,FALSE)),0)*HLOOKUP(C579,'Energy Share'!$I$2:$AL$3,2,FALSE)*VLOOKUP(LEFT(D579,6),'Energy Share'!$I$6:$J$14,2,FALSE)</f>
        <v>0</v>
      </c>
    </row>
    <row r="580" spans="1:6" hidden="1" x14ac:dyDescent="0.3">
      <c r="A580">
        <f>IF(IFERROR(_xlfn.NUMBERVALUE(RIGHT(D580,2))=C580-2000,TRUE),1,0)*_xlfn.IFNA(VLOOKUP(LEFT(RIGHT(D580,LEN(D580)-6),LEN(RIGHT(D580,LEN(D580)-6))-3),'Filter Fuel'!$A$3:$I$29,HLOOKUP(LEFT(D580,6),'Filter Fuel'!$B$1:$I$2,2,FALSE),FALSE),1)*IF(F580=0,0,1)</f>
        <v>0</v>
      </c>
      <c r="B580" t="s">
        <v>2</v>
      </c>
      <c r="C580">
        <f t="shared" si="6"/>
        <v>2024</v>
      </c>
      <c r="D580" t="str">
        <f t="shared" si="7"/>
        <v>PUBTRAELCIMP48</v>
      </c>
      <c r="E580" t="str">
        <f>VLOOKUP(D580,'NZ40-POPT_tech_groups'!A:B,2,FALSE)</f>
        <v>NZ40-ENE-1-PUBTRA</v>
      </c>
      <c r="F580" s="3">
        <f>_xlfn.IFNA(_xlfn.IFNA(VLOOKUP(D580,'Energy Share'!B:D,3,FALSE),VLOOKUP(LEFT(D580,LEN(D580)-2),'Energy Share'!B:D,3,FALSE)),0)*HLOOKUP(C580,'Energy Share'!$I$2:$AL$3,2,FALSE)*VLOOKUP(LEFT(D580,6),'Energy Share'!$I$6:$J$14,2,FALSE)</f>
        <v>0</v>
      </c>
    </row>
    <row r="581" spans="1:6" hidden="1" x14ac:dyDescent="0.3">
      <c r="A581">
        <f>IF(IFERROR(_xlfn.NUMBERVALUE(RIGHT(D581,2))=C581-2000,TRUE),1,0)*_xlfn.IFNA(VLOOKUP(LEFT(RIGHT(D581,LEN(D581)-6),LEN(RIGHT(D581,LEN(D581)-6))-3),'Filter Fuel'!$A$3:$I$29,HLOOKUP(LEFT(D581,6),'Filter Fuel'!$B$1:$I$2,2,FALSE),FALSE),1)*IF(F581=0,0,1)</f>
        <v>0</v>
      </c>
      <c r="B581" t="s">
        <v>2</v>
      </c>
      <c r="C581">
        <f t="shared" si="6"/>
        <v>2024</v>
      </c>
      <c r="D581" t="str">
        <f t="shared" si="7"/>
        <v>PUBTRAELCIMP49</v>
      </c>
      <c r="E581" t="str">
        <f>VLOOKUP(D581,'NZ40-POPT_tech_groups'!A:B,2,FALSE)</f>
        <v>NZ40-ENE-1-PUBTRA</v>
      </c>
      <c r="F581" s="3">
        <f>_xlfn.IFNA(_xlfn.IFNA(VLOOKUP(D581,'Energy Share'!B:D,3,FALSE),VLOOKUP(LEFT(D581,LEN(D581)-2),'Energy Share'!B:D,3,FALSE)),0)*HLOOKUP(C581,'Energy Share'!$I$2:$AL$3,2,FALSE)*VLOOKUP(LEFT(D581,6),'Energy Share'!$I$6:$J$14,2,FALSE)</f>
        <v>0</v>
      </c>
    </row>
    <row r="582" spans="1:6" hidden="1" x14ac:dyDescent="0.3">
      <c r="A582">
        <f>IF(IFERROR(_xlfn.NUMBERVALUE(RIGHT(D582,2))=C582-2000,TRUE),1,0)*_xlfn.IFNA(VLOOKUP(LEFT(RIGHT(D582,LEN(D582)-6),LEN(RIGHT(D582,LEN(D582)-6))-3),'Filter Fuel'!$A$3:$I$29,HLOOKUP(LEFT(D582,6),'Filter Fuel'!$B$1:$I$2,2,FALSE),FALSE),1)*IF(F582=0,0,1)</f>
        <v>0</v>
      </c>
      <c r="B582" t="s">
        <v>2</v>
      </c>
      <c r="C582">
        <f t="shared" si="6"/>
        <v>2024</v>
      </c>
      <c r="D582" t="str">
        <f t="shared" si="7"/>
        <v>PUBTRAELCIMP50</v>
      </c>
      <c r="E582" t="str">
        <f>VLOOKUP(D582,'NZ40-POPT_tech_groups'!A:B,2,FALSE)</f>
        <v>NZ40-ENE-1-PUBTRA</v>
      </c>
      <c r="F582" s="3">
        <f>_xlfn.IFNA(_xlfn.IFNA(VLOOKUP(D582,'Energy Share'!B:D,3,FALSE),VLOOKUP(LEFT(D582,LEN(D582)-2),'Energy Share'!B:D,3,FALSE)),0)*HLOOKUP(C582,'Energy Share'!$I$2:$AL$3,2,FALSE)*VLOOKUP(LEFT(D582,6),'Energy Share'!$I$6:$J$14,2,FALSE)</f>
        <v>0</v>
      </c>
    </row>
    <row r="583" spans="1:6" hidden="1" x14ac:dyDescent="0.3">
      <c r="A583">
        <f>IF(IFERROR(_xlfn.NUMBERVALUE(RIGHT(D583,2))=C583-2000,TRUE),1,0)*_xlfn.IFNA(VLOOKUP(LEFT(RIGHT(D583,LEN(D583)-6),LEN(RIGHT(D583,LEN(D583)-6))-3),'Filter Fuel'!$A$3:$I$29,HLOOKUP(LEFT(D583,6),'Filter Fuel'!$B$1:$I$2,2,FALSE),FALSE),1)*IF(F583=0,0,1)</f>
        <v>0</v>
      </c>
      <c r="B583" t="s">
        <v>2</v>
      </c>
      <c r="C583">
        <f t="shared" si="6"/>
        <v>2024</v>
      </c>
      <c r="D583" t="str">
        <f t="shared" si="7"/>
        <v>RESBDGELCIMP16</v>
      </c>
      <c r="E583" t="str">
        <f>VLOOKUP(D583,'NZ40-POPT_tech_groups'!A:B,2,FALSE)</f>
        <v>NZ40-ENE-1-RESBDG</v>
      </c>
      <c r="F583" s="3">
        <f>_xlfn.IFNA(_xlfn.IFNA(VLOOKUP(D583,'Energy Share'!B:D,3,FALSE),VLOOKUP(LEFT(D583,LEN(D583)-2),'Energy Share'!B:D,3,FALSE)),0)*HLOOKUP(C583,'Energy Share'!$I$2:$AL$3,2,FALSE)*VLOOKUP(LEFT(D583,6),'Energy Share'!$I$6:$J$14,2,FALSE)</f>
        <v>0.19702193648598498</v>
      </c>
    </row>
    <row r="584" spans="1:6" hidden="1" x14ac:dyDescent="0.3">
      <c r="A584">
        <f>IF(IFERROR(_xlfn.NUMBERVALUE(RIGHT(D584,2))=C584-2000,TRUE),1,0)*_xlfn.IFNA(VLOOKUP(LEFT(RIGHT(D584,LEN(D584)-6),LEN(RIGHT(D584,LEN(D584)-6))-3),'Filter Fuel'!$A$3:$I$29,HLOOKUP(LEFT(D584,6),'Filter Fuel'!$B$1:$I$2,2,FALSE),FALSE),1)*IF(F584=0,0,1)</f>
        <v>0</v>
      </c>
      <c r="B584" t="s">
        <v>2</v>
      </c>
      <c r="C584">
        <f t="shared" si="6"/>
        <v>2024</v>
      </c>
      <c r="D584" t="str">
        <f t="shared" si="7"/>
        <v>RESBDGELCIMP17</v>
      </c>
      <c r="E584" t="str">
        <f>VLOOKUP(D584,'NZ40-POPT_tech_groups'!A:B,2,FALSE)</f>
        <v>NZ40-ENE-1-RESBDG</v>
      </c>
      <c r="F584" s="3">
        <f>_xlfn.IFNA(_xlfn.IFNA(VLOOKUP(D584,'Energy Share'!B:D,3,FALSE),VLOOKUP(LEFT(D584,LEN(D584)-2),'Energy Share'!B:D,3,FALSE)),0)*HLOOKUP(C584,'Energy Share'!$I$2:$AL$3,2,FALSE)*VLOOKUP(LEFT(D584,6),'Energy Share'!$I$6:$J$14,2,FALSE)</f>
        <v>0.19702193648598498</v>
      </c>
    </row>
    <row r="585" spans="1:6" hidden="1" x14ac:dyDescent="0.3">
      <c r="A585">
        <f>IF(IFERROR(_xlfn.NUMBERVALUE(RIGHT(D585,2))=C585-2000,TRUE),1,0)*_xlfn.IFNA(VLOOKUP(LEFT(RIGHT(D585,LEN(D585)-6),LEN(RIGHT(D585,LEN(D585)-6))-3),'Filter Fuel'!$A$3:$I$29,HLOOKUP(LEFT(D585,6),'Filter Fuel'!$B$1:$I$2,2,FALSE),FALSE),1)*IF(F585=0,0,1)</f>
        <v>0</v>
      </c>
      <c r="B585" t="s">
        <v>2</v>
      </c>
      <c r="C585">
        <f t="shared" si="6"/>
        <v>2024</v>
      </c>
      <c r="D585" t="str">
        <f t="shared" si="7"/>
        <v>RESBDGELCIMP18</v>
      </c>
      <c r="E585" t="str">
        <f>VLOOKUP(D585,'NZ40-POPT_tech_groups'!A:B,2,FALSE)</f>
        <v>NZ40-ENE-1-RESBDG</v>
      </c>
      <c r="F585" s="3">
        <f>_xlfn.IFNA(_xlfn.IFNA(VLOOKUP(D585,'Energy Share'!B:D,3,FALSE),VLOOKUP(LEFT(D585,LEN(D585)-2),'Energy Share'!B:D,3,FALSE)),0)*HLOOKUP(C585,'Energy Share'!$I$2:$AL$3,2,FALSE)*VLOOKUP(LEFT(D585,6),'Energy Share'!$I$6:$J$14,2,FALSE)</f>
        <v>0.19702193648598498</v>
      </c>
    </row>
    <row r="586" spans="1:6" hidden="1" x14ac:dyDescent="0.3">
      <c r="A586">
        <f>IF(IFERROR(_xlfn.NUMBERVALUE(RIGHT(D586,2))=C586-2000,TRUE),1,0)*_xlfn.IFNA(VLOOKUP(LEFT(RIGHT(D586,LEN(D586)-6),LEN(RIGHT(D586,LEN(D586)-6))-3),'Filter Fuel'!$A$3:$I$29,HLOOKUP(LEFT(D586,6),'Filter Fuel'!$B$1:$I$2,2,FALSE),FALSE),1)*IF(F586=0,0,1)</f>
        <v>0</v>
      </c>
      <c r="B586" t="s">
        <v>2</v>
      </c>
      <c r="C586">
        <f t="shared" si="6"/>
        <v>2024</v>
      </c>
      <c r="D586" t="str">
        <f t="shared" si="7"/>
        <v>RESBDGELCIMP19</v>
      </c>
      <c r="E586" t="str">
        <f>VLOOKUP(D586,'NZ40-POPT_tech_groups'!A:B,2,FALSE)</f>
        <v>NZ40-ENE-1-RESBDG</v>
      </c>
      <c r="F586" s="3">
        <f>_xlfn.IFNA(_xlfn.IFNA(VLOOKUP(D586,'Energy Share'!B:D,3,FALSE),VLOOKUP(LEFT(D586,LEN(D586)-2),'Energy Share'!B:D,3,FALSE)),0)*HLOOKUP(C586,'Energy Share'!$I$2:$AL$3,2,FALSE)*VLOOKUP(LEFT(D586,6),'Energy Share'!$I$6:$J$14,2,FALSE)</f>
        <v>0.19702193648598498</v>
      </c>
    </row>
    <row r="587" spans="1:6" hidden="1" x14ac:dyDescent="0.3">
      <c r="A587">
        <f>IF(IFERROR(_xlfn.NUMBERVALUE(RIGHT(D587,2))=C587-2000,TRUE),1,0)*_xlfn.IFNA(VLOOKUP(LEFT(RIGHT(D587,LEN(D587)-6),LEN(RIGHT(D587,LEN(D587)-6))-3),'Filter Fuel'!$A$3:$I$29,HLOOKUP(LEFT(D587,6),'Filter Fuel'!$B$1:$I$2,2,FALSE),FALSE),1)*IF(F587=0,0,1)</f>
        <v>0</v>
      </c>
      <c r="B587" t="s">
        <v>2</v>
      </c>
      <c r="C587">
        <f t="shared" si="6"/>
        <v>2024</v>
      </c>
      <c r="D587" t="str">
        <f t="shared" si="7"/>
        <v>RESBDGELCIMP20</v>
      </c>
      <c r="E587" t="str">
        <f>VLOOKUP(D587,'NZ40-POPT_tech_groups'!A:B,2,FALSE)</f>
        <v>NZ40-ENE-1-RESBDG</v>
      </c>
      <c r="F587" s="3">
        <f>_xlfn.IFNA(_xlfn.IFNA(VLOOKUP(D587,'Energy Share'!B:D,3,FALSE),VLOOKUP(LEFT(D587,LEN(D587)-2),'Energy Share'!B:D,3,FALSE)),0)*HLOOKUP(C587,'Energy Share'!$I$2:$AL$3,2,FALSE)*VLOOKUP(LEFT(D587,6),'Energy Share'!$I$6:$J$14,2,FALSE)</f>
        <v>0.19702193648598498</v>
      </c>
    </row>
    <row r="588" spans="1:6" hidden="1" x14ac:dyDescent="0.3">
      <c r="A588">
        <f>IF(IFERROR(_xlfn.NUMBERVALUE(RIGHT(D588,2))=C588-2000,TRUE),1,0)*_xlfn.IFNA(VLOOKUP(LEFT(RIGHT(D588,LEN(D588)-6),LEN(RIGHT(D588,LEN(D588)-6))-3),'Filter Fuel'!$A$3:$I$29,HLOOKUP(LEFT(D588,6),'Filter Fuel'!$B$1:$I$2,2,FALSE),FALSE),1)*IF(F588=0,0,1)</f>
        <v>0</v>
      </c>
      <c r="B588" t="s">
        <v>2</v>
      </c>
      <c r="C588">
        <f t="shared" si="6"/>
        <v>2024</v>
      </c>
      <c r="D588" t="str">
        <f t="shared" si="7"/>
        <v>RESBDGELCIMP21</v>
      </c>
      <c r="E588" t="str">
        <f>VLOOKUP(D588,'NZ40-POPT_tech_groups'!A:B,2,FALSE)</f>
        <v>NZ40-ENE-1-RESBDG</v>
      </c>
      <c r="F588" s="3">
        <f>_xlfn.IFNA(_xlfn.IFNA(VLOOKUP(D588,'Energy Share'!B:D,3,FALSE),VLOOKUP(LEFT(D588,LEN(D588)-2),'Energy Share'!B:D,3,FALSE)),0)*HLOOKUP(C588,'Energy Share'!$I$2:$AL$3,2,FALSE)*VLOOKUP(LEFT(D588,6),'Energy Share'!$I$6:$J$14,2,FALSE)</f>
        <v>0.19702193648598498</v>
      </c>
    </row>
    <row r="589" spans="1:6" hidden="1" x14ac:dyDescent="0.3">
      <c r="A589">
        <f>IF(IFERROR(_xlfn.NUMBERVALUE(RIGHT(D589,2))=C589-2000,TRUE),1,0)*_xlfn.IFNA(VLOOKUP(LEFT(RIGHT(D589,LEN(D589)-6),LEN(RIGHT(D589,LEN(D589)-6))-3),'Filter Fuel'!$A$3:$I$29,HLOOKUP(LEFT(D589,6),'Filter Fuel'!$B$1:$I$2,2,FALSE),FALSE),1)*IF(F589=0,0,1)</f>
        <v>0</v>
      </c>
      <c r="B589" t="s">
        <v>2</v>
      </c>
      <c r="C589">
        <f t="shared" si="6"/>
        <v>2024</v>
      </c>
      <c r="D589" t="str">
        <f t="shared" si="7"/>
        <v>RESBDGELCIMP22</v>
      </c>
      <c r="E589" t="str">
        <f>VLOOKUP(D589,'NZ40-POPT_tech_groups'!A:B,2,FALSE)</f>
        <v>NZ40-ENE-1-RESBDG</v>
      </c>
      <c r="F589" s="3">
        <f>_xlfn.IFNA(_xlfn.IFNA(VLOOKUP(D589,'Energy Share'!B:D,3,FALSE),VLOOKUP(LEFT(D589,LEN(D589)-2),'Energy Share'!B:D,3,FALSE)),0)*HLOOKUP(C589,'Energy Share'!$I$2:$AL$3,2,FALSE)*VLOOKUP(LEFT(D589,6),'Energy Share'!$I$6:$J$14,2,FALSE)</f>
        <v>0.19702193648598498</v>
      </c>
    </row>
    <row r="590" spans="1:6" hidden="1" x14ac:dyDescent="0.3">
      <c r="A590">
        <f>IF(IFERROR(_xlfn.NUMBERVALUE(RIGHT(D590,2))=C590-2000,TRUE),1,0)*_xlfn.IFNA(VLOOKUP(LEFT(RIGHT(D590,LEN(D590)-6),LEN(RIGHT(D590,LEN(D590)-6))-3),'Filter Fuel'!$A$3:$I$29,HLOOKUP(LEFT(D590,6),'Filter Fuel'!$B$1:$I$2,2,FALSE),FALSE),1)*IF(F590=0,0,1)</f>
        <v>0</v>
      </c>
      <c r="B590" t="s">
        <v>2</v>
      </c>
      <c r="C590">
        <f t="shared" si="6"/>
        <v>2024</v>
      </c>
      <c r="D590" t="str">
        <f t="shared" si="7"/>
        <v>RESBDGELCIMP23</v>
      </c>
      <c r="E590" t="str">
        <f>VLOOKUP(D590,'NZ40-POPT_tech_groups'!A:B,2,FALSE)</f>
        <v>NZ40-ENE-1-RESBDG</v>
      </c>
      <c r="F590" s="3">
        <f>_xlfn.IFNA(_xlfn.IFNA(VLOOKUP(D590,'Energy Share'!B:D,3,FALSE),VLOOKUP(LEFT(D590,LEN(D590)-2),'Energy Share'!B:D,3,FALSE)),0)*HLOOKUP(C590,'Energy Share'!$I$2:$AL$3,2,FALSE)*VLOOKUP(LEFT(D590,6),'Energy Share'!$I$6:$J$14,2,FALSE)</f>
        <v>0.19702193648598498</v>
      </c>
    </row>
    <row r="591" spans="1:6" x14ac:dyDescent="0.3">
      <c r="A591">
        <f>IF(IFERROR(_xlfn.NUMBERVALUE(RIGHT(D591,2))=C591-2000,TRUE),1,0)*_xlfn.IFNA(VLOOKUP(LEFT(RIGHT(D591,LEN(D591)-6),LEN(RIGHT(D591,LEN(D591)-6))-3),'Filter Fuel'!$A$3:$I$29,HLOOKUP(LEFT(D591,6),'Filter Fuel'!$B$1:$I$2,2,FALSE),FALSE),1)*IF(F591=0,0,1)</f>
        <v>1</v>
      </c>
      <c r="B591" t="s">
        <v>2</v>
      </c>
      <c r="C591">
        <f t="shared" si="6"/>
        <v>2024</v>
      </c>
      <c r="D591" t="str">
        <f t="shared" si="7"/>
        <v>RESBDGELCIMP24</v>
      </c>
      <c r="E591" t="str">
        <f>VLOOKUP(D591,'NZ40-POPT_tech_groups'!A:B,2,FALSE)</f>
        <v>NZ40-ENE-1-RESBDG</v>
      </c>
      <c r="F591" s="3">
        <f>_xlfn.IFNA(_xlfn.IFNA(VLOOKUP(D591,'Energy Share'!B:D,3,FALSE),VLOOKUP(LEFT(D591,LEN(D591)-2),'Energy Share'!B:D,3,FALSE)),0)*HLOOKUP(C591,'Energy Share'!$I$2:$AL$3,2,FALSE)*VLOOKUP(LEFT(D591,6),'Energy Share'!$I$6:$J$14,2,FALSE)</f>
        <v>0.19702193648598498</v>
      </c>
    </row>
    <row r="592" spans="1:6" hidden="1" x14ac:dyDescent="0.3">
      <c r="A592">
        <f>IF(IFERROR(_xlfn.NUMBERVALUE(RIGHT(D592,2))=C592-2000,TRUE),1,0)*_xlfn.IFNA(VLOOKUP(LEFT(RIGHT(D592,LEN(D592)-6),LEN(RIGHT(D592,LEN(D592)-6))-3),'Filter Fuel'!$A$3:$I$29,HLOOKUP(LEFT(D592,6),'Filter Fuel'!$B$1:$I$2,2,FALSE),FALSE),1)*IF(F592=0,0,1)</f>
        <v>0</v>
      </c>
      <c r="B592" t="s">
        <v>2</v>
      </c>
      <c r="C592">
        <f t="shared" si="6"/>
        <v>2024</v>
      </c>
      <c r="D592" t="str">
        <f t="shared" si="7"/>
        <v>RESBDGELCIMP25</v>
      </c>
      <c r="E592" t="str">
        <f>VLOOKUP(D592,'NZ40-POPT_tech_groups'!A:B,2,FALSE)</f>
        <v>NZ40-ENE-1-RESBDG</v>
      </c>
      <c r="F592" s="3">
        <f>_xlfn.IFNA(_xlfn.IFNA(VLOOKUP(D592,'Energy Share'!B:D,3,FALSE),VLOOKUP(LEFT(D592,LEN(D592)-2),'Energy Share'!B:D,3,FALSE)),0)*HLOOKUP(C592,'Energy Share'!$I$2:$AL$3,2,FALSE)*VLOOKUP(LEFT(D592,6),'Energy Share'!$I$6:$J$14,2,FALSE)</f>
        <v>0.19702193648598498</v>
      </c>
    </row>
    <row r="593" spans="1:6" hidden="1" x14ac:dyDescent="0.3">
      <c r="A593">
        <f>IF(IFERROR(_xlfn.NUMBERVALUE(RIGHT(D593,2))=C593-2000,TRUE),1,0)*_xlfn.IFNA(VLOOKUP(LEFT(RIGHT(D593,LEN(D593)-6),LEN(RIGHT(D593,LEN(D593)-6))-3),'Filter Fuel'!$A$3:$I$29,HLOOKUP(LEFT(D593,6),'Filter Fuel'!$B$1:$I$2,2,FALSE),FALSE),1)*IF(F593=0,0,1)</f>
        <v>0</v>
      </c>
      <c r="B593" t="s">
        <v>2</v>
      </c>
      <c r="C593">
        <f t="shared" si="6"/>
        <v>2024</v>
      </c>
      <c r="D593" t="str">
        <f t="shared" si="7"/>
        <v>RESBDGELCIMP26</v>
      </c>
      <c r="E593" t="str">
        <f>VLOOKUP(D593,'NZ40-POPT_tech_groups'!A:B,2,FALSE)</f>
        <v>NZ40-ENE-1-RESBDG</v>
      </c>
      <c r="F593" s="3">
        <f>_xlfn.IFNA(_xlfn.IFNA(VLOOKUP(D593,'Energy Share'!B:D,3,FALSE),VLOOKUP(LEFT(D593,LEN(D593)-2),'Energy Share'!B:D,3,FALSE)),0)*HLOOKUP(C593,'Energy Share'!$I$2:$AL$3,2,FALSE)*VLOOKUP(LEFT(D593,6),'Energy Share'!$I$6:$J$14,2,FALSE)</f>
        <v>0.19702193648598498</v>
      </c>
    </row>
    <row r="594" spans="1:6" hidden="1" x14ac:dyDescent="0.3">
      <c r="A594">
        <f>IF(IFERROR(_xlfn.NUMBERVALUE(RIGHT(D594,2))=C594-2000,TRUE),1,0)*_xlfn.IFNA(VLOOKUP(LEFT(RIGHT(D594,LEN(D594)-6),LEN(RIGHT(D594,LEN(D594)-6))-3),'Filter Fuel'!$A$3:$I$29,HLOOKUP(LEFT(D594,6),'Filter Fuel'!$B$1:$I$2,2,FALSE),FALSE),1)*IF(F594=0,0,1)</f>
        <v>0</v>
      </c>
      <c r="B594" t="s">
        <v>2</v>
      </c>
      <c r="C594">
        <f t="shared" si="6"/>
        <v>2024</v>
      </c>
      <c r="D594" t="str">
        <f t="shared" si="7"/>
        <v>RESBDGELCIMP27</v>
      </c>
      <c r="E594" t="str">
        <f>VLOOKUP(D594,'NZ40-POPT_tech_groups'!A:B,2,FALSE)</f>
        <v>NZ40-ENE-1-RESBDG</v>
      </c>
      <c r="F594" s="3">
        <f>_xlfn.IFNA(_xlfn.IFNA(VLOOKUP(D594,'Energy Share'!B:D,3,FALSE),VLOOKUP(LEFT(D594,LEN(D594)-2),'Energy Share'!B:D,3,FALSE)),0)*HLOOKUP(C594,'Energy Share'!$I$2:$AL$3,2,FALSE)*VLOOKUP(LEFT(D594,6),'Energy Share'!$I$6:$J$14,2,FALSE)</f>
        <v>0.19702193648598498</v>
      </c>
    </row>
    <row r="595" spans="1:6" hidden="1" x14ac:dyDescent="0.3">
      <c r="A595">
        <f>IF(IFERROR(_xlfn.NUMBERVALUE(RIGHT(D595,2))=C595-2000,TRUE),1,0)*_xlfn.IFNA(VLOOKUP(LEFT(RIGHT(D595,LEN(D595)-6),LEN(RIGHT(D595,LEN(D595)-6))-3),'Filter Fuel'!$A$3:$I$29,HLOOKUP(LEFT(D595,6),'Filter Fuel'!$B$1:$I$2,2,FALSE),FALSE),1)*IF(F595=0,0,1)</f>
        <v>0</v>
      </c>
      <c r="B595" t="s">
        <v>2</v>
      </c>
      <c r="C595">
        <f t="shared" si="6"/>
        <v>2024</v>
      </c>
      <c r="D595" t="str">
        <f t="shared" si="7"/>
        <v>RESBDGELCIMP28</v>
      </c>
      <c r="E595" t="str">
        <f>VLOOKUP(D595,'NZ40-POPT_tech_groups'!A:B,2,FALSE)</f>
        <v>NZ40-ENE-1-RESBDG</v>
      </c>
      <c r="F595" s="3">
        <f>_xlfn.IFNA(_xlfn.IFNA(VLOOKUP(D595,'Energy Share'!B:D,3,FALSE),VLOOKUP(LEFT(D595,LEN(D595)-2),'Energy Share'!B:D,3,FALSE)),0)*HLOOKUP(C595,'Energy Share'!$I$2:$AL$3,2,FALSE)*VLOOKUP(LEFT(D595,6),'Energy Share'!$I$6:$J$14,2,FALSE)</f>
        <v>0.19702193648598498</v>
      </c>
    </row>
    <row r="596" spans="1:6" hidden="1" x14ac:dyDescent="0.3">
      <c r="A596">
        <f>IF(IFERROR(_xlfn.NUMBERVALUE(RIGHT(D596,2))=C596-2000,TRUE),1,0)*_xlfn.IFNA(VLOOKUP(LEFT(RIGHT(D596,LEN(D596)-6),LEN(RIGHT(D596,LEN(D596)-6))-3),'Filter Fuel'!$A$3:$I$29,HLOOKUP(LEFT(D596,6),'Filter Fuel'!$B$1:$I$2,2,FALSE),FALSE),1)*IF(F596=0,0,1)</f>
        <v>0</v>
      </c>
      <c r="B596" t="s">
        <v>2</v>
      </c>
      <c r="C596">
        <f t="shared" si="6"/>
        <v>2024</v>
      </c>
      <c r="D596" t="str">
        <f t="shared" si="7"/>
        <v>RESBDGELCIMP29</v>
      </c>
      <c r="E596" t="str">
        <f>VLOOKUP(D596,'NZ40-POPT_tech_groups'!A:B,2,FALSE)</f>
        <v>NZ40-ENE-1-RESBDG</v>
      </c>
      <c r="F596" s="3">
        <f>_xlfn.IFNA(_xlfn.IFNA(VLOOKUP(D596,'Energy Share'!B:D,3,FALSE),VLOOKUP(LEFT(D596,LEN(D596)-2),'Energy Share'!B:D,3,FALSE)),0)*HLOOKUP(C596,'Energy Share'!$I$2:$AL$3,2,FALSE)*VLOOKUP(LEFT(D596,6),'Energy Share'!$I$6:$J$14,2,FALSE)</f>
        <v>0.19702193648598498</v>
      </c>
    </row>
    <row r="597" spans="1:6" hidden="1" x14ac:dyDescent="0.3">
      <c r="A597">
        <f>IF(IFERROR(_xlfn.NUMBERVALUE(RIGHT(D597,2))=C597-2000,TRUE),1,0)*_xlfn.IFNA(VLOOKUP(LEFT(RIGHT(D597,LEN(D597)-6),LEN(RIGHT(D597,LEN(D597)-6))-3),'Filter Fuel'!$A$3:$I$29,HLOOKUP(LEFT(D597,6),'Filter Fuel'!$B$1:$I$2,2,FALSE),FALSE),1)*IF(F597=0,0,1)</f>
        <v>0</v>
      </c>
      <c r="B597" t="s">
        <v>2</v>
      </c>
      <c r="C597">
        <f t="shared" si="6"/>
        <v>2024</v>
      </c>
      <c r="D597" t="str">
        <f t="shared" si="7"/>
        <v>RESBDGELCIMP30</v>
      </c>
      <c r="E597" t="str">
        <f>VLOOKUP(D597,'NZ40-POPT_tech_groups'!A:B,2,FALSE)</f>
        <v>NZ40-ENE-1-RESBDG</v>
      </c>
      <c r="F597" s="3">
        <f>_xlfn.IFNA(_xlfn.IFNA(VLOOKUP(D597,'Energy Share'!B:D,3,FALSE),VLOOKUP(LEFT(D597,LEN(D597)-2),'Energy Share'!B:D,3,FALSE)),0)*HLOOKUP(C597,'Energy Share'!$I$2:$AL$3,2,FALSE)*VLOOKUP(LEFT(D597,6),'Energy Share'!$I$6:$J$14,2,FALSE)</f>
        <v>0.19702193648598498</v>
      </c>
    </row>
    <row r="598" spans="1:6" hidden="1" x14ac:dyDescent="0.3">
      <c r="A598">
        <f>IF(IFERROR(_xlfn.NUMBERVALUE(RIGHT(D598,2))=C598-2000,TRUE),1,0)*_xlfn.IFNA(VLOOKUP(LEFT(RIGHT(D598,LEN(D598)-6),LEN(RIGHT(D598,LEN(D598)-6))-3),'Filter Fuel'!$A$3:$I$29,HLOOKUP(LEFT(D598,6),'Filter Fuel'!$B$1:$I$2,2,FALSE),FALSE),1)*IF(F598=0,0,1)</f>
        <v>0</v>
      </c>
      <c r="B598" t="s">
        <v>2</v>
      </c>
      <c r="C598">
        <f t="shared" si="6"/>
        <v>2024</v>
      </c>
      <c r="D598" t="str">
        <f t="shared" si="7"/>
        <v>RESBDGELCIMP31</v>
      </c>
      <c r="E598" t="str">
        <f>VLOOKUP(D598,'NZ40-POPT_tech_groups'!A:B,2,FALSE)</f>
        <v>NZ40-ENE-1-RESBDG</v>
      </c>
      <c r="F598" s="3">
        <f>_xlfn.IFNA(_xlfn.IFNA(VLOOKUP(D598,'Energy Share'!B:D,3,FALSE),VLOOKUP(LEFT(D598,LEN(D598)-2),'Energy Share'!B:D,3,FALSE)),0)*HLOOKUP(C598,'Energy Share'!$I$2:$AL$3,2,FALSE)*VLOOKUP(LEFT(D598,6),'Energy Share'!$I$6:$J$14,2,FALSE)</f>
        <v>0.19702193648598498</v>
      </c>
    </row>
    <row r="599" spans="1:6" hidden="1" x14ac:dyDescent="0.3">
      <c r="A599">
        <f>IF(IFERROR(_xlfn.NUMBERVALUE(RIGHT(D599,2))=C599-2000,TRUE),1,0)*_xlfn.IFNA(VLOOKUP(LEFT(RIGHT(D599,LEN(D599)-6),LEN(RIGHT(D599,LEN(D599)-6))-3),'Filter Fuel'!$A$3:$I$29,HLOOKUP(LEFT(D599,6),'Filter Fuel'!$B$1:$I$2,2,FALSE),FALSE),1)*IF(F599=0,0,1)</f>
        <v>0</v>
      </c>
      <c r="B599" t="s">
        <v>2</v>
      </c>
      <c r="C599">
        <f t="shared" si="6"/>
        <v>2024</v>
      </c>
      <c r="D599" t="str">
        <f t="shared" si="7"/>
        <v>RESBDGELCIMP32</v>
      </c>
      <c r="E599" t="str">
        <f>VLOOKUP(D599,'NZ40-POPT_tech_groups'!A:B,2,FALSE)</f>
        <v>NZ40-ENE-1-RESBDG</v>
      </c>
      <c r="F599" s="3">
        <f>_xlfn.IFNA(_xlfn.IFNA(VLOOKUP(D599,'Energy Share'!B:D,3,FALSE),VLOOKUP(LEFT(D599,LEN(D599)-2),'Energy Share'!B:D,3,FALSE)),0)*HLOOKUP(C599,'Energy Share'!$I$2:$AL$3,2,FALSE)*VLOOKUP(LEFT(D599,6),'Energy Share'!$I$6:$J$14,2,FALSE)</f>
        <v>0.19702193648598498</v>
      </c>
    </row>
    <row r="600" spans="1:6" hidden="1" x14ac:dyDescent="0.3">
      <c r="A600">
        <f>IF(IFERROR(_xlfn.NUMBERVALUE(RIGHT(D600,2))=C600-2000,TRUE),1,0)*_xlfn.IFNA(VLOOKUP(LEFT(RIGHT(D600,LEN(D600)-6),LEN(RIGHT(D600,LEN(D600)-6))-3),'Filter Fuel'!$A$3:$I$29,HLOOKUP(LEFT(D600,6),'Filter Fuel'!$B$1:$I$2,2,FALSE),FALSE),1)*IF(F600=0,0,1)</f>
        <v>0</v>
      </c>
      <c r="B600" t="s">
        <v>2</v>
      </c>
      <c r="C600">
        <f t="shared" si="6"/>
        <v>2024</v>
      </c>
      <c r="D600" t="str">
        <f t="shared" si="7"/>
        <v>RESBDGELCIMP33</v>
      </c>
      <c r="E600" t="str">
        <f>VLOOKUP(D600,'NZ40-POPT_tech_groups'!A:B,2,FALSE)</f>
        <v>NZ40-ENE-1-RESBDG</v>
      </c>
      <c r="F600" s="3">
        <f>_xlfn.IFNA(_xlfn.IFNA(VLOOKUP(D600,'Energy Share'!B:D,3,FALSE),VLOOKUP(LEFT(D600,LEN(D600)-2),'Energy Share'!B:D,3,FALSE)),0)*HLOOKUP(C600,'Energy Share'!$I$2:$AL$3,2,FALSE)*VLOOKUP(LEFT(D600,6),'Energy Share'!$I$6:$J$14,2,FALSE)</f>
        <v>0.19702193648598498</v>
      </c>
    </row>
    <row r="601" spans="1:6" hidden="1" x14ac:dyDescent="0.3">
      <c r="A601">
        <f>IF(IFERROR(_xlfn.NUMBERVALUE(RIGHT(D601,2))=C601-2000,TRUE),1,0)*_xlfn.IFNA(VLOOKUP(LEFT(RIGHT(D601,LEN(D601)-6),LEN(RIGHT(D601,LEN(D601)-6))-3),'Filter Fuel'!$A$3:$I$29,HLOOKUP(LEFT(D601,6),'Filter Fuel'!$B$1:$I$2,2,FALSE),FALSE),1)*IF(F601=0,0,1)</f>
        <v>0</v>
      </c>
      <c r="B601" t="s">
        <v>2</v>
      </c>
      <c r="C601">
        <f t="shared" ref="C601:C664" si="8">C258+1</f>
        <v>2024</v>
      </c>
      <c r="D601" t="str">
        <f t="shared" ref="D601:D664" si="9">D258</f>
        <v>RESBDGELCIMP34</v>
      </c>
      <c r="E601" t="str">
        <f>VLOOKUP(D601,'NZ40-POPT_tech_groups'!A:B,2,FALSE)</f>
        <v>NZ40-ENE-1-RESBDG</v>
      </c>
      <c r="F601" s="3">
        <f>_xlfn.IFNA(_xlfn.IFNA(VLOOKUP(D601,'Energy Share'!B:D,3,FALSE),VLOOKUP(LEFT(D601,LEN(D601)-2),'Energy Share'!B:D,3,FALSE)),0)*HLOOKUP(C601,'Energy Share'!$I$2:$AL$3,2,FALSE)*VLOOKUP(LEFT(D601,6),'Energy Share'!$I$6:$J$14,2,FALSE)</f>
        <v>0.19702193648598498</v>
      </c>
    </row>
    <row r="602" spans="1:6" hidden="1" x14ac:dyDescent="0.3">
      <c r="A602">
        <f>IF(IFERROR(_xlfn.NUMBERVALUE(RIGHT(D602,2))=C602-2000,TRUE),1,0)*_xlfn.IFNA(VLOOKUP(LEFT(RIGHT(D602,LEN(D602)-6),LEN(RIGHT(D602,LEN(D602)-6))-3),'Filter Fuel'!$A$3:$I$29,HLOOKUP(LEFT(D602,6),'Filter Fuel'!$B$1:$I$2,2,FALSE),FALSE),1)*IF(F602=0,0,1)</f>
        <v>0</v>
      </c>
      <c r="B602" t="s">
        <v>2</v>
      </c>
      <c r="C602">
        <f t="shared" si="8"/>
        <v>2024</v>
      </c>
      <c r="D602" t="str">
        <f t="shared" si="9"/>
        <v>RESBDGELCIMP35</v>
      </c>
      <c r="E602" t="str">
        <f>VLOOKUP(D602,'NZ40-POPT_tech_groups'!A:B,2,FALSE)</f>
        <v>NZ40-ENE-1-RESBDG</v>
      </c>
      <c r="F602" s="3">
        <f>_xlfn.IFNA(_xlfn.IFNA(VLOOKUP(D602,'Energy Share'!B:D,3,FALSE),VLOOKUP(LEFT(D602,LEN(D602)-2),'Energy Share'!B:D,3,FALSE)),0)*HLOOKUP(C602,'Energy Share'!$I$2:$AL$3,2,FALSE)*VLOOKUP(LEFT(D602,6),'Energy Share'!$I$6:$J$14,2,FALSE)</f>
        <v>0.19702193648598498</v>
      </c>
    </row>
    <row r="603" spans="1:6" hidden="1" x14ac:dyDescent="0.3">
      <c r="A603">
        <f>IF(IFERROR(_xlfn.NUMBERVALUE(RIGHT(D603,2))=C603-2000,TRUE),1,0)*_xlfn.IFNA(VLOOKUP(LEFT(RIGHT(D603,LEN(D603)-6),LEN(RIGHT(D603,LEN(D603)-6))-3),'Filter Fuel'!$A$3:$I$29,HLOOKUP(LEFT(D603,6),'Filter Fuel'!$B$1:$I$2,2,FALSE),FALSE),1)*IF(F603=0,0,1)</f>
        <v>0</v>
      </c>
      <c r="B603" t="s">
        <v>2</v>
      </c>
      <c r="C603">
        <f t="shared" si="8"/>
        <v>2024</v>
      </c>
      <c r="D603" t="str">
        <f t="shared" si="9"/>
        <v>RESBDGELCIMP36</v>
      </c>
      <c r="E603" t="str">
        <f>VLOOKUP(D603,'NZ40-POPT_tech_groups'!A:B,2,FALSE)</f>
        <v>NZ40-ENE-1-RESBDG</v>
      </c>
      <c r="F603" s="3">
        <f>_xlfn.IFNA(_xlfn.IFNA(VLOOKUP(D603,'Energy Share'!B:D,3,FALSE),VLOOKUP(LEFT(D603,LEN(D603)-2),'Energy Share'!B:D,3,FALSE)),0)*HLOOKUP(C603,'Energy Share'!$I$2:$AL$3,2,FALSE)*VLOOKUP(LEFT(D603,6),'Energy Share'!$I$6:$J$14,2,FALSE)</f>
        <v>0.19702193648598498</v>
      </c>
    </row>
    <row r="604" spans="1:6" hidden="1" x14ac:dyDescent="0.3">
      <c r="A604">
        <f>IF(IFERROR(_xlfn.NUMBERVALUE(RIGHT(D604,2))=C604-2000,TRUE),1,0)*_xlfn.IFNA(VLOOKUP(LEFT(RIGHT(D604,LEN(D604)-6),LEN(RIGHT(D604,LEN(D604)-6))-3),'Filter Fuel'!$A$3:$I$29,HLOOKUP(LEFT(D604,6),'Filter Fuel'!$B$1:$I$2,2,FALSE),FALSE),1)*IF(F604=0,0,1)</f>
        <v>0</v>
      </c>
      <c r="B604" t="s">
        <v>2</v>
      </c>
      <c r="C604">
        <f t="shared" si="8"/>
        <v>2024</v>
      </c>
      <c r="D604" t="str">
        <f t="shared" si="9"/>
        <v>RESBDGELCIMP37</v>
      </c>
      <c r="E604" t="str">
        <f>VLOOKUP(D604,'NZ40-POPT_tech_groups'!A:B,2,FALSE)</f>
        <v>NZ40-ENE-1-RESBDG</v>
      </c>
      <c r="F604" s="3">
        <f>_xlfn.IFNA(_xlfn.IFNA(VLOOKUP(D604,'Energy Share'!B:D,3,FALSE),VLOOKUP(LEFT(D604,LEN(D604)-2),'Energy Share'!B:D,3,FALSE)),0)*HLOOKUP(C604,'Energy Share'!$I$2:$AL$3,2,FALSE)*VLOOKUP(LEFT(D604,6),'Energy Share'!$I$6:$J$14,2,FALSE)</f>
        <v>0.19702193648598498</v>
      </c>
    </row>
    <row r="605" spans="1:6" hidden="1" x14ac:dyDescent="0.3">
      <c r="A605">
        <f>IF(IFERROR(_xlfn.NUMBERVALUE(RIGHT(D605,2))=C605-2000,TRUE),1,0)*_xlfn.IFNA(VLOOKUP(LEFT(RIGHT(D605,LEN(D605)-6),LEN(RIGHT(D605,LEN(D605)-6))-3),'Filter Fuel'!$A$3:$I$29,HLOOKUP(LEFT(D605,6),'Filter Fuel'!$B$1:$I$2,2,FALSE),FALSE),1)*IF(F605=0,0,1)</f>
        <v>0</v>
      </c>
      <c r="B605" t="s">
        <v>2</v>
      </c>
      <c r="C605">
        <f t="shared" si="8"/>
        <v>2024</v>
      </c>
      <c r="D605" t="str">
        <f t="shared" si="9"/>
        <v>RESBDGELCIMP38</v>
      </c>
      <c r="E605" t="str">
        <f>VLOOKUP(D605,'NZ40-POPT_tech_groups'!A:B,2,FALSE)</f>
        <v>NZ40-ENE-1-RESBDG</v>
      </c>
      <c r="F605" s="3">
        <f>_xlfn.IFNA(_xlfn.IFNA(VLOOKUP(D605,'Energy Share'!B:D,3,FALSE),VLOOKUP(LEFT(D605,LEN(D605)-2),'Energy Share'!B:D,3,FALSE)),0)*HLOOKUP(C605,'Energy Share'!$I$2:$AL$3,2,FALSE)*VLOOKUP(LEFT(D605,6),'Energy Share'!$I$6:$J$14,2,FALSE)</f>
        <v>0.19702193648598498</v>
      </c>
    </row>
    <row r="606" spans="1:6" hidden="1" x14ac:dyDescent="0.3">
      <c r="A606">
        <f>IF(IFERROR(_xlfn.NUMBERVALUE(RIGHT(D606,2))=C606-2000,TRUE),1,0)*_xlfn.IFNA(VLOOKUP(LEFT(RIGHT(D606,LEN(D606)-6),LEN(RIGHT(D606,LEN(D606)-6))-3),'Filter Fuel'!$A$3:$I$29,HLOOKUP(LEFT(D606,6),'Filter Fuel'!$B$1:$I$2,2,FALSE),FALSE),1)*IF(F606=0,0,1)</f>
        <v>0</v>
      </c>
      <c r="B606" t="s">
        <v>2</v>
      </c>
      <c r="C606">
        <f t="shared" si="8"/>
        <v>2024</v>
      </c>
      <c r="D606" t="str">
        <f t="shared" si="9"/>
        <v>RESBDGELCIMP39</v>
      </c>
      <c r="E606" t="str">
        <f>VLOOKUP(D606,'NZ40-POPT_tech_groups'!A:B,2,FALSE)</f>
        <v>NZ40-ENE-1-RESBDG</v>
      </c>
      <c r="F606" s="3">
        <f>_xlfn.IFNA(_xlfn.IFNA(VLOOKUP(D606,'Energy Share'!B:D,3,FALSE),VLOOKUP(LEFT(D606,LEN(D606)-2),'Energy Share'!B:D,3,FALSE)),0)*HLOOKUP(C606,'Energy Share'!$I$2:$AL$3,2,FALSE)*VLOOKUP(LEFT(D606,6),'Energy Share'!$I$6:$J$14,2,FALSE)</f>
        <v>0.19702193648598498</v>
      </c>
    </row>
    <row r="607" spans="1:6" hidden="1" x14ac:dyDescent="0.3">
      <c r="A607">
        <f>IF(IFERROR(_xlfn.NUMBERVALUE(RIGHT(D607,2))=C607-2000,TRUE),1,0)*_xlfn.IFNA(VLOOKUP(LEFT(RIGHT(D607,LEN(D607)-6),LEN(RIGHT(D607,LEN(D607)-6))-3),'Filter Fuel'!$A$3:$I$29,HLOOKUP(LEFT(D607,6),'Filter Fuel'!$B$1:$I$2,2,FALSE),FALSE),1)*IF(F607=0,0,1)</f>
        <v>0</v>
      </c>
      <c r="B607" t="s">
        <v>2</v>
      </c>
      <c r="C607">
        <f t="shared" si="8"/>
        <v>2024</v>
      </c>
      <c r="D607" t="str">
        <f t="shared" si="9"/>
        <v>RESBDGELCIMP40</v>
      </c>
      <c r="E607" t="str">
        <f>VLOOKUP(D607,'NZ40-POPT_tech_groups'!A:B,2,FALSE)</f>
        <v>NZ40-ENE-1-RESBDG</v>
      </c>
      <c r="F607" s="3">
        <f>_xlfn.IFNA(_xlfn.IFNA(VLOOKUP(D607,'Energy Share'!B:D,3,FALSE),VLOOKUP(LEFT(D607,LEN(D607)-2),'Energy Share'!B:D,3,FALSE)),0)*HLOOKUP(C607,'Energy Share'!$I$2:$AL$3,2,FALSE)*VLOOKUP(LEFT(D607,6),'Energy Share'!$I$6:$J$14,2,FALSE)</f>
        <v>0.19702193648598498</v>
      </c>
    </row>
    <row r="608" spans="1:6" hidden="1" x14ac:dyDescent="0.3">
      <c r="A608">
        <f>IF(IFERROR(_xlfn.NUMBERVALUE(RIGHT(D608,2))=C608-2000,TRUE),1,0)*_xlfn.IFNA(VLOOKUP(LEFT(RIGHT(D608,LEN(D608)-6),LEN(RIGHT(D608,LEN(D608)-6))-3),'Filter Fuel'!$A$3:$I$29,HLOOKUP(LEFT(D608,6),'Filter Fuel'!$B$1:$I$2,2,FALSE),FALSE),1)*IF(F608=0,0,1)</f>
        <v>0</v>
      </c>
      <c r="B608" t="s">
        <v>2</v>
      </c>
      <c r="C608">
        <f t="shared" si="8"/>
        <v>2024</v>
      </c>
      <c r="D608" t="str">
        <f t="shared" si="9"/>
        <v>RESBDGELCIMP41</v>
      </c>
      <c r="E608" t="str">
        <f>VLOOKUP(D608,'NZ40-POPT_tech_groups'!A:B,2,FALSE)</f>
        <v>NZ40-ENE-1-RESBDG</v>
      </c>
      <c r="F608" s="3">
        <f>_xlfn.IFNA(_xlfn.IFNA(VLOOKUP(D608,'Energy Share'!B:D,3,FALSE),VLOOKUP(LEFT(D608,LEN(D608)-2),'Energy Share'!B:D,3,FALSE)),0)*HLOOKUP(C608,'Energy Share'!$I$2:$AL$3,2,FALSE)*VLOOKUP(LEFT(D608,6),'Energy Share'!$I$6:$J$14,2,FALSE)</f>
        <v>0.19702193648598498</v>
      </c>
    </row>
    <row r="609" spans="1:6" hidden="1" x14ac:dyDescent="0.3">
      <c r="A609">
        <f>IF(IFERROR(_xlfn.NUMBERVALUE(RIGHT(D609,2))=C609-2000,TRUE),1,0)*_xlfn.IFNA(VLOOKUP(LEFT(RIGHT(D609,LEN(D609)-6),LEN(RIGHT(D609,LEN(D609)-6))-3),'Filter Fuel'!$A$3:$I$29,HLOOKUP(LEFT(D609,6),'Filter Fuel'!$B$1:$I$2,2,FALSE),FALSE),1)*IF(F609=0,0,1)</f>
        <v>0</v>
      </c>
      <c r="B609" t="s">
        <v>2</v>
      </c>
      <c r="C609">
        <f t="shared" si="8"/>
        <v>2024</v>
      </c>
      <c r="D609" t="str">
        <f t="shared" si="9"/>
        <v>RESBDGELCIMP42</v>
      </c>
      <c r="E609" t="str">
        <f>VLOOKUP(D609,'NZ40-POPT_tech_groups'!A:B,2,FALSE)</f>
        <v>NZ40-ENE-1-RESBDG</v>
      </c>
      <c r="F609" s="3">
        <f>_xlfn.IFNA(_xlfn.IFNA(VLOOKUP(D609,'Energy Share'!B:D,3,FALSE),VLOOKUP(LEFT(D609,LEN(D609)-2),'Energy Share'!B:D,3,FALSE)),0)*HLOOKUP(C609,'Energy Share'!$I$2:$AL$3,2,FALSE)*VLOOKUP(LEFT(D609,6),'Energy Share'!$I$6:$J$14,2,FALSE)</f>
        <v>0.19702193648598498</v>
      </c>
    </row>
    <row r="610" spans="1:6" hidden="1" x14ac:dyDescent="0.3">
      <c r="A610">
        <f>IF(IFERROR(_xlfn.NUMBERVALUE(RIGHT(D610,2))=C610-2000,TRUE),1,0)*_xlfn.IFNA(VLOOKUP(LEFT(RIGHT(D610,LEN(D610)-6),LEN(RIGHT(D610,LEN(D610)-6))-3),'Filter Fuel'!$A$3:$I$29,HLOOKUP(LEFT(D610,6),'Filter Fuel'!$B$1:$I$2,2,FALSE),FALSE),1)*IF(F610=0,0,1)</f>
        <v>0</v>
      </c>
      <c r="B610" t="s">
        <v>2</v>
      </c>
      <c r="C610">
        <f t="shared" si="8"/>
        <v>2024</v>
      </c>
      <c r="D610" t="str">
        <f t="shared" si="9"/>
        <v>RESBDGELCIMP43</v>
      </c>
      <c r="E610" t="str">
        <f>VLOOKUP(D610,'NZ40-POPT_tech_groups'!A:B,2,FALSE)</f>
        <v>NZ40-ENE-1-RESBDG</v>
      </c>
      <c r="F610" s="3">
        <f>_xlfn.IFNA(_xlfn.IFNA(VLOOKUP(D610,'Energy Share'!B:D,3,FALSE),VLOOKUP(LEFT(D610,LEN(D610)-2),'Energy Share'!B:D,3,FALSE)),0)*HLOOKUP(C610,'Energy Share'!$I$2:$AL$3,2,FALSE)*VLOOKUP(LEFT(D610,6),'Energy Share'!$I$6:$J$14,2,FALSE)</f>
        <v>0.19702193648598498</v>
      </c>
    </row>
    <row r="611" spans="1:6" hidden="1" x14ac:dyDescent="0.3">
      <c r="A611">
        <f>IF(IFERROR(_xlfn.NUMBERVALUE(RIGHT(D611,2))=C611-2000,TRUE),1,0)*_xlfn.IFNA(VLOOKUP(LEFT(RIGHT(D611,LEN(D611)-6),LEN(RIGHT(D611,LEN(D611)-6))-3),'Filter Fuel'!$A$3:$I$29,HLOOKUP(LEFT(D611,6),'Filter Fuel'!$B$1:$I$2,2,FALSE),FALSE),1)*IF(F611=0,0,1)</f>
        <v>0</v>
      </c>
      <c r="B611" t="s">
        <v>2</v>
      </c>
      <c r="C611">
        <f t="shared" si="8"/>
        <v>2024</v>
      </c>
      <c r="D611" t="str">
        <f t="shared" si="9"/>
        <v>RESBDGELCIMP44</v>
      </c>
      <c r="E611" t="str">
        <f>VLOOKUP(D611,'NZ40-POPT_tech_groups'!A:B,2,FALSE)</f>
        <v>NZ40-ENE-1-RESBDG</v>
      </c>
      <c r="F611" s="3">
        <f>_xlfn.IFNA(_xlfn.IFNA(VLOOKUP(D611,'Energy Share'!B:D,3,FALSE),VLOOKUP(LEFT(D611,LEN(D611)-2),'Energy Share'!B:D,3,FALSE)),0)*HLOOKUP(C611,'Energy Share'!$I$2:$AL$3,2,FALSE)*VLOOKUP(LEFT(D611,6),'Energy Share'!$I$6:$J$14,2,FALSE)</f>
        <v>0.19702193648598498</v>
      </c>
    </row>
    <row r="612" spans="1:6" hidden="1" x14ac:dyDescent="0.3">
      <c r="A612">
        <f>IF(IFERROR(_xlfn.NUMBERVALUE(RIGHT(D612,2))=C612-2000,TRUE),1,0)*_xlfn.IFNA(VLOOKUP(LEFT(RIGHT(D612,LEN(D612)-6),LEN(RIGHT(D612,LEN(D612)-6))-3),'Filter Fuel'!$A$3:$I$29,HLOOKUP(LEFT(D612,6),'Filter Fuel'!$B$1:$I$2,2,FALSE),FALSE),1)*IF(F612=0,0,1)</f>
        <v>0</v>
      </c>
      <c r="B612" t="s">
        <v>2</v>
      </c>
      <c r="C612">
        <f t="shared" si="8"/>
        <v>2024</v>
      </c>
      <c r="D612" t="str">
        <f t="shared" si="9"/>
        <v>RESBDGELCIMP45</v>
      </c>
      <c r="E612" t="str">
        <f>VLOOKUP(D612,'NZ40-POPT_tech_groups'!A:B,2,FALSE)</f>
        <v>NZ40-ENE-1-RESBDG</v>
      </c>
      <c r="F612" s="3">
        <f>_xlfn.IFNA(_xlfn.IFNA(VLOOKUP(D612,'Energy Share'!B:D,3,FALSE),VLOOKUP(LEFT(D612,LEN(D612)-2),'Energy Share'!B:D,3,FALSE)),0)*HLOOKUP(C612,'Energy Share'!$I$2:$AL$3,2,FALSE)*VLOOKUP(LEFT(D612,6),'Energy Share'!$I$6:$J$14,2,FALSE)</f>
        <v>0.19702193648598498</v>
      </c>
    </row>
    <row r="613" spans="1:6" hidden="1" x14ac:dyDescent="0.3">
      <c r="A613">
        <f>IF(IFERROR(_xlfn.NUMBERVALUE(RIGHT(D613,2))=C613-2000,TRUE),1,0)*_xlfn.IFNA(VLOOKUP(LEFT(RIGHT(D613,LEN(D613)-6),LEN(RIGHT(D613,LEN(D613)-6))-3),'Filter Fuel'!$A$3:$I$29,HLOOKUP(LEFT(D613,6),'Filter Fuel'!$B$1:$I$2,2,FALSE),FALSE),1)*IF(F613=0,0,1)</f>
        <v>0</v>
      </c>
      <c r="B613" t="s">
        <v>2</v>
      </c>
      <c r="C613">
        <f t="shared" si="8"/>
        <v>2024</v>
      </c>
      <c r="D613" t="str">
        <f t="shared" si="9"/>
        <v>RESBDGELCIMP46</v>
      </c>
      <c r="E613" t="str">
        <f>VLOOKUP(D613,'NZ40-POPT_tech_groups'!A:B,2,FALSE)</f>
        <v>NZ40-ENE-1-RESBDG</v>
      </c>
      <c r="F613" s="3">
        <f>_xlfn.IFNA(_xlfn.IFNA(VLOOKUP(D613,'Energy Share'!B:D,3,FALSE),VLOOKUP(LEFT(D613,LEN(D613)-2),'Energy Share'!B:D,3,FALSE)),0)*HLOOKUP(C613,'Energy Share'!$I$2:$AL$3,2,FALSE)*VLOOKUP(LEFT(D613,6),'Energy Share'!$I$6:$J$14,2,FALSE)</f>
        <v>0.19702193648598498</v>
      </c>
    </row>
    <row r="614" spans="1:6" hidden="1" x14ac:dyDescent="0.3">
      <c r="A614">
        <f>IF(IFERROR(_xlfn.NUMBERVALUE(RIGHT(D614,2))=C614-2000,TRUE),1,0)*_xlfn.IFNA(VLOOKUP(LEFT(RIGHT(D614,LEN(D614)-6),LEN(RIGHT(D614,LEN(D614)-6))-3),'Filter Fuel'!$A$3:$I$29,HLOOKUP(LEFT(D614,6),'Filter Fuel'!$B$1:$I$2,2,FALSE),FALSE),1)*IF(F614=0,0,1)</f>
        <v>0</v>
      </c>
      <c r="B614" t="s">
        <v>2</v>
      </c>
      <c r="C614">
        <f t="shared" si="8"/>
        <v>2024</v>
      </c>
      <c r="D614" t="str">
        <f t="shared" si="9"/>
        <v>RESBDGELCIMP47</v>
      </c>
      <c r="E614" t="str">
        <f>VLOOKUP(D614,'NZ40-POPT_tech_groups'!A:B,2,FALSE)</f>
        <v>NZ40-ENE-1-RESBDG</v>
      </c>
      <c r="F614" s="3">
        <f>_xlfn.IFNA(_xlfn.IFNA(VLOOKUP(D614,'Energy Share'!B:D,3,FALSE),VLOOKUP(LEFT(D614,LEN(D614)-2),'Energy Share'!B:D,3,FALSE)),0)*HLOOKUP(C614,'Energy Share'!$I$2:$AL$3,2,FALSE)*VLOOKUP(LEFT(D614,6),'Energy Share'!$I$6:$J$14,2,FALSE)</f>
        <v>0.19702193648598498</v>
      </c>
    </row>
    <row r="615" spans="1:6" hidden="1" x14ac:dyDescent="0.3">
      <c r="A615">
        <f>IF(IFERROR(_xlfn.NUMBERVALUE(RIGHT(D615,2))=C615-2000,TRUE),1,0)*_xlfn.IFNA(VLOOKUP(LEFT(RIGHT(D615,LEN(D615)-6),LEN(RIGHT(D615,LEN(D615)-6))-3),'Filter Fuel'!$A$3:$I$29,HLOOKUP(LEFT(D615,6),'Filter Fuel'!$B$1:$I$2,2,FALSE),FALSE),1)*IF(F615=0,0,1)</f>
        <v>0</v>
      </c>
      <c r="B615" t="s">
        <v>2</v>
      </c>
      <c r="C615">
        <f t="shared" si="8"/>
        <v>2024</v>
      </c>
      <c r="D615" t="str">
        <f t="shared" si="9"/>
        <v>RESBDGELCIMP48</v>
      </c>
      <c r="E615" t="str">
        <f>VLOOKUP(D615,'NZ40-POPT_tech_groups'!A:B,2,FALSE)</f>
        <v>NZ40-ENE-1-RESBDG</v>
      </c>
      <c r="F615" s="3">
        <f>_xlfn.IFNA(_xlfn.IFNA(VLOOKUP(D615,'Energy Share'!B:D,3,FALSE),VLOOKUP(LEFT(D615,LEN(D615)-2),'Energy Share'!B:D,3,FALSE)),0)*HLOOKUP(C615,'Energy Share'!$I$2:$AL$3,2,FALSE)*VLOOKUP(LEFT(D615,6),'Energy Share'!$I$6:$J$14,2,FALSE)</f>
        <v>0.19702193648598498</v>
      </c>
    </row>
    <row r="616" spans="1:6" hidden="1" x14ac:dyDescent="0.3">
      <c r="A616">
        <f>IF(IFERROR(_xlfn.NUMBERVALUE(RIGHT(D616,2))=C616-2000,TRUE),1,0)*_xlfn.IFNA(VLOOKUP(LEFT(RIGHT(D616,LEN(D616)-6),LEN(RIGHT(D616,LEN(D616)-6))-3),'Filter Fuel'!$A$3:$I$29,HLOOKUP(LEFT(D616,6),'Filter Fuel'!$B$1:$I$2,2,FALSE),FALSE),1)*IF(F616=0,0,1)</f>
        <v>0</v>
      </c>
      <c r="B616" t="s">
        <v>2</v>
      </c>
      <c r="C616">
        <f t="shared" si="8"/>
        <v>2024</v>
      </c>
      <c r="D616" t="str">
        <f t="shared" si="9"/>
        <v>RESBDGELCIMP49</v>
      </c>
      <c r="E616" t="str">
        <f>VLOOKUP(D616,'NZ40-POPT_tech_groups'!A:B,2,FALSE)</f>
        <v>NZ40-ENE-1-RESBDG</v>
      </c>
      <c r="F616" s="3">
        <f>_xlfn.IFNA(_xlfn.IFNA(VLOOKUP(D616,'Energy Share'!B:D,3,FALSE),VLOOKUP(LEFT(D616,LEN(D616)-2),'Energy Share'!B:D,3,FALSE)),0)*HLOOKUP(C616,'Energy Share'!$I$2:$AL$3,2,FALSE)*VLOOKUP(LEFT(D616,6),'Energy Share'!$I$6:$J$14,2,FALSE)</f>
        <v>0.19702193648598498</v>
      </c>
    </row>
    <row r="617" spans="1:6" hidden="1" x14ac:dyDescent="0.3">
      <c r="A617">
        <f>IF(IFERROR(_xlfn.NUMBERVALUE(RIGHT(D617,2))=C617-2000,TRUE),1,0)*_xlfn.IFNA(VLOOKUP(LEFT(RIGHT(D617,LEN(D617)-6),LEN(RIGHT(D617,LEN(D617)-6))-3),'Filter Fuel'!$A$3:$I$29,HLOOKUP(LEFT(D617,6),'Filter Fuel'!$B$1:$I$2,2,FALSE),FALSE),1)*IF(F617=0,0,1)</f>
        <v>0</v>
      </c>
      <c r="B617" t="s">
        <v>2</v>
      </c>
      <c r="C617">
        <f t="shared" si="8"/>
        <v>2024</v>
      </c>
      <c r="D617" t="str">
        <f t="shared" si="9"/>
        <v>RESBDGELCIMP50</v>
      </c>
      <c r="E617" t="str">
        <f>VLOOKUP(D617,'NZ40-POPT_tech_groups'!A:B,2,FALSE)</f>
        <v>NZ40-ENE-1-RESBDG</v>
      </c>
      <c r="F617" s="3">
        <f>_xlfn.IFNA(_xlfn.IFNA(VLOOKUP(D617,'Energy Share'!B:D,3,FALSE),VLOOKUP(LEFT(D617,LEN(D617)-2),'Energy Share'!B:D,3,FALSE)),0)*HLOOKUP(C617,'Energy Share'!$I$2:$AL$3,2,FALSE)*VLOOKUP(LEFT(D617,6),'Energy Share'!$I$6:$J$14,2,FALSE)</f>
        <v>0.19702193648598498</v>
      </c>
    </row>
    <row r="618" spans="1:6" x14ac:dyDescent="0.3">
      <c r="A618">
        <f>IF(IFERROR(_xlfn.NUMBERVALUE(RIGHT(D618,2))=C618-2000,TRUE),1,0)*_xlfn.IFNA(VLOOKUP(LEFT(RIGHT(D618,LEN(D618)-6),LEN(RIGHT(D618,LEN(D618)-6))-3),'Filter Fuel'!$A$3:$I$29,HLOOKUP(LEFT(D618,6),'Filter Fuel'!$B$1:$I$2,2,FALSE),FALSE),1)*IF(F618=0,0,1)</f>
        <v>1</v>
      </c>
      <c r="B618" t="s">
        <v>2</v>
      </c>
      <c r="C618">
        <f t="shared" si="8"/>
        <v>2024</v>
      </c>
      <c r="D618" t="str">
        <f t="shared" si="9"/>
        <v>FRETRAETHIMP</v>
      </c>
      <c r="E618" t="str">
        <f>VLOOKUP(D618,'NZ40-POPT_tech_groups'!A:B,2,FALSE)</f>
        <v>NZ40-ENE-1-FRETRA</v>
      </c>
      <c r="F618" s="3">
        <f>_xlfn.IFNA(_xlfn.IFNA(VLOOKUP(D618,'Energy Share'!B:D,3,FALSE),VLOOKUP(LEFT(D618,LEN(D618)-2),'Energy Share'!B:D,3,FALSE)),0)*HLOOKUP(C618,'Energy Share'!$I$2:$AL$3,2,FALSE)*VLOOKUP(LEFT(D618,6),'Energy Share'!$I$6:$J$14,2,FALSE)</f>
        <v>1.6764594105095117E-2</v>
      </c>
    </row>
    <row r="619" spans="1:6" x14ac:dyDescent="0.3">
      <c r="A619">
        <f>IF(IFERROR(_xlfn.NUMBERVALUE(RIGHT(D619,2))=C619-2000,TRUE),1,0)*_xlfn.IFNA(VLOOKUP(LEFT(RIGHT(D619,LEN(D619)-6),LEN(RIGHT(D619,LEN(D619)-6))-3),'Filter Fuel'!$A$3:$I$29,HLOOKUP(LEFT(D619,6),'Filter Fuel'!$B$1:$I$2,2,FALSE),FALSE),1)*IF(F619=0,0,1)</f>
        <v>1</v>
      </c>
      <c r="B619" t="s">
        <v>2</v>
      </c>
      <c r="C619">
        <f t="shared" si="8"/>
        <v>2024</v>
      </c>
      <c r="D619" t="str">
        <f t="shared" si="9"/>
        <v>PASTRAETHIMP</v>
      </c>
      <c r="E619" t="str">
        <f>VLOOKUP(D619,'NZ40-POPT_tech_groups'!A:B,2,FALSE)</f>
        <v>NZ40-ENE-1-PASTRA</v>
      </c>
      <c r="F619" s="3">
        <f>_xlfn.IFNA(_xlfn.IFNA(VLOOKUP(D619,'Energy Share'!B:D,3,FALSE),VLOOKUP(LEFT(D619,LEN(D619)-2),'Energy Share'!B:D,3,FALSE)),0)*HLOOKUP(C619,'Energy Share'!$I$2:$AL$3,2,FALSE)*VLOOKUP(LEFT(D619,6),'Energy Share'!$I$6:$J$14,2,FALSE)</f>
        <v>8.7375832683490528E-5</v>
      </c>
    </row>
    <row r="620" spans="1:6" x14ac:dyDescent="0.3">
      <c r="A620">
        <f>IF(IFERROR(_xlfn.NUMBERVALUE(RIGHT(D620,2))=C620-2000,TRUE),1,0)*_xlfn.IFNA(VLOOKUP(LEFT(RIGHT(D620,LEN(D620)-6),LEN(RIGHT(D620,LEN(D620)-6))-3),'Filter Fuel'!$A$3:$I$29,HLOOKUP(LEFT(D620,6),'Filter Fuel'!$B$1:$I$2,2,FALSE),FALSE),1)*IF(F620=0,0,1)</f>
        <v>1</v>
      </c>
      <c r="B620" t="s">
        <v>2</v>
      </c>
      <c r="C620">
        <f t="shared" si="8"/>
        <v>2024</v>
      </c>
      <c r="D620" t="str">
        <f t="shared" si="9"/>
        <v>PUBTRAETHIMP</v>
      </c>
      <c r="E620" t="str">
        <f>VLOOKUP(D620,'NZ40-POPT_tech_groups'!A:B,2,FALSE)</f>
        <v>NZ40-ENE-1-PUBTRA</v>
      </c>
      <c r="F620" s="3">
        <f>_xlfn.IFNA(_xlfn.IFNA(VLOOKUP(D620,'Energy Share'!B:D,3,FALSE),VLOOKUP(LEFT(D620,LEN(D620)-2),'Energy Share'!B:D,3,FALSE)),0)*HLOOKUP(C620,'Energy Share'!$I$2:$AL$3,2,FALSE)*VLOOKUP(LEFT(D620,6),'Energy Share'!$I$6:$J$14,2,FALSE)</f>
        <v>1.7587573595454441E-2</v>
      </c>
    </row>
    <row r="621" spans="1:6" x14ac:dyDescent="0.3">
      <c r="A621">
        <f>IF(IFERROR(_xlfn.NUMBERVALUE(RIGHT(D621,2))=C621-2000,TRUE),1,0)*_xlfn.IFNA(VLOOKUP(LEFT(RIGHT(D621,LEN(D621)-6),LEN(RIGHT(D621,LEN(D621)-6))-3),'Filter Fuel'!$A$3:$I$29,HLOOKUP(LEFT(D621,6),'Filter Fuel'!$B$1:$I$2,2,FALSE),FALSE),1)*IF(F621=0,0,1)</f>
        <v>1</v>
      </c>
      <c r="B621" t="s">
        <v>2</v>
      </c>
      <c r="C621">
        <f t="shared" si="8"/>
        <v>2024</v>
      </c>
      <c r="D621" t="str">
        <f t="shared" si="9"/>
        <v>COMBDGETHOSIMP</v>
      </c>
      <c r="E621" t="str">
        <f>VLOOKUP(D621,'NZ40-POPT_tech_groups'!A:B,2,FALSE)</f>
        <v>NZ40-ENE-1-COMBDG</v>
      </c>
      <c r="F621" s="3">
        <f>_xlfn.IFNA(_xlfn.IFNA(VLOOKUP(D621,'Energy Share'!B:D,3,FALSE),VLOOKUP(LEFT(D621,LEN(D621)-2),'Energy Share'!B:D,3,FALSE)),0)*HLOOKUP(C621,'Energy Share'!$I$2:$AL$3,2,FALSE)*VLOOKUP(LEFT(D621,6),'Energy Share'!$I$6:$J$14,2,FALSE)</f>
        <v>3.8957076625064929E-5</v>
      </c>
    </row>
    <row r="622" spans="1:6" hidden="1" x14ac:dyDescent="0.3">
      <c r="A622">
        <f>IF(IFERROR(_xlfn.NUMBERVALUE(RIGHT(D622,2))=C622-2000,TRUE),1,0)*_xlfn.IFNA(VLOOKUP(LEFT(RIGHT(D622,LEN(D622)-6),LEN(RIGHT(D622,LEN(D622)-6))-3),'Filter Fuel'!$A$3:$I$29,HLOOKUP(LEFT(D622,6),'Filter Fuel'!$B$1:$I$2,2,FALSE),FALSE),1)*IF(F622=0,0,1)</f>
        <v>0</v>
      </c>
      <c r="B622" t="s">
        <v>2</v>
      </c>
      <c r="C622">
        <f t="shared" si="8"/>
        <v>2024</v>
      </c>
      <c r="D622" t="str">
        <f t="shared" si="9"/>
        <v>INDBDGETHOSIMP</v>
      </c>
      <c r="E622" t="str">
        <f>VLOOKUP(D622,'NZ40-POPT_tech_groups'!A:B,2,FALSE)</f>
        <v>NZ40-ENE-1-INDBDG</v>
      </c>
      <c r="F622" s="3">
        <f>_xlfn.IFNA(_xlfn.IFNA(VLOOKUP(D622,'Energy Share'!B:D,3,FALSE),VLOOKUP(LEFT(D622,LEN(D622)-2),'Energy Share'!B:D,3,FALSE)),0)*HLOOKUP(C622,'Energy Share'!$I$2:$AL$3,2,FALSE)*VLOOKUP(LEFT(D622,6),'Energy Share'!$I$6:$J$14,2,FALSE)</f>
        <v>0</v>
      </c>
    </row>
    <row r="623" spans="1:6" hidden="1" x14ac:dyDescent="0.3">
      <c r="A623">
        <f>IF(IFERROR(_xlfn.NUMBERVALUE(RIGHT(D623,2))=C623-2000,TRUE),1,0)*_xlfn.IFNA(VLOOKUP(LEFT(RIGHT(D623,LEN(D623)-6),LEN(RIGHT(D623,LEN(D623)-6))-3),'Filter Fuel'!$A$3:$I$29,HLOOKUP(LEFT(D623,6),'Filter Fuel'!$B$1:$I$2,2,FALSE),FALSE),1)*IF(F623=0,0,1)</f>
        <v>0</v>
      </c>
      <c r="B623" t="s">
        <v>2</v>
      </c>
      <c r="C623">
        <f t="shared" si="8"/>
        <v>2024</v>
      </c>
      <c r="D623" t="str">
        <f t="shared" si="9"/>
        <v>PUBBDGETHOSIMP</v>
      </c>
      <c r="E623" t="str">
        <f>VLOOKUP(D623,'NZ40-POPT_tech_groups'!A:B,2,FALSE)</f>
        <v>NZ40-ENE-1-PUBBDG</v>
      </c>
      <c r="F623" s="3">
        <f>_xlfn.IFNA(_xlfn.IFNA(VLOOKUP(D623,'Energy Share'!B:D,3,FALSE),VLOOKUP(LEFT(D623,LEN(D623)-2),'Energy Share'!B:D,3,FALSE)),0)*HLOOKUP(C623,'Energy Share'!$I$2:$AL$3,2,FALSE)*VLOOKUP(LEFT(D623,6),'Energy Share'!$I$6:$J$14,2,FALSE)</f>
        <v>0</v>
      </c>
    </row>
    <row r="624" spans="1:6" x14ac:dyDescent="0.3">
      <c r="A624">
        <f>IF(IFERROR(_xlfn.NUMBERVALUE(RIGHT(D624,2))=C624-2000,TRUE),1,0)*_xlfn.IFNA(VLOOKUP(LEFT(RIGHT(D624,LEN(D624)-6),LEN(RIGHT(D624,LEN(D624)-6))-3),'Filter Fuel'!$A$3:$I$29,HLOOKUP(LEFT(D624,6),'Filter Fuel'!$B$1:$I$2,2,FALSE),FALSE),1)*IF(F624=0,0,1)</f>
        <v>1</v>
      </c>
      <c r="B624" t="s">
        <v>2</v>
      </c>
      <c r="C624">
        <f t="shared" si="8"/>
        <v>2024</v>
      </c>
      <c r="D624" t="str">
        <f t="shared" si="9"/>
        <v>RESBDGETHOSIMP</v>
      </c>
      <c r="E624" t="str">
        <f>VLOOKUP(D624,'NZ40-POPT_tech_groups'!A:B,2,FALSE)</f>
        <v>NZ40-ENE-1-RESBDG</v>
      </c>
      <c r="F624" s="3">
        <f>_xlfn.IFNA(_xlfn.IFNA(VLOOKUP(D624,'Energy Share'!B:D,3,FALSE),VLOOKUP(LEFT(D624,LEN(D624)-2),'Energy Share'!B:D,3,FALSE)),0)*HLOOKUP(C624,'Energy Share'!$I$2:$AL$3,2,FALSE)*VLOOKUP(LEFT(D624,6),'Energy Share'!$I$6:$J$14,2,FALSE)</f>
        <v>1.9337312436329307E-6</v>
      </c>
    </row>
    <row r="625" spans="1:6" x14ac:dyDescent="0.3">
      <c r="A625">
        <f>IF(IFERROR(_xlfn.NUMBERVALUE(RIGHT(D625,2))=C625-2000,TRUE),1,0)*_xlfn.IFNA(VLOOKUP(LEFT(RIGHT(D625,LEN(D625)-6),LEN(RIGHT(D625,LEN(D625)-6))-3),'Filter Fuel'!$A$3:$I$29,HLOOKUP(LEFT(D625,6),'Filter Fuel'!$B$1:$I$2,2,FALSE),FALSE),1)*IF(F625=0,0,1)</f>
        <v>1</v>
      </c>
      <c r="B625" t="s">
        <v>2</v>
      </c>
      <c r="C625">
        <f t="shared" si="8"/>
        <v>2024</v>
      </c>
      <c r="D625" t="str">
        <f t="shared" si="9"/>
        <v>FRETRAFTDSLIMP</v>
      </c>
      <c r="E625" t="str">
        <f>VLOOKUP(D625,'NZ40-POPT_tech_groups'!A:B,2,FALSE)</f>
        <v>NZ40-ENE-1-FRETRA</v>
      </c>
      <c r="F625" s="3">
        <f>_xlfn.IFNA(_xlfn.IFNA(VLOOKUP(D625,'Energy Share'!B:D,3,FALSE),VLOOKUP(LEFT(D625,LEN(D625)-2),'Energy Share'!B:D,3,FALSE)),0)*HLOOKUP(C625,'Energy Share'!$I$2:$AL$3,2,FALSE)*VLOOKUP(LEFT(D625,6),'Energy Share'!$I$6:$J$14,2,FALSE)</f>
        <v>1.2613748526023934E-4</v>
      </c>
    </row>
    <row r="626" spans="1:6" x14ac:dyDescent="0.3">
      <c r="A626">
        <f>IF(IFERROR(_xlfn.NUMBERVALUE(RIGHT(D626,2))=C626-2000,TRUE),1,0)*_xlfn.IFNA(VLOOKUP(LEFT(RIGHT(D626,LEN(D626)-6),LEN(RIGHT(D626,LEN(D626)-6))-3),'Filter Fuel'!$A$3:$I$29,HLOOKUP(LEFT(D626,6),'Filter Fuel'!$B$1:$I$2,2,FALSE),FALSE),1)*IF(F626=0,0,1)</f>
        <v>1</v>
      </c>
      <c r="B626" t="s">
        <v>2</v>
      </c>
      <c r="C626">
        <f t="shared" si="8"/>
        <v>2024</v>
      </c>
      <c r="D626" t="str">
        <f t="shared" si="9"/>
        <v>PUBTRAFTDSLIMP</v>
      </c>
      <c r="E626" t="str">
        <f>VLOOKUP(D626,'NZ40-POPT_tech_groups'!A:B,2,FALSE)</f>
        <v>NZ40-ENE-1-PUBTRA</v>
      </c>
      <c r="F626" s="3">
        <f>_xlfn.IFNA(_xlfn.IFNA(VLOOKUP(D626,'Energy Share'!B:D,3,FALSE),VLOOKUP(LEFT(D626,LEN(D626)-2),'Energy Share'!B:D,3,FALSE)),0)*HLOOKUP(C626,'Energy Share'!$I$2:$AL$3,2,FALSE)*VLOOKUP(LEFT(D626,6),'Energy Share'!$I$6:$J$14,2,FALSE)</f>
        <v>2.0483533229341592E-3</v>
      </c>
    </row>
    <row r="627" spans="1:6" x14ac:dyDescent="0.3">
      <c r="A627">
        <f>IF(IFERROR(_xlfn.NUMBERVALUE(RIGHT(D627,2))=C627-2000,TRUE),1,0)*_xlfn.IFNA(VLOOKUP(LEFT(RIGHT(D627,LEN(D627)-6),LEN(RIGHT(D627,LEN(D627)-6))-3),'Filter Fuel'!$A$3:$I$29,HLOOKUP(LEFT(D627,6),'Filter Fuel'!$B$1:$I$2,2,FALSE),FALSE),1)*IF(F627=0,0,1)</f>
        <v>1</v>
      </c>
      <c r="B627" t="s">
        <v>2</v>
      </c>
      <c r="C627">
        <f t="shared" si="8"/>
        <v>2024</v>
      </c>
      <c r="D627" t="str">
        <f t="shared" si="9"/>
        <v>FRETRAGASIMP</v>
      </c>
      <c r="E627" t="str">
        <f>VLOOKUP(D627,'NZ40-POPT_tech_groups'!A:B,2,FALSE)</f>
        <v>NZ40-ENE-1-FRETRA</v>
      </c>
      <c r="F627" s="3">
        <f>_xlfn.IFNA(_xlfn.IFNA(VLOOKUP(D627,'Energy Share'!B:D,3,FALSE),VLOOKUP(LEFT(D627,LEN(D627)-2),'Energy Share'!B:D,3,FALSE)),0)*HLOOKUP(C627,'Energy Share'!$I$2:$AL$3,2,FALSE)*VLOOKUP(LEFT(D627,6),'Energy Share'!$I$6:$J$14,2,FALSE)</f>
        <v>0.40088338961775438</v>
      </c>
    </row>
    <row r="628" spans="1:6" x14ac:dyDescent="0.3">
      <c r="A628">
        <f>IF(IFERROR(_xlfn.NUMBERVALUE(RIGHT(D628,2))=C628-2000,TRUE),1,0)*_xlfn.IFNA(VLOOKUP(LEFT(RIGHT(D628,LEN(D628)-6),LEN(RIGHT(D628,LEN(D628)-6))-3),'Filter Fuel'!$A$3:$I$29,HLOOKUP(LEFT(D628,6),'Filter Fuel'!$B$1:$I$2,2,FALSE),FALSE),1)*IF(F628=0,0,1)</f>
        <v>1</v>
      </c>
      <c r="B628" t="s">
        <v>2</v>
      </c>
      <c r="C628">
        <f t="shared" si="8"/>
        <v>2024</v>
      </c>
      <c r="D628" t="str">
        <f t="shared" si="9"/>
        <v>PASTRAGASIMP</v>
      </c>
      <c r="E628" t="str">
        <f>VLOOKUP(D628,'NZ40-POPT_tech_groups'!A:B,2,FALSE)</f>
        <v>NZ40-ENE-1-PASTRA</v>
      </c>
      <c r="F628" s="3">
        <f>_xlfn.IFNA(_xlfn.IFNA(VLOOKUP(D628,'Energy Share'!B:D,3,FALSE),VLOOKUP(LEFT(D628,LEN(D628)-2),'Energy Share'!B:D,3,FALSE)),0)*HLOOKUP(C628,'Energy Share'!$I$2:$AL$3,2,FALSE)*VLOOKUP(LEFT(D628,6),'Energy Share'!$I$6:$J$14,2,FALSE)</f>
        <v>0.79795045108974982</v>
      </c>
    </row>
    <row r="629" spans="1:6" x14ac:dyDescent="0.3">
      <c r="A629">
        <f>IF(IFERROR(_xlfn.NUMBERVALUE(RIGHT(D629,2))=C629-2000,TRUE),1,0)*_xlfn.IFNA(VLOOKUP(LEFT(RIGHT(D629,LEN(D629)-6),LEN(RIGHT(D629,LEN(D629)-6))-3),'Filter Fuel'!$A$3:$I$29,HLOOKUP(LEFT(D629,6),'Filter Fuel'!$B$1:$I$2,2,FALSE),FALSE),1)*IF(F629=0,0,1)</f>
        <v>1</v>
      </c>
      <c r="B629" t="s">
        <v>2</v>
      </c>
      <c r="C629">
        <f t="shared" si="8"/>
        <v>2024</v>
      </c>
      <c r="D629" t="str">
        <f t="shared" si="9"/>
        <v>PUBTRAGASIMP</v>
      </c>
      <c r="E629" t="str">
        <f>VLOOKUP(D629,'NZ40-POPT_tech_groups'!A:B,2,FALSE)</f>
        <v>NZ40-ENE-1-PUBTRA</v>
      </c>
      <c r="F629" s="3">
        <f>_xlfn.IFNA(_xlfn.IFNA(VLOOKUP(D629,'Energy Share'!B:D,3,FALSE),VLOOKUP(LEFT(D629,LEN(D629)-2),'Energy Share'!B:D,3,FALSE)),0)*HLOOKUP(C629,'Energy Share'!$I$2:$AL$3,2,FALSE)*VLOOKUP(LEFT(D629,6),'Energy Share'!$I$6:$J$14,2,FALSE)</f>
        <v>0.42957447267561266</v>
      </c>
    </row>
    <row r="630" spans="1:6" hidden="1" x14ac:dyDescent="0.3">
      <c r="A630">
        <f>IF(IFERROR(_xlfn.NUMBERVALUE(RIGHT(D630,2))=C630-2000,TRUE),1,0)*_xlfn.IFNA(VLOOKUP(LEFT(RIGHT(D630,LEN(D630)-6),LEN(RIGHT(D630,LEN(D630)-6))-3),'Filter Fuel'!$A$3:$I$29,HLOOKUP(LEFT(D630,6),'Filter Fuel'!$B$1:$I$2,2,FALSE),FALSE),1)*IF(F630=0,0,1)</f>
        <v>0</v>
      </c>
      <c r="B630" t="s">
        <v>2</v>
      </c>
      <c r="C630">
        <f t="shared" si="8"/>
        <v>2024</v>
      </c>
      <c r="D630" t="str">
        <f t="shared" si="9"/>
        <v>COMBDGGEOIMP</v>
      </c>
      <c r="E630" t="str">
        <f>VLOOKUP(D630,'NZ40-POPT_tech_groups'!A:B,2,FALSE)</f>
        <v>NZ40-ENE-1-COMBDG</v>
      </c>
      <c r="F630" s="3">
        <f>_xlfn.IFNA(_xlfn.IFNA(VLOOKUP(D630,'Energy Share'!B:D,3,FALSE),VLOOKUP(LEFT(D630,LEN(D630)-2),'Energy Share'!B:D,3,FALSE)),0)*HLOOKUP(C630,'Energy Share'!$I$2:$AL$3,2,FALSE)*VLOOKUP(LEFT(D630,6),'Energy Share'!$I$6:$J$14,2,FALSE)</f>
        <v>0</v>
      </c>
    </row>
    <row r="631" spans="1:6" hidden="1" x14ac:dyDescent="0.3">
      <c r="A631">
        <f>IF(IFERROR(_xlfn.NUMBERVALUE(RIGHT(D631,2))=C631-2000,TRUE),1,0)*_xlfn.IFNA(VLOOKUP(LEFT(RIGHT(D631,LEN(D631)-6),LEN(RIGHT(D631,LEN(D631)-6))-3),'Filter Fuel'!$A$3:$I$29,HLOOKUP(LEFT(D631,6),'Filter Fuel'!$B$1:$I$2,2,FALSE),FALSE),1)*IF(F631=0,0,1)</f>
        <v>0</v>
      </c>
      <c r="B631" t="s">
        <v>2</v>
      </c>
      <c r="C631">
        <f t="shared" si="8"/>
        <v>2024</v>
      </c>
      <c r="D631" t="str">
        <f t="shared" si="9"/>
        <v>PUBBDGGEOIMP</v>
      </c>
      <c r="E631" t="str">
        <f>VLOOKUP(D631,'NZ40-POPT_tech_groups'!A:B,2,FALSE)</f>
        <v>NZ40-ENE-1-PUBBDG</v>
      </c>
      <c r="F631" s="3">
        <f>_xlfn.IFNA(_xlfn.IFNA(VLOOKUP(D631,'Energy Share'!B:D,3,FALSE),VLOOKUP(LEFT(D631,LEN(D631)-2),'Energy Share'!B:D,3,FALSE)),0)*HLOOKUP(C631,'Energy Share'!$I$2:$AL$3,2,FALSE)*VLOOKUP(LEFT(D631,6),'Energy Share'!$I$6:$J$14,2,FALSE)</f>
        <v>0</v>
      </c>
    </row>
    <row r="632" spans="1:6" hidden="1" x14ac:dyDescent="0.3">
      <c r="A632">
        <f>IF(IFERROR(_xlfn.NUMBERVALUE(RIGHT(D632,2))=C632-2000,TRUE),1,0)*_xlfn.IFNA(VLOOKUP(LEFT(RIGHT(D632,LEN(D632)-6),LEN(RIGHT(D632,LEN(D632)-6))-3),'Filter Fuel'!$A$3:$I$29,HLOOKUP(LEFT(D632,6),'Filter Fuel'!$B$1:$I$2,2,FALSE),FALSE),1)*IF(F632=0,0,1)</f>
        <v>0</v>
      </c>
      <c r="B632" t="s">
        <v>2</v>
      </c>
      <c r="C632">
        <f t="shared" si="8"/>
        <v>2024</v>
      </c>
      <c r="D632" t="str">
        <f t="shared" si="9"/>
        <v>RESBDGGEOIMP</v>
      </c>
      <c r="E632" t="str">
        <f>VLOOKUP(D632,'NZ40-POPT_tech_groups'!A:B,2,FALSE)</f>
        <v>NZ40-ENE-1-RESBDG</v>
      </c>
      <c r="F632" s="3">
        <f>_xlfn.IFNA(_xlfn.IFNA(VLOOKUP(D632,'Energy Share'!B:D,3,FALSE),VLOOKUP(LEFT(D632,LEN(D632)-2),'Energy Share'!B:D,3,FALSE)),0)*HLOOKUP(C632,'Energy Share'!$I$2:$AL$3,2,FALSE)*VLOOKUP(LEFT(D632,6),'Energy Share'!$I$6:$J$14,2,FALSE)</f>
        <v>0</v>
      </c>
    </row>
    <row r="633" spans="1:6" x14ac:dyDescent="0.3">
      <c r="A633">
        <f>IF(IFERROR(_xlfn.NUMBERVALUE(RIGHT(D633,2))=C633-2000,TRUE),1,0)*_xlfn.IFNA(VLOOKUP(LEFT(RIGHT(D633,LEN(D633)-6),LEN(RIGHT(D633,LEN(D633)-6))-3),'Filter Fuel'!$A$3:$I$29,HLOOKUP(LEFT(D633,6),'Filter Fuel'!$B$1:$I$2,2,FALSE),FALSE),1)*IF(F633=0,0,1)</f>
        <v>1</v>
      </c>
      <c r="B633" t="s">
        <v>2</v>
      </c>
      <c r="C633">
        <f t="shared" si="8"/>
        <v>2024</v>
      </c>
      <c r="D633" t="str">
        <f t="shared" si="9"/>
        <v>COMBDGHFOIMP</v>
      </c>
      <c r="E633" t="str">
        <f>VLOOKUP(D633,'NZ40-POPT_tech_groups'!A:B,2,FALSE)</f>
        <v>NZ40-ENE-1-COMBDG</v>
      </c>
      <c r="F633" s="3">
        <f>_xlfn.IFNA(_xlfn.IFNA(VLOOKUP(D633,'Energy Share'!B:D,3,FALSE),VLOOKUP(LEFT(D633,LEN(D633)-2),'Energy Share'!B:D,3,FALSE)),0)*HLOOKUP(C633,'Energy Share'!$I$2:$AL$3,2,FALSE)*VLOOKUP(LEFT(D633,6),'Energy Share'!$I$6:$J$14,2,FALSE)</f>
        <v>2.1220167459580955E-4</v>
      </c>
    </row>
    <row r="634" spans="1:6" hidden="1" x14ac:dyDescent="0.3">
      <c r="A634">
        <f>IF(IFERROR(_xlfn.NUMBERVALUE(RIGHT(D634,2))=C634-2000,TRUE),1,0)*_xlfn.IFNA(VLOOKUP(LEFT(RIGHT(D634,LEN(D634)-6),LEN(RIGHT(D634,LEN(D634)-6))-3),'Filter Fuel'!$A$3:$I$29,HLOOKUP(LEFT(D634,6),'Filter Fuel'!$B$1:$I$2,2,FALSE),FALSE),1)*IF(F634=0,0,1)</f>
        <v>0</v>
      </c>
      <c r="B634" t="s">
        <v>2</v>
      </c>
      <c r="C634">
        <f t="shared" si="8"/>
        <v>2024</v>
      </c>
      <c r="D634" t="str">
        <f t="shared" si="9"/>
        <v>FRETRAHFOIMP</v>
      </c>
      <c r="E634" t="str">
        <f>VLOOKUP(D634,'NZ40-POPT_tech_groups'!A:B,2,FALSE)</f>
        <v>NZ40-ENE-1-FRETRA</v>
      </c>
      <c r="F634" s="3">
        <f>_xlfn.IFNA(_xlfn.IFNA(VLOOKUP(D634,'Energy Share'!B:D,3,FALSE),VLOOKUP(LEFT(D634,LEN(D634)-2),'Energy Share'!B:D,3,FALSE)),0)*HLOOKUP(C634,'Energy Share'!$I$2:$AL$3,2,FALSE)*VLOOKUP(LEFT(D634,6),'Energy Share'!$I$6:$J$14,2,FALSE)</f>
        <v>5.566674721725522E-3</v>
      </c>
    </row>
    <row r="635" spans="1:6" x14ac:dyDescent="0.3">
      <c r="A635">
        <f>IF(IFERROR(_xlfn.NUMBERVALUE(RIGHT(D635,2))=C635-2000,TRUE),1,0)*_xlfn.IFNA(VLOOKUP(LEFT(RIGHT(D635,LEN(D635)-6),LEN(RIGHT(D635,LEN(D635)-6))-3),'Filter Fuel'!$A$3:$I$29,HLOOKUP(LEFT(D635,6),'Filter Fuel'!$B$1:$I$2,2,FALSE),FALSE),1)*IF(F635=0,0,1)</f>
        <v>1</v>
      </c>
      <c r="B635" t="s">
        <v>2</v>
      </c>
      <c r="C635">
        <f t="shared" si="8"/>
        <v>2024</v>
      </c>
      <c r="D635" t="str">
        <f t="shared" si="9"/>
        <v>INDBDGHFOIMP</v>
      </c>
      <c r="E635" t="str">
        <f>VLOOKUP(D635,'NZ40-POPT_tech_groups'!A:B,2,FALSE)</f>
        <v>NZ40-ENE-1-INDBDG</v>
      </c>
      <c r="F635" s="3">
        <f>_xlfn.IFNA(_xlfn.IFNA(VLOOKUP(D635,'Energy Share'!B:D,3,FALSE),VLOOKUP(LEFT(D635,LEN(D635)-2),'Energy Share'!B:D,3,FALSE)),0)*HLOOKUP(C635,'Energy Share'!$I$2:$AL$3,2,FALSE)*VLOOKUP(LEFT(D635,6),'Energy Share'!$I$6:$J$14,2,FALSE)</f>
        <v>5.273002964653075E-3</v>
      </c>
    </row>
    <row r="636" spans="1:6" x14ac:dyDescent="0.3">
      <c r="A636">
        <f>IF(IFERROR(_xlfn.NUMBERVALUE(RIGHT(D636,2))=C636-2000,TRUE),1,0)*_xlfn.IFNA(VLOOKUP(LEFT(RIGHT(D636,LEN(D636)-6),LEN(RIGHT(D636,LEN(D636)-6))-3),'Filter Fuel'!$A$3:$I$29,HLOOKUP(LEFT(D636,6),'Filter Fuel'!$B$1:$I$2,2,FALSE),FALSE),1)*IF(F636=0,0,1)</f>
        <v>1</v>
      </c>
      <c r="B636" t="s">
        <v>2</v>
      </c>
      <c r="C636">
        <f t="shared" si="8"/>
        <v>2024</v>
      </c>
      <c r="D636" t="str">
        <f t="shared" si="9"/>
        <v>PUBBDGHFOIMP</v>
      </c>
      <c r="E636" t="str">
        <f>VLOOKUP(D636,'NZ40-POPT_tech_groups'!A:B,2,FALSE)</f>
        <v>NZ40-ENE-1-PUBBDG</v>
      </c>
      <c r="F636" s="3">
        <f>_xlfn.IFNA(_xlfn.IFNA(VLOOKUP(D636,'Energy Share'!B:D,3,FALSE),VLOOKUP(LEFT(D636,LEN(D636)-2),'Energy Share'!B:D,3,FALSE)),0)*HLOOKUP(C636,'Energy Share'!$I$2:$AL$3,2,FALSE)*VLOOKUP(LEFT(D636,6),'Energy Share'!$I$6:$J$14,2,FALSE)</f>
        <v>5.5900214194519567E-5</v>
      </c>
    </row>
    <row r="637" spans="1:6" hidden="1" x14ac:dyDescent="0.3">
      <c r="A637">
        <f>IF(IFERROR(_xlfn.NUMBERVALUE(RIGHT(D637,2))=C637-2000,TRUE),1,0)*_xlfn.IFNA(VLOOKUP(LEFT(RIGHT(D637,LEN(D637)-6),LEN(RIGHT(D637,LEN(D637)-6))-3),'Filter Fuel'!$A$3:$I$29,HLOOKUP(LEFT(D637,6),'Filter Fuel'!$B$1:$I$2,2,FALSE),FALSE),1)*IF(F637=0,0,1)</f>
        <v>0</v>
      </c>
      <c r="B637" t="s">
        <v>2</v>
      </c>
      <c r="C637">
        <f t="shared" si="8"/>
        <v>2024</v>
      </c>
      <c r="D637" t="str">
        <f t="shared" si="9"/>
        <v>PUBTRAHFOIMP</v>
      </c>
      <c r="E637" t="str">
        <f>VLOOKUP(D637,'NZ40-POPT_tech_groups'!A:B,2,FALSE)</f>
        <v>NZ40-ENE-1-PUBTRA</v>
      </c>
      <c r="F637" s="3">
        <f>_xlfn.IFNA(_xlfn.IFNA(VLOOKUP(D637,'Energy Share'!B:D,3,FALSE),VLOOKUP(LEFT(D637,LEN(D637)-2),'Energy Share'!B:D,3,FALSE)),0)*HLOOKUP(C637,'Energy Share'!$I$2:$AL$3,2,FALSE)*VLOOKUP(LEFT(D637,6),'Energy Share'!$I$6:$J$14,2,FALSE)</f>
        <v>0</v>
      </c>
    </row>
    <row r="638" spans="1:6" hidden="1" x14ac:dyDescent="0.3">
      <c r="A638">
        <f>IF(IFERROR(_xlfn.NUMBERVALUE(RIGHT(D638,2))=C638-2000,TRUE),1,0)*_xlfn.IFNA(VLOOKUP(LEFT(RIGHT(D638,LEN(D638)-6),LEN(RIGHT(D638,LEN(D638)-6))-3),'Filter Fuel'!$A$3:$I$29,HLOOKUP(LEFT(D638,6),'Filter Fuel'!$B$1:$I$2,2,FALSE),FALSE),1)*IF(F638=0,0,1)</f>
        <v>0</v>
      </c>
      <c r="B638" t="s">
        <v>2</v>
      </c>
      <c r="C638">
        <f t="shared" si="8"/>
        <v>2024</v>
      </c>
      <c r="D638" t="str">
        <f t="shared" si="9"/>
        <v>COMBDGHH2IMP</v>
      </c>
      <c r="E638" t="str">
        <f>VLOOKUP(D638,'NZ40-POPT_tech_groups'!A:B,2,FALSE)</f>
        <v>NZ40-ENE-1-COMBDG</v>
      </c>
      <c r="F638" s="3">
        <f>_xlfn.IFNA(_xlfn.IFNA(VLOOKUP(D638,'Energy Share'!B:D,3,FALSE),VLOOKUP(LEFT(D638,LEN(D638)-2),'Energy Share'!B:D,3,FALSE)),0)*HLOOKUP(C638,'Energy Share'!$I$2:$AL$3,2,FALSE)*VLOOKUP(LEFT(D638,6),'Energy Share'!$I$6:$J$14,2,FALSE)</f>
        <v>0</v>
      </c>
    </row>
    <row r="639" spans="1:6" hidden="1" x14ac:dyDescent="0.3">
      <c r="A639">
        <f>IF(IFERROR(_xlfn.NUMBERVALUE(RIGHT(D639,2))=C639-2000,TRUE),1,0)*_xlfn.IFNA(VLOOKUP(LEFT(RIGHT(D639,LEN(D639)-6),LEN(RIGHT(D639,LEN(D639)-6))-3),'Filter Fuel'!$A$3:$I$29,HLOOKUP(LEFT(D639,6),'Filter Fuel'!$B$1:$I$2,2,FALSE),FALSE),1)*IF(F639=0,0,1)</f>
        <v>0</v>
      </c>
      <c r="B639" t="s">
        <v>2</v>
      </c>
      <c r="C639">
        <f t="shared" si="8"/>
        <v>2024</v>
      </c>
      <c r="D639" t="str">
        <f t="shared" si="9"/>
        <v>FRETRAHH2IMP</v>
      </c>
      <c r="E639" t="str">
        <f>VLOOKUP(D639,'NZ40-POPT_tech_groups'!A:B,2,FALSE)</f>
        <v>NZ40-ENE-1-FRETRA</v>
      </c>
      <c r="F639" s="3">
        <f>_xlfn.IFNA(_xlfn.IFNA(VLOOKUP(D639,'Energy Share'!B:D,3,FALSE),VLOOKUP(LEFT(D639,LEN(D639)-2),'Energy Share'!B:D,3,FALSE)),0)*HLOOKUP(C639,'Energy Share'!$I$2:$AL$3,2,FALSE)*VLOOKUP(LEFT(D639,6),'Energy Share'!$I$6:$J$14,2,FALSE)</f>
        <v>0</v>
      </c>
    </row>
    <row r="640" spans="1:6" hidden="1" x14ac:dyDescent="0.3">
      <c r="A640">
        <f>IF(IFERROR(_xlfn.NUMBERVALUE(RIGHT(D640,2))=C640-2000,TRUE),1,0)*_xlfn.IFNA(VLOOKUP(LEFT(RIGHT(D640,LEN(D640)-6),LEN(RIGHT(D640,LEN(D640)-6))-3),'Filter Fuel'!$A$3:$I$29,HLOOKUP(LEFT(D640,6),'Filter Fuel'!$B$1:$I$2,2,FALSE),FALSE),1)*IF(F640=0,0,1)</f>
        <v>0</v>
      </c>
      <c r="B640" t="s">
        <v>2</v>
      </c>
      <c r="C640">
        <f t="shared" si="8"/>
        <v>2024</v>
      </c>
      <c r="D640" t="str">
        <f t="shared" si="9"/>
        <v>INDBDGHH2IMP</v>
      </c>
      <c r="E640" t="str">
        <f>VLOOKUP(D640,'NZ40-POPT_tech_groups'!A:B,2,FALSE)</f>
        <v>NZ40-ENE-1-INDBDG</v>
      </c>
      <c r="F640" s="3">
        <f>_xlfn.IFNA(_xlfn.IFNA(VLOOKUP(D640,'Energy Share'!B:D,3,FALSE),VLOOKUP(LEFT(D640,LEN(D640)-2),'Energy Share'!B:D,3,FALSE)),0)*HLOOKUP(C640,'Energy Share'!$I$2:$AL$3,2,FALSE)*VLOOKUP(LEFT(D640,6),'Energy Share'!$I$6:$J$14,2,FALSE)</f>
        <v>0</v>
      </c>
    </row>
    <row r="641" spans="1:6" hidden="1" x14ac:dyDescent="0.3">
      <c r="A641">
        <f>IF(IFERROR(_xlfn.NUMBERVALUE(RIGHT(D641,2))=C641-2000,TRUE),1,0)*_xlfn.IFNA(VLOOKUP(LEFT(RIGHT(D641,LEN(D641)-6),LEN(RIGHT(D641,LEN(D641)-6))-3),'Filter Fuel'!$A$3:$I$29,HLOOKUP(LEFT(D641,6),'Filter Fuel'!$B$1:$I$2,2,FALSE),FALSE),1)*IF(F641=0,0,1)</f>
        <v>0</v>
      </c>
      <c r="B641" t="s">
        <v>2</v>
      </c>
      <c r="C641">
        <f t="shared" si="8"/>
        <v>2024</v>
      </c>
      <c r="D641" t="str">
        <f t="shared" si="9"/>
        <v>PASTRAHH2IMP</v>
      </c>
      <c r="E641" t="str">
        <f>VLOOKUP(D641,'NZ40-POPT_tech_groups'!A:B,2,FALSE)</f>
        <v>NZ40-ENE-1-PASTRA</v>
      </c>
      <c r="F641" s="3">
        <f>_xlfn.IFNA(_xlfn.IFNA(VLOOKUP(D641,'Energy Share'!B:D,3,FALSE),VLOOKUP(LEFT(D641,LEN(D641)-2),'Energy Share'!B:D,3,FALSE)),0)*HLOOKUP(C641,'Energy Share'!$I$2:$AL$3,2,FALSE)*VLOOKUP(LEFT(D641,6),'Energy Share'!$I$6:$J$14,2,FALSE)</f>
        <v>0</v>
      </c>
    </row>
    <row r="642" spans="1:6" hidden="1" x14ac:dyDescent="0.3">
      <c r="A642">
        <f>IF(IFERROR(_xlfn.NUMBERVALUE(RIGHT(D642,2))=C642-2000,TRUE),1,0)*_xlfn.IFNA(VLOOKUP(LEFT(RIGHT(D642,LEN(D642)-6),LEN(RIGHT(D642,LEN(D642)-6))-3),'Filter Fuel'!$A$3:$I$29,HLOOKUP(LEFT(D642,6),'Filter Fuel'!$B$1:$I$2,2,FALSE),FALSE),1)*IF(F642=0,0,1)</f>
        <v>0</v>
      </c>
      <c r="B642" t="s">
        <v>2</v>
      </c>
      <c r="C642">
        <f t="shared" si="8"/>
        <v>2024</v>
      </c>
      <c r="D642" t="str">
        <f t="shared" si="9"/>
        <v>PUBBDGHH2IMP</v>
      </c>
      <c r="E642" t="str">
        <f>VLOOKUP(D642,'NZ40-POPT_tech_groups'!A:B,2,FALSE)</f>
        <v>NZ40-ENE-1-PUBBDG</v>
      </c>
      <c r="F642" s="3">
        <f>_xlfn.IFNA(_xlfn.IFNA(VLOOKUP(D642,'Energy Share'!B:D,3,FALSE),VLOOKUP(LEFT(D642,LEN(D642)-2),'Energy Share'!B:D,3,FALSE)),0)*HLOOKUP(C642,'Energy Share'!$I$2:$AL$3,2,FALSE)*VLOOKUP(LEFT(D642,6),'Energy Share'!$I$6:$J$14,2,FALSE)</f>
        <v>0</v>
      </c>
    </row>
    <row r="643" spans="1:6" hidden="1" x14ac:dyDescent="0.3">
      <c r="A643">
        <f>IF(IFERROR(_xlfn.NUMBERVALUE(RIGHT(D643,2))=C643-2000,TRUE),1,0)*_xlfn.IFNA(VLOOKUP(LEFT(RIGHT(D643,LEN(D643)-6),LEN(RIGHT(D643,LEN(D643)-6))-3),'Filter Fuel'!$A$3:$I$29,HLOOKUP(LEFT(D643,6),'Filter Fuel'!$B$1:$I$2,2,FALSE),FALSE),1)*IF(F643=0,0,1)</f>
        <v>0</v>
      </c>
      <c r="B643" t="s">
        <v>2</v>
      </c>
      <c r="C643">
        <f t="shared" si="8"/>
        <v>2024</v>
      </c>
      <c r="D643" t="str">
        <f t="shared" si="9"/>
        <v>PUBTRAHH2IMP</v>
      </c>
      <c r="E643" t="str">
        <f>VLOOKUP(D643,'NZ40-POPT_tech_groups'!A:B,2,FALSE)</f>
        <v>NZ40-ENE-1-PUBTRA</v>
      </c>
      <c r="F643" s="3">
        <f>_xlfn.IFNA(_xlfn.IFNA(VLOOKUP(D643,'Energy Share'!B:D,3,FALSE),VLOOKUP(LEFT(D643,LEN(D643)-2),'Energy Share'!B:D,3,FALSE)),0)*HLOOKUP(C643,'Energy Share'!$I$2:$AL$3,2,FALSE)*VLOOKUP(LEFT(D643,6),'Energy Share'!$I$6:$J$14,2,FALSE)</f>
        <v>0</v>
      </c>
    </row>
    <row r="644" spans="1:6" x14ac:dyDescent="0.3">
      <c r="A644">
        <f>IF(IFERROR(_xlfn.NUMBERVALUE(RIGHT(D644,2))=C644-2000,TRUE),1,0)*_xlfn.IFNA(VLOOKUP(LEFT(RIGHT(D644,LEN(D644)-6),LEN(RIGHT(D644,LEN(D644)-6))-3),'Filter Fuel'!$A$3:$I$29,HLOOKUP(LEFT(D644,6),'Filter Fuel'!$B$1:$I$2,2,FALSE),FALSE),1)*IF(F644=0,0,1)</f>
        <v>1</v>
      </c>
      <c r="B644" t="s">
        <v>2</v>
      </c>
      <c r="C644">
        <f t="shared" si="8"/>
        <v>2024</v>
      </c>
      <c r="D644" t="str">
        <f t="shared" si="9"/>
        <v>RESBDGHH2IMP</v>
      </c>
      <c r="E644" t="str">
        <f>VLOOKUP(D644,'NZ40-POPT_tech_groups'!A:B,2,FALSE)</f>
        <v>NZ40-ENE-1-RESBDG</v>
      </c>
      <c r="F644" s="3">
        <f>_xlfn.IFNA(_xlfn.IFNA(VLOOKUP(D644,'Energy Share'!B:D,3,FALSE),VLOOKUP(LEFT(D644,LEN(D644)-2),'Energy Share'!B:D,3,FALSE)),0)*HLOOKUP(C644,'Energy Share'!$I$2:$AL$3,2,FALSE)*VLOOKUP(LEFT(D644,6),'Energy Share'!$I$6:$J$14,2,FALSE)</f>
        <v>7.5669152885254441E-6</v>
      </c>
    </row>
    <row r="645" spans="1:6" x14ac:dyDescent="0.3">
      <c r="A645">
        <f>IF(IFERROR(_xlfn.NUMBERVALUE(RIGHT(D645,2))=C645-2000,TRUE),1,0)*_xlfn.IFNA(VLOOKUP(LEFT(RIGHT(D645,LEN(D645)-6),LEN(RIGHT(D645,LEN(D645)-6))-3),'Filter Fuel'!$A$3:$I$29,HLOOKUP(LEFT(D645,6),'Filter Fuel'!$B$1:$I$2,2,FALSE),FALSE),1)*IF(F645=0,0,1)</f>
        <v>1</v>
      </c>
      <c r="B645" t="s">
        <v>2</v>
      </c>
      <c r="C645">
        <f t="shared" si="8"/>
        <v>2024</v>
      </c>
      <c r="D645" t="str">
        <f t="shared" si="9"/>
        <v>COMBDGKERIMP</v>
      </c>
      <c r="E645" t="str">
        <f>VLOOKUP(D645,'NZ40-POPT_tech_groups'!A:B,2,FALSE)</f>
        <v>NZ40-ENE-1-COMBDG</v>
      </c>
      <c r="F645" s="3">
        <f>_xlfn.IFNA(_xlfn.IFNA(VLOOKUP(D645,'Energy Share'!B:D,3,FALSE),VLOOKUP(LEFT(D645,LEN(D645)-2),'Energy Share'!B:D,3,FALSE)),0)*HLOOKUP(C645,'Energy Share'!$I$2:$AL$3,2,FALSE)*VLOOKUP(LEFT(D645,6),'Energy Share'!$I$6:$J$14,2,FALSE)</f>
        <v>2.1401782252528513E-4</v>
      </c>
    </row>
    <row r="646" spans="1:6" hidden="1" x14ac:dyDescent="0.3">
      <c r="A646">
        <f>IF(IFERROR(_xlfn.NUMBERVALUE(RIGHT(D646,2))=C646-2000,TRUE),1,0)*_xlfn.IFNA(VLOOKUP(LEFT(RIGHT(D646,LEN(D646)-6),LEN(RIGHT(D646,LEN(D646)-6))-3),'Filter Fuel'!$A$3:$I$29,HLOOKUP(LEFT(D646,6),'Filter Fuel'!$B$1:$I$2,2,FALSE),FALSE),1)*IF(F646=0,0,1)</f>
        <v>0</v>
      </c>
      <c r="B646" t="s">
        <v>2</v>
      </c>
      <c r="C646">
        <f t="shared" si="8"/>
        <v>2024</v>
      </c>
      <c r="D646" t="str">
        <f t="shared" si="9"/>
        <v>FRETRAKERIMP</v>
      </c>
      <c r="E646" t="str">
        <f>VLOOKUP(D646,'NZ40-POPT_tech_groups'!A:B,2,FALSE)</f>
        <v>NZ40-ENE-1-FRETRA</v>
      </c>
      <c r="F646" s="3">
        <f>_xlfn.IFNA(_xlfn.IFNA(VLOOKUP(D646,'Energy Share'!B:D,3,FALSE),VLOOKUP(LEFT(D646,LEN(D646)-2),'Energy Share'!B:D,3,FALSE)),0)*HLOOKUP(C646,'Energy Share'!$I$2:$AL$3,2,FALSE)*VLOOKUP(LEFT(D646,6),'Energy Share'!$I$6:$J$14,2,FALSE)</f>
        <v>0</v>
      </c>
    </row>
    <row r="647" spans="1:6" x14ac:dyDescent="0.3">
      <c r="A647">
        <f>IF(IFERROR(_xlfn.NUMBERVALUE(RIGHT(D647,2))=C647-2000,TRUE),1,0)*_xlfn.IFNA(VLOOKUP(LEFT(RIGHT(D647,LEN(D647)-6),LEN(RIGHT(D647,LEN(D647)-6))-3),'Filter Fuel'!$A$3:$I$29,HLOOKUP(LEFT(D647,6),'Filter Fuel'!$B$1:$I$2,2,FALSE),FALSE),1)*IF(F647=0,0,1)</f>
        <v>1</v>
      </c>
      <c r="B647" t="s">
        <v>2</v>
      </c>
      <c r="C647">
        <f t="shared" si="8"/>
        <v>2024</v>
      </c>
      <c r="D647" t="str">
        <f t="shared" si="9"/>
        <v>PUBBDGKERIMP</v>
      </c>
      <c r="E647" t="str">
        <f>VLOOKUP(D647,'NZ40-POPT_tech_groups'!A:B,2,FALSE)</f>
        <v>NZ40-ENE-1-PUBBDG</v>
      </c>
      <c r="F647" s="3">
        <f>_xlfn.IFNA(_xlfn.IFNA(VLOOKUP(D647,'Energy Share'!B:D,3,FALSE),VLOOKUP(LEFT(D647,LEN(D647)-2),'Energy Share'!B:D,3,FALSE)),0)*HLOOKUP(C647,'Energy Share'!$I$2:$AL$3,2,FALSE)*VLOOKUP(LEFT(D647,6),'Energy Share'!$I$6:$J$14,2,FALSE)</f>
        <v>5.5908975341601064E-5</v>
      </c>
    </row>
    <row r="648" spans="1:6" hidden="1" x14ac:dyDescent="0.3">
      <c r="A648">
        <f>IF(IFERROR(_xlfn.NUMBERVALUE(RIGHT(D648,2))=C648-2000,TRUE),1,0)*_xlfn.IFNA(VLOOKUP(LEFT(RIGHT(D648,LEN(D648)-6),LEN(RIGHT(D648,LEN(D648)-6))-3),'Filter Fuel'!$A$3:$I$29,HLOOKUP(LEFT(D648,6),'Filter Fuel'!$B$1:$I$2,2,FALSE),FALSE),1)*IF(F648=0,0,1)</f>
        <v>0</v>
      </c>
      <c r="B648" t="s">
        <v>2</v>
      </c>
      <c r="C648">
        <f t="shared" si="8"/>
        <v>2024</v>
      </c>
      <c r="D648" t="str">
        <f t="shared" si="9"/>
        <v>PUBTRAKERIMP</v>
      </c>
      <c r="E648" t="str">
        <f>VLOOKUP(D648,'NZ40-POPT_tech_groups'!A:B,2,FALSE)</f>
        <v>NZ40-ENE-1-PUBTRA</v>
      </c>
      <c r="F648" s="3">
        <f>_xlfn.IFNA(_xlfn.IFNA(VLOOKUP(D648,'Energy Share'!B:D,3,FALSE),VLOOKUP(LEFT(D648,LEN(D648)-2),'Energy Share'!B:D,3,FALSE)),0)*HLOOKUP(C648,'Energy Share'!$I$2:$AL$3,2,FALSE)*VLOOKUP(LEFT(D648,6),'Energy Share'!$I$6:$J$14,2,FALSE)</f>
        <v>0</v>
      </c>
    </row>
    <row r="649" spans="1:6" x14ac:dyDescent="0.3">
      <c r="A649">
        <f>IF(IFERROR(_xlfn.NUMBERVALUE(RIGHT(D649,2))=C649-2000,TRUE),1,0)*_xlfn.IFNA(VLOOKUP(LEFT(RIGHT(D649,LEN(D649)-6),LEN(RIGHT(D649,LEN(D649)-6))-3),'Filter Fuel'!$A$3:$I$29,HLOOKUP(LEFT(D649,6),'Filter Fuel'!$B$1:$I$2,2,FALSE),FALSE),1)*IF(F649=0,0,1)</f>
        <v>1</v>
      </c>
      <c r="B649" t="s">
        <v>2</v>
      </c>
      <c r="C649">
        <f t="shared" si="8"/>
        <v>2024</v>
      </c>
      <c r="D649" t="str">
        <f t="shared" si="9"/>
        <v>RESBDGKERIMP</v>
      </c>
      <c r="E649" t="str">
        <f>VLOOKUP(D649,'NZ40-POPT_tech_groups'!A:B,2,FALSE)</f>
        <v>NZ40-ENE-1-RESBDG</v>
      </c>
      <c r="F649" s="3">
        <f>_xlfn.IFNA(_xlfn.IFNA(VLOOKUP(D649,'Energy Share'!B:D,3,FALSE),VLOOKUP(LEFT(D649,LEN(D649)-2),'Energy Share'!B:D,3,FALSE)),0)*HLOOKUP(C649,'Energy Share'!$I$2:$AL$3,2,FALSE)*VLOOKUP(LEFT(D649,6),'Energy Share'!$I$6:$J$14,2,FALSE)</f>
        <v>6.9688035545766296E-4</v>
      </c>
    </row>
    <row r="650" spans="1:6" x14ac:dyDescent="0.3">
      <c r="A650">
        <f>IF(IFERROR(_xlfn.NUMBERVALUE(RIGHT(D650,2))=C650-2000,TRUE),1,0)*_xlfn.IFNA(VLOOKUP(LEFT(RIGHT(D650,LEN(D650)-6),LEN(RIGHT(D650,LEN(D650)-6))-3),'Filter Fuel'!$A$3:$I$29,HLOOKUP(LEFT(D650,6),'Filter Fuel'!$B$1:$I$2,2,FALSE),FALSE),1)*IF(F650=0,0,1)</f>
        <v>1</v>
      </c>
      <c r="B650" t="s">
        <v>2</v>
      </c>
      <c r="C650">
        <f t="shared" si="8"/>
        <v>2024</v>
      </c>
      <c r="D650" t="str">
        <f t="shared" si="9"/>
        <v>COMBDGLFOIMP</v>
      </c>
      <c r="E650" t="str">
        <f>VLOOKUP(D650,'NZ40-POPT_tech_groups'!A:B,2,FALSE)</f>
        <v>NZ40-ENE-1-COMBDG</v>
      </c>
      <c r="F650" s="3">
        <f>_xlfn.IFNA(_xlfn.IFNA(VLOOKUP(D650,'Energy Share'!B:D,3,FALSE),VLOOKUP(LEFT(D650,LEN(D650)-2),'Energy Share'!B:D,3,FALSE)),0)*HLOOKUP(C650,'Energy Share'!$I$2:$AL$3,2,FALSE)*VLOOKUP(LEFT(D650,6),'Energy Share'!$I$6:$J$14,2,FALSE)</f>
        <v>1.4188288282806578E-3</v>
      </c>
    </row>
    <row r="651" spans="1:6" hidden="1" x14ac:dyDescent="0.3">
      <c r="A651">
        <f>IF(IFERROR(_xlfn.NUMBERVALUE(RIGHT(D651,2))=C651-2000,TRUE),1,0)*_xlfn.IFNA(VLOOKUP(LEFT(RIGHT(D651,LEN(D651)-6),LEN(RIGHT(D651,LEN(D651)-6))-3),'Filter Fuel'!$A$3:$I$29,HLOOKUP(LEFT(D651,6),'Filter Fuel'!$B$1:$I$2,2,FALSE),FALSE),1)*IF(F651=0,0,1)</f>
        <v>0</v>
      </c>
      <c r="B651" t="s">
        <v>2</v>
      </c>
      <c r="C651">
        <f t="shared" si="8"/>
        <v>2024</v>
      </c>
      <c r="D651" t="str">
        <f t="shared" si="9"/>
        <v>FRETRALFOIMP</v>
      </c>
      <c r="E651" t="str">
        <f>VLOOKUP(D651,'NZ40-POPT_tech_groups'!A:B,2,FALSE)</f>
        <v>NZ40-ENE-1-FRETRA</v>
      </c>
      <c r="F651" s="3">
        <f>_xlfn.IFNA(_xlfn.IFNA(VLOOKUP(D651,'Energy Share'!B:D,3,FALSE),VLOOKUP(LEFT(D651,LEN(D651)-2),'Energy Share'!B:D,3,FALSE)),0)*HLOOKUP(C651,'Energy Share'!$I$2:$AL$3,2,FALSE)*VLOOKUP(LEFT(D651,6),'Energy Share'!$I$6:$J$14,2,FALSE)</f>
        <v>0</v>
      </c>
    </row>
    <row r="652" spans="1:6" x14ac:dyDescent="0.3">
      <c r="A652">
        <f>IF(IFERROR(_xlfn.NUMBERVALUE(RIGHT(D652,2))=C652-2000,TRUE),1,0)*_xlfn.IFNA(VLOOKUP(LEFT(RIGHT(D652,LEN(D652)-6),LEN(RIGHT(D652,LEN(D652)-6))-3),'Filter Fuel'!$A$3:$I$29,HLOOKUP(LEFT(D652,6),'Filter Fuel'!$B$1:$I$2,2,FALSE),FALSE),1)*IF(F652=0,0,1)</f>
        <v>1</v>
      </c>
      <c r="B652" t="s">
        <v>2</v>
      </c>
      <c r="C652">
        <f t="shared" si="8"/>
        <v>2024</v>
      </c>
      <c r="D652" t="str">
        <f t="shared" si="9"/>
        <v>INDBDGLFOIMP</v>
      </c>
      <c r="E652" t="str">
        <f>VLOOKUP(D652,'NZ40-POPT_tech_groups'!A:B,2,FALSE)</f>
        <v>NZ40-ENE-1-INDBDG</v>
      </c>
      <c r="F652" s="3">
        <f>_xlfn.IFNA(_xlfn.IFNA(VLOOKUP(D652,'Energy Share'!B:D,3,FALSE),VLOOKUP(LEFT(D652,LEN(D652)-2),'Energy Share'!B:D,3,FALSE)),0)*HLOOKUP(C652,'Energy Share'!$I$2:$AL$3,2,FALSE)*VLOOKUP(LEFT(D652,6),'Energy Share'!$I$6:$J$14,2,FALSE)</f>
        <v>2.2458230626399411E-2</v>
      </c>
    </row>
    <row r="653" spans="1:6" x14ac:dyDescent="0.3">
      <c r="A653">
        <f>IF(IFERROR(_xlfn.NUMBERVALUE(RIGHT(D653,2))=C653-2000,TRUE),1,0)*_xlfn.IFNA(VLOOKUP(LEFT(RIGHT(D653,LEN(D653)-6),LEN(RIGHT(D653,LEN(D653)-6))-3),'Filter Fuel'!$A$3:$I$29,HLOOKUP(LEFT(D653,6),'Filter Fuel'!$B$1:$I$2,2,FALSE),FALSE),1)*IF(F653=0,0,1)</f>
        <v>1</v>
      </c>
      <c r="B653" t="s">
        <v>2</v>
      </c>
      <c r="C653">
        <f t="shared" si="8"/>
        <v>2024</v>
      </c>
      <c r="D653" t="str">
        <f t="shared" si="9"/>
        <v>PUBBDGLFOIMP</v>
      </c>
      <c r="E653" t="str">
        <f>VLOOKUP(D653,'NZ40-POPT_tech_groups'!A:B,2,FALSE)</f>
        <v>NZ40-ENE-1-PUBBDG</v>
      </c>
      <c r="F653" s="3">
        <f>_xlfn.IFNA(_xlfn.IFNA(VLOOKUP(D653,'Energy Share'!B:D,3,FALSE),VLOOKUP(LEFT(D653,LEN(D653)-2),'Energy Share'!B:D,3,FALSE)),0)*HLOOKUP(C653,'Energy Share'!$I$2:$AL$3,2,FALSE)*VLOOKUP(LEFT(D653,6),'Energy Share'!$I$6:$J$14,2,FALSE)</f>
        <v>1.9539050913853353E-2</v>
      </c>
    </row>
    <row r="654" spans="1:6" hidden="1" x14ac:dyDescent="0.3">
      <c r="A654">
        <f>IF(IFERROR(_xlfn.NUMBERVALUE(RIGHT(D654,2))=C654-2000,TRUE),1,0)*_xlfn.IFNA(VLOOKUP(LEFT(RIGHT(D654,LEN(D654)-6),LEN(RIGHT(D654,LEN(D654)-6))-3),'Filter Fuel'!$A$3:$I$29,HLOOKUP(LEFT(D654,6),'Filter Fuel'!$B$1:$I$2,2,FALSE),FALSE),1)*IF(F654=0,0,1)</f>
        <v>0</v>
      </c>
      <c r="B654" t="s">
        <v>2</v>
      </c>
      <c r="C654">
        <f t="shared" si="8"/>
        <v>2024</v>
      </c>
      <c r="D654" t="str">
        <f t="shared" si="9"/>
        <v>PUBTRALFOIMP</v>
      </c>
      <c r="E654" t="str">
        <f>VLOOKUP(D654,'NZ40-POPT_tech_groups'!A:B,2,FALSE)</f>
        <v>NZ40-ENE-1-PUBTRA</v>
      </c>
      <c r="F654" s="3">
        <f>_xlfn.IFNA(_xlfn.IFNA(VLOOKUP(D654,'Energy Share'!B:D,3,FALSE),VLOOKUP(LEFT(D654,LEN(D654)-2),'Energy Share'!B:D,3,FALSE)),0)*HLOOKUP(C654,'Energy Share'!$I$2:$AL$3,2,FALSE)*VLOOKUP(LEFT(D654,6),'Energy Share'!$I$6:$J$14,2,FALSE)</f>
        <v>0</v>
      </c>
    </row>
    <row r="655" spans="1:6" x14ac:dyDescent="0.3">
      <c r="A655">
        <f>IF(IFERROR(_xlfn.NUMBERVALUE(RIGHT(D655,2))=C655-2000,TRUE),1,0)*_xlfn.IFNA(VLOOKUP(LEFT(RIGHT(D655,LEN(D655)-6),LEN(RIGHT(D655,LEN(D655)-6))-3),'Filter Fuel'!$A$3:$I$29,HLOOKUP(LEFT(D655,6),'Filter Fuel'!$B$1:$I$2,2,FALSE),FALSE),1)*IF(F655=0,0,1)</f>
        <v>1</v>
      </c>
      <c r="B655" t="s">
        <v>2</v>
      </c>
      <c r="C655">
        <f t="shared" si="8"/>
        <v>2024</v>
      </c>
      <c r="D655" t="str">
        <f t="shared" si="9"/>
        <v>RESBDGLFOIMP</v>
      </c>
      <c r="E655" t="str">
        <f>VLOOKUP(D655,'NZ40-POPT_tech_groups'!A:B,2,FALSE)</f>
        <v>NZ40-ENE-1-RESBDG</v>
      </c>
      <c r="F655" s="3">
        <f>_xlfn.IFNA(_xlfn.IFNA(VLOOKUP(D655,'Energy Share'!B:D,3,FALSE),VLOOKUP(LEFT(D655,LEN(D655)-2),'Energy Share'!B:D,3,FALSE)),0)*HLOOKUP(C655,'Energy Share'!$I$2:$AL$3,2,FALSE)*VLOOKUP(LEFT(D655,6),'Energy Share'!$I$6:$J$14,2,FALSE)</f>
        <v>3.0679917340501774E-3</v>
      </c>
    </row>
    <row r="656" spans="1:6" x14ac:dyDescent="0.3">
      <c r="A656">
        <f>IF(IFERROR(_xlfn.NUMBERVALUE(RIGHT(D656,2))=C656-2000,TRUE),1,0)*_xlfn.IFNA(VLOOKUP(LEFT(RIGHT(D656,LEN(D656)-6),LEN(RIGHT(D656,LEN(D656)-6))-3),'Filter Fuel'!$A$3:$I$29,HLOOKUP(LEFT(D656,6),'Filter Fuel'!$B$1:$I$2,2,FALSE),FALSE),1)*IF(F656=0,0,1)</f>
        <v>1</v>
      </c>
      <c r="B656" t="s">
        <v>2</v>
      </c>
      <c r="C656">
        <f t="shared" si="8"/>
        <v>2024</v>
      </c>
      <c r="D656" t="str">
        <f t="shared" si="9"/>
        <v>COMBDGNGAIMP</v>
      </c>
      <c r="E656" t="str">
        <f>VLOOKUP(D656,'NZ40-POPT_tech_groups'!A:B,2,FALSE)</f>
        <v>NZ40-ENE-1-COMBDG</v>
      </c>
      <c r="F656" s="3">
        <f>_xlfn.IFNA(_xlfn.IFNA(VLOOKUP(D656,'Energy Share'!B:D,3,FALSE),VLOOKUP(LEFT(D656,LEN(D656)-2),'Energy Share'!B:D,3,FALSE)),0)*HLOOKUP(C656,'Energy Share'!$I$2:$AL$3,2,FALSE)*VLOOKUP(LEFT(D656,6),'Energy Share'!$I$6:$J$14,2,FALSE)</f>
        <v>0.40470514357601334</v>
      </c>
    </row>
    <row r="657" spans="1:6" hidden="1" x14ac:dyDescent="0.3">
      <c r="A657">
        <f>IF(IFERROR(_xlfn.NUMBERVALUE(RIGHT(D657,2))=C657-2000,TRUE),1,0)*_xlfn.IFNA(VLOOKUP(LEFT(RIGHT(D657,LEN(D657)-6),LEN(RIGHT(D657,LEN(D657)-6))-3),'Filter Fuel'!$A$3:$I$29,HLOOKUP(LEFT(D657,6),'Filter Fuel'!$B$1:$I$2,2,FALSE),FALSE),1)*IF(F657=0,0,1)</f>
        <v>0</v>
      </c>
      <c r="B657" t="s">
        <v>2</v>
      </c>
      <c r="C657">
        <f t="shared" si="8"/>
        <v>2024</v>
      </c>
      <c r="D657" t="str">
        <f t="shared" si="9"/>
        <v>FRETRANGAIMP</v>
      </c>
      <c r="E657" t="str">
        <f>VLOOKUP(D657,'NZ40-POPT_tech_groups'!A:B,2,FALSE)</f>
        <v>NZ40-ENE-1-FRETRA</v>
      </c>
      <c r="F657" s="3">
        <f>_xlfn.IFNA(_xlfn.IFNA(VLOOKUP(D657,'Energy Share'!B:D,3,FALSE),VLOOKUP(LEFT(D657,LEN(D657)-2),'Energy Share'!B:D,3,FALSE)),0)*HLOOKUP(C657,'Energy Share'!$I$2:$AL$3,2,FALSE)*VLOOKUP(LEFT(D657,6),'Energy Share'!$I$6:$J$14,2,FALSE)</f>
        <v>0</v>
      </c>
    </row>
    <row r="658" spans="1:6" x14ac:dyDescent="0.3">
      <c r="A658">
        <f>IF(IFERROR(_xlfn.NUMBERVALUE(RIGHT(D658,2))=C658-2000,TRUE),1,0)*_xlfn.IFNA(VLOOKUP(LEFT(RIGHT(D658,LEN(D658)-6),LEN(RIGHT(D658,LEN(D658)-6))-3),'Filter Fuel'!$A$3:$I$29,HLOOKUP(LEFT(D658,6),'Filter Fuel'!$B$1:$I$2,2,FALSE),FALSE),1)*IF(F658=0,0,1)</f>
        <v>1</v>
      </c>
      <c r="B658" t="s">
        <v>2</v>
      </c>
      <c r="C658">
        <f t="shared" si="8"/>
        <v>2024</v>
      </c>
      <c r="D658" t="str">
        <f t="shared" si="9"/>
        <v>INDBDGNGAIMP</v>
      </c>
      <c r="E658" t="str">
        <f>VLOOKUP(D658,'NZ40-POPT_tech_groups'!A:B,2,FALSE)</f>
        <v>NZ40-ENE-1-INDBDG</v>
      </c>
      <c r="F658" s="3">
        <f>_xlfn.IFNA(_xlfn.IFNA(VLOOKUP(D658,'Energy Share'!B:D,3,FALSE),VLOOKUP(LEFT(D658,LEN(D658)-2),'Energy Share'!B:D,3,FALSE)),0)*HLOOKUP(C658,'Energy Share'!$I$2:$AL$3,2,FALSE)*VLOOKUP(LEFT(D658,6),'Energy Share'!$I$6:$J$14,2,FALSE)</f>
        <v>0.62692601636224021</v>
      </c>
    </row>
    <row r="659" spans="1:6" x14ac:dyDescent="0.3">
      <c r="A659">
        <f>IF(IFERROR(_xlfn.NUMBERVALUE(RIGHT(D659,2))=C659-2000,TRUE),1,0)*_xlfn.IFNA(VLOOKUP(LEFT(RIGHT(D659,LEN(D659)-6),LEN(RIGHT(D659,LEN(D659)-6))-3),'Filter Fuel'!$A$3:$I$29,HLOOKUP(LEFT(D659,6),'Filter Fuel'!$B$1:$I$2,2,FALSE),FALSE),1)*IF(F659=0,0,1)</f>
        <v>1</v>
      </c>
      <c r="B659" t="s">
        <v>2</v>
      </c>
      <c r="C659">
        <f t="shared" si="8"/>
        <v>2024</v>
      </c>
      <c r="D659" t="str">
        <f t="shared" si="9"/>
        <v>PASTRANGAIMP</v>
      </c>
      <c r="E659" t="str">
        <f>VLOOKUP(D659,'NZ40-POPT_tech_groups'!A:B,2,FALSE)</f>
        <v>NZ40-ENE-1-PASTRA</v>
      </c>
      <c r="F659" s="3">
        <f>_xlfn.IFNA(_xlfn.IFNA(VLOOKUP(D659,'Energy Share'!B:D,3,FALSE),VLOOKUP(LEFT(D659,LEN(D659)-2),'Energy Share'!B:D,3,FALSE)),0)*HLOOKUP(C659,'Energy Share'!$I$2:$AL$3,2,FALSE)*VLOOKUP(LEFT(D659,6),'Energy Share'!$I$6:$J$14,2,FALSE)</f>
        <v>8.2084711486132798E-3</v>
      </c>
    </row>
    <row r="660" spans="1:6" x14ac:dyDescent="0.3">
      <c r="A660">
        <f>IF(IFERROR(_xlfn.NUMBERVALUE(RIGHT(D660,2))=C660-2000,TRUE),1,0)*_xlfn.IFNA(VLOOKUP(LEFT(RIGHT(D660,LEN(D660)-6),LEN(RIGHT(D660,LEN(D660)-6))-3),'Filter Fuel'!$A$3:$I$29,HLOOKUP(LEFT(D660,6),'Filter Fuel'!$B$1:$I$2,2,FALSE),FALSE),1)*IF(F660=0,0,1)</f>
        <v>1</v>
      </c>
      <c r="B660" t="s">
        <v>2</v>
      </c>
      <c r="C660">
        <f t="shared" si="8"/>
        <v>2024</v>
      </c>
      <c r="D660" t="str">
        <f t="shared" si="9"/>
        <v>PUBBDGNGAIMP</v>
      </c>
      <c r="E660" t="str">
        <f>VLOOKUP(D660,'NZ40-POPT_tech_groups'!A:B,2,FALSE)</f>
        <v>NZ40-ENE-1-PUBBDG</v>
      </c>
      <c r="F660" s="3">
        <f>_xlfn.IFNA(_xlfn.IFNA(VLOOKUP(D660,'Energy Share'!B:D,3,FALSE),VLOOKUP(LEFT(D660,LEN(D660)-2),'Energy Share'!B:D,3,FALSE)),0)*HLOOKUP(C660,'Energy Share'!$I$2:$AL$3,2,FALSE)*VLOOKUP(LEFT(D660,6),'Energy Share'!$I$6:$J$14,2,FALSE)</f>
        <v>0.53168798701522613</v>
      </c>
    </row>
    <row r="661" spans="1:6" hidden="1" x14ac:dyDescent="0.3">
      <c r="A661">
        <f>IF(IFERROR(_xlfn.NUMBERVALUE(RIGHT(D661,2))=C661-2000,TRUE),1,0)*_xlfn.IFNA(VLOOKUP(LEFT(RIGHT(D661,LEN(D661)-6),LEN(RIGHT(D661,LEN(D661)-6))-3),'Filter Fuel'!$A$3:$I$29,HLOOKUP(LEFT(D661,6),'Filter Fuel'!$B$1:$I$2,2,FALSE),FALSE),1)*IF(F661=0,0,1)</f>
        <v>0</v>
      </c>
      <c r="B661" t="s">
        <v>2</v>
      </c>
      <c r="C661">
        <f t="shared" si="8"/>
        <v>2024</v>
      </c>
      <c r="D661" t="str">
        <f t="shared" si="9"/>
        <v>PUBTRANGAIMP</v>
      </c>
      <c r="E661" t="str">
        <f>VLOOKUP(D661,'NZ40-POPT_tech_groups'!A:B,2,FALSE)</f>
        <v>NZ40-ENE-1-PUBTRA</v>
      </c>
      <c r="F661" s="3">
        <f>_xlfn.IFNA(_xlfn.IFNA(VLOOKUP(D661,'Energy Share'!B:D,3,FALSE),VLOOKUP(LEFT(D661,LEN(D661)-2),'Energy Share'!B:D,3,FALSE)),0)*HLOOKUP(C661,'Energy Share'!$I$2:$AL$3,2,FALSE)*VLOOKUP(LEFT(D661,6),'Energy Share'!$I$6:$J$14,2,FALSE)</f>
        <v>0</v>
      </c>
    </row>
    <row r="662" spans="1:6" x14ac:dyDescent="0.3">
      <c r="A662">
        <f>IF(IFERROR(_xlfn.NUMBERVALUE(RIGHT(D662,2))=C662-2000,TRUE),1,0)*_xlfn.IFNA(VLOOKUP(LEFT(RIGHT(D662,LEN(D662)-6),LEN(RIGHT(D662,LEN(D662)-6))-3),'Filter Fuel'!$A$3:$I$29,HLOOKUP(LEFT(D662,6),'Filter Fuel'!$B$1:$I$2,2,FALSE),FALSE),1)*IF(F662=0,0,1)</f>
        <v>1</v>
      </c>
      <c r="B662" t="s">
        <v>2</v>
      </c>
      <c r="C662">
        <f t="shared" si="8"/>
        <v>2024</v>
      </c>
      <c r="D662" t="str">
        <f t="shared" si="9"/>
        <v>RESBDGNGAIMP</v>
      </c>
      <c r="E662" t="str">
        <f>VLOOKUP(D662,'NZ40-POPT_tech_groups'!A:B,2,FALSE)</f>
        <v>NZ40-ENE-1-RESBDG</v>
      </c>
      <c r="F662" s="3">
        <f>_xlfn.IFNA(_xlfn.IFNA(VLOOKUP(D662,'Energy Share'!B:D,3,FALSE),VLOOKUP(LEFT(D662,LEN(D662)-2),'Energy Share'!B:D,3,FALSE)),0)*HLOOKUP(C662,'Energy Share'!$I$2:$AL$3,2,FALSE)*VLOOKUP(LEFT(D662,6),'Energy Share'!$I$6:$J$14,2,FALSE)</f>
        <v>0.68011171459572817</v>
      </c>
    </row>
    <row r="663" spans="1:6" x14ac:dyDescent="0.3">
      <c r="A663">
        <f>IF(IFERROR(_xlfn.NUMBERVALUE(RIGHT(D663,2))=C663-2000,TRUE),1,0)*_xlfn.IFNA(VLOOKUP(LEFT(RIGHT(D663,LEN(D663)-6),LEN(RIGHT(D663,LEN(D663)-6))-3),'Filter Fuel'!$A$3:$I$29,HLOOKUP(LEFT(D663,6),'Filter Fuel'!$B$1:$I$2,2,FALSE),FALSE),1)*IF(F663=0,0,1)</f>
        <v>1</v>
      </c>
      <c r="B663" t="s">
        <v>2</v>
      </c>
      <c r="C663">
        <f t="shared" si="8"/>
        <v>2024</v>
      </c>
      <c r="D663" t="str">
        <f t="shared" si="9"/>
        <v>INDBDGPCOKIMP</v>
      </c>
      <c r="E663" t="str">
        <f>VLOOKUP(D663,'NZ40-POPT_tech_groups'!A:B,2,FALSE)</f>
        <v>NZ40-ENE-1-INDBDG</v>
      </c>
      <c r="F663" s="3">
        <f>_xlfn.IFNA(_xlfn.IFNA(VLOOKUP(D663,'Energy Share'!B:D,3,FALSE),VLOOKUP(LEFT(D663,LEN(D663)-2),'Energy Share'!B:D,3,FALSE)),0)*HLOOKUP(C663,'Energy Share'!$I$2:$AL$3,2,FALSE)*VLOOKUP(LEFT(D663,6),'Energy Share'!$I$6:$J$14,2,FALSE)</f>
        <v>9.7163817301771545E-3</v>
      </c>
    </row>
    <row r="664" spans="1:6" x14ac:dyDescent="0.3">
      <c r="A664">
        <f>IF(IFERROR(_xlfn.NUMBERVALUE(RIGHT(D664,2))=C664-2000,TRUE),1,0)*_xlfn.IFNA(VLOOKUP(LEFT(RIGHT(D664,LEN(D664)-6),LEN(RIGHT(D664,LEN(D664)-6))-3),'Filter Fuel'!$A$3:$I$29,HLOOKUP(LEFT(D664,6),'Filter Fuel'!$B$1:$I$2,2,FALSE),FALSE),1)*IF(F664=0,0,1)</f>
        <v>1</v>
      </c>
      <c r="B664" t="s">
        <v>2</v>
      </c>
      <c r="C664">
        <f t="shared" si="8"/>
        <v>2024</v>
      </c>
      <c r="D664" t="str">
        <f t="shared" si="9"/>
        <v>COMBDGPROIMP</v>
      </c>
      <c r="E664" t="str">
        <f>VLOOKUP(D664,'NZ40-POPT_tech_groups'!A:B,2,FALSE)</f>
        <v>NZ40-ENE-1-COMBDG</v>
      </c>
      <c r="F664" s="3">
        <f>_xlfn.IFNA(_xlfn.IFNA(VLOOKUP(D664,'Energy Share'!B:D,3,FALSE),VLOOKUP(LEFT(D664,LEN(D664)-2),'Energy Share'!B:D,3,FALSE)),0)*HLOOKUP(C664,'Energy Share'!$I$2:$AL$3,2,FALSE)*VLOOKUP(LEFT(D664,6),'Energy Share'!$I$6:$J$14,2,FALSE)</f>
        <v>2.5146424011297696E-2</v>
      </c>
    </row>
    <row r="665" spans="1:6" x14ac:dyDescent="0.3">
      <c r="A665">
        <f>IF(IFERROR(_xlfn.NUMBERVALUE(RIGHT(D665,2))=C665-2000,TRUE),1,0)*_xlfn.IFNA(VLOOKUP(LEFT(RIGHT(D665,LEN(D665)-6),LEN(RIGHT(D665,LEN(D665)-6))-3),'Filter Fuel'!$A$3:$I$29,HLOOKUP(LEFT(D665,6),'Filter Fuel'!$B$1:$I$2,2,FALSE),FALSE),1)*IF(F665=0,0,1)</f>
        <v>1</v>
      </c>
      <c r="B665" t="s">
        <v>2</v>
      </c>
      <c r="C665">
        <f t="shared" ref="C665:C728" si="10">C322+1</f>
        <v>2024</v>
      </c>
      <c r="D665" t="str">
        <f t="shared" ref="D665:D728" si="11">D322</f>
        <v>FRETRAPROIMP</v>
      </c>
      <c r="E665" t="str">
        <f>VLOOKUP(D665,'NZ40-POPT_tech_groups'!A:B,2,FALSE)</f>
        <v>NZ40-ENE-1-FRETRA</v>
      </c>
      <c r="F665" s="3">
        <f>_xlfn.IFNA(_xlfn.IFNA(VLOOKUP(D665,'Energy Share'!B:D,3,FALSE),VLOOKUP(LEFT(D665,LEN(D665)-2),'Energy Share'!B:D,3,FALSE)),0)*HLOOKUP(C665,'Energy Share'!$I$2:$AL$3,2,FALSE)*VLOOKUP(LEFT(D665,6),'Energy Share'!$I$6:$J$14,2,FALSE)</f>
        <v>2.6084767645889094E-2</v>
      </c>
    </row>
    <row r="666" spans="1:6" x14ac:dyDescent="0.3">
      <c r="A666">
        <f>IF(IFERROR(_xlfn.NUMBERVALUE(RIGHT(D666,2))=C666-2000,TRUE),1,0)*_xlfn.IFNA(VLOOKUP(LEFT(RIGHT(D666,LEN(D666)-6),LEN(RIGHT(D666,LEN(D666)-6))-3),'Filter Fuel'!$A$3:$I$29,HLOOKUP(LEFT(D666,6),'Filter Fuel'!$B$1:$I$2,2,FALSE),FALSE),1)*IF(F666=0,0,1)</f>
        <v>1</v>
      </c>
      <c r="B666" t="s">
        <v>2</v>
      </c>
      <c r="C666">
        <f t="shared" si="10"/>
        <v>2024</v>
      </c>
      <c r="D666" t="str">
        <f t="shared" si="11"/>
        <v>INDBDGPROIMP</v>
      </c>
      <c r="E666" t="str">
        <f>VLOOKUP(D666,'NZ40-POPT_tech_groups'!A:B,2,FALSE)</f>
        <v>NZ40-ENE-1-INDBDG</v>
      </c>
      <c r="F666" s="3">
        <f>_xlfn.IFNA(_xlfn.IFNA(VLOOKUP(D666,'Energy Share'!B:D,3,FALSE),VLOOKUP(LEFT(D666,LEN(D666)-2),'Energy Share'!B:D,3,FALSE)),0)*HLOOKUP(C666,'Energy Share'!$I$2:$AL$3,2,FALSE)*VLOOKUP(LEFT(D666,6),'Energy Share'!$I$6:$J$14,2,FALSE)</f>
        <v>4.8441543886385517E-3</v>
      </c>
    </row>
    <row r="667" spans="1:6" x14ac:dyDescent="0.3">
      <c r="A667">
        <f>IF(IFERROR(_xlfn.NUMBERVALUE(RIGHT(D667,2))=C667-2000,TRUE),1,0)*_xlfn.IFNA(VLOOKUP(LEFT(RIGHT(D667,LEN(D667)-6),LEN(RIGHT(D667,LEN(D667)-6))-3),'Filter Fuel'!$A$3:$I$29,HLOOKUP(LEFT(D667,6),'Filter Fuel'!$B$1:$I$2,2,FALSE),FALSE),1)*IF(F667=0,0,1)</f>
        <v>1</v>
      </c>
      <c r="B667" t="s">
        <v>2</v>
      </c>
      <c r="C667">
        <f t="shared" si="10"/>
        <v>2024</v>
      </c>
      <c r="D667" t="str">
        <f t="shared" si="11"/>
        <v>PASTRAPROIMP</v>
      </c>
      <c r="E667" t="str">
        <f>VLOOKUP(D667,'NZ40-POPT_tech_groups'!A:B,2,FALSE)</f>
        <v>NZ40-ENE-1-PASTRA</v>
      </c>
      <c r="F667" s="3">
        <f>_xlfn.IFNA(_xlfn.IFNA(VLOOKUP(D667,'Energy Share'!B:D,3,FALSE),VLOOKUP(LEFT(D667,LEN(D667)-2),'Energy Share'!B:D,3,FALSE)),0)*HLOOKUP(C667,'Energy Share'!$I$2:$AL$3,2,FALSE)*VLOOKUP(LEFT(D667,6),'Energy Share'!$I$6:$J$14,2,FALSE)</f>
        <v>4.9127019913523702E-3</v>
      </c>
    </row>
    <row r="668" spans="1:6" x14ac:dyDescent="0.3">
      <c r="A668">
        <f>IF(IFERROR(_xlfn.NUMBERVALUE(RIGHT(D668,2))=C668-2000,TRUE),1,0)*_xlfn.IFNA(VLOOKUP(LEFT(RIGHT(D668,LEN(D668)-6),LEN(RIGHT(D668,LEN(D668)-6))-3),'Filter Fuel'!$A$3:$I$29,HLOOKUP(LEFT(D668,6),'Filter Fuel'!$B$1:$I$2,2,FALSE),FALSE),1)*IF(F668=0,0,1)</f>
        <v>1</v>
      </c>
      <c r="B668" t="s">
        <v>2</v>
      </c>
      <c r="C668">
        <f t="shared" si="10"/>
        <v>2024</v>
      </c>
      <c r="D668" t="str">
        <f t="shared" si="11"/>
        <v>PUBBDGPROIMP</v>
      </c>
      <c r="E668" t="str">
        <f>VLOOKUP(D668,'NZ40-POPT_tech_groups'!A:B,2,FALSE)</f>
        <v>NZ40-ENE-1-PUBBDG</v>
      </c>
      <c r="F668" s="3">
        <f>_xlfn.IFNA(_xlfn.IFNA(VLOOKUP(D668,'Energy Share'!B:D,3,FALSE),VLOOKUP(LEFT(D668,LEN(D668)-2),'Energy Share'!B:D,3,FALSE)),0)*HLOOKUP(C668,'Energy Share'!$I$2:$AL$3,2,FALSE)*VLOOKUP(LEFT(D668,6),'Energy Share'!$I$6:$J$14,2,FALSE)</f>
        <v>2.9256523666022184E-6</v>
      </c>
    </row>
    <row r="669" spans="1:6" hidden="1" x14ac:dyDescent="0.3">
      <c r="A669">
        <f>IF(IFERROR(_xlfn.NUMBERVALUE(RIGHT(D669,2))=C669-2000,TRUE),1,0)*_xlfn.IFNA(VLOOKUP(LEFT(RIGHT(D669,LEN(D669)-6),LEN(RIGHT(D669,LEN(D669)-6))-3),'Filter Fuel'!$A$3:$I$29,HLOOKUP(LEFT(D669,6),'Filter Fuel'!$B$1:$I$2,2,FALSE),FALSE),1)*IF(F669=0,0,1)</f>
        <v>0</v>
      </c>
      <c r="B669" t="s">
        <v>2</v>
      </c>
      <c r="C669">
        <f t="shared" si="10"/>
        <v>2024</v>
      </c>
      <c r="D669" t="str">
        <f t="shared" si="11"/>
        <v>PUBTRAPROIMP</v>
      </c>
      <c r="E669" t="str">
        <f>VLOOKUP(D669,'NZ40-POPT_tech_groups'!A:B,2,FALSE)</f>
        <v>NZ40-ENE-1-PUBTRA</v>
      </c>
      <c r="F669" s="3">
        <f>_xlfn.IFNA(_xlfn.IFNA(VLOOKUP(D669,'Energy Share'!B:D,3,FALSE),VLOOKUP(LEFT(D669,LEN(D669)-2),'Energy Share'!B:D,3,FALSE)),0)*HLOOKUP(C669,'Energy Share'!$I$2:$AL$3,2,FALSE)*VLOOKUP(LEFT(D669,6),'Energy Share'!$I$6:$J$14,2,FALSE)</f>
        <v>0</v>
      </c>
    </row>
    <row r="670" spans="1:6" x14ac:dyDescent="0.3">
      <c r="A670">
        <f>IF(IFERROR(_xlfn.NUMBERVALUE(RIGHT(D670,2))=C670-2000,TRUE),1,0)*_xlfn.IFNA(VLOOKUP(LEFT(RIGHT(D670,LEN(D670)-6),LEN(RIGHT(D670,LEN(D670)-6))-3),'Filter Fuel'!$A$3:$I$29,HLOOKUP(LEFT(D670,6),'Filter Fuel'!$B$1:$I$2,2,FALSE),FALSE),1)*IF(F670=0,0,1)</f>
        <v>1</v>
      </c>
      <c r="B670" t="s">
        <v>2</v>
      </c>
      <c r="C670">
        <f t="shared" si="10"/>
        <v>2024</v>
      </c>
      <c r="D670" t="str">
        <f t="shared" si="11"/>
        <v>RESBDGPROIMP</v>
      </c>
      <c r="E670" t="str">
        <f>VLOOKUP(D670,'NZ40-POPT_tech_groups'!A:B,2,FALSE)</f>
        <v>NZ40-ENE-1-RESBDG</v>
      </c>
      <c r="F670" s="3">
        <f>_xlfn.IFNA(_xlfn.IFNA(VLOOKUP(D670,'Energy Share'!B:D,3,FALSE),VLOOKUP(LEFT(D670,LEN(D670)-2),'Energy Share'!B:D,3,FALSE)),0)*HLOOKUP(C670,'Energy Share'!$I$2:$AL$3,2,FALSE)*VLOOKUP(LEFT(D670,6),'Energy Share'!$I$6:$J$14,2,FALSE)</f>
        <v>5.7739158440448836E-3</v>
      </c>
    </row>
    <row r="671" spans="1:6" x14ac:dyDescent="0.3">
      <c r="A671">
        <f>IF(IFERROR(_xlfn.NUMBERVALUE(RIGHT(D671,2))=C671-2000,TRUE),1,0)*_xlfn.IFNA(VLOOKUP(LEFT(RIGHT(D671,LEN(D671)-6),LEN(RIGHT(D671,LEN(D671)-6))-3),'Filter Fuel'!$A$3:$I$29,HLOOKUP(LEFT(D671,6),'Filter Fuel'!$B$1:$I$2,2,FALSE),FALSE),1)*IF(F671=0,0,1)</f>
        <v>1</v>
      </c>
      <c r="B671" t="s">
        <v>2</v>
      </c>
      <c r="C671">
        <f t="shared" si="10"/>
        <v>2024</v>
      </c>
      <c r="D671" t="str">
        <f t="shared" si="11"/>
        <v>FRETRARDSLIMP</v>
      </c>
      <c r="E671" t="str">
        <f>VLOOKUP(D671,'NZ40-POPT_tech_groups'!A:B,2,FALSE)</f>
        <v>NZ40-ENE-1-FRETRA</v>
      </c>
      <c r="F671" s="3">
        <f>_xlfn.IFNA(_xlfn.IFNA(VLOOKUP(D671,'Energy Share'!B:D,3,FALSE),VLOOKUP(LEFT(D671,LEN(D671)-2),'Energy Share'!B:D,3,FALSE)),0)*HLOOKUP(C671,'Energy Share'!$I$2:$AL$3,2,FALSE)*VLOOKUP(LEFT(D671,6),'Energy Share'!$I$6:$J$14,2,FALSE)</f>
        <v>3.1909277829546176E-6</v>
      </c>
    </row>
    <row r="672" spans="1:6" x14ac:dyDescent="0.3">
      <c r="A672">
        <f>IF(IFERROR(_xlfn.NUMBERVALUE(RIGHT(D672,2))=C672-2000,TRUE),1,0)*_xlfn.IFNA(VLOOKUP(LEFT(RIGHT(D672,LEN(D672)-6),LEN(RIGHT(D672,LEN(D672)-6))-3),'Filter Fuel'!$A$3:$I$29,HLOOKUP(LEFT(D672,6),'Filter Fuel'!$B$1:$I$2,2,FALSE),FALSE),1)*IF(F672=0,0,1)</f>
        <v>1</v>
      </c>
      <c r="B672" t="s">
        <v>2</v>
      </c>
      <c r="C672">
        <f t="shared" si="10"/>
        <v>2024</v>
      </c>
      <c r="D672" t="str">
        <f t="shared" si="11"/>
        <v>PASTRARDSLIMP</v>
      </c>
      <c r="E672" t="str">
        <f>VLOOKUP(D672,'NZ40-POPT_tech_groups'!A:B,2,FALSE)</f>
        <v>NZ40-ENE-1-PASTRA</v>
      </c>
      <c r="F672" s="3">
        <f>_xlfn.IFNA(_xlfn.IFNA(VLOOKUP(D672,'Energy Share'!B:D,3,FALSE),VLOOKUP(LEFT(D672,LEN(D672)-2),'Energy Share'!B:D,3,FALSE)),0)*HLOOKUP(C672,'Energy Share'!$I$2:$AL$3,2,FALSE)*VLOOKUP(LEFT(D672,6),'Energy Share'!$I$6:$J$14,2,FALSE)</f>
        <v>1.2183821304369217E-5</v>
      </c>
    </row>
    <row r="673" spans="1:6" hidden="1" x14ac:dyDescent="0.3">
      <c r="A673">
        <f>IF(IFERROR(_xlfn.NUMBERVALUE(RIGHT(D673,2))=C673-2000,TRUE),1,0)*_xlfn.IFNA(VLOOKUP(LEFT(RIGHT(D673,LEN(D673)-6),LEN(RIGHT(D673,LEN(D673)-6))-3),'Filter Fuel'!$A$3:$I$29,HLOOKUP(LEFT(D673,6),'Filter Fuel'!$B$1:$I$2,2,FALSE),FALSE),1)*IF(F673=0,0,1)</f>
        <v>0</v>
      </c>
      <c r="B673" t="s">
        <v>2</v>
      </c>
      <c r="C673">
        <f t="shared" si="10"/>
        <v>2024</v>
      </c>
      <c r="D673" t="str">
        <f t="shared" si="11"/>
        <v>PUBTRARDSLIMP</v>
      </c>
      <c r="E673" t="str">
        <f>VLOOKUP(D673,'NZ40-POPT_tech_groups'!A:B,2,FALSE)</f>
        <v>NZ40-ENE-1-PUBTRA</v>
      </c>
      <c r="F673" s="3">
        <f>_xlfn.IFNA(_xlfn.IFNA(VLOOKUP(D673,'Energy Share'!B:D,3,FALSE),VLOOKUP(LEFT(D673,LEN(D673)-2),'Energy Share'!B:D,3,FALSE)),0)*HLOOKUP(C673,'Energy Share'!$I$2:$AL$3,2,FALSE)*VLOOKUP(LEFT(D673,6),'Energy Share'!$I$6:$J$14,2,FALSE)</f>
        <v>0</v>
      </c>
    </row>
    <row r="674" spans="1:6" x14ac:dyDescent="0.3">
      <c r="A674">
        <f>IF(IFERROR(_xlfn.NUMBERVALUE(RIGHT(D674,2))=C674-2000,TRUE),1,0)*_xlfn.IFNA(VLOOKUP(LEFT(RIGHT(D674,LEN(D674)-6),LEN(RIGHT(D674,LEN(D674)-6))-3),'Filter Fuel'!$A$3:$I$29,HLOOKUP(LEFT(D674,6),'Filter Fuel'!$B$1:$I$2,2,FALSE),FALSE),1)*IF(F674=0,0,1)</f>
        <v>1</v>
      </c>
      <c r="B674" t="s">
        <v>2</v>
      </c>
      <c r="C674">
        <f t="shared" si="10"/>
        <v>2024</v>
      </c>
      <c r="D674" t="str">
        <f t="shared" si="11"/>
        <v>COMBDGSGAIMP</v>
      </c>
      <c r="E674" t="str">
        <f>VLOOKUP(D674,'NZ40-POPT_tech_groups'!A:B,2,FALSE)</f>
        <v>NZ40-ENE-1-COMBDG</v>
      </c>
      <c r="F674" s="3">
        <f>_xlfn.IFNA(_xlfn.IFNA(VLOOKUP(D674,'Energy Share'!B:D,3,FALSE),VLOOKUP(LEFT(D674,LEN(D674)-2),'Energy Share'!B:D,3,FALSE)),0)*HLOOKUP(C674,'Energy Share'!$I$2:$AL$3,2,FALSE)*VLOOKUP(LEFT(D674,6),'Energy Share'!$I$6:$J$14,2,FALSE)</f>
        <v>2.2486186218069766E-4</v>
      </c>
    </row>
    <row r="675" spans="1:6" hidden="1" x14ac:dyDescent="0.3">
      <c r="A675">
        <f>IF(IFERROR(_xlfn.NUMBERVALUE(RIGHT(D675,2))=C675-2000,TRUE),1,0)*_xlfn.IFNA(VLOOKUP(LEFT(RIGHT(D675,LEN(D675)-6),LEN(RIGHT(D675,LEN(D675)-6))-3),'Filter Fuel'!$A$3:$I$29,HLOOKUP(LEFT(D675,6),'Filter Fuel'!$B$1:$I$2,2,FALSE),FALSE),1)*IF(F675=0,0,1)</f>
        <v>0</v>
      </c>
      <c r="B675" t="s">
        <v>2</v>
      </c>
      <c r="C675">
        <f t="shared" si="10"/>
        <v>2024</v>
      </c>
      <c r="D675" t="str">
        <f t="shared" si="11"/>
        <v>FRETRASGAIMP</v>
      </c>
      <c r="E675" t="str">
        <f>VLOOKUP(D675,'NZ40-POPT_tech_groups'!A:B,2,FALSE)</f>
        <v>NZ40-ENE-1-FRETRA</v>
      </c>
      <c r="F675" s="3">
        <f>_xlfn.IFNA(_xlfn.IFNA(VLOOKUP(D675,'Energy Share'!B:D,3,FALSE),VLOOKUP(LEFT(D675,LEN(D675)-2),'Energy Share'!B:D,3,FALSE)),0)*HLOOKUP(C675,'Energy Share'!$I$2:$AL$3,2,FALSE)*VLOOKUP(LEFT(D675,6),'Energy Share'!$I$6:$J$14,2,FALSE)</f>
        <v>0</v>
      </c>
    </row>
    <row r="676" spans="1:6" x14ac:dyDescent="0.3">
      <c r="A676">
        <f>IF(IFERROR(_xlfn.NUMBERVALUE(RIGHT(D676,2))=C676-2000,TRUE),1,0)*_xlfn.IFNA(VLOOKUP(LEFT(RIGHT(D676,LEN(D676)-6),LEN(RIGHT(D676,LEN(D676)-6))-3),'Filter Fuel'!$A$3:$I$29,HLOOKUP(LEFT(D676,6),'Filter Fuel'!$B$1:$I$2,2,FALSE),FALSE),1)*IF(F676=0,0,1)</f>
        <v>1</v>
      </c>
      <c r="B676" t="s">
        <v>2</v>
      </c>
      <c r="C676">
        <f t="shared" si="10"/>
        <v>2024</v>
      </c>
      <c r="D676" t="str">
        <f t="shared" si="11"/>
        <v>PASTRASGAIMP</v>
      </c>
      <c r="E676" t="str">
        <f>VLOOKUP(D676,'NZ40-POPT_tech_groups'!A:B,2,FALSE)</f>
        <v>NZ40-ENE-1-PASTRA</v>
      </c>
      <c r="F676" s="3">
        <f>_xlfn.IFNA(_xlfn.IFNA(VLOOKUP(D676,'Energy Share'!B:D,3,FALSE),VLOOKUP(LEFT(D676,LEN(D676)-2),'Energy Share'!B:D,3,FALSE)),0)*HLOOKUP(C676,'Energy Share'!$I$2:$AL$3,2,FALSE)*VLOOKUP(LEFT(D676,6),'Energy Share'!$I$6:$J$14,2,FALSE)</f>
        <v>1.1012058829770256E-5</v>
      </c>
    </row>
    <row r="677" spans="1:6" x14ac:dyDescent="0.3">
      <c r="A677">
        <f>IF(IFERROR(_xlfn.NUMBERVALUE(RIGHT(D677,2))=C677-2000,TRUE),1,0)*_xlfn.IFNA(VLOOKUP(LEFT(RIGHT(D677,LEN(D677)-6),LEN(RIGHT(D677,LEN(D677)-6))-3),'Filter Fuel'!$A$3:$I$29,HLOOKUP(LEFT(D677,6),'Filter Fuel'!$B$1:$I$2,2,FALSE),FALSE),1)*IF(F677=0,0,1)</f>
        <v>1</v>
      </c>
      <c r="B677" t="s">
        <v>2</v>
      </c>
      <c r="C677">
        <f t="shared" si="10"/>
        <v>2024</v>
      </c>
      <c r="D677" t="str">
        <f t="shared" si="11"/>
        <v>PUBBDGSGAIMP</v>
      </c>
      <c r="E677" t="str">
        <f>VLOOKUP(D677,'NZ40-POPT_tech_groups'!A:B,2,FALSE)</f>
        <v>NZ40-ENE-1-PUBBDG</v>
      </c>
      <c r="F677" s="3">
        <f>_xlfn.IFNA(_xlfn.IFNA(VLOOKUP(D677,'Energy Share'!B:D,3,FALSE),VLOOKUP(LEFT(D677,LEN(D677)-2),'Energy Share'!B:D,3,FALSE)),0)*HLOOKUP(C677,'Energy Share'!$I$2:$AL$3,2,FALSE)*VLOOKUP(LEFT(D677,6),'Energy Share'!$I$6:$J$14,2,FALSE)</f>
        <v>4.8970346419393868E-4</v>
      </c>
    </row>
    <row r="678" spans="1:6" hidden="1" x14ac:dyDescent="0.3">
      <c r="A678">
        <f>IF(IFERROR(_xlfn.NUMBERVALUE(RIGHT(D678,2))=C678-2000,TRUE),1,0)*_xlfn.IFNA(VLOOKUP(LEFT(RIGHT(D678,LEN(D678)-6),LEN(RIGHT(D678,LEN(D678)-6))-3),'Filter Fuel'!$A$3:$I$29,HLOOKUP(LEFT(D678,6),'Filter Fuel'!$B$1:$I$2,2,FALSE),FALSE),1)*IF(F678=0,0,1)</f>
        <v>0</v>
      </c>
      <c r="B678" t="s">
        <v>2</v>
      </c>
      <c r="C678">
        <f t="shared" si="10"/>
        <v>2024</v>
      </c>
      <c r="D678" t="str">
        <f t="shared" si="11"/>
        <v>PUBTRASGAIMP</v>
      </c>
      <c r="E678" t="str">
        <f>VLOOKUP(D678,'NZ40-POPT_tech_groups'!A:B,2,FALSE)</f>
        <v>NZ40-ENE-1-PUBTRA</v>
      </c>
      <c r="F678" s="3">
        <f>_xlfn.IFNA(_xlfn.IFNA(VLOOKUP(D678,'Energy Share'!B:D,3,FALSE),VLOOKUP(LEFT(D678,LEN(D678)-2),'Energy Share'!B:D,3,FALSE)),0)*HLOOKUP(C678,'Energy Share'!$I$2:$AL$3,2,FALSE)*VLOOKUP(LEFT(D678,6),'Energy Share'!$I$6:$J$14,2,FALSE)</f>
        <v>0</v>
      </c>
    </row>
    <row r="679" spans="1:6" x14ac:dyDescent="0.3">
      <c r="A679">
        <f>IF(IFERROR(_xlfn.NUMBERVALUE(RIGHT(D679,2))=C679-2000,TRUE),1,0)*_xlfn.IFNA(VLOOKUP(LEFT(RIGHT(D679,LEN(D679)-6),LEN(RIGHT(D679,LEN(D679)-6))-3),'Filter Fuel'!$A$3:$I$29,HLOOKUP(LEFT(D679,6),'Filter Fuel'!$B$1:$I$2,2,FALSE),FALSE),1)*IF(F679=0,0,1)</f>
        <v>1</v>
      </c>
      <c r="B679" t="s">
        <v>2</v>
      </c>
      <c r="C679">
        <f t="shared" si="10"/>
        <v>2024</v>
      </c>
      <c r="D679" t="str">
        <f t="shared" si="11"/>
        <v>RESBDGSGAIMP</v>
      </c>
      <c r="E679" t="str">
        <f>VLOOKUP(D679,'NZ40-POPT_tech_groups'!A:B,2,FALSE)</f>
        <v>NZ40-ENE-1-RESBDG</v>
      </c>
      <c r="F679" s="3">
        <f>_xlfn.IFNA(_xlfn.IFNA(VLOOKUP(D679,'Energy Share'!B:D,3,FALSE),VLOOKUP(LEFT(D679,LEN(D679)-2),'Energy Share'!B:D,3,FALSE)),0)*HLOOKUP(C679,'Energy Share'!$I$2:$AL$3,2,FALSE)*VLOOKUP(LEFT(D679,6),'Energy Share'!$I$6:$J$14,2,FALSE)</f>
        <v>6.570034703749386E-5</v>
      </c>
    </row>
    <row r="680" spans="1:6" hidden="1" x14ac:dyDescent="0.3">
      <c r="A680">
        <f>IF(IFERROR(_xlfn.NUMBERVALUE(RIGHT(D680,2))=C680-2000,TRUE),1,0)*_xlfn.IFNA(VLOOKUP(LEFT(RIGHT(D680,LEN(D680)-6),LEN(RIGHT(D680,LEN(D680)-6))-3),'Filter Fuel'!$A$3:$I$29,HLOOKUP(LEFT(D680,6),'Filter Fuel'!$B$1:$I$2,2,FALSE),FALSE),1)*IF(F680=0,0,1)</f>
        <v>0</v>
      </c>
      <c r="B680" t="s">
        <v>2</v>
      </c>
      <c r="C680">
        <f t="shared" si="10"/>
        <v>2024</v>
      </c>
      <c r="D680" t="str">
        <f t="shared" si="11"/>
        <v>FRETRASJEIMP</v>
      </c>
      <c r="E680" t="str">
        <f>VLOOKUP(D680,'NZ40-POPT_tech_groups'!A:B,2,FALSE)</f>
        <v>NZ40-ENE-1-FRETRA</v>
      </c>
      <c r="F680" s="3">
        <f>_xlfn.IFNA(_xlfn.IFNA(VLOOKUP(D680,'Energy Share'!B:D,3,FALSE),VLOOKUP(LEFT(D680,LEN(D680)-2),'Energy Share'!B:D,3,FALSE)),0)*HLOOKUP(C680,'Energy Share'!$I$2:$AL$3,2,FALSE)*VLOOKUP(LEFT(D680,6),'Energy Share'!$I$6:$J$14,2,FALSE)</f>
        <v>0</v>
      </c>
    </row>
    <row r="681" spans="1:6" hidden="1" x14ac:dyDescent="0.3">
      <c r="A681">
        <f>IF(IFERROR(_xlfn.NUMBERVALUE(RIGHT(D681,2))=C681-2000,TRUE),1,0)*_xlfn.IFNA(VLOOKUP(LEFT(RIGHT(D681,LEN(D681)-6),LEN(RIGHT(D681,LEN(D681)-6))-3),'Filter Fuel'!$A$3:$I$29,HLOOKUP(LEFT(D681,6),'Filter Fuel'!$B$1:$I$2,2,FALSE),FALSE),1)*IF(F681=0,0,1)</f>
        <v>0</v>
      </c>
      <c r="B681" t="s">
        <v>2</v>
      </c>
      <c r="C681">
        <f t="shared" si="10"/>
        <v>2024</v>
      </c>
      <c r="D681" t="str">
        <f t="shared" si="11"/>
        <v>FRETRASMTNIMP</v>
      </c>
      <c r="E681" t="str">
        <f>VLOOKUP(D681,'NZ40-POPT_tech_groups'!A:B,2,FALSE)</f>
        <v>NZ40-ENE-1-FRETRA</v>
      </c>
      <c r="F681" s="3">
        <f>_xlfn.IFNA(_xlfn.IFNA(VLOOKUP(D681,'Energy Share'!B:D,3,FALSE),VLOOKUP(LEFT(D681,LEN(D681)-2),'Energy Share'!B:D,3,FALSE)),0)*HLOOKUP(C681,'Energy Share'!$I$2:$AL$3,2,FALSE)*VLOOKUP(LEFT(D681,6),'Energy Share'!$I$6:$J$14,2,FALSE)</f>
        <v>0</v>
      </c>
    </row>
    <row r="682" spans="1:6" x14ac:dyDescent="0.3">
      <c r="A682">
        <f>IF(IFERROR(_xlfn.NUMBERVALUE(RIGHT(D682,2))=C682-2000,TRUE),1,0)*_xlfn.IFNA(VLOOKUP(LEFT(RIGHT(D682,LEN(D682)-6),LEN(RIGHT(D682,LEN(D682)-6))-3),'Filter Fuel'!$A$3:$I$29,HLOOKUP(LEFT(D682,6),'Filter Fuel'!$B$1:$I$2,2,FALSE),FALSE),1)*IF(F682=0,0,1)</f>
        <v>1</v>
      </c>
      <c r="B682" t="s">
        <v>2</v>
      </c>
      <c r="C682">
        <f t="shared" si="10"/>
        <v>2024</v>
      </c>
      <c r="D682" t="str">
        <f t="shared" si="11"/>
        <v>PASTRASMTNIMP</v>
      </c>
      <c r="E682" t="str">
        <f>VLOOKUP(D682,'NZ40-POPT_tech_groups'!A:B,2,FALSE)</f>
        <v>NZ40-ENE-1-PASTRA</v>
      </c>
      <c r="F682" s="3">
        <f>_xlfn.IFNA(_xlfn.IFNA(VLOOKUP(D682,'Energy Share'!B:D,3,FALSE),VLOOKUP(LEFT(D682,LEN(D682)-2),'Energy Share'!B:D,3,FALSE)),0)*HLOOKUP(C682,'Energy Share'!$I$2:$AL$3,2,FALSE)*VLOOKUP(LEFT(D682,6),'Energy Share'!$I$6:$J$14,2,FALSE)</f>
        <v>1.1011953007931363E-5</v>
      </c>
    </row>
    <row r="683" spans="1:6" hidden="1" x14ac:dyDescent="0.3">
      <c r="A683">
        <f>IF(IFERROR(_xlfn.NUMBERVALUE(RIGHT(D683,2))=C683-2000,TRUE),1,0)*_xlfn.IFNA(VLOOKUP(LEFT(RIGHT(D683,LEN(D683)-6),LEN(RIGHT(D683,LEN(D683)-6))-3),'Filter Fuel'!$A$3:$I$29,HLOOKUP(LEFT(D683,6),'Filter Fuel'!$B$1:$I$2,2,FALSE),FALSE),1)*IF(F683=0,0,1)</f>
        <v>0</v>
      </c>
      <c r="B683" t="s">
        <v>2</v>
      </c>
      <c r="C683">
        <f t="shared" si="10"/>
        <v>2024</v>
      </c>
      <c r="D683" t="str">
        <f t="shared" si="11"/>
        <v>PUBTRASMTNIMP</v>
      </c>
      <c r="E683" t="str">
        <f>VLOOKUP(D683,'NZ40-POPT_tech_groups'!A:B,2,FALSE)</f>
        <v>NZ40-ENE-1-PUBTRA</v>
      </c>
      <c r="F683" s="3">
        <f>_xlfn.IFNA(_xlfn.IFNA(VLOOKUP(D683,'Energy Share'!B:D,3,FALSE),VLOOKUP(LEFT(D683,LEN(D683)-2),'Energy Share'!B:D,3,FALSE)),0)*HLOOKUP(C683,'Energy Share'!$I$2:$AL$3,2,FALSE)*VLOOKUP(LEFT(D683,6),'Energy Share'!$I$6:$J$14,2,FALSE)</f>
        <v>0</v>
      </c>
    </row>
    <row r="684" spans="1:6" hidden="1" x14ac:dyDescent="0.3">
      <c r="A684">
        <f>IF(IFERROR(_xlfn.NUMBERVALUE(RIGHT(D684,2))=C684-2000,TRUE),1,0)*_xlfn.IFNA(VLOOKUP(LEFT(RIGHT(D684,LEN(D684)-6),LEN(RIGHT(D684,LEN(D684)-6))-3),'Filter Fuel'!$A$3:$I$29,HLOOKUP(LEFT(D684,6),'Filter Fuel'!$B$1:$I$2,2,FALSE),FALSE),1)*IF(F684=0,0,1)</f>
        <v>0</v>
      </c>
      <c r="B684" t="s">
        <v>2</v>
      </c>
      <c r="C684">
        <f t="shared" si="10"/>
        <v>2024</v>
      </c>
      <c r="D684" t="str">
        <f t="shared" si="11"/>
        <v>RESBDGSMTNIMP</v>
      </c>
      <c r="E684" t="str">
        <f>VLOOKUP(D684,'NZ40-POPT_tech_groups'!A:B,2,FALSE)</f>
        <v>NZ40-ENE-1-RESBDG</v>
      </c>
      <c r="F684" s="3">
        <f>_xlfn.IFNA(_xlfn.IFNA(VLOOKUP(D684,'Energy Share'!B:D,3,FALSE),VLOOKUP(LEFT(D684,LEN(D684)-2),'Energy Share'!B:D,3,FALSE)),0)*HLOOKUP(C684,'Energy Share'!$I$2:$AL$3,2,FALSE)*VLOOKUP(LEFT(D684,6),'Energy Share'!$I$6:$J$14,2,FALSE)</f>
        <v>0</v>
      </c>
    </row>
    <row r="685" spans="1:6" hidden="1" x14ac:dyDescent="0.3">
      <c r="A685" t="e">
        <f>IF(IFERROR(_xlfn.NUMBERVALUE(RIGHT(D685,2))=C685-2000,TRUE),1,0)*_xlfn.IFNA(VLOOKUP(LEFT(RIGHT(D685,LEN(D685)-6),LEN(RIGHT(D685,LEN(D685)-6))-3),'Filter Fuel'!$A$3:$I$29,HLOOKUP(LEFT(D685,6),'Filter Fuel'!$B$1:$I$2,2,FALSE),FALSE),1)*IF(F685=0,0,1)</f>
        <v>#REF!</v>
      </c>
      <c r="B685" t="s">
        <v>2</v>
      </c>
      <c r="C685">
        <f t="shared" si="10"/>
        <v>2024</v>
      </c>
      <c r="D685" t="e">
        <f t="shared" si="11"/>
        <v>#REF!</v>
      </c>
      <c r="E685" t="e">
        <f>VLOOKUP(D685,'NZ40-POPT_tech_groups'!A:B,2,FALSE)</f>
        <v>#REF!</v>
      </c>
      <c r="F685" s="3" t="e">
        <f>_xlfn.IFNA(_xlfn.IFNA(VLOOKUP(D685,'Energy Share'!B:D,3,FALSE),VLOOKUP(LEFT(D685,LEN(D685)-2),'Energy Share'!B:D,3,FALSE)),0)*HLOOKUP(C685,'Energy Share'!$I$2:$AL$3,2,FALSE)*VLOOKUP(LEFT(D685,6),'Energy Share'!$I$6:$J$14,2,FALSE)</f>
        <v>#REF!</v>
      </c>
    </row>
    <row r="686" spans="1:6" hidden="1" x14ac:dyDescent="0.3">
      <c r="A686">
        <f>IF(IFERROR(_xlfn.NUMBERVALUE(RIGHT(D686,2))=C686-2000,TRUE),1,0)*_xlfn.IFNA(VLOOKUP(LEFT(RIGHT(D686,LEN(D686)-6),LEN(RIGHT(D686,LEN(D686)-6))-3),'Filter Fuel'!$A$3:$I$29,HLOOKUP(LEFT(D686,6),'Filter Fuel'!$B$1:$I$2,2,FALSE),FALSE),1)*IF(F686=0,0,1)</f>
        <v>0</v>
      </c>
      <c r="B686" t="s">
        <v>2</v>
      </c>
      <c r="C686">
        <f t="shared" si="10"/>
        <v>2024</v>
      </c>
      <c r="D686" t="str">
        <f t="shared" si="11"/>
        <v>PUBBDGSOLIMP</v>
      </c>
      <c r="E686" t="str">
        <f>VLOOKUP(D686,'NZ40-POPT_tech_groups'!A:B,2,FALSE)</f>
        <v>NZ40-ENE-1-PUBBDG</v>
      </c>
      <c r="F686" s="3">
        <f>_xlfn.IFNA(_xlfn.IFNA(VLOOKUP(D686,'Energy Share'!B:D,3,FALSE),VLOOKUP(LEFT(D686,LEN(D686)-2),'Energy Share'!B:D,3,FALSE)),0)*HLOOKUP(C686,'Energy Share'!$I$2:$AL$3,2,FALSE)*VLOOKUP(LEFT(D686,6),'Energy Share'!$I$6:$J$14,2,FALSE)</f>
        <v>0</v>
      </c>
    </row>
    <row r="687" spans="1:6" hidden="1" x14ac:dyDescent="0.3">
      <c r="A687" t="e">
        <f>IF(IFERROR(_xlfn.NUMBERVALUE(RIGHT(D687,2))=C687-2000,TRUE),1,0)*_xlfn.IFNA(VLOOKUP(LEFT(RIGHT(D687,LEN(D687)-6),LEN(RIGHT(D687,LEN(D687)-6))-3),'Filter Fuel'!$A$3:$I$29,HLOOKUP(LEFT(D687,6),'Filter Fuel'!$B$1:$I$2,2,FALSE),FALSE),1)*IF(F687=0,0,1)</f>
        <v>#VALUE!</v>
      </c>
      <c r="B687" t="s">
        <v>2</v>
      </c>
      <c r="C687">
        <f t="shared" si="10"/>
        <v>2024</v>
      </c>
      <c r="D687">
        <f t="shared" si="11"/>
        <v>0</v>
      </c>
      <c r="E687" t="e">
        <f>VLOOKUP(D687,'NZ40-POPT_tech_groups'!A:B,2,FALSE)</f>
        <v>#N/A</v>
      </c>
      <c r="F687" s="3" t="e">
        <f>_xlfn.IFNA(_xlfn.IFNA(VLOOKUP(D687,'Energy Share'!B:D,3,FALSE),VLOOKUP(LEFT(D687,LEN(D687)-2),'Energy Share'!B:D,3,FALSE)),0)*HLOOKUP(C687,'Energy Share'!$I$2:$AL$3,2,FALSE)*VLOOKUP(LEFT(D687,6),'Energy Share'!$I$6:$J$14,2,FALSE)</f>
        <v>#VALUE!</v>
      </c>
    </row>
    <row r="688" spans="1:6" x14ac:dyDescent="0.3">
      <c r="A688">
        <f>IF(IFERROR(_xlfn.NUMBERVALUE(RIGHT(D688,2))=C688-2000,TRUE),1,0)*_xlfn.IFNA(VLOOKUP(LEFT(RIGHT(D688,LEN(D688)-6),LEN(RIGHT(D688,LEN(D688)-6))-3),'Filter Fuel'!$A$3:$I$29,HLOOKUP(LEFT(D688,6),'Filter Fuel'!$B$1:$I$2,2,FALSE),FALSE),1)*IF(F688=0,0,1)</f>
        <v>1</v>
      </c>
      <c r="B688" t="s">
        <v>2</v>
      </c>
      <c r="C688">
        <f t="shared" si="10"/>
        <v>2025</v>
      </c>
      <c r="D688" t="str">
        <f t="shared" si="11"/>
        <v>FRETRAAGAIMP</v>
      </c>
      <c r="E688" t="str">
        <f>VLOOKUP(D688,'NZ40-POPT_tech_groups'!A:B,2,FALSE)</f>
        <v>NZ40-ENE-1-FRETRA</v>
      </c>
      <c r="F688" s="3">
        <f>_xlfn.IFNA(_xlfn.IFNA(VLOOKUP(D688,'Energy Share'!B:D,3,FALSE),VLOOKUP(LEFT(D688,LEN(D688)-2),'Energy Share'!B:D,3,FALSE)),0)*HLOOKUP(C688,'Energy Share'!$I$2:$AL$3,2,FALSE)*VLOOKUP(LEFT(D688,6),'Energy Share'!$I$6:$J$14,2,FALSE)</f>
        <v>1.0918641801600803E-5</v>
      </c>
    </row>
    <row r="689" spans="1:6" x14ac:dyDescent="0.3">
      <c r="A689">
        <f>IF(IFERROR(_xlfn.NUMBERVALUE(RIGHT(D689,2))=C689-2000,TRUE),1,0)*_xlfn.IFNA(VLOOKUP(LEFT(RIGHT(D689,LEN(D689)-6),LEN(RIGHT(D689,LEN(D689)-6))-3),'Filter Fuel'!$A$3:$I$29,HLOOKUP(LEFT(D689,6),'Filter Fuel'!$B$1:$I$2,2,FALSE),FALSE),1)*IF(F689=0,0,1)</f>
        <v>1</v>
      </c>
      <c r="B689" t="s">
        <v>2</v>
      </c>
      <c r="C689">
        <f t="shared" si="10"/>
        <v>2025</v>
      </c>
      <c r="D689" t="str">
        <f t="shared" si="11"/>
        <v>FRETRAATFIMP</v>
      </c>
      <c r="E689" t="str">
        <f>VLOOKUP(D689,'NZ40-POPT_tech_groups'!A:B,2,FALSE)</f>
        <v>NZ40-ENE-1-FRETRA</v>
      </c>
      <c r="F689" s="3">
        <f>_xlfn.IFNA(_xlfn.IFNA(VLOOKUP(D689,'Energy Share'!B:D,3,FALSE),VLOOKUP(LEFT(D689,LEN(D689)-2),'Energy Share'!B:D,3,FALSE)),0)*HLOOKUP(C689,'Energy Share'!$I$2:$AL$3,2,FALSE)*VLOOKUP(LEFT(D689,6),'Energy Share'!$I$6:$J$14,2,FALSE)</f>
        <v>4.9571593313870047E-3</v>
      </c>
    </row>
    <row r="690" spans="1:6" x14ac:dyDescent="0.3">
      <c r="A690">
        <f>IF(IFERROR(_xlfn.NUMBERVALUE(RIGHT(D690,2))=C690-2000,TRUE),1,0)*_xlfn.IFNA(VLOOKUP(LEFT(RIGHT(D690,LEN(D690)-6),LEN(RIGHT(D690,LEN(D690)-6))-3),'Filter Fuel'!$A$3:$I$29,HLOOKUP(LEFT(D690,6),'Filter Fuel'!$B$1:$I$2,2,FALSE),FALSE),1)*IF(F690=0,0,1)</f>
        <v>1</v>
      </c>
      <c r="B690" t="s">
        <v>2</v>
      </c>
      <c r="C690">
        <f t="shared" si="10"/>
        <v>2025</v>
      </c>
      <c r="D690" t="str">
        <f t="shared" si="11"/>
        <v>FRETRABDSLIMP</v>
      </c>
      <c r="E690" t="str">
        <f>VLOOKUP(D690,'NZ40-POPT_tech_groups'!A:B,2,FALSE)</f>
        <v>NZ40-ENE-1-FRETRA</v>
      </c>
      <c r="F690" s="3">
        <f>_xlfn.IFNA(_xlfn.IFNA(VLOOKUP(D690,'Energy Share'!B:D,3,FALSE),VLOOKUP(LEFT(D690,LEN(D690)-2),'Energy Share'!B:D,3,FALSE)),0)*HLOOKUP(C690,'Energy Share'!$I$2:$AL$3,2,FALSE)*VLOOKUP(LEFT(D690,6),'Energy Share'!$I$6:$J$14,2,FALSE)</f>
        <v>1.0454078132228961E-3</v>
      </c>
    </row>
    <row r="691" spans="1:6" x14ac:dyDescent="0.3">
      <c r="A691">
        <f>IF(IFERROR(_xlfn.NUMBERVALUE(RIGHT(D691,2))=C691-2000,TRUE),1,0)*_xlfn.IFNA(VLOOKUP(LEFT(RIGHT(D691,LEN(D691)-6),LEN(RIGHT(D691,LEN(D691)-6))-3),'Filter Fuel'!$A$3:$I$29,HLOOKUP(LEFT(D691,6),'Filter Fuel'!$B$1:$I$2,2,FALSE),FALSE),1)*IF(F691=0,0,1)</f>
        <v>1</v>
      </c>
      <c r="B691" t="s">
        <v>2</v>
      </c>
      <c r="C691">
        <f t="shared" si="10"/>
        <v>2025</v>
      </c>
      <c r="D691" t="str">
        <f t="shared" si="11"/>
        <v>PASTRABDSLIMP</v>
      </c>
      <c r="E691" t="str">
        <f>VLOOKUP(D691,'NZ40-POPT_tech_groups'!A:B,2,FALSE)</f>
        <v>NZ40-ENE-1-PASTRA</v>
      </c>
      <c r="F691" s="3">
        <f>_xlfn.IFNA(_xlfn.IFNA(VLOOKUP(D691,'Energy Share'!B:D,3,FALSE),VLOOKUP(LEFT(D691,LEN(D691)-2),'Energy Share'!B:D,3,FALSE)),0)*HLOOKUP(C691,'Energy Share'!$I$2:$AL$3,2,FALSE)*VLOOKUP(LEFT(D691,6),'Energy Share'!$I$6:$J$14,2,FALSE)</f>
        <v>2.6320413963068417E-6</v>
      </c>
    </row>
    <row r="692" spans="1:6" x14ac:dyDescent="0.3">
      <c r="A692">
        <f>IF(IFERROR(_xlfn.NUMBERVALUE(RIGHT(D692,2))=C692-2000,TRUE),1,0)*_xlfn.IFNA(VLOOKUP(LEFT(RIGHT(D692,LEN(D692)-6),LEN(RIGHT(D692,LEN(D692)-6))-3),'Filter Fuel'!$A$3:$I$29,HLOOKUP(LEFT(D692,6),'Filter Fuel'!$B$1:$I$2,2,FALSE),FALSE),1)*IF(F692=0,0,1)</f>
        <v>1</v>
      </c>
      <c r="B692" t="s">
        <v>2</v>
      </c>
      <c r="C692">
        <f t="shared" si="10"/>
        <v>2025</v>
      </c>
      <c r="D692" t="str">
        <f t="shared" si="11"/>
        <v>PUBTRABDSLIMP</v>
      </c>
      <c r="E692" t="str">
        <f>VLOOKUP(D692,'NZ40-POPT_tech_groups'!A:B,2,FALSE)</f>
        <v>NZ40-ENE-1-PUBTRA</v>
      </c>
      <c r="F692" s="3">
        <f>_xlfn.IFNA(_xlfn.IFNA(VLOOKUP(D692,'Energy Share'!B:D,3,FALSE),VLOOKUP(LEFT(D692,LEN(D692)-2),'Energy Share'!B:D,3,FALSE)),0)*HLOOKUP(C692,'Energy Share'!$I$2:$AL$3,2,FALSE)*VLOOKUP(LEFT(D692,6),'Energy Share'!$I$6:$J$14,2,FALSE)</f>
        <v>3.4326792946711739E-3</v>
      </c>
    </row>
    <row r="693" spans="1:6" hidden="1" x14ac:dyDescent="0.3">
      <c r="A693">
        <f>IF(IFERROR(_xlfn.NUMBERVALUE(RIGHT(D693,2))=C693-2000,TRUE),1,0)*_xlfn.IFNA(VLOOKUP(LEFT(RIGHT(D693,LEN(D693)-6),LEN(RIGHT(D693,LEN(D693)-6))-3),'Filter Fuel'!$A$3:$I$29,HLOOKUP(LEFT(D693,6),'Filter Fuel'!$B$1:$I$2,2,FALSE),FALSE),1)*IF(F693=0,0,1)</f>
        <v>0</v>
      </c>
      <c r="B693" t="s">
        <v>2</v>
      </c>
      <c r="C693">
        <f t="shared" si="10"/>
        <v>2025</v>
      </c>
      <c r="D693" t="str">
        <f t="shared" si="11"/>
        <v>FRETRABJEIMP</v>
      </c>
      <c r="E693" t="str">
        <f>VLOOKUP(D693,'NZ40-POPT_tech_groups'!A:B,2,FALSE)</f>
        <v>NZ40-ENE-1-FRETRA</v>
      </c>
      <c r="F693" s="3">
        <f>_xlfn.IFNA(_xlfn.IFNA(VLOOKUP(D693,'Energy Share'!B:D,3,FALSE),VLOOKUP(LEFT(D693,LEN(D693)-2),'Energy Share'!B:D,3,FALSE)),0)*HLOOKUP(C693,'Energy Share'!$I$2:$AL$3,2,FALSE)*VLOOKUP(LEFT(D693,6),'Energy Share'!$I$6:$J$14,2,FALSE)</f>
        <v>0</v>
      </c>
    </row>
    <row r="694" spans="1:6" hidden="1" x14ac:dyDescent="0.3">
      <c r="A694">
        <f>IF(IFERROR(_xlfn.NUMBERVALUE(RIGHT(D694,2))=C694-2000,TRUE),1,0)*_xlfn.IFNA(VLOOKUP(LEFT(RIGHT(D694,LEN(D694)-6),LEN(RIGHT(D694,LEN(D694)-6))-3),'Filter Fuel'!$A$3:$I$29,HLOOKUP(LEFT(D694,6),'Filter Fuel'!$B$1:$I$2,2,FALSE),FALSE),1)*IF(F694=0,0,1)</f>
        <v>0</v>
      </c>
      <c r="B694" t="s">
        <v>2</v>
      </c>
      <c r="C694">
        <f t="shared" si="10"/>
        <v>2025</v>
      </c>
      <c r="D694" t="str">
        <f t="shared" si="11"/>
        <v>COMBDGBMAIMP</v>
      </c>
      <c r="E694" t="str">
        <f>VLOOKUP(D694,'NZ40-POPT_tech_groups'!A:B,2,FALSE)</f>
        <v>NZ40-ENE-1-COMBDG</v>
      </c>
      <c r="F694" s="3">
        <f>_xlfn.IFNA(_xlfn.IFNA(VLOOKUP(D694,'Energy Share'!B:D,3,FALSE),VLOOKUP(LEFT(D694,LEN(D694)-2),'Energy Share'!B:D,3,FALSE)),0)*HLOOKUP(C694,'Energy Share'!$I$2:$AL$3,2,FALSE)*VLOOKUP(LEFT(D694,6),'Energy Share'!$I$6:$J$14,2,FALSE)</f>
        <v>0</v>
      </c>
    </row>
    <row r="695" spans="1:6" hidden="1" x14ac:dyDescent="0.3">
      <c r="A695">
        <f>IF(IFERROR(_xlfn.NUMBERVALUE(RIGHT(D695,2))=C695-2000,TRUE),1,0)*_xlfn.IFNA(VLOOKUP(LEFT(RIGHT(D695,LEN(D695)-6),LEN(RIGHT(D695,LEN(D695)-6))-3),'Filter Fuel'!$A$3:$I$29,HLOOKUP(LEFT(D695,6),'Filter Fuel'!$B$1:$I$2,2,FALSE),FALSE),1)*IF(F695=0,0,1)</f>
        <v>0</v>
      </c>
      <c r="B695" t="s">
        <v>2</v>
      </c>
      <c r="C695">
        <f t="shared" si="10"/>
        <v>2025</v>
      </c>
      <c r="D695" t="str">
        <f t="shared" si="11"/>
        <v>INDBDGBMAIMP</v>
      </c>
      <c r="E695" t="str">
        <f>VLOOKUP(D695,'NZ40-POPT_tech_groups'!A:B,2,FALSE)</f>
        <v>NZ40-ENE-1-INDBDG</v>
      </c>
      <c r="F695" s="3">
        <f>_xlfn.IFNA(_xlfn.IFNA(VLOOKUP(D695,'Energy Share'!B:D,3,FALSE),VLOOKUP(LEFT(D695,LEN(D695)-2),'Energy Share'!B:D,3,FALSE)),0)*HLOOKUP(C695,'Energy Share'!$I$2:$AL$3,2,FALSE)*VLOOKUP(LEFT(D695,6),'Energy Share'!$I$6:$J$14,2,FALSE)</f>
        <v>3.2994691894523134E-3</v>
      </c>
    </row>
    <row r="696" spans="1:6" hidden="1" x14ac:dyDescent="0.3">
      <c r="A696">
        <f>IF(IFERROR(_xlfn.NUMBERVALUE(RIGHT(D696,2))=C696-2000,TRUE),1,0)*_xlfn.IFNA(VLOOKUP(LEFT(RIGHT(D696,LEN(D696)-6),LEN(RIGHT(D696,LEN(D696)-6))-3),'Filter Fuel'!$A$3:$I$29,HLOOKUP(LEFT(D696,6),'Filter Fuel'!$B$1:$I$2,2,FALSE),FALSE),1)*IF(F696=0,0,1)</f>
        <v>0</v>
      </c>
      <c r="B696" t="s">
        <v>2</v>
      </c>
      <c r="C696">
        <f t="shared" si="10"/>
        <v>2025</v>
      </c>
      <c r="D696" t="str">
        <f t="shared" si="11"/>
        <v>PUBBDGBMAIMP</v>
      </c>
      <c r="E696" t="str">
        <f>VLOOKUP(D696,'NZ40-POPT_tech_groups'!A:B,2,FALSE)</f>
        <v>NZ40-ENE-1-PUBBDG</v>
      </c>
      <c r="F696" s="3">
        <f>_xlfn.IFNA(_xlfn.IFNA(VLOOKUP(D696,'Energy Share'!B:D,3,FALSE),VLOOKUP(LEFT(D696,LEN(D696)-2),'Energy Share'!B:D,3,FALSE)),0)*HLOOKUP(C696,'Energy Share'!$I$2:$AL$3,2,FALSE)*VLOOKUP(LEFT(D696,6),'Energy Share'!$I$6:$J$14,2,FALSE)</f>
        <v>0</v>
      </c>
    </row>
    <row r="697" spans="1:6" x14ac:dyDescent="0.3">
      <c r="A697">
        <f>IF(IFERROR(_xlfn.NUMBERVALUE(RIGHT(D697,2))=C697-2000,TRUE),1,0)*_xlfn.IFNA(VLOOKUP(LEFT(RIGHT(D697,LEN(D697)-6),LEN(RIGHT(D697,LEN(D697)-6))-3),'Filter Fuel'!$A$3:$I$29,HLOOKUP(LEFT(D697,6),'Filter Fuel'!$B$1:$I$2,2,FALSE),FALSE),1)*IF(F697=0,0,1)</f>
        <v>1</v>
      </c>
      <c r="B697" t="s">
        <v>2</v>
      </c>
      <c r="C697">
        <f t="shared" si="10"/>
        <v>2025</v>
      </c>
      <c r="D697" t="str">
        <f t="shared" si="11"/>
        <v>RESBDGBMAIMP</v>
      </c>
      <c r="E697" t="str">
        <f>VLOOKUP(D697,'NZ40-POPT_tech_groups'!A:B,2,FALSE)</f>
        <v>NZ40-ENE-1-RESBDG</v>
      </c>
      <c r="F697" s="3">
        <f>_xlfn.IFNA(_xlfn.IFNA(VLOOKUP(D697,'Energy Share'!B:D,3,FALSE),VLOOKUP(LEFT(D697,LEN(D697)-2),'Energy Share'!B:D,3,FALSE)),0)*HLOOKUP(C697,'Energy Share'!$I$2:$AL$3,2,FALSE)*VLOOKUP(LEFT(D697,6),'Energy Share'!$I$6:$J$14,2,FALSE)</f>
        <v>7.0706557471031514E-3</v>
      </c>
    </row>
    <row r="698" spans="1:6" x14ac:dyDescent="0.3">
      <c r="A698">
        <f>IF(IFERROR(_xlfn.NUMBERVALUE(RIGHT(D698,2))=C698-2000,TRUE),1,0)*_xlfn.IFNA(VLOOKUP(LEFT(RIGHT(D698,LEN(D698)-6),LEN(RIGHT(D698,LEN(D698)-6))-3),'Filter Fuel'!$A$3:$I$29,HLOOKUP(LEFT(D698,6),'Filter Fuel'!$B$1:$I$2,2,FALSE),FALSE),1)*IF(F698=0,0,1)</f>
        <v>1</v>
      </c>
      <c r="B698" t="s">
        <v>2</v>
      </c>
      <c r="C698">
        <f t="shared" si="10"/>
        <v>2025</v>
      </c>
      <c r="D698" t="str">
        <f t="shared" si="11"/>
        <v>COMBDGBMTNIMP</v>
      </c>
      <c r="E698" t="str">
        <f>VLOOKUP(D698,'NZ40-POPT_tech_groups'!A:B,2,FALSE)</f>
        <v>NZ40-ENE-1-COMBDG</v>
      </c>
      <c r="F698" s="3">
        <f>_xlfn.IFNA(_xlfn.IFNA(VLOOKUP(D698,'Energy Share'!B:D,3,FALSE),VLOOKUP(LEFT(D698,LEN(D698)-2),'Energy Share'!B:D,3,FALSE)),0)*HLOOKUP(C698,'Energy Share'!$I$2:$AL$3,2,FALSE)*VLOOKUP(LEFT(D698,6),'Energy Share'!$I$6:$J$14,2,FALSE)</f>
        <v>6.1717835954255915E-6</v>
      </c>
    </row>
    <row r="699" spans="1:6" hidden="1" x14ac:dyDescent="0.3">
      <c r="A699">
        <f>IF(IFERROR(_xlfn.NUMBERVALUE(RIGHT(D699,2))=C699-2000,TRUE),1,0)*_xlfn.IFNA(VLOOKUP(LEFT(RIGHT(D699,LEN(D699)-6),LEN(RIGHT(D699,LEN(D699)-6))-3),'Filter Fuel'!$A$3:$I$29,HLOOKUP(LEFT(D699,6),'Filter Fuel'!$B$1:$I$2,2,FALSE),FALSE),1)*IF(F699=0,0,1)</f>
        <v>0</v>
      </c>
      <c r="B699" t="s">
        <v>2</v>
      </c>
      <c r="C699">
        <f t="shared" si="10"/>
        <v>2025</v>
      </c>
      <c r="D699" t="str">
        <f t="shared" si="11"/>
        <v>FRETRABMTNIMP</v>
      </c>
      <c r="E699" t="str">
        <f>VLOOKUP(D699,'NZ40-POPT_tech_groups'!A:B,2,FALSE)</f>
        <v>NZ40-ENE-1-FRETRA</v>
      </c>
      <c r="F699" s="3">
        <f>_xlfn.IFNA(_xlfn.IFNA(VLOOKUP(D699,'Energy Share'!B:D,3,FALSE),VLOOKUP(LEFT(D699,LEN(D699)-2),'Energy Share'!B:D,3,FALSE)),0)*HLOOKUP(C699,'Energy Share'!$I$2:$AL$3,2,FALSE)*VLOOKUP(LEFT(D699,6),'Energy Share'!$I$6:$J$14,2,FALSE)</f>
        <v>0</v>
      </c>
    </row>
    <row r="700" spans="1:6" hidden="1" x14ac:dyDescent="0.3">
      <c r="A700">
        <f>IF(IFERROR(_xlfn.NUMBERVALUE(RIGHT(D700,2))=C700-2000,TRUE),1,0)*_xlfn.IFNA(VLOOKUP(LEFT(RIGHT(D700,LEN(D700)-6),LEN(RIGHT(D700,LEN(D700)-6))-3),'Filter Fuel'!$A$3:$I$29,HLOOKUP(LEFT(D700,6),'Filter Fuel'!$B$1:$I$2,2,FALSE),FALSE),1)*IF(F700=0,0,1)</f>
        <v>0</v>
      </c>
      <c r="B700" t="s">
        <v>2</v>
      </c>
      <c r="C700">
        <f t="shared" si="10"/>
        <v>2025</v>
      </c>
      <c r="D700" t="str">
        <f t="shared" si="11"/>
        <v>INDBDGBMTNIMP</v>
      </c>
      <c r="E700" t="str">
        <f>VLOOKUP(D700,'NZ40-POPT_tech_groups'!A:B,2,FALSE)</f>
        <v>NZ40-ENE-1-INDBDG</v>
      </c>
      <c r="F700" s="3">
        <f>_xlfn.IFNA(_xlfn.IFNA(VLOOKUP(D700,'Energy Share'!B:D,3,FALSE),VLOOKUP(LEFT(D700,LEN(D700)-2),'Energy Share'!B:D,3,FALSE)),0)*HLOOKUP(C700,'Energy Share'!$I$2:$AL$3,2,FALSE)*VLOOKUP(LEFT(D700,6),'Energy Share'!$I$6:$J$14,2,FALSE)</f>
        <v>0</v>
      </c>
    </row>
    <row r="701" spans="1:6" x14ac:dyDescent="0.3">
      <c r="A701">
        <f>IF(IFERROR(_xlfn.NUMBERVALUE(RIGHT(D701,2))=C701-2000,TRUE),1,0)*_xlfn.IFNA(VLOOKUP(LEFT(RIGHT(D701,LEN(D701)-6),LEN(RIGHT(D701,LEN(D701)-6))-3),'Filter Fuel'!$A$3:$I$29,HLOOKUP(LEFT(D701,6),'Filter Fuel'!$B$1:$I$2,2,FALSE),FALSE),1)*IF(F701=0,0,1)</f>
        <v>1</v>
      </c>
      <c r="B701" t="s">
        <v>2</v>
      </c>
      <c r="C701">
        <f t="shared" si="10"/>
        <v>2025</v>
      </c>
      <c r="D701" t="str">
        <f t="shared" si="11"/>
        <v>PASTRABMTNIMP</v>
      </c>
      <c r="E701" t="str">
        <f>VLOOKUP(D701,'NZ40-POPT_tech_groups'!A:B,2,FALSE)</f>
        <v>NZ40-ENE-1-PASTRA</v>
      </c>
      <c r="F701" s="3">
        <f>_xlfn.IFNA(_xlfn.IFNA(VLOOKUP(D701,'Energy Share'!B:D,3,FALSE),VLOOKUP(LEFT(D701,LEN(D701)-2),'Energy Share'!B:D,3,FALSE)),0)*HLOOKUP(C701,'Energy Share'!$I$2:$AL$3,2,FALSE)*VLOOKUP(LEFT(D701,6),'Energy Share'!$I$6:$J$14,2,FALSE)</f>
        <v>1.3597426566753051E-6</v>
      </c>
    </row>
    <row r="702" spans="1:6" x14ac:dyDescent="0.3">
      <c r="A702">
        <f>IF(IFERROR(_xlfn.NUMBERVALUE(RIGHT(D702,2))=C702-2000,TRUE),1,0)*_xlfn.IFNA(VLOOKUP(LEFT(RIGHT(D702,LEN(D702)-6),LEN(RIGHT(D702,LEN(D702)-6))-3),'Filter Fuel'!$A$3:$I$29,HLOOKUP(LEFT(D702,6),'Filter Fuel'!$B$1:$I$2,2,FALSE),FALSE),1)*IF(F702=0,0,1)</f>
        <v>1</v>
      </c>
      <c r="B702" t="s">
        <v>2</v>
      </c>
      <c r="C702">
        <f t="shared" si="10"/>
        <v>2025</v>
      </c>
      <c r="D702" t="str">
        <f t="shared" si="11"/>
        <v>PUBBDGBMTNIMP</v>
      </c>
      <c r="E702" t="str">
        <f>VLOOKUP(D702,'NZ40-POPT_tech_groups'!A:B,2,FALSE)</f>
        <v>NZ40-ENE-1-PUBBDG</v>
      </c>
      <c r="F702" s="3">
        <f>_xlfn.IFNA(_xlfn.IFNA(VLOOKUP(D702,'Energy Share'!B:D,3,FALSE),VLOOKUP(LEFT(D702,LEN(D702)-2),'Energy Share'!B:D,3,FALSE)),0)*HLOOKUP(C702,'Energy Share'!$I$2:$AL$3,2,FALSE)*VLOOKUP(LEFT(D702,6),'Energy Share'!$I$6:$J$14,2,FALSE)</f>
        <v>1.8368000359324113E-5</v>
      </c>
    </row>
    <row r="703" spans="1:6" hidden="1" x14ac:dyDescent="0.3">
      <c r="A703">
        <f>IF(IFERROR(_xlfn.NUMBERVALUE(RIGHT(D703,2))=C703-2000,TRUE),1,0)*_xlfn.IFNA(VLOOKUP(LEFT(RIGHT(D703,LEN(D703)-6),LEN(RIGHT(D703,LEN(D703)-6))-3),'Filter Fuel'!$A$3:$I$29,HLOOKUP(LEFT(D703,6),'Filter Fuel'!$B$1:$I$2,2,FALSE),FALSE),1)*IF(F703=0,0,1)</f>
        <v>0</v>
      </c>
      <c r="B703" t="s">
        <v>2</v>
      </c>
      <c r="C703">
        <f t="shared" si="10"/>
        <v>2025</v>
      </c>
      <c r="D703" t="str">
        <f t="shared" si="11"/>
        <v>PUBTRABMTNIMP</v>
      </c>
      <c r="E703" t="str">
        <f>VLOOKUP(D703,'NZ40-POPT_tech_groups'!A:B,2,FALSE)</f>
        <v>NZ40-ENE-1-PUBTRA</v>
      </c>
      <c r="F703" s="3">
        <f>_xlfn.IFNA(_xlfn.IFNA(VLOOKUP(D703,'Energy Share'!B:D,3,FALSE),VLOOKUP(LEFT(D703,LEN(D703)-2),'Energy Share'!B:D,3,FALSE)),0)*HLOOKUP(C703,'Energy Share'!$I$2:$AL$3,2,FALSE)*VLOOKUP(LEFT(D703,6),'Energy Share'!$I$6:$J$14,2,FALSE)</f>
        <v>0</v>
      </c>
    </row>
    <row r="704" spans="1:6" x14ac:dyDescent="0.3">
      <c r="A704">
        <f>IF(IFERROR(_xlfn.NUMBERVALUE(RIGHT(D704,2))=C704-2000,TRUE),1,0)*_xlfn.IFNA(VLOOKUP(LEFT(RIGHT(D704,LEN(D704)-6),LEN(RIGHT(D704,LEN(D704)-6))-3),'Filter Fuel'!$A$3:$I$29,HLOOKUP(LEFT(D704,6),'Filter Fuel'!$B$1:$I$2,2,FALSE),FALSE),1)*IF(F704=0,0,1)</f>
        <v>1</v>
      </c>
      <c r="B704" t="s">
        <v>2</v>
      </c>
      <c r="C704">
        <f t="shared" si="10"/>
        <v>2025</v>
      </c>
      <c r="D704" t="str">
        <f t="shared" si="11"/>
        <v>RESBDGBMTNIMP</v>
      </c>
      <c r="E704" t="str">
        <f>VLOOKUP(D704,'NZ40-POPT_tech_groups'!A:B,2,FALSE)</f>
        <v>NZ40-ENE-1-RESBDG</v>
      </c>
      <c r="F704" s="3">
        <f>_xlfn.IFNA(_xlfn.IFNA(VLOOKUP(D704,'Energy Share'!B:D,3,FALSE),VLOOKUP(LEFT(D704,LEN(D704)-2),'Energy Share'!B:D,3,FALSE)),0)*HLOOKUP(C704,'Energy Share'!$I$2:$AL$3,2,FALSE)*VLOOKUP(LEFT(D704,6),'Energy Share'!$I$6:$J$14,2,FALSE)</f>
        <v>4.2203953372916078E-6</v>
      </c>
    </row>
    <row r="705" spans="1:6" hidden="1" x14ac:dyDescent="0.3">
      <c r="A705">
        <f>IF(IFERROR(_xlfn.NUMBERVALUE(RIGHT(D705,2))=C705-2000,TRUE),1,0)*_xlfn.IFNA(VLOOKUP(LEFT(RIGHT(D705,LEN(D705)-6),LEN(RIGHT(D705,LEN(D705)-6))-3),'Filter Fuel'!$A$3:$I$29,HLOOKUP(LEFT(D705,6),'Filter Fuel'!$B$1:$I$2,2,FALSE),FALSE),1)*IF(F705=0,0,1)</f>
        <v>0</v>
      </c>
      <c r="B705" t="s">
        <v>2</v>
      </c>
      <c r="C705">
        <f t="shared" si="10"/>
        <v>2025</v>
      </c>
      <c r="D705" t="str">
        <f t="shared" si="11"/>
        <v>COMBDGBWPIMP</v>
      </c>
      <c r="E705" t="str">
        <f>VLOOKUP(D705,'NZ40-POPT_tech_groups'!A:B,2,FALSE)</f>
        <v>NZ40-ENE-1-COMBDG</v>
      </c>
      <c r="F705" s="3">
        <f>_xlfn.IFNA(_xlfn.IFNA(VLOOKUP(D705,'Energy Share'!B:D,3,FALSE),VLOOKUP(LEFT(D705,LEN(D705)-2),'Energy Share'!B:D,3,FALSE)),0)*HLOOKUP(C705,'Energy Share'!$I$2:$AL$3,2,FALSE)*VLOOKUP(LEFT(D705,6),'Energy Share'!$I$6:$J$14,2,FALSE)</f>
        <v>0</v>
      </c>
    </row>
    <row r="706" spans="1:6" hidden="1" x14ac:dyDescent="0.3">
      <c r="A706">
        <f>IF(IFERROR(_xlfn.NUMBERVALUE(RIGHT(D706,2))=C706-2000,TRUE),1,0)*_xlfn.IFNA(VLOOKUP(LEFT(RIGHT(D706,LEN(D706)-6),LEN(RIGHT(D706,LEN(D706)-6))-3),'Filter Fuel'!$A$3:$I$29,HLOOKUP(LEFT(D706,6),'Filter Fuel'!$B$1:$I$2,2,FALSE),FALSE),1)*IF(F706=0,0,1)</f>
        <v>0</v>
      </c>
      <c r="B706" t="s">
        <v>2</v>
      </c>
      <c r="C706">
        <f t="shared" si="10"/>
        <v>2025</v>
      </c>
      <c r="D706" t="str">
        <f t="shared" si="11"/>
        <v>PUBBDGBWPIMP</v>
      </c>
      <c r="E706" t="str">
        <f>VLOOKUP(D706,'NZ40-POPT_tech_groups'!A:B,2,FALSE)</f>
        <v>NZ40-ENE-1-PUBBDG</v>
      </c>
      <c r="F706" s="3">
        <f>_xlfn.IFNA(_xlfn.IFNA(VLOOKUP(D706,'Energy Share'!B:D,3,FALSE),VLOOKUP(LEFT(D706,LEN(D706)-2),'Energy Share'!B:D,3,FALSE)),0)*HLOOKUP(C706,'Energy Share'!$I$2:$AL$3,2,FALSE)*VLOOKUP(LEFT(D706,6),'Energy Share'!$I$6:$J$14,2,FALSE)</f>
        <v>0</v>
      </c>
    </row>
    <row r="707" spans="1:6" x14ac:dyDescent="0.3">
      <c r="A707">
        <f>IF(IFERROR(_xlfn.NUMBERVALUE(RIGHT(D707,2))=C707-2000,TRUE),1,0)*_xlfn.IFNA(VLOOKUP(LEFT(RIGHT(D707,LEN(D707)-6),LEN(RIGHT(D707,LEN(D707)-6))-3),'Filter Fuel'!$A$3:$I$29,HLOOKUP(LEFT(D707,6),'Filter Fuel'!$B$1:$I$2,2,FALSE),FALSE),1)*IF(F707=0,0,1)</f>
        <v>1</v>
      </c>
      <c r="B707" t="s">
        <v>2</v>
      </c>
      <c r="C707">
        <f t="shared" si="10"/>
        <v>2025</v>
      </c>
      <c r="D707" t="str">
        <f t="shared" si="11"/>
        <v>RESBDGBWPIMP</v>
      </c>
      <c r="E707" t="str">
        <f>VLOOKUP(D707,'NZ40-POPT_tech_groups'!A:B,2,FALSE)</f>
        <v>NZ40-ENE-1-RESBDG</v>
      </c>
      <c r="F707" s="3">
        <f>_xlfn.IFNA(_xlfn.IFNA(VLOOKUP(D707,'Energy Share'!B:D,3,FALSE),VLOOKUP(LEFT(D707,LEN(D707)-2),'Energy Share'!B:D,3,FALSE)),0)*HLOOKUP(C707,'Energy Share'!$I$2:$AL$3,2,FALSE)*VLOOKUP(LEFT(D707,6),'Energy Share'!$I$6:$J$14,2,FALSE)</f>
        <v>5.4412416269926985E-3</v>
      </c>
    </row>
    <row r="708" spans="1:6" x14ac:dyDescent="0.3">
      <c r="A708">
        <f>IF(IFERROR(_xlfn.NUMBERVALUE(RIGHT(D708,2))=C708-2000,TRUE),1,0)*_xlfn.IFNA(VLOOKUP(LEFT(RIGHT(D708,LEN(D708)-6),LEN(RIGHT(D708,LEN(D708)-6))-3),'Filter Fuel'!$A$3:$I$29,HLOOKUP(LEFT(D708,6),'Filter Fuel'!$B$1:$I$2,2,FALSE),FALSE),1)*IF(F708=0,0,1)</f>
        <v>1</v>
      </c>
      <c r="B708" t="s">
        <v>2</v>
      </c>
      <c r="C708">
        <f t="shared" si="10"/>
        <v>2025</v>
      </c>
      <c r="D708" t="str">
        <f t="shared" si="11"/>
        <v>FRETRACETHIMP</v>
      </c>
      <c r="E708" t="str">
        <f>VLOOKUP(D708,'NZ40-POPT_tech_groups'!A:B,2,FALSE)</f>
        <v>NZ40-ENE-1-FRETRA</v>
      </c>
      <c r="F708" s="3">
        <f>_xlfn.IFNA(_xlfn.IFNA(VLOOKUP(D708,'Energy Share'!B:D,3,FALSE),VLOOKUP(LEFT(D708,LEN(D708)-2),'Energy Share'!B:D,3,FALSE)),0)*HLOOKUP(C708,'Energy Share'!$I$2:$AL$3,2,FALSE)*VLOOKUP(LEFT(D708,6),'Energy Share'!$I$6:$J$14,2,FALSE)</f>
        <v>1.8009115898654375E-5</v>
      </c>
    </row>
    <row r="709" spans="1:6" x14ac:dyDescent="0.3">
      <c r="A709">
        <f>IF(IFERROR(_xlfn.NUMBERVALUE(RIGHT(D709,2))=C709-2000,TRUE),1,0)*_xlfn.IFNA(VLOOKUP(LEFT(RIGHT(D709,LEN(D709)-6),LEN(RIGHT(D709,LEN(D709)-6))-3),'Filter Fuel'!$A$3:$I$29,HLOOKUP(LEFT(D709,6),'Filter Fuel'!$B$1:$I$2,2,FALSE),FALSE),1)*IF(F709=0,0,1)</f>
        <v>1</v>
      </c>
      <c r="B709" t="s">
        <v>2</v>
      </c>
      <c r="C709">
        <f t="shared" si="10"/>
        <v>2025</v>
      </c>
      <c r="D709" t="str">
        <f t="shared" si="11"/>
        <v>PASTRACETHIMP</v>
      </c>
      <c r="E709" t="str">
        <f>VLOOKUP(D709,'NZ40-POPT_tech_groups'!A:B,2,FALSE)</f>
        <v>NZ40-ENE-1-PASTRA</v>
      </c>
      <c r="F709" s="3">
        <f>_xlfn.IFNA(_xlfn.IFNA(VLOOKUP(D709,'Energy Share'!B:D,3,FALSE),VLOOKUP(LEFT(D709,LEN(D709)-2),'Energy Share'!B:D,3,FALSE)),0)*HLOOKUP(C709,'Energy Share'!$I$2:$AL$3,2,FALSE)*VLOOKUP(LEFT(D709,6),'Energy Share'!$I$6:$J$14,2,FALSE)</f>
        <v>5.2455195620049319E-5</v>
      </c>
    </row>
    <row r="710" spans="1:6" x14ac:dyDescent="0.3">
      <c r="A710">
        <f>IF(IFERROR(_xlfn.NUMBERVALUE(RIGHT(D710,2))=C710-2000,TRUE),1,0)*_xlfn.IFNA(VLOOKUP(LEFT(RIGHT(D710,LEN(D710)-6),LEN(RIGHT(D710,LEN(D710)-6))-3),'Filter Fuel'!$A$3:$I$29,HLOOKUP(LEFT(D710,6),'Filter Fuel'!$B$1:$I$2,2,FALSE),FALSE),1)*IF(F710=0,0,1)</f>
        <v>1</v>
      </c>
      <c r="B710" t="s">
        <v>2</v>
      </c>
      <c r="C710">
        <f t="shared" si="10"/>
        <v>2025</v>
      </c>
      <c r="D710" t="str">
        <f t="shared" si="11"/>
        <v>PUBTRACETHIMP</v>
      </c>
      <c r="E710" t="str">
        <f>VLOOKUP(D710,'NZ40-POPT_tech_groups'!A:B,2,FALSE)</f>
        <v>NZ40-ENE-1-PUBTRA</v>
      </c>
      <c r="F710" s="3">
        <f>_xlfn.IFNA(_xlfn.IFNA(VLOOKUP(D710,'Energy Share'!B:D,3,FALSE),VLOOKUP(LEFT(D710,LEN(D710)-2),'Energy Share'!B:D,3,FALSE)),0)*HLOOKUP(C710,'Energy Share'!$I$2:$AL$3,2,FALSE)*VLOOKUP(LEFT(D710,6),'Energy Share'!$I$6:$J$14,2,FALSE)</f>
        <v>7.3151264869413327E-4</v>
      </c>
    </row>
    <row r="711" spans="1:6" x14ac:dyDescent="0.3">
      <c r="A711">
        <f>IF(IFERROR(_xlfn.NUMBERVALUE(RIGHT(D711,2))=C711-2000,TRUE),1,0)*_xlfn.IFNA(VLOOKUP(LEFT(RIGHT(D711,LEN(D711)-6),LEN(RIGHT(D711,LEN(D711)-6))-3),'Filter Fuel'!$A$3:$I$29,HLOOKUP(LEFT(D711,6),'Filter Fuel'!$B$1:$I$2,2,FALSE),FALSE),1)*IF(F711=0,0,1)</f>
        <v>1</v>
      </c>
      <c r="B711" t="s">
        <v>2</v>
      </c>
      <c r="C711">
        <f t="shared" si="10"/>
        <v>2025</v>
      </c>
      <c r="D711" t="str">
        <f t="shared" si="11"/>
        <v>INDBDGCOAIMP</v>
      </c>
      <c r="E711" t="str">
        <f>VLOOKUP(D711,'NZ40-POPT_tech_groups'!A:B,2,FALSE)</f>
        <v>NZ40-ENE-1-INDBDG</v>
      </c>
      <c r="F711" s="3">
        <f>_xlfn.IFNA(_xlfn.IFNA(VLOOKUP(D711,'Energy Share'!B:D,3,FALSE),VLOOKUP(LEFT(D711,LEN(D711)-2),'Energy Share'!B:D,3,FALSE)),0)*HLOOKUP(C711,'Energy Share'!$I$2:$AL$3,2,FALSE)*VLOOKUP(LEFT(D711,6),'Energy Share'!$I$6:$J$14,2,FALSE)</f>
        <v>3.798557272348786E-3</v>
      </c>
    </row>
    <row r="712" spans="1:6" hidden="1" x14ac:dyDescent="0.3">
      <c r="A712">
        <f>IF(IFERROR(_xlfn.NUMBERVALUE(RIGHT(D712,2))=C712-2000,TRUE),1,0)*_xlfn.IFNA(VLOOKUP(LEFT(RIGHT(D712,LEN(D712)-6),LEN(RIGHT(D712,LEN(D712)-6))-3),'Filter Fuel'!$A$3:$I$29,HLOOKUP(LEFT(D712,6),'Filter Fuel'!$B$1:$I$2,2,FALSE),FALSE),1)*IF(F712=0,0,1)</f>
        <v>0</v>
      </c>
      <c r="B712" t="s">
        <v>2</v>
      </c>
      <c r="C712">
        <f t="shared" si="10"/>
        <v>2025</v>
      </c>
      <c r="D712" t="str">
        <f t="shared" si="11"/>
        <v>INDBDGCOKIMP</v>
      </c>
      <c r="E712" t="str">
        <f>VLOOKUP(D712,'NZ40-POPT_tech_groups'!A:B,2,FALSE)</f>
        <v>NZ40-ENE-1-INDBDG</v>
      </c>
      <c r="F712" s="3">
        <f>_xlfn.IFNA(_xlfn.IFNA(VLOOKUP(D712,'Energy Share'!B:D,3,FALSE),VLOOKUP(LEFT(D712,LEN(D712)-2),'Energy Share'!B:D,3,FALSE)),0)*HLOOKUP(C712,'Energy Share'!$I$2:$AL$3,2,FALSE)*VLOOKUP(LEFT(D712,6),'Energy Share'!$I$6:$J$14,2,FALSE)</f>
        <v>0</v>
      </c>
    </row>
    <row r="713" spans="1:6" x14ac:dyDescent="0.3">
      <c r="A713">
        <f>IF(IFERROR(_xlfn.NUMBERVALUE(RIGHT(D713,2))=C713-2000,TRUE),1,0)*_xlfn.IFNA(VLOOKUP(LEFT(RIGHT(D713,LEN(D713)-6),LEN(RIGHT(D713,LEN(D713)-6))-3),'Filter Fuel'!$A$3:$I$29,HLOOKUP(LEFT(D713,6),'Filter Fuel'!$B$1:$I$2,2,FALSE),FALSE),1)*IF(F713=0,0,1)</f>
        <v>1</v>
      </c>
      <c r="B713" t="s">
        <v>2</v>
      </c>
      <c r="C713">
        <f t="shared" si="10"/>
        <v>2025</v>
      </c>
      <c r="D713" t="str">
        <f t="shared" si="11"/>
        <v>FRETRADSLIMP</v>
      </c>
      <c r="E713" t="str">
        <f>VLOOKUP(D713,'NZ40-POPT_tech_groups'!A:B,2,FALSE)</f>
        <v>NZ40-ENE-1-FRETRA</v>
      </c>
      <c r="F713" s="3">
        <f>_xlfn.IFNA(_xlfn.IFNA(VLOOKUP(D713,'Energy Share'!B:D,3,FALSE),VLOOKUP(LEFT(D713,LEN(D713)-2),'Energy Share'!B:D,3,FALSE)),0)*HLOOKUP(C713,'Energy Share'!$I$2:$AL$3,2,FALSE)*VLOOKUP(LEFT(D713,6),'Energy Share'!$I$6:$J$14,2,FALSE)</f>
        <v>0.41950801473326621</v>
      </c>
    </row>
    <row r="714" spans="1:6" x14ac:dyDescent="0.3">
      <c r="A714">
        <f>IF(IFERROR(_xlfn.NUMBERVALUE(RIGHT(D714,2))=C714-2000,TRUE),1,0)*_xlfn.IFNA(VLOOKUP(LEFT(RIGHT(D714,LEN(D714)-6),LEN(RIGHT(D714,LEN(D714)-6))-3),'Filter Fuel'!$A$3:$I$29,HLOOKUP(LEFT(D714,6),'Filter Fuel'!$B$1:$I$2,2,FALSE),FALSE),1)*IF(F714=0,0,1)</f>
        <v>1</v>
      </c>
      <c r="B714" t="s">
        <v>2</v>
      </c>
      <c r="C714">
        <f t="shared" si="10"/>
        <v>2025</v>
      </c>
      <c r="D714" t="str">
        <f t="shared" si="11"/>
        <v>PASTRADSLIMP</v>
      </c>
      <c r="E714" t="str">
        <f>VLOOKUP(D714,'NZ40-POPT_tech_groups'!A:B,2,FALSE)</f>
        <v>NZ40-ENE-1-PASTRA</v>
      </c>
      <c r="F714" s="3">
        <f>_xlfn.IFNA(_xlfn.IFNA(VLOOKUP(D714,'Energy Share'!B:D,3,FALSE),VLOOKUP(LEFT(D714,LEN(D714)-2),'Energy Share'!B:D,3,FALSE)),0)*HLOOKUP(C714,'Energy Share'!$I$2:$AL$3,2,FALSE)*VLOOKUP(LEFT(D714,6),'Energy Share'!$I$6:$J$14,2,FALSE)</f>
        <v>5.9316311818396097E-2</v>
      </c>
    </row>
    <row r="715" spans="1:6" x14ac:dyDescent="0.3">
      <c r="A715">
        <f>IF(IFERROR(_xlfn.NUMBERVALUE(RIGHT(D715,2))=C715-2000,TRUE),1,0)*_xlfn.IFNA(VLOOKUP(LEFT(RIGHT(D715,LEN(D715)-6),LEN(RIGHT(D715,LEN(D715)-6))-3),'Filter Fuel'!$A$3:$I$29,HLOOKUP(LEFT(D715,6),'Filter Fuel'!$B$1:$I$2,2,FALSE),FALSE),1)*IF(F715=0,0,1)</f>
        <v>1</v>
      </c>
      <c r="B715" t="s">
        <v>2</v>
      </c>
      <c r="C715">
        <f t="shared" si="10"/>
        <v>2025</v>
      </c>
      <c r="D715" t="str">
        <f t="shared" si="11"/>
        <v>PUBTRADSLIMP</v>
      </c>
      <c r="E715" t="str">
        <f>VLOOKUP(D715,'NZ40-POPT_tech_groups'!A:B,2,FALSE)</f>
        <v>NZ40-ENE-1-PUBTRA</v>
      </c>
      <c r="F715" s="3">
        <f>_xlfn.IFNA(_xlfn.IFNA(VLOOKUP(D715,'Energy Share'!B:D,3,FALSE),VLOOKUP(LEFT(D715,LEN(D715)-2),'Energy Share'!B:D,3,FALSE)),0)*HLOOKUP(C715,'Energy Share'!$I$2:$AL$3,2,FALSE)*VLOOKUP(LEFT(D715,6),'Energy Share'!$I$6:$J$14,2,FALSE)</f>
        <v>0.3365815417734111</v>
      </c>
    </row>
    <row r="716" spans="1:6" hidden="1" x14ac:dyDescent="0.3">
      <c r="A716">
        <f>IF(IFERROR(_xlfn.NUMBERVALUE(RIGHT(D716,2))=C716-2000,TRUE),1,0)*_xlfn.IFNA(VLOOKUP(LEFT(RIGHT(D716,LEN(D716)-6),LEN(RIGHT(D716,LEN(D716)-6))-3),'Filter Fuel'!$A$3:$I$29,HLOOKUP(LEFT(D716,6),'Filter Fuel'!$B$1:$I$2,2,FALSE),FALSE),1)*IF(F716=0,0,1)</f>
        <v>0</v>
      </c>
      <c r="B716" t="s">
        <v>2</v>
      </c>
      <c r="C716">
        <f t="shared" si="10"/>
        <v>2025</v>
      </c>
      <c r="D716" t="str">
        <f t="shared" si="11"/>
        <v>COMBDGELCIMP16</v>
      </c>
      <c r="E716" t="str">
        <f>VLOOKUP(D716,'NZ40-POPT_tech_groups'!A:B,2,FALSE)</f>
        <v>NZ40-ENE-1-COMBDG</v>
      </c>
      <c r="F716" s="3">
        <f>_xlfn.IFNA(_xlfn.IFNA(VLOOKUP(D716,'Energy Share'!B:D,3,FALSE),VLOOKUP(LEFT(D716,LEN(D716)-2),'Energy Share'!B:D,3,FALSE)),0)*HLOOKUP(C716,'Energy Share'!$I$2:$AL$3,2,FALSE)*VLOOKUP(LEFT(D716,6),'Energy Share'!$I$6:$J$14,2,FALSE)</f>
        <v>0.44203119530108137</v>
      </c>
    </row>
    <row r="717" spans="1:6" hidden="1" x14ac:dyDescent="0.3">
      <c r="A717">
        <f>IF(IFERROR(_xlfn.NUMBERVALUE(RIGHT(D717,2))=C717-2000,TRUE),1,0)*_xlfn.IFNA(VLOOKUP(LEFT(RIGHT(D717,LEN(D717)-6),LEN(RIGHT(D717,LEN(D717)-6))-3),'Filter Fuel'!$A$3:$I$29,HLOOKUP(LEFT(D717,6),'Filter Fuel'!$B$1:$I$2,2,FALSE),FALSE),1)*IF(F717=0,0,1)</f>
        <v>0</v>
      </c>
      <c r="B717" t="s">
        <v>2</v>
      </c>
      <c r="C717">
        <f t="shared" si="10"/>
        <v>2025</v>
      </c>
      <c r="D717" t="str">
        <f t="shared" si="11"/>
        <v>COMBDGELCIMP17</v>
      </c>
      <c r="E717" t="str">
        <f>VLOOKUP(D717,'NZ40-POPT_tech_groups'!A:B,2,FALSE)</f>
        <v>NZ40-ENE-1-COMBDG</v>
      </c>
      <c r="F717" s="3">
        <f>_xlfn.IFNA(_xlfn.IFNA(VLOOKUP(D717,'Energy Share'!B:D,3,FALSE),VLOOKUP(LEFT(D717,LEN(D717)-2),'Energy Share'!B:D,3,FALSE)),0)*HLOOKUP(C717,'Energy Share'!$I$2:$AL$3,2,FALSE)*VLOOKUP(LEFT(D717,6),'Energy Share'!$I$6:$J$14,2,FALSE)</f>
        <v>0.44203119530108137</v>
      </c>
    </row>
    <row r="718" spans="1:6" hidden="1" x14ac:dyDescent="0.3">
      <c r="A718">
        <f>IF(IFERROR(_xlfn.NUMBERVALUE(RIGHT(D718,2))=C718-2000,TRUE),1,0)*_xlfn.IFNA(VLOOKUP(LEFT(RIGHT(D718,LEN(D718)-6),LEN(RIGHT(D718,LEN(D718)-6))-3),'Filter Fuel'!$A$3:$I$29,HLOOKUP(LEFT(D718,6),'Filter Fuel'!$B$1:$I$2,2,FALSE),FALSE),1)*IF(F718=0,0,1)</f>
        <v>0</v>
      </c>
      <c r="B718" t="s">
        <v>2</v>
      </c>
      <c r="C718">
        <f t="shared" si="10"/>
        <v>2025</v>
      </c>
      <c r="D718" t="str">
        <f t="shared" si="11"/>
        <v>COMBDGELCIMP18</v>
      </c>
      <c r="E718" t="str">
        <f>VLOOKUP(D718,'NZ40-POPT_tech_groups'!A:B,2,FALSE)</f>
        <v>NZ40-ENE-1-COMBDG</v>
      </c>
      <c r="F718" s="3">
        <f>_xlfn.IFNA(_xlfn.IFNA(VLOOKUP(D718,'Energy Share'!B:D,3,FALSE),VLOOKUP(LEFT(D718,LEN(D718)-2),'Energy Share'!B:D,3,FALSE)),0)*HLOOKUP(C718,'Energy Share'!$I$2:$AL$3,2,FALSE)*VLOOKUP(LEFT(D718,6),'Energy Share'!$I$6:$J$14,2,FALSE)</f>
        <v>0.44203119530108137</v>
      </c>
    </row>
    <row r="719" spans="1:6" hidden="1" x14ac:dyDescent="0.3">
      <c r="A719">
        <f>IF(IFERROR(_xlfn.NUMBERVALUE(RIGHT(D719,2))=C719-2000,TRUE),1,0)*_xlfn.IFNA(VLOOKUP(LEFT(RIGHT(D719,LEN(D719)-6),LEN(RIGHT(D719,LEN(D719)-6))-3),'Filter Fuel'!$A$3:$I$29,HLOOKUP(LEFT(D719,6),'Filter Fuel'!$B$1:$I$2,2,FALSE),FALSE),1)*IF(F719=0,0,1)</f>
        <v>0</v>
      </c>
      <c r="B719" t="s">
        <v>2</v>
      </c>
      <c r="C719">
        <f t="shared" si="10"/>
        <v>2025</v>
      </c>
      <c r="D719" t="str">
        <f t="shared" si="11"/>
        <v>COMBDGELCIMP19</v>
      </c>
      <c r="E719" t="str">
        <f>VLOOKUP(D719,'NZ40-POPT_tech_groups'!A:B,2,FALSE)</f>
        <v>NZ40-ENE-1-COMBDG</v>
      </c>
      <c r="F719" s="3">
        <f>_xlfn.IFNA(_xlfn.IFNA(VLOOKUP(D719,'Energy Share'!B:D,3,FALSE),VLOOKUP(LEFT(D719,LEN(D719)-2),'Energy Share'!B:D,3,FALSE)),0)*HLOOKUP(C719,'Energy Share'!$I$2:$AL$3,2,FALSE)*VLOOKUP(LEFT(D719,6),'Energy Share'!$I$6:$J$14,2,FALSE)</f>
        <v>0.44203119530108137</v>
      </c>
    </row>
    <row r="720" spans="1:6" hidden="1" x14ac:dyDescent="0.3">
      <c r="A720">
        <f>IF(IFERROR(_xlfn.NUMBERVALUE(RIGHT(D720,2))=C720-2000,TRUE),1,0)*_xlfn.IFNA(VLOOKUP(LEFT(RIGHT(D720,LEN(D720)-6),LEN(RIGHT(D720,LEN(D720)-6))-3),'Filter Fuel'!$A$3:$I$29,HLOOKUP(LEFT(D720,6),'Filter Fuel'!$B$1:$I$2,2,FALSE),FALSE),1)*IF(F720=0,0,1)</f>
        <v>0</v>
      </c>
      <c r="B720" t="s">
        <v>2</v>
      </c>
      <c r="C720">
        <f t="shared" si="10"/>
        <v>2025</v>
      </c>
      <c r="D720" t="str">
        <f t="shared" si="11"/>
        <v>COMBDGELCIMP20</v>
      </c>
      <c r="E720" t="str">
        <f>VLOOKUP(D720,'NZ40-POPT_tech_groups'!A:B,2,FALSE)</f>
        <v>NZ40-ENE-1-COMBDG</v>
      </c>
      <c r="F720" s="3">
        <f>_xlfn.IFNA(_xlfn.IFNA(VLOOKUP(D720,'Energy Share'!B:D,3,FALSE),VLOOKUP(LEFT(D720,LEN(D720)-2),'Energy Share'!B:D,3,FALSE)),0)*HLOOKUP(C720,'Energy Share'!$I$2:$AL$3,2,FALSE)*VLOOKUP(LEFT(D720,6),'Energy Share'!$I$6:$J$14,2,FALSE)</f>
        <v>0.44203119530108137</v>
      </c>
    </row>
    <row r="721" spans="1:6" hidden="1" x14ac:dyDescent="0.3">
      <c r="A721">
        <f>IF(IFERROR(_xlfn.NUMBERVALUE(RIGHT(D721,2))=C721-2000,TRUE),1,0)*_xlfn.IFNA(VLOOKUP(LEFT(RIGHT(D721,LEN(D721)-6),LEN(RIGHT(D721,LEN(D721)-6))-3),'Filter Fuel'!$A$3:$I$29,HLOOKUP(LEFT(D721,6),'Filter Fuel'!$B$1:$I$2,2,FALSE),FALSE),1)*IF(F721=0,0,1)</f>
        <v>0</v>
      </c>
      <c r="B721" t="s">
        <v>2</v>
      </c>
      <c r="C721">
        <f t="shared" si="10"/>
        <v>2025</v>
      </c>
      <c r="D721" t="str">
        <f t="shared" si="11"/>
        <v>COMBDGELCIMP21</v>
      </c>
      <c r="E721" t="str">
        <f>VLOOKUP(D721,'NZ40-POPT_tech_groups'!A:B,2,FALSE)</f>
        <v>NZ40-ENE-1-COMBDG</v>
      </c>
      <c r="F721" s="3">
        <f>_xlfn.IFNA(_xlfn.IFNA(VLOOKUP(D721,'Energy Share'!B:D,3,FALSE),VLOOKUP(LEFT(D721,LEN(D721)-2),'Energy Share'!B:D,3,FALSE)),0)*HLOOKUP(C721,'Energy Share'!$I$2:$AL$3,2,FALSE)*VLOOKUP(LEFT(D721,6),'Energy Share'!$I$6:$J$14,2,FALSE)</f>
        <v>0.44203119530108137</v>
      </c>
    </row>
    <row r="722" spans="1:6" hidden="1" x14ac:dyDescent="0.3">
      <c r="A722">
        <f>IF(IFERROR(_xlfn.NUMBERVALUE(RIGHT(D722,2))=C722-2000,TRUE),1,0)*_xlfn.IFNA(VLOOKUP(LEFT(RIGHT(D722,LEN(D722)-6),LEN(RIGHT(D722,LEN(D722)-6))-3),'Filter Fuel'!$A$3:$I$29,HLOOKUP(LEFT(D722,6),'Filter Fuel'!$B$1:$I$2,2,FALSE),FALSE),1)*IF(F722=0,0,1)</f>
        <v>0</v>
      </c>
      <c r="B722" t="s">
        <v>2</v>
      </c>
      <c r="C722">
        <f t="shared" si="10"/>
        <v>2025</v>
      </c>
      <c r="D722" t="str">
        <f t="shared" si="11"/>
        <v>COMBDGELCIMP22</v>
      </c>
      <c r="E722" t="str">
        <f>VLOOKUP(D722,'NZ40-POPT_tech_groups'!A:B,2,FALSE)</f>
        <v>NZ40-ENE-1-COMBDG</v>
      </c>
      <c r="F722" s="3">
        <f>_xlfn.IFNA(_xlfn.IFNA(VLOOKUP(D722,'Energy Share'!B:D,3,FALSE),VLOOKUP(LEFT(D722,LEN(D722)-2),'Energy Share'!B:D,3,FALSE)),0)*HLOOKUP(C722,'Energy Share'!$I$2:$AL$3,2,FALSE)*VLOOKUP(LEFT(D722,6),'Energy Share'!$I$6:$J$14,2,FALSE)</f>
        <v>0.44203119530108137</v>
      </c>
    </row>
    <row r="723" spans="1:6" hidden="1" x14ac:dyDescent="0.3">
      <c r="A723">
        <f>IF(IFERROR(_xlfn.NUMBERVALUE(RIGHT(D723,2))=C723-2000,TRUE),1,0)*_xlfn.IFNA(VLOOKUP(LEFT(RIGHT(D723,LEN(D723)-6),LEN(RIGHT(D723,LEN(D723)-6))-3),'Filter Fuel'!$A$3:$I$29,HLOOKUP(LEFT(D723,6),'Filter Fuel'!$B$1:$I$2,2,FALSE),FALSE),1)*IF(F723=0,0,1)</f>
        <v>0</v>
      </c>
      <c r="B723" t="s">
        <v>2</v>
      </c>
      <c r="C723">
        <f t="shared" si="10"/>
        <v>2025</v>
      </c>
      <c r="D723" t="str">
        <f t="shared" si="11"/>
        <v>COMBDGELCIMP23</v>
      </c>
      <c r="E723" t="str">
        <f>VLOOKUP(D723,'NZ40-POPT_tech_groups'!A:B,2,FALSE)</f>
        <v>NZ40-ENE-1-COMBDG</v>
      </c>
      <c r="F723" s="3">
        <f>_xlfn.IFNA(_xlfn.IFNA(VLOOKUP(D723,'Energy Share'!B:D,3,FALSE),VLOOKUP(LEFT(D723,LEN(D723)-2),'Energy Share'!B:D,3,FALSE)),0)*HLOOKUP(C723,'Energy Share'!$I$2:$AL$3,2,FALSE)*VLOOKUP(LEFT(D723,6),'Energy Share'!$I$6:$J$14,2,FALSE)</f>
        <v>0.44203119530108137</v>
      </c>
    </row>
    <row r="724" spans="1:6" hidden="1" x14ac:dyDescent="0.3">
      <c r="A724">
        <f>IF(IFERROR(_xlfn.NUMBERVALUE(RIGHT(D724,2))=C724-2000,TRUE),1,0)*_xlfn.IFNA(VLOOKUP(LEFT(RIGHT(D724,LEN(D724)-6),LEN(RIGHT(D724,LEN(D724)-6))-3),'Filter Fuel'!$A$3:$I$29,HLOOKUP(LEFT(D724,6),'Filter Fuel'!$B$1:$I$2,2,FALSE),FALSE),1)*IF(F724=0,0,1)</f>
        <v>0</v>
      </c>
      <c r="B724" t="s">
        <v>2</v>
      </c>
      <c r="C724">
        <f t="shared" si="10"/>
        <v>2025</v>
      </c>
      <c r="D724" t="str">
        <f t="shared" si="11"/>
        <v>COMBDGELCIMP24</v>
      </c>
      <c r="E724" t="str">
        <f>VLOOKUP(D724,'NZ40-POPT_tech_groups'!A:B,2,FALSE)</f>
        <v>NZ40-ENE-1-COMBDG</v>
      </c>
      <c r="F724" s="3">
        <f>_xlfn.IFNA(_xlfn.IFNA(VLOOKUP(D724,'Energy Share'!B:D,3,FALSE),VLOOKUP(LEFT(D724,LEN(D724)-2),'Energy Share'!B:D,3,FALSE)),0)*HLOOKUP(C724,'Energy Share'!$I$2:$AL$3,2,FALSE)*VLOOKUP(LEFT(D724,6),'Energy Share'!$I$6:$J$14,2,FALSE)</f>
        <v>0.44203119530108137</v>
      </c>
    </row>
    <row r="725" spans="1:6" x14ac:dyDescent="0.3">
      <c r="A725">
        <f>IF(IFERROR(_xlfn.NUMBERVALUE(RIGHT(D725,2))=C725-2000,TRUE),1,0)*_xlfn.IFNA(VLOOKUP(LEFT(RIGHT(D725,LEN(D725)-6),LEN(RIGHT(D725,LEN(D725)-6))-3),'Filter Fuel'!$A$3:$I$29,HLOOKUP(LEFT(D725,6),'Filter Fuel'!$B$1:$I$2,2,FALSE),FALSE),1)*IF(F725=0,0,1)</f>
        <v>1</v>
      </c>
      <c r="B725" t="s">
        <v>2</v>
      </c>
      <c r="C725">
        <f t="shared" si="10"/>
        <v>2025</v>
      </c>
      <c r="D725" t="str">
        <f t="shared" si="11"/>
        <v>COMBDGELCIMP25</v>
      </c>
      <c r="E725" t="str">
        <f>VLOOKUP(D725,'NZ40-POPT_tech_groups'!A:B,2,FALSE)</f>
        <v>NZ40-ENE-1-COMBDG</v>
      </c>
      <c r="F725" s="3">
        <f>_xlfn.IFNA(_xlfn.IFNA(VLOOKUP(D725,'Energy Share'!B:D,3,FALSE),VLOOKUP(LEFT(D725,LEN(D725)-2),'Energy Share'!B:D,3,FALSE)),0)*HLOOKUP(C725,'Energy Share'!$I$2:$AL$3,2,FALSE)*VLOOKUP(LEFT(D725,6),'Energy Share'!$I$6:$J$14,2,FALSE)</f>
        <v>0.44203119530108137</v>
      </c>
    </row>
    <row r="726" spans="1:6" hidden="1" x14ac:dyDescent="0.3">
      <c r="A726">
        <f>IF(IFERROR(_xlfn.NUMBERVALUE(RIGHT(D726,2))=C726-2000,TRUE),1,0)*_xlfn.IFNA(VLOOKUP(LEFT(RIGHT(D726,LEN(D726)-6),LEN(RIGHT(D726,LEN(D726)-6))-3),'Filter Fuel'!$A$3:$I$29,HLOOKUP(LEFT(D726,6),'Filter Fuel'!$B$1:$I$2,2,FALSE),FALSE),1)*IF(F726=0,0,1)</f>
        <v>0</v>
      </c>
      <c r="B726" t="s">
        <v>2</v>
      </c>
      <c r="C726">
        <f t="shared" si="10"/>
        <v>2025</v>
      </c>
      <c r="D726" t="str">
        <f t="shared" si="11"/>
        <v>COMBDGELCIMP26</v>
      </c>
      <c r="E726" t="str">
        <f>VLOOKUP(D726,'NZ40-POPT_tech_groups'!A:B,2,FALSE)</f>
        <v>NZ40-ENE-1-COMBDG</v>
      </c>
      <c r="F726" s="3">
        <f>_xlfn.IFNA(_xlfn.IFNA(VLOOKUP(D726,'Energy Share'!B:D,3,FALSE),VLOOKUP(LEFT(D726,LEN(D726)-2),'Energy Share'!B:D,3,FALSE)),0)*HLOOKUP(C726,'Energy Share'!$I$2:$AL$3,2,FALSE)*VLOOKUP(LEFT(D726,6),'Energy Share'!$I$6:$J$14,2,FALSE)</f>
        <v>0.44203119530108137</v>
      </c>
    </row>
    <row r="727" spans="1:6" hidden="1" x14ac:dyDescent="0.3">
      <c r="A727">
        <f>IF(IFERROR(_xlfn.NUMBERVALUE(RIGHT(D727,2))=C727-2000,TRUE),1,0)*_xlfn.IFNA(VLOOKUP(LEFT(RIGHT(D727,LEN(D727)-6),LEN(RIGHT(D727,LEN(D727)-6))-3),'Filter Fuel'!$A$3:$I$29,HLOOKUP(LEFT(D727,6),'Filter Fuel'!$B$1:$I$2,2,FALSE),FALSE),1)*IF(F727=0,0,1)</f>
        <v>0</v>
      </c>
      <c r="B727" t="s">
        <v>2</v>
      </c>
      <c r="C727">
        <f t="shared" si="10"/>
        <v>2025</v>
      </c>
      <c r="D727" t="str">
        <f t="shared" si="11"/>
        <v>COMBDGELCIMP27</v>
      </c>
      <c r="E727" t="str">
        <f>VLOOKUP(D727,'NZ40-POPT_tech_groups'!A:B,2,FALSE)</f>
        <v>NZ40-ENE-1-COMBDG</v>
      </c>
      <c r="F727" s="3">
        <f>_xlfn.IFNA(_xlfn.IFNA(VLOOKUP(D727,'Energy Share'!B:D,3,FALSE),VLOOKUP(LEFT(D727,LEN(D727)-2),'Energy Share'!B:D,3,FALSE)),0)*HLOOKUP(C727,'Energy Share'!$I$2:$AL$3,2,FALSE)*VLOOKUP(LEFT(D727,6),'Energy Share'!$I$6:$J$14,2,FALSE)</f>
        <v>0.44203119530108137</v>
      </c>
    </row>
    <row r="728" spans="1:6" hidden="1" x14ac:dyDescent="0.3">
      <c r="A728">
        <f>IF(IFERROR(_xlfn.NUMBERVALUE(RIGHT(D728,2))=C728-2000,TRUE),1,0)*_xlfn.IFNA(VLOOKUP(LEFT(RIGHT(D728,LEN(D728)-6),LEN(RIGHT(D728,LEN(D728)-6))-3),'Filter Fuel'!$A$3:$I$29,HLOOKUP(LEFT(D728,6),'Filter Fuel'!$B$1:$I$2,2,FALSE),FALSE),1)*IF(F728=0,0,1)</f>
        <v>0</v>
      </c>
      <c r="B728" t="s">
        <v>2</v>
      </c>
      <c r="C728">
        <f t="shared" si="10"/>
        <v>2025</v>
      </c>
      <c r="D728" t="str">
        <f t="shared" si="11"/>
        <v>COMBDGELCIMP28</v>
      </c>
      <c r="E728" t="str">
        <f>VLOOKUP(D728,'NZ40-POPT_tech_groups'!A:B,2,FALSE)</f>
        <v>NZ40-ENE-1-COMBDG</v>
      </c>
      <c r="F728" s="3">
        <f>_xlfn.IFNA(_xlfn.IFNA(VLOOKUP(D728,'Energy Share'!B:D,3,FALSE),VLOOKUP(LEFT(D728,LEN(D728)-2),'Energy Share'!B:D,3,FALSE)),0)*HLOOKUP(C728,'Energy Share'!$I$2:$AL$3,2,FALSE)*VLOOKUP(LEFT(D728,6),'Energy Share'!$I$6:$J$14,2,FALSE)</f>
        <v>0.44203119530108137</v>
      </c>
    </row>
    <row r="729" spans="1:6" hidden="1" x14ac:dyDescent="0.3">
      <c r="A729">
        <f>IF(IFERROR(_xlfn.NUMBERVALUE(RIGHT(D729,2))=C729-2000,TRUE),1,0)*_xlfn.IFNA(VLOOKUP(LEFT(RIGHT(D729,LEN(D729)-6),LEN(RIGHT(D729,LEN(D729)-6))-3),'Filter Fuel'!$A$3:$I$29,HLOOKUP(LEFT(D729,6),'Filter Fuel'!$B$1:$I$2,2,FALSE),FALSE),1)*IF(F729=0,0,1)</f>
        <v>0</v>
      </c>
      <c r="B729" t="s">
        <v>2</v>
      </c>
      <c r="C729">
        <f t="shared" ref="C729:C792" si="12">C386+1</f>
        <v>2025</v>
      </c>
      <c r="D729" t="str">
        <f t="shared" ref="D729:D792" si="13">D386</f>
        <v>COMBDGELCIMP29</v>
      </c>
      <c r="E729" t="str">
        <f>VLOOKUP(D729,'NZ40-POPT_tech_groups'!A:B,2,FALSE)</f>
        <v>NZ40-ENE-1-COMBDG</v>
      </c>
      <c r="F729" s="3">
        <f>_xlfn.IFNA(_xlfn.IFNA(VLOOKUP(D729,'Energy Share'!B:D,3,FALSE),VLOOKUP(LEFT(D729,LEN(D729)-2),'Energy Share'!B:D,3,FALSE)),0)*HLOOKUP(C729,'Energy Share'!$I$2:$AL$3,2,FALSE)*VLOOKUP(LEFT(D729,6),'Energy Share'!$I$6:$J$14,2,FALSE)</f>
        <v>0.44203119530108137</v>
      </c>
    </row>
    <row r="730" spans="1:6" hidden="1" x14ac:dyDescent="0.3">
      <c r="A730">
        <f>IF(IFERROR(_xlfn.NUMBERVALUE(RIGHT(D730,2))=C730-2000,TRUE),1,0)*_xlfn.IFNA(VLOOKUP(LEFT(RIGHT(D730,LEN(D730)-6),LEN(RIGHT(D730,LEN(D730)-6))-3),'Filter Fuel'!$A$3:$I$29,HLOOKUP(LEFT(D730,6),'Filter Fuel'!$B$1:$I$2,2,FALSE),FALSE),1)*IF(F730=0,0,1)</f>
        <v>0</v>
      </c>
      <c r="B730" t="s">
        <v>2</v>
      </c>
      <c r="C730">
        <f t="shared" si="12"/>
        <v>2025</v>
      </c>
      <c r="D730" t="str">
        <f t="shared" si="13"/>
        <v>COMBDGELCIMP30</v>
      </c>
      <c r="E730" t="str">
        <f>VLOOKUP(D730,'NZ40-POPT_tech_groups'!A:B,2,FALSE)</f>
        <v>NZ40-ENE-1-COMBDG</v>
      </c>
      <c r="F730" s="3">
        <f>_xlfn.IFNA(_xlfn.IFNA(VLOOKUP(D730,'Energy Share'!B:D,3,FALSE),VLOOKUP(LEFT(D730,LEN(D730)-2),'Energy Share'!B:D,3,FALSE)),0)*HLOOKUP(C730,'Energy Share'!$I$2:$AL$3,2,FALSE)*VLOOKUP(LEFT(D730,6),'Energy Share'!$I$6:$J$14,2,FALSE)</f>
        <v>0.44203119530108137</v>
      </c>
    </row>
    <row r="731" spans="1:6" hidden="1" x14ac:dyDescent="0.3">
      <c r="A731">
        <f>IF(IFERROR(_xlfn.NUMBERVALUE(RIGHT(D731,2))=C731-2000,TRUE),1,0)*_xlfn.IFNA(VLOOKUP(LEFT(RIGHT(D731,LEN(D731)-6),LEN(RIGHT(D731,LEN(D731)-6))-3),'Filter Fuel'!$A$3:$I$29,HLOOKUP(LEFT(D731,6),'Filter Fuel'!$B$1:$I$2,2,FALSE),FALSE),1)*IF(F731=0,0,1)</f>
        <v>0</v>
      </c>
      <c r="B731" t="s">
        <v>2</v>
      </c>
      <c r="C731">
        <f t="shared" si="12"/>
        <v>2025</v>
      </c>
      <c r="D731" t="str">
        <f t="shared" si="13"/>
        <v>COMBDGELCIMP31</v>
      </c>
      <c r="E731" t="str">
        <f>VLOOKUP(D731,'NZ40-POPT_tech_groups'!A:B,2,FALSE)</f>
        <v>NZ40-ENE-1-COMBDG</v>
      </c>
      <c r="F731" s="3">
        <f>_xlfn.IFNA(_xlfn.IFNA(VLOOKUP(D731,'Energy Share'!B:D,3,FALSE),VLOOKUP(LEFT(D731,LEN(D731)-2),'Energy Share'!B:D,3,FALSE)),0)*HLOOKUP(C731,'Energy Share'!$I$2:$AL$3,2,FALSE)*VLOOKUP(LEFT(D731,6),'Energy Share'!$I$6:$J$14,2,FALSE)</f>
        <v>0.44203119530108137</v>
      </c>
    </row>
    <row r="732" spans="1:6" hidden="1" x14ac:dyDescent="0.3">
      <c r="A732">
        <f>IF(IFERROR(_xlfn.NUMBERVALUE(RIGHT(D732,2))=C732-2000,TRUE),1,0)*_xlfn.IFNA(VLOOKUP(LEFT(RIGHT(D732,LEN(D732)-6),LEN(RIGHT(D732,LEN(D732)-6))-3),'Filter Fuel'!$A$3:$I$29,HLOOKUP(LEFT(D732,6),'Filter Fuel'!$B$1:$I$2,2,FALSE),FALSE),1)*IF(F732=0,0,1)</f>
        <v>0</v>
      </c>
      <c r="B732" t="s">
        <v>2</v>
      </c>
      <c r="C732">
        <f t="shared" si="12"/>
        <v>2025</v>
      </c>
      <c r="D732" t="str">
        <f t="shared" si="13"/>
        <v>COMBDGELCIMP32</v>
      </c>
      <c r="E732" t="str">
        <f>VLOOKUP(D732,'NZ40-POPT_tech_groups'!A:B,2,FALSE)</f>
        <v>NZ40-ENE-1-COMBDG</v>
      </c>
      <c r="F732" s="3">
        <f>_xlfn.IFNA(_xlfn.IFNA(VLOOKUP(D732,'Energy Share'!B:D,3,FALSE),VLOOKUP(LEFT(D732,LEN(D732)-2),'Energy Share'!B:D,3,FALSE)),0)*HLOOKUP(C732,'Energy Share'!$I$2:$AL$3,2,FALSE)*VLOOKUP(LEFT(D732,6),'Energy Share'!$I$6:$J$14,2,FALSE)</f>
        <v>0.44203119530108137</v>
      </c>
    </row>
    <row r="733" spans="1:6" hidden="1" x14ac:dyDescent="0.3">
      <c r="A733">
        <f>IF(IFERROR(_xlfn.NUMBERVALUE(RIGHT(D733,2))=C733-2000,TRUE),1,0)*_xlfn.IFNA(VLOOKUP(LEFT(RIGHT(D733,LEN(D733)-6),LEN(RIGHT(D733,LEN(D733)-6))-3),'Filter Fuel'!$A$3:$I$29,HLOOKUP(LEFT(D733,6),'Filter Fuel'!$B$1:$I$2,2,FALSE),FALSE),1)*IF(F733=0,0,1)</f>
        <v>0</v>
      </c>
      <c r="B733" t="s">
        <v>2</v>
      </c>
      <c r="C733">
        <f t="shared" si="12"/>
        <v>2025</v>
      </c>
      <c r="D733" t="str">
        <f t="shared" si="13"/>
        <v>COMBDGELCIMP33</v>
      </c>
      <c r="E733" t="str">
        <f>VLOOKUP(D733,'NZ40-POPT_tech_groups'!A:B,2,FALSE)</f>
        <v>NZ40-ENE-1-COMBDG</v>
      </c>
      <c r="F733" s="3">
        <f>_xlfn.IFNA(_xlfn.IFNA(VLOOKUP(D733,'Energy Share'!B:D,3,FALSE),VLOOKUP(LEFT(D733,LEN(D733)-2),'Energy Share'!B:D,3,FALSE)),0)*HLOOKUP(C733,'Energy Share'!$I$2:$AL$3,2,FALSE)*VLOOKUP(LEFT(D733,6),'Energy Share'!$I$6:$J$14,2,FALSE)</f>
        <v>0.44203119530108137</v>
      </c>
    </row>
    <row r="734" spans="1:6" hidden="1" x14ac:dyDescent="0.3">
      <c r="A734">
        <f>IF(IFERROR(_xlfn.NUMBERVALUE(RIGHT(D734,2))=C734-2000,TRUE),1,0)*_xlfn.IFNA(VLOOKUP(LEFT(RIGHT(D734,LEN(D734)-6),LEN(RIGHT(D734,LEN(D734)-6))-3),'Filter Fuel'!$A$3:$I$29,HLOOKUP(LEFT(D734,6),'Filter Fuel'!$B$1:$I$2,2,FALSE),FALSE),1)*IF(F734=0,0,1)</f>
        <v>0</v>
      </c>
      <c r="B734" t="s">
        <v>2</v>
      </c>
      <c r="C734">
        <f t="shared" si="12"/>
        <v>2025</v>
      </c>
      <c r="D734" t="str">
        <f t="shared" si="13"/>
        <v>COMBDGELCIMP34</v>
      </c>
      <c r="E734" t="str">
        <f>VLOOKUP(D734,'NZ40-POPT_tech_groups'!A:B,2,FALSE)</f>
        <v>NZ40-ENE-1-COMBDG</v>
      </c>
      <c r="F734" s="3">
        <f>_xlfn.IFNA(_xlfn.IFNA(VLOOKUP(D734,'Energy Share'!B:D,3,FALSE),VLOOKUP(LEFT(D734,LEN(D734)-2),'Energy Share'!B:D,3,FALSE)),0)*HLOOKUP(C734,'Energy Share'!$I$2:$AL$3,2,FALSE)*VLOOKUP(LEFT(D734,6),'Energy Share'!$I$6:$J$14,2,FALSE)</f>
        <v>0.44203119530108137</v>
      </c>
    </row>
    <row r="735" spans="1:6" hidden="1" x14ac:dyDescent="0.3">
      <c r="A735">
        <f>IF(IFERROR(_xlfn.NUMBERVALUE(RIGHT(D735,2))=C735-2000,TRUE),1,0)*_xlfn.IFNA(VLOOKUP(LEFT(RIGHT(D735,LEN(D735)-6),LEN(RIGHT(D735,LEN(D735)-6))-3),'Filter Fuel'!$A$3:$I$29,HLOOKUP(LEFT(D735,6),'Filter Fuel'!$B$1:$I$2,2,FALSE),FALSE),1)*IF(F735=0,0,1)</f>
        <v>0</v>
      </c>
      <c r="B735" t="s">
        <v>2</v>
      </c>
      <c r="C735">
        <f t="shared" si="12"/>
        <v>2025</v>
      </c>
      <c r="D735" t="str">
        <f t="shared" si="13"/>
        <v>COMBDGELCIMP35</v>
      </c>
      <c r="E735" t="str">
        <f>VLOOKUP(D735,'NZ40-POPT_tech_groups'!A:B,2,FALSE)</f>
        <v>NZ40-ENE-1-COMBDG</v>
      </c>
      <c r="F735" s="3">
        <f>_xlfn.IFNA(_xlfn.IFNA(VLOOKUP(D735,'Energy Share'!B:D,3,FALSE),VLOOKUP(LEFT(D735,LEN(D735)-2),'Energy Share'!B:D,3,FALSE)),0)*HLOOKUP(C735,'Energy Share'!$I$2:$AL$3,2,FALSE)*VLOOKUP(LEFT(D735,6),'Energy Share'!$I$6:$J$14,2,FALSE)</f>
        <v>0.44203119530108137</v>
      </c>
    </row>
    <row r="736" spans="1:6" hidden="1" x14ac:dyDescent="0.3">
      <c r="A736">
        <f>IF(IFERROR(_xlfn.NUMBERVALUE(RIGHT(D736,2))=C736-2000,TRUE),1,0)*_xlfn.IFNA(VLOOKUP(LEFT(RIGHT(D736,LEN(D736)-6),LEN(RIGHT(D736,LEN(D736)-6))-3),'Filter Fuel'!$A$3:$I$29,HLOOKUP(LEFT(D736,6),'Filter Fuel'!$B$1:$I$2,2,FALSE),FALSE),1)*IF(F736=0,0,1)</f>
        <v>0</v>
      </c>
      <c r="B736" t="s">
        <v>2</v>
      </c>
      <c r="C736">
        <f t="shared" si="12"/>
        <v>2025</v>
      </c>
      <c r="D736" t="str">
        <f t="shared" si="13"/>
        <v>COMBDGELCIMP36</v>
      </c>
      <c r="E736" t="str">
        <f>VLOOKUP(D736,'NZ40-POPT_tech_groups'!A:B,2,FALSE)</f>
        <v>NZ40-ENE-1-COMBDG</v>
      </c>
      <c r="F736" s="3">
        <f>_xlfn.IFNA(_xlfn.IFNA(VLOOKUP(D736,'Energy Share'!B:D,3,FALSE),VLOOKUP(LEFT(D736,LEN(D736)-2),'Energy Share'!B:D,3,FALSE)),0)*HLOOKUP(C736,'Energy Share'!$I$2:$AL$3,2,FALSE)*VLOOKUP(LEFT(D736,6),'Energy Share'!$I$6:$J$14,2,FALSE)</f>
        <v>0.44203119530108137</v>
      </c>
    </row>
    <row r="737" spans="1:6" hidden="1" x14ac:dyDescent="0.3">
      <c r="A737">
        <f>IF(IFERROR(_xlfn.NUMBERVALUE(RIGHT(D737,2))=C737-2000,TRUE),1,0)*_xlfn.IFNA(VLOOKUP(LEFT(RIGHT(D737,LEN(D737)-6),LEN(RIGHT(D737,LEN(D737)-6))-3),'Filter Fuel'!$A$3:$I$29,HLOOKUP(LEFT(D737,6),'Filter Fuel'!$B$1:$I$2,2,FALSE),FALSE),1)*IF(F737=0,0,1)</f>
        <v>0</v>
      </c>
      <c r="B737" t="s">
        <v>2</v>
      </c>
      <c r="C737">
        <f t="shared" si="12"/>
        <v>2025</v>
      </c>
      <c r="D737" t="str">
        <f t="shared" si="13"/>
        <v>COMBDGELCIMP37</v>
      </c>
      <c r="E737" t="str">
        <f>VLOOKUP(D737,'NZ40-POPT_tech_groups'!A:B,2,FALSE)</f>
        <v>NZ40-ENE-1-COMBDG</v>
      </c>
      <c r="F737" s="3">
        <f>_xlfn.IFNA(_xlfn.IFNA(VLOOKUP(D737,'Energy Share'!B:D,3,FALSE),VLOOKUP(LEFT(D737,LEN(D737)-2),'Energy Share'!B:D,3,FALSE)),0)*HLOOKUP(C737,'Energy Share'!$I$2:$AL$3,2,FALSE)*VLOOKUP(LEFT(D737,6),'Energy Share'!$I$6:$J$14,2,FALSE)</f>
        <v>0.44203119530108137</v>
      </c>
    </row>
    <row r="738" spans="1:6" hidden="1" x14ac:dyDescent="0.3">
      <c r="A738">
        <f>IF(IFERROR(_xlfn.NUMBERVALUE(RIGHT(D738,2))=C738-2000,TRUE),1,0)*_xlfn.IFNA(VLOOKUP(LEFT(RIGHT(D738,LEN(D738)-6),LEN(RIGHT(D738,LEN(D738)-6))-3),'Filter Fuel'!$A$3:$I$29,HLOOKUP(LEFT(D738,6),'Filter Fuel'!$B$1:$I$2,2,FALSE),FALSE),1)*IF(F738=0,0,1)</f>
        <v>0</v>
      </c>
      <c r="B738" t="s">
        <v>2</v>
      </c>
      <c r="C738">
        <f t="shared" si="12"/>
        <v>2025</v>
      </c>
      <c r="D738" t="str">
        <f t="shared" si="13"/>
        <v>COMBDGELCIMP38</v>
      </c>
      <c r="E738" t="str">
        <f>VLOOKUP(D738,'NZ40-POPT_tech_groups'!A:B,2,FALSE)</f>
        <v>NZ40-ENE-1-COMBDG</v>
      </c>
      <c r="F738" s="3">
        <f>_xlfn.IFNA(_xlfn.IFNA(VLOOKUP(D738,'Energy Share'!B:D,3,FALSE),VLOOKUP(LEFT(D738,LEN(D738)-2),'Energy Share'!B:D,3,FALSE)),0)*HLOOKUP(C738,'Energy Share'!$I$2:$AL$3,2,FALSE)*VLOOKUP(LEFT(D738,6),'Energy Share'!$I$6:$J$14,2,FALSE)</f>
        <v>0.44203119530108137</v>
      </c>
    </row>
    <row r="739" spans="1:6" hidden="1" x14ac:dyDescent="0.3">
      <c r="A739">
        <f>IF(IFERROR(_xlfn.NUMBERVALUE(RIGHT(D739,2))=C739-2000,TRUE),1,0)*_xlfn.IFNA(VLOOKUP(LEFT(RIGHT(D739,LEN(D739)-6),LEN(RIGHT(D739,LEN(D739)-6))-3),'Filter Fuel'!$A$3:$I$29,HLOOKUP(LEFT(D739,6),'Filter Fuel'!$B$1:$I$2,2,FALSE),FALSE),1)*IF(F739=0,0,1)</f>
        <v>0</v>
      </c>
      <c r="B739" t="s">
        <v>2</v>
      </c>
      <c r="C739">
        <f t="shared" si="12"/>
        <v>2025</v>
      </c>
      <c r="D739" t="str">
        <f t="shared" si="13"/>
        <v>COMBDGELCIMP39</v>
      </c>
      <c r="E739" t="str">
        <f>VLOOKUP(D739,'NZ40-POPT_tech_groups'!A:B,2,FALSE)</f>
        <v>NZ40-ENE-1-COMBDG</v>
      </c>
      <c r="F739" s="3">
        <f>_xlfn.IFNA(_xlfn.IFNA(VLOOKUP(D739,'Energy Share'!B:D,3,FALSE),VLOOKUP(LEFT(D739,LEN(D739)-2),'Energy Share'!B:D,3,FALSE)),0)*HLOOKUP(C739,'Energy Share'!$I$2:$AL$3,2,FALSE)*VLOOKUP(LEFT(D739,6),'Energy Share'!$I$6:$J$14,2,FALSE)</f>
        <v>0.44203119530108137</v>
      </c>
    </row>
    <row r="740" spans="1:6" hidden="1" x14ac:dyDescent="0.3">
      <c r="A740">
        <f>IF(IFERROR(_xlfn.NUMBERVALUE(RIGHT(D740,2))=C740-2000,TRUE),1,0)*_xlfn.IFNA(VLOOKUP(LEFT(RIGHT(D740,LEN(D740)-6),LEN(RIGHT(D740,LEN(D740)-6))-3),'Filter Fuel'!$A$3:$I$29,HLOOKUP(LEFT(D740,6),'Filter Fuel'!$B$1:$I$2,2,FALSE),FALSE),1)*IF(F740=0,0,1)</f>
        <v>0</v>
      </c>
      <c r="B740" t="s">
        <v>2</v>
      </c>
      <c r="C740">
        <f t="shared" si="12"/>
        <v>2025</v>
      </c>
      <c r="D740" t="str">
        <f t="shared" si="13"/>
        <v>COMBDGELCIMP40</v>
      </c>
      <c r="E740" t="str">
        <f>VLOOKUP(D740,'NZ40-POPT_tech_groups'!A:B,2,FALSE)</f>
        <v>NZ40-ENE-1-COMBDG</v>
      </c>
      <c r="F740" s="3">
        <f>_xlfn.IFNA(_xlfn.IFNA(VLOOKUP(D740,'Energy Share'!B:D,3,FALSE),VLOOKUP(LEFT(D740,LEN(D740)-2),'Energy Share'!B:D,3,FALSE)),0)*HLOOKUP(C740,'Energy Share'!$I$2:$AL$3,2,FALSE)*VLOOKUP(LEFT(D740,6),'Energy Share'!$I$6:$J$14,2,FALSE)</f>
        <v>0.44203119530108137</v>
      </c>
    </row>
    <row r="741" spans="1:6" hidden="1" x14ac:dyDescent="0.3">
      <c r="A741">
        <f>IF(IFERROR(_xlfn.NUMBERVALUE(RIGHT(D741,2))=C741-2000,TRUE),1,0)*_xlfn.IFNA(VLOOKUP(LEFT(RIGHT(D741,LEN(D741)-6),LEN(RIGHT(D741,LEN(D741)-6))-3),'Filter Fuel'!$A$3:$I$29,HLOOKUP(LEFT(D741,6),'Filter Fuel'!$B$1:$I$2,2,FALSE),FALSE),1)*IF(F741=0,0,1)</f>
        <v>0</v>
      </c>
      <c r="B741" t="s">
        <v>2</v>
      </c>
      <c r="C741">
        <f t="shared" si="12"/>
        <v>2025</v>
      </c>
      <c r="D741" t="str">
        <f t="shared" si="13"/>
        <v>COMBDGELCIMP41</v>
      </c>
      <c r="E741" t="str">
        <f>VLOOKUP(D741,'NZ40-POPT_tech_groups'!A:B,2,FALSE)</f>
        <v>NZ40-ENE-1-COMBDG</v>
      </c>
      <c r="F741" s="3">
        <f>_xlfn.IFNA(_xlfn.IFNA(VLOOKUP(D741,'Energy Share'!B:D,3,FALSE),VLOOKUP(LEFT(D741,LEN(D741)-2),'Energy Share'!B:D,3,FALSE)),0)*HLOOKUP(C741,'Energy Share'!$I$2:$AL$3,2,FALSE)*VLOOKUP(LEFT(D741,6),'Energy Share'!$I$6:$J$14,2,FALSE)</f>
        <v>0.44203119530108137</v>
      </c>
    </row>
    <row r="742" spans="1:6" hidden="1" x14ac:dyDescent="0.3">
      <c r="A742">
        <f>IF(IFERROR(_xlfn.NUMBERVALUE(RIGHT(D742,2))=C742-2000,TRUE),1,0)*_xlfn.IFNA(VLOOKUP(LEFT(RIGHT(D742,LEN(D742)-6),LEN(RIGHT(D742,LEN(D742)-6))-3),'Filter Fuel'!$A$3:$I$29,HLOOKUP(LEFT(D742,6),'Filter Fuel'!$B$1:$I$2,2,FALSE),FALSE),1)*IF(F742=0,0,1)</f>
        <v>0</v>
      </c>
      <c r="B742" t="s">
        <v>2</v>
      </c>
      <c r="C742">
        <f t="shared" si="12"/>
        <v>2025</v>
      </c>
      <c r="D742" t="str">
        <f t="shared" si="13"/>
        <v>COMBDGELCIMP42</v>
      </c>
      <c r="E742" t="str">
        <f>VLOOKUP(D742,'NZ40-POPT_tech_groups'!A:B,2,FALSE)</f>
        <v>NZ40-ENE-1-COMBDG</v>
      </c>
      <c r="F742" s="3">
        <f>_xlfn.IFNA(_xlfn.IFNA(VLOOKUP(D742,'Energy Share'!B:D,3,FALSE),VLOOKUP(LEFT(D742,LEN(D742)-2),'Energy Share'!B:D,3,FALSE)),0)*HLOOKUP(C742,'Energy Share'!$I$2:$AL$3,2,FALSE)*VLOOKUP(LEFT(D742,6),'Energy Share'!$I$6:$J$14,2,FALSE)</f>
        <v>0.44203119530108137</v>
      </c>
    </row>
    <row r="743" spans="1:6" hidden="1" x14ac:dyDescent="0.3">
      <c r="A743">
        <f>IF(IFERROR(_xlfn.NUMBERVALUE(RIGHT(D743,2))=C743-2000,TRUE),1,0)*_xlfn.IFNA(VLOOKUP(LEFT(RIGHT(D743,LEN(D743)-6),LEN(RIGHT(D743,LEN(D743)-6))-3),'Filter Fuel'!$A$3:$I$29,HLOOKUP(LEFT(D743,6),'Filter Fuel'!$B$1:$I$2,2,FALSE),FALSE),1)*IF(F743=0,0,1)</f>
        <v>0</v>
      </c>
      <c r="B743" t="s">
        <v>2</v>
      </c>
      <c r="C743">
        <f t="shared" si="12"/>
        <v>2025</v>
      </c>
      <c r="D743" t="str">
        <f t="shared" si="13"/>
        <v>COMBDGELCIMP43</v>
      </c>
      <c r="E743" t="str">
        <f>VLOOKUP(D743,'NZ40-POPT_tech_groups'!A:B,2,FALSE)</f>
        <v>NZ40-ENE-1-COMBDG</v>
      </c>
      <c r="F743" s="3">
        <f>_xlfn.IFNA(_xlfn.IFNA(VLOOKUP(D743,'Energy Share'!B:D,3,FALSE),VLOOKUP(LEFT(D743,LEN(D743)-2),'Energy Share'!B:D,3,FALSE)),0)*HLOOKUP(C743,'Energy Share'!$I$2:$AL$3,2,FALSE)*VLOOKUP(LEFT(D743,6),'Energy Share'!$I$6:$J$14,2,FALSE)</f>
        <v>0.44203119530108137</v>
      </c>
    </row>
    <row r="744" spans="1:6" hidden="1" x14ac:dyDescent="0.3">
      <c r="A744">
        <f>IF(IFERROR(_xlfn.NUMBERVALUE(RIGHT(D744,2))=C744-2000,TRUE),1,0)*_xlfn.IFNA(VLOOKUP(LEFT(RIGHT(D744,LEN(D744)-6),LEN(RIGHT(D744,LEN(D744)-6))-3),'Filter Fuel'!$A$3:$I$29,HLOOKUP(LEFT(D744,6),'Filter Fuel'!$B$1:$I$2,2,FALSE),FALSE),1)*IF(F744=0,0,1)</f>
        <v>0</v>
      </c>
      <c r="B744" t="s">
        <v>2</v>
      </c>
      <c r="C744">
        <f t="shared" si="12"/>
        <v>2025</v>
      </c>
      <c r="D744" t="str">
        <f t="shared" si="13"/>
        <v>COMBDGELCIMP44</v>
      </c>
      <c r="E744" t="str">
        <f>VLOOKUP(D744,'NZ40-POPT_tech_groups'!A:B,2,FALSE)</f>
        <v>NZ40-ENE-1-COMBDG</v>
      </c>
      <c r="F744" s="3">
        <f>_xlfn.IFNA(_xlfn.IFNA(VLOOKUP(D744,'Energy Share'!B:D,3,FALSE),VLOOKUP(LEFT(D744,LEN(D744)-2),'Energy Share'!B:D,3,FALSE)),0)*HLOOKUP(C744,'Energy Share'!$I$2:$AL$3,2,FALSE)*VLOOKUP(LEFT(D744,6),'Energy Share'!$I$6:$J$14,2,FALSE)</f>
        <v>0.44203119530108137</v>
      </c>
    </row>
    <row r="745" spans="1:6" hidden="1" x14ac:dyDescent="0.3">
      <c r="A745">
        <f>IF(IFERROR(_xlfn.NUMBERVALUE(RIGHT(D745,2))=C745-2000,TRUE),1,0)*_xlfn.IFNA(VLOOKUP(LEFT(RIGHT(D745,LEN(D745)-6),LEN(RIGHT(D745,LEN(D745)-6))-3),'Filter Fuel'!$A$3:$I$29,HLOOKUP(LEFT(D745,6),'Filter Fuel'!$B$1:$I$2,2,FALSE),FALSE),1)*IF(F745=0,0,1)</f>
        <v>0</v>
      </c>
      <c r="B745" t="s">
        <v>2</v>
      </c>
      <c r="C745">
        <f t="shared" si="12"/>
        <v>2025</v>
      </c>
      <c r="D745" t="str">
        <f t="shared" si="13"/>
        <v>COMBDGELCIMP45</v>
      </c>
      <c r="E745" t="str">
        <f>VLOOKUP(D745,'NZ40-POPT_tech_groups'!A:B,2,FALSE)</f>
        <v>NZ40-ENE-1-COMBDG</v>
      </c>
      <c r="F745" s="3">
        <f>_xlfn.IFNA(_xlfn.IFNA(VLOOKUP(D745,'Energy Share'!B:D,3,FALSE),VLOOKUP(LEFT(D745,LEN(D745)-2),'Energy Share'!B:D,3,FALSE)),0)*HLOOKUP(C745,'Energy Share'!$I$2:$AL$3,2,FALSE)*VLOOKUP(LEFT(D745,6),'Energy Share'!$I$6:$J$14,2,FALSE)</f>
        <v>0.44203119530108137</v>
      </c>
    </row>
    <row r="746" spans="1:6" hidden="1" x14ac:dyDescent="0.3">
      <c r="A746">
        <f>IF(IFERROR(_xlfn.NUMBERVALUE(RIGHT(D746,2))=C746-2000,TRUE),1,0)*_xlfn.IFNA(VLOOKUP(LEFT(RIGHT(D746,LEN(D746)-6),LEN(RIGHT(D746,LEN(D746)-6))-3),'Filter Fuel'!$A$3:$I$29,HLOOKUP(LEFT(D746,6),'Filter Fuel'!$B$1:$I$2,2,FALSE),FALSE),1)*IF(F746=0,0,1)</f>
        <v>0</v>
      </c>
      <c r="B746" t="s">
        <v>2</v>
      </c>
      <c r="C746">
        <f t="shared" si="12"/>
        <v>2025</v>
      </c>
      <c r="D746" t="str">
        <f t="shared" si="13"/>
        <v>COMBDGELCIMP46</v>
      </c>
      <c r="E746" t="str">
        <f>VLOOKUP(D746,'NZ40-POPT_tech_groups'!A:B,2,FALSE)</f>
        <v>NZ40-ENE-1-COMBDG</v>
      </c>
      <c r="F746" s="3">
        <f>_xlfn.IFNA(_xlfn.IFNA(VLOOKUP(D746,'Energy Share'!B:D,3,FALSE),VLOOKUP(LEFT(D746,LEN(D746)-2),'Energy Share'!B:D,3,FALSE)),0)*HLOOKUP(C746,'Energy Share'!$I$2:$AL$3,2,FALSE)*VLOOKUP(LEFT(D746,6),'Energy Share'!$I$6:$J$14,2,FALSE)</f>
        <v>0.44203119530108137</v>
      </c>
    </row>
    <row r="747" spans="1:6" hidden="1" x14ac:dyDescent="0.3">
      <c r="A747">
        <f>IF(IFERROR(_xlfn.NUMBERVALUE(RIGHT(D747,2))=C747-2000,TRUE),1,0)*_xlfn.IFNA(VLOOKUP(LEFT(RIGHT(D747,LEN(D747)-6),LEN(RIGHT(D747,LEN(D747)-6))-3),'Filter Fuel'!$A$3:$I$29,HLOOKUP(LEFT(D747,6),'Filter Fuel'!$B$1:$I$2,2,FALSE),FALSE),1)*IF(F747=0,0,1)</f>
        <v>0</v>
      </c>
      <c r="B747" t="s">
        <v>2</v>
      </c>
      <c r="C747">
        <f t="shared" si="12"/>
        <v>2025</v>
      </c>
      <c r="D747" t="str">
        <f t="shared" si="13"/>
        <v>COMBDGELCIMP47</v>
      </c>
      <c r="E747" t="str">
        <f>VLOOKUP(D747,'NZ40-POPT_tech_groups'!A:B,2,FALSE)</f>
        <v>NZ40-ENE-1-COMBDG</v>
      </c>
      <c r="F747" s="3">
        <f>_xlfn.IFNA(_xlfn.IFNA(VLOOKUP(D747,'Energy Share'!B:D,3,FALSE),VLOOKUP(LEFT(D747,LEN(D747)-2),'Energy Share'!B:D,3,FALSE)),0)*HLOOKUP(C747,'Energy Share'!$I$2:$AL$3,2,FALSE)*VLOOKUP(LEFT(D747,6),'Energy Share'!$I$6:$J$14,2,FALSE)</f>
        <v>0.44203119530108137</v>
      </c>
    </row>
    <row r="748" spans="1:6" hidden="1" x14ac:dyDescent="0.3">
      <c r="A748">
        <f>IF(IFERROR(_xlfn.NUMBERVALUE(RIGHT(D748,2))=C748-2000,TRUE),1,0)*_xlfn.IFNA(VLOOKUP(LEFT(RIGHT(D748,LEN(D748)-6),LEN(RIGHT(D748,LEN(D748)-6))-3),'Filter Fuel'!$A$3:$I$29,HLOOKUP(LEFT(D748,6),'Filter Fuel'!$B$1:$I$2,2,FALSE),FALSE),1)*IF(F748=0,0,1)</f>
        <v>0</v>
      </c>
      <c r="B748" t="s">
        <v>2</v>
      </c>
      <c r="C748">
        <f t="shared" si="12"/>
        <v>2025</v>
      </c>
      <c r="D748" t="str">
        <f t="shared" si="13"/>
        <v>COMBDGELCIMP48</v>
      </c>
      <c r="E748" t="str">
        <f>VLOOKUP(D748,'NZ40-POPT_tech_groups'!A:B,2,FALSE)</f>
        <v>NZ40-ENE-1-COMBDG</v>
      </c>
      <c r="F748" s="3">
        <f>_xlfn.IFNA(_xlfn.IFNA(VLOOKUP(D748,'Energy Share'!B:D,3,FALSE),VLOOKUP(LEFT(D748,LEN(D748)-2),'Energy Share'!B:D,3,FALSE)),0)*HLOOKUP(C748,'Energy Share'!$I$2:$AL$3,2,FALSE)*VLOOKUP(LEFT(D748,6),'Energy Share'!$I$6:$J$14,2,FALSE)</f>
        <v>0.44203119530108137</v>
      </c>
    </row>
    <row r="749" spans="1:6" hidden="1" x14ac:dyDescent="0.3">
      <c r="A749">
        <f>IF(IFERROR(_xlfn.NUMBERVALUE(RIGHT(D749,2))=C749-2000,TRUE),1,0)*_xlfn.IFNA(VLOOKUP(LEFT(RIGHT(D749,LEN(D749)-6),LEN(RIGHT(D749,LEN(D749)-6))-3),'Filter Fuel'!$A$3:$I$29,HLOOKUP(LEFT(D749,6),'Filter Fuel'!$B$1:$I$2,2,FALSE),FALSE),1)*IF(F749=0,0,1)</f>
        <v>0</v>
      </c>
      <c r="B749" t="s">
        <v>2</v>
      </c>
      <c r="C749">
        <f t="shared" si="12"/>
        <v>2025</v>
      </c>
      <c r="D749" t="str">
        <f t="shared" si="13"/>
        <v>COMBDGELCIMP49</v>
      </c>
      <c r="E749" t="str">
        <f>VLOOKUP(D749,'NZ40-POPT_tech_groups'!A:B,2,FALSE)</f>
        <v>NZ40-ENE-1-COMBDG</v>
      </c>
      <c r="F749" s="3">
        <f>_xlfn.IFNA(_xlfn.IFNA(VLOOKUP(D749,'Energy Share'!B:D,3,FALSE),VLOOKUP(LEFT(D749,LEN(D749)-2),'Energy Share'!B:D,3,FALSE)),0)*HLOOKUP(C749,'Energy Share'!$I$2:$AL$3,2,FALSE)*VLOOKUP(LEFT(D749,6),'Energy Share'!$I$6:$J$14,2,FALSE)</f>
        <v>0.44203119530108137</v>
      </c>
    </row>
    <row r="750" spans="1:6" hidden="1" x14ac:dyDescent="0.3">
      <c r="A750">
        <f>IF(IFERROR(_xlfn.NUMBERVALUE(RIGHT(D750,2))=C750-2000,TRUE),1,0)*_xlfn.IFNA(VLOOKUP(LEFT(RIGHT(D750,LEN(D750)-6),LEN(RIGHT(D750,LEN(D750)-6))-3),'Filter Fuel'!$A$3:$I$29,HLOOKUP(LEFT(D750,6),'Filter Fuel'!$B$1:$I$2,2,FALSE),FALSE),1)*IF(F750=0,0,1)</f>
        <v>0</v>
      </c>
      <c r="B750" t="s">
        <v>2</v>
      </c>
      <c r="C750">
        <f t="shared" si="12"/>
        <v>2025</v>
      </c>
      <c r="D750" t="str">
        <f t="shared" si="13"/>
        <v>COMBDGELCIMP50</v>
      </c>
      <c r="E750" t="str">
        <f>VLOOKUP(D750,'NZ40-POPT_tech_groups'!A:B,2,FALSE)</f>
        <v>NZ40-ENE-1-COMBDG</v>
      </c>
      <c r="F750" s="3">
        <f>_xlfn.IFNA(_xlfn.IFNA(VLOOKUP(D750,'Energy Share'!B:D,3,FALSE),VLOOKUP(LEFT(D750,LEN(D750)-2),'Energy Share'!B:D,3,FALSE)),0)*HLOOKUP(C750,'Energy Share'!$I$2:$AL$3,2,FALSE)*VLOOKUP(LEFT(D750,6),'Energy Share'!$I$6:$J$14,2,FALSE)</f>
        <v>0.44203119530108137</v>
      </c>
    </row>
    <row r="751" spans="1:6" hidden="1" x14ac:dyDescent="0.3">
      <c r="A751">
        <f>IF(IFERROR(_xlfn.NUMBERVALUE(RIGHT(D751,2))=C751-2000,TRUE),1,0)*_xlfn.IFNA(VLOOKUP(LEFT(RIGHT(D751,LEN(D751)-6),LEN(RIGHT(D751,LEN(D751)-6))-3),'Filter Fuel'!$A$3:$I$29,HLOOKUP(LEFT(D751,6),'Filter Fuel'!$B$1:$I$2,2,FALSE),FALSE),1)*IF(F751=0,0,1)</f>
        <v>0</v>
      </c>
      <c r="B751" t="s">
        <v>2</v>
      </c>
      <c r="C751">
        <f t="shared" si="12"/>
        <v>2025</v>
      </c>
      <c r="D751" t="str">
        <f t="shared" si="13"/>
        <v>FRETRAELCIMP16</v>
      </c>
      <c r="E751" t="str">
        <f>VLOOKUP(D751,'NZ40-POPT_tech_groups'!A:B,2,FALSE)</f>
        <v>NZ40-ENE-1-FRETRA</v>
      </c>
      <c r="F751" s="3">
        <f>_xlfn.IFNA(_xlfn.IFNA(VLOOKUP(D751,'Energy Share'!B:D,3,FALSE),VLOOKUP(LEFT(D751,LEN(D751)-2),'Energy Share'!B:D,3,FALSE)),0)*HLOOKUP(C751,'Energy Share'!$I$2:$AL$3,2,FALSE)*VLOOKUP(LEFT(D751,6),'Energy Share'!$I$6:$J$14,2,FALSE)</f>
        <v>0</v>
      </c>
    </row>
    <row r="752" spans="1:6" hidden="1" x14ac:dyDescent="0.3">
      <c r="A752">
        <f>IF(IFERROR(_xlfn.NUMBERVALUE(RIGHT(D752,2))=C752-2000,TRUE),1,0)*_xlfn.IFNA(VLOOKUP(LEFT(RIGHT(D752,LEN(D752)-6),LEN(RIGHT(D752,LEN(D752)-6))-3),'Filter Fuel'!$A$3:$I$29,HLOOKUP(LEFT(D752,6),'Filter Fuel'!$B$1:$I$2,2,FALSE),FALSE),1)*IF(F752=0,0,1)</f>
        <v>0</v>
      </c>
      <c r="B752" t="s">
        <v>2</v>
      </c>
      <c r="C752">
        <f t="shared" si="12"/>
        <v>2025</v>
      </c>
      <c r="D752" t="str">
        <f t="shared" si="13"/>
        <v>FRETRAELCIMP17</v>
      </c>
      <c r="E752" t="str">
        <f>VLOOKUP(D752,'NZ40-POPT_tech_groups'!A:B,2,FALSE)</f>
        <v>NZ40-ENE-1-FRETRA</v>
      </c>
      <c r="F752" s="3">
        <f>_xlfn.IFNA(_xlfn.IFNA(VLOOKUP(D752,'Energy Share'!B:D,3,FALSE),VLOOKUP(LEFT(D752,LEN(D752)-2),'Energy Share'!B:D,3,FALSE)),0)*HLOOKUP(C752,'Energy Share'!$I$2:$AL$3,2,FALSE)*VLOOKUP(LEFT(D752,6),'Energy Share'!$I$6:$J$14,2,FALSE)</f>
        <v>0</v>
      </c>
    </row>
    <row r="753" spans="1:6" hidden="1" x14ac:dyDescent="0.3">
      <c r="A753">
        <f>IF(IFERROR(_xlfn.NUMBERVALUE(RIGHT(D753,2))=C753-2000,TRUE),1,0)*_xlfn.IFNA(VLOOKUP(LEFT(RIGHT(D753,LEN(D753)-6),LEN(RIGHT(D753,LEN(D753)-6))-3),'Filter Fuel'!$A$3:$I$29,HLOOKUP(LEFT(D753,6),'Filter Fuel'!$B$1:$I$2,2,FALSE),FALSE),1)*IF(F753=0,0,1)</f>
        <v>0</v>
      </c>
      <c r="B753" t="s">
        <v>2</v>
      </c>
      <c r="C753">
        <f t="shared" si="12"/>
        <v>2025</v>
      </c>
      <c r="D753" t="str">
        <f t="shared" si="13"/>
        <v>FRETRAELCIMP18</v>
      </c>
      <c r="E753" t="str">
        <f>VLOOKUP(D753,'NZ40-POPT_tech_groups'!A:B,2,FALSE)</f>
        <v>NZ40-ENE-1-FRETRA</v>
      </c>
      <c r="F753" s="3">
        <f>_xlfn.IFNA(_xlfn.IFNA(VLOOKUP(D753,'Energy Share'!B:D,3,FALSE),VLOOKUP(LEFT(D753,LEN(D753)-2),'Energy Share'!B:D,3,FALSE)),0)*HLOOKUP(C753,'Energy Share'!$I$2:$AL$3,2,FALSE)*VLOOKUP(LEFT(D753,6),'Energy Share'!$I$6:$J$14,2,FALSE)</f>
        <v>0</v>
      </c>
    </row>
    <row r="754" spans="1:6" hidden="1" x14ac:dyDescent="0.3">
      <c r="A754">
        <f>IF(IFERROR(_xlfn.NUMBERVALUE(RIGHT(D754,2))=C754-2000,TRUE),1,0)*_xlfn.IFNA(VLOOKUP(LEFT(RIGHT(D754,LEN(D754)-6),LEN(RIGHT(D754,LEN(D754)-6))-3),'Filter Fuel'!$A$3:$I$29,HLOOKUP(LEFT(D754,6),'Filter Fuel'!$B$1:$I$2,2,FALSE),FALSE),1)*IF(F754=0,0,1)</f>
        <v>0</v>
      </c>
      <c r="B754" t="s">
        <v>2</v>
      </c>
      <c r="C754">
        <f t="shared" si="12"/>
        <v>2025</v>
      </c>
      <c r="D754" t="str">
        <f t="shared" si="13"/>
        <v>FRETRAELCIMP19</v>
      </c>
      <c r="E754" t="str">
        <f>VLOOKUP(D754,'NZ40-POPT_tech_groups'!A:B,2,FALSE)</f>
        <v>NZ40-ENE-1-FRETRA</v>
      </c>
      <c r="F754" s="3">
        <f>_xlfn.IFNA(_xlfn.IFNA(VLOOKUP(D754,'Energy Share'!B:D,3,FALSE),VLOOKUP(LEFT(D754,LEN(D754)-2),'Energy Share'!B:D,3,FALSE)),0)*HLOOKUP(C754,'Energy Share'!$I$2:$AL$3,2,FALSE)*VLOOKUP(LEFT(D754,6),'Energy Share'!$I$6:$J$14,2,FALSE)</f>
        <v>0</v>
      </c>
    </row>
    <row r="755" spans="1:6" hidden="1" x14ac:dyDescent="0.3">
      <c r="A755">
        <f>IF(IFERROR(_xlfn.NUMBERVALUE(RIGHT(D755,2))=C755-2000,TRUE),1,0)*_xlfn.IFNA(VLOOKUP(LEFT(RIGHT(D755,LEN(D755)-6),LEN(RIGHT(D755,LEN(D755)-6))-3),'Filter Fuel'!$A$3:$I$29,HLOOKUP(LEFT(D755,6),'Filter Fuel'!$B$1:$I$2,2,FALSE),FALSE),1)*IF(F755=0,0,1)</f>
        <v>0</v>
      </c>
      <c r="B755" t="s">
        <v>2</v>
      </c>
      <c r="C755">
        <f t="shared" si="12"/>
        <v>2025</v>
      </c>
      <c r="D755" t="str">
        <f t="shared" si="13"/>
        <v>FRETRAELCIMP20</v>
      </c>
      <c r="E755" t="str">
        <f>VLOOKUP(D755,'NZ40-POPT_tech_groups'!A:B,2,FALSE)</f>
        <v>NZ40-ENE-1-FRETRA</v>
      </c>
      <c r="F755" s="3">
        <f>_xlfn.IFNA(_xlfn.IFNA(VLOOKUP(D755,'Energy Share'!B:D,3,FALSE),VLOOKUP(LEFT(D755,LEN(D755)-2),'Energy Share'!B:D,3,FALSE)),0)*HLOOKUP(C755,'Energy Share'!$I$2:$AL$3,2,FALSE)*VLOOKUP(LEFT(D755,6),'Energy Share'!$I$6:$J$14,2,FALSE)</f>
        <v>0</v>
      </c>
    </row>
    <row r="756" spans="1:6" hidden="1" x14ac:dyDescent="0.3">
      <c r="A756">
        <f>IF(IFERROR(_xlfn.NUMBERVALUE(RIGHT(D756,2))=C756-2000,TRUE),1,0)*_xlfn.IFNA(VLOOKUP(LEFT(RIGHT(D756,LEN(D756)-6),LEN(RIGHT(D756,LEN(D756)-6))-3),'Filter Fuel'!$A$3:$I$29,HLOOKUP(LEFT(D756,6),'Filter Fuel'!$B$1:$I$2,2,FALSE),FALSE),1)*IF(F756=0,0,1)</f>
        <v>0</v>
      </c>
      <c r="B756" t="s">
        <v>2</v>
      </c>
      <c r="C756">
        <f t="shared" si="12"/>
        <v>2025</v>
      </c>
      <c r="D756" t="str">
        <f t="shared" si="13"/>
        <v>FRETRAELCIMP21</v>
      </c>
      <c r="E756" t="str">
        <f>VLOOKUP(D756,'NZ40-POPT_tech_groups'!A:B,2,FALSE)</f>
        <v>NZ40-ENE-1-FRETRA</v>
      </c>
      <c r="F756" s="3">
        <f>_xlfn.IFNA(_xlfn.IFNA(VLOOKUP(D756,'Energy Share'!B:D,3,FALSE),VLOOKUP(LEFT(D756,LEN(D756)-2),'Energy Share'!B:D,3,FALSE)),0)*HLOOKUP(C756,'Energy Share'!$I$2:$AL$3,2,FALSE)*VLOOKUP(LEFT(D756,6),'Energy Share'!$I$6:$J$14,2,FALSE)</f>
        <v>0</v>
      </c>
    </row>
    <row r="757" spans="1:6" hidden="1" x14ac:dyDescent="0.3">
      <c r="A757">
        <f>IF(IFERROR(_xlfn.NUMBERVALUE(RIGHT(D757,2))=C757-2000,TRUE),1,0)*_xlfn.IFNA(VLOOKUP(LEFT(RIGHT(D757,LEN(D757)-6),LEN(RIGHT(D757,LEN(D757)-6))-3),'Filter Fuel'!$A$3:$I$29,HLOOKUP(LEFT(D757,6),'Filter Fuel'!$B$1:$I$2,2,FALSE),FALSE),1)*IF(F757=0,0,1)</f>
        <v>0</v>
      </c>
      <c r="B757" t="s">
        <v>2</v>
      </c>
      <c r="C757">
        <f t="shared" si="12"/>
        <v>2025</v>
      </c>
      <c r="D757" t="str">
        <f t="shared" si="13"/>
        <v>FRETRAELCIMP22</v>
      </c>
      <c r="E757" t="str">
        <f>VLOOKUP(D757,'NZ40-POPT_tech_groups'!A:B,2,FALSE)</f>
        <v>NZ40-ENE-1-FRETRA</v>
      </c>
      <c r="F757" s="3">
        <f>_xlfn.IFNA(_xlfn.IFNA(VLOOKUP(D757,'Energy Share'!B:D,3,FALSE),VLOOKUP(LEFT(D757,LEN(D757)-2),'Energy Share'!B:D,3,FALSE)),0)*HLOOKUP(C757,'Energy Share'!$I$2:$AL$3,2,FALSE)*VLOOKUP(LEFT(D757,6),'Energy Share'!$I$6:$J$14,2,FALSE)</f>
        <v>0</v>
      </c>
    </row>
    <row r="758" spans="1:6" hidden="1" x14ac:dyDescent="0.3">
      <c r="A758">
        <f>IF(IFERROR(_xlfn.NUMBERVALUE(RIGHT(D758,2))=C758-2000,TRUE),1,0)*_xlfn.IFNA(VLOOKUP(LEFT(RIGHT(D758,LEN(D758)-6),LEN(RIGHT(D758,LEN(D758)-6))-3),'Filter Fuel'!$A$3:$I$29,HLOOKUP(LEFT(D758,6),'Filter Fuel'!$B$1:$I$2,2,FALSE),FALSE),1)*IF(F758=0,0,1)</f>
        <v>0</v>
      </c>
      <c r="B758" t="s">
        <v>2</v>
      </c>
      <c r="C758">
        <f t="shared" si="12"/>
        <v>2025</v>
      </c>
      <c r="D758" t="str">
        <f t="shared" si="13"/>
        <v>FRETRAELCIMP23</v>
      </c>
      <c r="E758" t="str">
        <f>VLOOKUP(D758,'NZ40-POPT_tech_groups'!A:B,2,FALSE)</f>
        <v>NZ40-ENE-1-FRETRA</v>
      </c>
      <c r="F758" s="3">
        <f>_xlfn.IFNA(_xlfn.IFNA(VLOOKUP(D758,'Energy Share'!B:D,3,FALSE),VLOOKUP(LEFT(D758,LEN(D758)-2),'Energy Share'!B:D,3,FALSE)),0)*HLOOKUP(C758,'Energy Share'!$I$2:$AL$3,2,FALSE)*VLOOKUP(LEFT(D758,6),'Energy Share'!$I$6:$J$14,2,FALSE)</f>
        <v>0</v>
      </c>
    </row>
    <row r="759" spans="1:6" hidden="1" x14ac:dyDescent="0.3">
      <c r="A759">
        <f>IF(IFERROR(_xlfn.NUMBERVALUE(RIGHT(D759,2))=C759-2000,TRUE),1,0)*_xlfn.IFNA(VLOOKUP(LEFT(RIGHT(D759,LEN(D759)-6),LEN(RIGHT(D759,LEN(D759)-6))-3),'Filter Fuel'!$A$3:$I$29,HLOOKUP(LEFT(D759,6),'Filter Fuel'!$B$1:$I$2,2,FALSE),FALSE),1)*IF(F759=0,0,1)</f>
        <v>0</v>
      </c>
      <c r="B759" t="s">
        <v>2</v>
      </c>
      <c r="C759">
        <f t="shared" si="12"/>
        <v>2025</v>
      </c>
      <c r="D759" t="str">
        <f t="shared" si="13"/>
        <v>FRETRAELCIMP24</v>
      </c>
      <c r="E759" t="str">
        <f>VLOOKUP(D759,'NZ40-POPT_tech_groups'!A:B,2,FALSE)</f>
        <v>NZ40-ENE-1-FRETRA</v>
      </c>
      <c r="F759" s="3">
        <f>_xlfn.IFNA(_xlfn.IFNA(VLOOKUP(D759,'Energy Share'!B:D,3,FALSE),VLOOKUP(LEFT(D759,LEN(D759)-2),'Energy Share'!B:D,3,FALSE)),0)*HLOOKUP(C759,'Energy Share'!$I$2:$AL$3,2,FALSE)*VLOOKUP(LEFT(D759,6),'Energy Share'!$I$6:$J$14,2,FALSE)</f>
        <v>0</v>
      </c>
    </row>
    <row r="760" spans="1:6" hidden="1" x14ac:dyDescent="0.3">
      <c r="A760">
        <f>IF(IFERROR(_xlfn.NUMBERVALUE(RIGHT(D760,2))=C760-2000,TRUE),1,0)*_xlfn.IFNA(VLOOKUP(LEFT(RIGHT(D760,LEN(D760)-6),LEN(RIGHT(D760,LEN(D760)-6))-3),'Filter Fuel'!$A$3:$I$29,HLOOKUP(LEFT(D760,6),'Filter Fuel'!$B$1:$I$2,2,FALSE),FALSE),1)*IF(F760=0,0,1)</f>
        <v>0</v>
      </c>
      <c r="B760" t="s">
        <v>2</v>
      </c>
      <c r="C760">
        <f t="shared" si="12"/>
        <v>2025</v>
      </c>
      <c r="D760" t="str">
        <f t="shared" si="13"/>
        <v>FRETRAELCIMP25</v>
      </c>
      <c r="E760" t="str">
        <f>VLOOKUP(D760,'NZ40-POPT_tech_groups'!A:B,2,FALSE)</f>
        <v>NZ40-ENE-1-FRETRA</v>
      </c>
      <c r="F760" s="3">
        <f>_xlfn.IFNA(_xlfn.IFNA(VLOOKUP(D760,'Energy Share'!B:D,3,FALSE),VLOOKUP(LEFT(D760,LEN(D760)-2),'Energy Share'!B:D,3,FALSE)),0)*HLOOKUP(C760,'Energy Share'!$I$2:$AL$3,2,FALSE)*VLOOKUP(LEFT(D760,6),'Energy Share'!$I$6:$J$14,2,FALSE)</f>
        <v>0</v>
      </c>
    </row>
    <row r="761" spans="1:6" hidden="1" x14ac:dyDescent="0.3">
      <c r="A761">
        <f>IF(IFERROR(_xlfn.NUMBERVALUE(RIGHT(D761,2))=C761-2000,TRUE),1,0)*_xlfn.IFNA(VLOOKUP(LEFT(RIGHT(D761,LEN(D761)-6),LEN(RIGHT(D761,LEN(D761)-6))-3),'Filter Fuel'!$A$3:$I$29,HLOOKUP(LEFT(D761,6),'Filter Fuel'!$B$1:$I$2,2,FALSE),FALSE),1)*IF(F761=0,0,1)</f>
        <v>0</v>
      </c>
      <c r="B761" t="s">
        <v>2</v>
      </c>
      <c r="C761">
        <f t="shared" si="12"/>
        <v>2025</v>
      </c>
      <c r="D761" t="str">
        <f t="shared" si="13"/>
        <v>FRETRAELCIMP26</v>
      </c>
      <c r="E761" t="str">
        <f>VLOOKUP(D761,'NZ40-POPT_tech_groups'!A:B,2,FALSE)</f>
        <v>NZ40-ENE-1-FRETRA</v>
      </c>
      <c r="F761" s="3">
        <f>_xlfn.IFNA(_xlfn.IFNA(VLOOKUP(D761,'Energy Share'!B:D,3,FALSE),VLOOKUP(LEFT(D761,LEN(D761)-2),'Energy Share'!B:D,3,FALSE)),0)*HLOOKUP(C761,'Energy Share'!$I$2:$AL$3,2,FALSE)*VLOOKUP(LEFT(D761,6),'Energy Share'!$I$6:$J$14,2,FALSE)</f>
        <v>0</v>
      </c>
    </row>
    <row r="762" spans="1:6" hidden="1" x14ac:dyDescent="0.3">
      <c r="A762">
        <f>IF(IFERROR(_xlfn.NUMBERVALUE(RIGHT(D762,2))=C762-2000,TRUE),1,0)*_xlfn.IFNA(VLOOKUP(LEFT(RIGHT(D762,LEN(D762)-6),LEN(RIGHT(D762,LEN(D762)-6))-3),'Filter Fuel'!$A$3:$I$29,HLOOKUP(LEFT(D762,6),'Filter Fuel'!$B$1:$I$2,2,FALSE),FALSE),1)*IF(F762=0,0,1)</f>
        <v>0</v>
      </c>
      <c r="B762" t="s">
        <v>2</v>
      </c>
      <c r="C762">
        <f t="shared" si="12"/>
        <v>2025</v>
      </c>
      <c r="D762" t="str">
        <f t="shared" si="13"/>
        <v>FRETRAELCIMP27</v>
      </c>
      <c r="E762" t="str">
        <f>VLOOKUP(D762,'NZ40-POPT_tech_groups'!A:B,2,FALSE)</f>
        <v>NZ40-ENE-1-FRETRA</v>
      </c>
      <c r="F762" s="3">
        <f>_xlfn.IFNA(_xlfn.IFNA(VLOOKUP(D762,'Energy Share'!B:D,3,FALSE),VLOOKUP(LEFT(D762,LEN(D762)-2),'Energy Share'!B:D,3,FALSE)),0)*HLOOKUP(C762,'Energy Share'!$I$2:$AL$3,2,FALSE)*VLOOKUP(LEFT(D762,6),'Energy Share'!$I$6:$J$14,2,FALSE)</f>
        <v>0</v>
      </c>
    </row>
    <row r="763" spans="1:6" hidden="1" x14ac:dyDescent="0.3">
      <c r="A763">
        <f>IF(IFERROR(_xlfn.NUMBERVALUE(RIGHT(D763,2))=C763-2000,TRUE),1,0)*_xlfn.IFNA(VLOOKUP(LEFT(RIGHT(D763,LEN(D763)-6),LEN(RIGHT(D763,LEN(D763)-6))-3),'Filter Fuel'!$A$3:$I$29,HLOOKUP(LEFT(D763,6),'Filter Fuel'!$B$1:$I$2,2,FALSE),FALSE),1)*IF(F763=0,0,1)</f>
        <v>0</v>
      </c>
      <c r="B763" t="s">
        <v>2</v>
      </c>
      <c r="C763">
        <f t="shared" si="12"/>
        <v>2025</v>
      </c>
      <c r="D763" t="str">
        <f t="shared" si="13"/>
        <v>FRETRAELCIMP28</v>
      </c>
      <c r="E763" t="str">
        <f>VLOOKUP(D763,'NZ40-POPT_tech_groups'!A:B,2,FALSE)</f>
        <v>NZ40-ENE-1-FRETRA</v>
      </c>
      <c r="F763" s="3">
        <f>_xlfn.IFNA(_xlfn.IFNA(VLOOKUP(D763,'Energy Share'!B:D,3,FALSE),VLOOKUP(LEFT(D763,LEN(D763)-2),'Energy Share'!B:D,3,FALSE)),0)*HLOOKUP(C763,'Energy Share'!$I$2:$AL$3,2,FALSE)*VLOOKUP(LEFT(D763,6),'Energy Share'!$I$6:$J$14,2,FALSE)</f>
        <v>0</v>
      </c>
    </row>
    <row r="764" spans="1:6" hidden="1" x14ac:dyDescent="0.3">
      <c r="A764">
        <f>IF(IFERROR(_xlfn.NUMBERVALUE(RIGHT(D764,2))=C764-2000,TRUE),1,0)*_xlfn.IFNA(VLOOKUP(LEFT(RIGHT(D764,LEN(D764)-6),LEN(RIGHT(D764,LEN(D764)-6))-3),'Filter Fuel'!$A$3:$I$29,HLOOKUP(LEFT(D764,6),'Filter Fuel'!$B$1:$I$2,2,FALSE),FALSE),1)*IF(F764=0,0,1)</f>
        <v>0</v>
      </c>
      <c r="B764" t="s">
        <v>2</v>
      </c>
      <c r="C764">
        <f t="shared" si="12"/>
        <v>2025</v>
      </c>
      <c r="D764" t="str">
        <f t="shared" si="13"/>
        <v>FRETRAELCIMP29</v>
      </c>
      <c r="E764" t="str">
        <f>VLOOKUP(D764,'NZ40-POPT_tech_groups'!A:B,2,FALSE)</f>
        <v>NZ40-ENE-1-FRETRA</v>
      </c>
      <c r="F764" s="3">
        <f>_xlfn.IFNA(_xlfn.IFNA(VLOOKUP(D764,'Energy Share'!B:D,3,FALSE),VLOOKUP(LEFT(D764,LEN(D764)-2),'Energy Share'!B:D,3,FALSE)),0)*HLOOKUP(C764,'Energy Share'!$I$2:$AL$3,2,FALSE)*VLOOKUP(LEFT(D764,6),'Energy Share'!$I$6:$J$14,2,FALSE)</f>
        <v>0</v>
      </c>
    </row>
    <row r="765" spans="1:6" hidden="1" x14ac:dyDescent="0.3">
      <c r="A765">
        <f>IF(IFERROR(_xlfn.NUMBERVALUE(RIGHT(D765,2))=C765-2000,TRUE),1,0)*_xlfn.IFNA(VLOOKUP(LEFT(RIGHT(D765,LEN(D765)-6),LEN(RIGHT(D765,LEN(D765)-6))-3),'Filter Fuel'!$A$3:$I$29,HLOOKUP(LEFT(D765,6),'Filter Fuel'!$B$1:$I$2,2,FALSE),FALSE),1)*IF(F765=0,0,1)</f>
        <v>0</v>
      </c>
      <c r="B765" t="s">
        <v>2</v>
      </c>
      <c r="C765">
        <f t="shared" si="12"/>
        <v>2025</v>
      </c>
      <c r="D765" t="str">
        <f t="shared" si="13"/>
        <v>FRETRAELCIMP30</v>
      </c>
      <c r="E765" t="str">
        <f>VLOOKUP(D765,'NZ40-POPT_tech_groups'!A:B,2,FALSE)</f>
        <v>NZ40-ENE-1-FRETRA</v>
      </c>
      <c r="F765" s="3">
        <f>_xlfn.IFNA(_xlfn.IFNA(VLOOKUP(D765,'Energy Share'!B:D,3,FALSE),VLOOKUP(LEFT(D765,LEN(D765)-2),'Energy Share'!B:D,3,FALSE)),0)*HLOOKUP(C765,'Energy Share'!$I$2:$AL$3,2,FALSE)*VLOOKUP(LEFT(D765,6),'Energy Share'!$I$6:$J$14,2,FALSE)</f>
        <v>0</v>
      </c>
    </row>
    <row r="766" spans="1:6" hidden="1" x14ac:dyDescent="0.3">
      <c r="A766">
        <f>IF(IFERROR(_xlfn.NUMBERVALUE(RIGHT(D766,2))=C766-2000,TRUE),1,0)*_xlfn.IFNA(VLOOKUP(LEFT(RIGHT(D766,LEN(D766)-6),LEN(RIGHT(D766,LEN(D766)-6))-3),'Filter Fuel'!$A$3:$I$29,HLOOKUP(LEFT(D766,6),'Filter Fuel'!$B$1:$I$2,2,FALSE),FALSE),1)*IF(F766=0,0,1)</f>
        <v>0</v>
      </c>
      <c r="B766" t="s">
        <v>2</v>
      </c>
      <c r="C766">
        <f t="shared" si="12"/>
        <v>2025</v>
      </c>
      <c r="D766" t="str">
        <f t="shared" si="13"/>
        <v>FRETRAELCIMP31</v>
      </c>
      <c r="E766" t="str">
        <f>VLOOKUP(D766,'NZ40-POPT_tech_groups'!A:B,2,FALSE)</f>
        <v>NZ40-ENE-1-FRETRA</v>
      </c>
      <c r="F766" s="3">
        <f>_xlfn.IFNA(_xlfn.IFNA(VLOOKUP(D766,'Energy Share'!B:D,3,FALSE),VLOOKUP(LEFT(D766,LEN(D766)-2),'Energy Share'!B:D,3,FALSE)),0)*HLOOKUP(C766,'Energy Share'!$I$2:$AL$3,2,FALSE)*VLOOKUP(LEFT(D766,6),'Energy Share'!$I$6:$J$14,2,FALSE)</f>
        <v>0</v>
      </c>
    </row>
    <row r="767" spans="1:6" hidden="1" x14ac:dyDescent="0.3">
      <c r="A767">
        <f>IF(IFERROR(_xlfn.NUMBERVALUE(RIGHT(D767,2))=C767-2000,TRUE),1,0)*_xlfn.IFNA(VLOOKUP(LEFT(RIGHT(D767,LEN(D767)-6),LEN(RIGHT(D767,LEN(D767)-6))-3),'Filter Fuel'!$A$3:$I$29,HLOOKUP(LEFT(D767,6),'Filter Fuel'!$B$1:$I$2,2,FALSE),FALSE),1)*IF(F767=0,0,1)</f>
        <v>0</v>
      </c>
      <c r="B767" t="s">
        <v>2</v>
      </c>
      <c r="C767">
        <f t="shared" si="12"/>
        <v>2025</v>
      </c>
      <c r="D767" t="str">
        <f t="shared" si="13"/>
        <v>FRETRAELCIMP32</v>
      </c>
      <c r="E767" t="str">
        <f>VLOOKUP(D767,'NZ40-POPT_tech_groups'!A:B,2,FALSE)</f>
        <v>NZ40-ENE-1-FRETRA</v>
      </c>
      <c r="F767" s="3">
        <f>_xlfn.IFNA(_xlfn.IFNA(VLOOKUP(D767,'Energy Share'!B:D,3,FALSE),VLOOKUP(LEFT(D767,LEN(D767)-2),'Energy Share'!B:D,3,FALSE)),0)*HLOOKUP(C767,'Energy Share'!$I$2:$AL$3,2,FALSE)*VLOOKUP(LEFT(D767,6),'Energy Share'!$I$6:$J$14,2,FALSE)</f>
        <v>0</v>
      </c>
    </row>
    <row r="768" spans="1:6" hidden="1" x14ac:dyDescent="0.3">
      <c r="A768">
        <f>IF(IFERROR(_xlfn.NUMBERVALUE(RIGHT(D768,2))=C768-2000,TRUE),1,0)*_xlfn.IFNA(VLOOKUP(LEFT(RIGHT(D768,LEN(D768)-6),LEN(RIGHT(D768,LEN(D768)-6))-3),'Filter Fuel'!$A$3:$I$29,HLOOKUP(LEFT(D768,6),'Filter Fuel'!$B$1:$I$2,2,FALSE),FALSE),1)*IF(F768=0,0,1)</f>
        <v>0</v>
      </c>
      <c r="B768" t="s">
        <v>2</v>
      </c>
      <c r="C768">
        <f t="shared" si="12"/>
        <v>2025</v>
      </c>
      <c r="D768" t="str">
        <f t="shared" si="13"/>
        <v>FRETRAELCIMP33</v>
      </c>
      <c r="E768" t="str">
        <f>VLOOKUP(D768,'NZ40-POPT_tech_groups'!A:B,2,FALSE)</f>
        <v>NZ40-ENE-1-FRETRA</v>
      </c>
      <c r="F768" s="3">
        <f>_xlfn.IFNA(_xlfn.IFNA(VLOOKUP(D768,'Energy Share'!B:D,3,FALSE),VLOOKUP(LEFT(D768,LEN(D768)-2),'Energy Share'!B:D,3,FALSE)),0)*HLOOKUP(C768,'Energy Share'!$I$2:$AL$3,2,FALSE)*VLOOKUP(LEFT(D768,6),'Energy Share'!$I$6:$J$14,2,FALSE)</f>
        <v>0</v>
      </c>
    </row>
    <row r="769" spans="1:6" hidden="1" x14ac:dyDescent="0.3">
      <c r="A769">
        <f>IF(IFERROR(_xlfn.NUMBERVALUE(RIGHT(D769,2))=C769-2000,TRUE),1,0)*_xlfn.IFNA(VLOOKUP(LEFT(RIGHT(D769,LEN(D769)-6),LEN(RIGHT(D769,LEN(D769)-6))-3),'Filter Fuel'!$A$3:$I$29,HLOOKUP(LEFT(D769,6),'Filter Fuel'!$B$1:$I$2,2,FALSE),FALSE),1)*IF(F769=0,0,1)</f>
        <v>0</v>
      </c>
      <c r="B769" t="s">
        <v>2</v>
      </c>
      <c r="C769">
        <f t="shared" si="12"/>
        <v>2025</v>
      </c>
      <c r="D769" t="str">
        <f t="shared" si="13"/>
        <v>FRETRAELCIMP34</v>
      </c>
      <c r="E769" t="str">
        <f>VLOOKUP(D769,'NZ40-POPT_tech_groups'!A:B,2,FALSE)</f>
        <v>NZ40-ENE-1-FRETRA</v>
      </c>
      <c r="F769" s="3">
        <f>_xlfn.IFNA(_xlfn.IFNA(VLOOKUP(D769,'Energy Share'!B:D,3,FALSE),VLOOKUP(LEFT(D769,LEN(D769)-2),'Energy Share'!B:D,3,FALSE)),0)*HLOOKUP(C769,'Energy Share'!$I$2:$AL$3,2,FALSE)*VLOOKUP(LEFT(D769,6),'Energy Share'!$I$6:$J$14,2,FALSE)</f>
        <v>0</v>
      </c>
    </row>
    <row r="770" spans="1:6" hidden="1" x14ac:dyDescent="0.3">
      <c r="A770">
        <f>IF(IFERROR(_xlfn.NUMBERVALUE(RIGHT(D770,2))=C770-2000,TRUE),1,0)*_xlfn.IFNA(VLOOKUP(LEFT(RIGHT(D770,LEN(D770)-6),LEN(RIGHT(D770,LEN(D770)-6))-3),'Filter Fuel'!$A$3:$I$29,HLOOKUP(LEFT(D770,6),'Filter Fuel'!$B$1:$I$2,2,FALSE),FALSE),1)*IF(F770=0,0,1)</f>
        <v>0</v>
      </c>
      <c r="B770" t="s">
        <v>2</v>
      </c>
      <c r="C770">
        <f t="shared" si="12"/>
        <v>2025</v>
      </c>
      <c r="D770" t="str">
        <f t="shared" si="13"/>
        <v>FRETRAELCIMP35</v>
      </c>
      <c r="E770" t="str">
        <f>VLOOKUP(D770,'NZ40-POPT_tech_groups'!A:B,2,FALSE)</f>
        <v>NZ40-ENE-1-FRETRA</v>
      </c>
      <c r="F770" s="3">
        <f>_xlfn.IFNA(_xlfn.IFNA(VLOOKUP(D770,'Energy Share'!B:D,3,FALSE),VLOOKUP(LEFT(D770,LEN(D770)-2),'Energy Share'!B:D,3,FALSE)),0)*HLOOKUP(C770,'Energy Share'!$I$2:$AL$3,2,FALSE)*VLOOKUP(LEFT(D770,6),'Energy Share'!$I$6:$J$14,2,FALSE)</f>
        <v>0</v>
      </c>
    </row>
    <row r="771" spans="1:6" hidden="1" x14ac:dyDescent="0.3">
      <c r="A771">
        <f>IF(IFERROR(_xlfn.NUMBERVALUE(RIGHT(D771,2))=C771-2000,TRUE),1,0)*_xlfn.IFNA(VLOOKUP(LEFT(RIGHT(D771,LEN(D771)-6),LEN(RIGHT(D771,LEN(D771)-6))-3),'Filter Fuel'!$A$3:$I$29,HLOOKUP(LEFT(D771,6),'Filter Fuel'!$B$1:$I$2,2,FALSE),FALSE),1)*IF(F771=0,0,1)</f>
        <v>0</v>
      </c>
      <c r="B771" t="s">
        <v>2</v>
      </c>
      <c r="C771">
        <f t="shared" si="12"/>
        <v>2025</v>
      </c>
      <c r="D771" t="str">
        <f t="shared" si="13"/>
        <v>FRETRAELCIMP36</v>
      </c>
      <c r="E771" t="str">
        <f>VLOOKUP(D771,'NZ40-POPT_tech_groups'!A:B,2,FALSE)</f>
        <v>NZ40-ENE-1-FRETRA</v>
      </c>
      <c r="F771" s="3">
        <f>_xlfn.IFNA(_xlfn.IFNA(VLOOKUP(D771,'Energy Share'!B:D,3,FALSE),VLOOKUP(LEFT(D771,LEN(D771)-2),'Energy Share'!B:D,3,FALSE)),0)*HLOOKUP(C771,'Energy Share'!$I$2:$AL$3,2,FALSE)*VLOOKUP(LEFT(D771,6),'Energy Share'!$I$6:$J$14,2,FALSE)</f>
        <v>0</v>
      </c>
    </row>
    <row r="772" spans="1:6" hidden="1" x14ac:dyDescent="0.3">
      <c r="A772">
        <f>IF(IFERROR(_xlfn.NUMBERVALUE(RIGHT(D772,2))=C772-2000,TRUE),1,0)*_xlfn.IFNA(VLOOKUP(LEFT(RIGHT(D772,LEN(D772)-6),LEN(RIGHT(D772,LEN(D772)-6))-3),'Filter Fuel'!$A$3:$I$29,HLOOKUP(LEFT(D772,6),'Filter Fuel'!$B$1:$I$2,2,FALSE),FALSE),1)*IF(F772=0,0,1)</f>
        <v>0</v>
      </c>
      <c r="B772" t="s">
        <v>2</v>
      </c>
      <c r="C772">
        <f t="shared" si="12"/>
        <v>2025</v>
      </c>
      <c r="D772" t="str">
        <f t="shared" si="13"/>
        <v>FRETRAELCIMP37</v>
      </c>
      <c r="E772" t="str">
        <f>VLOOKUP(D772,'NZ40-POPT_tech_groups'!A:B,2,FALSE)</f>
        <v>NZ40-ENE-1-FRETRA</v>
      </c>
      <c r="F772" s="3">
        <f>_xlfn.IFNA(_xlfn.IFNA(VLOOKUP(D772,'Energy Share'!B:D,3,FALSE),VLOOKUP(LEFT(D772,LEN(D772)-2),'Energy Share'!B:D,3,FALSE)),0)*HLOOKUP(C772,'Energy Share'!$I$2:$AL$3,2,FALSE)*VLOOKUP(LEFT(D772,6),'Energy Share'!$I$6:$J$14,2,FALSE)</f>
        <v>0</v>
      </c>
    </row>
    <row r="773" spans="1:6" hidden="1" x14ac:dyDescent="0.3">
      <c r="A773">
        <f>IF(IFERROR(_xlfn.NUMBERVALUE(RIGHT(D773,2))=C773-2000,TRUE),1,0)*_xlfn.IFNA(VLOOKUP(LEFT(RIGHT(D773,LEN(D773)-6),LEN(RIGHT(D773,LEN(D773)-6))-3),'Filter Fuel'!$A$3:$I$29,HLOOKUP(LEFT(D773,6),'Filter Fuel'!$B$1:$I$2,2,FALSE),FALSE),1)*IF(F773=0,0,1)</f>
        <v>0</v>
      </c>
      <c r="B773" t="s">
        <v>2</v>
      </c>
      <c r="C773">
        <f t="shared" si="12"/>
        <v>2025</v>
      </c>
      <c r="D773" t="str">
        <f t="shared" si="13"/>
        <v>FRETRAELCIMP38</v>
      </c>
      <c r="E773" t="str">
        <f>VLOOKUP(D773,'NZ40-POPT_tech_groups'!A:B,2,FALSE)</f>
        <v>NZ40-ENE-1-FRETRA</v>
      </c>
      <c r="F773" s="3">
        <f>_xlfn.IFNA(_xlfn.IFNA(VLOOKUP(D773,'Energy Share'!B:D,3,FALSE),VLOOKUP(LEFT(D773,LEN(D773)-2),'Energy Share'!B:D,3,FALSE)),0)*HLOOKUP(C773,'Energy Share'!$I$2:$AL$3,2,FALSE)*VLOOKUP(LEFT(D773,6),'Energy Share'!$I$6:$J$14,2,FALSE)</f>
        <v>0</v>
      </c>
    </row>
    <row r="774" spans="1:6" hidden="1" x14ac:dyDescent="0.3">
      <c r="A774">
        <f>IF(IFERROR(_xlfn.NUMBERVALUE(RIGHT(D774,2))=C774-2000,TRUE),1,0)*_xlfn.IFNA(VLOOKUP(LEFT(RIGHT(D774,LEN(D774)-6),LEN(RIGHT(D774,LEN(D774)-6))-3),'Filter Fuel'!$A$3:$I$29,HLOOKUP(LEFT(D774,6),'Filter Fuel'!$B$1:$I$2,2,FALSE),FALSE),1)*IF(F774=0,0,1)</f>
        <v>0</v>
      </c>
      <c r="B774" t="s">
        <v>2</v>
      </c>
      <c r="C774">
        <f t="shared" si="12"/>
        <v>2025</v>
      </c>
      <c r="D774" t="str">
        <f t="shared" si="13"/>
        <v>FRETRAELCIMP39</v>
      </c>
      <c r="E774" t="str">
        <f>VLOOKUP(D774,'NZ40-POPT_tech_groups'!A:B,2,FALSE)</f>
        <v>NZ40-ENE-1-FRETRA</v>
      </c>
      <c r="F774" s="3">
        <f>_xlfn.IFNA(_xlfn.IFNA(VLOOKUP(D774,'Energy Share'!B:D,3,FALSE),VLOOKUP(LEFT(D774,LEN(D774)-2),'Energy Share'!B:D,3,FALSE)),0)*HLOOKUP(C774,'Energy Share'!$I$2:$AL$3,2,FALSE)*VLOOKUP(LEFT(D774,6),'Energy Share'!$I$6:$J$14,2,FALSE)</f>
        <v>0</v>
      </c>
    </row>
    <row r="775" spans="1:6" hidden="1" x14ac:dyDescent="0.3">
      <c r="A775">
        <f>IF(IFERROR(_xlfn.NUMBERVALUE(RIGHT(D775,2))=C775-2000,TRUE),1,0)*_xlfn.IFNA(VLOOKUP(LEFT(RIGHT(D775,LEN(D775)-6),LEN(RIGHT(D775,LEN(D775)-6))-3),'Filter Fuel'!$A$3:$I$29,HLOOKUP(LEFT(D775,6),'Filter Fuel'!$B$1:$I$2,2,FALSE),FALSE),1)*IF(F775=0,0,1)</f>
        <v>0</v>
      </c>
      <c r="B775" t="s">
        <v>2</v>
      </c>
      <c r="C775">
        <f t="shared" si="12"/>
        <v>2025</v>
      </c>
      <c r="D775" t="str">
        <f t="shared" si="13"/>
        <v>FRETRAELCIMP40</v>
      </c>
      <c r="E775" t="str">
        <f>VLOOKUP(D775,'NZ40-POPT_tech_groups'!A:B,2,FALSE)</f>
        <v>NZ40-ENE-1-FRETRA</v>
      </c>
      <c r="F775" s="3">
        <f>_xlfn.IFNA(_xlfn.IFNA(VLOOKUP(D775,'Energy Share'!B:D,3,FALSE),VLOOKUP(LEFT(D775,LEN(D775)-2),'Energy Share'!B:D,3,FALSE)),0)*HLOOKUP(C775,'Energy Share'!$I$2:$AL$3,2,FALSE)*VLOOKUP(LEFT(D775,6),'Energy Share'!$I$6:$J$14,2,FALSE)</f>
        <v>0</v>
      </c>
    </row>
    <row r="776" spans="1:6" hidden="1" x14ac:dyDescent="0.3">
      <c r="A776">
        <f>IF(IFERROR(_xlfn.NUMBERVALUE(RIGHT(D776,2))=C776-2000,TRUE),1,0)*_xlfn.IFNA(VLOOKUP(LEFT(RIGHT(D776,LEN(D776)-6),LEN(RIGHT(D776,LEN(D776)-6))-3),'Filter Fuel'!$A$3:$I$29,HLOOKUP(LEFT(D776,6),'Filter Fuel'!$B$1:$I$2,2,FALSE),FALSE),1)*IF(F776=0,0,1)</f>
        <v>0</v>
      </c>
      <c r="B776" t="s">
        <v>2</v>
      </c>
      <c r="C776">
        <f t="shared" si="12"/>
        <v>2025</v>
      </c>
      <c r="D776" t="str">
        <f t="shared" si="13"/>
        <v>FRETRAELCIMP41</v>
      </c>
      <c r="E776" t="str">
        <f>VLOOKUP(D776,'NZ40-POPT_tech_groups'!A:B,2,FALSE)</f>
        <v>NZ40-ENE-1-FRETRA</v>
      </c>
      <c r="F776" s="3">
        <f>_xlfn.IFNA(_xlfn.IFNA(VLOOKUP(D776,'Energy Share'!B:D,3,FALSE),VLOOKUP(LEFT(D776,LEN(D776)-2),'Energy Share'!B:D,3,FALSE)),0)*HLOOKUP(C776,'Energy Share'!$I$2:$AL$3,2,FALSE)*VLOOKUP(LEFT(D776,6),'Energy Share'!$I$6:$J$14,2,FALSE)</f>
        <v>0</v>
      </c>
    </row>
    <row r="777" spans="1:6" hidden="1" x14ac:dyDescent="0.3">
      <c r="A777">
        <f>IF(IFERROR(_xlfn.NUMBERVALUE(RIGHT(D777,2))=C777-2000,TRUE),1,0)*_xlfn.IFNA(VLOOKUP(LEFT(RIGHT(D777,LEN(D777)-6),LEN(RIGHT(D777,LEN(D777)-6))-3),'Filter Fuel'!$A$3:$I$29,HLOOKUP(LEFT(D777,6),'Filter Fuel'!$B$1:$I$2,2,FALSE),FALSE),1)*IF(F777=0,0,1)</f>
        <v>0</v>
      </c>
      <c r="B777" t="s">
        <v>2</v>
      </c>
      <c r="C777">
        <f t="shared" si="12"/>
        <v>2025</v>
      </c>
      <c r="D777" t="str">
        <f t="shared" si="13"/>
        <v>FRETRAELCIMP42</v>
      </c>
      <c r="E777" t="str">
        <f>VLOOKUP(D777,'NZ40-POPT_tech_groups'!A:B,2,FALSE)</f>
        <v>NZ40-ENE-1-FRETRA</v>
      </c>
      <c r="F777" s="3">
        <f>_xlfn.IFNA(_xlfn.IFNA(VLOOKUP(D777,'Energy Share'!B:D,3,FALSE),VLOOKUP(LEFT(D777,LEN(D777)-2),'Energy Share'!B:D,3,FALSE)),0)*HLOOKUP(C777,'Energy Share'!$I$2:$AL$3,2,FALSE)*VLOOKUP(LEFT(D777,6),'Energy Share'!$I$6:$J$14,2,FALSE)</f>
        <v>0</v>
      </c>
    </row>
    <row r="778" spans="1:6" hidden="1" x14ac:dyDescent="0.3">
      <c r="A778">
        <f>IF(IFERROR(_xlfn.NUMBERVALUE(RIGHT(D778,2))=C778-2000,TRUE),1,0)*_xlfn.IFNA(VLOOKUP(LEFT(RIGHT(D778,LEN(D778)-6),LEN(RIGHT(D778,LEN(D778)-6))-3),'Filter Fuel'!$A$3:$I$29,HLOOKUP(LEFT(D778,6),'Filter Fuel'!$B$1:$I$2,2,FALSE),FALSE),1)*IF(F778=0,0,1)</f>
        <v>0</v>
      </c>
      <c r="B778" t="s">
        <v>2</v>
      </c>
      <c r="C778">
        <f t="shared" si="12"/>
        <v>2025</v>
      </c>
      <c r="D778" t="str">
        <f t="shared" si="13"/>
        <v>FRETRAELCIMP43</v>
      </c>
      <c r="E778" t="str">
        <f>VLOOKUP(D778,'NZ40-POPT_tech_groups'!A:B,2,FALSE)</f>
        <v>NZ40-ENE-1-FRETRA</v>
      </c>
      <c r="F778" s="3">
        <f>_xlfn.IFNA(_xlfn.IFNA(VLOOKUP(D778,'Energy Share'!B:D,3,FALSE),VLOOKUP(LEFT(D778,LEN(D778)-2),'Energy Share'!B:D,3,FALSE)),0)*HLOOKUP(C778,'Energy Share'!$I$2:$AL$3,2,FALSE)*VLOOKUP(LEFT(D778,6),'Energy Share'!$I$6:$J$14,2,FALSE)</f>
        <v>0</v>
      </c>
    </row>
    <row r="779" spans="1:6" hidden="1" x14ac:dyDescent="0.3">
      <c r="A779">
        <f>IF(IFERROR(_xlfn.NUMBERVALUE(RIGHT(D779,2))=C779-2000,TRUE),1,0)*_xlfn.IFNA(VLOOKUP(LEFT(RIGHT(D779,LEN(D779)-6),LEN(RIGHT(D779,LEN(D779)-6))-3),'Filter Fuel'!$A$3:$I$29,HLOOKUP(LEFT(D779,6),'Filter Fuel'!$B$1:$I$2,2,FALSE),FALSE),1)*IF(F779=0,0,1)</f>
        <v>0</v>
      </c>
      <c r="B779" t="s">
        <v>2</v>
      </c>
      <c r="C779">
        <f t="shared" si="12"/>
        <v>2025</v>
      </c>
      <c r="D779" t="str">
        <f t="shared" si="13"/>
        <v>FRETRAELCIMP44</v>
      </c>
      <c r="E779" t="str">
        <f>VLOOKUP(D779,'NZ40-POPT_tech_groups'!A:B,2,FALSE)</f>
        <v>NZ40-ENE-1-FRETRA</v>
      </c>
      <c r="F779" s="3">
        <f>_xlfn.IFNA(_xlfn.IFNA(VLOOKUP(D779,'Energy Share'!B:D,3,FALSE),VLOOKUP(LEFT(D779,LEN(D779)-2),'Energy Share'!B:D,3,FALSE)),0)*HLOOKUP(C779,'Energy Share'!$I$2:$AL$3,2,FALSE)*VLOOKUP(LEFT(D779,6),'Energy Share'!$I$6:$J$14,2,FALSE)</f>
        <v>0</v>
      </c>
    </row>
    <row r="780" spans="1:6" hidden="1" x14ac:dyDescent="0.3">
      <c r="A780">
        <f>IF(IFERROR(_xlfn.NUMBERVALUE(RIGHT(D780,2))=C780-2000,TRUE),1,0)*_xlfn.IFNA(VLOOKUP(LEFT(RIGHT(D780,LEN(D780)-6),LEN(RIGHT(D780,LEN(D780)-6))-3),'Filter Fuel'!$A$3:$I$29,HLOOKUP(LEFT(D780,6),'Filter Fuel'!$B$1:$I$2,2,FALSE),FALSE),1)*IF(F780=0,0,1)</f>
        <v>0</v>
      </c>
      <c r="B780" t="s">
        <v>2</v>
      </c>
      <c r="C780">
        <f t="shared" si="12"/>
        <v>2025</v>
      </c>
      <c r="D780" t="str">
        <f t="shared" si="13"/>
        <v>FRETRAELCIMP45</v>
      </c>
      <c r="E780" t="str">
        <f>VLOOKUP(D780,'NZ40-POPT_tech_groups'!A:B,2,FALSE)</f>
        <v>NZ40-ENE-1-FRETRA</v>
      </c>
      <c r="F780" s="3">
        <f>_xlfn.IFNA(_xlfn.IFNA(VLOOKUP(D780,'Energy Share'!B:D,3,FALSE),VLOOKUP(LEFT(D780,LEN(D780)-2),'Energy Share'!B:D,3,FALSE)),0)*HLOOKUP(C780,'Energy Share'!$I$2:$AL$3,2,FALSE)*VLOOKUP(LEFT(D780,6),'Energy Share'!$I$6:$J$14,2,FALSE)</f>
        <v>0</v>
      </c>
    </row>
    <row r="781" spans="1:6" hidden="1" x14ac:dyDescent="0.3">
      <c r="A781">
        <f>IF(IFERROR(_xlfn.NUMBERVALUE(RIGHT(D781,2))=C781-2000,TRUE),1,0)*_xlfn.IFNA(VLOOKUP(LEFT(RIGHT(D781,LEN(D781)-6),LEN(RIGHT(D781,LEN(D781)-6))-3),'Filter Fuel'!$A$3:$I$29,HLOOKUP(LEFT(D781,6),'Filter Fuel'!$B$1:$I$2,2,FALSE),FALSE),1)*IF(F781=0,0,1)</f>
        <v>0</v>
      </c>
      <c r="B781" t="s">
        <v>2</v>
      </c>
      <c r="C781">
        <f t="shared" si="12"/>
        <v>2025</v>
      </c>
      <c r="D781" t="str">
        <f t="shared" si="13"/>
        <v>FRETRAELCIMP46</v>
      </c>
      <c r="E781" t="str">
        <f>VLOOKUP(D781,'NZ40-POPT_tech_groups'!A:B,2,FALSE)</f>
        <v>NZ40-ENE-1-FRETRA</v>
      </c>
      <c r="F781" s="3">
        <f>_xlfn.IFNA(_xlfn.IFNA(VLOOKUP(D781,'Energy Share'!B:D,3,FALSE),VLOOKUP(LEFT(D781,LEN(D781)-2),'Energy Share'!B:D,3,FALSE)),0)*HLOOKUP(C781,'Energy Share'!$I$2:$AL$3,2,FALSE)*VLOOKUP(LEFT(D781,6),'Energy Share'!$I$6:$J$14,2,FALSE)</f>
        <v>0</v>
      </c>
    </row>
    <row r="782" spans="1:6" hidden="1" x14ac:dyDescent="0.3">
      <c r="A782">
        <f>IF(IFERROR(_xlfn.NUMBERVALUE(RIGHT(D782,2))=C782-2000,TRUE),1,0)*_xlfn.IFNA(VLOOKUP(LEFT(RIGHT(D782,LEN(D782)-6),LEN(RIGHT(D782,LEN(D782)-6))-3),'Filter Fuel'!$A$3:$I$29,HLOOKUP(LEFT(D782,6),'Filter Fuel'!$B$1:$I$2,2,FALSE),FALSE),1)*IF(F782=0,0,1)</f>
        <v>0</v>
      </c>
      <c r="B782" t="s">
        <v>2</v>
      </c>
      <c r="C782">
        <f t="shared" si="12"/>
        <v>2025</v>
      </c>
      <c r="D782" t="str">
        <f t="shared" si="13"/>
        <v>FRETRAELCIMP47</v>
      </c>
      <c r="E782" t="str">
        <f>VLOOKUP(D782,'NZ40-POPT_tech_groups'!A:B,2,FALSE)</f>
        <v>NZ40-ENE-1-FRETRA</v>
      </c>
      <c r="F782" s="3">
        <f>_xlfn.IFNA(_xlfn.IFNA(VLOOKUP(D782,'Energy Share'!B:D,3,FALSE),VLOOKUP(LEFT(D782,LEN(D782)-2),'Energy Share'!B:D,3,FALSE)),0)*HLOOKUP(C782,'Energy Share'!$I$2:$AL$3,2,FALSE)*VLOOKUP(LEFT(D782,6),'Energy Share'!$I$6:$J$14,2,FALSE)</f>
        <v>0</v>
      </c>
    </row>
    <row r="783" spans="1:6" hidden="1" x14ac:dyDescent="0.3">
      <c r="A783">
        <f>IF(IFERROR(_xlfn.NUMBERVALUE(RIGHT(D783,2))=C783-2000,TRUE),1,0)*_xlfn.IFNA(VLOOKUP(LEFT(RIGHT(D783,LEN(D783)-6),LEN(RIGHT(D783,LEN(D783)-6))-3),'Filter Fuel'!$A$3:$I$29,HLOOKUP(LEFT(D783,6),'Filter Fuel'!$B$1:$I$2,2,FALSE),FALSE),1)*IF(F783=0,0,1)</f>
        <v>0</v>
      </c>
      <c r="B783" t="s">
        <v>2</v>
      </c>
      <c r="C783">
        <f t="shared" si="12"/>
        <v>2025</v>
      </c>
      <c r="D783" t="str">
        <f t="shared" si="13"/>
        <v>FRETRAELCIMP48</v>
      </c>
      <c r="E783" t="str">
        <f>VLOOKUP(D783,'NZ40-POPT_tech_groups'!A:B,2,FALSE)</f>
        <v>NZ40-ENE-1-FRETRA</v>
      </c>
      <c r="F783" s="3">
        <f>_xlfn.IFNA(_xlfn.IFNA(VLOOKUP(D783,'Energy Share'!B:D,3,FALSE),VLOOKUP(LEFT(D783,LEN(D783)-2),'Energy Share'!B:D,3,FALSE)),0)*HLOOKUP(C783,'Energy Share'!$I$2:$AL$3,2,FALSE)*VLOOKUP(LEFT(D783,6),'Energy Share'!$I$6:$J$14,2,FALSE)</f>
        <v>0</v>
      </c>
    </row>
    <row r="784" spans="1:6" hidden="1" x14ac:dyDescent="0.3">
      <c r="A784">
        <f>IF(IFERROR(_xlfn.NUMBERVALUE(RIGHT(D784,2))=C784-2000,TRUE),1,0)*_xlfn.IFNA(VLOOKUP(LEFT(RIGHT(D784,LEN(D784)-6),LEN(RIGHT(D784,LEN(D784)-6))-3),'Filter Fuel'!$A$3:$I$29,HLOOKUP(LEFT(D784,6),'Filter Fuel'!$B$1:$I$2,2,FALSE),FALSE),1)*IF(F784=0,0,1)</f>
        <v>0</v>
      </c>
      <c r="B784" t="s">
        <v>2</v>
      </c>
      <c r="C784">
        <f t="shared" si="12"/>
        <v>2025</v>
      </c>
      <c r="D784" t="str">
        <f t="shared" si="13"/>
        <v>FRETRAELCIMP49</v>
      </c>
      <c r="E784" t="str">
        <f>VLOOKUP(D784,'NZ40-POPT_tech_groups'!A:B,2,FALSE)</f>
        <v>NZ40-ENE-1-FRETRA</v>
      </c>
      <c r="F784" s="3">
        <f>_xlfn.IFNA(_xlfn.IFNA(VLOOKUP(D784,'Energy Share'!B:D,3,FALSE),VLOOKUP(LEFT(D784,LEN(D784)-2),'Energy Share'!B:D,3,FALSE)),0)*HLOOKUP(C784,'Energy Share'!$I$2:$AL$3,2,FALSE)*VLOOKUP(LEFT(D784,6),'Energy Share'!$I$6:$J$14,2,FALSE)</f>
        <v>0</v>
      </c>
    </row>
    <row r="785" spans="1:6" hidden="1" x14ac:dyDescent="0.3">
      <c r="A785">
        <f>IF(IFERROR(_xlfn.NUMBERVALUE(RIGHT(D785,2))=C785-2000,TRUE),1,0)*_xlfn.IFNA(VLOOKUP(LEFT(RIGHT(D785,LEN(D785)-6),LEN(RIGHT(D785,LEN(D785)-6))-3),'Filter Fuel'!$A$3:$I$29,HLOOKUP(LEFT(D785,6),'Filter Fuel'!$B$1:$I$2,2,FALSE),FALSE),1)*IF(F785=0,0,1)</f>
        <v>0</v>
      </c>
      <c r="B785" t="s">
        <v>2</v>
      </c>
      <c r="C785">
        <f t="shared" si="12"/>
        <v>2025</v>
      </c>
      <c r="D785" t="str">
        <f t="shared" si="13"/>
        <v>FRETRAELCIMP50</v>
      </c>
      <c r="E785" t="str">
        <f>VLOOKUP(D785,'NZ40-POPT_tech_groups'!A:B,2,FALSE)</f>
        <v>NZ40-ENE-1-FRETRA</v>
      </c>
      <c r="F785" s="3">
        <f>_xlfn.IFNA(_xlfn.IFNA(VLOOKUP(D785,'Energy Share'!B:D,3,FALSE),VLOOKUP(LEFT(D785,LEN(D785)-2),'Energy Share'!B:D,3,FALSE)),0)*HLOOKUP(C785,'Energy Share'!$I$2:$AL$3,2,FALSE)*VLOOKUP(LEFT(D785,6),'Energy Share'!$I$6:$J$14,2,FALSE)</f>
        <v>0</v>
      </c>
    </row>
    <row r="786" spans="1:6" hidden="1" x14ac:dyDescent="0.3">
      <c r="A786">
        <f>IF(IFERROR(_xlfn.NUMBERVALUE(RIGHT(D786,2))=C786-2000,TRUE),1,0)*_xlfn.IFNA(VLOOKUP(LEFT(RIGHT(D786,LEN(D786)-6),LEN(RIGHT(D786,LEN(D786)-6))-3),'Filter Fuel'!$A$3:$I$29,HLOOKUP(LEFT(D786,6),'Filter Fuel'!$B$1:$I$2,2,FALSE),FALSE),1)*IF(F786=0,0,1)</f>
        <v>0</v>
      </c>
      <c r="B786" t="s">
        <v>2</v>
      </c>
      <c r="C786">
        <f t="shared" si="12"/>
        <v>2025</v>
      </c>
      <c r="D786" t="str">
        <f t="shared" si="13"/>
        <v>INDBDGELCIMP16</v>
      </c>
      <c r="E786" t="str">
        <f>VLOOKUP(D786,'NZ40-POPT_tech_groups'!A:B,2,FALSE)</f>
        <v>NZ40-ENE-1-INDBDG</v>
      </c>
      <c r="F786" s="3">
        <f>_xlfn.IFNA(_xlfn.IFNA(VLOOKUP(D786,'Energy Share'!B:D,3,FALSE),VLOOKUP(LEFT(D786,LEN(D786)-2),'Energy Share'!B:D,3,FALSE)),0)*HLOOKUP(C786,'Energy Share'!$I$2:$AL$3,2,FALSE)*VLOOKUP(LEFT(D786,6),'Energy Share'!$I$6:$J$14,2,FALSE)</f>
        <v>0.21086295335898514</v>
      </c>
    </row>
    <row r="787" spans="1:6" hidden="1" x14ac:dyDescent="0.3">
      <c r="A787">
        <f>IF(IFERROR(_xlfn.NUMBERVALUE(RIGHT(D787,2))=C787-2000,TRUE),1,0)*_xlfn.IFNA(VLOOKUP(LEFT(RIGHT(D787,LEN(D787)-6),LEN(RIGHT(D787,LEN(D787)-6))-3),'Filter Fuel'!$A$3:$I$29,HLOOKUP(LEFT(D787,6),'Filter Fuel'!$B$1:$I$2,2,FALSE),FALSE),1)*IF(F787=0,0,1)</f>
        <v>0</v>
      </c>
      <c r="B787" t="s">
        <v>2</v>
      </c>
      <c r="C787">
        <f t="shared" si="12"/>
        <v>2025</v>
      </c>
      <c r="D787" t="str">
        <f t="shared" si="13"/>
        <v>INDBDGELCIMP17</v>
      </c>
      <c r="E787" t="str">
        <f>VLOOKUP(D787,'NZ40-POPT_tech_groups'!A:B,2,FALSE)</f>
        <v>NZ40-ENE-1-INDBDG</v>
      </c>
      <c r="F787" s="3">
        <f>_xlfn.IFNA(_xlfn.IFNA(VLOOKUP(D787,'Energy Share'!B:D,3,FALSE),VLOOKUP(LEFT(D787,LEN(D787)-2),'Energy Share'!B:D,3,FALSE)),0)*HLOOKUP(C787,'Energy Share'!$I$2:$AL$3,2,FALSE)*VLOOKUP(LEFT(D787,6),'Energy Share'!$I$6:$J$14,2,FALSE)</f>
        <v>0.21086295335898514</v>
      </c>
    </row>
    <row r="788" spans="1:6" hidden="1" x14ac:dyDescent="0.3">
      <c r="A788">
        <f>IF(IFERROR(_xlfn.NUMBERVALUE(RIGHT(D788,2))=C788-2000,TRUE),1,0)*_xlfn.IFNA(VLOOKUP(LEFT(RIGHT(D788,LEN(D788)-6),LEN(RIGHT(D788,LEN(D788)-6))-3),'Filter Fuel'!$A$3:$I$29,HLOOKUP(LEFT(D788,6),'Filter Fuel'!$B$1:$I$2,2,FALSE),FALSE),1)*IF(F788=0,0,1)</f>
        <v>0</v>
      </c>
      <c r="B788" t="s">
        <v>2</v>
      </c>
      <c r="C788">
        <f t="shared" si="12"/>
        <v>2025</v>
      </c>
      <c r="D788" t="str">
        <f t="shared" si="13"/>
        <v>INDBDGELCIMP18</v>
      </c>
      <c r="E788" t="str">
        <f>VLOOKUP(D788,'NZ40-POPT_tech_groups'!A:B,2,FALSE)</f>
        <v>NZ40-ENE-1-INDBDG</v>
      </c>
      <c r="F788" s="3">
        <f>_xlfn.IFNA(_xlfn.IFNA(VLOOKUP(D788,'Energy Share'!B:D,3,FALSE),VLOOKUP(LEFT(D788,LEN(D788)-2),'Energy Share'!B:D,3,FALSE)),0)*HLOOKUP(C788,'Energy Share'!$I$2:$AL$3,2,FALSE)*VLOOKUP(LEFT(D788,6),'Energy Share'!$I$6:$J$14,2,FALSE)</f>
        <v>0.21086295335898514</v>
      </c>
    </row>
    <row r="789" spans="1:6" hidden="1" x14ac:dyDescent="0.3">
      <c r="A789">
        <f>IF(IFERROR(_xlfn.NUMBERVALUE(RIGHT(D789,2))=C789-2000,TRUE),1,0)*_xlfn.IFNA(VLOOKUP(LEFT(RIGHT(D789,LEN(D789)-6),LEN(RIGHT(D789,LEN(D789)-6))-3),'Filter Fuel'!$A$3:$I$29,HLOOKUP(LEFT(D789,6),'Filter Fuel'!$B$1:$I$2,2,FALSE),FALSE),1)*IF(F789=0,0,1)</f>
        <v>0</v>
      </c>
      <c r="B789" t="s">
        <v>2</v>
      </c>
      <c r="C789">
        <f t="shared" si="12"/>
        <v>2025</v>
      </c>
      <c r="D789" t="str">
        <f t="shared" si="13"/>
        <v>INDBDGELCIMP19</v>
      </c>
      <c r="E789" t="str">
        <f>VLOOKUP(D789,'NZ40-POPT_tech_groups'!A:B,2,FALSE)</f>
        <v>NZ40-ENE-1-INDBDG</v>
      </c>
      <c r="F789" s="3">
        <f>_xlfn.IFNA(_xlfn.IFNA(VLOOKUP(D789,'Energy Share'!B:D,3,FALSE),VLOOKUP(LEFT(D789,LEN(D789)-2),'Energy Share'!B:D,3,FALSE)),0)*HLOOKUP(C789,'Energy Share'!$I$2:$AL$3,2,FALSE)*VLOOKUP(LEFT(D789,6),'Energy Share'!$I$6:$J$14,2,FALSE)</f>
        <v>0.21086295335898514</v>
      </c>
    </row>
    <row r="790" spans="1:6" hidden="1" x14ac:dyDescent="0.3">
      <c r="A790">
        <f>IF(IFERROR(_xlfn.NUMBERVALUE(RIGHT(D790,2))=C790-2000,TRUE),1,0)*_xlfn.IFNA(VLOOKUP(LEFT(RIGHT(D790,LEN(D790)-6),LEN(RIGHT(D790,LEN(D790)-6))-3),'Filter Fuel'!$A$3:$I$29,HLOOKUP(LEFT(D790,6),'Filter Fuel'!$B$1:$I$2,2,FALSE),FALSE),1)*IF(F790=0,0,1)</f>
        <v>0</v>
      </c>
      <c r="B790" t="s">
        <v>2</v>
      </c>
      <c r="C790">
        <f t="shared" si="12"/>
        <v>2025</v>
      </c>
      <c r="D790" t="str">
        <f t="shared" si="13"/>
        <v>INDBDGELCIMP20</v>
      </c>
      <c r="E790" t="str">
        <f>VLOOKUP(D790,'NZ40-POPT_tech_groups'!A:B,2,FALSE)</f>
        <v>NZ40-ENE-1-INDBDG</v>
      </c>
      <c r="F790" s="3">
        <f>_xlfn.IFNA(_xlfn.IFNA(VLOOKUP(D790,'Energy Share'!B:D,3,FALSE),VLOOKUP(LEFT(D790,LEN(D790)-2),'Energy Share'!B:D,3,FALSE)),0)*HLOOKUP(C790,'Energy Share'!$I$2:$AL$3,2,FALSE)*VLOOKUP(LEFT(D790,6),'Energy Share'!$I$6:$J$14,2,FALSE)</f>
        <v>0.21086295335898514</v>
      </c>
    </row>
    <row r="791" spans="1:6" hidden="1" x14ac:dyDescent="0.3">
      <c r="A791">
        <f>IF(IFERROR(_xlfn.NUMBERVALUE(RIGHT(D791,2))=C791-2000,TRUE),1,0)*_xlfn.IFNA(VLOOKUP(LEFT(RIGHT(D791,LEN(D791)-6),LEN(RIGHT(D791,LEN(D791)-6))-3),'Filter Fuel'!$A$3:$I$29,HLOOKUP(LEFT(D791,6),'Filter Fuel'!$B$1:$I$2,2,FALSE),FALSE),1)*IF(F791=0,0,1)</f>
        <v>0</v>
      </c>
      <c r="B791" t="s">
        <v>2</v>
      </c>
      <c r="C791">
        <f t="shared" si="12"/>
        <v>2025</v>
      </c>
      <c r="D791" t="str">
        <f t="shared" si="13"/>
        <v>INDBDGELCIMP21</v>
      </c>
      <c r="E791" t="str">
        <f>VLOOKUP(D791,'NZ40-POPT_tech_groups'!A:B,2,FALSE)</f>
        <v>NZ40-ENE-1-INDBDG</v>
      </c>
      <c r="F791" s="3">
        <f>_xlfn.IFNA(_xlfn.IFNA(VLOOKUP(D791,'Energy Share'!B:D,3,FALSE),VLOOKUP(LEFT(D791,LEN(D791)-2),'Energy Share'!B:D,3,FALSE)),0)*HLOOKUP(C791,'Energy Share'!$I$2:$AL$3,2,FALSE)*VLOOKUP(LEFT(D791,6),'Energy Share'!$I$6:$J$14,2,FALSE)</f>
        <v>0.21086295335898514</v>
      </c>
    </row>
    <row r="792" spans="1:6" hidden="1" x14ac:dyDescent="0.3">
      <c r="A792">
        <f>IF(IFERROR(_xlfn.NUMBERVALUE(RIGHT(D792,2))=C792-2000,TRUE),1,0)*_xlfn.IFNA(VLOOKUP(LEFT(RIGHT(D792,LEN(D792)-6),LEN(RIGHT(D792,LEN(D792)-6))-3),'Filter Fuel'!$A$3:$I$29,HLOOKUP(LEFT(D792,6),'Filter Fuel'!$B$1:$I$2,2,FALSE),FALSE),1)*IF(F792=0,0,1)</f>
        <v>0</v>
      </c>
      <c r="B792" t="s">
        <v>2</v>
      </c>
      <c r="C792">
        <f t="shared" si="12"/>
        <v>2025</v>
      </c>
      <c r="D792" t="str">
        <f t="shared" si="13"/>
        <v>INDBDGELCIMP22</v>
      </c>
      <c r="E792" t="str">
        <f>VLOOKUP(D792,'NZ40-POPT_tech_groups'!A:B,2,FALSE)</f>
        <v>NZ40-ENE-1-INDBDG</v>
      </c>
      <c r="F792" s="3">
        <f>_xlfn.IFNA(_xlfn.IFNA(VLOOKUP(D792,'Energy Share'!B:D,3,FALSE),VLOOKUP(LEFT(D792,LEN(D792)-2),'Energy Share'!B:D,3,FALSE)),0)*HLOOKUP(C792,'Energy Share'!$I$2:$AL$3,2,FALSE)*VLOOKUP(LEFT(D792,6),'Energy Share'!$I$6:$J$14,2,FALSE)</f>
        <v>0.21086295335898514</v>
      </c>
    </row>
    <row r="793" spans="1:6" hidden="1" x14ac:dyDescent="0.3">
      <c r="A793">
        <f>IF(IFERROR(_xlfn.NUMBERVALUE(RIGHT(D793,2))=C793-2000,TRUE),1,0)*_xlfn.IFNA(VLOOKUP(LEFT(RIGHT(D793,LEN(D793)-6),LEN(RIGHT(D793,LEN(D793)-6))-3),'Filter Fuel'!$A$3:$I$29,HLOOKUP(LEFT(D793,6),'Filter Fuel'!$B$1:$I$2,2,FALSE),FALSE),1)*IF(F793=0,0,1)</f>
        <v>0</v>
      </c>
      <c r="B793" t="s">
        <v>2</v>
      </c>
      <c r="C793">
        <f t="shared" ref="C793:C856" si="14">C450+1</f>
        <v>2025</v>
      </c>
      <c r="D793" t="str">
        <f t="shared" ref="D793:D856" si="15">D450</f>
        <v>INDBDGELCIMP23</v>
      </c>
      <c r="E793" t="str">
        <f>VLOOKUP(D793,'NZ40-POPT_tech_groups'!A:B,2,FALSE)</f>
        <v>NZ40-ENE-1-INDBDG</v>
      </c>
      <c r="F793" s="3">
        <f>_xlfn.IFNA(_xlfn.IFNA(VLOOKUP(D793,'Energy Share'!B:D,3,FALSE),VLOOKUP(LEFT(D793,LEN(D793)-2),'Energy Share'!B:D,3,FALSE)),0)*HLOOKUP(C793,'Energy Share'!$I$2:$AL$3,2,FALSE)*VLOOKUP(LEFT(D793,6),'Energy Share'!$I$6:$J$14,2,FALSE)</f>
        <v>0.21086295335898514</v>
      </c>
    </row>
    <row r="794" spans="1:6" hidden="1" x14ac:dyDescent="0.3">
      <c r="A794">
        <f>IF(IFERROR(_xlfn.NUMBERVALUE(RIGHT(D794,2))=C794-2000,TRUE),1,0)*_xlfn.IFNA(VLOOKUP(LEFT(RIGHT(D794,LEN(D794)-6),LEN(RIGHT(D794,LEN(D794)-6))-3),'Filter Fuel'!$A$3:$I$29,HLOOKUP(LEFT(D794,6),'Filter Fuel'!$B$1:$I$2,2,FALSE),FALSE),1)*IF(F794=0,0,1)</f>
        <v>0</v>
      </c>
      <c r="B794" t="s">
        <v>2</v>
      </c>
      <c r="C794">
        <f t="shared" si="14"/>
        <v>2025</v>
      </c>
      <c r="D794" t="str">
        <f t="shared" si="15"/>
        <v>INDBDGELCIMP24</v>
      </c>
      <c r="E794" t="str">
        <f>VLOOKUP(D794,'NZ40-POPT_tech_groups'!A:B,2,FALSE)</f>
        <v>NZ40-ENE-1-INDBDG</v>
      </c>
      <c r="F794" s="3">
        <f>_xlfn.IFNA(_xlfn.IFNA(VLOOKUP(D794,'Energy Share'!B:D,3,FALSE),VLOOKUP(LEFT(D794,LEN(D794)-2),'Energy Share'!B:D,3,FALSE)),0)*HLOOKUP(C794,'Energy Share'!$I$2:$AL$3,2,FALSE)*VLOOKUP(LEFT(D794,6),'Energy Share'!$I$6:$J$14,2,FALSE)</f>
        <v>0.21086295335898514</v>
      </c>
    </row>
    <row r="795" spans="1:6" x14ac:dyDescent="0.3">
      <c r="A795">
        <f>IF(IFERROR(_xlfn.NUMBERVALUE(RIGHT(D795,2))=C795-2000,TRUE),1,0)*_xlfn.IFNA(VLOOKUP(LEFT(RIGHT(D795,LEN(D795)-6),LEN(RIGHT(D795,LEN(D795)-6))-3),'Filter Fuel'!$A$3:$I$29,HLOOKUP(LEFT(D795,6),'Filter Fuel'!$B$1:$I$2,2,FALSE),FALSE),1)*IF(F795=0,0,1)</f>
        <v>1</v>
      </c>
      <c r="B795" t="s">
        <v>2</v>
      </c>
      <c r="C795">
        <f t="shared" si="14"/>
        <v>2025</v>
      </c>
      <c r="D795" t="str">
        <f t="shared" si="15"/>
        <v>INDBDGELCIMP25</v>
      </c>
      <c r="E795" t="str">
        <f>VLOOKUP(D795,'NZ40-POPT_tech_groups'!A:B,2,FALSE)</f>
        <v>NZ40-ENE-1-INDBDG</v>
      </c>
      <c r="F795" s="3">
        <f>_xlfn.IFNA(_xlfn.IFNA(VLOOKUP(D795,'Energy Share'!B:D,3,FALSE),VLOOKUP(LEFT(D795,LEN(D795)-2),'Energy Share'!B:D,3,FALSE)),0)*HLOOKUP(C795,'Energy Share'!$I$2:$AL$3,2,FALSE)*VLOOKUP(LEFT(D795,6),'Energy Share'!$I$6:$J$14,2,FALSE)</f>
        <v>0.21086295335898514</v>
      </c>
    </row>
    <row r="796" spans="1:6" hidden="1" x14ac:dyDescent="0.3">
      <c r="A796">
        <f>IF(IFERROR(_xlfn.NUMBERVALUE(RIGHT(D796,2))=C796-2000,TRUE),1,0)*_xlfn.IFNA(VLOOKUP(LEFT(RIGHT(D796,LEN(D796)-6),LEN(RIGHT(D796,LEN(D796)-6))-3),'Filter Fuel'!$A$3:$I$29,HLOOKUP(LEFT(D796,6),'Filter Fuel'!$B$1:$I$2,2,FALSE),FALSE),1)*IF(F796=0,0,1)</f>
        <v>0</v>
      </c>
      <c r="B796" t="s">
        <v>2</v>
      </c>
      <c r="C796">
        <f t="shared" si="14"/>
        <v>2025</v>
      </c>
      <c r="D796" t="str">
        <f t="shared" si="15"/>
        <v>INDBDGELCIMP26</v>
      </c>
      <c r="E796" t="str">
        <f>VLOOKUP(D796,'NZ40-POPT_tech_groups'!A:B,2,FALSE)</f>
        <v>NZ40-ENE-1-INDBDG</v>
      </c>
      <c r="F796" s="3">
        <f>_xlfn.IFNA(_xlfn.IFNA(VLOOKUP(D796,'Energy Share'!B:D,3,FALSE),VLOOKUP(LEFT(D796,LEN(D796)-2),'Energy Share'!B:D,3,FALSE)),0)*HLOOKUP(C796,'Energy Share'!$I$2:$AL$3,2,FALSE)*VLOOKUP(LEFT(D796,6),'Energy Share'!$I$6:$J$14,2,FALSE)</f>
        <v>0.21086295335898514</v>
      </c>
    </row>
    <row r="797" spans="1:6" hidden="1" x14ac:dyDescent="0.3">
      <c r="A797">
        <f>IF(IFERROR(_xlfn.NUMBERVALUE(RIGHT(D797,2))=C797-2000,TRUE),1,0)*_xlfn.IFNA(VLOOKUP(LEFT(RIGHT(D797,LEN(D797)-6),LEN(RIGHT(D797,LEN(D797)-6))-3),'Filter Fuel'!$A$3:$I$29,HLOOKUP(LEFT(D797,6),'Filter Fuel'!$B$1:$I$2,2,FALSE),FALSE),1)*IF(F797=0,0,1)</f>
        <v>0</v>
      </c>
      <c r="B797" t="s">
        <v>2</v>
      </c>
      <c r="C797">
        <f t="shared" si="14"/>
        <v>2025</v>
      </c>
      <c r="D797" t="str">
        <f t="shared" si="15"/>
        <v>INDBDGELCIMP27</v>
      </c>
      <c r="E797" t="str">
        <f>VLOOKUP(D797,'NZ40-POPT_tech_groups'!A:B,2,FALSE)</f>
        <v>NZ40-ENE-1-INDBDG</v>
      </c>
      <c r="F797" s="3">
        <f>_xlfn.IFNA(_xlfn.IFNA(VLOOKUP(D797,'Energy Share'!B:D,3,FALSE),VLOOKUP(LEFT(D797,LEN(D797)-2),'Energy Share'!B:D,3,FALSE)),0)*HLOOKUP(C797,'Energy Share'!$I$2:$AL$3,2,FALSE)*VLOOKUP(LEFT(D797,6),'Energy Share'!$I$6:$J$14,2,FALSE)</f>
        <v>0.21086295335898514</v>
      </c>
    </row>
    <row r="798" spans="1:6" hidden="1" x14ac:dyDescent="0.3">
      <c r="A798">
        <f>IF(IFERROR(_xlfn.NUMBERVALUE(RIGHT(D798,2))=C798-2000,TRUE),1,0)*_xlfn.IFNA(VLOOKUP(LEFT(RIGHT(D798,LEN(D798)-6),LEN(RIGHT(D798,LEN(D798)-6))-3),'Filter Fuel'!$A$3:$I$29,HLOOKUP(LEFT(D798,6),'Filter Fuel'!$B$1:$I$2,2,FALSE),FALSE),1)*IF(F798=0,0,1)</f>
        <v>0</v>
      </c>
      <c r="B798" t="s">
        <v>2</v>
      </c>
      <c r="C798">
        <f t="shared" si="14"/>
        <v>2025</v>
      </c>
      <c r="D798" t="str">
        <f t="shared" si="15"/>
        <v>INDBDGELCIMP28</v>
      </c>
      <c r="E798" t="str">
        <f>VLOOKUP(D798,'NZ40-POPT_tech_groups'!A:B,2,FALSE)</f>
        <v>NZ40-ENE-1-INDBDG</v>
      </c>
      <c r="F798" s="3">
        <f>_xlfn.IFNA(_xlfn.IFNA(VLOOKUP(D798,'Energy Share'!B:D,3,FALSE),VLOOKUP(LEFT(D798,LEN(D798)-2),'Energy Share'!B:D,3,FALSE)),0)*HLOOKUP(C798,'Energy Share'!$I$2:$AL$3,2,FALSE)*VLOOKUP(LEFT(D798,6),'Energy Share'!$I$6:$J$14,2,FALSE)</f>
        <v>0.21086295335898514</v>
      </c>
    </row>
    <row r="799" spans="1:6" hidden="1" x14ac:dyDescent="0.3">
      <c r="A799">
        <f>IF(IFERROR(_xlfn.NUMBERVALUE(RIGHT(D799,2))=C799-2000,TRUE),1,0)*_xlfn.IFNA(VLOOKUP(LEFT(RIGHT(D799,LEN(D799)-6),LEN(RIGHT(D799,LEN(D799)-6))-3),'Filter Fuel'!$A$3:$I$29,HLOOKUP(LEFT(D799,6),'Filter Fuel'!$B$1:$I$2,2,FALSE),FALSE),1)*IF(F799=0,0,1)</f>
        <v>0</v>
      </c>
      <c r="B799" t="s">
        <v>2</v>
      </c>
      <c r="C799">
        <f t="shared" si="14"/>
        <v>2025</v>
      </c>
      <c r="D799" t="str">
        <f t="shared" si="15"/>
        <v>INDBDGELCIMP29</v>
      </c>
      <c r="E799" t="str">
        <f>VLOOKUP(D799,'NZ40-POPT_tech_groups'!A:B,2,FALSE)</f>
        <v>NZ40-ENE-1-INDBDG</v>
      </c>
      <c r="F799" s="3">
        <f>_xlfn.IFNA(_xlfn.IFNA(VLOOKUP(D799,'Energy Share'!B:D,3,FALSE),VLOOKUP(LEFT(D799,LEN(D799)-2),'Energy Share'!B:D,3,FALSE)),0)*HLOOKUP(C799,'Energy Share'!$I$2:$AL$3,2,FALSE)*VLOOKUP(LEFT(D799,6),'Energy Share'!$I$6:$J$14,2,FALSE)</f>
        <v>0.21086295335898514</v>
      </c>
    </row>
    <row r="800" spans="1:6" hidden="1" x14ac:dyDescent="0.3">
      <c r="A800">
        <f>IF(IFERROR(_xlfn.NUMBERVALUE(RIGHT(D800,2))=C800-2000,TRUE),1,0)*_xlfn.IFNA(VLOOKUP(LEFT(RIGHT(D800,LEN(D800)-6),LEN(RIGHT(D800,LEN(D800)-6))-3),'Filter Fuel'!$A$3:$I$29,HLOOKUP(LEFT(D800,6),'Filter Fuel'!$B$1:$I$2,2,FALSE),FALSE),1)*IF(F800=0,0,1)</f>
        <v>0</v>
      </c>
      <c r="B800" t="s">
        <v>2</v>
      </c>
      <c r="C800">
        <f t="shared" si="14"/>
        <v>2025</v>
      </c>
      <c r="D800" t="str">
        <f t="shared" si="15"/>
        <v>INDBDGELCIMP30</v>
      </c>
      <c r="E800" t="str">
        <f>VLOOKUP(D800,'NZ40-POPT_tech_groups'!A:B,2,FALSE)</f>
        <v>NZ40-ENE-1-INDBDG</v>
      </c>
      <c r="F800" s="3">
        <f>_xlfn.IFNA(_xlfn.IFNA(VLOOKUP(D800,'Energy Share'!B:D,3,FALSE),VLOOKUP(LEFT(D800,LEN(D800)-2),'Energy Share'!B:D,3,FALSE)),0)*HLOOKUP(C800,'Energy Share'!$I$2:$AL$3,2,FALSE)*VLOOKUP(LEFT(D800,6),'Energy Share'!$I$6:$J$14,2,FALSE)</f>
        <v>0.21086295335898514</v>
      </c>
    </row>
    <row r="801" spans="1:6" hidden="1" x14ac:dyDescent="0.3">
      <c r="A801">
        <f>IF(IFERROR(_xlfn.NUMBERVALUE(RIGHT(D801,2))=C801-2000,TRUE),1,0)*_xlfn.IFNA(VLOOKUP(LEFT(RIGHT(D801,LEN(D801)-6),LEN(RIGHT(D801,LEN(D801)-6))-3),'Filter Fuel'!$A$3:$I$29,HLOOKUP(LEFT(D801,6),'Filter Fuel'!$B$1:$I$2,2,FALSE),FALSE),1)*IF(F801=0,0,1)</f>
        <v>0</v>
      </c>
      <c r="B801" t="s">
        <v>2</v>
      </c>
      <c r="C801">
        <f t="shared" si="14"/>
        <v>2025</v>
      </c>
      <c r="D801" t="str">
        <f t="shared" si="15"/>
        <v>INDBDGELCIMP31</v>
      </c>
      <c r="E801" t="str">
        <f>VLOOKUP(D801,'NZ40-POPT_tech_groups'!A:B,2,FALSE)</f>
        <v>NZ40-ENE-1-INDBDG</v>
      </c>
      <c r="F801" s="3">
        <f>_xlfn.IFNA(_xlfn.IFNA(VLOOKUP(D801,'Energy Share'!B:D,3,FALSE),VLOOKUP(LEFT(D801,LEN(D801)-2),'Energy Share'!B:D,3,FALSE)),0)*HLOOKUP(C801,'Energy Share'!$I$2:$AL$3,2,FALSE)*VLOOKUP(LEFT(D801,6),'Energy Share'!$I$6:$J$14,2,FALSE)</f>
        <v>0.21086295335898514</v>
      </c>
    </row>
    <row r="802" spans="1:6" hidden="1" x14ac:dyDescent="0.3">
      <c r="A802">
        <f>IF(IFERROR(_xlfn.NUMBERVALUE(RIGHT(D802,2))=C802-2000,TRUE),1,0)*_xlfn.IFNA(VLOOKUP(LEFT(RIGHT(D802,LEN(D802)-6),LEN(RIGHT(D802,LEN(D802)-6))-3),'Filter Fuel'!$A$3:$I$29,HLOOKUP(LEFT(D802,6),'Filter Fuel'!$B$1:$I$2,2,FALSE),FALSE),1)*IF(F802=0,0,1)</f>
        <v>0</v>
      </c>
      <c r="B802" t="s">
        <v>2</v>
      </c>
      <c r="C802">
        <f t="shared" si="14"/>
        <v>2025</v>
      </c>
      <c r="D802" t="str">
        <f t="shared" si="15"/>
        <v>INDBDGELCIMP32</v>
      </c>
      <c r="E802" t="str">
        <f>VLOOKUP(D802,'NZ40-POPT_tech_groups'!A:B,2,FALSE)</f>
        <v>NZ40-ENE-1-INDBDG</v>
      </c>
      <c r="F802" s="3">
        <f>_xlfn.IFNA(_xlfn.IFNA(VLOOKUP(D802,'Energy Share'!B:D,3,FALSE),VLOOKUP(LEFT(D802,LEN(D802)-2),'Energy Share'!B:D,3,FALSE)),0)*HLOOKUP(C802,'Energy Share'!$I$2:$AL$3,2,FALSE)*VLOOKUP(LEFT(D802,6),'Energy Share'!$I$6:$J$14,2,FALSE)</f>
        <v>0.21086295335898514</v>
      </c>
    </row>
    <row r="803" spans="1:6" hidden="1" x14ac:dyDescent="0.3">
      <c r="A803">
        <f>IF(IFERROR(_xlfn.NUMBERVALUE(RIGHT(D803,2))=C803-2000,TRUE),1,0)*_xlfn.IFNA(VLOOKUP(LEFT(RIGHT(D803,LEN(D803)-6),LEN(RIGHT(D803,LEN(D803)-6))-3),'Filter Fuel'!$A$3:$I$29,HLOOKUP(LEFT(D803,6),'Filter Fuel'!$B$1:$I$2,2,FALSE),FALSE),1)*IF(F803=0,0,1)</f>
        <v>0</v>
      </c>
      <c r="B803" t="s">
        <v>2</v>
      </c>
      <c r="C803">
        <f t="shared" si="14"/>
        <v>2025</v>
      </c>
      <c r="D803" t="str">
        <f t="shared" si="15"/>
        <v>INDBDGELCIMP33</v>
      </c>
      <c r="E803" t="str">
        <f>VLOOKUP(D803,'NZ40-POPT_tech_groups'!A:B,2,FALSE)</f>
        <v>NZ40-ENE-1-INDBDG</v>
      </c>
      <c r="F803" s="3">
        <f>_xlfn.IFNA(_xlfn.IFNA(VLOOKUP(D803,'Energy Share'!B:D,3,FALSE),VLOOKUP(LEFT(D803,LEN(D803)-2),'Energy Share'!B:D,3,FALSE)),0)*HLOOKUP(C803,'Energy Share'!$I$2:$AL$3,2,FALSE)*VLOOKUP(LEFT(D803,6),'Energy Share'!$I$6:$J$14,2,FALSE)</f>
        <v>0.21086295335898514</v>
      </c>
    </row>
    <row r="804" spans="1:6" hidden="1" x14ac:dyDescent="0.3">
      <c r="A804">
        <f>IF(IFERROR(_xlfn.NUMBERVALUE(RIGHT(D804,2))=C804-2000,TRUE),1,0)*_xlfn.IFNA(VLOOKUP(LEFT(RIGHT(D804,LEN(D804)-6),LEN(RIGHT(D804,LEN(D804)-6))-3),'Filter Fuel'!$A$3:$I$29,HLOOKUP(LEFT(D804,6),'Filter Fuel'!$B$1:$I$2,2,FALSE),FALSE),1)*IF(F804=0,0,1)</f>
        <v>0</v>
      </c>
      <c r="B804" t="s">
        <v>2</v>
      </c>
      <c r="C804">
        <f t="shared" si="14"/>
        <v>2025</v>
      </c>
      <c r="D804" t="str">
        <f t="shared" si="15"/>
        <v>INDBDGELCIMP34</v>
      </c>
      <c r="E804" t="str">
        <f>VLOOKUP(D804,'NZ40-POPT_tech_groups'!A:B,2,FALSE)</f>
        <v>NZ40-ENE-1-INDBDG</v>
      </c>
      <c r="F804" s="3">
        <f>_xlfn.IFNA(_xlfn.IFNA(VLOOKUP(D804,'Energy Share'!B:D,3,FALSE),VLOOKUP(LEFT(D804,LEN(D804)-2),'Energy Share'!B:D,3,FALSE)),0)*HLOOKUP(C804,'Energy Share'!$I$2:$AL$3,2,FALSE)*VLOOKUP(LEFT(D804,6),'Energy Share'!$I$6:$J$14,2,FALSE)</f>
        <v>0.21086295335898514</v>
      </c>
    </row>
    <row r="805" spans="1:6" hidden="1" x14ac:dyDescent="0.3">
      <c r="A805">
        <f>IF(IFERROR(_xlfn.NUMBERVALUE(RIGHT(D805,2))=C805-2000,TRUE),1,0)*_xlfn.IFNA(VLOOKUP(LEFT(RIGHT(D805,LEN(D805)-6),LEN(RIGHT(D805,LEN(D805)-6))-3),'Filter Fuel'!$A$3:$I$29,HLOOKUP(LEFT(D805,6),'Filter Fuel'!$B$1:$I$2,2,FALSE),FALSE),1)*IF(F805=0,0,1)</f>
        <v>0</v>
      </c>
      <c r="B805" t="s">
        <v>2</v>
      </c>
      <c r="C805">
        <f t="shared" si="14"/>
        <v>2025</v>
      </c>
      <c r="D805" t="str">
        <f t="shared" si="15"/>
        <v>INDBDGELCIMP35</v>
      </c>
      <c r="E805" t="str">
        <f>VLOOKUP(D805,'NZ40-POPT_tech_groups'!A:B,2,FALSE)</f>
        <v>NZ40-ENE-1-INDBDG</v>
      </c>
      <c r="F805" s="3">
        <f>_xlfn.IFNA(_xlfn.IFNA(VLOOKUP(D805,'Energy Share'!B:D,3,FALSE),VLOOKUP(LEFT(D805,LEN(D805)-2),'Energy Share'!B:D,3,FALSE)),0)*HLOOKUP(C805,'Energy Share'!$I$2:$AL$3,2,FALSE)*VLOOKUP(LEFT(D805,6),'Energy Share'!$I$6:$J$14,2,FALSE)</f>
        <v>0.21086295335898514</v>
      </c>
    </row>
    <row r="806" spans="1:6" hidden="1" x14ac:dyDescent="0.3">
      <c r="A806">
        <f>IF(IFERROR(_xlfn.NUMBERVALUE(RIGHT(D806,2))=C806-2000,TRUE),1,0)*_xlfn.IFNA(VLOOKUP(LEFT(RIGHT(D806,LEN(D806)-6),LEN(RIGHT(D806,LEN(D806)-6))-3),'Filter Fuel'!$A$3:$I$29,HLOOKUP(LEFT(D806,6),'Filter Fuel'!$B$1:$I$2,2,FALSE),FALSE),1)*IF(F806=0,0,1)</f>
        <v>0</v>
      </c>
      <c r="B806" t="s">
        <v>2</v>
      </c>
      <c r="C806">
        <f t="shared" si="14"/>
        <v>2025</v>
      </c>
      <c r="D806" t="str">
        <f t="shared" si="15"/>
        <v>INDBDGELCIMP36</v>
      </c>
      <c r="E806" t="str">
        <f>VLOOKUP(D806,'NZ40-POPT_tech_groups'!A:B,2,FALSE)</f>
        <v>NZ40-ENE-1-INDBDG</v>
      </c>
      <c r="F806" s="3">
        <f>_xlfn.IFNA(_xlfn.IFNA(VLOOKUP(D806,'Energy Share'!B:D,3,FALSE),VLOOKUP(LEFT(D806,LEN(D806)-2),'Energy Share'!B:D,3,FALSE)),0)*HLOOKUP(C806,'Energy Share'!$I$2:$AL$3,2,FALSE)*VLOOKUP(LEFT(D806,6),'Energy Share'!$I$6:$J$14,2,FALSE)</f>
        <v>0.21086295335898514</v>
      </c>
    </row>
    <row r="807" spans="1:6" hidden="1" x14ac:dyDescent="0.3">
      <c r="A807">
        <f>IF(IFERROR(_xlfn.NUMBERVALUE(RIGHT(D807,2))=C807-2000,TRUE),1,0)*_xlfn.IFNA(VLOOKUP(LEFT(RIGHT(D807,LEN(D807)-6),LEN(RIGHT(D807,LEN(D807)-6))-3),'Filter Fuel'!$A$3:$I$29,HLOOKUP(LEFT(D807,6),'Filter Fuel'!$B$1:$I$2,2,FALSE),FALSE),1)*IF(F807=0,0,1)</f>
        <v>0</v>
      </c>
      <c r="B807" t="s">
        <v>2</v>
      </c>
      <c r="C807">
        <f t="shared" si="14"/>
        <v>2025</v>
      </c>
      <c r="D807" t="str">
        <f t="shared" si="15"/>
        <v>INDBDGELCIMP37</v>
      </c>
      <c r="E807" t="str">
        <f>VLOOKUP(D807,'NZ40-POPT_tech_groups'!A:B,2,FALSE)</f>
        <v>NZ40-ENE-1-INDBDG</v>
      </c>
      <c r="F807" s="3">
        <f>_xlfn.IFNA(_xlfn.IFNA(VLOOKUP(D807,'Energy Share'!B:D,3,FALSE),VLOOKUP(LEFT(D807,LEN(D807)-2),'Energy Share'!B:D,3,FALSE)),0)*HLOOKUP(C807,'Energy Share'!$I$2:$AL$3,2,FALSE)*VLOOKUP(LEFT(D807,6),'Energy Share'!$I$6:$J$14,2,FALSE)</f>
        <v>0.21086295335898514</v>
      </c>
    </row>
    <row r="808" spans="1:6" hidden="1" x14ac:dyDescent="0.3">
      <c r="A808">
        <f>IF(IFERROR(_xlfn.NUMBERVALUE(RIGHT(D808,2))=C808-2000,TRUE),1,0)*_xlfn.IFNA(VLOOKUP(LEFT(RIGHT(D808,LEN(D808)-6),LEN(RIGHT(D808,LEN(D808)-6))-3),'Filter Fuel'!$A$3:$I$29,HLOOKUP(LEFT(D808,6),'Filter Fuel'!$B$1:$I$2,2,FALSE),FALSE),1)*IF(F808=0,0,1)</f>
        <v>0</v>
      </c>
      <c r="B808" t="s">
        <v>2</v>
      </c>
      <c r="C808">
        <f t="shared" si="14"/>
        <v>2025</v>
      </c>
      <c r="D808" t="str">
        <f t="shared" si="15"/>
        <v>INDBDGELCIMP38</v>
      </c>
      <c r="E808" t="str">
        <f>VLOOKUP(D808,'NZ40-POPT_tech_groups'!A:B,2,FALSE)</f>
        <v>NZ40-ENE-1-INDBDG</v>
      </c>
      <c r="F808" s="3">
        <f>_xlfn.IFNA(_xlfn.IFNA(VLOOKUP(D808,'Energy Share'!B:D,3,FALSE),VLOOKUP(LEFT(D808,LEN(D808)-2),'Energy Share'!B:D,3,FALSE)),0)*HLOOKUP(C808,'Energy Share'!$I$2:$AL$3,2,FALSE)*VLOOKUP(LEFT(D808,6),'Energy Share'!$I$6:$J$14,2,FALSE)</f>
        <v>0.21086295335898514</v>
      </c>
    </row>
    <row r="809" spans="1:6" hidden="1" x14ac:dyDescent="0.3">
      <c r="A809">
        <f>IF(IFERROR(_xlfn.NUMBERVALUE(RIGHT(D809,2))=C809-2000,TRUE),1,0)*_xlfn.IFNA(VLOOKUP(LEFT(RIGHT(D809,LEN(D809)-6),LEN(RIGHT(D809,LEN(D809)-6))-3),'Filter Fuel'!$A$3:$I$29,HLOOKUP(LEFT(D809,6),'Filter Fuel'!$B$1:$I$2,2,FALSE),FALSE),1)*IF(F809=0,0,1)</f>
        <v>0</v>
      </c>
      <c r="B809" t="s">
        <v>2</v>
      </c>
      <c r="C809">
        <f t="shared" si="14"/>
        <v>2025</v>
      </c>
      <c r="D809" t="str">
        <f t="shared" si="15"/>
        <v>INDBDGELCIMP39</v>
      </c>
      <c r="E809" t="str">
        <f>VLOOKUP(D809,'NZ40-POPT_tech_groups'!A:B,2,FALSE)</f>
        <v>NZ40-ENE-1-INDBDG</v>
      </c>
      <c r="F809" s="3">
        <f>_xlfn.IFNA(_xlfn.IFNA(VLOOKUP(D809,'Energy Share'!B:D,3,FALSE),VLOOKUP(LEFT(D809,LEN(D809)-2),'Energy Share'!B:D,3,FALSE)),0)*HLOOKUP(C809,'Energy Share'!$I$2:$AL$3,2,FALSE)*VLOOKUP(LEFT(D809,6),'Energy Share'!$I$6:$J$14,2,FALSE)</f>
        <v>0.21086295335898514</v>
      </c>
    </row>
    <row r="810" spans="1:6" hidden="1" x14ac:dyDescent="0.3">
      <c r="A810">
        <f>IF(IFERROR(_xlfn.NUMBERVALUE(RIGHT(D810,2))=C810-2000,TRUE),1,0)*_xlfn.IFNA(VLOOKUP(LEFT(RIGHT(D810,LEN(D810)-6),LEN(RIGHT(D810,LEN(D810)-6))-3),'Filter Fuel'!$A$3:$I$29,HLOOKUP(LEFT(D810,6),'Filter Fuel'!$B$1:$I$2,2,FALSE),FALSE),1)*IF(F810=0,0,1)</f>
        <v>0</v>
      </c>
      <c r="B810" t="s">
        <v>2</v>
      </c>
      <c r="C810">
        <f t="shared" si="14"/>
        <v>2025</v>
      </c>
      <c r="D810" t="str">
        <f t="shared" si="15"/>
        <v>INDBDGELCIMP40</v>
      </c>
      <c r="E810" t="str">
        <f>VLOOKUP(D810,'NZ40-POPT_tech_groups'!A:B,2,FALSE)</f>
        <v>NZ40-ENE-1-INDBDG</v>
      </c>
      <c r="F810" s="3">
        <f>_xlfn.IFNA(_xlfn.IFNA(VLOOKUP(D810,'Energy Share'!B:D,3,FALSE),VLOOKUP(LEFT(D810,LEN(D810)-2),'Energy Share'!B:D,3,FALSE)),0)*HLOOKUP(C810,'Energy Share'!$I$2:$AL$3,2,FALSE)*VLOOKUP(LEFT(D810,6),'Energy Share'!$I$6:$J$14,2,FALSE)</f>
        <v>0.21086295335898514</v>
      </c>
    </row>
    <row r="811" spans="1:6" hidden="1" x14ac:dyDescent="0.3">
      <c r="A811">
        <f>IF(IFERROR(_xlfn.NUMBERVALUE(RIGHT(D811,2))=C811-2000,TRUE),1,0)*_xlfn.IFNA(VLOOKUP(LEFT(RIGHT(D811,LEN(D811)-6),LEN(RIGHT(D811,LEN(D811)-6))-3),'Filter Fuel'!$A$3:$I$29,HLOOKUP(LEFT(D811,6),'Filter Fuel'!$B$1:$I$2,2,FALSE),FALSE),1)*IF(F811=0,0,1)</f>
        <v>0</v>
      </c>
      <c r="B811" t="s">
        <v>2</v>
      </c>
      <c r="C811">
        <f t="shared" si="14"/>
        <v>2025</v>
      </c>
      <c r="D811" t="str">
        <f t="shared" si="15"/>
        <v>INDBDGELCIMP41</v>
      </c>
      <c r="E811" t="str">
        <f>VLOOKUP(D811,'NZ40-POPT_tech_groups'!A:B,2,FALSE)</f>
        <v>NZ40-ENE-1-INDBDG</v>
      </c>
      <c r="F811" s="3">
        <f>_xlfn.IFNA(_xlfn.IFNA(VLOOKUP(D811,'Energy Share'!B:D,3,FALSE),VLOOKUP(LEFT(D811,LEN(D811)-2),'Energy Share'!B:D,3,FALSE)),0)*HLOOKUP(C811,'Energy Share'!$I$2:$AL$3,2,FALSE)*VLOOKUP(LEFT(D811,6),'Energy Share'!$I$6:$J$14,2,FALSE)</f>
        <v>0.21086295335898514</v>
      </c>
    </row>
    <row r="812" spans="1:6" hidden="1" x14ac:dyDescent="0.3">
      <c r="A812">
        <f>IF(IFERROR(_xlfn.NUMBERVALUE(RIGHT(D812,2))=C812-2000,TRUE),1,0)*_xlfn.IFNA(VLOOKUP(LEFT(RIGHT(D812,LEN(D812)-6),LEN(RIGHT(D812,LEN(D812)-6))-3),'Filter Fuel'!$A$3:$I$29,HLOOKUP(LEFT(D812,6),'Filter Fuel'!$B$1:$I$2,2,FALSE),FALSE),1)*IF(F812=0,0,1)</f>
        <v>0</v>
      </c>
      <c r="B812" t="s">
        <v>2</v>
      </c>
      <c r="C812">
        <f t="shared" si="14"/>
        <v>2025</v>
      </c>
      <c r="D812" t="str">
        <f t="shared" si="15"/>
        <v>INDBDGELCIMP42</v>
      </c>
      <c r="E812" t="str">
        <f>VLOOKUP(D812,'NZ40-POPT_tech_groups'!A:B,2,FALSE)</f>
        <v>NZ40-ENE-1-INDBDG</v>
      </c>
      <c r="F812" s="3">
        <f>_xlfn.IFNA(_xlfn.IFNA(VLOOKUP(D812,'Energy Share'!B:D,3,FALSE),VLOOKUP(LEFT(D812,LEN(D812)-2),'Energy Share'!B:D,3,FALSE)),0)*HLOOKUP(C812,'Energy Share'!$I$2:$AL$3,2,FALSE)*VLOOKUP(LEFT(D812,6),'Energy Share'!$I$6:$J$14,2,FALSE)</f>
        <v>0.21086295335898514</v>
      </c>
    </row>
    <row r="813" spans="1:6" hidden="1" x14ac:dyDescent="0.3">
      <c r="A813">
        <f>IF(IFERROR(_xlfn.NUMBERVALUE(RIGHT(D813,2))=C813-2000,TRUE),1,0)*_xlfn.IFNA(VLOOKUP(LEFT(RIGHT(D813,LEN(D813)-6),LEN(RIGHT(D813,LEN(D813)-6))-3),'Filter Fuel'!$A$3:$I$29,HLOOKUP(LEFT(D813,6),'Filter Fuel'!$B$1:$I$2,2,FALSE),FALSE),1)*IF(F813=0,0,1)</f>
        <v>0</v>
      </c>
      <c r="B813" t="s">
        <v>2</v>
      </c>
      <c r="C813">
        <f t="shared" si="14"/>
        <v>2025</v>
      </c>
      <c r="D813" t="str">
        <f t="shared" si="15"/>
        <v>INDBDGELCIMP43</v>
      </c>
      <c r="E813" t="str">
        <f>VLOOKUP(D813,'NZ40-POPT_tech_groups'!A:B,2,FALSE)</f>
        <v>NZ40-ENE-1-INDBDG</v>
      </c>
      <c r="F813" s="3">
        <f>_xlfn.IFNA(_xlfn.IFNA(VLOOKUP(D813,'Energy Share'!B:D,3,FALSE),VLOOKUP(LEFT(D813,LEN(D813)-2),'Energy Share'!B:D,3,FALSE)),0)*HLOOKUP(C813,'Energy Share'!$I$2:$AL$3,2,FALSE)*VLOOKUP(LEFT(D813,6),'Energy Share'!$I$6:$J$14,2,FALSE)</f>
        <v>0.21086295335898514</v>
      </c>
    </row>
    <row r="814" spans="1:6" hidden="1" x14ac:dyDescent="0.3">
      <c r="A814">
        <f>IF(IFERROR(_xlfn.NUMBERVALUE(RIGHT(D814,2))=C814-2000,TRUE),1,0)*_xlfn.IFNA(VLOOKUP(LEFT(RIGHT(D814,LEN(D814)-6),LEN(RIGHT(D814,LEN(D814)-6))-3),'Filter Fuel'!$A$3:$I$29,HLOOKUP(LEFT(D814,6),'Filter Fuel'!$B$1:$I$2,2,FALSE),FALSE),1)*IF(F814=0,0,1)</f>
        <v>0</v>
      </c>
      <c r="B814" t="s">
        <v>2</v>
      </c>
      <c r="C814">
        <f t="shared" si="14"/>
        <v>2025</v>
      </c>
      <c r="D814" t="str">
        <f t="shared" si="15"/>
        <v>INDBDGELCIMP44</v>
      </c>
      <c r="E814" t="str">
        <f>VLOOKUP(D814,'NZ40-POPT_tech_groups'!A:B,2,FALSE)</f>
        <v>NZ40-ENE-1-INDBDG</v>
      </c>
      <c r="F814" s="3">
        <f>_xlfn.IFNA(_xlfn.IFNA(VLOOKUP(D814,'Energy Share'!B:D,3,FALSE),VLOOKUP(LEFT(D814,LEN(D814)-2),'Energy Share'!B:D,3,FALSE)),0)*HLOOKUP(C814,'Energy Share'!$I$2:$AL$3,2,FALSE)*VLOOKUP(LEFT(D814,6),'Energy Share'!$I$6:$J$14,2,FALSE)</f>
        <v>0.21086295335898514</v>
      </c>
    </row>
    <row r="815" spans="1:6" hidden="1" x14ac:dyDescent="0.3">
      <c r="A815">
        <f>IF(IFERROR(_xlfn.NUMBERVALUE(RIGHT(D815,2))=C815-2000,TRUE),1,0)*_xlfn.IFNA(VLOOKUP(LEFT(RIGHT(D815,LEN(D815)-6),LEN(RIGHT(D815,LEN(D815)-6))-3),'Filter Fuel'!$A$3:$I$29,HLOOKUP(LEFT(D815,6),'Filter Fuel'!$B$1:$I$2,2,FALSE),FALSE),1)*IF(F815=0,0,1)</f>
        <v>0</v>
      </c>
      <c r="B815" t="s">
        <v>2</v>
      </c>
      <c r="C815">
        <f t="shared" si="14"/>
        <v>2025</v>
      </c>
      <c r="D815" t="str">
        <f t="shared" si="15"/>
        <v>INDBDGELCIMP45</v>
      </c>
      <c r="E815" t="str">
        <f>VLOOKUP(D815,'NZ40-POPT_tech_groups'!A:B,2,FALSE)</f>
        <v>NZ40-ENE-1-INDBDG</v>
      </c>
      <c r="F815" s="3">
        <f>_xlfn.IFNA(_xlfn.IFNA(VLOOKUP(D815,'Energy Share'!B:D,3,FALSE),VLOOKUP(LEFT(D815,LEN(D815)-2),'Energy Share'!B:D,3,FALSE)),0)*HLOOKUP(C815,'Energy Share'!$I$2:$AL$3,2,FALSE)*VLOOKUP(LEFT(D815,6),'Energy Share'!$I$6:$J$14,2,FALSE)</f>
        <v>0.21086295335898514</v>
      </c>
    </row>
    <row r="816" spans="1:6" hidden="1" x14ac:dyDescent="0.3">
      <c r="A816">
        <f>IF(IFERROR(_xlfn.NUMBERVALUE(RIGHT(D816,2))=C816-2000,TRUE),1,0)*_xlfn.IFNA(VLOOKUP(LEFT(RIGHT(D816,LEN(D816)-6),LEN(RIGHT(D816,LEN(D816)-6))-3),'Filter Fuel'!$A$3:$I$29,HLOOKUP(LEFT(D816,6),'Filter Fuel'!$B$1:$I$2,2,FALSE),FALSE),1)*IF(F816=0,0,1)</f>
        <v>0</v>
      </c>
      <c r="B816" t="s">
        <v>2</v>
      </c>
      <c r="C816">
        <f t="shared" si="14"/>
        <v>2025</v>
      </c>
      <c r="D816" t="str">
        <f t="shared" si="15"/>
        <v>INDBDGELCIMP46</v>
      </c>
      <c r="E816" t="str">
        <f>VLOOKUP(D816,'NZ40-POPT_tech_groups'!A:B,2,FALSE)</f>
        <v>NZ40-ENE-1-INDBDG</v>
      </c>
      <c r="F816" s="3">
        <f>_xlfn.IFNA(_xlfn.IFNA(VLOOKUP(D816,'Energy Share'!B:D,3,FALSE),VLOOKUP(LEFT(D816,LEN(D816)-2),'Energy Share'!B:D,3,FALSE)),0)*HLOOKUP(C816,'Energy Share'!$I$2:$AL$3,2,FALSE)*VLOOKUP(LEFT(D816,6),'Energy Share'!$I$6:$J$14,2,FALSE)</f>
        <v>0.21086295335898514</v>
      </c>
    </row>
    <row r="817" spans="1:6" hidden="1" x14ac:dyDescent="0.3">
      <c r="A817">
        <f>IF(IFERROR(_xlfn.NUMBERVALUE(RIGHT(D817,2))=C817-2000,TRUE),1,0)*_xlfn.IFNA(VLOOKUP(LEFT(RIGHT(D817,LEN(D817)-6),LEN(RIGHT(D817,LEN(D817)-6))-3),'Filter Fuel'!$A$3:$I$29,HLOOKUP(LEFT(D817,6),'Filter Fuel'!$B$1:$I$2,2,FALSE),FALSE),1)*IF(F817=0,0,1)</f>
        <v>0</v>
      </c>
      <c r="B817" t="s">
        <v>2</v>
      </c>
      <c r="C817">
        <f t="shared" si="14"/>
        <v>2025</v>
      </c>
      <c r="D817" t="str">
        <f t="shared" si="15"/>
        <v>INDBDGELCIMP47</v>
      </c>
      <c r="E817" t="str">
        <f>VLOOKUP(D817,'NZ40-POPT_tech_groups'!A:B,2,FALSE)</f>
        <v>NZ40-ENE-1-INDBDG</v>
      </c>
      <c r="F817" s="3">
        <f>_xlfn.IFNA(_xlfn.IFNA(VLOOKUP(D817,'Energy Share'!B:D,3,FALSE),VLOOKUP(LEFT(D817,LEN(D817)-2),'Energy Share'!B:D,3,FALSE)),0)*HLOOKUP(C817,'Energy Share'!$I$2:$AL$3,2,FALSE)*VLOOKUP(LEFT(D817,6),'Energy Share'!$I$6:$J$14,2,FALSE)</f>
        <v>0.21086295335898514</v>
      </c>
    </row>
    <row r="818" spans="1:6" hidden="1" x14ac:dyDescent="0.3">
      <c r="A818">
        <f>IF(IFERROR(_xlfn.NUMBERVALUE(RIGHT(D818,2))=C818-2000,TRUE),1,0)*_xlfn.IFNA(VLOOKUP(LEFT(RIGHT(D818,LEN(D818)-6),LEN(RIGHT(D818,LEN(D818)-6))-3),'Filter Fuel'!$A$3:$I$29,HLOOKUP(LEFT(D818,6),'Filter Fuel'!$B$1:$I$2,2,FALSE),FALSE),1)*IF(F818=0,0,1)</f>
        <v>0</v>
      </c>
      <c r="B818" t="s">
        <v>2</v>
      </c>
      <c r="C818">
        <f t="shared" si="14"/>
        <v>2025</v>
      </c>
      <c r="D818" t="str">
        <f t="shared" si="15"/>
        <v>INDBDGELCIMP48</v>
      </c>
      <c r="E818" t="str">
        <f>VLOOKUP(D818,'NZ40-POPT_tech_groups'!A:B,2,FALSE)</f>
        <v>NZ40-ENE-1-INDBDG</v>
      </c>
      <c r="F818" s="3">
        <f>_xlfn.IFNA(_xlfn.IFNA(VLOOKUP(D818,'Energy Share'!B:D,3,FALSE),VLOOKUP(LEFT(D818,LEN(D818)-2),'Energy Share'!B:D,3,FALSE)),0)*HLOOKUP(C818,'Energy Share'!$I$2:$AL$3,2,FALSE)*VLOOKUP(LEFT(D818,6),'Energy Share'!$I$6:$J$14,2,FALSE)</f>
        <v>0.21086295335898514</v>
      </c>
    </row>
    <row r="819" spans="1:6" hidden="1" x14ac:dyDescent="0.3">
      <c r="A819">
        <f>IF(IFERROR(_xlfn.NUMBERVALUE(RIGHT(D819,2))=C819-2000,TRUE),1,0)*_xlfn.IFNA(VLOOKUP(LEFT(RIGHT(D819,LEN(D819)-6),LEN(RIGHT(D819,LEN(D819)-6))-3),'Filter Fuel'!$A$3:$I$29,HLOOKUP(LEFT(D819,6),'Filter Fuel'!$B$1:$I$2,2,FALSE),FALSE),1)*IF(F819=0,0,1)</f>
        <v>0</v>
      </c>
      <c r="B819" t="s">
        <v>2</v>
      </c>
      <c r="C819">
        <f t="shared" si="14"/>
        <v>2025</v>
      </c>
      <c r="D819" t="str">
        <f t="shared" si="15"/>
        <v>INDBDGELCIMP49</v>
      </c>
      <c r="E819" t="str">
        <f>VLOOKUP(D819,'NZ40-POPT_tech_groups'!A:B,2,FALSE)</f>
        <v>NZ40-ENE-1-INDBDG</v>
      </c>
      <c r="F819" s="3">
        <f>_xlfn.IFNA(_xlfn.IFNA(VLOOKUP(D819,'Energy Share'!B:D,3,FALSE),VLOOKUP(LEFT(D819,LEN(D819)-2),'Energy Share'!B:D,3,FALSE)),0)*HLOOKUP(C819,'Energy Share'!$I$2:$AL$3,2,FALSE)*VLOOKUP(LEFT(D819,6),'Energy Share'!$I$6:$J$14,2,FALSE)</f>
        <v>0.21086295335898514</v>
      </c>
    </row>
    <row r="820" spans="1:6" hidden="1" x14ac:dyDescent="0.3">
      <c r="A820">
        <f>IF(IFERROR(_xlfn.NUMBERVALUE(RIGHT(D820,2))=C820-2000,TRUE),1,0)*_xlfn.IFNA(VLOOKUP(LEFT(RIGHT(D820,LEN(D820)-6),LEN(RIGHT(D820,LEN(D820)-6))-3),'Filter Fuel'!$A$3:$I$29,HLOOKUP(LEFT(D820,6),'Filter Fuel'!$B$1:$I$2,2,FALSE),FALSE),1)*IF(F820=0,0,1)</f>
        <v>0</v>
      </c>
      <c r="B820" t="s">
        <v>2</v>
      </c>
      <c r="C820">
        <f t="shared" si="14"/>
        <v>2025</v>
      </c>
      <c r="D820" t="str">
        <f t="shared" si="15"/>
        <v>INDBDGELCIMP50</v>
      </c>
      <c r="E820" t="str">
        <f>VLOOKUP(D820,'NZ40-POPT_tech_groups'!A:B,2,FALSE)</f>
        <v>NZ40-ENE-1-INDBDG</v>
      </c>
      <c r="F820" s="3">
        <f>_xlfn.IFNA(_xlfn.IFNA(VLOOKUP(D820,'Energy Share'!B:D,3,FALSE),VLOOKUP(LEFT(D820,LEN(D820)-2),'Energy Share'!B:D,3,FALSE)),0)*HLOOKUP(C820,'Energy Share'!$I$2:$AL$3,2,FALSE)*VLOOKUP(LEFT(D820,6),'Energy Share'!$I$6:$J$14,2,FALSE)</f>
        <v>0.21086295335898514</v>
      </c>
    </row>
    <row r="821" spans="1:6" hidden="1" x14ac:dyDescent="0.3">
      <c r="A821">
        <f>IF(IFERROR(_xlfn.NUMBERVALUE(RIGHT(D821,2))=C821-2000,TRUE),1,0)*_xlfn.IFNA(VLOOKUP(LEFT(RIGHT(D821,LEN(D821)-6),LEN(RIGHT(D821,LEN(D821)-6))-3),'Filter Fuel'!$A$3:$I$29,HLOOKUP(LEFT(D821,6),'Filter Fuel'!$B$1:$I$2,2,FALSE),FALSE),1)*IF(F821=0,0,1)</f>
        <v>0</v>
      </c>
      <c r="B821" t="s">
        <v>2</v>
      </c>
      <c r="C821">
        <f t="shared" si="14"/>
        <v>2025</v>
      </c>
      <c r="D821" t="str">
        <f t="shared" si="15"/>
        <v>PASTRAELCIMP16</v>
      </c>
      <c r="E821" t="str">
        <f>VLOOKUP(D821,'NZ40-POPT_tech_groups'!A:B,2,FALSE)</f>
        <v>NZ40-ENE-1-PASTRA</v>
      </c>
      <c r="F821" s="3">
        <f>_xlfn.IFNA(_xlfn.IFNA(VLOOKUP(D821,'Energy Share'!B:D,3,FALSE),VLOOKUP(LEFT(D821,LEN(D821)-2),'Energy Share'!B:D,3,FALSE)),0)*HLOOKUP(C821,'Energy Share'!$I$2:$AL$3,2,FALSE)*VLOOKUP(LEFT(D821,6),'Energy Share'!$I$6:$J$14,2,FALSE)</f>
        <v>2.4500322633919623E-2</v>
      </c>
    </row>
    <row r="822" spans="1:6" hidden="1" x14ac:dyDescent="0.3">
      <c r="A822">
        <f>IF(IFERROR(_xlfn.NUMBERVALUE(RIGHT(D822,2))=C822-2000,TRUE),1,0)*_xlfn.IFNA(VLOOKUP(LEFT(RIGHT(D822,LEN(D822)-6),LEN(RIGHT(D822,LEN(D822)-6))-3),'Filter Fuel'!$A$3:$I$29,HLOOKUP(LEFT(D822,6),'Filter Fuel'!$B$1:$I$2,2,FALSE),FALSE),1)*IF(F822=0,0,1)</f>
        <v>0</v>
      </c>
      <c r="B822" t="s">
        <v>2</v>
      </c>
      <c r="C822">
        <f t="shared" si="14"/>
        <v>2025</v>
      </c>
      <c r="D822" t="str">
        <f t="shared" si="15"/>
        <v>PASTRAELCIMP17</v>
      </c>
      <c r="E822" t="str">
        <f>VLOOKUP(D822,'NZ40-POPT_tech_groups'!A:B,2,FALSE)</f>
        <v>NZ40-ENE-1-PASTRA</v>
      </c>
      <c r="F822" s="3">
        <f>_xlfn.IFNA(_xlfn.IFNA(VLOOKUP(D822,'Energy Share'!B:D,3,FALSE),VLOOKUP(LEFT(D822,LEN(D822)-2),'Energy Share'!B:D,3,FALSE)),0)*HLOOKUP(C822,'Energy Share'!$I$2:$AL$3,2,FALSE)*VLOOKUP(LEFT(D822,6),'Energy Share'!$I$6:$J$14,2,FALSE)</f>
        <v>2.4500322633919623E-2</v>
      </c>
    </row>
    <row r="823" spans="1:6" hidden="1" x14ac:dyDescent="0.3">
      <c r="A823">
        <f>IF(IFERROR(_xlfn.NUMBERVALUE(RIGHT(D823,2))=C823-2000,TRUE),1,0)*_xlfn.IFNA(VLOOKUP(LEFT(RIGHT(D823,LEN(D823)-6),LEN(RIGHT(D823,LEN(D823)-6))-3),'Filter Fuel'!$A$3:$I$29,HLOOKUP(LEFT(D823,6),'Filter Fuel'!$B$1:$I$2,2,FALSE),FALSE),1)*IF(F823=0,0,1)</f>
        <v>0</v>
      </c>
      <c r="B823" t="s">
        <v>2</v>
      </c>
      <c r="C823">
        <f t="shared" si="14"/>
        <v>2025</v>
      </c>
      <c r="D823" t="str">
        <f t="shared" si="15"/>
        <v>PASTRAELCIMP18</v>
      </c>
      <c r="E823" t="str">
        <f>VLOOKUP(D823,'NZ40-POPT_tech_groups'!A:B,2,FALSE)</f>
        <v>NZ40-ENE-1-PASTRA</v>
      </c>
      <c r="F823" s="3">
        <f>_xlfn.IFNA(_xlfn.IFNA(VLOOKUP(D823,'Energy Share'!B:D,3,FALSE),VLOOKUP(LEFT(D823,LEN(D823)-2),'Energy Share'!B:D,3,FALSE)),0)*HLOOKUP(C823,'Energy Share'!$I$2:$AL$3,2,FALSE)*VLOOKUP(LEFT(D823,6),'Energy Share'!$I$6:$J$14,2,FALSE)</f>
        <v>2.4500322633919623E-2</v>
      </c>
    </row>
    <row r="824" spans="1:6" hidden="1" x14ac:dyDescent="0.3">
      <c r="A824">
        <f>IF(IFERROR(_xlfn.NUMBERVALUE(RIGHT(D824,2))=C824-2000,TRUE),1,0)*_xlfn.IFNA(VLOOKUP(LEFT(RIGHT(D824,LEN(D824)-6),LEN(RIGHT(D824,LEN(D824)-6))-3),'Filter Fuel'!$A$3:$I$29,HLOOKUP(LEFT(D824,6),'Filter Fuel'!$B$1:$I$2,2,FALSE),FALSE),1)*IF(F824=0,0,1)</f>
        <v>0</v>
      </c>
      <c r="B824" t="s">
        <v>2</v>
      </c>
      <c r="C824">
        <f t="shared" si="14"/>
        <v>2025</v>
      </c>
      <c r="D824" t="str">
        <f t="shared" si="15"/>
        <v>PASTRAELCIMP19</v>
      </c>
      <c r="E824" t="str">
        <f>VLOOKUP(D824,'NZ40-POPT_tech_groups'!A:B,2,FALSE)</f>
        <v>NZ40-ENE-1-PASTRA</v>
      </c>
      <c r="F824" s="3">
        <f>_xlfn.IFNA(_xlfn.IFNA(VLOOKUP(D824,'Energy Share'!B:D,3,FALSE),VLOOKUP(LEFT(D824,LEN(D824)-2),'Energy Share'!B:D,3,FALSE)),0)*HLOOKUP(C824,'Energy Share'!$I$2:$AL$3,2,FALSE)*VLOOKUP(LEFT(D824,6),'Energy Share'!$I$6:$J$14,2,FALSE)</f>
        <v>2.4500322633919623E-2</v>
      </c>
    </row>
    <row r="825" spans="1:6" hidden="1" x14ac:dyDescent="0.3">
      <c r="A825">
        <f>IF(IFERROR(_xlfn.NUMBERVALUE(RIGHT(D825,2))=C825-2000,TRUE),1,0)*_xlfn.IFNA(VLOOKUP(LEFT(RIGHT(D825,LEN(D825)-6),LEN(RIGHT(D825,LEN(D825)-6))-3),'Filter Fuel'!$A$3:$I$29,HLOOKUP(LEFT(D825,6),'Filter Fuel'!$B$1:$I$2,2,FALSE),FALSE),1)*IF(F825=0,0,1)</f>
        <v>0</v>
      </c>
      <c r="B825" t="s">
        <v>2</v>
      </c>
      <c r="C825">
        <f t="shared" si="14"/>
        <v>2025</v>
      </c>
      <c r="D825" t="str">
        <f t="shared" si="15"/>
        <v>PASTRAELCIMP20</v>
      </c>
      <c r="E825" t="str">
        <f>VLOOKUP(D825,'NZ40-POPT_tech_groups'!A:B,2,FALSE)</f>
        <v>NZ40-ENE-1-PASTRA</v>
      </c>
      <c r="F825" s="3">
        <f>_xlfn.IFNA(_xlfn.IFNA(VLOOKUP(D825,'Energy Share'!B:D,3,FALSE),VLOOKUP(LEFT(D825,LEN(D825)-2),'Energy Share'!B:D,3,FALSE)),0)*HLOOKUP(C825,'Energy Share'!$I$2:$AL$3,2,FALSE)*VLOOKUP(LEFT(D825,6),'Energy Share'!$I$6:$J$14,2,FALSE)</f>
        <v>2.4500322633919623E-2</v>
      </c>
    </row>
    <row r="826" spans="1:6" hidden="1" x14ac:dyDescent="0.3">
      <c r="A826">
        <f>IF(IFERROR(_xlfn.NUMBERVALUE(RIGHT(D826,2))=C826-2000,TRUE),1,0)*_xlfn.IFNA(VLOOKUP(LEFT(RIGHT(D826,LEN(D826)-6),LEN(RIGHT(D826,LEN(D826)-6))-3),'Filter Fuel'!$A$3:$I$29,HLOOKUP(LEFT(D826,6),'Filter Fuel'!$B$1:$I$2,2,FALSE),FALSE),1)*IF(F826=0,0,1)</f>
        <v>0</v>
      </c>
      <c r="B826" t="s">
        <v>2</v>
      </c>
      <c r="C826">
        <f t="shared" si="14"/>
        <v>2025</v>
      </c>
      <c r="D826" t="str">
        <f t="shared" si="15"/>
        <v>PASTRAELCIMP21</v>
      </c>
      <c r="E826" t="str">
        <f>VLOOKUP(D826,'NZ40-POPT_tech_groups'!A:B,2,FALSE)</f>
        <v>NZ40-ENE-1-PASTRA</v>
      </c>
      <c r="F826" s="3">
        <f>_xlfn.IFNA(_xlfn.IFNA(VLOOKUP(D826,'Energy Share'!B:D,3,FALSE),VLOOKUP(LEFT(D826,LEN(D826)-2),'Energy Share'!B:D,3,FALSE)),0)*HLOOKUP(C826,'Energy Share'!$I$2:$AL$3,2,FALSE)*VLOOKUP(LEFT(D826,6),'Energy Share'!$I$6:$J$14,2,FALSE)</f>
        <v>2.4500322633919623E-2</v>
      </c>
    </row>
    <row r="827" spans="1:6" hidden="1" x14ac:dyDescent="0.3">
      <c r="A827">
        <f>IF(IFERROR(_xlfn.NUMBERVALUE(RIGHT(D827,2))=C827-2000,TRUE),1,0)*_xlfn.IFNA(VLOOKUP(LEFT(RIGHT(D827,LEN(D827)-6),LEN(RIGHT(D827,LEN(D827)-6))-3),'Filter Fuel'!$A$3:$I$29,HLOOKUP(LEFT(D827,6),'Filter Fuel'!$B$1:$I$2,2,FALSE),FALSE),1)*IF(F827=0,0,1)</f>
        <v>0</v>
      </c>
      <c r="B827" t="s">
        <v>2</v>
      </c>
      <c r="C827">
        <f t="shared" si="14"/>
        <v>2025</v>
      </c>
      <c r="D827" t="str">
        <f t="shared" si="15"/>
        <v>PASTRAELCIMP22</v>
      </c>
      <c r="E827" t="str">
        <f>VLOOKUP(D827,'NZ40-POPT_tech_groups'!A:B,2,FALSE)</f>
        <v>NZ40-ENE-1-PASTRA</v>
      </c>
      <c r="F827" s="3">
        <f>_xlfn.IFNA(_xlfn.IFNA(VLOOKUP(D827,'Energy Share'!B:D,3,FALSE),VLOOKUP(LEFT(D827,LEN(D827)-2),'Energy Share'!B:D,3,FALSE)),0)*HLOOKUP(C827,'Energy Share'!$I$2:$AL$3,2,FALSE)*VLOOKUP(LEFT(D827,6),'Energy Share'!$I$6:$J$14,2,FALSE)</f>
        <v>2.4500322633919623E-2</v>
      </c>
    </row>
    <row r="828" spans="1:6" hidden="1" x14ac:dyDescent="0.3">
      <c r="A828">
        <f>IF(IFERROR(_xlfn.NUMBERVALUE(RIGHT(D828,2))=C828-2000,TRUE),1,0)*_xlfn.IFNA(VLOOKUP(LEFT(RIGHT(D828,LEN(D828)-6),LEN(RIGHT(D828,LEN(D828)-6))-3),'Filter Fuel'!$A$3:$I$29,HLOOKUP(LEFT(D828,6),'Filter Fuel'!$B$1:$I$2,2,FALSE),FALSE),1)*IF(F828=0,0,1)</f>
        <v>0</v>
      </c>
      <c r="B828" t="s">
        <v>2</v>
      </c>
      <c r="C828">
        <f t="shared" si="14"/>
        <v>2025</v>
      </c>
      <c r="D828" t="str">
        <f t="shared" si="15"/>
        <v>PASTRAELCIMP23</v>
      </c>
      <c r="E828" t="str">
        <f>VLOOKUP(D828,'NZ40-POPT_tech_groups'!A:B,2,FALSE)</f>
        <v>NZ40-ENE-1-PASTRA</v>
      </c>
      <c r="F828" s="3">
        <f>_xlfn.IFNA(_xlfn.IFNA(VLOOKUP(D828,'Energy Share'!B:D,3,FALSE),VLOOKUP(LEFT(D828,LEN(D828)-2),'Energy Share'!B:D,3,FALSE)),0)*HLOOKUP(C828,'Energy Share'!$I$2:$AL$3,2,FALSE)*VLOOKUP(LEFT(D828,6),'Energy Share'!$I$6:$J$14,2,FALSE)</f>
        <v>2.4500322633919623E-2</v>
      </c>
    </row>
    <row r="829" spans="1:6" hidden="1" x14ac:dyDescent="0.3">
      <c r="A829">
        <f>IF(IFERROR(_xlfn.NUMBERVALUE(RIGHT(D829,2))=C829-2000,TRUE),1,0)*_xlfn.IFNA(VLOOKUP(LEFT(RIGHT(D829,LEN(D829)-6),LEN(RIGHT(D829,LEN(D829)-6))-3),'Filter Fuel'!$A$3:$I$29,HLOOKUP(LEFT(D829,6),'Filter Fuel'!$B$1:$I$2,2,FALSE),FALSE),1)*IF(F829=0,0,1)</f>
        <v>0</v>
      </c>
      <c r="B829" t="s">
        <v>2</v>
      </c>
      <c r="C829">
        <f t="shared" si="14"/>
        <v>2025</v>
      </c>
      <c r="D829" t="str">
        <f t="shared" si="15"/>
        <v>PASTRAELCIMP24</v>
      </c>
      <c r="E829" t="str">
        <f>VLOOKUP(D829,'NZ40-POPT_tech_groups'!A:B,2,FALSE)</f>
        <v>NZ40-ENE-1-PASTRA</v>
      </c>
      <c r="F829" s="3">
        <f>_xlfn.IFNA(_xlfn.IFNA(VLOOKUP(D829,'Energy Share'!B:D,3,FALSE),VLOOKUP(LEFT(D829,LEN(D829)-2),'Energy Share'!B:D,3,FALSE)),0)*HLOOKUP(C829,'Energy Share'!$I$2:$AL$3,2,FALSE)*VLOOKUP(LEFT(D829,6),'Energy Share'!$I$6:$J$14,2,FALSE)</f>
        <v>2.4500322633919623E-2</v>
      </c>
    </row>
    <row r="830" spans="1:6" x14ac:dyDescent="0.3">
      <c r="A830">
        <f>IF(IFERROR(_xlfn.NUMBERVALUE(RIGHT(D830,2))=C830-2000,TRUE),1,0)*_xlfn.IFNA(VLOOKUP(LEFT(RIGHT(D830,LEN(D830)-6),LEN(RIGHT(D830,LEN(D830)-6))-3),'Filter Fuel'!$A$3:$I$29,HLOOKUP(LEFT(D830,6),'Filter Fuel'!$B$1:$I$2,2,FALSE),FALSE),1)*IF(F830=0,0,1)</f>
        <v>1</v>
      </c>
      <c r="B830" t="s">
        <v>2</v>
      </c>
      <c r="C830">
        <f t="shared" si="14"/>
        <v>2025</v>
      </c>
      <c r="D830" t="str">
        <f t="shared" si="15"/>
        <v>PASTRAELCIMP25</v>
      </c>
      <c r="E830" t="str">
        <f>VLOOKUP(D830,'NZ40-POPT_tech_groups'!A:B,2,FALSE)</f>
        <v>NZ40-ENE-1-PASTRA</v>
      </c>
      <c r="F830" s="3">
        <f>_xlfn.IFNA(_xlfn.IFNA(VLOOKUP(D830,'Energy Share'!B:D,3,FALSE),VLOOKUP(LEFT(D830,LEN(D830)-2),'Energy Share'!B:D,3,FALSE)),0)*HLOOKUP(C830,'Energy Share'!$I$2:$AL$3,2,FALSE)*VLOOKUP(LEFT(D830,6),'Energy Share'!$I$6:$J$14,2,FALSE)</f>
        <v>2.4500322633919623E-2</v>
      </c>
    </row>
    <row r="831" spans="1:6" hidden="1" x14ac:dyDescent="0.3">
      <c r="A831">
        <f>IF(IFERROR(_xlfn.NUMBERVALUE(RIGHT(D831,2))=C831-2000,TRUE),1,0)*_xlfn.IFNA(VLOOKUP(LEFT(RIGHT(D831,LEN(D831)-6),LEN(RIGHT(D831,LEN(D831)-6))-3),'Filter Fuel'!$A$3:$I$29,HLOOKUP(LEFT(D831,6),'Filter Fuel'!$B$1:$I$2,2,FALSE),FALSE),1)*IF(F831=0,0,1)</f>
        <v>0</v>
      </c>
      <c r="B831" t="s">
        <v>2</v>
      </c>
      <c r="C831">
        <f t="shared" si="14"/>
        <v>2025</v>
      </c>
      <c r="D831" t="str">
        <f t="shared" si="15"/>
        <v>PASTRAELCIMP26</v>
      </c>
      <c r="E831" t="str">
        <f>VLOOKUP(D831,'NZ40-POPT_tech_groups'!A:B,2,FALSE)</f>
        <v>NZ40-ENE-1-PASTRA</v>
      </c>
      <c r="F831" s="3">
        <f>_xlfn.IFNA(_xlfn.IFNA(VLOOKUP(D831,'Energy Share'!B:D,3,FALSE),VLOOKUP(LEFT(D831,LEN(D831)-2),'Energy Share'!B:D,3,FALSE)),0)*HLOOKUP(C831,'Energy Share'!$I$2:$AL$3,2,FALSE)*VLOOKUP(LEFT(D831,6),'Energy Share'!$I$6:$J$14,2,FALSE)</f>
        <v>2.4500322633919623E-2</v>
      </c>
    </row>
    <row r="832" spans="1:6" hidden="1" x14ac:dyDescent="0.3">
      <c r="A832">
        <f>IF(IFERROR(_xlfn.NUMBERVALUE(RIGHT(D832,2))=C832-2000,TRUE),1,0)*_xlfn.IFNA(VLOOKUP(LEFT(RIGHT(D832,LEN(D832)-6),LEN(RIGHT(D832,LEN(D832)-6))-3),'Filter Fuel'!$A$3:$I$29,HLOOKUP(LEFT(D832,6),'Filter Fuel'!$B$1:$I$2,2,FALSE),FALSE),1)*IF(F832=0,0,1)</f>
        <v>0</v>
      </c>
      <c r="B832" t="s">
        <v>2</v>
      </c>
      <c r="C832">
        <f t="shared" si="14"/>
        <v>2025</v>
      </c>
      <c r="D832" t="str">
        <f t="shared" si="15"/>
        <v>PASTRAELCIMP27</v>
      </c>
      <c r="E832" t="str">
        <f>VLOOKUP(D832,'NZ40-POPT_tech_groups'!A:B,2,FALSE)</f>
        <v>NZ40-ENE-1-PASTRA</v>
      </c>
      <c r="F832" s="3">
        <f>_xlfn.IFNA(_xlfn.IFNA(VLOOKUP(D832,'Energy Share'!B:D,3,FALSE),VLOOKUP(LEFT(D832,LEN(D832)-2),'Energy Share'!B:D,3,FALSE)),0)*HLOOKUP(C832,'Energy Share'!$I$2:$AL$3,2,FALSE)*VLOOKUP(LEFT(D832,6),'Energy Share'!$I$6:$J$14,2,FALSE)</f>
        <v>2.4500322633919623E-2</v>
      </c>
    </row>
    <row r="833" spans="1:6" hidden="1" x14ac:dyDescent="0.3">
      <c r="A833">
        <f>IF(IFERROR(_xlfn.NUMBERVALUE(RIGHT(D833,2))=C833-2000,TRUE),1,0)*_xlfn.IFNA(VLOOKUP(LEFT(RIGHT(D833,LEN(D833)-6),LEN(RIGHT(D833,LEN(D833)-6))-3),'Filter Fuel'!$A$3:$I$29,HLOOKUP(LEFT(D833,6),'Filter Fuel'!$B$1:$I$2,2,FALSE),FALSE),1)*IF(F833=0,0,1)</f>
        <v>0</v>
      </c>
      <c r="B833" t="s">
        <v>2</v>
      </c>
      <c r="C833">
        <f t="shared" si="14"/>
        <v>2025</v>
      </c>
      <c r="D833" t="str">
        <f t="shared" si="15"/>
        <v>PASTRAELCIMP28</v>
      </c>
      <c r="E833" t="str">
        <f>VLOOKUP(D833,'NZ40-POPT_tech_groups'!A:B,2,FALSE)</f>
        <v>NZ40-ENE-1-PASTRA</v>
      </c>
      <c r="F833" s="3">
        <f>_xlfn.IFNA(_xlfn.IFNA(VLOOKUP(D833,'Energy Share'!B:D,3,FALSE),VLOOKUP(LEFT(D833,LEN(D833)-2),'Energy Share'!B:D,3,FALSE)),0)*HLOOKUP(C833,'Energy Share'!$I$2:$AL$3,2,FALSE)*VLOOKUP(LEFT(D833,6),'Energy Share'!$I$6:$J$14,2,FALSE)</f>
        <v>2.4500322633919623E-2</v>
      </c>
    </row>
    <row r="834" spans="1:6" hidden="1" x14ac:dyDescent="0.3">
      <c r="A834">
        <f>IF(IFERROR(_xlfn.NUMBERVALUE(RIGHT(D834,2))=C834-2000,TRUE),1,0)*_xlfn.IFNA(VLOOKUP(LEFT(RIGHT(D834,LEN(D834)-6),LEN(RIGHT(D834,LEN(D834)-6))-3),'Filter Fuel'!$A$3:$I$29,HLOOKUP(LEFT(D834,6),'Filter Fuel'!$B$1:$I$2,2,FALSE),FALSE),1)*IF(F834=0,0,1)</f>
        <v>0</v>
      </c>
      <c r="B834" t="s">
        <v>2</v>
      </c>
      <c r="C834">
        <f t="shared" si="14"/>
        <v>2025</v>
      </c>
      <c r="D834" t="str">
        <f t="shared" si="15"/>
        <v>PASTRAELCIMP29</v>
      </c>
      <c r="E834" t="str">
        <f>VLOOKUP(D834,'NZ40-POPT_tech_groups'!A:B,2,FALSE)</f>
        <v>NZ40-ENE-1-PASTRA</v>
      </c>
      <c r="F834" s="3">
        <f>_xlfn.IFNA(_xlfn.IFNA(VLOOKUP(D834,'Energy Share'!B:D,3,FALSE),VLOOKUP(LEFT(D834,LEN(D834)-2),'Energy Share'!B:D,3,FALSE)),0)*HLOOKUP(C834,'Energy Share'!$I$2:$AL$3,2,FALSE)*VLOOKUP(LEFT(D834,6),'Energy Share'!$I$6:$J$14,2,FALSE)</f>
        <v>2.4500322633919623E-2</v>
      </c>
    </row>
    <row r="835" spans="1:6" hidden="1" x14ac:dyDescent="0.3">
      <c r="A835">
        <f>IF(IFERROR(_xlfn.NUMBERVALUE(RIGHT(D835,2))=C835-2000,TRUE),1,0)*_xlfn.IFNA(VLOOKUP(LEFT(RIGHT(D835,LEN(D835)-6),LEN(RIGHT(D835,LEN(D835)-6))-3),'Filter Fuel'!$A$3:$I$29,HLOOKUP(LEFT(D835,6),'Filter Fuel'!$B$1:$I$2,2,FALSE),FALSE),1)*IF(F835=0,0,1)</f>
        <v>0</v>
      </c>
      <c r="B835" t="s">
        <v>2</v>
      </c>
      <c r="C835">
        <f t="shared" si="14"/>
        <v>2025</v>
      </c>
      <c r="D835" t="str">
        <f t="shared" si="15"/>
        <v>PASTRAELCIMP30</v>
      </c>
      <c r="E835" t="str">
        <f>VLOOKUP(D835,'NZ40-POPT_tech_groups'!A:B,2,FALSE)</f>
        <v>NZ40-ENE-1-PASTRA</v>
      </c>
      <c r="F835" s="3">
        <f>_xlfn.IFNA(_xlfn.IFNA(VLOOKUP(D835,'Energy Share'!B:D,3,FALSE),VLOOKUP(LEFT(D835,LEN(D835)-2),'Energy Share'!B:D,3,FALSE)),0)*HLOOKUP(C835,'Energy Share'!$I$2:$AL$3,2,FALSE)*VLOOKUP(LEFT(D835,6),'Energy Share'!$I$6:$J$14,2,FALSE)</f>
        <v>2.4500322633919623E-2</v>
      </c>
    </row>
    <row r="836" spans="1:6" hidden="1" x14ac:dyDescent="0.3">
      <c r="A836">
        <f>IF(IFERROR(_xlfn.NUMBERVALUE(RIGHT(D836,2))=C836-2000,TRUE),1,0)*_xlfn.IFNA(VLOOKUP(LEFT(RIGHT(D836,LEN(D836)-6),LEN(RIGHT(D836,LEN(D836)-6))-3),'Filter Fuel'!$A$3:$I$29,HLOOKUP(LEFT(D836,6),'Filter Fuel'!$B$1:$I$2,2,FALSE),FALSE),1)*IF(F836=0,0,1)</f>
        <v>0</v>
      </c>
      <c r="B836" t="s">
        <v>2</v>
      </c>
      <c r="C836">
        <f t="shared" si="14"/>
        <v>2025</v>
      </c>
      <c r="D836" t="str">
        <f t="shared" si="15"/>
        <v>PASTRAELCIMP31</v>
      </c>
      <c r="E836" t="str">
        <f>VLOOKUP(D836,'NZ40-POPT_tech_groups'!A:B,2,FALSE)</f>
        <v>NZ40-ENE-1-PASTRA</v>
      </c>
      <c r="F836" s="3">
        <f>_xlfn.IFNA(_xlfn.IFNA(VLOOKUP(D836,'Energy Share'!B:D,3,FALSE),VLOOKUP(LEFT(D836,LEN(D836)-2),'Energy Share'!B:D,3,FALSE)),0)*HLOOKUP(C836,'Energy Share'!$I$2:$AL$3,2,FALSE)*VLOOKUP(LEFT(D836,6),'Energy Share'!$I$6:$J$14,2,FALSE)</f>
        <v>2.4500322633919623E-2</v>
      </c>
    </row>
    <row r="837" spans="1:6" hidden="1" x14ac:dyDescent="0.3">
      <c r="A837">
        <f>IF(IFERROR(_xlfn.NUMBERVALUE(RIGHT(D837,2))=C837-2000,TRUE),1,0)*_xlfn.IFNA(VLOOKUP(LEFT(RIGHT(D837,LEN(D837)-6),LEN(RIGHT(D837,LEN(D837)-6))-3),'Filter Fuel'!$A$3:$I$29,HLOOKUP(LEFT(D837,6),'Filter Fuel'!$B$1:$I$2,2,FALSE),FALSE),1)*IF(F837=0,0,1)</f>
        <v>0</v>
      </c>
      <c r="B837" t="s">
        <v>2</v>
      </c>
      <c r="C837">
        <f t="shared" si="14"/>
        <v>2025</v>
      </c>
      <c r="D837" t="str">
        <f t="shared" si="15"/>
        <v>PASTRAELCIMP32</v>
      </c>
      <c r="E837" t="str">
        <f>VLOOKUP(D837,'NZ40-POPT_tech_groups'!A:B,2,FALSE)</f>
        <v>NZ40-ENE-1-PASTRA</v>
      </c>
      <c r="F837" s="3">
        <f>_xlfn.IFNA(_xlfn.IFNA(VLOOKUP(D837,'Energy Share'!B:D,3,FALSE),VLOOKUP(LEFT(D837,LEN(D837)-2),'Energy Share'!B:D,3,FALSE)),0)*HLOOKUP(C837,'Energy Share'!$I$2:$AL$3,2,FALSE)*VLOOKUP(LEFT(D837,6),'Energy Share'!$I$6:$J$14,2,FALSE)</f>
        <v>2.4500322633919623E-2</v>
      </c>
    </row>
    <row r="838" spans="1:6" hidden="1" x14ac:dyDescent="0.3">
      <c r="A838">
        <f>IF(IFERROR(_xlfn.NUMBERVALUE(RIGHT(D838,2))=C838-2000,TRUE),1,0)*_xlfn.IFNA(VLOOKUP(LEFT(RIGHT(D838,LEN(D838)-6),LEN(RIGHT(D838,LEN(D838)-6))-3),'Filter Fuel'!$A$3:$I$29,HLOOKUP(LEFT(D838,6),'Filter Fuel'!$B$1:$I$2,2,FALSE),FALSE),1)*IF(F838=0,0,1)</f>
        <v>0</v>
      </c>
      <c r="B838" t="s">
        <v>2</v>
      </c>
      <c r="C838">
        <f t="shared" si="14"/>
        <v>2025</v>
      </c>
      <c r="D838" t="str">
        <f t="shared" si="15"/>
        <v>PASTRAELCIMP33</v>
      </c>
      <c r="E838" t="str">
        <f>VLOOKUP(D838,'NZ40-POPT_tech_groups'!A:B,2,FALSE)</f>
        <v>NZ40-ENE-1-PASTRA</v>
      </c>
      <c r="F838" s="3">
        <f>_xlfn.IFNA(_xlfn.IFNA(VLOOKUP(D838,'Energy Share'!B:D,3,FALSE),VLOOKUP(LEFT(D838,LEN(D838)-2),'Energy Share'!B:D,3,FALSE)),0)*HLOOKUP(C838,'Energy Share'!$I$2:$AL$3,2,FALSE)*VLOOKUP(LEFT(D838,6),'Energy Share'!$I$6:$J$14,2,FALSE)</f>
        <v>2.4500322633919623E-2</v>
      </c>
    </row>
    <row r="839" spans="1:6" hidden="1" x14ac:dyDescent="0.3">
      <c r="A839">
        <f>IF(IFERROR(_xlfn.NUMBERVALUE(RIGHT(D839,2))=C839-2000,TRUE),1,0)*_xlfn.IFNA(VLOOKUP(LEFT(RIGHT(D839,LEN(D839)-6),LEN(RIGHT(D839,LEN(D839)-6))-3),'Filter Fuel'!$A$3:$I$29,HLOOKUP(LEFT(D839,6),'Filter Fuel'!$B$1:$I$2,2,FALSE),FALSE),1)*IF(F839=0,0,1)</f>
        <v>0</v>
      </c>
      <c r="B839" t="s">
        <v>2</v>
      </c>
      <c r="C839">
        <f t="shared" si="14"/>
        <v>2025</v>
      </c>
      <c r="D839" t="str">
        <f t="shared" si="15"/>
        <v>PASTRAELCIMP34</v>
      </c>
      <c r="E839" t="str">
        <f>VLOOKUP(D839,'NZ40-POPT_tech_groups'!A:B,2,FALSE)</f>
        <v>NZ40-ENE-1-PASTRA</v>
      </c>
      <c r="F839" s="3">
        <f>_xlfn.IFNA(_xlfn.IFNA(VLOOKUP(D839,'Energy Share'!B:D,3,FALSE),VLOOKUP(LEFT(D839,LEN(D839)-2),'Energy Share'!B:D,3,FALSE)),0)*HLOOKUP(C839,'Energy Share'!$I$2:$AL$3,2,FALSE)*VLOOKUP(LEFT(D839,6),'Energy Share'!$I$6:$J$14,2,FALSE)</f>
        <v>2.4500322633919623E-2</v>
      </c>
    </row>
    <row r="840" spans="1:6" hidden="1" x14ac:dyDescent="0.3">
      <c r="A840">
        <f>IF(IFERROR(_xlfn.NUMBERVALUE(RIGHT(D840,2))=C840-2000,TRUE),1,0)*_xlfn.IFNA(VLOOKUP(LEFT(RIGHT(D840,LEN(D840)-6),LEN(RIGHT(D840,LEN(D840)-6))-3),'Filter Fuel'!$A$3:$I$29,HLOOKUP(LEFT(D840,6),'Filter Fuel'!$B$1:$I$2,2,FALSE),FALSE),1)*IF(F840=0,0,1)</f>
        <v>0</v>
      </c>
      <c r="B840" t="s">
        <v>2</v>
      </c>
      <c r="C840">
        <f t="shared" si="14"/>
        <v>2025</v>
      </c>
      <c r="D840" t="str">
        <f t="shared" si="15"/>
        <v>PASTRAELCIMP35</v>
      </c>
      <c r="E840" t="str">
        <f>VLOOKUP(D840,'NZ40-POPT_tech_groups'!A:B,2,FALSE)</f>
        <v>NZ40-ENE-1-PASTRA</v>
      </c>
      <c r="F840" s="3">
        <f>_xlfn.IFNA(_xlfn.IFNA(VLOOKUP(D840,'Energy Share'!B:D,3,FALSE),VLOOKUP(LEFT(D840,LEN(D840)-2),'Energy Share'!B:D,3,FALSE)),0)*HLOOKUP(C840,'Energy Share'!$I$2:$AL$3,2,FALSE)*VLOOKUP(LEFT(D840,6),'Energy Share'!$I$6:$J$14,2,FALSE)</f>
        <v>2.4500322633919623E-2</v>
      </c>
    </row>
    <row r="841" spans="1:6" hidden="1" x14ac:dyDescent="0.3">
      <c r="A841">
        <f>IF(IFERROR(_xlfn.NUMBERVALUE(RIGHT(D841,2))=C841-2000,TRUE),1,0)*_xlfn.IFNA(VLOOKUP(LEFT(RIGHT(D841,LEN(D841)-6),LEN(RIGHT(D841,LEN(D841)-6))-3),'Filter Fuel'!$A$3:$I$29,HLOOKUP(LEFT(D841,6),'Filter Fuel'!$B$1:$I$2,2,FALSE),FALSE),1)*IF(F841=0,0,1)</f>
        <v>0</v>
      </c>
      <c r="B841" t="s">
        <v>2</v>
      </c>
      <c r="C841">
        <f t="shared" si="14"/>
        <v>2025</v>
      </c>
      <c r="D841" t="str">
        <f t="shared" si="15"/>
        <v>PASTRAELCIMP36</v>
      </c>
      <c r="E841" t="str">
        <f>VLOOKUP(D841,'NZ40-POPT_tech_groups'!A:B,2,FALSE)</f>
        <v>NZ40-ENE-1-PASTRA</v>
      </c>
      <c r="F841" s="3">
        <f>_xlfn.IFNA(_xlfn.IFNA(VLOOKUP(D841,'Energy Share'!B:D,3,FALSE),VLOOKUP(LEFT(D841,LEN(D841)-2),'Energy Share'!B:D,3,FALSE)),0)*HLOOKUP(C841,'Energy Share'!$I$2:$AL$3,2,FALSE)*VLOOKUP(LEFT(D841,6),'Energy Share'!$I$6:$J$14,2,FALSE)</f>
        <v>2.4500322633919623E-2</v>
      </c>
    </row>
    <row r="842" spans="1:6" hidden="1" x14ac:dyDescent="0.3">
      <c r="A842">
        <f>IF(IFERROR(_xlfn.NUMBERVALUE(RIGHT(D842,2))=C842-2000,TRUE),1,0)*_xlfn.IFNA(VLOOKUP(LEFT(RIGHT(D842,LEN(D842)-6),LEN(RIGHT(D842,LEN(D842)-6))-3),'Filter Fuel'!$A$3:$I$29,HLOOKUP(LEFT(D842,6),'Filter Fuel'!$B$1:$I$2,2,FALSE),FALSE),1)*IF(F842=0,0,1)</f>
        <v>0</v>
      </c>
      <c r="B842" t="s">
        <v>2</v>
      </c>
      <c r="C842">
        <f t="shared" si="14"/>
        <v>2025</v>
      </c>
      <c r="D842" t="str">
        <f t="shared" si="15"/>
        <v>PASTRAELCIMP37</v>
      </c>
      <c r="E842" t="str">
        <f>VLOOKUP(D842,'NZ40-POPT_tech_groups'!A:B,2,FALSE)</f>
        <v>NZ40-ENE-1-PASTRA</v>
      </c>
      <c r="F842" s="3">
        <f>_xlfn.IFNA(_xlfn.IFNA(VLOOKUP(D842,'Energy Share'!B:D,3,FALSE),VLOOKUP(LEFT(D842,LEN(D842)-2),'Energy Share'!B:D,3,FALSE)),0)*HLOOKUP(C842,'Energy Share'!$I$2:$AL$3,2,FALSE)*VLOOKUP(LEFT(D842,6),'Energy Share'!$I$6:$J$14,2,FALSE)</f>
        <v>2.4500322633919623E-2</v>
      </c>
    </row>
    <row r="843" spans="1:6" hidden="1" x14ac:dyDescent="0.3">
      <c r="A843">
        <f>IF(IFERROR(_xlfn.NUMBERVALUE(RIGHT(D843,2))=C843-2000,TRUE),1,0)*_xlfn.IFNA(VLOOKUP(LEFT(RIGHT(D843,LEN(D843)-6),LEN(RIGHT(D843,LEN(D843)-6))-3),'Filter Fuel'!$A$3:$I$29,HLOOKUP(LEFT(D843,6),'Filter Fuel'!$B$1:$I$2,2,FALSE),FALSE),1)*IF(F843=0,0,1)</f>
        <v>0</v>
      </c>
      <c r="B843" t="s">
        <v>2</v>
      </c>
      <c r="C843">
        <f t="shared" si="14"/>
        <v>2025</v>
      </c>
      <c r="D843" t="str">
        <f t="shared" si="15"/>
        <v>PASTRAELCIMP38</v>
      </c>
      <c r="E843" t="str">
        <f>VLOOKUP(D843,'NZ40-POPT_tech_groups'!A:B,2,FALSE)</f>
        <v>NZ40-ENE-1-PASTRA</v>
      </c>
      <c r="F843" s="3">
        <f>_xlfn.IFNA(_xlfn.IFNA(VLOOKUP(D843,'Energy Share'!B:D,3,FALSE),VLOOKUP(LEFT(D843,LEN(D843)-2),'Energy Share'!B:D,3,FALSE)),0)*HLOOKUP(C843,'Energy Share'!$I$2:$AL$3,2,FALSE)*VLOOKUP(LEFT(D843,6),'Energy Share'!$I$6:$J$14,2,FALSE)</f>
        <v>2.4500322633919623E-2</v>
      </c>
    </row>
    <row r="844" spans="1:6" hidden="1" x14ac:dyDescent="0.3">
      <c r="A844">
        <f>IF(IFERROR(_xlfn.NUMBERVALUE(RIGHT(D844,2))=C844-2000,TRUE),1,0)*_xlfn.IFNA(VLOOKUP(LEFT(RIGHT(D844,LEN(D844)-6),LEN(RIGHT(D844,LEN(D844)-6))-3),'Filter Fuel'!$A$3:$I$29,HLOOKUP(LEFT(D844,6),'Filter Fuel'!$B$1:$I$2,2,FALSE),FALSE),1)*IF(F844=0,0,1)</f>
        <v>0</v>
      </c>
      <c r="B844" t="s">
        <v>2</v>
      </c>
      <c r="C844">
        <f t="shared" si="14"/>
        <v>2025</v>
      </c>
      <c r="D844" t="str">
        <f t="shared" si="15"/>
        <v>PASTRAELCIMP39</v>
      </c>
      <c r="E844" t="str">
        <f>VLOOKUP(D844,'NZ40-POPT_tech_groups'!A:B,2,FALSE)</f>
        <v>NZ40-ENE-1-PASTRA</v>
      </c>
      <c r="F844" s="3">
        <f>_xlfn.IFNA(_xlfn.IFNA(VLOOKUP(D844,'Energy Share'!B:D,3,FALSE),VLOOKUP(LEFT(D844,LEN(D844)-2),'Energy Share'!B:D,3,FALSE)),0)*HLOOKUP(C844,'Energy Share'!$I$2:$AL$3,2,FALSE)*VLOOKUP(LEFT(D844,6),'Energy Share'!$I$6:$J$14,2,FALSE)</f>
        <v>2.4500322633919623E-2</v>
      </c>
    </row>
    <row r="845" spans="1:6" hidden="1" x14ac:dyDescent="0.3">
      <c r="A845">
        <f>IF(IFERROR(_xlfn.NUMBERVALUE(RIGHT(D845,2))=C845-2000,TRUE),1,0)*_xlfn.IFNA(VLOOKUP(LEFT(RIGHT(D845,LEN(D845)-6),LEN(RIGHT(D845,LEN(D845)-6))-3),'Filter Fuel'!$A$3:$I$29,HLOOKUP(LEFT(D845,6),'Filter Fuel'!$B$1:$I$2,2,FALSE),FALSE),1)*IF(F845=0,0,1)</f>
        <v>0</v>
      </c>
      <c r="B845" t="s">
        <v>2</v>
      </c>
      <c r="C845">
        <f t="shared" si="14"/>
        <v>2025</v>
      </c>
      <c r="D845" t="str">
        <f t="shared" si="15"/>
        <v>PASTRAELCIMP40</v>
      </c>
      <c r="E845" t="str">
        <f>VLOOKUP(D845,'NZ40-POPT_tech_groups'!A:B,2,FALSE)</f>
        <v>NZ40-ENE-1-PASTRA</v>
      </c>
      <c r="F845" s="3">
        <f>_xlfn.IFNA(_xlfn.IFNA(VLOOKUP(D845,'Energy Share'!B:D,3,FALSE),VLOOKUP(LEFT(D845,LEN(D845)-2),'Energy Share'!B:D,3,FALSE)),0)*HLOOKUP(C845,'Energy Share'!$I$2:$AL$3,2,FALSE)*VLOOKUP(LEFT(D845,6),'Energy Share'!$I$6:$J$14,2,FALSE)</f>
        <v>2.4500322633919623E-2</v>
      </c>
    </row>
    <row r="846" spans="1:6" hidden="1" x14ac:dyDescent="0.3">
      <c r="A846">
        <f>IF(IFERROR(_xlfn.NUMBERVALUE(RIGHT(D846,2))=C846-2000,TRUE),1,0)*_xlfn.IFNA(VLOOKUP(LEFT(RIGHT(D846,LEN(D846)-6),LEN(RIGHT(D846,LEN(D846)-6))-3),'Filter Fuel'!$A$3:$I$29,HLOOKUP(LEFT(D846,6),'Filter Fuel'!$B$1:$I$2,2,FALSE),FALSE),1)*IF(F846=0,0,1)</f>
        <v>0</v>
      </c>
      <c r="B846" t="s">
        <v>2</v>
      </c>
      <c r="C846">
        <f t="shared" si="14"/>
        <v>2025</v>
      </c>
      <c r="D846" t="str">
        <f t="shared" si="15"/>
        <v>PASTRAELCIMP41</v>
      </c>
      <c r="E846" t="str">
        <f>VLOOKUP(D846,'NZ40-POPT_tech_groups'!A:B,2,FALSE)</f>
        <v>NZ40-ENE-1-PASTRA</v>
      </c>
      <c r="F846" s="3">
        <f>_xlfn.IFNA(_xlfn.IFNA(VLOOKUP(D846,'Energy Share'!B:D,3,FALSE),VLOOKUP(LEFT(D846,LEN(D846)-2),'Energy Share'!B:D,3,FALSE)),0)*HLOOKUP(C846,'Energy Share'!$I$2:$AL$3,2,FALSE)*VLOOKUP(LEFT(D846,6),'Energy Share'!$I$6:$J$14,2,FALSE)</f>
        <v>2.4500322633919623E-2</v>
      </c>
    </row>
    <row r="847" spans="1:6" hidden="1" x14ac:dyDescent="0.3">
      <c r="A847">
        <f>IF(IFERROR(_xlfn.NUMBERVALUE(RIGHT(D847,2))=C847-2000,TRUE),1,0)*_xlfn.IFNA(VLOOKUP(LEFT(RIGHT(D847,LEN(D847)-6),LEN(RIGHT(D847,LEN(D847)-6))-3),'Filter Fuel'!$A$3:$I$29,HLOOKUP(LEFT(D847,6),'Filter Fuel'!$B$1:$I$2,2,FALSE),FALSE),1)*IF(F847=0,0,1)</f>
        <v>0</v>
      </c>
      <c r="B847" t="s">
        <v>2</v>
      </c>
      <c r="C847">
        <f t="shared" si="14"/>
        <v>2025</v>
      </c>
      <c r="D847" t="str">
        <f t="shared" si="15"/>
        <v>PASTRAELCIMP42</v>
      </c>
      <c r="E847" t="str">
        <f>VLOOKUP(D847,'NZ40-POPT_tech_groups'!A:B,2,FALSE)</f>
        <v>NZ40-ENE-1-PASTRA</v>
      </c>
      <c r="F847" s="3">
        <f>_xlfn.IFNA(_xlfn.IFNA(VLOOKUP(D847,'Energy Share'!B:D,3,FALSE),VLOOKUP(LEFT(D847,LEN(D847)-2),'Energy Share'!B:D,3,FALSE)),0)*HLOOKUP(C847,'Energy Share'!$I$2:$AL$3,2,FALSE)*VLOOKUP(LEFT(D847,6),'Energy Share'!$I$6:$J$14,2,FALSE)</f>
        <v>2.4500322633919623E-2</v>
      </c>
    </row>
    <row r="848" spans="1:6" hidden="1" x14ac:dyDescent="0.3">
      <c r="A848">
        <f>IF(IFERROR(_xlfn.NUMBERVALUE(RIGHT(D848,2))=C848-2000,TRUE),1,0)*_xlfn.IFNA(VLOOKUP(LEFT(RIGHT(D848,LEN(D848)-6),LEN(RIGHT(D848,LEN(D848)-6))-3),'Filter Fuel'!$A$3:$I$29,HLOOKUP(LEFT(D848,6),'Filter Fuel'!$B$1:$I$2,2,FALSE),FALSE),1)*IF(F848=0,0,1)</f>
        <v>0</v>
      </c>
      <c r="B848" t="s">
        <v>2</v>
      </c>
      <c r="C848">
        <f t="shared" si="14"/>
        <v>2025</v>
      </c>
      <c r="D848" t="str">
        <f t="shared" si="15"/>
        <v>PASTRAELCIMP43</v>
      </c>
      <c r="E848" t="str">
        <f>VLOOKUP(D848,'NZ40-POPT_tech_groups'!A:B,2,FALSE)</f>
        <v>NZ40-ENE-1-PASTRA</v>
      </c>
      <c r="F848" s="3">
        <f>_xlfn.IFNA(_xlfn.IFNA(VLOOKUP(D848,'Energy Share'!B:D,3,FALSE),VLOOKUP(LEFT(D848,LEN(D848)-2),'Energy Share'!B:D,3,FALSE)),0)*HLOOKUP(C848,'Energy Share'!$I$2:$AL$3,2,FALSE)*VLOOKUP(LEFT(D848,6),'Energy Share'!$I$6:$J$14,2,FALSE)</f>
        <v>2.4500322633919623E-2</v>
      </c>
    </row>
    <row r="849" spans="1:6" hidden="1" x14ac:dyDescent="0.3">
      <c r="A849">
        <f>IF(IFERROR(_xlfn.NUMBERVALUE(RIGHT(D849,2))=C849-2000,TRUE),1,0)*_xlfn.IFNA(VLOOKUP(LEFT(RIGHT(D849,LEN(D849)-6),LEN(RIGHT(D849,LEN(D849)-6))-3),'Filter Fuel'!$A$3:$I$29,HLOOKUP(LEFT(D849,6),'Filter Fuel'!$B$1:$I$2,2,FALSE),FALSE),1)*IF(F849=0,0,1)</f>
        <v>0</v>
      </c>
      <c r="B849" t="s">
        <v>2</v>
      </c>
      <c r="C849">
        <f t="shared" si="14"/>
        <v>2025</v>
      </c>
      <c r="D849" t="str">
        <f t="shared" si="15"/>
        <v>PASTRAELCIMP44</v>
      </c>
      <c r="E849" t="str">
        <f>VLOOKUP(D849,'NZ40-POPT_tech_groups'!A:B,2,FALSE)</f>
        <v>NZ40-ENE-1-PASTRA</v>
      </c>
      <c r="F849" s="3">
        <f>_xlfn.IFNA(_xlfn.IFNA(VLOOKUP(D849,'Energy Share'!B:D,3,FALSE),VLOOKUP(LEFT(D849,LEN(D849)-2),'Energy Share'!B:D,3,FALSE)),0)*HLOOKUP(C849,'Energy Share'!$I$2:$AL$3,2,FALSE)*VLOOKUP(LEFT(D849,6),'Energy Share'!$I$6:$J$14,2,FALSE)</f>
        <v>2.4500322633919623E-2</v>
      </c>
    </row>
    <row r="850" spans="1:6" hidden="1" x14ac:dyDescent="0.3">
      <c r="A850">
        <f>IF(IFERROR(_xlfn.NUMBERVALUE(RIGHT(D850,2))=C850-2000,TRUE),1,0)*_xlfn.IFNA(VLOOKUP(LEFT(RIGHT(D850,LEN(D850)-6),LEN(RIGHT(D850,LEN(D850)-6))-3),'Filter Fuel'!$A$3:$I$29,HLOOKUP(LEFT(D850,6),'Filter Fuel'!$B$1:$I$2,2,FALSE),FALSE),1)*IF(F850=0,0,1)</f>
        <v>0</v>
      </c>
      <c r="B850" t="s">
        <v>2</v>
      </c>
      <c r="C850">
        <f t="shared" si="14"/>
        <v>2025</v>
      </c>
      <c r="D850" t="str">
        <f t="shared" si="15"/>
        <v>PASTRAELCIMP45</v>
      </c>
      <c r="E850" t="str">
        <f>VLOOKUP(D850,'NZ40-POPT_tech_groups'!A:B,2,FALSE)</f>
        <v>NZ40-ENE-1-PASTRA</v>
      </c>
      <c r="F850" s="3">
        <f>_xlfn.IFNA(_xlfn.IFNA(VLOOKUP(D850,'Energy Share'!B:D,3,FALSE),VLOOKUP(LEFT(D850,LEN(D850)-2),'Energy Share'!B:D,3,FALSE)),0)*HLOOKUP(C850,'Energy Share'!$I$2:$AL$3,2,FALSE)*VLOOKUP(LEFT(D850,6),'Energy Share'!$I$6:$J$14,2,FALSE)</f>
        <v>2.4500322633919623E-2</v>
      </c>
    </row>
    <row r="851" spans="1:6" hidden="1" x14ac:dyDescent="0.3">
      <c r="A851">
        <f>IF(IFERROR(_xlfn.NUMBERVALUE(RIGHT(D851,2))=C851-2000,TRUE),1,0)*_xlfn.IFNA(VLOOKUP(LEFT(RIGHT(D851,LEN(D851)-6),LEN(RIGHT(D851,LEN(D851)-6))-3),'Filter Fuel'!$A$3:$I$29,HLOOKUP(LEFT(D851,6),'Filter Fuel'!$B$1:$I$2,2,FALSE),FALSE),1)*IF(F851=0,0,1)</f>
        <v>0</v>
      </c>
      <c r="B851" t="s">
        <v>2</v>
      </c>
      <c r="C851">
        <f t="shared" si="14"/>
        <v>2025</v>
      </c>
      <c r="D851" t="str">
        <f t="shared" si="15"/>
        <v>PASTRAELCIMP46</v>
      </c>
      <c r="E851" t="str">
        <f>VLOOKUP(D851,'NZ40-POPT_tech_groups'!A:B,2,FALSE)</f>
        <v>NZ40-ENE-1-PASTRA</v>
      </c>
      <c r="F851" s="3">
        <f>_xlfn.IFNA(_xlfn.IFNA(VLOOKUP(D851,'Energy Share'!B:D,3,FALSE),VLOOKUP(LEFT(D851,LEN(D851)-2),'Energy Share'!B:D,3,FALSE)),0)*HLOOKUP(C851,'Energy Share'!$I$2:$AL$3,2,FALSE)*VLOOKUP(LEFT(D851,6),'Energy Share'!$I$6:$J$14,2,FALSE)</f>
        <v>2.4500322633919623E-2</v>
      </c>
    </row>
    <row r="852" spans="1:6" hidden="1" x14ac:dyDescent="0.3">
      <c r="A852">
        <f>IF(IFERROR(_xlfn.NUMBERVALUE(RIGHT(D852,2))=C852-2000,TRUE),1,0)*_xlfn.IFNA(VLOOKUP(LEFT(RIGHT(D852,LEN(D852)-6),LEN(RIGHT(D852,LEN(D852)-6))-3),'Filter Fuel'!$A$3:$I$29,HLOOKUP(LEFT(D852,6),'Filter Fuel'!$B$1:$I$2,2,FALSE),FALSE),1)*IF(F852=0,0,1)</f>
        <v>0</v>
      </c>
      <c r="B852" t="s">
        <v>2</v>
      </c>
      <c r="C852">
        <f t="shared" si="14"/>
        <v>2025</v>
      </c>
      <c r="D852" t="str">
        <f t="shared" si="15"/>
        <v>PASTRAELCIMP47</v>
      </c>
      <c r="E852" t="str">
        <f>VLOOKUP(D852,'NZ40-POPT_tech_groups'!A:B,2,FALSE)</f>
        <v>NZ40-ENE-1-PASTRA</v>
      </c>
      <c r="F852" s="3">
        <f>_xlfn.IFNA(_xlfn.IFNA(VLOOKUP(D852,'Energy Share'!B:D,3,FALSE),VLOOKUP(LEFT(D852,LEN(D852)-2),'Energy Share'!B:D,3,FALSE)),0)*HLOOKUP(C852,'Energy Share'!$I$2:$AL$3,2,FALSE)*VLOOKUP(LEFT(D852,6),'Energy Share'!$I$6:$J$14,2,FALSE)</f>
        <v>2.4500322633919623E-2</v>
      </c>
    </row>
    <row r="853" spans="1:6" hidden="1" x14ac:dyDescent="0.3">
      <c r="A853">
        <f>IF(IFERROR(_xlfn.NUMBERVALUE(RIGHT(D853,2))=C853-2000,TRUE),1,0)*_xlfn.IFNA(VLOOKUP(LEFT(RIGHT(D853,LEN(D853)-6),LEN(RIGHT(D853,LEN(D853)-6))-3),'Filter Fuel'!$A$3:$I$29,HLOOKUP(LEFT(D853,6),'Filter Fuel'!$B$1:$I$2,2,FALSE),FALSE),1)*IF(F853=0,0,1)</f>
        <v>0</v>
      </c>
      <c r="B853" t="s">
        <v>2</v>
      </c>
      <c r="C853">
        <f t="shared" si="14"/>
        <v>2025</v>
      </c>
      <c r="D853" t="str">
        <f t="shared" si="15"/>
        <v>PASTRAELCIMP48</v>
      </c>
      <c r="E853" t="str">
        <f>VLOOKUP(D853,'NZ40-POPT_tech_groups'!A:B,2,FALSE)</f>
        <v>NZ40-ENE-1-PASTRA</v>
      </c>
      <c r="F853" s="3">
        <f>_xlfn.IFNA(_xlfn.IFNA(VLOOKUP(D853,'Energy Share'!B:D,3,FALSE),VLOOKUP(LEFT(D853,LEN(D853)-2),'Energy Share'!B:D,3,FALSE)),0)*HLOOKUP(C853,'Energy Share'!$I$2:$AL$3,2,FALSE)*VLOOKUP(LEFT(D853,6),'Energy Share'!$I$6:$J$14,2,FALSE)</f>
        <v>2.4500322633919623E-2</v>
      </c>
    </row>
    <row r="854" spans="1:6" hidden="1" x14ac:dyDescent="0.3">
      <c r="A854">
        <f>IF(IFERROR(_xlfn.NUMBERVALUE(RIGHT(D854,2))=C854-2000,TRUE),1,0)*_xlfn.IFNA(VLOOKUP(LEFT(RIGHT(D854,LEN(D854)-6),LEN(RIGHT(D854,LEN(D854)-6))-3),'Filter Fuel'!$A$3:$I$29,HLOOKUP(LEFT(D854,6),'Filter Fuel'!$B$1:$I$2,2,FALSE),FALSE),1)*IF(F854=0,0,1)</f>
        <v>0</v>
      </c>
      <c r="B854" t="s">
        <v>2</v>
      </c>
      <c r="C854">
        <f t="shared" si="14"/>
        <v>2025</v>
      </c>
      <c r="D854" t="str">
        <f t="shared" si="15"/>
        <v>PASTRAELCIMP49</v>
      </c>
      <c r="E854" t="str">
        <f>VLOOKUP(D854,'NZ40-POPT_tech_groups'!A:B,2,FALSE)</f>
        <v>NZ40-ENE-1-PASTRA</v>
      </c>
      <c r="F854" s="3">
        <f>_xlfn.IFNA(_xlfn.IFNA(VLOOKUP(D854,'Energy Share'!B:D,3,FALSE),VLOOKUP(LEFT(D854,LEN(D854)-2),'Energy Share'!B:D,3,FALSE)),0)*HLOOKUP(C854,'Energy Share'!$I$2:$AL$3,2,FALSE)*VLOOKUP(LEFT(D854,6),'Energy Share'!$I$6:$J$14,2,FALSE)</f>
        <v>2.4500322633919623E-2</v>
      </c>
    </row>
    <row r="855" spans="1:6" hidden="1" x14ac:dyDescent="0.3">
      <c r="A855">
        <f>IF(IFERROR(_xlfn.NUMBERVALUE(RIGHT(D855,2))=C855-2000,TRUE),1,0)*_xlfn.IFNA(VLOOKUP(LEFT(RIGHT(D855,LEN(D855)-6),LEN(RIGHT(D855,LEN(D855)-6))-3),'Filter Fuel'!$A$3:$I$29,HLOOKUP(LEFT(D855,6),'Filter Fuel'!$B$1:$I$2,2,FALSE),FALSE),1)*IF(F855=0,0,1)</f>
        <v>0</v>
      </c>
      <c r="B855" t="s">
        <v>2</v>
      </c>
      <c r="C855">
        <f t="shared" si="14"/>
        <v>2025</v>
      </c>
      <c r="D855" t="str">
        <f t="shared" si="15"/>
        <v>PASTRAELCIMP50</v>
      </c>
      <c r="E855" t="str">
        <f>VLOOKUP(D855,'NZ40-POPT_tech_groups'!A:B,2,FALSE)</f>
        <v>NZ40-ENE-1-PASTRA</v>
      </c>
      <c r="F855" s="3">
        <f>_xlfn.IFNA(_xlfn.IFNA(VLOOKUP(D855,'Energy Share'!B:D,3,FALSE),VLOOKUP(LEFT(D855,LEN(D855)-2),'Energy Share'!B:D,3,FALSE)),0)*HLOOKUP(C855,'Energy Share'!$I$2:$AL$3,2,FALSE)*VLOOKUP(LEFT(D855,6),'Energy Share'!$I$6:$J$14,2,FALSE)</f>
        <v>2.4500322633919623E-2</v>
      </c>
    </row>
    <row r="856" spans="1:6" hidden="1" x14ac:dyDescent="0.3">
      <c r="A856">
        <f>IF(IFERROR(_xlfn.NUMBERVALUE(RIGHT(D856,2))=C856-2000,TRUE),1,0)*_xlfn.IFNA(VLOOKUP(LEFT(RIGHT(D856,LEN(D856)-6),LEN(RIGHT(D856,LEN(D856)-6))-3),'Filter Fuel'!$A$3:$I$29,HLOOKUP(LEFT(D856,6),'Filter Fuel'!$B$1:$I$2,2,FALSE),FALSE),1)*IF(F856=0,0,1)</f>
        <v>0</v>
      </c>
      <c r="B856" t="s">
        <v>2</v>
      </c>
      <c r="C856">
        <f t="shared" si="14"/>
        <v>2025</v>
      </c>
      <c r="D856" t="str">
        <f t="shared" si="15"/>
        <v>PUBBDGELCIMP16</v>
      </c>
      <c r="E856" t="str">
        <f>VLOOKUP(D856,'NZ40-POPT_tech_groups'!A:B,2,FALSE)</f>
        <v>NZ40-ENE-1-PUBBDG</v>
      </c>
      <c r="F856" s="3">
        <f>_xlfn.IFNA(_xlfn.IFNA(VLOOKUP(D856,'Energy Share'!B:D,3,FALSE),VLOOKUP(LEFT(D856,LEN(D856)-2),'Energy Share'!B:D,3,FALSE)),0)*HLOOKUP(C856,'Energy Share'!$I$2:$AL$3,2,FALSE)*VLOOKUP(LEFT(D856,6),'Energy Share'!$I$6:$J$14,2,FALSE)</f>
        <v>0.32880745999975203</v>
      </c>
    </row>
    <row r="857" spans="1:6" hidden="1" x14ac:dyDescent="0.3">
      <c r="A857">
        <f>IF(IFERROR(_xlfn.NUMBERVALUE(RIGHT(D857,2))=C857-2000,TRUE),1,0)*_xlfn.IFNA(VLOOKUP(LEFT(RIGHT(D857,LEN(D857)-6),LEN(RIGHT(D857,LEN(D857)-6))-3),'Filter Fuel'!$A$3:$I$29,HLOOKUP(LEFT(D857,6),'Filter Fuel'!$B$1:$I$2,2,FALSE),FALSE),1)*IF(F857=0,0,1)</f>
        <v>0</v>
      </c>
      <c r="B857" t="s">
        <v>2</v>
      </c>
      <c r="C857">
        <f t="shared" ref="C857:C920" si="16">C514+1</f>
        <v>2025</v>
      </c>
      <c r="D857" t="str">
        <f t="shared" ref="D857:D920" si="17">D514</f>
        <v>PUBBDGELCIMP17</v>
      </c>
      <c r="E857" t="str">
        <f>VLOOKUP(D857,'NZ40-POPT_tech_groups'!A:B,2,FALSE)</f>
        <v>NZ40-ENE-1-PUBBDG</v>
      </c>
      <c r="F857" s="3">
        <f>_xlfn.IFNA(_xlfn.IFNA(VLOOKUP(D857,'Energy Share'!B:D,3,FALSE),VLOOKUP(LEFT(D857,LEN(D857)-2),'Energy Share'!B:D,3,FALSE)),0)*HLOOKUP(C857,'Energy Share'!$I$2:$AL$3,2,FALSE)*VLOOKUP(LEFT(D857,6),'Energy Share'!$I$6:$J$14,2,FALSE)</f>
        <v>0.32880745999975203</v>
      </c>
    </row>
    <row r="858" spans="1:6" hidden="1" x14ac:dyDescent="0.3">
      <c r="A858">
        <f>IF(IFERROR(_xlfn.NUMBERVALUE(RIGHT(D858,2))=C858-2000,TRUE),1,0)*_xlfn.IFNA(VLOOKUP(LEFT(RIGHT(D858,LEN(D858)-6),LEN(RIGHT(D858,LEN(D858)-6))-3),'Filter Fuel'!$A$3:$I$29,HLOOKUP(LEFT(D858,6),'Filter Fuel'!$B$1:$I$2,2,FALSE),FALSE),1)*IF(F858=0,0,1)</f>
        <v>0</v>
      </c>
      <c r="B858" t="s">
        <v>2</v>
      </c>
      <c r="C858">
        <f t="shared" si="16"/>
        <v>2025</v>
      </c>
      <c r="D858" t="str">
        <f t="shared" si="17"/>
        <v>PUBBDGELCIMP18</v>
      </c>
      <c r="E858" t="str">
        <f>VLOOKUP(D858,'NZ40-POPT_tech_groups'!A:B,2,FALSE)</f>
        <v>NZ40-ENE-1-PUBBDG</v>
      </c>
      <c r="F858" s="3">
        <f>_xlfn.IFNA(_xlfn.IFNA(VLOOKUP(D858,'Energy Share'!B:D,3,FALSE),VLOOKUP(LEFT(D858,LEN(D858)-2),'Energy Share'!B:D,3,FALSE)),0)*HLOOKUP(C858,'Energy Share'!$I$2:$AL$3,2,FALSE)*VLOOKUP(LEFT(D858,6),'Energy Share'!$I$6:$J$14,2,FALSE)</f>
        <v>0.32880745999975203</v>
      </c>
    </row>
    <row r="859" spans="1:6" hidden="1" x14ac:dyDescent="0.3">
      <c r="A859">
        <f>IF(IFERROR(_xlfn.NUMBERVALUE(RIGHT(D859,2))=C859-2000,TRUE),1,0)*_xlfn.IFNA(VLOOKUP(LEFT(RIGHT(D859,LEN(D859)-6),LEN(RIGHT(D859,LEN(D859)-6))-3),'Filter Fuel'!$A$3:$I$29,HLOOKUP(LEFT(D859,6),'Filter Fuel'!$B$1:$I$2,2,FALSE),FALSE),1)*IF(F859=0,0,1)</f>
        <v>0</v>
      </c>
      <c r="B859" t="s">
        <v>2</v>
      </c>
      <c r="C859">
        <f t="shared" si="16"/>
        <v>2025</v>
      </c>
      <c r="D859" t="str">
        <f t="shared" si="17"/>
        <v>PUBBDGELCIMP19</v>
      </c>
      <c r="E859" t="str">
        <f>VLOOKUP(D859,'NZ40-POPT_tech_groups'!A:B,2,FALSE)</f>
        <v>NZ40-ENE-1-PUBBDG</v>
      </c>
      <c r="F859" s="3">
        <f>_xlfn.IFNA(_xlfn.IFNA(VLOOKUP(D859,'Energy Share'!B:D,3,FALSE),VLOOKUP(LEFT(D859,LEN(D859)-2),'Energy Share'!B:D,3,FALSE)),0)*HLOOKUP(C859,'Energy Share'!$I$2:$AL$3,2,FALSE)*VLOOKUP(LEFT(D859,6),'Energy Share'!$I$6:$J$14,2,FALSE)</f>
        <v>0.32880745999975203</v>
      </c>
    </row>
    <row r="860" spans="1:6" hidden="1" x14ac:dyDescent="0.3">
      <c r="A860">
        <f>IF(IFERROR(_xlfn.NUMBERVALUE(RIGHT(D860,2))=C860-2000,TRUE),1,0)*_xlfn.IFNA(VLOOKUP(LEFT(RIGHT(D860,LEN(D860)-6),LEN(RIGHT(D860,LEN(D860)-6))-3),'Filter Fuel'!$A$3:$I$29,HLOOKUP(LEFT(D860,6),'Filter Fuel'!$B$1:$I$2,2,FALSE),FALSE),1)*IF(F860=0,0,1)</f>
        <v>0</v>
      </c>
      <c r="B860" t="s">
        <v>2</v>
      </c>
      <c r="C860">
        <f t="shared" si="16"/>
        <v>2025</v>
      </c>
      <c r="D860" t="str">
        <f t="shared" si="17"/>
        <v>PUBBDGELCIMP20</v>
      </c>
      <c r="E860" t="str">
        <f>VLOOKUP(D860,'NZ40-POPT_tech_groups'!A:B,2,FALSE)</f>
        <v>NZ40-ENE-1-PUBBDG</v>
      </c>
      <c r="F860" s="3">
        <f>_xlfn.IFNA(_xlfn.IFNA(VLOOKUP(D860,'Energy Share'!B:D,3,FALSE),VLOOKUP(LEFT(D860,LEN(D860)-2),'Energy Share'!B:D,3,FALSE)),0)*HLOOKUP(C860,'Energy Share'!$I$2:$AL$3,2,FALSE)*VLOOKUP(LEFT(D860,6),'Energy Share'!$I$6:$J$14,2,FALSE)</f>
        <v>0.32880745999975203</v>
      </c>
    </row>
    <row r="861" spans="1:6" hidden="1" x14ac:dyDescent="0.3">
      <c r="A861">
        <f>IF(IFERROR(_xlfn.NUMBERVALUE(RIGHT(D861,2))=C861-2000,TRUE),1,0)*_xlfn.IFNA(VLOOKUP(LEFT(RIGHT(D861,LEN(D861)-6),LEN(RIGHT(D861,LEN(D861)-6))-3),'Filter Fuel'!$A$3:$I$29,HLOOKUP(LEFT(D861,6),'Filter Fuel'!$B$1:$I$2,2,FALSE),FALSE),1)*IF(F861=0,0,1)</f>
        <v>0</v>
      </c>
      <c r="B861" t="s">
        <v>2</v>
      </c>
      <c r="C861">
        <f t="shared" si="16"/>
        <v>2025</v>
      </c>
      <c r="D861" t="str">
        <f t="shared" si="17"/>
        <v>PUBBDGELCIMP21</v>
      </c>
      <c r="E861" t="str">
        <f>VLOOKUP(D861,'NZ40-POPT_tech_groups'!A:B,2,FALSE)</f>
        <v>NZ40-ENE-1-PUBBDG</v>
      </c>
      <c r="F861" s="3">
        <f>_xlfn.IFNA(_xlfn.IFNA(VLOOKUP(D861,'Energy Share'!B:D,3,FALSE),VLOOKUP(LEFT(D861,LEN(D861)-2),'Energy Share'!B:D,3,FALSE)),0)*HLOOKUP(C861,'Energy Share'!$I$2:$AL$3,2,FALSE)*VLOOKUP(LEFT(D861,6),'Energy Share'!$I$6:$J$14,2,FALSE)</f>
        <v>0.32880745999975203</v>
      </c>
    </row>
    <row r="862" spans="1:6" hidden="1" x14ac:dyDescent="0.3">
      <c r="A862">
        <f>IF(IFERROR(_xlfn.NUMBERVALUE(RIGHT(D862,2))=C862-2000,TRUE),1,0)*_xlfn.IFNA(VLOOKUP(LEFT(RIGHT(D862,LEN(D862)-6),LEN(RIGHT(D862,LEN(D862)-6))-3),'Filter Fuel'!$A$3:$I$29,HLOOKUP(LEFT(D862,6),'Filter Fuel'!$B$1:$I$2,2,FALSE),FALSE),1)*IF(F862=0,0,1)</f>
        <v>0</v>
      </c>
      <c r="B862" t="s">
        <v>2</v>
      </c>
      <c r="C862">
        <f t="shared" si="16"/>
        <v>2025</v>
      </c>
      <c r="D862" t="str">
        <f t="shared" si="17"/>
        <v>PUBBDGELCIMP22</v>
      </c>
      <c r="E862" t="str">
        <f>VLOOKUP(D862,'NZ40-POPT_tech_groups'!A:B,2,FALSE)</f>
        <v>NZ40-ENE-1-PUBBDG</v>
      </c>
      <c r="F862" s="3">
        <f>_xlfn.IFNA(_xlfn.IFNA(VLOOKUP(D862,'Energy Share'!B:D,3,FALSE),VLOOKUP(LEFT(D862,LEN(D862)-2),'Energy Share'!B:D,3,FALSE)),0)*HLOOKUP(C862,'Energy Share'!$I$2:$AL$3,2,FALSE)*VLOOKUP(LEFT(D862,6),'Energy Share'!$I$6:$J$14,2,FALSE)</f>
        <v>0.32880745999975203</v>
      </c>
    </row>
    <row r="863" spans="1:6" hidden="1" x14ac:dyDescent="0.3">
      <c r="A863">
        <f>IF(IFERROR(_xlfn.NUMBERVALUE(RIGHT(D863,2))=C863-2000,TRUE),1,0)*_xlfn.IFNA(VLOOKUP(LEFT(RIGHT(D863,LEN(D863)-6),LEN(RIGHT(D863,LEN(D863)-6))-3),'Filter Fuel'!$A$3:$I$29,HLOOKUP(LEFT(D863,6),'Filter Fuel'!$B$1:$I$2,2,FALSE),FALSE),1)*IF(F863=0,0,1)</f>
        <v>0</v>
      </c>
      <c r="B863" t="s">
        <v>2</v>
      </c>
      <c r="C863">
        <f t="shared" si="16"/>
        <v>2025</v>
      </c>
      <c r="D863" t="str">
        <f t="shared" si="17"/>
        <v>PUBBDGELCIMP23</v>
      </c>
      <c r="E863" t="str">
        <f>VLOOKUP(D863,'NZ40-POPT_tech_groups'!A:B,2,FALSE)</f>
        <v>NZ40-ENE-1-PUBBDG</v>
      </c>
      <c r="F863" s="3">
        <f>_xlfn.IFNA(_xlfn.IFNA(VLOOKUP(D863,'Energy Share'!B:D,3,FALSE),VLOOKUP(LEFT(D863,LEN(D863)-2),'Energy Share'!B:D,3,FALSE)),0)*HLOOKUP(C863,'Energy Share'!$I$2:$AL$3,2,FALSE)*VLOOKUP(LEFT(D863,6),'Energy Share'!$I$6:$J$14,2,FALSE)</f>
        <v>0.32880745999975203</v>
      </c>
    </row>
    <row r="864" spans="1:6" hidden="1" x14ac:dyDescent="0.3">
      <c r="A864">
        <f>IF(IFERROR(_xlfn.NUMBERVALUE(RIGHT(D864,2))=C864-2000,TRUE),1,0)*_xlfn.IFNA(VLOOKUP(LEFT(RIGHT(D864,LEN(D864)-6),LEN(RIGHT(D864,LEN(D864)-6))-3),'Filter Fuel'!$A$3:$I$29,HLOOKUP(LEFT(D864,6),'Filter Fuel'!$B$1:$I$2,2,FALSE),FALSE),1)*IF(F864=0,0,1)</f>
        <v>0</v>
      </c>
      <c r="B864" t="s">
        <v>2</v>
      </c>
      <c r="C864">
        <f t="shared" si="16"/>
        <v>2025</v>
      </c>
      <c r="D864" t="str">
        <f t="shared" si="17"/>
        <v>PUBBDGELCIMP24</v>
      </c>
      <c r="E864" t="str">
        <f>VLOOKUP(D864,'NZ40-POPT_tech_groups'!A:B,2,FALSE)</f>
        <v>NZ40-ENE-1-PUBBDG</v>
      </c>
      <c r="F864" s="3">
        <f>_xlfn.IFNA(_xlfn.IFNA(VLOOKUP(D864,'Energy Share'!B:D,3,FALSE),VLOOKUP(LEFT(D864,LEN(D864)-2),'Energy Share'!B:D,3,FALSE)),0)*HLOOKUP(C864,'Energy Share'!$I$2:$AL$3,2,FALSE)*VLOOKUP(LEFT(D864,6),'Energy Share'!$I$6:$J$14,2,FALSE)</f>
        <v>0.32880745999975203</v>
      </c>
    </row>
    <row r="865" spans="1:6" x14ac:dyDescent="0.3">
      <c r="A865">
        <f>IF(IFERROR(_xlfn.NUMBERVALUE(RIGHT(D865,2))=C865-2000,TRUE),1,0)*_xlfn.IFNA(VLOOKUP(LEFT(RIGHT(D865,LEN(D865)-6),LEN(RIGHT(D865,LEN(D865)-6))-3),'Filter Fuel'!$A$3:$I$29,HLOOKUP(LEFT(D865,6),'Filter Fuel'!$B$1:$I$2,2,FALSE),FALSE),1)*IF(F865=0,0,1)</f>
        <v>1</v>
      </c>
      <c r="B865" t="s">
        <v>2</v>
      </c>
      <c r="C865">
        <f t="shared" si="16"/>
        <v>2025</v>
      </c>
      <c r="D865" t="str">
        <f t="shared" si="17"/>
        <v>PUBBDGELCIMP25</v>
      </c>
      <c r="E865" t="str">
        <f>VLOOKUP(D865,'NZ40-POPT_tech_groups'!A:B,2,FALSE)</f>
        <v>NZ40-ENE-1-PUBBDG</v>
      </c>
      <c r="F865" s="3">
        <f>_xlfn.IFNA(_xlfn.IFNA(VLOOKUP(D865,'Energy Share'!B:D,3,FALSE),VLOOKUP(LEFT(D865,LEN(D865)-2),'Energy Share'!B:D,3,FALSE)),0)*HLOOKUP(C865,'Energy Share'!$I$2:$AL$3,2,FALSE)*VLOOKUP(LEFT(D865,6),'Energy Share'!$I$6:$J$14,2,FALSE)</f>
        <v>0.32880745999975203</v>
      </c>
    </row>
    <row r="866" spans="1:6" hidden="1" x14ac:dyDescent="0.3">
      <c r="A866">
        <f>IF(IFERROR(_xlfn.NUMBERVALUE(RIGHT(D866,2))=C866-2000,TRUE),1,0)*_xlfn.IFNA(VLOOKUP(LEFT(RIGHT(D866,LEN(D866)-6),LEN(RIGHT(D866,LEN(D866)-6))-3),'Filter Fuel'!$A$3:$I$29,HLOOKUP(LEFT(D866,6),'Filter Fuel'!$B$1:$I$2,2,FALSE),FALSE),1)*IF(F866=0,0,1)</f>
        <v>0</v>
      </c>
      <c r="B866" t="s">
        <v>2</v>
      </c>
      <c r="C866">
        <f t="shared" si="16"/>
        <v>2025</v>
      </c>
      <c r="D866" t="str">
        <f t="shared" si="17"/>
        <v>PUBBDGELCIMP26</v>
      </c>
      <c r="E866" t="str">
        <f>VLOOKUP(D866,'NZ40-POPT_tech_groups'!A:B,2,FALSE)</f>
        <v>NZ40-ENE-1-PUBBDG</v>
      </c>
      <c r="F866" s="3">
        <f>_xlfn.IFNA(_xlfn.IFNA(VLOOKUP(D866,'Energy Share'!B:D,3,FALSE),VLOOKUP(LEFT(D866,LEN(D866)-2),'Energy Share'!B:D,3,FALSE)),0)*HLOOKUP(C866,'Energy Share'!$I$2:$AL$3,2,FALSE)*VLOOKUP(LEFT(D866,6),'Energy Share'!$I$6:$J$14,2,FALSE)</f>
        <v>0.32880745999975203</v>
      </c>
    </row>
    <row r="867" spans="1:6" hidden="1" x14ac:dyDescent="0.3">
      <c r="A867">
        <f>IF(IFERROR(_xlfn.NUMBERVALUE(RIGHT(D867,2))=C867-2000,TRUE),1,0)*_xlfn.IFNA(VLOOKUP(LEFT(RIGHT(D867,LEN(D867)-6),LEN(RIGHT(D867,LEN(D867)-6))-3),'Filter Fuel'!$A$3:$I$29,HLOOKUP(LEFT(D867,6),'Filter Fuel'!$B$1:$I$2,2,FALSE),FALSE),1)*IF(F867=0,0,1)</f>
        <v>0</v>
      </c>
      <c r="B867" t="s">
        <v>2</v>
      </c>
      <c r="C867">
        <f t="shared" si="16"/>
        <v>2025</v>
      </c>
      <c r="D867" t="str">
        <f t="shared" si="17"/>
        <v>PUBBDGELCIMP27</v>
      </c>
      <c r="E867" t="str">
        <f>VLOOKUP(D867,'NZ40-POPT_tech_groups'!A:B,2,FALSE)</f>
        <v>NZ40-ENE-1-PUBBDG</v>
      </c>
      <c r="F867" s="3">
        <f>_xlfn.IFNA(_xlfn.IFNA(VLOOKUP(D867,'Energy Share'!B:D,3,FALSE),VLOOKUP(LEFT(D867,LEN(D867)-2),'Energy Share'!B:D,3,FALSE)),0)*HLOOKUP(C867,'Energy Share'!$I$2:$AL$3,2,FALSE)*VLOOKUP(LEFT(D867,6),'Energy Share'!$I$6:$J$14,2,FALSE)</f>
        <v>0.32880745999975203</v>
      </c>
    </row>
    <row r="868" spans="1:6" hidden="1" x14ac:dyDescent="0.3">
      <c r="A868">
        <f>IF(IFERROR(_xlfn.NUMBERVALUE(RIGHT(D868,2))=C868-2000,TRUE),1,0)*_xlfn.IFNA(VLOOKUP(LEFT(RIGHT(D868,LEN(D868)-6),LEN(RIGHT(D868,LEN(D868)-6))-3),'Filter Fuel'!$A$3:$I$29,HLOOKUP(LEFT(D868,6),'Filter Fuel'!$B$1:$I$2,2,FALSE),FALSE),1)*IF(F868=0,0,1)</f>
        <v>0</v>
      </c>
      <c r="B868" t="s">
        <v>2</v>
      </c>
      <c r="C868">
        <f t="shared" si="16"/>
        <v>2025</v>
      </c>
      <c r="D868" t="str">
        <f t="shared" si="17"/>
        <v>PUBBDGELCIMP28</v>
      </c>
      <c r="E868" t="str">
        <f>VLOOKUP(D868,'NZ40-POPT_tech_groups'!A:B,2,FALSE)</f>
        <v>NZ40-ENE-1-PUBBDG</v>
      </c>
      <c r="F868" s="3">
        <f>_xlfn.IFNA(_xlfn.IFNA(VLOOKUP(D868,'Energy Share'!B:D,3,FALSE),VLOOKUP(LEFT(D868,LEN(D868)-2),'Energy Share'!B:D,3,FALSE)),0)*HLOOKUP(C868,'Energy Share'!$I$2:$AL$3,2,FALSE)*VLOOKUP(LEFT(D868,6),'Energy Share'!$I$6:$J$14,2,FALSE)</f>
        <v>0.32880745999975203</v>
      </c>
    </row>
    <row r="869" spans="1:6" hidden="1" x14ac:dyDescent="0.3">
      <c r="A869">
        <f>IF(IFERROR(_xlfn.NUMBERVALUE(RIGHT(D869,2))=C869-2000,TRUE),1,0)*_xlfn.IFNA(VLOOKUP(LEFT(RIGHT(D869,LEN(D869)-6),LEN(RIGHT(D869,LEN(D869)-6))-3),'Filter Fuel'!$A$3:$I$29,HLOOKUP(LEFT(D869,6),'Filter Fuel'!$B$1:$I$2,2,FALSE),FALSE),1)*IF(F869=0,0,1)</f>
        <v>0</v>
      </c>
      <c r="B869" t="s">
        <v>2</v>
      </c>
      <c r="C869">
        <f t="shared" si="16"/>
        <v>2025</v>
      </c>
      <c r="D869" t="str">
        <f t="shared" si="17"/>
        <v>PUBBDGELCIMP29</v>
      </c>
      <c r="E869" t="str">
        <f>VLOOKUP(D869,'NZ40-POPT_tech_groups'!A:B,2,FALSE)</f>
        <v>NZ40-ENE-1-PUBBDG</v>
      </c>
      <c r="F869" s="3">
        <f>_xlfn.IFNA(_xlfn.IFNA(VLOOKUP(D869,'Energy Share'!B:D,3,FALSE),VLOOKUP(LEFT(D869,LEN(D869)-2),'Energy Share'!B:D,3,FALSE)),0)*HLOOKUP(C869,'Energy Share'!$I$2:$AL$3,2,FALSE)*VLOOKUP(LEFT(D869,6),'Energy Share'!$I$6:$J$14,2,FALSE)</f>
        <v>0.32880745999975203</v>
      </c>
    </row>
    <row r="870" spans="1:6" hidden="1" x14ac:dyDescent="0.3">
      <c r="A870">
        <f>IF(IFERROR(_xlfn.NUMBERVALUE(RIGHT(D870,2))=C870-2000,TRUE),1,0)*_xlfn.IFNA(VLOOKUP(LEFT(RIGHT(D870,LEN(D870)-6),LEN(RIGHT(D870,LEN(D870)-6))-3),'Filter Fuel'!$A$3:$I$29,HLOOKUP(LEFT(D870,6),'Filter Fuel'!$B$1:$I$2,2,FALSE),FALSE),1)*IF(F870=0,0,1)</f>
        <v>0</v>
      </c>
      <c r="B870" t="s">
        <v>2</v>
      </c>
      <c r="C870">
        <f t="shared" si="16"/>
        <v>2025</v>
      </c>
      <c r="D870" t="str">
        <f t="shared" si="17"/>
        <v>PUBBDGELCIMP30</v>
      </c>
      <c r="E870" t="str">
        <f>VLOOKUP(D870,'NZ40-POPT_tech_groups'!A:B,2,FALSE)</f>
        <v>NZ40-ENE-1-PUBBDG</v>
      </c>
      <c r="F870" s="3">
        <f>_xlfn.IFNA(_xlfn.IFNA(VLOOKUP(D870,'Energy Share'!B:D,3,FALSE),VLOOKUP(LEFT(D870,LEN(D870)-2),'Energy Share'!B:D,3,FALSE)),0)*HLOOKUP(C870,'Energy Share'!$I$2:$AL$3,2,FALSE)*VLOOKUP(LEFT(D870,6),'Energy Share'!$I$6:$J$14,2,FALSE)</f>
        <v>0.32880745999975203</v>
      </c>
    </row>
    <row r="871" spans="1:6" hidden="1" x14ac:dyDescent="0.3">
      <c r="A871">
        <f>IF(IFERROR(_xlfn.NUMBERVALUE(RIGHT(D871,2))=C871-2000,TRUE),1,0)*_xlfn.IFNA(VLOOKUP(LEFT(RIGHT(D871,LEN(D871)-6),LEN(RIGHT(D871,LEN(D871)-6))-3),'Filter Fuel'!$A$3:$I$29,HLOOKUP(LEFT(D871,6),'Filter Fuel'!$B$1:$I$2,2,FALSE),FALSE),1)*IF(F871=0,0,1)</f>
        <v>0</v>
      </c>
      <c r="B871" t="s">
        <v>2</v>
      </c>
      <c r="C871">
        <f t="shared" si="16"/>
        <v>2025</v>
      </c>
      <c r="D871" t="str">
        <f t="shared" si="17"/>
        <v>PUBBDGELCIMP31</v>
      </c>
      <c r="E871" t="str">
        <f>VLOOKUP(D871,'NZ40-POPT_tech_groups'!A:B,2,FALSE)</f>
        <v>NZ40-ENE-1-PUBBDG</v>
      </c>
      <c r="F871" s="3">
        <f>_xlfn.IFNA(_xlfn.IFNA(VLOOKUP(D871,'Energy Share'!B:D,3,FALSE),VLOOKUP(LEFT(D871,LEN(D871)-2),'Energy Share'!B:D,3,FALSE)),0)*HLOOKUP(C871,'Energy Share'!$I$2:$AL$3,2,FALSE)*VLOOKUP(LEFT(D871,6),'Energy Share'!$I$6:$J$14,2,FALSE)</f>
        <v>0.32880745999975203</v>
      </c>
    </row>
    <row r="872" spans="1:6" hidden="1" x14ac:dyDescent="0.3">
      <c r="A872">
        <f>IF(IFERROR(_xlfn.NUMBERVALUE(RIGHT(D872,2))=C872-2000,TRUE),1,0)*_xlfn.IFNA(VLOOKUP(LEFT(RIGHT(D872,LEN(D872)-6),LEN(RIGHT(D872,LEN(D872)-6))-3),'Filter Fuel'!$A$3:$I$29,HLOOKUP(LEFT(D872,6),'Filter Fuel'!$B$1:$I$2,2,FALSE),FALSE),1)*IF(F872=0,0,1)</f>
        <v>0</v>
      </c>
      <c r="B872" t="s">
        <v>2</v>
      </c>
      <c r="C872">
        <f t="shared" si="16"/>
        <v>2025</v>
      </c>
      <c r="D872" t="str">
        <f t="shared" si="17"/>
        <v>PUBBDGELCIMP32</v>
      </c>
      <c r="E872" t="str">
        <f>VLOOKUP(D872,'NZ40-POPT_tech_groups'!A:B,2,FALSE)</f>
        <v>NZ40-ENE-1-PUBBDG</v>
      </c>
      <c r="F872" s="3">
        <f>_xlfn.IFNA(_xlfn.IFNA(VLOOKUP(D872,'Energy Share'!B:D,3,FALSE),VLOOKUP(LEFT(D872,LEN(D872)-2),'Energy Share'!B:D,3,FALSE)),0)*HLOOKUP(C872,'Energy Share'!$I$2:$AL$3,2,FALSE)*VLOOKUP(LEFT(D872,6),'Energy Share'!$I$6:$J$14,2,FALSE)</f>
        <v>0.32880745999975203</v>
      </c>
    </row>
    <row r="873" spans="1:6" hidden="1" x14ac:dyDescent="0.3">
      <c r="A873">
        <f>IF(IFERROR(_xlfn.NUMBERVALUE(RIGHT(D873,2))=C873-2000,TRUE),1,0)*_xlfn.IFNA(VLOOKUP(LEFT(RIGHT(D873,LEN(D873)-6),LEN(RIGHT(D873,LEN(D873)-6))-3),'Filter Fuel'!$A$3:$I$29,HLOOKUP(LEFT(D873,6),'Filter Fuel'!$B$1:$I$2,2,FALSE),FALSE),1)*IF(F873=0,0,1)</f>
        <v>0</v>
      </c>
      <c r="B873" t="s">
        <v>2</v>
      </c>
      <c r="C873">
        <f t="shared" si="16"/>
        <v>2025</v>
      </c>
      <c r="D873" t="str">
        <f t="shared" si="17"/>
        <v>PUBBDGELCIMP33</v>
      </c>
      <c r="E873" t="str">
        <f>VLOOKUP(D873,'NZ40-POPT_tech_groups'!A:B,2,FALSE)</f>
        <v>NZ40-ENE-1-PUBBDG</v>
      </c>
      <c r="F873" s="3">
        <f>_xlfn.IFNA(_xlfn.IFNA(VLOOKUP(D873,'Energy Share'!B:D,3,FALSE),VLOOKUP(LEFT(D873,LEN(D873)-2),'Energy Share'!B:D,3,FALSE)),0)*HLOOKUP(C873,'Energy Share'!$I$2:$AL$3,2,FALSE)*VLOOKUP(LEFT(D873,6),'Energy Share'!$I$6:$J$14,2,FALSE)</f>
        <v>0.32880745999975203</v>
      </c>
    </row>
    <row r="874" spans="1:6" hidden="1" x14ac:dyDescent="0.3">
      <c r="A874">
        <f>IF(IFERROR(_xlfn.NUMBERVALUE(RIGHT(D874,2))=C874-2000,TRUE),1,0)*_xlfn.IFNA(VLOOKUP(LEFT(RIGHT(D874,LEN(D874)-6),LEN(RIGHT(D874,LEN(D874)-6))-3),'Filter Fuel'!$A$3:$I$29,HLOOKUP(LEFT(D874,6),'Filter Fuel'!$B$1:$I$2,2,FALSE),FALSE),1)*IF(F874=0,0,1)</f>
        <v>0</v>
      </c>
      <c r="B874" t="s">
        <v>2</v>
      </c>
      <c r="C874">
        <f t="shared" si="16"/>
        <v>2025</v>
      </c>
      <c r="D874" t="str">
        <f t="shared" si="17"/>
        <v>PUBBDGELCIMP34</v>
      </c>
      <c r="E874" t="str">
        <f>VLOOKUP(D874,'NZ40-POPT_tech_groups'!A:B,2,FALSE)</f>
        <v>NZ40-ENE-1-PUBBDG</v>
      </c>
      <c r="F874" s="3">
        <f>_xlfn.IFNA(_xlfn.IFNA(VLOOKUP(D874,'Energy Share'!B:D,3,FALSE),VLOOKUP(LEFT(D874,LEN(D874)-2),'Energy Share'!B:D,3,FALSE)),0)*HLOOKUP(C874,'Energy Share'!$I$2:$AL$3,2,FALSE)*VLOOKUP(LEFT(D874,6),'Energy Share'!$I$6:$J$14,2,FALSE)</f>
        <v>0.32880745999975203</v>
      </c>
    </row>
    <row r="875" spans="1:6" hidden="1" x14ac:dyDescent="0.3">
      <c r="A875">
        <f>IF(IFERROR(_xlfn.NUMBERVALUE(RIGHT(D875,2))=C875-2000,TRUE),1,0)*_xlfn.IFNA(VLOOKUP(LEFT(RIGHT(D875,LEN(D875)-6),LEN(RIGHT(D875,LEN(D875)-6))-3),'Filter Fuel'!$A$3:$I$29,HLOOKUP(LEFT(D875,6),'Filter Fuel'!$B$1:$I$2,2,FALSE),FALSE),1)*IF(F875=0,0,1)</f>
        <v>0</v>
      </c>
      <c r="B875" t="s">
        <v>2</v>
      </c>
      <c r="C875">
        <f t="shared" si="16"/>
        <v>2025</v>
      </c>
      <c r="D875" t="str">
        <f t="shared" si="17"/>
        <v>PUBBDGELCIMP35</v>
      </c>
      <c r="E875" t="str">
        <f>VLOOKUP(D875,'NZ40-POPT_tech_groups'!A:B,2,FALSE)</f>
        <v>NZ40-ENE-1-PUBBDG</v>
      </c>
      <c r="F875" s="3">
        <f>_xlfn.IFNA(_xlfn.IFNA(VLOOKUP(D875,'Energy Share'!B:D,3,FALSE),VLOOKUP(LEFT(D875,LEN(D875)-2),'Energy Share'!B:D,3,FALSE)),0)*HLOOKUP(C875,'Energy Share'!$I$2:$AL$3,2,FALSE)*VLOOKUP(LEFT(D875,6),'Energy Share'!$I$6:$J$14,2,FALSE)</f>
        <v>0.32880745999975203</v>
      </c>
    </row>
    <row r="876" spans="1:6" hidden="1" x14ac:dyDescent="0.3">
      <c r="A876">
        <f>IF(IFERROR(_xlfn.NUMBERVALUE(RIGHT(D876,2))=C876-2000,TRUE),1,0)*_xlfn.IFNA(VLOOKUP(LEFT(RIGHT(D876,LEN(D876)-6),LEN(RIGHT(D876,LEN(D876)-6))-3),'Filter Fuel'!$A$3:$I$29,HLOOKUP(LEFT(D876,6),'Filter Fuel'!$B$1:$I$2,2,FALSE),FALSE),1)*IF(F876=0,0,1)</f>
        <v>0</v>
      </c>
      <c r="B876" t="s">
        <v>2</v>
      </c>
      <c r="C876">
        <f t="shared" si="16"/>
        <v>2025</v>
      </c>
      <c r="D876" t="str">
        <f t="shared" si="17"/>
        <v>PUBBDGELCIMP36</v>
      </c>
      <c r="E876" t="str">
        <f>VLOOKUP(D876,'NZ40-POPT_tech_groups'!A:B,2,FALSE)</f>
        <v>NZ40-ENE-1-PUBBDG</v>
      </c>
      <c r="F876" s="3">
        <f>_xlfn.IFNA(_xlfn.IFNA(VLOOKUP(D876,'Energy Share'!B:D,3,FALSE),VLOOKUP(LEFT(D876,LEN(D876)-2),'Energy Share'!B:D,3,FALSE)),0)*HLOOKUP(C876,'Energy Share'!$I$2:$AL$3,2,FALSE)*VLOOKUP(LEFT(D876,6),'Energy Share'!$I$6:$J$14,2,FALSE)</f>
        <v>0.32880745999975203</v>
      </c>
    </row>
    <row r="877" spans="1:6" hidden="1" x14ac:dyDescent="0.3">
      <c r="A877">
        <f>IF(IFERROR(_xlfn.NUMBERVALUE(RIGHT(D877,2))=C877-2000,TRUE),1,0)*_xlfn.IFNA(VLOOKUP(LEFT(RIGHT(D877,LEN(D877)-6),LEN(RIGHT(D877,LEN(D877)-6))-3),'Filter Fuel'!$A$3:$I$29,HLOOKUP(LEFT(D877,6),'Filter Fuel'!$B$1:$I$2,2,FALSE),FALSE),1)*IF(F877=0,0,1)</f>
        <v>0</v>
      </c>
      <c r="B877" t="s">
        <v>2</v>
      </c>
      <c r="C877">
        <f t="shared" si="16"/>
        <v>2025</v>
      </c>
      <c r="D877" t="str">
        <f t="shared" si="17"/>
        <v>PUBBDGELCIMP37</v>
      </c>
      <c r="E877" t="str">
        <f>VLOOKUP(D877,'NZ40-POPT_tech_groups'!A:B,2,FALSE)</f>
        <v>NZ40-ENE-1-PUBBDG</v>
      </c>
      <c r="F877" s="3">
        <f>_xlfn.IFNA(_xlfn.IFNA(VLOOKUP(D877,'Energy Share'!B:D,3,FALSE),VLOOKUP(LEFT(D877,LEN(D877)-2),'Energy Share'!B:D,3,FALSE)),0)*HLOOKUP(C877,'Energy Share'!$I$2:$AL$3,2,FALSE)*VLOOKUP(LEFT(D877,6),'Energy Share'!$I$6:$J$14,2,FALSE)</f>
        <v>0.32880745999975203</v>
      </c>
    </row>
    <row r="878" spans="1:6" hidden="1" x14ac:dyDescent="0.3">
      <c r="A878">
        <f>IF(IFERROR(_xlfn.NUMBERVALUE(RIGHT(D878,2))=C878-2000,TRUE),1,0)*_xlfn.IFNA(VLOOKUP(LEFT(RIGHT(D878,LEN(D878)-6),LEN(RIGHT(D878,LEN(D878)-6))-3),'Filter Fuel'!$A$3:$I$29,HLOOKUP(LEFT(D878,6),'Filter Fuel'!$B$1:$I$2,2,FALSE),FALSE),1)*IF(F878=0,0,1)</f>
        <v>0</v>
      </c>
      <c r="B878" t="s">
        <v>2</v>
      </c>
      <c r="C878">
        <f t="shared" si="16"/>
        <v>2025</v>
      </c>
      <c r="D878" t="str">
        <f t="shared" si="17"/>
        <v>PUBBDGELCIMP38</v>
      </c>
      <c r="E878" t="str">
        <f>VLOOKUP(D878,'NZ40-POPT_tech_groups'!A:B,2,FALSE)</f>
        <v>NZ40-ENE-1-PUBBDG</v>
      </c>
      <c r="F878" s="3">
        <f>_xlfn.IFNA(_xlfn.IFNA(VLOOKUP(D878,'Energy Share'!B:D,3,FALSE),VLOOKUP(LEFT(D878,LEN(D878)-2),'Energy Share'!B:D,3,FALSE)),0)*HLOOKUP(C878,'Energy Share'!$I$2:$AL$3,2,FALSE)*VLOOKUP(LEFT(D878,6),'Energy Share'!$I$6:$J$14,2,FALSE)</f>
        <v>0.32880745999975203</v>
      </c>
    </row>
    <row r="879" spans="1:6" hidden="1" x14ac:dyDescent="0.3">
      <c r="A879">
        <f>IF(IFERROR(_xlfn.NUMBERVALUE(RIGHT(D879,2))=C879-2000,TRUE),1,0)*_xlfn.IFNA(VLOOKUP(LEFT(RIGHT(D879,LEN(D879)-6),LEN(RIGHT(D879,LEN(D879)-6))-3),'Filter Fuel'!$A$3:$I$29,HLOOKUP(LEFT(D879,6),'Filter Fuel'!$B$1:$I$2,2,FALSE),FALSE),1)*IF(F879=0,0,1)</f>
        <v>0</v>
      </c>
      <c r="B879" t="s">
        <v>2</v>
      </c>
      <c r="C879">
        <f t="shared" si="16"/>
        <v>2025</v>
      </c>
      <c r="D879" t="str">
        <f t="shared" si="17"/>
        <v>PUBBDGELCIMP39</v>
      </c>
      <c r="E879" t="str">
        <f>VLOOKUP(D879,'NZ40-POPT_tech_groups'!A:B,2,FALSE)</f>
        <v>NZ40-ENE-1-PUBBDG</v>
      </c>
      <c r="F879" s="3">
        <f>_xlfn.IFNA(_xlfn.IFNA(VLOOKUP(D879,'Energy Share'!B:D,3,FALSE),VLOOKUP(LEFT(D879,LEN(D879)-2),'Energy Share'!B:D,3,FALSE)),0)*HLOOKUP(C879,'Energy Share'!$I$2:$AL$3,2,FALSE)*VLOOKUP(LEFT(D879,6),'Energy Share'!$I$6:$J$14,2,FALSE)</f>
        <v>0.32880745999975203</v>
      </c>
    </row>
    <row r="880" spans="1:6" hidden="1" x14ac:dyDescent="0.3">
      <c r="A880">
        <f>IF(IFERROR(_xlfn.NUMBERVALUE(RIGHT(D880,2))=C880-2000,TRUE),1,0)*_xlfn.IFNA(VLOOKUP(LEFT(RIGHT(D880,LEN(D880)-6),LEN(RIGHT(D880,LEN(D880)-6))-3),'Filter Fuel'!$A$3:$I$29,HLOOKUP(LEFT(D880,6),'Filter Fuel'!$B$1:$I$2,2,FALSE),FALSE),1)*IF(F880=0,0,1)</f>
        <v>0</v>
      </c>
      <c r="B880" t="s">
        <v>2</v>
      </c>
      <c r="C880">
        <f t="shared" si="16"/>
        <v>2025</v>
      </c>
      <c r="D880" t="str">
        <f t="shared" si="17"/>
        <v>PUBBDGELCIMP40</v>
      </c>
      <c r="E880" t="str">
        <f>VLOOKUP(D880,'NZ40-POPT_tech_groups'!A:B,2,FALSE)</f>
        <v>NZ40-ENE-1-PUBBDG</v>
      </c>
      <c r="F880" s="3">
        <f>_xlfn.IFNA(_xlfn.IFNA(VLOOKUP(D880,'Energy Share'!B:D,3,FALSE),VLOOKUP(LEFT(D880,LEN(D880)-2),'Energy Share'!B:D,3,FALSE)),0)*HLOOKUP(C880,'Energy Share'!$I$2:$AL$3,2,FALSE)*VLOOKUP(LEFT(D880,6),'Energy Share'!$I$6:$J$14,2,FALSE)</f>
        <v>0.32880745999975203</v>
      </c>
    </row>
    <row r="881" spans="1:6" hidden="1" x14ac:dyDescent="0.3">
      <c r="A881">
        <f>IF(IFERROR(_xlfn.NUMBERVALUE(RIGHT(D881,2))=C881-2000,TRUE),1,0)*_xlfn.IFNA(VLOOKUP(LEFT(RIGHT(D881,LEN(D881)-6),LEN(RIGHT(D881,LEN(D881)-6))-3),'Filter Fuel'!$A$3:$I$29,HLOOKUP(LEFT(D881,6),'Filter Fuel'!$B$1:$I$2,2,FALSE),FALSE),1)*IF(F881=0,0,1)</f>
        <v>0</v>
      </c>
      <c r="B881" t="s">
        <v>2</v>
      </c>
      <c r="C881">
        <f t="shared" si="16"/>
        <v>2025</v>
      </c>
      <c r="D881" t="str">
        <f t="shared" si="17"/>
        <v>PUBBDGELCIMP41</v>
      </c>
      <c r="E881" t="str">
        <f>VLOOKUP(D881,'NZ40-POPT_tech_groups'!A:B,2,FALSE)</f>
        <v>NZ40-ENE-1-PUBBDG</v>
      </c>
      <c r="F881" s="3">
        <f>_xlfn.IFNA(_xlfn.IFNA(VLOOKUP(D881,'Energy Share'!B:D,3,FALSE),VLOOKUP(LEFT(D881,LEN(D881)-2),'Energy Share'!B:D,3,FALSE)),0)*HLOOKUP(C881,'Energy Share'!$I$2:$AL$3,2,FALSE)*VLOOKUP(LEFT(D881,6),'Energy Share'!$I$6:$J$14,2,FALSE)</f>
        <v>0.32880745999975203</v>
      </c>
    </row>
    <row r="882" spans="1:6" hidden="1" x14ac:dyDescent="0.3">
      <c r="A882">
        <f>IF(IFERROR(_xlfn.NUMBERVALUE(RIGHT(D882,2))=C882-2000,TRUE),1,0)*_xlfn.IFNA(VLOOKUP(LEFT(RIGHT(D882,LEN(D882)-6),LEN(RIGHT(D882,LEN(D882)-6))-3),'Filter Fuel'!$A$3:$I$29,HLOOKUP(LEFT(D882,6),'Filter Fuel'!$B$1:$I$2,2,FALSE),FALSE),1)*IF(F882=0,0,1)</f>
        <v>0</v>
      </c>
      <c r="B882" t="s">
        <v>2</v>
      </c>
      <c r="C882">
        <f t="shared" si="16"/>
        <v>2025</v>
      </c>
      <c r="D882" t="str">
        <f t="shared" si="17"/>
        <v>PUBBDGELCIMP42</v>
      </c>
      <c r="E882" t="str">
        <f>VLOOKUP(D882,'NZ40-POPT_tech_groups'!A:B,2,FALSE)</f>
        <v>NZ40-ENE-1-PUBBDG</v>
      </c>
      <c r="F882" s="3">
        <f>_xlfn.IFNA(_xlfn.IFNA(VLOOKUP(D882,'Energy Share'!B:D,3,FALSE),VLOOKUP(LEFT(D882,LEN(D882)-2),'Energy Share'!B:D,3,FALSE)),0)*HLOOKUP(C882,'Energy Share'!$I$2:$AL$3,2,FALSE)*VLOOKUP(LEFT(D882,6),'Energy Share'!$I$6:$J$14,2,FALSE)</f>
        <v>0.32880745999975203</v>
      </c>
    </row>
    <row r="883" spans="1:6" hidden="1" x14ac:dyDescent="0.3">
      <c r="A883">
        <f>IF(IFERROR(_xlfn.NUMBERVALUE(RIGHT(D883,2))=C883-2000,TRUE),1,0)*_xlfn.IFNA(VLOOKUP(LEFT(RIGHT(D883,LEN(D883)-6),LEN(RIGHT(D883,LEN(D883)-6))-3),'Filter Fuel'!$A$3:$I$29,HLOOKUP(LEFT(D883,6),'Filter Fuel'!$B$1:$I$2,2,FALSE),FALSE),1)*IF(F883=0,0,1)</f>
        <v>0</v>
      </c>
      <c r="B883" t="s">
        <v>2</v>
      </c>
      <c r="C883">
        <f t="shared" si="16"/>
        <v>2025</v>
      </c>
      <c r="D883" t="str">
        <f t="shared" si="17"/>
        <v>PUBBDGELCIMP43</v>
      </c>
      <c r="E883" t="str">
        <f>VLOOKUP(D883,'NZ40-POPT_tech_groups'!A:B,2,FALSE)</f>
        <v>NZ40-ENE-1-PUBBDG</v>
      </c>
      <c r="F883" s="3">
        <f>_xlfn.IFNA(_xlfn.IFNA(VLOOKUP(D883,'Energy Share'!B:D,3,FALSE),VLOOKUP(LEFT(D883,LEN(D883)-2),'Energy Share'!B:D,3,FALSE)),0)*HLOOKUP(C883,'Energy Share'!$I$2:$AL$3,2,FALSE)*VLOOKUP(LEFT(D883,6),'Energy Share'!$I$6:$J$14,2,FALSE)</f>
        <v>0.32880745999975203</v>
      </c>
    </row>
    <row r="884" spans="1:6" hidden="1" x14ac:dyDescent="0.3">
      <c r="A884">
        <f>IF(IFERROR(_xlfn.NUMBERVALUE(RIGHT(D884,2))=C884-2000,TRUE),1,0)*_xlfn.IFNA(VLOOKUP(LEFT(RIGHT(D884,LEN(D884)-6),LEN(RIGHT(D884,LEN(D884)-6))-3),'Filter Fuel'!$A$3:$I$29,HLOOKUP(LEFT(D884,6),'Filter Fuel'!$B$1:$I$2,2,FALSE),FALSE),1)*IF(F884=0,0,1)</f>
        <v>0</v>
      </c>
      <c r="B884" t="s">
        <v>2</v>
      </c>
      <c r="C884">
        <f t="shared" si="16"/>
        <v>2025</v>
      </c>
      <c r="D884" t="str">
        <f t="shared" si="17"/>
        <v>PUBBDGELCIMP44</v>
      </c>
      <c r="E884" t="str">
        <f>VLOOKUP(D884,'NZ40-POPT_tech_groups'!A:B,2,FALSE)</f>
        <v>NZ40-ENE-1-PUBBDG</v>
      </c>
      <c r="F884" s="3">
        <f>_xlfn.IFNA(_xlfn.IFNA(VLOOKUP(D884,'Energy Share'!B:D,3,FALSE),VLOOKUP(LEFT(D884,LEN(D884)-2),'Energy Share'!B:D,3,FALSE)),0)*HLOOKUP(C884,'Energy Share'!$I$2:$AL$3,2,FALSE)*VLOOKUP(LEFT(D884,6),'Energy Share'!$I$6:$J$14,2,FALSE)</f>
        <v>0.32880745999975203</v>
      </c>
    </row>
    <row r="885" spans="1:6" hidden="1" x14ac:dyDescent="0.3">
      <c r="A885">
        <f>IF(IFERROR(_xlfn.NUMBERVALUE(RIGHT(D885,2))=C885-2000,TRUE),1,0)*_xlfn.IFNA(VLOOKUP(LEFT(RIGHT(D885,LEN(D885)-6),LEN(RIGHT(D885,LEN(D885)-6))-3),'Filter Fuel'!$A$3:$I$29,HLOOKUP(LEFT(D885,6),'Filter Fuel'!$B$1:$I$2,2,FALSE),FALSE),1)*IF(F885=0,0,1)</f>
        <v>0</v>
      </c>
      <c r="B885" t="s">
        <v>2</v>
      </c>
      <c r="C885">
        <f t="shared" si="16"/>
        <v>2025</v>
      </c>
      <c r="D885" t="str">
        <f t="shared" si="17"/>
        <v>PUBBDGELCIMP45</v>
      </c>
      <c r="E885" t="str">
        <f>VLOOKUP(D885,'NZ40-POPT_tech_groups'!A:B,2,FALSE)</f>
        <v>NZ40-ENE-1-PUBBDG</v>
      </c>
      <c r="F885" s="3">
        <f>_xlfn.IFNA(_xlfn.IFNA(VLOOKUP(D885,'Energy Share'!B:D,3,FALSE),VLOOKUP(LEFT(D885,LEN(D885)-2),'Energy Share'!B:D,3,FALSE)),0)*HLOOKUP(C885,'Energy Share'!$I$2:$AL$3,2,FALSE)*VLOOKUP(LEFT(D885,6),'Energy Share'!$I$6:$J$14,2,FALSE)</f>
        <v>0.32880745999975203</v>
      </c>
    </row>
    <row r="886" spans="1:6" hidden="1" x14ac:dyDescent="0.3">
      <c r="A886">
        <f>IF(IFERROR(_xlfn.NUMBERVALUE(RIGHT(D886,2))=C886-2000,TRUE),1,0)*_xlfn.IFNA(VLOOKUP(LEFT(RIGHT(D886,LEN(D886)-6),LEN(RIGHT(D886,LEN(D886)-6))-3),'Filter Fuel'!$A$3:$I$29,HLOOKUP(LEFT(D886,6),'Filter Fuel'!$B$1:$I$2,2,FALSE),FALSE),1)*IF(F886=0,0,1)</f>
        <v>0</v>
      </c>
      <c r="B886" t="s">
        <v>2</v>
      </c>
      <c r="C886">
        <f t="shared" si="16"/>
        <v>2025</v>
      </c>
      <c r="D886" t="str">
        <f t="shared" si="17"/>
        <v>PUBBDGELCIMP46</v>
      </c>
      <c r="E886" t="str">
        <f>VLOOKUP(D886,'NZ40-POPT_tech_groups'!A:B,2,FALSE)</f>
        <v>NZ40-ENE-1-PUBBDG</v>
      </c>
      <c r="F886" s="3">
        <f>_xlfn.IFNA(_xlfn.IFNA(VLOOKUP(D886,'Energy Share'!B:D,3,FALSE),VLOOKUP(LEFT(D886,LEN(D886)-2),'Energy Share'!B:D,3,FALSE)),0)*HLOOKUP(C886,'Energy Share'!$I$2:$AL$3,2,FALSE)*VLOOKUP(LEFT(D886,6),'Energy Share'!$I$6:$J$14,2,FALSE)</f>
        <v>0.32880745999975203</v>
      </c>
    </row>
    <row r="887" spans="1:6" hidden="1" x14ac:dyDescent="0.3">
      <c r="A887">
        <f>IF(IFERROR(_xlfn.NUMBERVALUE(RIGHT(D887,2))=C887-2000,TRUE),1,0)*_xlfn.IFNA(VLOOKUP(LEFT(RIGHT(D887,LEN(D887)-6),LEN(RIGHT(D887,LEN(D887)-6))-3),'Filter Fuel'!$A$3:$I$29,HLOOKUP(LEFT(D887,6),'Filter Fuel'!$B$1:$I$2,2,FALSE),FALSE),1)*IF(F887=0,0,1)</f>
        <v>0</v>
      </c>
      <c r="B887" t="s">
        <v>2</v>
      </c>
      <c r="C887">
        <f t="shared" si="16"/>
        <v>2025</v>
      </c>
      <c r="D887" t="str">
        <f t="shared" si="17"/>
        <v>PUBBDGELCIMP47</v>
      </c>
      <c r="E887" t="str">
        <f>VLOOKUP(D887,'NZ40-POPT_tech_groups'!A:B,2,FALSE)</f>
        <v>NZ40-ENE-1-PUBBDG</v>
      </c>
      <c r="F887" s="3">
        <f>_xlfn.IFNA(_xlfn.IFNA(VLOOKUP(D887,'Energy Share'!B:D,3,FALSE),VLOOKUP(LEFT(D887,LEN(D887)-2),'Energy Share'!B:D,3,FALSE)),0)*HLOOKUP(C887,'Energy Share'!$I$2:$AL$3,2,FALSE)*VLOOKUP(LEFT(D887,6),'Energy Share'!$I$6:$J$14,2,FALSE)</f>
        <v>0.32880745999975203</v>
      </c>
    </row>
    <row r="888" spans="1:6" hidden="1" x14ac:dyDescent="0.3">
      <c r="A888">
        <f>IF(IFERROR(_xlfn.NUMBERVALUE(RIGHT(D888,2))=C888-2000,TRUE),1,0)*_xlfn.IFNA(VLOOKUP(LEFT(RIGHT(D888,LEN(D888)-6),LEN(RIGHT(D888,LEN(D888)-6))-3),'Filter Fuel'!$A$3:$I$29,HLOOKUP(LEFT(D888,6),'Filter Fuel'!$B$1:$I$2,2,FALSE),FALSE),1)*IF(F888=0,0,1)</f>
        <v>0</v>
      </c>
      <c r="B888" t="s">
        <v>2</v>
      </c>
      <c r="C888">
        <f t="shared" si="16"/>
        <v>2025</v>
      </c>
      <c r="D888" t="str">
        <f t="shared" si="17"/>
        <v>PUBBDGELCIMP48</v>
      </c>
      <c r="E888" t="str">
        <f>VLOOKUP(D888,'NZ40-POPT_tech_groups'!A:B,2,FALSE)</f>
        <v>NZ40-ENE-1-PUBBDG</v>
      </c>
      <c r="F888" s="3">
        <f>_xlfn.IFNA(_xlfn.IFNA(VLOOKUP(D888,'Energy Share'!B:D,3,FALSE),VLOOKUP(LEFT(D888,LEN(D888)-2),'Energy Share'!B:D,3,FALSE)),0)*HLOOKUP(C888,'Energy Share'!$I$2:$AL$3,2,FALSE)*VLOOKUP(LEFT(D888,6),'Energy Share'!$I$6:$J$14,2,FALSE)</f>
        <v>0.32880745999975203</v>
      </c>
    </row>
    <row r="889" spans="1:6" hidden="1" x14ac:dyDescent="0.3">
      <c r="A889">
        <f>IF(IFERROR(_xlfn.NUMBERVALUE(RIGHT(D889,2))=C889-2000,TRUE),1,0)*_xlfn.IFNA(VLOOKUP(LEFT(RIGHT(D889,LEN(D889)-6),LEN(RIGHT(D889,LEN(D889)-6))-3),'Filter Fuel'!$A$3:$I$29,HLOOKUP(LEFT(D889,6),'Filter Fuel'!$B$1:$I$2,2,FALSE),FALSE),1)*IF(F889=0,0,1)</f>
        <v>0</v>
      </c>
      <c r="B889" t="s">
        <v>2</v>
      </c>
      <c r="C889">
        <f t="shared" si="16"/>
        <v>2025</v>
      </c>
      <c r="D889" t="str">
        <f t="shared" si="17"/>
        <v>PUBBDGELCIMP49</v>
      </c>
      <c r="E889" t="str">
        <f>VLOOKUP(D889,'NZ40-POPT_tech_groups'!A:B,2,FALSE)</f>
        <v>NZ40-ENE-1-PUBBDG</v>
      </c>
      <c r="F889" s="3">
        <f>_xlfn.IFNA(_xlfn.IFNA(VLOOKUP(D889,'Energy Share'!B:D,3,FALSE),VLOOKUP(LEFT(D889,LEN(D889)-2),'Energy Share'!B:D,3,FALSE)),0)*HLOOKUP(C889,'Energy Share'!$I$2:$AL$3,2,FALSE)*VLOOKUP(LEFT(D889,6),'Energy Share'!$I$6:$J$14,2,FALSE)</f>
        <v>0.32880745999975203</v>
      </c>
    </row>
    <row r="890" spans="1:6" hidden="1" x14ac:dyDescent="0.3">
      <c r="A890">
        <f>IF(IFERROR(_xlfn.NUMBERVALUE(RIGHT(D890,2))=C890-2000,TRUE),1,0)*_xlfn.IFNA(VLOOKUP(LEFT(RIGHT(D890,LEN(D890)-6),LEN(RIGHT(D890,LEN(D890)-6))-3),'Filter Fuel'!$A$3:$I$29,HLOOKUP(LEFT(D890,6),'Filter Fuel'!$B$1:$I$2,2,FALSE),FALSE),1)*IF(F890=0,0,1)</f>
        <v>0</v>
      </c>
      <c r="B890" t="s">
        <v>2</v>
      </c>
      <c r="C890">
        <f t="shared" si="16"/>
        <v>2025</v>
      </c>
      <c r="D890" t="str">
        <f t="shared" si="17"/>
        <v>PUBBDGELCIMP50</v>
      </c>
      <c r="E890" t="str">
        <f>VLOOKUP(D890,'NZ40-POPT_tech_groups'!A:B,2,FALSE)</f>
        <v>NZ40-ENE-1-PUBBDG</v>
      </c>
      <c r="F890" s="3">
        <f>_xlfn.IFNA(_xlfn.IFNA(VLOOKUP(D890,'Energy Share'!B:D,3,FALSE),VLOOKUP(LEFT(D890,LEN(D890)-2),'Energy Share'!B:D,3,FALSE)),0)*HLOOKUP(C890,'Energy Share'!$I$2:$AL$3,2,FALSE)*VLOOKUP(LEFT(D890,6),'Energy Share'!$I$6:$J$14,2,FALSE)</f>
        <v>0.32880745999975203</v>
      </c>
    </row>
    <row r="891" spans="1:6" hidden="1" x14ac:dyDescent="0.3">
      <c r="A891">
        <f>IF(IFERROR(_xlfn.NUMBERVALUE(RIGHT(D891,2))=C891-2000,TRUE),1,0)*_xlfn.IFNA(VLOOKUP(LEFT(RIGHT(D891,LEN(D891)-6),LEN(RIGHT(D891,LEN(D891)-6))-3),'Filter Fuel'!$A$3:$I$29,HLOOKUP(LEFT(D891,6),'Filter Fuel'!$B$1:$I$2,2,FALSE),FALSE),1)*IF(F891=0,0,1)</f>
        <v>0</v>
      </c>
      <c r="B891" t="s">
        <v>2</v>
      </c>
      <c r="C891">
        <f t="shared" si="16"/>
        <v>2025</v>
      </c>
      <c r="D891" t="str">
        <f t="shared" si="17"/>
        <v>PUBTRAELCIMP16</v>
      </c>
      <c r="E891" t="str">
        <f>VLOOKUP(D891,'NZ40-POPT_tech_groups'!A:B,2,FALSE)</f>
        <v>NZ40-ENE-1-PUBTRA</v>
      </c>
      <c r="F891" s="3">
        <f>_xlfn.IFNA(_xlfn.IFNA(VLOOKUP(D891,'Energy Share'!B:D,3,FALSE),VLOOKUP(LEFT(D891,LEN(D891)-2),'Energy Share'!B:D,3,FALSE)),0)*HLOOKUP(C891,'Energy Share'!$I$2:$AL$3,2,FALSE)*VLOOKUP(LEFT(D891,6),'Energy Share'!$I$6:$J$14,2,FALSE)</f>
        <v>0</v>
      </c>
    </row>
    <row r="892" spans="1:6" hidden="1" x14ac:dyDescent="0.3">
      <c r="A892">
        <f>IF(IFERROR(_xlfn.NUMBERVALUE(RIGHT(D892,2))=C892-2000,TRUE),1,0)*_xlfn.IFNA(VLOOKUP(LEFT(RIGHT(D892,LEN(D892)-6),LEN(RIGHT(D892,LEN(D892)-6))-3),'Filter Fuel'!$A$3:$I$29,HLOOKUP(LEFT(D892,6),'Filter Fuel'!$B$1:$I$2,2,FALSE),FALSE),1)*IF(F892=0,0,1)</f>
        <v>0</v>
      </c>
      <c r="B892" t="s">
        <v>2</v>
      </c>
      <c r="C892">
        <f t="shared" si="16"/>
        <v>2025</v>
      </c>
      <c r="D892" t="str">
        <f t="shared" si="17"/>
        <v>PUBTRAELCIMP17</v>
      </c>
      <c r="E892" t="str">
        <f>VLOOKUP(D892,'NZ40-POPT_tech_groups'!A:B,2,FALSE)</f>
        <v>NZ40-ENE-1-PUBTRA</v>
      </c>
      <c r="F892" s="3">
        <f>_xlfn.IFNA(_xlfn.IFNA(VLOOKUP(D892,'Energy Share'!B:D,3,FALSE),VLOOKUP(LEFT(D892,LEN(D892)-2),'Energy Share'!B:D,3,FALSE)),0)*HLOOKUP(C892,'Energy Share'!$I$2:$AL$3,2,FALSE)*VLOOKUP(LEFT(D892,6),'Energy Share'!$I$6:$J$14,2,FALSE)</f>
        <v>0</v>
      </c>
    </row>
    <row r="893" spans="1:6" hidden="1" x14ac:dyDescent="0.3">
      <c r="A893">
        <f>IF(IFERROR(_xlfn.NUMBERVALUE(RIGHT(D893,2))=C893-2000,TRUE),1,0)*_xlfn.IFNA(VLOOKUP(LEFT(RIGHT(D893,LEN(D893)-6),LEN(RIGHT(D893,LEN(D893)-6))-3),'Filter Fuel'!$A$3:$I$29,HLOOKUP(LEFT(D893,6),'Filter Fuel'!$B$1:$I$2,2,FALSE),FALSE),1)*IF(F893=0,0,1)</f>
        <v>0</v>
      </c>
      <c r="B893" t="s">
        <v>2</v>
      </c>
      <c r="C893">
        <f t="shared" si="16"/>
        <v>2025</v>
      </c>
      <c r="D893" t="str">
        <f t="shared" si="17"/>
        <v>PUBTRAELCIMP18</v>
      </c>
      <c r="E893" t="str">
        <f>VLOOKUP(D893,'NZ40-POPT_tech_groups'!A:B,2,FALSE)</f>
        <v>NZ40-ENE-1-PUBTRA</v>
      </c>
      <c r="F893" s="3">
        <f>_xlfn.IFNA(_xlfn.IFNA(VLOOKUP(D893,'Energy Share'!B:D,3,FALSE),VLOOKUP(LEFT(D893,LEN(D893)-2),'Energy Share'!B:D,3,FALSE)),0)*HLOOKUP(C893,'Energy Share'!$I$2:$AL$3,2,FALSE)*VLOOKUP(LEFT(D893,6),'Energy Share'!$I$6:$J$14,2,FALSE)</f>
        <v>0</v>
      </c>
    </row>
    <row r="894" spans="1:6" hidden="1" x14ac:dyDescent="0.3">
      <c r="A894">
        <f>IF(IFERROR(_xlfn.NUMBERVALUE(RIGHT(D894,2))=C894-2000,TRUE),1,0)*_xlfn.IFNA(VLOOKUP(LEFT(RIGHT(D894,LEN(D894)-6),LEN(RIGHT(D894,LEN(D894)-6))-3),'Filter Fuel'!$A$3:$I$29,HLOOKUP(LEFT(D894,6),'Filter Fuel'!$B$1:$I$2,2,FALSE),FALSE),1)*IF(F894=0,0,1)</f>
        <v>0</v>
      </c>
      <c r="B894" t="s">
        <v>2</v>
      </c>
      <c r="C894">
        <f t="shared" si="16"/>
        <v>2025</v>
      </c>
      <c r="D894" t="str">
        <f t="shared" si="17"/>
        <v>PUBTRAELCIMP19</v>
      </c>
      <c r="E894" t="str">
        <f>VLOOKUP(D894,'NZ40-POPT_tech_groups'!A:B,2,FALSE)</f>
        <v>NZ40-ENE-1-PUBTRA</v>
      </c>
      <c r="F894" s="3">
        <f>_xlfn.IFNA(_xlfn.IFNA(VLOOKUP(D894,'Energy Share'!B:D,3,FALSE),VLOOKUP(LEFT(D894,LEN(D894)-2),'Energy Share'!B:D,3,FALSE)),0)*HLOOKUP(C894,'Energy Share'!$I$2:$AL$3,2,FALSE)*VLOOKUP(LEFT(D894,6),'Energy Share'!$I$6:$J$14,2,FALSE)</f>
        <v>0</v>
      </c>
    </row>
    <row r="895" spans="1:6" hidden="1" x14ac:dyDescent="0.3">
      <c r="A895">
        <f>IF(IFERROR(_xlfn.NUMBERVALUE(RIGHT(D895,2))=C895-2000,TRUE),1,0)*_xlfn.IFNA(VLOOKUP(LEFT(RIGHT(D895,LEN(D895)-6),LEN(RIGHT(D895,LEN(D895)-6))-3),'Filter Fuel'!$A$3:$I$29,HLOOKUP(LEFT(D895,6),'Filter Fuel'!$B$1:$I$2,2,FALSE),FALSE),1)*IF(F895=0,0,1)</f>
        <v>0</v>
      </c>
      <c r="B895" t="s">
        <v>2</v>
      </c>
      <c r="C895">
        <f t="shared" si="16"/>
        <v>2025</v>
      </c>
      <c r="D895" t="str">
        <f t="shared" si="17"/>
        <v>PUBTRAELCIMP20</v>
      </c>
      <c r="E895" t="str">
        <f>VLOOKUP(D895,'NZ40-POPT_tech_groups'!A:B,2,FALSE)</f>
        <v>NZ40-ENE-1-PUBTRA</v>
      </c>
      <c r="F895" s="3">
        <f>_xlfn.IFNA(_xlfn.IFNA(VLOOKUP(D895,'Energy Share'!B:D,3,FALSE),VLOOKUP(LEFT(D895,LEN(D895)-2),'Energy Share'!B:D,3,FALSE)),0)*HLOOKUP(C895,'Energy Share'!$I$2:$AL$3,2,FALSE)*VLOOKUP(LEFT(D895,6),'Energy Share'!$I$6:$J$14,2,FALSE)</f>
        <v>0</v>
      </c>
    </row>
    <row r="896" spans="1:6" hidden="1" x14ac:dyDescent="0.3">
      <c r="A896">
        <f>IF(IFERROR(_xlfn.NUMBERVALUE(RIGHT(D896,2))=C896-2000,TRUE),1,0)*_xlfn.IFNA(VLOOKUP(LEFT(RIGHT(D896,LEN(D896)-6),LEN(RIGHT(D896,LEN(D896)-6))-3),'Filter Fuel'!$A$3:$I$29,HLOOKUP(LEFT(D896,6),'Filter Fuel'!$B$1:$I$2,2,FALSE),FALSE),1)*IF(F896=0,0,1)</f>
        <v>0</v>
      </c>
      <c r="B896" t="s">
        <v>2</v>
      </c>
      <c r="C896">
        <f t="shared" si="16"/>
        <v>2025</v>
      </c>
      <c r="D896" t="str">
        <f t="shared" si="17"/>
        <v>PUBTRAELCIMP21</v>
      </c>
      <c r="E896" t="str">
        <f>VLOOKUP(D896,'NZ40-POPT_tech_groups'!A:B,2,FALSE)</f>
        <v>NZ40-ENE-1-PUBTRA</v>
      </c>
      <c r="F896" s="3">
        <f>_xlfn.IFNA(_xlfn.IFNA(VLOOKUP(D896,'Energy Share'!B:D,3,FALSE),VLOOKUP(LEFT(D896,LEN(D896)-2),'Energy Share'!B:D,3,FALSE)),0)*HLOOKUP(C896,'Energy Share'!$I$2:$AL$3,2,FALSE)*VLOOKUP(LEFT(D896,6),'Energy Share'!$I$6:$J$14,2,FALSE)</f>
        <v>0</v>
      </c>
    </row>
    <row r="897" spans="1:6" hidden="1" x14ac:dyDescent="0.3">
      <c r="A897">
        <f>IF(IFERROR(_xlfn.NUMBERVALUE(RIGHT(D897,2))=C897-2000,TRUE),1,0)*_xlfn.IFNA(VLOOKUP(LEFT(RIGHT(D897,LEN(D897)-6),LEN(RIGHT(D897,LEN(D897)-6))-3),'Filter Fuel'!$A$3:$I$29,HLOOKUP(LEFT(D897,6),'Filter Fuel'!$B$1:$I$2,2,FALSE),FALSE),1)*IF(F897=0,0,1)</f>
        <v>0</v>
      </c>
      <c r="B897" t="s">
        <v>2</v>
      </c>
      <c r="C897">
        <f t="shared" si="16"/>
        <v>2025</v>
      </c>
      <c r="D897" t="str">
        <f t="shared" si="17"/>
        <v>PUBTRAELCIMP22</v>
      </c>
      <c r="E897" t="str">
        <f>VLOOKUP(D897,'NZ40-POPT_tech_groups'!A:B,2,FALSE)</f>
        <v>NZ40-ENE-1-PUBTRA</v>
      </c>
      <c r="F897" s="3">
        <f>_xlfn.IFNA(_xlfn.IFNA(VLOOKUP(D897,'Energy Share'!B:D,3,FALSE),VLOOKUP(LEFT(D897,LEN(D897)-2),'Energy Share'!B:D,3,FALSE)),0)*HLOOKUP(C897,'Energy Share'!$I$2:$AL$3,2,FALSE)*VLOOKUP(LEFT(D897,6),'Energy Share'!$I$6:$J$14,2,FALSE)</f>
        <v>0</v>
      </c>
    </row>
    <row r="898" spans="1:6" hidden="1" x14ac:dyDescent="0.3">
      <c r="A898">
        <f>IF(IFERROR(_xlfn.NUMBERVALUE(RIGHT(D898,2))=C898-2000,TRUE),1,0)*_xlfn.IFNA(VLOOKUP(LEFT(RIGHT(D898,LEN(D898)-6),LEN(RIGHT(D898,LEN(D898)-6))-3),'Filter Fuel'!$A$3:$I$29,HLOOKUP(LEFT(D898,6),'Filter Fuel'!$B$1:$I$2,2,FALSE),FALSE),1)*IF(F898=0,0,1)</f>
        <v>0</v>
      </c>
      <c r="B898" t="s">
        <v>2</v>
      </c>
      <c r="C898">
        <f t="shared" si="16"/>
        <v>2025</v>
      </c>
      <c r="D898" t="str">
        <f t="shared" si="17"/>
        <v>PUBTRAELCIMP23</v>
      </c>
      <c r="E898" t="str">
        <f>VLOOKUP(D898,'NZ40-POPT_tech_groups'!A:B,2,FALSE)</f>
        <v>NZ40-ENE-1-PUBTRA</v>
      </c>
      <c r="F898" s="3">
        <f>_xlfn.IFNA(_xlfn.IFNA(VLOOKUP(D898,'Energy Share'!B:D,3,FALSE),VLOOKUP(LEFT(D898,LEN(D898)-2),'Energy Share'!B:D,3,FALSE)),0)*HLOOKUP(C898,'Energy Share'!$I$2:$AL$3,2,FALSE)*VLOOKUP(LEFT(D898,6),'Energy Share'!$I$6:$J$14,2,FALSE)</f>
        <v>0</v>
      </c>
    </row>
    <row r="899" spans="1:6" hidden="1" x14ac:dyDescent="0.3">
      <c r="A899">
        <f>IF(IFERROR(_xlfn.NUMBERVALUE(RIGHT(D899,2))=C899-2000,TRUE),1,0)*_xlfn.IFNA(VLOOKUP(LEFT(RIGHT(D899,LEN(D899)-6),LEN(RIGHT(D899,LEN(D899)-6))-3),'Filter Fuel'!$A$3:$I$29,HLOOKUP(LEFT(D899,6),'Filter Fuel'!$B$1:$I$2,2,FALSE),FALSE),1)*IF(F899=0,0,1)</f>
        <v>0</v>
      </c>
      <c r="B899" t="s">
        <v>2</v>
      </c>
      <c r="C899">
        <f t="shared" si="16"/>
        <v>2025</v>
      </c>
      <c r="D899" t="str">
        <f t="shared" si="17"/>
        <v>PUBTRAELCIMP24</v>
      </c>
      <c r="E899" t="str">
        <f>VLOOKUP(D899,'NZ40-POPT_tech_groups'!A:B,2,FALSE)</f>
        <v>NZ40-ENE-1-PUBTRA</v>
      </c>
      <c r="F899" s="3">
        <f>_xlfn.IFNA(_xlfn.IFNA(VLOOKUP(D899,'Energy Share'!B:D,3,FALSE),VLOOKUP(LEFT(D899,LEN(D899)-2),'Energy Share'!B:D,3,FALSE)),0)*HLOOKUP(C899,'Energy Share'!$I$2:$AL$3,2,FALSE)*VLOOKUP(LEFT(D899,6),'Energy Share'!$I$6:$J$14,2,FALSE)</f>
        <v>0</v>
      </c>
    </row>
    <row r="900" spans="1:6" hidden="1" x14ac:dyDescent="0.3">
      <c r="A900">
        <f>IF(IFERROR(_xlfn.NUMBERVALUE(RIGHT(D900,2))=C900-2000,TRUE),1,0)*_xlfn.IFNA(VLOOKUP(LEFT(RIGHT(D900,LEN(D900)-6),LEN(RIGHT(D900,LEN(D900)-6))-3),'Filter Fuel'!$A$3:$I$29,HLOOKUP(LEFT(D900,6),'Filter Fuel'!$B$1:$I$2,2,FALSE),FALSE),1)*IF(F900=0,0,1)</f>
        <v>0</v>
      </c>
      <c r="B900" t="s">
        <v>2</v>
      </c>
      <c r="C900">
        <f t="shared" si="16"/>
        <v>2025</v>
      </c>
      <c r="D900" t="str">
        <f t="shared" si="17"/>
        <v>PUBTRAELCIMP25</v>
      </c>
      <c r="E900" t="str">
        <f>VLOOKUP(D900,'NZ40-POPT_tech_groups'!A:B,2,FALSE)</f>
        <v>NZ40-ENE-1-PUBTRA</v>
      </c>
      <c r="F900" s="3">
        <f>_xlfn.IFNA(_xlfn.IFNA(VLOOKUP(D900,'Energy Share'!B:D,3,FALSE),VLOOKUP(LEFT(D900,LEN(D900)-2),'Energy Share'!B:D,3,FALSE)),0)*HLOOKUP(C900,'Energy Share'!$I$2:$AL$3,2,FALSE)*VLOOKUP(LEFT(D900,6),'Energy Share'!$I$6:$J$14,2,FALSE)</f>
        <v>0</v>
      </c>
    </row>
    <row r="901" spans="1:6" hidden="1" x14ac:dyDescent="0.3">
      <c r="A901">
        <f>IF(IFERROR(_xlfn.NUMBERVALUE(RIGHT(D901,2))=C901-2000,TRUE),1,0)*_xlfn.IFNA(VLOOKUP(LEFT(RIGHT(D901,LEN(D901)-6),LEN(RIGHT(D901,LEN(D901)-6))-3),'Filter Fuel'!$A$3:$I$29,HLOOKUP(LEFT(D901,6),'Filter Fuel'!$B$1:$I$2,2,FALSE),FALSE),1)*IF(F901=0,0,1)</f>
        <v>0</v>
      </c>
      <c r="B901" t="s">
        <v>2</v>
      </c>
      <c r="C901">
        <f t="shared" si="16"/>
        <v>2025</v>
      </c>
      <c r="D901" t="str">
        <f t="shared" si="17"/>
        <v>PUBTRAELCIMP26</v>
      </c>
      <c r="E901" t="str">
        <f>VLOOKUP(D901,'NZ40-POPT_tech_groups'!A:B,2,FALSE)</f>
        <v>NZ40-ENE-1-PUBTRA</v>
      </c>
      <c r="F901" s="3">
        <f>_xlfn.IFNA(_xlfn.IFNA(VLOOKUP(D901,'Energy Share'!B:D,3,FALSE),VLOOKUP(LEFT(D901,LEN(D901)-2),'Energy Share'!B:D,3,FALSE)),0)*HLOOKUP(C901,'Energy Share'!$I$2:$AL$3,2,FALSE)*VLOOKUP(LEFT(D901,6),'Energy Share'!$I$6:$J$14,2,FALSE)</f>
        <v>0</v>
      </c>
    </row>
    <row r="902" spans="1:6" hidden="1" x14ac:dyDescent="0.3">
      <c r="A902">
        <f>IF(IFERROR(_xlfn.NUMBERVALUE(RIGHT(D902,2))=C902-2000,TRUE),1,0)*_xlfn.IFNA(VLOOKUP(LEFT(RIGHT(D902,LEN(D902)-6),LEN(RIGHT(D902,LEN(D902)-6))-3),'Filter Fuel'!$A$3:$I$29,HLOOKUP(LEFT(D902,6),'Filter Fuel'!$B$1:$I$2,2,FALSE),FALSE),1)*IF(F902=0,0,1)</f>
        <v>0</v>
      </c>
      <c r="B902" t="s">
        <v>2</v>
      </c>
      <c r="C902">
        <f t="shared" si="16"/>
        <v>2025</v>
      </c>
      <c r="D902" t="str">
        <f t="shared" si="17"/>
        <v>PUBTRAELCIMP27</v>
      </c>
      <c r="E902" t="str">
        <f>VLOOKUP(D902,'NZ40-POPT_tech_groups'!A:B,2,FALSE)</f>
        <v>NZ40-ENE-1-PUBTRA</v>
      </c>
      <c r="F902" s="3">
        <f>_xlfn.IFNA(_xlfn.IFNA(VLOOKUP(D902,'Energy Share'!B:D,3,FALSE),VLOOKUP(LEFT(D902,LEN(D902)-2),'Energy Share'!B:D,3,FALSE)),0)*HLOOKUP(C902,'Energy Share'!$I$2:$AL$3,2,FALSE)*VLOOKUP(LEFT(D902,6),'Energy Share'!$I$6:$J$14,2,FALSE)</f>
        <v>0</v>
      </c>
    </row>
    <row r="903" spans="1:6" hidden="1" x14ac:dyDescent="0.3">
      <c r="A903">
        <f>IF(IFERROR(_xlfn.NUMBERVALUE(RIGHT(D903,2))=C903-2000,TRUE),1,0)*_xlfn.IFNA(VLOOKUP(LEFT(RIGHT(D903,LEN(D903)-6),LEN(RIGHT(D903,LEN(D903)-6))-3),'Filter Fuel'!$A$3:$I$29,HLOOKUP(LEFT(D903,6),'Filter Fuel'!$B$1:$I$2,2,FALSE),FALSE),1)*IF(F903=0,0,1)</f>
        <v>0</v>
      </c>
      <c r="B903" t="s">
        <v>2</v>
      </c>
      <c r="C903">
        <f t="shared" si="16"/>
        <v>2025</v>
      </c>
      <c r="D903" t="str">
        <f t="shared" si="17"/>
        <v>PUBTRAELCIMP28</v>
      </c>
      <c r="E903" t="str">
        <f>VLOOKUP(D903,'NZ40-POPT_tech_groups'!A:B,2,FALSE)</f>
        <v>NZ40-ENE-1-PUBTRA</v>
      </c>
      <c r="F903" s="3">
        <f>_xlfn.IFNA(_xlfn.IFNA(VLOOKUP(D903,'Energy Share'!B:D,3,FALSE),VLOOKUP(LEFT(D903,LEN(D903)-2),'Energy Share'!B:D,3,FALSE)),0)*HLOOKUP(C903,'Energy Share'!$I$2:$AL$3,2,FALSE)*VLOOKUP(LEFT(D903,6),'Energy Share'!$I$6:$J$14,2,FALSE)</f>
        <v>0</v>
      </c>
    </row>
    <row r="904" spans="1:6" hidden="1" x14ac:dyDescent="0.3">
      <c r="A904">
        <f>IF(IFERROR(_xlfn.NUMBERVALUE(RIGHT(D904,2))=C904-2000,TRUE),1,0)*_xlfn.IFNA(VLOOKUP(LEFT(RIGHT(D904,LEN(D904)-6),LEN(RIGHT(D904,LEN(D904)-6))-3),'Filter Fuel'!$A$3:$I$29,HLOOKUP(LEFT(D904,6),'Filter Fuel'!$B$1:$I$2,2,FALSE),FALSE),1)*IF(F904=0,0,1)</f>
        <v>0</v>
      </c>
      <c r="B904" t="s">
        <v>2</v>
      </c>
      <c r="C904">
        <f t="shared" si="16"/>
        <v>2025</v>
      </c>
      <c r="D904" t="str">
        <f t="shared" si="17"/>
        <v>PUBTRAELCIMP29</v>
      </c>
      <c r="E904" t="str">
        <f>VLOOKUP(D904,'NZ40-POPT_tech_groups'!A:B,2,FALSE)</f>
        <v>NZ40-ENE-1-PUBTRA</v>
      </c>
      <c r="F904" s="3">
        <f>_xlfn.IFNA(_xlfn.IFNA(VLOOKUP(D904,'Energy Share'!B:D,3,FALSE),VLOOKUP(LEFT(D904,LEN(D904)-2),'Energy Share'!B:D,3,FALSE)),0)*HLOOKUP(C904,'Energy Share'!$I$2:$AL$3,2,FALSE)*VLOOKUP(LEFT(D904,6),'Energy Share'!$I$6:$J$14,2,FALSE)</f>
        <v>0</v>
      </c>
    </row>
    <row r="905" spans="1:6" hidden="1" x14ac:dyDescent="0.3">
      <c r="A905">
        <f>IF(IFERROR(_xlfn.NUMBERVALUE(RIGHT(D905,2))=C905-2000,TRUE),1,0)*_xlfn.IFNA(VLOOKUP(LEFT(RIGHT(D905,LEN(D905)-6),LEN(RIGHT(D905,LEN(D905)-6))-3),'Filter Fuel'!$A$3:$I$29,HLOOKUP(LEFT(D905,6),'Filter Fuel'!$B$1:$I$2,2,FALSE),FALSE),1)*IF(F905=0,0,1)</f>
        <v>0</v>
      </c>
      <c r="B905" t="s">
        <v>2</v>
      </c>
      <c r="C905">
        <f t="shared" si="16"/>
        <v>2025</v>
      </c>
      <c r="D905" t="str">
        <f t="shared" si="17"/>
        <v>PUBTRAELCIMP30</v>
      </c>
      <c r="E905" t="str">
        <f>VLOOKUP(D905,'NZ40-POPT_tech_groups'!A:B,2,FALSE)</f>
        <v>NZ40-ENE-1-PUBTRA</v>
      </c>
      <c r="F905" s="3">
        <f>_xlfn.IFNA(_xlfn.IFNA(VLOOKUP(D905,'Energy Share'!B:D,3,FALSE),VLOOKUP(LEFT(D905,LEN(D905)-2),'Energy Share'!B:D,3,FALSE)),0)*HLOOKUP(C905,'Energy Share'!$I$2:$AL$3,2,FALSE)*VLOOKUP(LEFT(D905,6),'Energy Share'!$I$6:$J$14,2,FALSE)</f>
        <v>0</v>
      </c>
    </row>
    <row r="906" spans="1:6" hidden="1" x14ac:dyDescent="0.3">
      <c r="A906">
        <f>IF(IFERROR(_xlfn.NUMBERVALUE(RIGHT(D906,2))=C906-2000,TRUE),1,0)*_xlfn.IFNA(VLOOKUP(LEFT(RIGHT(D906,LEN(D906)-6),LEN(RIGHT(D906,LEN(D906)-6))-3),'Filter Fuel'!$A$3:$I$29,HLOOKUP(LEFT(D906,6),'Filter Fuel'!$B$1:$I$2,2,FALSE),FALSE),1)*IF(F906=0,0,1)</f>
        <v>0</v>
      </c>
      <c r="B906" t="s">
        <v>2</v>
      </c>
      <c r="C906">
        <f t="shared" si="16"/>
        <v>2025</v>
      </c>
      <c r="D906" t="str">
        <f t="shared" si="17"/>
        <v>PUBTRAELCIMP31</v>
      </c>
      <c r="E906" t="str">
        <f>VLOOKUP(D906,'NZ40-POPT_tech_groups'!A:B,2,FALSE)</f>
        <v>NZ40-ENE-1-PUBTRA</v>
      </c>
      <c r="F906" s="3">
        <f>_xlfn.IFNA(_xlfn.IFNA(VLOOKUP(D906,'Energy Share'!B:D,3,FALSE),VLOOKUP(LEFT(D906,LEN(D906)-2),'Energy Share'!B:D,3,FALSE)),0)*HLOOKUP(C906,'Energy Share'!$I$2:$AL$3,2,FALSE)*VLOOKUP(LEFT(D906,6),'Energy Share'!$I$6:$J$14,2,FALSE)</f>
        <v>0</v>
      </c>
    </row>
    <row r="907" spans="1:6" hidden="1" x14ac:dyDescent="0.3">
      <c r="A907">
        <f>IF(IFERROR(_xlfn.NUMBERVALUE(RIGHT(D907,2))=C907-2000,TRUE),1,0)*_xlfn.IFNA(VLOOKUP(LEFT(RIGHT(D907,LEN(D907)-6),LEN(RIGHT(D907,LEN(D907)-6))-3),'Filter Fuel'!$A$3:$I$29,HLOOKUP(LEFT(D907,6),'Filter Fuel'!$B$1:$I$2,2,FALSE),FALSE),1)*IF(F907=0,0,1)</f>
        <v>0</v>
      </c>
      <c r="B907" t="s">
        <v>2</v>
      </c>
      <c r="C907">
        <f t="shared" si="16"/>
        <v>2025</v>
      </c>
      <c r="D907" t="str">
        <f t="shared" si="17"/>
        <v>PUBTRAELCIMP32</v>
      </c>
      <c r="E907" t="str">
        <f>VLOOKUP(D907,'NZ40-POPT_tech_groups'!A:B,2,FALSE)</f>
        <v>NZ40-ENE-1-PUBTRA</v>
      </c>
      <c r="F907" s="3">
        <f>_xlfn.IFNA(_xlfn.IFNA(VLOOKUP(D907,'Energy Share'!B:D,3,FALSE),VLOOKUP(LEFT(D907,LEN(D907)-2),'Energy Share'!B:D,3,FALSE)),0)*HLOOKUP(C907,'Energy Share'!$I$2:$AL$3,2,FALSE)*VLOOKUP(LEFT(D907,6),'Energy Share'!$I$6:$J$14,2,FALSE)</f>
        <v>0</v>
      </c>
    </row>
    <row r="908" spans="1:6" hidden="1" x14ac:dyDescent="0.3">
      <c r="A908">
        <f>IF(IFERROR(_xlfn.NUMBERVALUE(RIGHT(D908,2))=C908-2000,TRUE),1,0)*_xlfn.IFNA(VLOOKUP(LEFT(RIGHT(D908,LEN(D908)-6),LEN(RIGHT(D908,LEN(D908)-6))-3),'Filter Fuel'!$A$3:$I$29,HLOOKUP(LEFT(D908,6),'Filter Fuel'!$B$1:$I$2,2,FALSE),FALSE),1)*IF(F908=0,0,1)</f>
        <v>0</v>
      </c>
      <c r="B908" t="s">
        <v>2</v>
      </c>
      <c r="C908">
        <f t="shared" si="16"/>
        <v>2025</v>
      </c>
      <c r="D908" t="str">
        <f t="shared" si="17"/>
        <v>PUBTRAELCIMP33</v>
      </c>
      <c r="E908" t="str">
        <f>VLOOKUP(D908,'NZ40-POPT_tech_groups'!A:B,2,FALSE)</f>
        <v>NZ40-ENE-1-PUBTRA</v>
      </c>
      <c r="F908" s="3">
        <f>_xlfn.IFNA(_xlfn.IFNA(VLOOKUP(D908,'Energy Share'!B:D,3,FALSE),VLOOKUP(LEFT(D908,LEN(D908)-2),'Energy Share'!B:D,3,FALSE)),0)*HLOOKUP(C908,'Energy Share'!$I$2:$AL$3,2,FALSE)*VLOOKUP(LEFT(D908,6),'Energy Share'!$I$6:$J$14,2,FALSE)</f>
        <v>0</v>
      </c>
    </row>
    <row r="909" spans="1:6" hidden="1" x14ac:dyDescent="0.3">
      <c r="A909">
        <f>IF(IFERROR(_xlfn.NUMBERVALUE(RIGHT(D909,2))=C909-2000,TRUE),1,0)*_xlfn.IFNA(VLOOKUP(LEFT(RIGHT(D909,LEN(D909)-6),LEN(RIGHT(D909,LEN(D909)-6))-3),'Filter Fuel'!$A$3:$I$29,HLOOKUP(LEFT(D909,6),'Filter Fuel'!$B$1:$I$2,2,FALSE),FALSE),1)*IF(F909=0,0,1)</f>
        <v>0</v>
      </c>
      <c r="B909" t="s">
        <v>2</v>
      </c>
      <c r="C909">
        <f t="shared" si="16"/>
        <v>2025</v>
      </c>
      <c r="D909" t="str">
        <f t="shared" si="17"/>
        <v>PUBTRAELCIMP34</v>
      </c>
      <c r="E909" t="str">
        <f>VLOOKUP(D909,'NZ40-POPT_tech_groups'!A:B,2,FALSE)</f>
        <v>NZ40-ENE-1-PUBTRA</v>
      </c>
      <c r="F909" s="3">
        <f>_xlfn.IFNA(_xlfn.IFNA(VLOOKUP(D909,'Energy Share'!B:D,3,FALSE),VLOOKUP(LEFT(D909,LEN(D909)-2),'Energy Share'!B:D,3,FALSE)),0)*HLOOKUP(C909,'Energy Share'!$I$2:$AL$3,2,FALSE)*VLOOKUP(LEFT(D909,6),'Energy Share'!$I$6:$J$14,2,FALSE)</f>
        <v>0</v>
      </c>
    </row>
    <row r="910" spans="1:6" hidden="1" x14ac:dyDescent="0.3">
      <c r="A910">
        <f>IF(IFERROR(_xlfn.NUMBERVALUE(RIGHT(D910,2))=C910-2000,TRUE),1,0)*_xlfn.IFNA(VLOOKUP(LEFT(RIGHT(D910,LEN(D910)-6),LEN(RIGHT(D910,LEN(D910)-6))-3),'Filter Fuel'!$A$3:$I$29,HLOOKUP(LEFT(D910,6),'Filter Fuel'!$B$1:$I$2,2,FALSE),FALSE),1)*IF(F910=0,0,1)</f>
        <v>0</v>
      </c>
      <c r="B910" t="s">
        <v>2</v>
      </c>
      <c r="C910">
        <f t="shared" si="16"/>
        <v>2025</v>
      </c>
      <c r="D910" t="str">
        <f t="shared" si="17"/>
        <v>PUBTRAELCIMP35</v>
      </c>
      <c r="E910" t="str">
        <f>VLOOKUP(D910,'NZ40-POPT_tech_groups'!A:B,2,FALSE)</f>
        <v>NZ40-ENE-1-PUBTRA</v>
      </c>
      <c r="F910" s="3">
        <f>_xlfn.IFNA(_xlfn.IFNA(VLOOKUP(D910,'Energy Share'!B:D,3,FALSE),VLOOKUP(LEFT(D910,LEN(D910)-2),'Energy Share'!B:D,3,FALSE)),0)*HLOOKUP(C910,'Energy Share'!$I$2:$AL$3,2,FALSE)*VLOOKUP(LEFT(D910,6),'Energy Share'!$I$6:$J$14,2,FALSE)</f>
        <v>0</v>
      </c>
    </row>
    <row r="911" spans="1:6" hidden="1" x14ac:dyDescent="0.3">
      <c r="A911">
        <f>IF(IFERROR(_xlfn.NUMBERVALUE(RIGHT(D911,2))=C911-2000,TRUE),1,0)*_xlfn.IFNA(VLOOKUP(LEFT(RIGHT(D911,LEN(D911)-6),LEN(RIGHT(D911,LEN(D911)-6))-3),'Filter Fuel'!$A$3:$I$29,HLOOKUP(LEFT(D911,6),'Filter Fuel'!$B$1:$I$2,2,FALSE),FALSE),1)*IF(F911=0,0,1)</f>
        <v>0</v>
      </c>
      <c r="B911" t="s">
        <v>2</v>
      </c>
      <c r="C911">
        <f t="shared" si="16"/>
        <v>2025</v>
      </c>
      <c r="D911" t="str">
        <f t="shared" si="17"/>
        <v>PUBTRAELCIMP36</v>
      </c>
      <c r="E911" t="str">
        <f>VLOOKUP(D911,'NZ40-POPT_tech_groups'!A:B,2,FALSE)</f>
        <v>NZ40-ENE-1-PUBTRA</v>
      </c>
      <c r="F911" s="3">
        <f>_xlfn.IFNA(_xlfn.IFNA(VLOOKUP(D911,'Energy Share'!B:D,3,FALSE),VLOOKUP(LEFT(D911,LEN(D911)-2),'Energy Share'!B:D,3,FALSE)),0)*HLOOKUP(C911,'Energy Share'!$I$2:$AL$3,2,FALSE)*VLOOKUP(LEFT(D911,6),'Energy Share'!$I$6:$J$14,2,FALSE)</f>
        <v>0</v>
      </c>
    </row>
    <row r="912" spans="1:6" hidden="1" x14ac:dyDescent="0.3">
      <c r="A912">
        <f>IF(IFERROR(_xlfn.NUMBERVALUE(RIGHT(D912,2))=C912-2000,TRUE),1,0)*_xlfn.IFNA(VLOOKUP(LEFT(RIGHT(D912,LEN(D912)-6),LEN(RIGHT(D912,LEN(D912)-6))-3),'Filter Fuel'!$A$3:$I$29,HLOOKUP(LEFT(D912,6),'Filter Fuel'!$B$1:$I$2,2,FALSE),FALSE),1)*IF(F912=0,0,1)</f>
        <v>0</v>
      </c>
      <c r="B912" t="s">
        <v>2</v>
      </c>
      <c r="C912">
        <f t="shared" si="16"/>
        <v>2025</v>
      </c>
      <c r="D912" t="str">
        <f t="shared" si="17"/>
        <v>PUBTRAELCIMP37</v>
      </c>
      <c r="E912" t="str">
        <f>VLOOKUP(D912,'NZ40-POPT_tech_groups'!A:B,2,FALSE)</f>
        <v>NZ40-ENE-1-PUBTRA</v>
      </c>
      <c r="F912" s="3">
        <f>_xlfn.IFNA(_xlfn.IFNA(VLOOKUP(D912,'Energy Share'!B:D,3,FALSE),VLOOKUP(LEFT(D912,LEN(D912)-2),'Energy Share'!B:D,3,FALSE)),0)*HLOOKUP(C912,'Energy Share'!$I$2:$AL$3,2,FALSE)*VLOOKUP(LEFT(D912,6),'Energy Share'!$I$6:$J$14,2,FALSE)</f>
        <v>0</v>
      </c>
    </row>
    <row r="913" spans="1:6" hidden="1" x14ac:dyDescent="0.3">
      <c r="A913">
        <f>IF(IFERROR(_xlfn.NUMBERVALUE(RIGHT(D913,2))=C913-2000,TRUE),1,0)*_xlfn.IFNA(VLOOKUP(LEFT(RIGHT(D913,LEN(D913)-6),LEN(RIGHT(D913,LEN(D913)-6))-3),'Filter Fuel'!$A$3:$I$29,HLOOKUP(LEFT(D913,6),'Filter Fuel'!$B$1:$I$2,2,FALSE),FALSE),1)*IF(F913=0,0,1)</f>
        <v>0</v>
      </c>
      <c r="B913" t="s">
        <v>2</v>
      </c>
      <c r="C913">
        <f t="shared" si="16"/>
        <v>2025</v>
      </c>
      <c r="D913" t="str">
        <f t="shared" si="17"/>
        <v>PUBTRAELCIMP38</v>
      </c>
      <c r="E913" t="str">
        <f>VLOOKUP(D913,'NZ40-POPT_tech_groups'!A:B,2,FALSE)</f>
        <v>NZ40-ENE-1-PUBTRA</v>
      </c>
      <c r="F913" s="3">
        <f>_xlfn.IFNA(_xlfn.IFNA(VLOOKUP(D913,'Energy Share'!B:D,3,FALSE),VLOOKUP(LEFT(D913,LEN(D913)-2),'Energy Share'!B:D,3,FALSE)),0)*HLOOKUP(C913,'Energy Share'!$I$2:$AL$3,2,FALSE)*VLOOKUP(LEFT(D913,6),'Energy Share'!$I$6:$J$14,2,FALSE)</f>
        <v>0</v>
      </c>
    </row>
    <row r="914" spans="1:6" hidden="1" x14ac:dyDescent="0.3">
      <c r="A914">
        <f>IF(IFERROR(_xlfn.NUMBERVALUE(RIGHT(D914,2))=C914-2000,TRUE),1,0)*_xlfn.IFNA(VLOOKUP(LEFT(RIGHT(D914,LEN(D914)-6),LEN(RIGHT(D914,LEN(D914)-6))-3),'Filter Fuel'!$A$3:$I$29,HLOOKUP(LEFT(D914,6),'Filter Fuel'!$B$1:$I$2,2,FALSE),FALSE),1)*IF(F914=0,0,1)</f>
        <v>0</v>
      </c>
      <c r="B914" t="s">
        <v>2</v>
      </c>
      <c r="C914">
        <f t="shared" si="16"/>
        <v>2025</v>
      </c>
      <c r="D914" t="str">
        <f t="shared" si="17"/>
        <v>PUBTRAELCIMP39</v>
      </c>
      <c r="E914" t="str">
        <f>VLOOKUP(D914,'NZ40-POPT_tech_groups'!A:B,2,FALSE)</f>
        <v>NZ40-ENE-1-PUBTRA</v>
      </c>
      <c r="F914" s="3">
        <f>_xlfn.IFNA(_xlfn.IFNA(VLOOKUP(D914,'Energy Share'!B:D,3,FALSE),VLOOKUP(LEFT(D914,LEN(D914)-2),'Energy Share'!B:D,3,FALSE)),0)*HLOOKUP(C914,'Energy Share'!$I$2:$AL$3,2,FALSE)*VLOOKUP(LEFT(D914,6),'Energy Share'!$I$6:$J$14,2,FALSE)</f>
        <v>0</v>
      </c>
    </row>
    <row r="915" spans="1:6" hidden="1" x14ac:dyDescent="0.3">
      <c r="A915">
        <f>IF(IFERROR(_xlfn.NUMBERVALUE(RIGHT(D915,2))=C915-2000,TRUE),1,0)*_xlfn.IFNA(VLOOKUP(LEFT(RIGHT(D915,LEN(D915)-6),LEN(RIGHT(D915,LEN(D915)-6))-3),'Filter Fuel'!$A$3:$I$29,HLOOKUP(LEFT(D915,6),'Filter Fuel'!$B$1:$I$2,2,FALSE),FALSE),1)*IF(F915=0,0,1)</f>
        <v>0</v>
      </c>
      <c r="B915" t="s">
        <v>2</v>
      </c>
      <c r="C915">
        <f t="shared" si="16"/>
        <v>2025</v>
      </c>
      <c r="D915" t="str">
        <f t="shared" si="17"/>
        <v>PUBTRAELCIMP40</v>
      </c>
      <c r="E915" t="str">
        <f>VLOOKUP(D915,'NZ40-POPT_tech_groups'!A:B,2,FALSE)</f>
        <v>NZ40-ENE-1-PUBTRA</v>
      </c>
      <c r="F915" s="3">
        <f>_xlfn.IFNA(_xlfn.IFNA(VLOOKUP(D915,'Energy Share'!B:D,3,FALSE),VLOOKUP(LEFT(D915,LEN(D915)-2),'Energy Share'!B:D,3,FALSE)),0)*HLOOKUP(C915,'Energy Share'!$I$2:$AL$3,2,FALSE)*VLOOKUP(LEFT(D915,6),'Energy Share'!$I$6:$J$14,2,FALSE)</f>
        <v>0</v>
      </c>
    </row>
    <row r="916" spans="1:6" hidden="1" x14ac:dyDescent="0.3">
      <c r="A916">
        <f>IF(IFERROR(_xlfn.NUMBERVALUE(RIGHT(D916,2))=C916-2000,TRUE),1,0)*_xlfn.IFNA(VLOOKUP(LEFT(RIGHT(D916,LEN(D916)-6),LEN(RIGHT(D916,LEN(D916)-6))-3),'Filter Fuel'!$A$3:$I$29,HLOOKUP(LEFT(D916,6),'Filter Fuel'!$B$1:$I$2,2,FALSE),FALSE),1)*IF(F916=0,0,1)</f>
        <v>0</v>
      </c>
      <c r="B916" t="s">
        <v>2</v>
      </c>
      <c r="C916">
        <f t="shared" si="16"/>
        <v>2025</v>
      </c>
      <c r="D916" t="str">
        <f t="shared" si="17"/>
        <v>PUBTRAELCIMP41</v>
      </c>
      <c r="E916" t="str">
        <f>VLOOKUP(D916,'NZ40-POPT_tech_groups'!A:B,2,FALSE)</f>
        <v>NZ40-ENE-1-PUBTRA</v>
      </c>
      <c r="F916" s="3">
        <f>_xlfn.IFNA(_xlfn.IFNA(VLOOKUP(D916,'Energy Share'!B:D,3,FALSE),VLOOKUP(LEFT(D916,LEN(D916)-2),'Energy Share'!B:D,3,FALSE)),0)*HLOOKUP(C916,'Energy Share'!$I$2:$AL$3,2,FALSE)*VLOOKUP(LEFT(D916,6),'Energy Share'!$I$6:$J$14,2,FALSE)</f>
        <v>0</v>
      </c>
    </row>
    <row r="917" spans="1:6" hidden="1" x14ac:dyDescent="0.3">
      <c r="A917">
        <f>IF(IFERROR(_xlfn.NUMBERVALUE(RIGHT(D917,2))=C917-2000,TRUE),1,0)*_xlfn.IFNA(VLOOKUP(LEFT(RIGHT(D917,LEN(D917)-6),LEN(RIGHT(D917,LEN(D917)-6))-3),'Filter Fuel'!$A$3:$I$29,HLOOKUP(LEFT(D917,6),'Filter Fuel'!$B$1:$I$2,2,FALSE),FALSE),1)*IF(F917=0,0,1)</f>
        <v>0</v>
      </c>
      <c r="B917" t="s">
        <v>2</v>
      </c>
      <c r="C917">
        <f t="shared" si="16"/>
        <v>2025</v>
      </c>
      <c r="D917" t="str">
        <f t="shared" si="17"/>
        <v>PUBTRAELCIMP42</v>
      </c>
      <c r="E917" t="str">
        <f>VLOOKUP(D917,'NZ40-POPT_tech_groups'!A:B,2,FALSE)</f>
        <v>NZ40-ENE-1-PUBTRA</v>
      </c>
      <c r="F917" s="3">
        <f>_xlfn.IFNA(_xlfn.IFNA(VLOOKUP(D917,'Energy Share'!B:D,3,FALSE),VLOOKUP(LEFT(D917,LEN(D917)-2),'Energy Share'!B:D,3,FALSE)),0)*HLOOKUP(C917,'Energy Share'!$I$2:$AL$3,2,FALSE)*VLOOKUP(LEFT(D917,6),'Energy Share'!$I$6:$J$14,2,FALSE)</f>
        <v>0</v>
      </c>
    </row>
    <row r="918" spans="1:6" hidden="1" x14ac:dyDescent="0.3">
      <c r="A918">
        <f>IF(IFERROR(_xlfn.NUMBERVALUE(RIGHT(D918,2))=C918-2000,TRUE),1,0)*_xlfn.IFNA(VLOOKUP(LEFT(RIGHT(D918,LEN(D918)-6),LEN(RIGHT(D918,LEN(D918)-6))-3),'Filter Fuel'!$A$3:$I$29,HLOOKUP(LEFT(D918,6),'Filter Fuel'!$B$1:$I$2,2,FALSE),FALSE),1)*IF(F918=0,0,1)</f>
        <v>0</v>
      </c>
      <c r="B918" t="s">
        <v>2</v>
      </c>
      <c r="C918">
        <f t="shared" si="16"/>
        <v>2025</v>
      </c>
      <c r="D918" t="str">
        <f t="shared" si="17"/>
        <v>PUBTRAELCIMP43</v>
      </c>
      <c r="E918" t="str">
        <f>VLOOKUP(D918,'NZ40-POPT_tech_groups'!A:B,2,FALSE)</f>
        <v>NZ40-ENE-1-PUBTRA</v>
      </c>
      <c r="F918" s="3">
        <f>_xlfn.IFNA(_xlfn.IFNA(VLOOKUP(D918,'Energy Share'!B:D,3,FALSE),VLOOKUP(LEFT(D918,LEN(D918)-2),'Energy Share'!B:D,3,FALSE)),0)*HLOOKUP(C918,'Energy Share'!$I$2:$AL$3,2,FALSE)*VLOOKUP(LEFT(D918,6),'Energy Share'!$I$6:$J$14,2,FALSE)</f>
        <v>0</v>
      </c>
    </row>
    <row r="919" spans="1:6" hidden="1" x14ac:dyDescent="0.3">
      <c r="A919">
        <f>IF(IFERROR(_xlfn.NUMBERVALUE(RIGHT(D919,2))=C919-2000,TRUE),1,0)*_xlfn.IFNA(VLOOKUP(LEFT(RIGHT(D919,LEN(D919)-6),LEN(RIGHT(D919,LEN(D919)-6))-3),'Filter Fuel'!$A$3:$I$29,HLOOKUP(LEFT(D919,6),'Filter Fuel'!$B$1:$I$2,2,FALSE),FALSE),1)*IF(F919=0,0,1)</f>
        <v>0</v>
      </c>
      <c r="B919" t="s">
        <v>2</v>
      </c>
      <c r="C919">
        <f t="shared" si="16"/>
        <v>2025</v>
      </c>
      <c r="D919" t="str">
        <f t="shared" si="17"/>
        <v>PUBTRAELCIMP44</v>
      </c>
      <c r="E919" t="str">
        <f>VLOOKUP(D919,'NZ40-POPT_tech_groups'!A:B,2,FALSE)</f>
        <v>NZ40-ENE-1-PUBTRA</v>
      </c>
      <c r="F919" s="3">
        <f>_xlfn.IFNA(_xlfn.IFNA(VLOOKUP(D919,'Energy Share'!B:D,3,FALSE),VLOOKUP(LEFT(D919,LEN(D919)-2),'Energy Share'!B:D,3,FALSE)),0)*HLOOKUP(C919,'Energy Share'!$I$2:$AL$3,2,FALSE)*VLOOKUP(LEFT(D919,6),'Energy Share'!$I$6:$J$14,2,FALSE)</f>
        <v>0</v>
      </c>
    </row>
    <row r="920" spans="1:6" hidden="1" x14ac:dyDescent="0.3">
      <c r="A920">
        <f>IF(IFERROR(_xlfn.NUMBERVALUE(RIGHT(D920,2))=C920-2000,TRUE),1,0)*_xlfn.IFNA(VLOOKUP(LEFT(RIGHT(D920,LEN(D920)-6),LEN(RIGHT(D920,LEN(D920)-6))-3),'Filter Fuel'!$A$3:$I$29,HLOOKUP(LEFT(D920,6),'Filter Fuel'!$B$1:$I$2,2,FALSE),FALSE),1)*IF(F920=0,0,1)</f>
        <v>0</v>
      </c>
      <c r="B920" t="s">
        <v>2</v>
      </c>
      <c r="C920">
        <f t="shared" si="16"/>
        <v>2025</v>
      </c>
      <c r="D920" t="str">
        <f t="shared" si="17"/>
        <v>PUBTRAELCIMP45</v>
      </c>
      <c r="E920" t="str">
        <f>VLOOKUP(D920,'NZ40-POPT_tech_groups'!A:B,2,FALSE)</f>
        <v>NZ40-ENE-1-PUBTRA</v>
      </c>
      <c r="F920" s="3">
        <f>_xlfn.IFNA(_xlfn.IFNA(VLOOKUP(D920,'Energy Share'!B:D,3,FALSE),VLOOKUP(LEFT(D920,LEN(D920)-2),'Energy Share'!B:D,3,FALSE)),0)*HLOOKUP(C920,'Energy Share'!$I$2:$AL$3,2,FALSE)*VLOOKUP(LEFT(D920,6),'Energy Share'!$I$6:$J$14,2,FALSE)</f>
        <v>0</v>
      </c>
    </row>
    <row r="921" spans="1:6" hidden="1" x14ac:dyDescent="0.3">
      <c r="A921">
        <f>IF(IFERROR(_xlfn.NUMBERVALUE(RIGHT(D921,2))=C921-2000,TRUE),1,0)*_xlfn.IFNA(VLOOKUP(LEFT(RIGHT(D921,LEN(D921)-6),LEN(RIGHT(D921,LEN(D921)-6))-3),'Filter Fuel'!$A$3:$I$29,HLOOKUP(LEFT(D921,6),'Filter Fuel'!$B$1:$I$2,2,FALSE),FALSE),1)*IF(F921=0,0,1)</f>
        <v>0</v>
      </c>
      <c r="B921" t="s">
        <v>2</v>
      </c>
      <c r="C921">
        <f t="shared" ref="C921:C984" si="18">C578+1</f>
        <v>2025</v>
      </c>
      <c r="D921" t="str">
        <f t="shared" ref="D921:D984" si="19">D578</f>
        <v>PUBTRAELCIMP46</v>
      </c>
      <c r="E921" t="str">
        <f>VLOOKUP(D921,'NZ40-POPT_tech_groups'!A:B,2,FALSE)</f>
        <v>NZ40-ENE-1-PUBTRA</v>
      </c>
      <c r="F921" s="3">
        <f>_xlfn.IFNA(_xlfn.IFNA(VLOOKUP(D921,'Energy Share'!B:D,3,FALSE),VLOOKUP(LEFT(D921,LEN(D921)-2),'Energy Share'!B:D,3,FALSE)),0)*HLOOKUP(C921,'Energy Share'!$I$2:$AL$3,2,FALSE)*VLOOKUP(LEFT(D921,6),'Energy Share'!$I$6:$J$14,2,FALSE)</f>
        <v>0</v>
      </c>
    </row>
    <row r="922" spans="1:6" hidden="1" x14ac:dyDescent="0.3">
      <c r="A922">
        <f>IF(IFERROR(_xlfn.NUMBERVALUE(RIGHT(D922,2))=C922-2000,TRUE),1,0)*_xlfn.IFNA(VLOOKUP(LEFT(RIGHT(D922,LEN(D922)-6),LEN(RIGHT(D922,LEN(D922)-6))-3),'Filter Fuel'!$A$3:$I$29,HLOOKUP(LEFT(D922,6),'Filter Fuel'!$B$1:$I$2,2,FALSE),FALSE),1)*IF(F922=0,0,1)</f>
        <v>0</v>
      </c>
      <c r="B922" t="s">
        <v>2</v>
      </c>
      <c r="C922">
        <f t="shared" si="18"/>
        <v>2025</v>
      </c>
      <c r="D922" t="str">
        <f t="shared" si="19"/>
        <v>PUBTRAELCIMP47</v>
      </c>
      <c r="E922" t="str">
        <f>VLOOKUP(D922,'NZ40-POPT_tech_groups'!A:B,2,FALSE)</f>
        <v>NZ40-ENE-1-PUBTRA</v>
      </c>
      <c r="F922" s="3">
        <f>_xlfn.IFNA(_xlfn.IFNA(VLOOKUP(D922,'Energy Share'!B:D,3,FALSE),VLOOKUP(LEFT(D922,LEN(D922)-2),'Energy Share'!B:D,3,FALSE)),0)*HLOOKUP(C922,'Energy Share'!$I$2:$AL$3,2,FALSE)*VLOOKUP(LEFT(D922,6),'Energy Share'!$I$6:$J$14,2,FALSE)</f>
        <v>0</v>
      </c>
    </row>
    <row r="923" spans="1:6" hidden="1" x14ac:dyDescent="0.3">
      <c r="A923">
        <f>IF(IFERROR(_xlfn.NUMBERVALUE(RIGHT(D923,2))=C923-2000,TRUE),1,0)*_xlfn.IFNA(VLOOKUP(LEFT(RIGHT(D923,LEN(D923)-6),LEN(RIGHT(D923,LEN(D923)-6))-3),'Filter Fuel'!$A$3:$I$29,HLOOKUP(LEFT(D923,6),'Filter Fuel'!$B$1:$I$2,2,FALSE),FALSE),1)*IF(F923=0,0,1)</f>
        <v>0</v>
      </c>
      <c r="B923" t="s">
        <v>2</v>
      </c>
      <c r="C923">
        <f t="shared" si="18"/>
        <v>2025</v>
      </c>
      <c r="D923" t="str">
        <f t="shared" si="19"/>
        <v>PUBTRAELCIMP48</v>
      </c>
      <c r="E923" t="str">
        <f>VLOOKUP(D923,'NZ40-POPT_tech_groups'!A:B,2,FALSE)</f>
        <v>NZ40-ENE-1-PUBTRA</v>
      </c>
      <c r="F923" s="3">
        <f>_xlfn.IFNA(_xlfn.IFNA(VLOOKUP(D923,'Energy Share'!B:D,3,FALSE),VLOOKUP(LEFT(D923,LEN(D923)-2),'Energy Share'!B:D,3,FALSE)),0)*HLOOKUP(C923,'Energy Share'!$I$2:$AL$3,2,FALSE)*VLOOKUP(LEFT(D923,6),'Energy Share'!$I$6:$J$14,2,FALSE)</f>
        <v>0</v>
      </c>
    </row>
    <row r="924" spans="1:6" hidden="1" x14ac:dyDescent="0.3">
      <c r="A924">
        <f>IF(IFERROR(_xlfn.NUMBERVALUE(RIGHT(D924,2))=C924-2000,TRUE),1,0)*_xlfn.IFNA(VLOOKUP(LEFT(RIGHT(D924,LEN(D924)-6),LEN(RIGHT(D924,LEN(D924)-6))-3),'Filter Fuel'!$A$3:$I$29,HLOOKUP(LEFT(D924,6),'Filter Fuel'!$B$1:$I$2,2,FALSE),FALSE),1)*IF(F924=0,0,1)</f>
        <v>0</v>
      </c>
      <c r="B924" t="s">
        <v>2</v>
      </c>
      <c r="C924">
        <f t="shared" si="18"/>
        <v>2025</v>
      </c>
      <c r="D924" t="str">
        <f t="shared" si="19"/>
        <v>PUBTRAELCIMP49</v>
      </c>
      <c r="E924" t="str">
        <f>VLOOKUP(D924,'NZ40-POPT_tech_groups'!A:B,2,FALSE)</f>
        <v>NZ40-ENE-1-PUBTRA</v>
      </c>
      <c r="F924" s="3">
        <f>_xlfn.IFNA(_xlfn.IFNA(VLOOKUP(D924,'Energy Share'!B:D,3,FALSE),VLOOKUP(LEFT(D924,LEN(D924)-2),'Energy Share'!B:D,3,FALSE)),0)*HLOOKUP(C924,'Energy Share'!$I$2:$AL$3,2,FALSE)*VLOOKUP(LEFT(D924,6),'Energy Share'!$I$6:$J$14,2,FALSE)</f>
        <v>0</v>
      </c>
    </row>
    <row r="925" spans="1:6" hidden="1" x14ac:dyDescent="0.3">
      <c r="A925">
        <f>IF(IFERROR(_xlfn.NUMBERVALUE(RIGHT(D925,2))=C925-2000,TRUE),1,0)*_xlfn.IFNA(VLOOKUP(LEFT(RIGHT(D925,LEN(D925)-6),LEN(RIGHT(D925,LEN(D925)-6))-3),'Filter Fuel'!$A$3:$I$29,HLOOKUP(LEFT(D925,6),'Filter Fuel'!$B$1:$I$2,2,FALSE),FALSE),1)*IF(F925=0,0,1)</f>
        <v>0</v>
      </c>
      <c r="B925" t="s">
        <v>2</v>
      </c>
      <c r="C925">
        <f t="shared" si="18"/>
        <v>2025</v>
      </c>
      <c r="D925" t="str">
        <f t="shared" si="19"/>
        <v>PUBTRAELCIMP50</v>
      </c>
      <c r="E925" t="str">
        <f>VLOOKUP(D925,'NZ40-POPT_tech_groups'!A:B,2,FALSE)</f>
        <v>NZ40-ENE-1-PUBTRA</v>
      </c>
      <c r="F925" s="3">
        <f>_xlfn.IFNA(_xlfn.IFNA(VLOOKUP(D925,'Energy Share'!B:D,3,FALSE),VLOOKUP(LEFT(D925,LEN(D925)-2),'Energy Share'!B:D,3,FALSE)),0)*HLOOKUP(C925,'Energy Share'!$I$2:$AL$3,2,FALSE)*VLOOKUP(LEFT(D925,6),'Energy Share'!$I$6:$J$14,2,FALSE)</f>
        <v>0</v>
      </c>
    </row>
    <row r="926" spans="1:6" hidden="1" x14ac:dyDescent="0.3">
      <c r="A926">
        <f>IF(IFERROR(_xlfn.NUMBERVALUE(RIGHT(D926,2))=C926-2000,TRUE),1,0)*_xlfn.IFNA(VLOOKUP(LEFT(RIGHT(D926,LEN(D926)-6),LEN(RIGHT(D926,LEN(D926)-6))-3),'Filter Fuel'!$A$3:$I$29,HLOOKUP(LEFT(D926,6),'Filter Fuel'!$B$1:$I$2,2,FALSE),FALSE),1)*IF(F926=0,0,1)</f>
        <v>0</v>
      </c>
      <c r="B926" t="s">
        <v>2</v>
      </c>
      <c r="C926">
        <f t="shared" si="18"/>
        <v>2025</v>
      </c>
      <c r="D926" t="str">
        <f t="shared" si="19"/>
        <v>RESBDGELCIMP16</v>
      </c>
      <c r="E926" t="str">
        <f>VLOOKUP(D926,'NZ40-POPT_tech_groups'!A:B,2,FALSE)</f>
        <v>NZ40-ENE-1-RESBDG</v>
      </c>
      <c r="F926" s="3">
        <f>_xlfn.IFNA(_xlfn.IFNA(VLOOKUP(D926,'Energy Share'!B:D,3,FALSE),VLOOKUP(LEFT(D926,LEN(D926)-2),'Energy Share'!B:D,3,FALSE)),0)*HLOOKUP(C926,'Energy Share'!$I$2:$AL$3,2,FALSE)*VLOOKUP(LEFT(D926,6),'Energy Share'!$I$6:$J$14,2,FALSE)</f>
        <v>0.18607627334787469</v>
      </c>
    </row>
    <row r="927" spans="1:6" hidden="1" x14ac:dyDescent="0.3">
      <c r="A927">
        <f>IF(IFERROR(_xlfn.NUMBERVALUE(RIGHT(D927,2))=C927-2000,TRUE),1,0)*_xlfn.IFNA(VLOOKUP(LEFT(RIGHT(D927,LEN(D927)-6),LEN(RIGHT(D927,LEN(D927)-6))-3),'Filter Fuel'!$A$3:$I$29,HLOOKUP(LEFT(D927,6),'Filter Fuel'!$B$1:$I$2,2,FALSE),FALSE),1)*IF(F927=0,0,1)</f>
        <v>0</v>
      </c>
      <c r="B927" t="s">
        <v>2</v>
      </c>
      <c r="C927">
        <f t="shared" si="18"/>
        <v>2025</v>
      </c>
      <c r="D927" t="str">
        <f t="shared" si="19"/>
        <v>RESBDGELCIMP17</v>
      </c>
      <c r="E927" t="str">
        <f>VLOOKUP(D927,'NZ40-POPT_tech_groups'!A:B,2,FALSE)</f>
        <v>NZ40-ENE-1-RESBDG</v>
      </c>
      <c r="F927" s="3">
        <f>_xlfn.IFNA(_xlfn.IFNA(VLOOKUP(D927,'Energy Share'!B:D,3,FALSE),VLOOKUP(LEFT(D927,LEN(D927)-2),'Energy Share'!B:D,3,FALSE)),0)*HLOOKUP(C927,'Energy Share'!$I$2:$AL$3,2,FALSE)*VLOOKUP(LEFT(D927,6),'Energy Share'!$I$6:$J$14,2,FALSE)</f>
        <v>0.18607627334787469</v>
      </c>
    </row>
    <row r="928" spans="1:6" hidden="1" x14ac:dyDescent="0.3">
      <c r="A928">
        <f>IF(IFERROR(_xlfn.NUMBERVALUE(RIGHT(D928,2))=C928-2000,TRUE),1,0)*_xlfn.IFNA(VLOOKUP(LEFT(RIGHT(D928,LEN(D928)-6),LEN(RIGHT(D928,LEN(D928)-6))-3),'Filter Fuel'!$A$3:$I$29,HLOOKUP(LEFT(D928,6),'Filter Fuel'!$B$1:$I$2,2,FALSE),FALSE),1)*IF(F928=0,0,1)</f>
        <v>0</v>
      </c>
      <c r="B928" t="s">
        <v>2</v>
      </c>
      <c r="C928">
        <f t="shared" si="18"/>
        <v>2025</v>
      </c>
      <c r="D928" t="str">
        <f t="shared" si="19"/>
        <v>RESBDGELCIMP18</v>
      </c>
      <c r="E928" t="str">
        <f>VLOOKUP(D928,'NZ40-POPT_tech_groups'!A:B,2,FALSE)</f>
        <v>NZ40-ENE-1-RESBDG</v>
      </c>
      <c r="F928" s="3">
        <f>_xlfn.IFNA(_xlfn.IFNA(VLOOKUP(D928,'Energy Share'!B:D,3,FALSE),VLOOKUP(LEFT(D928,LEN(D928)-2),'Energy Share'!B:D,3,FALSE)),0)*HLOOKUP(C928,'Energy Share'!$I$2:$AL$3,2,FALSE)*VLOOKUP(LEFT(D928,6),'Energy Share'!$I$6:$J$14,2,FALSE)</f>
        <v>0.18607627334787469</v>
      </c>
    </row>
    <row r="929" spans="1:6" hidden="1" x14ac:dyDescent="0.3">
      <c r="A929">
        <f>IF(IFERROR(_xlfn.NUMBERVALUE(RIGHT(D929,2))=C929-2000,TRUE),1,0)*_xlfn.IFNA(VLOOKUP(LEFT(RIGHT(D929,LEN(D929)-6),LEN(RIGHT(D929,LEN(D929)-6))-3),'Filter Fuel'!$A$3:$I$29,HLOOKUP(LEFT(D929,6),'Filter Fuel'!$B$1:$I$2,2,FALSE),FALSE),1)*IF(F929=0,0,1)</f>
        <v>0</v>
      </c>
      <c r="B929" t="s">
        <v>2</v>
      </c>
      <c r="C929">
        <f t="shared" si="18"/>
        <v>2025</v>
      </c>
      <c r="D929" t="str">
        <f t="shared" si="19"/>
        <v>RESBDGELCIMP19</v>
      </c>
      <c r="E929" t="str">
        <f>VLOOKUP(D929,'NZ40-POPT_tech_groups'!A:B,2,FALSE)</f>
        <v>NZ40-ENE-1-RESBDG</v>
      </c>
      <c r="F929" s="3">
        <f>_xlfn.IFNA(_xlfn.IFNA(VLOOKUP(D929,'Energy Share'!B:D,3,FALSE),VLOOKUP(LEFT(D929,LEN(D929)-2),'Energy Share'!B:D,3,FALSE)),0)*HLOOKUP(C929,'Energy Share'!$I$2:$AL$3,2,FALSE)*VLOOKUP(LEFT(D929,6),'Energy Share'!$I$6:$J$14,2,FALSE)</f>
        <v>0.18607627334787469</v>
      </c>
    </row>
    <row r="930" spans="1:6" hidden="1" x14ac:dyDescent="0.3">
      <c r="A930">
        <f>IF(IFERROR(_xlfn.NUMBERVALUE(RIGHT(D930,2))=C930-2000,TRUE),1,0)*_xlfn.IFNA(VLOOKUP(LEFT(RIGHT(D930,LEN(D930)-6),LEN(RIGHT(D930,LEN(D930)-6))-3),'Filter Fuel'!$A$3:$I$29,HLOOKUP(LEFT(D930,6),'Filter Fuel'!$B$1:$I$2,2,FALSE),FALSE),1)*IF(F930=0,0,1)</f>
        <v>0</v>
      </c>
      <c r="B930" t="s">
        <v>2</v>
      </c>
      <c r="C930">
        <f t="shared" si="18"/>
        <v>2025</v>
      </c>
      <c r="D930" t="str">
        <f t="shared" si="19"/>
        <v>RESBDGELCIMP20</v>
      </c>
      <c r="E930" t="str">
        <f>VLOOKUP(D930,'NZ40-POPT_tech_groups'!A:B,2,FALSE)</f>
        <v>NZ40-ENE-1-RESBDG</v>
      </c>
      <c r="F930" s="3">
        <f>_xlfn.IFNA(_xlfn.IFNA(VLOOKUP(D930,'Energy Share'!B:D,3,FALSE),VLOOKUP(LEFT(D930,LEN(D930)-2),'Energy Share'!B:D,3,FALSE)),0)*HLOOKUP(C930,'Energy Share'!$I$2:$AL$3,2,FALSE)*VLOOKUP(LEFT(D930,6),'Energy Share'!$I$6:$J$14,2,FALSE)</f>
        <v>0.18607627334787469</v>
      </c>
    </row>
    <row r="931" spans="1:6" hidden="1" x14ac:dyDescent="0.3">
      <c r="A931">
        <f>IF(IFERROR(_xlfn.NUMBERVALUE(RIGHT(D931,2))=C931-2000,TRUE),1,0)*_xlfn.IFNA(VLOOKUP(LEFT(RIGHT(D931,LEN(D931)-6),LEN(RIGHT(D931,LEN(D931)-6))-3),'Filter Fuel'!$A$3:$I$29,HLOOKUP(LEFT(D931,6),'Filter Fuel'!$B$1:$I$2,2,FALSE),FALSE),1)*IF(F931=0,0,1)</f>
        <v>0</v>
      </c>
      <c r="B931" t="s">
        <v>2</v>
      </c>
      <c r="C931">
        <f t="shared" si="18"/>
        <v>2025</v>
      </c>
      <c r="D931" t="str">
        <f t="shared" si="19"/>
        <v>RESBDGELCIMP21</v>
      </c>
      <c r="E931" t="str">
        <f>VLOOKUP(D931,'NZ40-POPT_tech_groups'!A:B,2,FALSE)</f>
        <v>NZ40-ENE-1-RESBDG</v>
      </c>
      <c r="F931" s="3">
        <f>_xlfn.IFNA(_xlfn.IFNA(VLOOKUP(D931,'Energy Share'!B:D,3,FALSE),VLOOKUP(LEFT(D931,LEN(D931)-2),'Energy Share'!B:D,3,FALSE)),0)*HLOOKUP(C931,'Energy Share'!$I$2:$AL$3,2,FALSE)*VLOOKUP(LEFT(D931,6),'Energy Share'!$I$6:$J$14,2,FALSE)</f>
        <v>0.18607627334787469</v>
      </c>
    </row>
    <row r="932" spans="1:6" hidden="1" x14ac:dyDescent="0.3">
      <c r="A932">
        <f>IF(IFERROR(_xlfn.NUMBERVALUE(RIGHT(D932,2))=C932-2000,TRUE),1,0)*_xlfn.IFNA(VLOOKUP(LEFT(RIGHT(D932,LEN(D932)-6),LEN(RIGHT(D932,LEN(D932)-6))-3),'Filter Fuel'!$A$3:$I$29,HLOOKUP(LEFT(D932,6),'Filter Fuel'!$B$1:$I$2,2,FALSE),FALSE),1)*IF(F932=0,0,1)</f>
        <v>0</v>
      </c>
      <c r="B932" t="s">
        <v>2</v>
      </c>
      <c r="C932">
        <f t="shared" si="18"/>
        <v>2025</v>
      </c>
      <c r="D932" t="str">
        <f t="shared" si="19"/>
        <v>RESBDGELCIMP22</v>
      </c>
      <c r="E932" t="str">
        <f>VLOOKUP(D932,'NZ40-POPT_tech_groups'!A:B,2,FALSE)</f>
        <v>NZ40-ENE-1-RESBDG</v>
      </c>
      <c r="F932" s="3">
        <f>_xlfn.IFNA(_xlfn.IFNA(VLOOKUP(D932,'Energy Share'!B:D,3,FALSE),VLOOKUP(LEFT(D932,LEN(D932)-2),'Energy Share'!B:D,3,FALSE)),0)*HLOOKUP(C932,'Energy Share'!$I$2:$AL$3,2,FALSE)*VLOOKUP(LEFT(D932,6),'Energy Share'!$I$6:$J$14,2,FALSE)</f>
        <v>0.18607627334787469</v>
      </c>
    </row>
    <row r="933" spans="1:6" hidden="1" x14ac:dyDescent="0.3">
      <c r="A933">
        <f>IF(IFERROR(_xlfn.NUMBERVALUE(RIGHT(D933,2))=C933-2000,TRUE),1,0)*_xlfn.IFNA(VLOOKUP(LEFT(RIGHT(D933,LEN(D933)-6),LEN(RIGHT(D933,LEN(D933)-6))-3),'Filter Fuel'!$A$3:$I$29,HLOOKUP(LEFT(D933,6),'Filter Fuel'!$B$1:$I$2,2,FALSE),FALSE),1)*IF(F933=0,0,1)</f>
        <v>0</v>
      </c>
      <c r="B933" t="s">
        <v>2</v>
      </c>
      <c r="C933">
        <f t="shared" si="18"/>
        <v>2025</v>
      </c>
      <c r="D933" t="str">
        <f t="shared" si="19"/>
        <v>RESBDGELCIMP23</v>
      </c>
      <c r="E933" t="str">
        <f>VLOOKUP(D933,'NZ40-POPT_tech_groups'!A:B,2,FALSE)</f>
        <v>NZ40-ENE-1-RESBDG</v>
      </c>
      <c r="F933" s="3">
        <f>_xlfn.IFNA(_xlfn.IFNA(VLOOKUP(D933,'Energy Share'!B:D,3,FALSE),VLOOKUP(LEFT(D933,LEN(D933)-2),'Energy Share'!B:D,3,FALSE)),0)*HLOOKUP(C933,'Energy Share'!$I$2:$AL$3,2,FALSE)*VLOOKUP(LEFT(D933,6),'Energy Share'!$I$6:$J$14,2,FALSE)</f>
        <v>0.18607627334787469</v>
      </c>
    </row>
    <row r="934" spans="1:6" hidden="1" x14ac:dyDescent="0.3">
      <c r="A934">
        <f>IF(IFERROR(_xlfn.NUMBERVALUE(RIGHT(D934,2))=C934-2000,TRUE),1,0)*_xlfn.IFNA(VLOOKUP(LEFT(RIGHT(D934,LEN(D934)-6),LEN(RIGHT(D934,LEN(D934)-6))-3),'Filter Fuel'!$A$3:$I$29,HLOOKUP(LEFT(D934,6),'Filter Fuel'!$B$1:$I$2,2,FALSE),FALSE),1)*IF(F934=0,0,1)</f>
        <v>0</v>
      </c>
      <c r="B934" t="s">
        <v>2</v>
      </c>
      <c r="C934">
        <f t="shared" si="18"/>
        <v>2025</v>
      </c>
      <c r="D934" t="str">
        <f t="shared" si="19"/>
        <v>RESBDGELCIMP24</v>
      </c>
      <c r="E934" t="str">
        <f>VLOOKUP(D934,'NZ40-POPT_tech_groups'!A:B,2,FALSE)</f>
        <v>NZ40-ENE-1-RESBDG</v>
      </c>
      <c r="F934" s="3">
        <f>_xlfn.IFNA(_xlfn.IFNA(VLOOKUP(D934,'Energy Share'!B:D,3,FALSE),VLOOKUP(LEFT(D934,LEN(D934)-2),'Energy Share'!B:D,3,FALSE)),0)*HLOOKUP(C934,'Energy Share'!$I$2:$AL$3,2,FALSE)*VLOOKUP(LEFT(D934,6),'Energy Share'!$I$6:$J$14,2,FALSE)</f>
        <v>0.18607627334787469</v>
      </c>
    </row>
    <row r="935" spans="1:6" x14ac:dyDescent="0.3">
      <c r="A935">
        <f>IF(IFERROR(_xlfn.NUMBERVALUE(RIGHT(D935,2))=C935-2000,TRUE),1,0)*_xlfn.IFNA(VLOOKUP(LEFT(RIGHT(D935,LEN(D935)-6),LEN(RIGHT(D935,LEN(D935)-6))-3),'Filter Fuel'!$A$3:$I$29,HLOOKUP(LEFT(D935,6),'Filter Fuel'!$B$1:$I$2,2,FALSE),FALSE),1)*IF(F935=0,0,1)</f>
        <v>1</v>
      </c>
      <c r="B935" t="s">
        <v>2</v>
      </c>
      <c r="C935">
        <f t="shared" si="18"/>
        <v>2025</v>
      </c>
      <c r="D935" t="str">
        <f t="shared" si="19"/>
        <v>RESBDGELCIMP25</v>
      </c>
      <c r="E935" t="str">
        <f>VLOOKUP(D935,'NZ40-POPT_tech_groups'!A:B,2,FALSE)</f>
        <v>NZ40-ENE-1-RESBDG</v>
      </c>
      <c r="F935" s="3">
        <f>_xlfn.IFNA(_xlfn.IFNA(VLOOKUP(D935,'Energy Share'!B:D,3,FALSE),VLOOKUP(LEFT(D935,LEN(D935)-2),'Energy Share'!B:D,3,FALSE)),0)*HLOOKUP(C935,'Energy Share'!$I$2:$AL$3,2,FALSE)*VLOOKUP(LEFT(D935,6),'Energy Share'!$I$6:$J$14,2,FALSE)</f>
        <v>0.18607627334787469</v>
      </c>
    </row>
    <row r="936" spans="1:6" hidden="1" x14ac:dyDescent="0.3">
      <c r="A936">
        <f>IF(IFERROR(_xlfn.NUMBERVALUE(RIGHT(D936,2))=C936-2000,TRUE),1,0)*_xlfn.IFNA(VLOOKUP(LEFT(RIGHT(D936,LEN(D936)-6),LEN(RIGHT(D936,LEN(D936)-6))-3),'Filter Fuel'!$A$3:$I$29,HLOOKUP(LEFT(D936,6),'Filter Fuel'!$B$1:$I$2,2,FALSE),FALSE),1)*IF(F936=0,0,1)</f>
        <v>0</v>
      </c>
      <c r="B936" t="s">
        <v>2</v>
      </c>
      <c r="C936">
        <f t="shared" si="18"/>
        <v>2025</v>
      </c>
      <c r="D936" t="str">
        <f t="shared" si="19"/>
        <v>RESBDGELCIMP26</v>
      </c>
      <c r="E936" t="str">
        <f>VLOOKUP(D936,'NZ40-POPT_tech_groups'!A:B,2,FALSE)</f>
        <v>NZ40-ENE-1-RESBDG</v>
      </c>
      <c r="F936" s="3">
        <f>_xlfn.IFNA(_xlfn.IFNA(VLOOKUP(D936,'Energy Share'!B:D,3,FALSE),VLOOKUP(LEFT(D936,LEN(D936)-2),'Energy Share'!B:D,3,FALSE)),0)*HLOOKUP(C936,'Energy Share'!$I$2:$AL$3,2,FALSE)*VLOOKUP(LEFT(D936,6),'Energy Share'!$I$6:$J$14,2,FALSE)</f>
        <v>0.18607627334787469</v>
      </c>
    </row>
    <row r="937" spans="1:6" hidden="1" x14ac:dyDescent="0.3">
      <c r="A937">
        <f>IF(IFERROR(_xlfn.NUMBERVALUE(RIGHT(D937,2))=C937-2000,TRUE),1,0)*_xlfn.IFNA(VLOOKUP(LEFT(RIGHT(D937,LEN(D937)-6),LEN(RIGHT(D937,LEN(D937)-6))-3),'Filter Fuel'!$A$3:$I$29,HLOOKUP(LEFT(D937,6),'Filter Fuel'!$B$1:$I$2,2,FALSE),FALSE),1)*IF(F937=0,0,1)</f>
        <v>0</v>
      </c>
      <c r="B937" t="s">
        <v>2</v>
      </c>
      <c r="C937">
        <f t="shared" si="18"/>
        <v>2025</v>
      </c>
      <c r="D937" t="str">
        <f t="shared" si="19"/>
        <v>RESBDGELCIMP27</v>
      </c>
      <c r="E937" t="str">
        <f>VLOOKUP(D937,'NZ40-POPT_tech_groups'!A:B,2,FALSE)</f>
        <v>NZ40-ENE-1-RESBDG</v>
      </c>
      <c r="F937" s="3">
        <f>_xlfn.IFNA(_xlfn.IFNA(VLOOKUP(D937,'Energy Share'!B:D,3,FALSE),VLOOKUP(LEFT(D937,LEN(D937)-2),'Energy Share'!B:D,3,FALSE)),0)*HLOOKUP(C937,'Energy Share'!$I$2:$AL$3,2,FALSE)*VLOOKUP(LEFT(D937,6),'Energy Share'!$I$6:$J$14,2,FALSE)</f>
        <v>0.18607627334787469</v>
      </c>
    </row>
    <row r="938" spans="1:6" hidden="1" x14ac:dyDescent="0.3">
      <c r="A938">
        <f>IF(IFERROR(_xlfn.NUMBERVALUE(RIGHT(D938,2))=C938-2000,TRUE),1,0)*_xlfn.IFNA(VLOOKUP(LEFT(RIGHT(D938,LEN(D938)-6),LEN(RIGHT(D938,LEN(D938)-6))-3),'Filter Fuel'!$A$3:$I$29,HLOOKUP(LEFT(D938,6),'Filter Fuel'!$B$1:$I$2,2,FALSE),FALSE),1)*IF(F938=0,0,1)</f>
        <v>0</v>
      </c>
      <c r="B938" t="s">
        <v>2</v>
      </c>
      <c r="C938">
        <f t="shared" si="18"/>
        <v>2025</v>
      </c>
      <c r="D938" t="str">
        <f t="shared" si="19"/>
        <v>RESBDGELCIMP28</v>
      </c>
      <c r="E938" t="str">
        <f>VLOOKUP(D938,'NZ40-POPT_tech_groups'!A:B,2,FALSE)</f>
        <v>NZ40-ENE-1-RESBDG</v>
      </c>
      <c r="F938" s="3">
        <f>_xlfn.IFNA(_xlfn.IFNA(VLOOKUP(D938,'Energy Share'!B:D,3,FALSE),VLOOKUP(LEFT(D938,LEN(D938)-2),'Energy Share'!B:D,3,FALSE)),0)*HLOOKUP(C938,'Energy Share'!$I$2:$AL$3,2,FALSE)*VLOOKUP(LEFT(D938,6),'Energy Share'!$I$6:$J$14,2,FALSE)</f>
        <v>0.18607627334787469</v>
      </c>
    </row>
    <row r="939" spans="1:6" hidden="1" x14ac:dyDescent="0.3">
      <c r="A939">
        <f>IF(IFERROR(_xlfn.NUMBERVALUE(RIGHT(D939,2))=C939-2000,TRUE),1,0)*_xlfn.IFNA(VLOOKUP(LEFT(RIGHT(D939,LEN(D939)-6),LEN(RIGHT(D939,LEN(D939)-6))-3),'Filter Fuel'!$A$3:$I$29,HLOOKUP(LEFT(D939,6),'Filter Fuel'!$B$1:$I$2,2,FALSE),FALSE),1)*IF(F939=0,0,1)</f>
        <v>0</v>
      </c>
      <c r="B939" t="s">
        <v>2</v>
      </c>
      <c r="C939">
        <f t="shared" si="18"/>
        <v>2025</v>
      </c>
      <c r="D939" t="str">
        <f t="shared" si="19"/>
        <v>RESBDGELCIMP29</v>
      </c>
      <c r="E939" t="str">
        <f>VLOOKUP(D939,'NZ40-POPT_tech_groups'!A:B,2,FALSE)</f>
        <v>NZ40-ENE-1-RESBDG</v>
      </c>
      <c r="F939" s="3">
        <f>_xlfn.IFNA(_xlfn.IFNA(VLOOKUP(D939,'Energy Share'!B:D,3,FALSE),VLOOKUP(LEFT(D939,LEN(D939)-2),'Energy Share'!B:D,3,FALSE)),0)*HLOOKUP(C939,'Energy Share'!$I$2:$AL$3,2,FALSE)*VLOOKUP(LEFT(D939,6),'Energy Share'!$I$6:$J$14,2,FALSE)</f>
        <v>0.18607627334787469</v>
      </c>
    </row>
    <row r="940" spans="1:6" hidden="1" x14ac:dyDescent="0.3">
      <c r="A940">
        <f>IF(IFERROR(_xlfn.NUMBERVALUE(RIGHT(D940,2))=C940-2000,TRUE),1,0)*_xlfn.IFNA(VLOOKUP(LEFT(RIGHT(D940,LEN(D940)-6),LEN(RIGHT(D940,LEN(D940)-6))-3),'Filter Fuel'!$A$3:$I$29,HLOOKUP(LEFT(D940,6),'Filter Fuel'!$B$1:$I$2,2,FALSE),FALSE),1)*IF(F940=0,0,1)</f>
        <v>0</v>
      </c>
      <c r="B940" t="s">
        <v>2</v>
      </c>
      <c r="C940">
        <f t="shared" si="18"/>
        <v>2025</v>
      </c>
      <c r="D940" t="str">
        <f t="shared" si="19"/>
        <v>RESBDGELCIMP30</v>
      </c>
      <c r="E940" t="str">
        <f>VLOOKUP(D940,'NZ40-POPT_tech_groups'!A:B,2,FALSE)</f>
        <v>NZ40-ENE-1-RESBDG</v>
      </c>
      <c r="F940" s="3">
        <f>_xlfn.IFNA(_xlfn.IFNA(VLOOKUP(D940,'Energy Share'!B:D,3,FALSE),VLOOKUP(LEFT(D940,LEN(D940)-2),'Energy Share'!B:D,3,FALSE)),0)*HLOOKUP(C940,'Energy Share'!$I$2:$AL$3,2,FALSE)*VLOOKUP(LEFT(D940,6),'Energy Share'!$I$6:$J$14,2,FALSE)</f>
        <v>0.18607627334787469</v>
      </c>
    </row>
    <row r="941" spans="1:6" hidden="1" x14ac:dyDescent="0.3">
      <c r="A941">
        <f>IF(IFERROR(_xlfn.NUMBERVALUE(RIGHT(D941,2))=C941-2000,TRUE),1,0)*_xlfn.IFNA(VLOOKUP(LEFT(RIGHT(D941,LEN(D941)-6),LEN(RIGHT(D941,LEN(D941)-6))-3),'Filter Fuel'!$A$3:$I$29,HLOOKUP(LEFT(D941,6),'Filter Fuel'!$B$1:$I$2,2,FALSE),FALSE),1)*IF(F941=0,0,1)</f>
        <v>0</v>
      </c>
      <c r="B941" t="s">
        <v>2</v>
      </c>
      <c r="C941">
        <f t="shared" si="18"/>
        <v>2025</v>
      </c>
      <c r="D941" t="str">
        <f t="shared" si="19"/>
        <v>RESBDGELCIMP31</v>
      </c>
      <c r="E941" t="str">
        <f>VLOOKUP(D941,'NZ40-POPT_tech_groups'!A:B,2,FALSE)</f>
        <v>NZ40-ENE-1-RESBDG</v>
      </c>
      <c r="F941" s="3">
        <f>_xlfn.IFNA(_xlfn.IFNA(VLOOKUP(D941,'Energy Share'!B:D,3,FALSE),VLOOKUP(LEFT(D941,LEN(D941)-2),'Energy Share'!B:D,3,FALSE)),0)*HLOOKUP(C941,'Energy Share'!$I$2:$AL$3,2,FALSE)*VLOOKUP(LEFT(D941,6),'Energy Share'!$I$6:$J$14,2,FALSE)</f>
        <v>0.18607627334787469</v>
      </c>
    </row>
    <row r="942" spans="1:6" hidden="1" x14ac:dyDescent="0.3">
      <c r="A942">
        <f>IF(IFERROR(_xlfn.NUMBERVALUE(RIGHT(D942,2))=C942-2000,TRUE),1,0)*_xlfn.IFNA(VLOOKUP(LEFT(RIGHT(D942,LEN(D942)-6),LEN(RIGHT(D942,LEN(D942)-6))-3),'Filter Fuel'!$A$3:$I$29,HLOOKUP(LEFT(D942,6),'Filter Fuel'!$B$1:$I$2,2,FALSE),FALSE),1)*IF(F942=0,0,1)</f>
        <v>0</v>
      </c>
      <c r="B942" t="s">
        <v>2</v>
      </c>
      <c r="C942">
        <f t="shared" si="18"/>
        <v>2025</v>
      </c>
      <c r="D942" t="str">
        <f t="shared" si="19"/>
        <v>RESBDGELCIMP32</v>
      </c>
      <c r="E942" t="str">
        <f>VLOOKUP(D942,'NZ40-POPT_tech_groups'!A:B,2,FALSE)</f>
        <v>NZ40-ENE-1-RESBDG</v>
      </c>
      <c r="F942" s="3">
        <f>_xlfn.IFNA(_xlfn.IFNA(VLOOKUP(D942,'Energy Share'!B:D,3,FALSE),VLOOKUP(LEFT(D942,LEN(D942)-2),'Energy Share'!B:D,3,FALSE)),0)*HLOOKUP(C942,'Energy Share'!$I$2:$AL$3,2,FALSE)*VLOOKUP(LEFT(D942,6),'Energy Share'!$I$6:$J$14,2,FALSE)</f>
        <v>0.18607627334787469</v>
      </c>
    </row>
    <row r="943" spans="1:6" hidden="1" x14ac:dyDescent="0.3">
      <c r="A943">
        <f>IF(IFERROR(_xlfn.NUMBERVALUE(RIGHT(D943,2))=C943-2000,TRUE),1,0)*_xlfn.IFNA(VLOOKUP(LEFT(RIGHT(D943,LEN(D943)-6),LEN(RIGHT(D943,LEN(D943)-6))-3),'Filter Fuel'!$A$3:$I$29,HLOOKUP(LEFT(D943,6),'Filter Fuel'!$B$1:$I$2,2,FALSE),FALSE),1)*IF(F943=0,0,1)</f>
        <v>0</v>
      </c>
      <c r="B943" t="s">
        <v>2</v>
      </c>
      <c r="C943">
        <f t="shared" si="18"/>
        <v>2025</v>
      </c>
      <c r="D943" t="str">
        <f t="shared" si="19"/>
        <v>RESBDGELCIMP33</v>
      </c>
      <c r="E943" t="str">
        <f>VLOOKUP(D943,'NZ40-POPT_tech_groups'!A:B,2,FALSE)</f>
        <v>NZ40-ENE-1-RESBDG</v>
      </c>
      <c r="F943" s="3">
        <f>_xlfn.IFNA(_xlfn.IFNA(VLOOKUP(D943,'Energy Share'!B:D,3,FALSE),VLOOKUP(LEFT(D943,LEN(D943)-2),'Energy Share'!B:D,3,FALSE)),0)*HLOOKUP(C943,'Energy Share'!$I$2:$AL$3,2,FALSE)*VLOOKUP(LEFT(D943,6),'Energy Share'!$I$6:$J$14,2,FALSE)</f>
        <v>0.18607627334787469</v>
      </c>
    </row>
    <row r="944" spans="1:6" hidden="1" x14ac:dyDescent="0.3">
      <c r="A944">
        <f>IF(IFERROR(_xlfn.NUMBERVALUE(RIGHT(D944,2))=C944-2000,TRUE),1,0)*_xlfn.IFNA(VLOOKUP(LEFT(RIGHT(D944,LEN(D944)-6),LEN(RIGHT(D944,LEN(D944)-6))-3),'Filter Fuel'!$A$3:$I$29,HLOOKUP(LEFT(D944,6),'Filter Fuel'!$B$1:$I$2,2,FALSE),FALSE),1)*IF(F944=0,0,1)</f>
        <v>0</v>
      </c>
      <c r="B944" t="s">
        <v>2</v>
      </c>
      <c r="C944">
        <f t="shared" si="18"/>
        <v>2025</v>
      </c>
      <c r="D944" t="str">
        <f t="shared" si="19"/>
        <v>RESBDGELCIMP34</v>
      </c>
      <c r="E944" t="str">
        <f>VLOOKUP(D944,'NZ40-POPT_tech_groups'!A:B,2,FALSE)</f>
        <v>NZ40-ENE-1-RESBDG</v>
      </c>
      <c r="F944" s="3">
        <f>_xlfn.IFNA(_xlfn.IFNA(VLOOKUP(D944,'Energy Share'!B:D,3,FALSE),VLOOKUP(LEFT(D944,LEN(D944)-2),'Energy Share'!B:D,3,FALSE)),0)*HLOOKUP(C944,'Energy Share'!$I$2:$AL$3,2,FALSE)*VLOOKUP(LEFT(D944,6),'Energy Share'!$I$6:$J$14,2,FALSE)</f>
        <v>0.18607627334787469</v>
      </c>
    </row>
    <row r="945" spans="1:6" hidden="1" x14ac:dyDescent="0.3">
      <c r="A945">
        <f>IF(IFERROR(_xlfn.NUMBERVALUE(RIGHT(D945,2))=C945-2000,TRUE),1,0)*_xlfn.IFNA(VLOOKUP(LEFT(RIGHT(D945,LEN(D945)-6),LEN(RIGHT(D945,LEN(D945)-6))-3),'Filter Fuel'!$A$3:$I$29,HLOOKUP(LEFT(D945,6),'Filter Fuel'!$B$1:$I$2,2,FALSE),FALSE),1)*IF(F945=0,0,1)</f>
        <v>0</v>
      </c>
      <c r="B945" t="s">
        <v>2</v>
      </c>
      <c r="C945">
        <f t="shared" si="18"/>
        <v>2025</v>
      </c>
      <c r="D945" t="str">
        <f t="shared" si="19"/>
        <v>RESBDGELCIMP35</v>
      </c>
      <c r="E945" t="str">
        <f>VLOOKUP(D945,'NZ40-POPT_tech_groups'!A:B,2,FALSE)</f>
        <v>NZ40-ENE-1-RESBDG</v>
      </c>
      <c r="F945" s="3">
        <f>_xlfn.IFNA(_xlfn.IFNA(VLOOKUP(D945,'Energy Share'!B:D,3,FALSE),VLOOKUP(LEFT(D945,LEN(D945)-2),'Energy Share'!B:D,3,FALSE)),0)*HLOOKUP(C945,'Energy Share'!$I$2:$AL$3,2,FALSE)*VLOOKUP(LEFT(D945,6),'Energy Share'!$I$6:$J$14,2,FALSE)</f>
        <v>0.18607627334787469</v>
      </c>
    </row>
    <row r="946" spans="1:6" hidden="1" x14ac:dyDescent="0.3">
      <c r="A946">
        <f>IF(IFERROR(_xlfn.NUMBERVALUE(RIGHT(D946,2))=C946-2000,TRUE),1,0)*_xlfn.IFNA(VLOOKUP(LEFT(RIGHT(D946,LEN(D946)-6),LEN(RIGHT(D946,LEN(D946)-6))-3),'Filter Fuel'!$A$3:$I$29,HLOOKUP(LEFT(D946,6),'Filter Fuel'!$B$1:$I$2,2,FALSE),FALSE),1)*IF(F946=0,0,1)</f>
        <v>0</v>
      </c>
      <c r="B946" t="s">
        <v>2</v>
      </c>
      <c r="C946">
        <f t="shared" si="18"/>
        <v>2025</v>
      </c>
      <c r="D946" t="str">
        <f t="shared" si="19"/>
        <v>RESBDGELCIMP36</v>
      </c>
      <c r="E946" t="str">
        <f>VLOOKUP(D946,'NZ40-POPT_tech_groups'!A:B,2,FALSE)</f>
        <v>NZ40-ENE-1-RESBDG</v>
      </c>
      <c r="F946" s="3">
        <f>_xlfn.IFNA(_xlfn.IFNA(VLOOKUP(D946,'Energy Share'!B:D,3,FALSE),VLOOKUP(LEFT(D946,LEN(D946)-2),'Energy Share'!B:D,3,FALSE)),0)*HLOOKUP(C946,'Energy Share'!$I$2:$AL$3,2,FALSE)*VLOOKUP(LEFT(D946,6),'Energy Share'!$I$6:$J$14,2,FALSE)</f>
        <v>0.18607627334787469</v>
      </c>
    </row>
    <row r="947" spans="1:6" hidden="1" x14ac:dyDescent="0.3">
      <c r="A947">
        <f>IF(IFERROR(_xlfn.NUMBERVALUE(RIGHT(D947,2))=C947-2000,TRUE),1,0)*_xlfn.IFNA(VLOOKUP(LEFT(RIGHT(D947,LEN(D947)-6),LEN(RIGHT(D947,LEN(D947)-6))-3),'Filter Fuel'!$A$3:$I$29,HLOOKUP(LEFT(D947,6),'Filter Fuel'!$B$1:$I$2,2,FALSE),FALSE),1)*IF(F947=0,0,1)</f>
        <v>0</v>
      </c>
      <c r="B947" t="s">
        <v>2</v>
      </c>
      <c r="C947">
        <f t="shared" si="18"/>
        <v>2025</v>
      </c>
      <c r="D947" t="str">
        <f t="shared" si="19"/>
        <v>RESBDGELCIMP37</v>
      </c>
      <c r="E947" t="str">
        <f>VLOOKUP(D947,'NZ40-POPT_tech_groups'!A:B,2,FALSE)</f>
        <v>NZ40-ENE-1-RESBDG</v>
      </c>
      <c r="F947" s="3">
        <f>_xlfn.IFNA(_xlfn.IFNA(VLOOKUP(D947,'Energy Share'!B:D,3,FALSE),VLOOKUP(LEFT(D947,LEN(D947)-2),'Energy Share'!B:D,3,FALSE)),0)*HLOOKUP(C947,'Energy Share'!$I$2:$AL$3,2,FALSE)*VLOOKUP(LEFT(D947,6),'Energy Share'!$I$6:$J$14,2,FALSE)</f>
        <v>0.18607627334787469</v>
      </c>
    </row>
    <row r="948" spans="1:6" hidden="1" x14ac:dyDescent="0.3">
      <c r="A948">
        <f>IF(IFERROR(_xlfn.NUMBERVALUE(RIGHT(D948,2))=C948-2000,TRUE),1,0)*_xlfn.IFNA(VLOOKUP(LEFT(RIGHT(D948,LEN(D948)-6),LEN(RIGHT(D948,LEN(D948)-6))-3),'Filter Fuel'!$A$3:$I$29,HLOOKUP(LEFT(D948,6),'Filter Fuel'!$B$1:$I$2,2,FALSE),FALSE),1)*IF(F948=0,0,1)</f>
        <v>0</v>
      </c>
      <c r="B948" t="s">
        <v>2</v>
      </c>
      <c r="C948">
        <f t="shared" si="18"/>
        <v>2025</v>
      </c>
      <c r="D948" t="str">
        <f t="shared" si="19"/>
        <v>RESBDGELCIMP38</v>
      </c>
      <c r="E948" t="str">
        <f>VLOOKUP(D948,'NZ40-POPT_tech_groups'!A:B,2,FALSE)</f>
        <v>NZ40-ENE-1-RESBDG</v>
      </c>
      <c r="F948" s="3">
        <f>_xlfn.IFNA(_xlfn.IFNA(VLOOKUP(D948,'Energy Share'!B:D,3,FALSE),VLOOKUP(LEFT(D948,LEN(D948)-2),'Energy Share'!B:D,3,FALSE)),0)*HLOOKUP(C948,'Energy Share'!$I$2:$AL$3,2,FALSE)*VLOOKUP(LEFT(D948,6),'Energy Share'!$I$6:$J$14,2,FALSE)</f>
        <v>0.18607627334787469</v>
      </c>
    </row>
    <row r="949" spans="1:6" hidden="1" x14ac:dyDescent="0.3">
      <c r="A949">
        <f>IF(IFERROR(_xlfn.NUMBERVALUE(RIGHT(D949,2))=C949-2000,TRUE),1,0)*_xlfn.IFNA(VLOOKUP(LEFT(RIGHT(D949,LEN(D949)-6),LEN(RIGHT(D949,LEN(D949)-6))-3),'Filter Fuel'!$A$3:$I$29,HLOOKUP(LEFT(D949,6),'Filter Fuel'!$B$1:$I$2,2,FALSE),FALSE),1)*IF(F949=0,0,1)</f>
        <v>0</v>
      </c>
      <c r="B949" t="s">
        <v>2</v>
      </c>
      <c r="C949">
        <f t="shared" si="18"/>
        <v>2025</v>
      </c>
      <c r="D949" t="str">
        <f t="shared" si="19"/>
        <v>RESBDGELCIMP39</v>
      </c>
      <c r="E949" t="str">
        <f>VLOOKUP(D949,'NZ40-POPT_tech_groups'!A:B,2,FALSE)</f>
        <v>NZ40-ENE-1-RESBDG</v>
      </c>
      <c r="F949" s="3">
        <f>_xlfn.IFNA(_xlfn.IFNA(VLOOKUP(D949,'Energy Share'!B:D,3,FALSE),VLOOKUP(LEFT(D949,LEN(D949)-2),'Energy Share'!B:D,3,FALSE)),0)*HLOOKUP(C949,'Energy Share'!$I$2:$AL$3,2,FALSE)*VLOOKUP(LEFT(D949,6),'Energy Share'!$I$6:$J$14,2,FALSE)</f>
        <v>0.18607627334787469</v>
      </c>
    </row>
    <row r="950" spans="1:6" hidden="1" x14ac:dyDescent="0.3">
      <c r="A950">
        <f>IF(IFERROR(_xlfn.NUMBERVALUE(RIGHT(D950,2))=C950-2000,TRUE),1,0)*_xlfn.IFNA(VLOOKUP(LEFT(RIGHT(D950,LEN(D950)-6),LEN(RIGHT(D950,LEN(D950)-6))-3),'Filter Fuel'!$A$3:$I$29,HLOOKUP(LEFT(D950,6),'Filter Fuel'!$B$1:$I$2,2,FALSE),FALSE),1)*IF(F950=0,0,1)</f>
        <v>0</v>
      </c>
      <c r="B950" t="s">
        <v>2</v>
      </c>
      <c r="C950">
        <f t="shared" si="18"/>
        <v>2025</v>
      </c>
      <c r="D950" t="str">
        <f t="shared" si="19"/>
        <v>RESBDGELCIMP40</v>
      </c>
      <c r="E950" t="str">
        <f>VLOOKUP(D950,'NZ40-POPT_tech_groups'!A:B,2,FALSE)</f>
        <v>NZ40-ENE-1-RESBDG</v>
      </c>
      <c r="F950" s="3">
        <f>_xlfn.IFNA(_xlfn.IFNA(VLOOKUP(D950,'Energy Share'!B:D,3,FALSE),VLOOKUP(LEFT(D950,LEN(D950)-2),'Energy Share'!B:D,3,FALSE)),0)*HLOOKUP(C950,'Energy Share'!$I$2:$AL$3,2,FALSE)*VLOOKUP(LEFT(D950,6),'Energy Share'!$I$6:$J$14,2,FALSE)</f>
        <v>0.18607627334787469</v>
      </c>
    </row>
    <row r="951" spans="1:6" hidden="1" x14ac:dyDescent="0.3">
      <c r="A951">
        <f>IF(IFERROR(_xlfn.NUMBERVALUE(RIGHT(D951,2))=C951-2000,TRUE),1,0)*_xlfn.IFNA(VLOOKUP(LEFT(RIGHT(D951,LEN(D951)-6),LEN(RIGHT(D951,LEN(D951)-6))-3),'Filter Fuel'!$A$3:$I$29,HLOOKUP(LEFT(D951,6),'Filter Fuel'!$B$1:$I$2,2,FALSE),FALSE),1)*IF(F951=0,0,1)</f>
        <v>0</v>
      </c>
      <c r="B951" t="s">
        <v>2</v>
      </c>
      <c r="C951">
        <f t="shared" si="18"/>
        <v>2025</v>
      </c>
      <c r="D951" t="str">
        <f t="shared" si="19"/>
        <v>RESBDGELCIMP41</v>
      </c>
      <c r="E951" t="str">
        <f>VLOOKUP(D951,'NZ40-POPT_tech_groups'!A:B,2,FALSE)</f>
        <v>NZ40-ENE-1-RESBDG</v>
      </c>
      <c r="F951" s="3">
        <f>_xlfn.IFNA(_xlfn.IFNA(VLOOKUP(D951,'Energy Share'!B:D,3,FALSE),VLOOKUP(LEFT(D951,LEN(D951)-2),'Energy Share'!B:D,3,FALSE)),0)*HLOOKUP(C951,'Energy Share'!$I$2:$AL$3,2,FALSE)*VLOOKUP(LEFT(D951,6),'Energy Share'!$I$6:$J$14,2,FALSE)</f>
        <v>0.18607627334787469</v>
      </c>
    </row>
    <row r="952" spans="1:6" hidden="1" x14ac:dyDescent="0.3">
      <c r="A952">
        <f>IF(IFERROR(_xlfn.NUMBERVALUE(RIGHT(D952,2))=C952-2000,TRUE),1,0)*_xlfn.IFNA(VLOOKUP(LEFT(RIGHT(D952,LEN(D952)-6),LEN(RIGHT(D952,LEN(D952)-6))-3),'Filter Fuel'!$A$3:$I$29,HLOOKUP(LEFT(D952,6),'Filter Fuel'!$B$1:$I$2,2,FALSE),FALSE),1)*IF(F952=0,0,1)</f>
        <v>0</v>
      </c>
      <c r="B952" t="s">
        <v>2</v>
      </c>
      <c r="C952">
        <f t="shared" si="18"/>
        <v>2025</v>
      </c>
      <c r="D952" t="str">
        <f t="shared" si="19"/>
        <v>RESBDGELCIMP42</v>
      </c>
      <c r="E952" t="str">
        <f>VLOOKUP(D952,'NZ40-POPT_tech_groups'!A:B,2,FALSE)</f>
        <v>NZ40-ENE-1-RESBDG</v>
      </c>
      <c r="F952" s="3">
        <f>_xlfn.IFNA(_xlfn.IFNA(VLOOKUP(D952,'Energy Share'!B:D,3,FALSE),VLOOKUP(LEFT(D952,LEN(D952)-2),'Energy Share'!B:D,3,FALSE)),0)*HLOOKUP(C952,'Energy Share'!$I$2:$AL$3,2,FALSE)*VLOOKUP(LEFT(D952,6),'Energy Share'!$I$6:$J$14,2,FALSE)</f>
        <v>0.18607627334787469</v>
      </c>
    </row>
    <row r="953" spans="1:6" hidden="1" x14ac:dyDescent="0.3">
      <c r="A953">
        <f>IF(IFERROR(_xlfn.NUMBERVALUE(RIGHT(D953,2))=C953-2000,TRUE),1,0)*_xlfn.IFNA(VLOOKUP(LEFT(RIGHT(D953,LEN(D953)-6),LEN(RIGHT(D953,LEN(D953)-6))-3),'Filter Fuel'!$A$3:$I$29,HLOOKUP(LEFT(D953,6),'Filter Fuel'!$B$1:$I$2,2,FALSE),FALSE),1)*IF(F953=0,0,1)</f>
        <v>0</v>
      </c>
      <c r="B953" t="s">
        <v>2</v>
      </c>
      <c r="C953">
        <f t="shared" si="18"/>
        <v>2025</v>
      </c>
      <c r="D953" t="str">
        <f t="shared" si="19"/>
        <v>RESBDGELCIMP43</v>
      </c>
      <c r="E953" t="str">
        <f>VLOOKUP(D953,'NZ40-POPT_tech_groups'!A:B,2,FALSE)</f>
        <v>NZ40-ENE-1-RESBDG</v>
      </c>
      <c r="F953" s="3">
        <f>_xlfn.IFNA(_xlfn.IFNA(VLOOKUP(D953,'Energy Share'!B:D,3,FALSE),VLOOKUP(LEFT(D953,LEN(D953)-2),'Energy Share'!B:D,3,FALSE)),0)*HLOOKUP(C953,'Energy Share'!$I$2:$AL$3,2,FALSE)*VLOOKUP(LEFT(D953,6),'Energy Share'!$I$6:$J$14,2,FALSE)</f>
        <v>0.18607627334787469</v>
      </c>
    </row>
    <row r="954" spans="1:6" hidden="1" x14ac:dyDescent="0.3">
      <c r="A954">
        <f>IF(IFERROR(_xlfn.NUMBERVALUE(RIGHT(D954,2))=C954-2000,TRUE),1,0)*_xlfn.IFNA(VLOOKUP(LEFT(RIGHT(D954,LEN(D954)-6),LEN(RIGHT(D954,LEN(D954)-6))-3),'Filter Fuel'!$A$3:$I$29,HLOOKUP(LEFT(D954,6),'Filter Fuel'!$B$1:$I$2,2,FALSE),FALSE),1)*IF(F954=0,0,1)</f>
        <v>0</v>
      </c>
      <c r="B954" t="s">
        <v>2</v>
      </c>
      <c r="C954">
        <f t="shared" si="18"/>
        <v>2025</v>
      </c>
      <c r="D954" t="str">
        <f t="shared" si="19"/>
        <v>RESBDGELCIMP44</v>
      </c>
      <c r="E954" t="str">
        <f>VLOOKUP(D954,'NZ40-POPT_tech_groups'!A:B,2,FALSE)</f>
        <v>NZ40-ENE-1-RESBDG</v>
      </c>
      <c r="F954" s="3">
        <f>_xlfn.IFNA(_xlfn.IFNA(VLOOKUP(D954,'Energy Share'!B:D,3,FALSE),VLOOKUP(LEFT(D954,LEN(D954)-2),'Energy Share'!B:D,3,FALSE)),0)*HLOOKUP(C954,'Energy Share'!$I$2:$AL$3,2,FALSE)*VLOOKUP(LEFT(D954,6),'Energy Share'!$I$6:$J$14,2,FALSE)</f>
        <v>0.18607627334787469</v>
      </c>
    </row>
    <row r="955" spans="1:6" hidden="1" x14ac:dyDescent="0.3">
      <c r="A955">
        <f>IF(IFERROR(_xlfn.NUMBERVALUE(RIGHT(D955,2))=C955-2000,TRUE),1,0)*_xlfn.IFNA(VLOOKUP(LEFT(RIGHT(D955,LEN(D955)-6),LEN(RIGHT(D955,LEN(D955)-6))-3),'Filter Fuel'!$A$3:$I$29,HLOOKUP(LEFT(D955,6),'Filter Fuel'!$B$1:$I$2,2,FALSE),FALSE),1)*IF(F955=0,0,1)</f>
        <v>0</v>
      </c>
      <c r="B955" t="s">
        <v>2</v>
      </c>
      <c r="C955">
        <f t="shared" si="18"/>
        <v>2025</v>
      </c>
      <c r="D955" t="str">
        <f t="shared" si="19"/>
        <v>RESBDGELCIMP45</v>
      </c>
      <c r="E955" t="str">
        <f>VLOOKUP(D955,'NZ40-POPT_tech_groups'!A:B,2,FALSE)</f>
        <v>NZ40-ENE-1-RESBDG</v>
      </c>
      <c r="F955" s="3">
        <f>_xlfn.IFNA(_xlfn.IFNA(VLOOKUP(D955,'Energy Share'!B:D,3,FALSE),VLOOKUP(LEFT(D955,LEN(D955)-2),'Energy Share'!B:D,3,FALSE)),0)*HLOOKUP(C955,'Energy Share'!$I$2:$AL$3,2,FALSE)*VLOOKUP(LEFT(D955,6),'Energy Share'!$I$6:$J$14,2,FALSE)</f>
        <v>0.18607627334787469</v>
      </c>
    </row>
    <row r="956" spans="1:6" hidden="1" x14ac:dyDescent="0.3">
      <c r="A956">
        <f>IF(IFERROR(_xlfn.NUMBERVALUE(RIGHT(D956,2))=C956-2000,TRUE),1,0)*_xlfn.IFNA(VLOOKUP(LEFT(RIGHT(D956,LEN(D956)-6),LEN(RIGHT(D956,LEN(D956)-6))-3),'Filter Fuel'!$A$3:$I$29,HLOOKUP(LEFT(D956,6),'Filter Fuel'!$B$1:$I$2,2,FALSE),FALSE),1)*IF(F956=0,0,1)</f>
        <v>0</v>
      </c>
      <c r="B956" t="s">
        <v>2</v>
      </c>
      <c r="C956">
        <f t="shared" si="18"/>
        <v>2025</v>
      </c>
      <c r="D956" t="str">
        <f t="shared" si="19"/>
        <v>RESBDGELCIMP46</v>
      </c>
      <c r="E956" t="str">
        <f>VLOOKUP(D956,'NZ40-POPT_tech_groups'!A:B,2,FALSE)</f>
        <v>NZ40-ENE-1-RESBDG</v>
      </c>
      <c r="F956" s="3">
        <f>_xlfn.IFNA(_xlfn.IFNA(VLOOKUP(D956,'Energy Share'!B:D,3,FALSE),VLOOKUP(LEFT(D956,LEN(D956)-2),'Energy Share'!B:D,3,FALSE)),0)*HLOOKUP(C956,'Energy Share'!$I$2:$AL$3,2,FALSE)*VLOOKUP(LEFT(D956,6),'Energy Share'!$I$6:$J$14,2,FALSE)</f>
        <v>0.18607627334787469</v>
      </c>
    </row>
    <row r="957" spans="1:6" hidden="1" x14ac:dyDescent="0.3">
      <c r="A957">
        <f>IF(IFERROR(_xlfn.NUMBERVALUE(RIGHT(D957,2))=C957-2000,TRUE),1,0)*_xlfn.IFNA(VLOOKUP(LEFT(RIGHT(D957,LEN(D957)-6),LEN(RIGHT(D957,LEN(D957)-6))-3),'Filter Fuel'!$A$3:$I$29,HLOOKUP(LEFT(D957,6),'Filter Fuel'!$B$1:$I$2,2,FALSE),FALSE),1)*IF(F957=0,0,1)</f>
        <v>0</v>
      </c>
      <c r="B957" t="s">
        <v>2</v>
      </c>
      <c r="C957">
        <f t="shared" si="18"/>
        <v>2025</v>
      </c>
      <c r="D957" t="str">
        <f t="shared" si="19"/>
        <v>RESBDGELCIMP47</v>
      </c>
      <c r="E957" t="str">
        <f>VLOOKUP(D957,'NZ40-POPT_tech_groups'!A:B,2,FALSE)</f>
        <v>NZ40-ENE-1-RESBDG</v>
      </c>
      <c r="F957" s="3">
        <f>_xlfn.IFNA(_xlfn.IFNA(VLOOKUP(D957,'Energy Share'!B:D,3,FALSE),VLOOKUP(LEFT(D957,LEN(D957)-2),'Energy Share'!B:D,3,FALSE)),0)*HLOOKUP(C957,'Energy Share'!$I$2:$AL$3,2,FALSE)*VLOOKUP(LEFT(D957,6),'Energy Share'!$I$6:$J$14,2,FALSE)</f>
        <v>0.18607627334787469</v>
      </c>
    </row>
    <row r="958" spans="1:6" hidden="1" x14ac:dyDescent="0.3">
      <c r="A958">
        <f>IF(IFERROR(_xlfn.NUMBERVALUE(RIGHT(D958,2))=C958-2000,TRUE),1,0)*_xlfn.IFNA(VLOOKUP(LEFT(RIGHT(D958,LEN(D958)-6),LEN(RIGHT(D958,LEN(D958)-6))-3),'Filter Fuel'!$A$3:$I$29,HLOOKUP(LEFT(D958,6),'Filter Fuel'!$B$1:$I$2,2,FALSE),FALSE),1)*IF(F958=0,0,1)</f>
        <v>0</v>
      </c>
      <c r="B958" t="s">
        <v>2</v>
      </c>
      <c r="C958">
        <f t="shared" si="18"/>
        <v>2025</v>
      </c>
      <c r="D958" t="str">
        <f t="shared" si="19"/>
        <v>RESBDGELCIMP48</v>
      </c>
      <c r="E958" t="str">
        <f>VLOOKUP(D958,'NZ40-POPT_tech_groups'!A:B,2,FALSE)</f>
        <v>NZ40-ENE-1-RESBDG</v>
      </c>
      <c r="F958" s="3">
        <f>_xlfn.IFNA(_xlfn.IFNA(VLOOKUP(D958,'Energy Share'!B:D,3,FALSE),VLOOKUP(LEFT(D958,LEN(D958)-2),'Energy Share'!B:D,3,FALSE)),0)*HLOOKUP(C958,'Energy Share'!$I$2:$AL$3,2,FALSE)*VLOOKUP(LEFT(D958,6),'Energy Share'!$I$6:$J$14,2,FALSE)</f>
        <v>0.18607627334787469</v>
      </c>
    </row>
    <row r="959" spans="1:6" hidden="1" x14ac:dyDescent="0.3">
      <c r="A959">
        <f>IF(IFERROR(_xlfn.NUMBERVALUE(RIGHT(D959,2))=C959-2000,TRUE),1,0)*_xlfn.IFNA(VLOOKUP(LEFT(RIGHT(D959,LEN(D959)-6),LEN(RIGHT(D959,LEN(D959)-6))-3),'Filter Fuel'!$A$3:$I$29,HLOOKUP(LEFT(D959,6),'Filter Fuel'!$B$1:$I$2,2,FALSE),FALSE),1)*IF(F959=0,0,1)</f>
        <v>0</v>
      </c>
      <c r="B959" t="s">
        <v>2</v>
      </c>
      <c r="C959">
        <f t="shared" si="18"/>
        <v>2025</v>
      </c>
      <c r="D959" t="str">
        <f t="shared" si="19"/>
        <v>RESBDGELCIMP49</v>
      </c>
      <c r="E959" t="str">
        <f>VLOOKUP(D959,'NZ40-POPT_tech_groups'!A:B,2,FALSE)</f>
        <v>NZ40-ENE-1-RESBDG</v>
      </c>
      <c r="F959" s="3">
        <f>_xlfn.IFNA(_xlfn.IFNA(VLOOKUP(D959,'Energy Share'!B:D,3,FALSE),VLOOKUP(LEFT(D959,LEN(D959)-2),'Energy Share'!B:D,3,FALSE)),0)*HLOOKUP(C959,'Energy Share'!$I$2:$AL$3,2,FALSE)*VLOOKUP(LEFT(D959,6),'Energy Share'!$I$6:$J$14,2,FALSE)</f>
        <v>0.18607627334787469</v>
      </c>
    </row>
    <row r="960" spans="1:6" hidden="1" x14ac:dyDescent="0.3">
      <c r="A960">
        <f>IF(IFERROR(_xlfn.NUMBERVALUE(RIGHT(D960,2))=C960-2000,TRUE),1,0)*_xlfn.IFNA(VLOOKUP(LEFT(RIGHT(D960,LEN(D960)-6),LEN(RIGHT(D960,LEN(D960)-6))-3),'Filter Fuel'!$A$3:$I$29,HLOOKUP(LEFT(D960,6),'Filter Fuel'!$B$1:$I$2,2,FALSE),FALSE),1)*IF(F960=0,0,1)</f>
        <v>0</v>
      </c>
      <c r="B960" t="s">
        <v>2</v>
      </c>
      <c r="C960">
        <f t="shared" si="18"/>
        <v>2025</v>
      </c>
      <c r="D960" t="str">
        <f t="shared" si="19"/>
        <v>RESBDGELCIMP50</v>
      </c>
      <c r="E960" t="str">
        <f>VLOOKUP(D960,'NZ40-POPT_tech_groups'!A:B,2,FALSE)</f>
        <v>NZ40-ENE-1-RESBDG</v>
      </c>
      <c r="F960" s="3">
        <f>_xlfn.IFNA(_xlfn.IFNA(VLOOKUP(D960,'Energy Share'!B:D,3,FALSE),VLOOKUP(LEFT(D960,LEN(D960)-2),'Energy Share'!B:D,3,FALSE)),0)*HLOOKUP(C960,'Energy Share'!$I$2:$AL$3,2,FALSE)*VLOOKUP(LEFT(D960,6),'Energy Share'!$I$6:$J$14,2,FALSE)</f>
        <v>0.18607627334787469</v>
      </c>
    </row>
    <row r="961" spans="1:6" x14ac:dyDescent="0.3">
      <c r="A961">
        <f>IF(IFERROR(_xlfn.NUMBERVALUE(RIGHT(D961,2))=C961-2000,TRUE),1,0)*_xlfn.IFNA(VLOOKUP(LEFT(RIGHT(D961,LEN(D961)-6),LEN(RIGHT(D961,LEN(D961)-6))-3),'Filter Fuel'!$A$3:$I$29,HLOOKUP(LEFT(D961,6),'Filter Fuel'!$B$1:$I$2,2,FALSE),FALSE),1)*IF(F961=0,0,1)</f>
        <v>1</v>
      </c>
      <c r="B961" t="s">
        <v>2</v>
      </c>
      <c r="C961">
        <f t="shared" si="18"/>
        <v>2025</v>
      </c>
      <c r="D961" t="str">
        <f t="shared" si="19"/>
        <v>FRETRAETHIMP</v>
      </c>
      <c r="E961" t="str">
        <f>VLOOKUP(D961,'NZ40-POPT_tech_groups'!A:B,2,FALSE)</f>
        <v>NZ40-ENE-1-FRETRA</v>
      </c>
      <c r="F961" s="3">
        <f>_xlfn.IFNA(_xlfn.IFNA(VLOOKUP(D961,'Energy Share'!B:D,3,FALSE),VLOOKUP(LEFT(D961,LEN(D961)-2),'Energy Share'!B:D,3,FALSE)),0)*HLOOKUP(C961,'Energy Share'!$I$2:$AL$3,2,FALSE)*VLOOKUP(LEFT(D961,6),'Energy Share'!$I$6:$J$14,2,FALSE)</f>
        <v>1.5833227765923167E-2</v>
      </c>
    </row>
    <row r="962" spans="1:6" x14ac:dyDescent="0.3">
      <c r="A962">
        <f>IF(IFERROR(_xlfn.NUMBERVALUE(RIGHT(D962,2))=C962-2000,TRUE),1,0)*_xlfn.IFNA(VLOOKUP(LEFT(RIGHT(D962,LEN(D962)-6),LEN(RIGHT(D962,LEN(D962)-6))-3),'Filter Fuel'!$A$3:$I$29,HLOOKUP(LEFT(D962,6),'Filter Fuel'!$B$1:$I$2,2,FALSE),FALSE),1)*IF(F962=0,0,1)</f>
        <v>1</v>
      </c>
      <c r="B962" t="s">
        <v>2</v>
      </c>
      <c r="C962">
        <f t="shared" si="18"/>
        <v>2025</v>
      </c>
      <c r="D962" t="str">
        <f t="shared" si="19"/>
        <v>PASTRAETHIMP</v>
      </c>
      <c r="E962" t="str">
        <f>VLOOKUP(D962,'NZ40-POPT_tech_groups'!A:B,2,FALSE)</f>
        <v>NZ40-ENE-1-PASTRA</v>
      </c>
      <c r="F962" s="3">
        <f>_xlfn.IFNA(_xlfn.IFNA(VLOOKUP(D962,'Energy Share'!B:D,3,FALSE),VLOOKUP(LEFT(D962,LEN(D962)-2),'Energy Share'!B:D,3,FALSE)),0)*HLOOKUP(C962,'Energy Share'!$I$2:$AL$3,2,FALSE)*VLOOKUP(LEFT(D962,6),'Energy Share'!$I$6:$J$14,2,FALSE)</f>
        <v>8.2521619756629932E-5</v>
      </c>
    </row>
    <row r="963" spans="1:6" x14ac:dyDescent="0.3">
      <c r="A963">
        <f>IF(IFERROR(_xlfn.NUMBERVALUE(RIGHT(D963,2))=C963-2000,TRUE),1,0)*_xlfn.IFNA(VLOOKUP(LEFT(RIGHT(D963,LEN(D963)-6),LEN(RIGHT(D963,LEN(D963)-6))-3),'Filter Fuel'!$A$3:$I$29,HLOOKUP(LEFT(D963,6),'Filter Fuel'!$B$1:$I$2,2,FALSE),FALSE),1)*IF(F963=0,0,1)</f>
        <v>1</v>
      </c>
      <c r="B963" t="s">
        <v>2</v>
      </c>
      <c r="C963">
        <f t="shared" si="18"/>
        <v>2025</v>
      </c>
      <c r="D963" t="str">
        <f t="shared" si="19"/>
        <v>PUBTRAETHIMP</v>
      </c>
      <c r="E963" t="str">
        <f>VLOOKUP(D963,'NZ40-POPT_tech_groups'!A:B,2,FALSE)</f>
        <v>NZ40-ENE-1-PUBTRA</v>
      </c>
      <c r="F963" s="3">
        <f>_xlfn.IFNA(_xlfn.IFNA(VLOOKUP(D963,'Energy Share'!B:D,3,FALSE),VLOOKUP(LEFT(D963,LEN(D963)-2),'Energy Share'!B:D,3,FALSE)),0)*HLOOKUP(C963,'Energy Share'!$I$2:$AL$3,2,FALSE)*VLOOKUP(LEFT(D963,6),'Energy Share'!$I$6:$J$14,2,FALSE)</f>
        <v>1.6610486173484752E-2</v>
      </c>
    </row>
    <row r="964" spans="1:6" x14ac:dyDescent="0.3">
      <c r="A964">
        <f>IF(IFERROR(_xlfn.NUMBERVALUE(RIGHT(D964,2))=C964-2000,TRUE),1,0)*_xlfn.IFNA(VLOOKUP(LEFT(RIGHT(D964,LEN(D964)-6),LEN(RIGHT(D964,LEN(D964)-6))-3),'Filter Fuel'!$A$3:$I$29,HLOOKUP(LEFT(D964,6),'Filter Fuel'!$B$1:$I$2,2,FALSE),FALSE),1)*IF(F964=0,0,1)</f>
        <v>1</v>
      </c>
      <c r="B964" t="s">
        <v>2</v>
      </c>
      <c r="C964">
        <f t="shared" si="18"/>
        <v>2025</v>
      </c>
      <c r="D964" t="str">
        <f t="shared" si="19"/>
        <v>COMBDGETHOSIMP</v>
      </c>
      <c r="E964" t="str">
        <f>VLOOKUP(D964,'NZ40-POPT_tech_groups'!A:B,2,FALSE)</f>
        <v>NZ40-ENE-1-COMBDG</v>
      </c>
      <c r="F964" s="3">
        <f>_xlfn.IFNA(_xlfn.IFNA(VLOOKUP(D964,'Energy Share'!B:D,3,FALSE),VLOOKUP(LEFT(D964,LEN(D964)-2),'Energy Share'!B:D,3,FALSE)),0)*HLOOKUP(C964,'Energy Share'!$I$2:$AL$3,2,FALSE)*VLOOKUP(LEFT(D964,6),'Energy Share'!$I$6:$J$14,2,FALSE)</f>
        <v>3.6792794590339092E-5</v>
      </c>
    </row>
    <row r="965" spans="1:6" hidden="1" x14ac:dyDescent="0.3">
      <c r="A965">
        <f>IF(IFERROR(_xlfn.NUMBERVALUE(RIGHT(D965,2))=C965-2000,TRUE),1,0)*_xlfn.IFNA(VLOOKUP(LEFT(RIGHT(D965,LEN(D965)-6),LEN(RIGHT(D965,LEN(D965)-6))-3),'Filter Fuel'!$A$3:$I$29,HLOOKUP(LEFT(D965,6),'Filter Fuel'!$B$1:$I$2,2,FALSE),FALSE),1)*IF(F965=0,0,1)</f>
        <v>0</v>
      </c>
      <c r="B965" t="s">
        <v>2</v>
      </c>
      <c r="C965">
        <f t="shared" si="18"/>
        <v>2025</v>
      </c>
      <c r="D965" t="str">
        <f t="shared" si="19"/>
        <v>INDBDGETHOSIMP</v>
      </c>
      <c r="E965" t="str">
        <f>VLOOKUP(D965,'NZ40-POPT_tech_groups'!A:B,2,FALSE)</f>
        <v>NZ40-ENE-1-INDBDG</v>
      </c>
      <c r="F965" s="3">
        <f>_xlfn.IFNA(_xlfn.IFNA(VLOOKUP(D965,'Energy Share'!B:D,3,FALSE),VLOOKUP(LEFT(D965,LEN(D965)-2),'Energy Share'!B:D,3,FALSE)),0)*HLOOKUP(C965,'Energy Share'!$I$2:$AL$3,2,FALSE)*VLOOKUP(LEFT(D965,6),'Energy Share'!$I$6:$J$14,2,FALSE)</f>
        <v>0</v>
      </c>
    </row>
    <row r="966" spans="1:6" hidden="1" x14ac:dyDescent="0.3">
      <c r="A966">
        <f>IF(IFERROR(_xlfn.NUMBERVALUE(RIGHT(D966,2))=C966-2000,TRUE),1,0)*_xlfn.IFNA(VLOOKUP(LEFT(RIGHT(D966,LEN(D966)-6),LEN(RIGHT(D966,LEN(D966)-6))-3),'Filter Fuel'!$A$3:$I$29,HLOOKUP(LEFT(D966,6),'Filter Fuel'!$B$1:$I$2,2,FALSE),FALSE),1)*IF(F966=0,0,1)</f>
        <v>0</v>
      </c>
      <c r="B966" t="s">
        <v>2</v>
      </c>
      <c r="C966">
        <f t="shared" si="18"/>
        <v>2025</v>
      </c>
      <c r="D966" t="str">
        <f t="shared" si="19"/>
        <v>PUBBDGETHOSIMP</v>
      </c>
      <c r="E966" t="str">
        <f>VLOOKUP(D966,'NZ40-POPT_tech_groups'!A:B,2,FALSE)</f>
        <v>NZ40-ENE-1-PUBBDG</v>
      </c>
      <c r="F966" s="3">
        <f>_xlfn.IFNA(_xlfn.IFNA(VLOOKUP(D966,'Energy Share'!B:D,3,FALSE),VLOOKUP(LEFT(D966,LEN(D966)-2),'Energy Share'!B:D,3,FALSE)),0)*HLOOKUP(C966,'Energy Share'!$I$2:$AL$3,2,FALSE)*VLOOKUP(LEFT(D966,6),'Energy Share'!$I$6:$J$14,2,FALSE)</f>
        <v>0</v>
      </c>
    </row>
    <row r="967" spans="1:6" x14ac:dyDescent="0.3">
      <c r="A967">
        <f>IF(IFERROR(_xlfn.NUMBERVALUE(RIGHT(D967,2))=C967-2000,TRUE),1,0)*_xlfn.IFNA(VLOOKUP(LEFT(RIGHT(D967,LEN(D967)-6),LEN(RIGHT(D967,LEN(D967)-6))-3),'Filter Fuel'!$A$3:$I$29,HLOOKUP(LEFT(D967,6),'Filter Fuel'!$B$1:$I$2,2,FALSE),FALSE),1)*IF(F967=0,0,1)</f>
        <v>1</v>
      </c>
      <c r="B967" t="s">
        <v>2</v>
      </c>
      <c r="C967">
        <f t="shared" si="18"/>
        <v>2025</v>
      </c>
      <c r="D967" t="str">
        <f t="shared" si="19"/>
        <v>RESBDGETHOSIMP</v>
      </c>
      <c r="E967" t="str">
        <f>VLOOKUP(D967,'NZ40-POPT_tech_groups'!A:B,2,FALSE)</f>
        <v>NZ40-ENE-1-RESBDG</v>
      </c>
      <c r="F967" s="3">
        <f>_xlfn.IFNA(_xlfn.IFNA(VLOOKUP(D967,'Energy Share'!B:D,3,FALSE),VLOOKUP(LEFT(D967,LEN(D967)-2),'Energy Share'!B:D,3,FALSE)),0)*HLOOKUP(C967,'Energy Share'!$I$2:$AL$3,2,FALSE)*VLOOKUP(LEFT(D967,6),'Energy Share'!$I$6:$J$14,2,FALSE)</f>
        <v>1.8263017300977676E-6</v>
      </c>
    </row>
    <row r="968" spans="1:6" x14ac:dyDescent="0.3">
      <c r="A968">
        <f>IF(IFERROR(_xlfn.NUMBERVALUE(RIGHT(D968,2))=C968-2000,TRUE),1,0)*_xlfn.IFNA(VLOOKUP(LEFT(RIGHT(D968,LEN(D968)-6),LEN(RIGHT(D968,LEN(D968)-6))-3),'Filter Fuel'!$A$3:$I$29,HLOOKUP(LEFT(D968,6),'Filter Fuel'!$B$1:$I$2,2,FALSE),FALSE),1)*IF(F968=0,0,1)</f>
        <v>1</v>
      </c>
      <c r="B968" t="s">
        <v>2</v>
      </c>
      <c r="C968">
        <f t="shared" si="18"/>
        <v>2025</v>
      </c>
      <c r="D968" t="str">
        <f t="shared" si="19"/>
        <v>FRETRAFTDSLIMP</v>
      </c>
      <c r="E968" t="str">
        <f>VLOOKUP(D968,'NZ40-POPT_tech_groups'!A:B,2,FALSE)</f>
        <v>NZ40-ENE-1-FRETRA</v>
      </c>
      <c r="F968" s="3">
        <f>_xlfn.IFNA(_xlfn.IFNA(VLOOKUP(D968,'Energy Share'!B:D,3,FALSE),VLOOKUP(LEFT(D968,LEN(D968)-2),'Energy Share'!B:D,3,FALSE)),0)*HLOOKUP(C968,'Energy Share'!$I$2:$AL$3,2,FALSE)*VLOOKUP(LEFT(D968,6),'Energy Share'!$I$6:$J$14,2,FALSE)</f>
        <v>1.1912984719022603E-4</v>
      </c>
    </row>
    <row r="969" spans="1:6" x14ac:dyDescent="0.3">
      <c r="A969">
        <f>IF(IFERROR(_xlfn.NUMBERVALUE(RIGHT(D969,2))=C969-2000,TRUE),1,0)*_xlfn.IFNA(VLOOKUP(LEFT(RIGHT(D969,LEN(D969)-6),LEN(RIGHT(D969,LEN(D969)-6))-3),'Filter Fuel'!$A$3:$I$29,HLOOKUP(LEFT(D969,6),'Filter Fuel'!$B$1:$I$2,2,FALSE),FALSE),1)*IF(F969=0,0,1)</f>
        <v>1</v>
      </c>
      <c r="B969" t="s">
        <v>2</v>
      </c>
      <c r="C969">
        <f t="shared" si="18"/>
        <v>2025</v>
      </c>
      <c r="D969" t="str">
        <f t="shared" si="19"/>
        <v>PUBTRAFTDSLIMP</v>
      </c>
      <c r="E969" t="str">
        <f>VLOOKUP(D969,'NZ40-POPT_tech_groups'!A:B,2,FALSE)</f>
        <v>NZ40-ENE-1-PUBTRA</v>
      </c>
      <c r="F969" s="3">
        <f>_xlfn.IFNA(_xlfn.IFNA(VLOOKUP(D969,'Energy Share'!B:D,3,FALSE),VLOOKUP(LEFT(D969,LEN(D969)-2),'Energy Share'!B:D,3,FALSE)),0)*HLOOKUP(C969,'Energy Share'!$I$2:$AL$3,2,FALSE)*VLOOKUP(LEFT(D969,6),'Energy Share'!$I$6:$J$14,2,FALSE)</f>
        <v>1.9345559161044836E-3</v>
      </c>
    </row>
    <row r="970" spans="1:6" x14ac:dyDescent="0.3">
      <c r="A970">
        <f>IF(IFERROR(_xlfn.NUMBERVALUE(RIGHT(D970,2))=C970-2000,TRUE),1,0)*_xlfn.IFNA(VLOOKUP(LEFT(RIGHT(D970,LEN(D970)-6),LEN(RIGHT(D970,LEN(D970)-6))-3),'Filter Fuel'!$A$3:$I$29,HLOOKUP(LEFT(D970,6),'Filter Fuel'!$B$1:$I$2,2,FALSE),FALSE),1)*IF(F970=0,0,1)</f>
        <v>1</v>
      </c>
      <c r="B970" t="s">
        <v>2</v>
      </c>
      <c r="C970">
        <f t="shared" si="18"/>
        <v>2025</v>
      </c>
      <c r="D970" t="str">
        <f t="shared" si="19"/>
        <v>FRETRAGASIMP</v>
      </c>
      <c r="E970" t="str">
        <f>VLOOKUP(D970,'NZ40-POPT_tech_groups'!A:B,2,FALSE)</f>
        <v>NZ40-ENE-1-FRETRA</v>
      </c>
      <c r="F970" s="3">
        <f>_xlfn.IFNA(_xlfn.IFNA(VLOOKUP(D970,'Energy Share'!B:D,3,FALSE),VLOOKUP(LEFT(D970,LEN(D970)-2),'Energy Share'!B:D,3,FALSE)),0)*HLOOKUP(C970,'Energy Share'!$I$2:$AL$3,2,FALSE)*VLOOKUP(LEFT(D970,6),'Energy Share'!$I$6:$J$14,2,FALSE)</f>
        <v>0.37861209019454578</v>
      </c>
    </row>
    <row r="971" spans="1:6" x14ac:dyDescent="0.3">
      <c r="A971">
        <f>IF(IFERROR(_xlfn.NUMBERVALUE(RIGHT(D971,2))=C971-2000,TRUE),1,0)*_xlfn.IFNA(VLOOKUP(LEFT(RIGHT(D971,LEN(D971)-6),LEN(RIGHT(D971,LEN(D971)-6))-3),'Filter Fuel'!$A$3:$I$29,HLOOKUP(LEFT(D971,6),'Filter Fuel'!$B$1:$I$2,2,FALSE),FALSE),1)*IF(F971=0,0,1)</f>
        <v>1</v>
      </c>
      <c r="B971" t="s">
        <v>2</v>
      </c>
      <c r="C971">
        <f t="shared" si="18"/>
        <v>2025</v>
      </c>
      <c r="D971" t="str">
        <f t="shared" si="19"/>
        <v>PASTRAGASIMP</v>
      </c>
      <c r="E971" t="str">
        <f>VLOOKUP(D971,'NZ40-POPT_tech_groups'!A:B,2,FALSE)</f>
        <v>NZ40-ENE-1-PASTRA</v>
      </c>
      <c r="F971" s="3">
        <f>_xlfn.IFNA(_xlfn.IFNA(VLOOKUP(D971,'Energy Share'!B:D,3,FALSE),VLOOKUP(LEFT(D971,LEN(D971)-2),'Energy Share'!B:D,3,FALSE)),0)*HLOOKUP(C971,'Energy Share'!$I$2:$AL$3,2,FALSE)*VLOOKUP(LEFT(D971,6),'Energy Share'!$I$6:$J$14,2,FALSE)</f>
        <v>0.75361987047365253</v>
      </c>
    </row>
    <row r="972" spans="1:6" x14ac:dyDescent="0.3">
      <c r="A972">
        <f>IF(IFERROR(_xlfn.NUMBERVALUE(RIGHT(D972,2))=C972-2000,TRUE),1,0)*_xlfn.IFNA(VLOOKUP(LEFT(RIGHT(D972,LEN(D972)-6),LEN(RIGHT(D972,LEN(D972)-6))-3),'Filter Fuel'!$A$3:$I$29,HLOOKUP(LEFT(D972,6),'Filter Fuel'!$B$1:$I$2,2,FALSE),FALSE),1)*IF(F972=0,0,1)</f>
        <v>1</v>
      </c>
      <c r="B972" t="s">
        <v>2</v>
      </c>
      <c r="C972">
        <f t="shared" si="18"/>
        <v>2025</v>
      </c>
      <c r="D972" t="str">
        <f t="shared" si="19"/>
        <v>PUBTRAGASIMP</v>
      </c>
      <c r="E972" t="str">
        <f>VLOOKUP(D972,'NZ40-POPT_tech_groups'!A:B,2,FALSE)</f>
        <v>NZ40-ENE-1-PUBTRA</v>
      </c>
      <c r="F972" s="3">
        <f>_xlfn.IFNA(_xlfn.IFNA(VLOOKUP(D972,'Energy Share'!B:D,3,FALSE),VLOOKUP(LEFT(D972,LEN(D972)-2),'Energy Share'!B:D,3,FALSE)),0)*HLOOKUP(C972,'Energy Share'!$I$2:$AL$3,2,FALSE)*VLOOKUP(LEFT(D972,6),'Energy Share'!$I$6:$J$14,2,FALSE)</f>
        <v>0.4057092241936342</v>
      </c>
    </row>
    <row r="973" spans="1:6" hidden="1" x14ac:dyDescent="0.3">
      <c r="A973">
        <f>IF(IFERROR(_xlfn.NUMBERVALUE(RIGHT(D973,2))=C973-2000,TRUE),1,0)*_xlfn.IFNA(VLOOKUP(LEFT(RIGHT(D973,LEN(D973)-6),LEN(RIGHT(D973,LEN(D973)-6))-3),'Filter Fuel'!$A$3:$I$29,HLOOKUP(LEFT(D973,6),'Filter Fuel'!$B$1:$I$2,2,FALSE),FALSE),1)*IF(F973=0,0,1)</f>
        <v>0</v>
      </c>
      <c r="B973" t="s">
        <v>2</v>
      </c>
      <c r="C973">
        <f t="shared" si="18"/>
        <v>2025</v>
      </c>
      <c r="D973" t="str">
        <f t="shared" si="19"/>
        <v>COMBDGGEOIMP</v>
      </c>
      <c r="E973" t="str">
        <f>VLOOKUP(D973,'NZ40-POPT_tech_groups'!A:B,2,FALSE)</f>
        <v>NZ40-ENE-1-COMBDG</v>
      </c>
      <c r="F973" s="3">
        <f>_xlfn.IFNA(_xlfn.IFNA(VLOOKUP(D973,'Energy Share'!B:D,3,FALSE),VLOOKUP(LEFT(D973,LEN(D973)-2),'Energy Share'!B:D,3,FALSE)),0)*HLOOKUP(C973,'Energy Share'!$I$2:$AL$3,2,FALSE)*VLOOKUP(LEFT(D973,6),'Energy Share'!$I$6:$J$14,2,FALSE)</f>
        <v>0</v>
      </c>
    </row>
    <row r="974" spans="1:6" hidden="1" x14ac:dyDescent="0.3">
      <c r="A974">
        <f>IF(IFERROR(_xlfn.NUMBERVALUE(RIGHT(D974,2))=C974-2000,TRUE),1,0)*_xlfn.IFNA(VLOOKUP(LEFT(RIGHT(D974,LEN(D974)-6),LEN(RIGHT(D974,LEN(D974)-6))-3),'Filter Fuel'!$A$3:$I$29,HLOOKUP(LEFT(D974,6),'Filter Fuel'!$B$1:$I$2,2,FALSE),FALSE),1)*IF(F974=0,0,1)</f>
        <v>0</v>
      </c>
      <c r="B974" t="s">
        <v>2</v>
      </c>
      <c r="C974">
        <f t="shared" si="18"/>
        <v>2025</v>
      </c>
      <c r="D974" t="str">
        <f t="shared" si="19"/>
        <v>PUBBDGGEOIMP</v>
      </c>
      <c r="E974" t="str">
        <f>VLOOKUP(D974,'NZ40-POPT_tech_groups'!A:B,2,FALSE)</f>
        <v>NZ40-ENE-1-PUBBDG</v>
      </c>
      <c r="F974" s="3">
        <f>_xlfn.IFNA(_xlfn.IFNA(VLOOKUP(D974,'Energy Share'!B:D,3,FALSE),VLOOKUP(LEFT(D974,LEN(D974)-2),'Energy Share'!B:D,3,FALSE)),0)*HLOOKUP(C974,'Energy Share'!$I$2:$AL$3,2,FALSE)*VLOOKUP(LEFT(D974,6),'Energy Share'!$I$6:$J$14,2,FALSE)</f>
        <v>0</v>
      </c>
    </row>
    <row r="975" spans="1:6" hidden="1" x14ac:dyDescent="0.3">
      <c r="A975">
        <f>IF(IFERROR(_xlfn.NUMBERVALUE(RIGHT(D975,2))=C975-2000,TRUE),1,0)*_xlfn.IFNA(VLOOKUP(LEFT(RIGHT(D975,LEN(D975)-6),LEN(RIGHT(D975,LEN(D975)-6))-3),'Filter Fuel'!$A$3:$I$29,HLOOKUP(LEFT(D975,6),'Filter Fuel'!$B$1:$I$2,2,FALSE),FALSE),1)*IF(F975=0,0,1)</f>
        <v>0</v>
      </c>
      <c r="B975" t="s">
        <v>2</v>
      </c>
      <c r="C975">
        <f t="shared" si="18"/>
        <v>2025</v>
      </c>
      <c r="D975" t="str">
        <f t="shared" si="19"/>
        <v>RESBDGGEOIMP</v>
      </c>
      <c r="E975" t="str">
        <f>VLOOKUP(D975,'NZ40-POPT_tech_groups'!A:B,2,FALSE)</f>
        <v>NZ40-ENE-1-RESBDG</v>
      </c>
      <c r="F975" s="3">
        <f>_xlfn.IFNA(_xlfn.IFNA(VLOOKUP(D975,'Energy Share'!B:D,3,FALSE),VLOOKUP(LEFT(D975,LEN(D975)-2),'Energy Share'!B:D,3,FALSE)),0)*HLOOKUP(C975,'Energy Share'!$I$2:$AL$3,2,FALSE)*VLOOKUP(LEFT(D975,6),'Energy Share'!$I$6:$J$14,2,FALSE)</f>
        <v>0</v>
      </c>
    </row>
    <row r="976" spans="1:6" x14ac:dyDescent="0.3">
      <c r="A976">
        <f>IF(IFERROR(_xlfn.NUMBERVALUE(RIGHT(D976,2))=C976-2000,TRUE),1,0)*_xlfn.IFNA(VLOOKUP(LEFT(RIGHT(D976,LEN(D976)-6),LEN(RIGHT(D976,LEN(D976)-6))-3),'Filter Fuel'!$A$3:$I$29,HLOOKUP(LEFT(D976,6),'Filter Fuel'!$B$1:$I$2,2,FALSE),FALSE),1)*IF(F976=0,0,1)</f>
        <v>1</v>
      </c>
      <c r="B976" t="s">
        <v>2</v>
      </c>
      <c r="C976">
        <f t="shared" si="18"/>
        <v>2025</v>
      </c>
      <c r="D976" t="str">
        <f t="shared" si="19"/>
        <v>COMBDGHFOIMP</v>
      </c>
      <c r="E976" t="str">
        <f>VLOOKUP(D976,'NZ40-POPT_tech_groups'!A:B,2,FALSE)</f>
        <v>NZ40-ENE-1-COMBDG</v>
      </c>
      <c r="F976" s="3">
        <f>_xlfn.IFNA(_xlfn.IFNA(VLOOKUP(D976,'Energy Share'!B:D,3,FALSE),VLOOKUP(LEFT(D976,LEN(D976)-2),'Energy Share'!B:D,3,FALSE)),0)*HLOOKUP(C976,'Energy Share'!$I$2:$AL$3,2,FALSE)*VLOOKUP(LEFT(D976,6),'Energy Share'!$I$6:$J$14,2,FALSE)</f>
        <v>2.0041269267382012E-4</v>
      </c>
    </row>
    <row r="977" spans="1:6" hidden="1" x14ac:dyDescent="0.3">
      <c r="A977">
        <f>IF(IFERROR(_xlfn.NUMBERVALUE(RIGHT(D977,2))=C977-2000,TRUE),1,0)*_xlfn.IFNA(VLOOKUP(LEFT(RIGHT(D977,LEN(D977)-6),LEN(RIGHT(D977,LEN(D977)-6))-3),'Filter Fuel'!$A$3:$I$29,HLOOKUP(LEFT(D977,6),'Filter Fuel'!$B$1:$I$2,2,FALSE),FALSE),1)*IF(F977=0,0,1)</f>
        <v>0</v>
      </c>
      <c r="B977" t="s">
        <v>2</v>
      </c>
      <c r="C977">
        <f t="shared" si="18"/>
        <v>2025</v>
      </c>
      <c r="D977" t="str">
        <f t="shared" si="19"/>
        <v>FRETRAHFOIMP</v>
      </c>
      <c r="E977" t="str">
        <f>VLOOKUP(D977,'NZ40-POPT_tech_groups'!A:B,2,FALSE)</f>
        <v>NZ40-ENE-1-FRETRA</v>
      </c>
      <c r="F977" s="3">
        <f>_xlfn.IFNA(_xlfn.IFNA(VLOOKUP(D977,'Energy Share'!B:D,3,FALSE),VLOOKUP(LEFT(D977,LEN(D977)-2),'Energy Share'!B:D,3,FALSE)),0)*HLOOKUP(C977,'Energy Share'!$I$2:$AL$3,2,FALSE)*VLOOKUP(LEFT(D977,6),'Energy Share'!$I$6:$J$14,2,FALSE)</f>
        <v>5.2574150149629923E-3</v>
      </c>
    </row>
    <row r="978" spans="1:6" x14ac:dyDescent="0.3">
      <c r="A978">
        <f>IF(IFERROR(_xlfn.NUMBERVALUE(RIGHT(D978,2))=C978-2000,TRUE),1,0)*_xlfn.IFNA(VLOOKUP(LEFT(RIGHT(D978,LEN(D978)-6),LEN(RIGHT(D978,LEN(D978)-6))-3),'Filter Fuel'!$A$3:$I$29,HLOOKUP(LEFT(D978,6),'Filter Fuel'!$B$1:$I$2,2,FALSE),FALSE),1)*IF(F978=0,0,1)</f>
        <v>1</v>
      </c>
      <c r="B978" t="s">
        <v>2</v>
      </c>
      <c r="C978">
        <f t="shared" si="18"/>
        <v>2025</v>
      </c>
      <c r="D978" t="str">
        <f t="shared" si="19"/>
        <v>INDBDGHFOIMP</v>
      </c>
      <c r="E978" t="str">
        <f>VLOOKUP(D978,'NZ40-POPT_tech_groups'!A:B,2,FALSE)</f>
        <v>NZ40-ENE-1-INDBDG</v>
      </c>
      <c r="F978" s="3">
        <f>_xlfn.IFNA(_xlfn.IFNA(VLOOKUP(D978,'Energy Share'!B:D,3,FALSE),VLOOKUP(LEFT(D978,LEN(D978)-2),'Energy Share'!B:D,3,FALSE)),0)*HLOOKUP(C978,'Energy Share'!$I$2:$AL$3,2,FALSE)*VLOOKUP(LEFT(D978,6),'Energy Share'!$I$6:$J$14,2,FALSE)</f>
        <v>4.9800583555056821E-3</v>
      </c>
    </row>
    <row r="979" spans="1:6" x14ac:dyDescent="0.3">
      <c r="A979">
        <f>IF(IFERROR(_xlfn.NUMBERVALUE(RIGHT(D979,2))=C979-2000,TRUE),1,0)*_xlfn.IFNA(VLOOKUP(LEFT(RIGHT(D979,LEN(D979)-6),LEN(RIGHT(D979,LEN(D979)-6))-3),'Filter Fuel'!$A$3:$I$29,HLOOKUP(LEFT(D979,6),'Filter Fuel'!$B$1:$I$2,2,FALSE),FALSE),1)*IF(F979=0,0,1)</f>
        <v>1</v>
      </c>
      <c r="B979" t="s">
        <v>2</v>
      </c>
      <c r="C979">
        <f t="shared" si="18"/>
        <v>2025</v>
      </c>
      <c r="D979" t="str">
        <f t="shared" si="19"/>
        <v>PUBBDGHFOIMP</v>
      </c>
      <c r="E979" t="str">
        <f>VLOOKUP(D979,'NZ40-POPT_tech_groups'!A:B,2,FALSE)</f>
        <v>NZ40-ENE-1-PUBBDG</v>
      </c>
      <c r="F979" s="3">
        <f>_xlfn.IFNA(_xlfn.IFNA(VLOOKUP(D979,'Energy Share'!B:D,3,FALSE),VLOOKUP(LEFT(D979,LEN(D979)-2),'Energy Share'!B:D,3,FALSE)),0)*HLOOKUP(C979,'Energy Share'!$I$2:$AL$3,2,FALSE)*VLOOKUP(LEFT(D979,6),'Energy Share'!$I$6:$J$14,2,FALSE)</f>
        <v>5.2794646739268479E-5</v>
      </c>
    </row>
    <row r="980" spans="1:6" hidden="1" x14ac:dyDescent="0.3">
      <c r="A980">
        <f>IF(IFERROR(_xlfn.NUMBERVALUE(RIGHT(D980,2))=C980-2000,TRUE),1,0)*_xlfn.IFNA(VLOOKUP(LEFT(RIGHT(D980,LEN(D980)-6),LEN(RIGHT(D980,LEN(D980)-6))-3),'Filter Fuel'!$A$3:$I$29,HLOOKUP(LEFT(D980,6),'Filter Fuel'!$B$1:$I$2,2,FALSE),FALSE),1)*IF(F980=0,0,1)</f>
        <v>0</v>
      </c>
      <c r="B980" t="s">
        <v>2</v>
      </c>
      <c r="C980">
        <f t="shared" si="18"/>
        <v>2025</v>
      </c>
      <c r="D980" t="str">
        <f t="shared" si="19"/>
        <v>PUBTRAHFOIMP</v>
      </c>
      <c r="E980" t="str">
        <f>VLOOKUP(D980,'NZ40-POPT_tech_groups'!A:B,2,FALSE)</f>
        <v>NZ40-ENE-1-PUBTRA</v>
      </c>
      <c r="F980" s="3">
        <f>_xlfn.IFNA(_xlfn.IFNA(VLOOKUP(D980,'Energy Share'!B:D,3,FALSE),VLOOKUP(LEFT(D980,LEN(D980)-2),'Energy Share'!B:D,3,FALSE)),0)*HLOOKUP(C980,'Energy Share'!$I$2:$AL$3,2,FALSE)*VLOOKUP(LEFT(D980,6),'Energy Share'!$I$6:$J$14,2,FALSE)</f>
        <v>0</v>
      </c>
    </row>
    <row r="981" spans="1:6" hidden="1" x14ac:dyDescent="0.3">
      <c r="A981">
        <f>IF(IFERROR(_xlfn.NUMBERVALUE(RIGHT(D981,2))=C981-2000,TRUE),1,0)*_xlfn.IFNA(VLOOKUP(LEFT(RIGHT(D981,LEN(D981)-6),LEN(RIGHT(D981,LEN(D981)-6))-3),'Filter Fuel'!$A$3:$I$29,HLOOKUP(LEFT(D981,6),'Filter Fuel'!$B$1:$I$2,2,FALSE),FALSE),1)*IF(F981=0,0,1)</f>
        <v>0</v>
      </c>
      <c r="B981" t="s">
        <v>2</v>
      </c>
      <c r="C981">
        <f t="shared" si="18"/>
        <v>2025</v>
      </c>
      <c r="D981" t="str">
        <f t="shared" si="19"/>
        <v>COMBDGHH2IMP</v>
      </c>
      <c r="E981" t="str">
        <f>VLOOKUP(D981,'NZ40-POPT_tech_groups'!A:B,2,FALSE)</f>
        <v>NZ40-ENE-1-COMBDG</v>
      </c>
      <c r="F981" s="3">
        <f>_xlfn.IFNA(_xlfn.IFNA(VLOOKUP(D981,'Energy Share'!B:D,3,FALSE),VLOOKUP(LEFT(D981,LEN(D981)-2),'Energy Share'!B:D,3,FALSE)),0)*HLOOKUP(C981,'Energy Share'!$I$2:$AL$3,2,FALSE)*VLOOKUP(LEFT(D981,6),'Energy Share'!$I$6:$J$14,2,FALSE)</f>
        <v>0</v>
      </c>
    </row>
    <row r="982" spans="1:6" hidden="1" x14ac:dyDescent="0.3">
      <c r="A982">
        <f>IF(IFERROR(_xlfn.NUMBERVALUE(RIGHT(D982,2))=C982-2000,TRUE),1,0)*_xlfn.IFNA(VLOOKUP(LEFT(RIGHT(D982,LEN(D982)-6),LEN(RIGHT(D982,LEN(D982)-6))-3),'Filter Fuel'!$A$3:$I$29,HLOOKUP(LEFT(D982,6),'Filter Fuel'!$B$1:$I$2,2,FALSE),FALSE),1)*IF(F982=0,0,1)</f>
        <v>0</v>
      </c>
      <c r="B982" t="s">
        <v>2</v>
      </c>
      <c r="C982">
        <f t="shared" si="18"/>
        <v>2025</v>
      </c>
      <c r="D982" t="str">
        <f t="shared" si="19"/>
        <v>FRETRAHH2IMP</v>
      </c>
      <c r="E982" t="str">
        <f>VLOOKUP(D982,'NZ40-POPT_tech_groups'!A:B,2,FALSE)</f>
        <v>NZ40-ENE-1-FRETRA</v>
      </c>
      <c r="F982" s="3">
        <f>_xlfn.IFNA(_xlfn.IFNA(VLOOKUP(D982,'Energy Share'!B:D,3,FALSE),VLOOKUP(LEFT(D982,LEN(D982)-2),'Energy Share'!B:D,3,FALSE)),0)*HLOOKUP(C982,'Energy Share'!$I$2:$AL$3,2,FALSE)*VLOOKUP(LEFT(D982,6),'Energy Share'!$I$6:$J$14,2,FALSE)</f>
        <v>0</v>
      </c>
    </row>
    <row r="983" spans="1:6" hidden="1" x14ac:dyDescent="0.3">
      <c r="A983">
        <f>IF(IFERROR(_xlfn.NUMBERVALUE(RIGHT(D983,2))=C983-2000,TRUE),1,0)*_xlfn.IFNA(VLOOKUP(LEFT(RIGHT(D983,LEN(D983)-6),LEN(RIGHT(D983,LEN(D983)-6))-3),'Filter Fuel'!$A$3:$I$29,HLOOKUP(LEFT(D983,6),'Filter Fuel'!$B$1:$I$2,2,FALSE),FALSE),1)*IF(F983=0,0,1)</f>
        <v>0</v>
      </c>
      <c r="B983" t="s">
        <v>2</v>
      </c>
      <c r="C983">
        <f t="shared" si="18"/>
        <v>2025</v>
      </c>
      <c r="D983" t="str">
        <f t="shared" si="19"/>
        <v>INDBDGHH2IMP</v>
      </c>
      <c r="E983" t="str">
        <f>VLOOKUP(D983,'NZ40-POPT_tech_groups'!A:B,2,FALSE)</f>
        <v>NZ40-ENE-1-INDBDG</v>
      </c>
      <c r="F983" s="3">
        <f>_xlfn.IFNA(_xlfn.IFNA(VLOOKUP(D983,'Energy Share'!B:D,3,FALSE),VLOOKUP(LEFT(D983,LEN(D983)-2),'Energy Share'!B:D,3,FALSE)),0)*HLOOKUP(C983,'Energy Share'!$I$2:$AL$3,2,FALSE)*VLOOKUP(LEFT(D983,6),'Energy Share'!$I$6:$J$14,2,FALSE)</f>
        <v>0</v>
      </c>
    </row>
    <row r="984" spans="1:6" hidden="1" x14ac:dyDescent="0.3">
      <c r="A984">
        <f>IF(IFERROR(_xlfn.NUMBERVALUE(RIGHT(D984,2))=C984-2000,TRUE),1,0)*_xlfn.IFNA(VLOOKUP(LEFT(RIGHT(D984,LEN(D984)-6),LEN(RIGHT(D984,LEN(D984)-6))-3),'Filter Fuel'!$A$3:$I$29,HLOOKUP(LEFT(D984,6),'Filter Fuel'!$B$1:$I$2,2,FALSE),FALSE),1)*IF(F984=0,0,1)</f>
        <v>0</v>
      </c>
      <c r="B984" t="s">
        <v>2</v>
      </c>
      <c r="C984">
        <f t="shared" si="18"/>
        <v>2025</v>
      </c>
      <c r="D984" t="str">
        <f t="shared" si="19"/>
        <v>PASTRAHH2IMP</v>
      </c>
      <c r="E984" t="str">
        <f>VLOOKUP(D984,'NZ40-POPT_tech_groups'!A:B,2,FALSE)</f>
        <v>NZ40-ENE-1-PASTRA</v>
      </c>
      <c r="F984" s="3">
        <f>_xlfn.IFNA(_xlfn.IFNA(VLOOKUP(D984,'Energy Share'!B:D,3,FALSE),VLOOKUP(LEFT(D984,LEN(D984)-2),'Energy Share'!B:D,3,FALSE)),0)*HLOOKUP(C984,'Energy Share'!$I$2:$AL$3,2,FALSE)*VLOOKUP(LEFT(D984,6),'Energy Share'!$I$6:$J$14,2,FALSE)</f>
        <v>0</v>
      </c>
    </row>
    <row r="985" spans="1:6" hidden="1" x14ac:dyDescent="0.3">
      <c r="A985">
        <f>IF(IFERROR(_xlfn.NUMBERVALUE(RIGHT(D985,2))=C985-2000,TRUE),1,0)*_xlfn.IFNA(VLOOKUP(LEFT(RIGHT(D985,LEN(D985)-6),LEN(RIGHT(D985,LEN(D985)-6))-3),'Filter Fuel'!$A$3:$I$29,HLOOKUP(LEFT(D985,6),'Filter Fuel'!$B$1:$I$2,2,FALSE),FALSE),1)*IF(F985=0,0,1)</f>
        <v>0</v>
      </c>
      <c r="B985" t="s">
        <v>2</v>
      </c>
      <c r="C985">
        <f t="shared" ref="C985:C1048" si="20">C642+1</f>
        <v>2025</v>
      </c>
      <c r="D985" t="str">
        <f t="shared" ref="D985:D1048" si="21">D642</f>
        <v>PUBBDGHH2IMP</v>
      </c>
      <c r="E985" t="str">
        <f>VLOOKUP(D985,'NZ40-POPT_tech_groups'!A:B,2,FALSE)</f>
        <v>NZ40-ENE-1-PUBBDG</v>
      </c>
      <c r="F985" s="3">
        <f>_xlfn.IFNA(_xlfn.IFNA(VLOOKUP(D985,'Energy Share'!B:D,3,FALSE),VLOOKUP(LEFT(D985,LEN(D985)-2),'Energy Share'!B:D,3,FALSE)),0)*HLOOKUP(C985,'Energy Share'!$I$2:$AL$3,2,FALSE)*VLOOKUP(LEFT(D985,6),'Energy Share'!$I$6:$J$14,2,FALSE)</f>
        <v>0</v>
      </c>
    </row>
    <row r="986" spans="1:6" hidden="1" x14ac:dyDescent="0.3">
      <c r="A986">
        <f>IF(IFERROR(_xlfn.NUMBERVALUE(RIGHT(D986,2))=C986-2000,TRUE),1,0)*_xlfn.IFNA(VLOOKUP(LEFT(RIGHT(D986,LEN(D986)-6),LEN(RIGHT(D986,LEN(D986)-6))-3),'Filter Fuel'!$A$3:$I$29,HLOOKUP(LEFT(D986,6),'Filter Fuel'!$B$1:$I$2,2,FALSE),FALSE),1)*IF(F986=0,0,1)</f>
        <v>0</v>
      </c>
      <c r="B986" t="s">
        <v>2</v>
      </c>
      <c r="C986">
        <f t="shared" si="20"/>
        <v>2025</v>
      </c>
      <c r="D986" t="str">
        <f t="shared" si="21"/>
        <v>PUBTRAHH2IMP</v>
      </c>
      <c r="E986" t="str">
        <f>VLOOKUP(D986,'NZ40-POPT_tech_groups'!A:B,2,FALSE)</f>
        <v>NZ40-ENE-1-PUBTRA</v>
      </c>
      <c r="F986" s="3">
        <f>_xlfn.IFNA(_xlfn.IFNA(VLOOKUP(D986,'Energy Share'!B:D,3,FALSE),VLOOKUP(LEFT(D986,LEN(D986)-2),'Energy Share'!B:D,3,FALSE)),0)*HLOOKUP(C986,'Energy Share'!$I$2:$AL$3,2,FALSE)*VLOOKUP(LEFT(D986,6),'Energy Share'!$I$6:$J$14,2,FALSE)</f>
        <v>0</v>
      </c>
    </row>
    <row r="987" spans="1:6" x14ac:dyDescent="0.3">
      <c r="A987">
        <f>IF(IFERROR(_xlfn.NUMBERVALUE(RIGHT(D987,2))=C987-2000,TRUE),1,0)*_xlfn.IFNA(VLOOKUP(LEFT(RIGHT(D987,LEN(D987)-6),LEN(RIGHT(D987,LEN(D987)-6))-3),'Filter Fuel'!$A$3:$I$29,HLOOKUP(LEFT(D987,6),'Filter Fuel'!$B$1:$I$2,2,FALSE),FALSE),1)*IF(F987=0,0,1)</f>
        <v>1</v>
      </c>
      <c r="B987" t="s">
        <v>2</v>
      </c>
      <c r="C987">
        <f t="shared" si="20"/>
        <v>2025</v>
      </c>
      <c r="D987" t="str">
        <f t="shared" si="21"/>
        <v>RESBDGHH2IMP</v>
      </c>
      <c r="E987" t="str">
        <f>VLOOKUP(D987,'NZ40-POPT_tech_groups'!A:B,2,FALSE)</f>
        <v>NZ40-ENE-1-RESBDG</v>
      </c>
      <c r="F987" s="3">
        <f>_xlfn.IFNA(_xlfn.IFNA(VLOOKUP(D987,'Energy Share'!B:D,3,FALSE),VLOOKUP(LEFT(D987,LEN(D987)-2),'Energy Share'!B:D,3,FALSE)),0)*HLOOKUP(C987,'Energy Share'!$I$2:$AL$3,2,FALSE)*VLOOKUP(LEFT(D987,6),'Energy Share'!$I$6:$J$14,2,FALSE)</f>
        <v>7.1465311058295855E-6</v>
      </c>
    </row>
    <row r="988" spans="1:6" x14ac:dyDescent="0.3">
      <c r="A988">
        <f>IF(IFERROR(_xlfn.NUMBERVALUE(RIGHT(D988,2))=C988-2000,TRUE),1,0)*_xlfn.IFNA(VLOOKUP(LEFT(RIGHT(D988,LEN(D988)-6),LEN(RIGHT(D988,LEN(D988)-6))-3),'Filter Fuel'!$A$3:$I$29,HLOOKUP(LEFT(D988,6),'Filter Fuel'!$B$1:$I$2,2,FALSE),FALSE),1)*IF(F988=0,0,1)</f>
        <v>1</v>
      </c>
      <c r="B988" t="s">
        <v>2</v>
      </c>
      <c r="C988">
        <f t="shared" si="20"/>
        <v>2025</v>
      </c>
      <c r="D988" t="str">
        <f t="shared" si="21"/>
        <v>COMBDGKERIMP</v>
      </c>
      <c r="E988" t="str">
        <f>VLOOKUP(D988,'NZ40-POPT_tech_groups'!A:B,2,FALSE)</f>
        <v>NZ40-ENE-1-COMBDG</v>
      </c>
      <c r="F988" s="3">
        <f>_xlfn.IFNA(_xlfn.IFNA(VLOOKUP(D988,'Energy Share'!B:D,3,FALSE),VLOOKUP(LEFT(D988,LEN(D988)-2),'Energy Share'!B:D,3,FALSE)),0)*HLOOKUP(C988,'Energy Share'!$I$2:$AL$3,2,FALSE)*VLOOKUP(LEFT(D988,6),'Energy Share'!$I$6:$J$14,2,FALSE)</f>
        <v>2.0212794349610259E-4</v>
      </c>
    </row>
    <row r="989" spans="1:6" hidden="1" x14ac:dyDescent="0.3">
      <c r="A989">
        <f>IF(IFERROR(_xlfn.NUMBERVALUE(RIGHT(D989,2))=C989-2000,TRUE),1,0)*_xlfn.IFNA(VLOOKUP(LEFT(RIGHT(D989,LEN(D989)-6),LEN(RIGHT(D989,LEN(D989)-6))-3),'Filter Fuel'!$A$3:$I$29,HLOOKUP(LEFT(D989,6),'Filter Fuel'!$B$1:$I$2,2,FALSE),FALSE),1)*IF(F989=0,0,1)</f>
        <v>0</v>
      </c>
      <c r="B989" t="s">
        <v>2</v>
      </c>
      <c r="C989">
        <f t="shared" si="20"/>
        <v>2025</v>
      </c>
      <c r="D989" t="str">
        <f t="shared" si="21"/>
        <v>FRETRAKERIMP</v>
      </c>
      <c r="E989" t="str">
        <f>VLOOKUP(D989,'NZ40-POPT_tech_groups'!A:B,2,FALSE)</f>
        <v>NZ40-ENE-1-FRETRA</v>
      </c>
      <c r="F989" s="3">
        <f>_xlfn.IFNA(_xlfn.IFNA(VLOOKUP(D989,'Energy Share'!B:D,3,FALSE),VLOOKUP(LEFT(D989,LEN(D989)-2),'Energy Share'!B:D,3,FALSE)),0)*HLOOKUP(C989,'Energy Share'!$I$2:$AL$3,2,FALSE)*VLOOKUP(LEFT(D989,6),'Energy Share'!$I$6:$J$14,2,FALSE)</f>
        <v>0</v>
      </c>
    </row>
    <row r="990" spans="1:6" x14ac:dyDescent="0.3">
      <c r="A990">
        <f>IF(IFERROR(_xlfn.NUMBERVALUE(RIGHT(D990,2))=C990-2000,TRUE),1,0)*_xlfn.IFNA(VLOOKUP(LEFT(RIGHT(D990,LEN(D990)-6),LEN(RIGHT(D990,LEN(D990)-6))-3),'Filter Fuel'!$A$3:$I$29,HLOOKUP(LEFT(D990,6),'Filter Fuel'!$B$1:$I$2,2,FALSE),FALSE),1)*IF(F990=0,0,1)</f>
        <v>1</v>
      </c>
      <c r="B990" t="s">
        <v>2</v>
      </c>
      <c r="C990">
        <f t="shared" si="20"/>
        <v>2025</v>
      </c>
      <c r="D990" t="str">
        <f t="shared" si="21"/>
        <v>PUBBDGKERIMP</v>
      </c>
      <c r="E990" t="str">
        <f>VLOOKUP(D990,'NZ40-POPT_tech_groups'!A:B,2,FALSE)</f>
        <v>NZ40-ENE-1-PUBBDG</v>
      </c>
      <c r="F990" s="3">
        <f>_xlfn.IFNA(_xlfn.IFNA(VLOOKUP(D990,'Energy Share'!B:D,3,FALSE),VLOOKUP(LEFT(D990,LEN(D990)-2),'Energy Share'!B:D,3,FALSE)),0)*HLOOKUP(C990,'Energy Share'!$I$2:$AL$3,2,FALSE)*VLOOKUP(LEFT(D990,6),'Energy Share'!$I$6:$J$14,2,FALSE)</f>
        <v>5.280292115595656E-5</v>
      </c>
    </row>
    <row r="991" spans="1:6" hidden="1" x14ac:dyDescent="0.3">
      <c r="A991">
        <f>IF(IFERROR(_xlfn.NUMBERVALUE(RIGHT(D991,2))=C991-2000,TRUE),1,0)*_xlfn.IFNA(VLOOKUP(LEFT(RIGHT(D991,LEN(D991)-6),LEN(RIGHT(D991,LEN(D991)-6))-3),'Filter Fuel'!$A$3:$I$29,HLOOKUP(LEFT(D991,6),'Filter Fuel'!$B$1:$I$2,2,FALSE),FALSE),1)*IF(F991=0,0,1)</f>
        <v>0</v>
      </c>
      <c r="B991" t="s">
        <v>2</v>
      </c>
      <c r="C991">
        <f t="shared" si="20"/>
        <v>2025</v>
      </c>
      <c r="D991" t="str">
        <f t="shared" si="21"/>
        <v>PUBTRAKERIMP</v>
      </c>
      <c r="E991" t="str">
        <f>VLOOKUP(D991,'NZ40-POPT_tech_groups'!A:B,2,FALSE)</f>
        <v>NZ40-ENE-1-PUBTRA</v>
      </c>
      <c r="F991" s="3">
        <f>_xlfn.IFNA(_xlfn.IFNA(VLOOKUP(D991,'Energy Share'!B:D,3,FALSE),VLOOKUP(LEFT(D991,LEN(D991)-2),'Energy Share'!B:D,3,FALSE)),0)*HLOOKUP(C991,'Energy Share'!$I$2:$AL$3,2,FALSE)*VLOOKUP(LEFT(D991,6),'Energy Share'!$I$6:$J$14,2,FALSE)</f>
        <v>0</v>
      </c>
    </row>
    <row r="992" spans="1:6" x14ac:dyDescent="0.3">
      <c r="A992">
        <f>IF(IFERROR(_xlfn.NUMBERVALUE(RIGHT(D992,2))=C992-2000,TRUE),1,0)*_xlfn.IFNA(VLOOKUP(LEFT(RIGHT(D992,LEN(D992)-6),LEN(RIGHT(D992,LEN(D992)-6))-3),'Filter Fuel'!$A$3:$I$29,HLOOKUP(LEFT(D992,6),'Filter Fuel'!$B$1:$I$2,2,FALSE),FALSE),1)*IF(F992=0,0,1)</f>
        <v>1</v>
      </c>
      <c r="B992" t="s">
        <v>2</v>
      </c>
      <c r="C992">
        <f t="shared" si="20"/>
        <v>2025</v>
      </c>
      <c r="D992" t="str">
        <f t="shared" si="21"/>
        <v>RESBDGKERIMP</v>
      </c>
      <c r="E992" t="str">
        <f>VLOOKUP(D992,'NZ40-POPT_tech_groups'!A:B,2,FALSE)</f>
        <v>NZ40-ENE-1-RESBDG</v>
      </c>
      <c r="F992" s="3">
        <f>_xlfn.IFNA(_xlfn.IFNA(VLOOKUP(D992,'Energy Share'!B:D,3,FALSE),VLOOKUP(LEFT(D992,LEN(D992)-2),'Energy Share'!B:D,3,FALSE)),0)*HLOOKUP(C992,'Energy Share'!$I$2:$AL$3,2,FALSE)*VLOOKUP(LEFT(D992,6),'Energy Share'!$I$6:$J$14,2,FALSE)</f>
        <v>6.5816478015445941E-4</v>
      </c>
    </row>
    <row r="993" spans="1:6" x14ac:dyDescent="0.3">
      <c r="A993">
        <f>IF(IFERROR(_xlfn.NUMBERVALUE(RIGHT(D993,2))=C993-2000,TRUE),1,0)*_xlfn.IFNA(VLOOKUP(LEFT(RIGHT(D993,LEN(D993)-6),LEN(RIGHT(D993,LEN(D993)-6))-3),'Filter Fuel'!$A$3:$I$29,HLOOKUP(LEFT(D993,6),'Filter Fuel'!$B$1:$I$2,2,FALSE),FALSE),1)*IF(F993=0,0,1)</f>
        <v>1</v>
      </c>
      <c r="B993" t="s">
        <v>2</v>
      </c>
      <c r="C993">
        <f t="shared" si="20"/>
        <v>2025</v>
      </c>
      <c r="D993" t="str">
        <f t="shared" si="21"/>
        <v>COMBDGLFOIMP</v>
      </c>
      <c r="E993" t="str">
        <f>VLOOKUP(D993,'NZ40-POPT_tech_groups'!A:B,2,FALSE)</f>
        <v>NZ40-ENE-1-COMBDG</v>
      </c>
      <c r="F993" s="3">
        <f>_xlfn.IFNA(_xlfn.IFNA(VLOOKUP(D993,'Energy Share'!B:D,3,FALSE),VLOOKUP(LEFT(D993,LEN(D993)-2),'Energy Share'!B:D,3,FALSE)),0)*HLOOKUP(C993,'Energy Share'!$I$2:$AL$3,2,FALSE)*VLOOKUP(LEFT(D993,6),'Energy Share'!$I$6:$J$14,2,FALSE)</f>
        <v>1.3400050044872879E-3</v>
      </c>
    </row>
    <row r="994" spans="1:6" hidden="1" x14ac:dyDescent="0.3">
      <c r="A994">
        <f>IF(IFERROR(_xlfn.NUMBERVALUE(RIGHT(D994,2))=C994-2000,TRUE),1,0)*_xlfn.IFNA(VLOOKUP(LEFT(RIGHT(D994,LEN(D994)-6),LEN(RIGHT(D994,LEN(D994)-6))-3),'Filter Fuel'!$A$3:$I$29,HLOOKUP(LEFT(D994,6),'Filter Fuel'!$B$1:$I$2,2,FALSE),FALSE),1)*IF(F994=0,0,1)</f>
        <v>0</v>
      </c>
      <c r="B994" t="s">
        <v>2</v>
      </c>
      <c r="C994">
        <f t="shared" si="20"/>
        <v>2025</v>
      </c>
      <c r="D994" t="str">
        <f t="shared" si="21"/>
        <v>FRETRALFOIMP</v>
      </c>
      <c r="E994" t="str">
        <f>VLOOKUP(D994,'NZ40-POPT_tech_groups'!A:B,2,FALSE)</f>
        <v>NZ40-ENE-1-FRETRA</v>
      </c>
      <c r="F994" s="3">
        <f>_xlfn.IFNA(_xlfn.IFNA(VLOOKUP(D994,'Energy Share'!B:D,3,FALSE),VLOOKUP(LEFT(D994,LEN(D994)-2),'Energy Share'!B:D,3,FALSE)),0)*HLOOKUP(C994,'Energy Share'!$I$2:$AL$3,2,FALSE)*VLOOKUP(LEFT(D994,6),'Energy Share'!$I$6:$J$14,2,FALSE)</f>
        <v>0</v>
      </c>
    </row>
    <row r="995" spans="1:6" x14ac:dyDescent="0.3">
      <c r="A995">
        <f>IF(IFERROR(_xlfn.NUMBERVALUE(RIGHT(D995,2))=C995-2000,TRUE),1,0)*_xlfn.IFNA(VLOOKUP(LEFT(RIGHT(D995,LEN(D995)-6),LEN(RIGHT(D995,LEN(D995)-6))-3),'Filter Fuel'!$A$3:$I$29,HLOOKUP(LEFT(D995,6),'Filter Fuel'!$B$1:$I$2,2,FALSE),FALSE),1)*IF(F995=0,0,1)</f>
        <v>1</v>
      </c>
      <c r="B995" t="s">
        <v>2</v>
      </c>
      <c r="C995">
        <f t="shared" si="20"/>
        <v>2025</v>
      </c>
      <c r="D995" t="str">
        <f t="shared" si="21"/>
        <v>INDBDGLFOIMP</v>
      </c>
      <c r="E995" t="str">
        <f>VLOOKUP(D995,'NZ40-POPT_tech_groups'!A:B,2,FALSE)</f>
        <v>NZ40-ENE-1-INDBDG</v>
      </c>
      <c r="F995" s="3">
        <f>_xlfn.IFNA(_xlfn.IFNA(VLOOKUP(D995,'Energy Share'!B:D,3,FALSE),VLOOKUP(LEFT(D995,LEN(D995)-2),'Energy Share'!B:D,3,FALSE)),0)*HLOOKUP(C995,'Energy Share'!$I$2:$AL$3,2,FALSE)*VLOOKUP(LEFT(D995,6),'Energy Share'!$I$6:$J$14,2,FALSE)</f>
        <v>2.1210551147154998E-2</v>
      </c>
    </row>
    <row r="996" spans="1:6" x14ac:dyDescent="0.3">
      <c r="A996">
        <f>IF(IFERROR(_xlfn.NUMBERVALUE(RIGHT(D996,2))=C996-2000,TRUE),1,0)*_xlfn.IFNA(VLOOKUP(LEFT(RIGHT(D996,LEN(D996)-6),LEN(RIGHT(D996,LEN(D996)-6))-3),'Filter Fuel'!$A$3:$I$29,HLOOKUP(LEFT(D996,6),'Filter Fuel'!$B$1:$I$2,2,FALSE),FALSE),1)*IF(F996=0,0,1)</f>
        <v>1</v>
      </c>
      <c r="B996" t="s">
        <v>2</v>
      </c>
      <c r="C996">
        <f t="shared" si="20"/>
        <v>2025</v>
      </c>
      <c r="D996" t="str">
        <f t="shared" si="21"/>
        <v>PUBBDGLFOIMP</v>
      </c>
      <c r="E996" t="str">
        <f>VLOOKUP(D996,'NZ40-POPT_tech_groups'!A:B,2,FALSE)</f>
        <v>NZ40-ENE-1-PUBBDG</v>
      </c>
      <c r="F996" s="3">
        <f>_xlfn.IFNA(_xlfn.IFNA(VLOOKUP(D996,'Energy Share'!B:D,3,FALSE),VLOOKUP(LEFT(D996,LEN(D996)-2),'Energy Share'!B:D,3,FALSE)),0)*HLOOKUP(C996,'Energy Share'!$I$2:$AL$3,2,FALSE)*VLOOKUP(LEFT(D996,6),'Energy Share'!$I$6:$J$14,2,FALSE)</f>
        <v>1.8453548085305943E-2</v>
      </c>
    </row>
    <row r="997" spans="1:6" hidden="1" x14ac:dyDescent="0.3">
      <c r="A997">
        <f>IF(IFERROR(_xlfn.NUMBERVALUE(RIGHT(D997,2))=C997-2000,TRUE),1,0)*_xlfn.IFNA(VLOOKUP(LEFT(RIGHT(D997,LEN(D997)-6),LEN(RIGHT(D997,LEN(D997)-6))-3),'Filter Fuel'!$A$3:$I$29,HLOOKUP(LEFT(D997,6),'Filter Fuel'!$B$1:$I$2,2,FALSE),FALSE),1)*IF(F997=0,0,1)</f>
        <v>0</v>
      </c>
      <c r="B997" t="s">
        <v>2</v>
      </c>
      <c r="C997">
        <f t="shared" si="20"/>
        <v>2025</v>
      </c>
      <c r="D997" t="str">
        <f t="shared" si="21"/>
        <v>PUBTRALFOIMP</v>
      </c>
      <c r="E997" t="str">
        <f>VLOOKUP(D997,'NZ40-POPT_tech_groups'!A:B,2,FALSE)</f>
        <v>NZ40-ENE-1-PUBTRA</v>
      </c>
      <c r="F997" s="3">
        <f>_xlfn.IFNA(_xlfn.IFNA(VLOOKUP(D997,'Energy Share'!B:D,3,FALSE),VLOOKUP(LEFT(D997,LEN(D997)-2),'Energy Share'!B:D,3,FALSE)),0)*HLOOKUP(C997,'Energy Share'!$I$2:$AL$3,2,FALSE)*VLOOKUP(LEFT(D997,6),'Energy Share'!$I$6:$J$14,2,FALSE)</f>
        <v>0</v>
      </c>
    </row>
    <row r="998" spans="1:6" x14ac:dyDescent="0.3">
      <c r="A998">
        <f>IF(IFERROR(_xlfn.NUMBERVALUE(RIGHT(D998,2))=C998-2000,TRUE),1,0)*_xlfn.IFNA(VLOOKUP(LEFT(RIGHT(D998,LEN(D998)-6),LEN(RIGHT(D998,LEN(D998)-6))-3),'Filter Fuel'!$A$3:$I$29,HLOOKUP(LEFT(D998,6),'Filter Fuel'!$B$1:$I$2,2,FALSE),FALSE),1)*IF(F998=0,0,1)</f>
        <v>1</v>
      </c>
      <c r="B998" t="s">
        <v>2</v>
      </c>
      <c r="C998">
        <f t="shared" si="20"/>
        <v>2025</v>
      </c>
      <c r="D998" t="str">
        <f t="shared" si="21"/>
        <v>RESBDGLFOIMP</v>
      </c>
      <c r="E998" t="str">
        <f>VLOOKUP(D998,'NZ40-POPT_tech_groups'!A:B,2,FALSE)</f>
        <v>NZ40-ENE-1-RESBDG</v>
      </c>
      <c r="F998" s="3">
        <f>_xlfn.IFNA(_xlfn.IFNA(VLOOKUP(D998,'Energy Share'!B:D,3,FALSE),VLOOKUP(LEFT(D998,LEN(D998)-2),'Energy Share'!B:D,3,FALSE)),0)*HLOOKUP(C998,'Energy Share'!$I$2:$AL$3,2,FALSE)*VLOOKUP(LEFT(D998,6),'Energy Share'!$I$6:$J$14,2,FALSE)</f>
        <v>2.8975477488251676E-3</v>
      </c>
    </row>
    <row r="999" spans="1:6" x14ac:dyDescent="0.3">
      <c r="A999">
        <f>IF(IFERROR(_xlfn.NUMBERVALUE(RIGHT(D999,2))=C999-2000,TRUE),1,0)*_xlfn.IFNA(VLOOKUP(LEFT(RIGHT(D999,LEN(D999)-6),LEN(RIGHT(D999,LEN(D999)-6))-3),'Filter Fuel'!$A$3:$I$29,HLOOKUP(LEFT(D999,6),'Filter Fuel'!$B$1:$I$2,2,FALSE),FALSE),1)*IF(F999=0,0,1)</f>
        <v>1</v>
      </c>
      <c r="B999" t="s">
        <v>2</v>
      </c>
      <c r="C999">
        <f t="shared" si="20"/>
        <v>2025</v>
      </c>
      <c r="D999" t="str">
        <f t="shared" si="21"/>
        <v>COMBDGNGAIMP</v>
      </c>
      <c r="E999" t="str">
        <f>VLOOKUP(D999,'NZ40-POPT_tech_groups'!A:B,2,FALSE)</f>
        <v>NZ40-ENE-1-COMBDG</v>
      </c>
      <c r="F999" s="3">
        <f>_xlfn.IFNA(_xlfn.IFNA(VLOOKUP(D999,'Energy Share'!B:D,3,FALSE),VLOOKUP(LEFT(D999,LEN(D999)-2),'Energy Share'!B:D,3,FALSE)),0)*HLOOKUP(C999,'Energy Share'!$I$2:$AL$3,2,FALSE)*VLOOKUP(LEFT(D999,6),'Energy Share'!$I$6:$J$14,2,FALSE)</f>
        <v>0.38222152448845703</v>
      </c>
    </row>
    <row r="1000" spans="1:6" hidden="1" x14ac:dyDescent="0.3">
      <c r="A1000">
        <f>IF(IFERROR(_xlfn.NUMBERVALUE(RIGHT(D1000,2))=C1000-2000,TRUE),1,0)*_xlfn.IFNA(VLOOKUP(LEFT(RIGHT(D1000,LEN(D1000)-6),LEN(RIGHT(D1000,LEN(D1000)-6))-3),'Filter Fuel'!$A$3:$I$29,HLOOKUP(LEFT(D1000,6),'Filter Fuel'!$B$1:$I$2,2,FALSE),FALSE),1)*IF(F1000=0,0,1)</f>
        <v>0</v>
      </c>
      <c r="B1000" t="s">
        <v>2</v>
      </c>
      <c r="C1000">
        <f t="shared" si="20"/>
        <v>2025</v>
      </c>
      <c r="D1000" t="str">
        <f t="shared" si="21"/>
        <v>FRETRANGAIMP</v>
      </c>
      <c r="E1000" t="str">
        <f>VLOOKUP(D1000,'NZ40-POPT_tech_groups'!A:B,2,FALSE)</f>
        <v>NZ40-ENE-1-FRETRA</v>
      </c>
      <c r="F1000" s="3">
        <f>_xlfn.IFNA(_xlfn.IFNA(VLOOKUP(D1000,'Energy Share'!B:D,3,FALSE),VLOOKUP(LEFT(D1000,LEN(D1000)-2),'Energy Share'!B:D,3,FALSE)),0)*HLOOKUP(C1000,'Energy Share'!$I$2:$AL$3,2,FALSE)*VLOOKUP(LEFT(D1000,6),'Energy Share'!$I$6:$J$14,2,FALSE)</f>
        <v>0</v>
      </c>
    </row>
    <row r="1001" spans="1:6" x14ac:dyDescent="0.3">
      <c r="A1001">
        <f>IF(IFERROR(_xlfn.NUMBERVALUE(RIGHT(D1001,2))=C1001-2000,TRUE),1,0)*_xlfn.IFNA(VLOOKUP(LEFT(RIGHT(D1001,LEN(D1001)-6),LEN(RIGHT(D1001,LEN(D1001)-6))-3),'Filter Fuel'!$A$3:$I$29,HLOOKUP(LEFT(D1001,6),'Filter Fuel'!$B$1:$I$2,2,FALSE),FALSE),1)*IF(F1001=0,0,1)</f>
        <v>1</v>
      </c>
      <c r="B1001" t="s">
        <v>2</v>
      </c>
      <c r="C1001">
        <f t="shared" si="20"/>
        <v>2025</v>
      </c>
      <c r="D1001" t="str">
        <f t="shared" si="21"/>
        <v>INDBDGNGAIMP</v>
      </c>
      <c r="E1001" t="str">
        <f>VLOOKUP(D1001,'NZ40-POPT_tech_groups'!A:B,2,FALSE)</f>
        <v>NZ40-ENE-1-INDBDG</v>
      </c>
      <c r="F1001" s="3">
        <f>_xlfn.IFNA(_xlfn.IFNA(VLOOKUP(D1001,'Energy Share'!B:D,3,FALSE),VLOOKUP(LEFT(D1001,LEN(D1001)-2),'Energy Share'!B:D,3,FALSE)),0)*HLOOKUP(C1001,'Energy Share'!$I$2:$AL$3,2,FALSE)*VLOOKUP(LEFT(D1001,6),'Energy Share'!$I$6:$J$14,2,FALSE)</f>
        <v>0.59209679323100461</v>
      </c>
    </row>
    <row r="1002" spans="1:6" x14ac:dyDescent="0.3">
      <c r="A1002">
        <f>IF(IFERROR(_xlfn.NUMBERVALUE(RIGHT(D1002,2))=C1002-2000,TRUE),1,0)*_xlfn.IFNA(VLOOKUP(LEFT(RIGHT(D1002,LEN(D1002)-6),LEN(RIGHT(D1002,LEN(D1002)-6))-3),'Filter Fuel'!$A$3:$I$29,HLOOKUP(LEFT(D1002,6),'Filter Fuel'!$B$1:$I$2,2,FALSE),FALSE),1)*IF(F1002=0,0,1)</f>
        <v>1</v>
      </c>
      <c r="B1002" t="s">
        <v>2</v>
      </c>
      <c r="C1002">
        <f t="shared" si="20"/>
        <v>2025</v>
      </c>
      <c r="D1002" t="str">
        <f t="shared" si="21"/>
        <v>PASTRANGAIMP</v>
      </c>
      <c r="E1002" t="str">
        <f>VLOOKUP(D1002,'NZ40-POPT_tech_groups'!A:B,2,FALSE)</f>
        <v>NZ40-ENE-1-PASTRA</v>
      </c>
      <c r="F1002" s="3">
        <f>_xlfn.IFNA(_xlfn.IFNA(VLOOKUP(D1002,'Energy Share'!B:D,3,FALSE),VLOOKUP(LEFT(D1002,LEN(D1002)-2),'Energy Share'!B:D,3,FALSE)),0)*HLOOKUP(C1002,'Energy Share'!$I$2:$AL$3,2,FALSE)*VLOOKUP(LEFT(D1002,6),'Energy Share'!$I$6:$J$14,2,FALSE)</f>
        <v>7.75244497369032E-3</v>
      </c>
    </row>
    <row r="1003" spans="1:6" x14ac:dyDescent="0.3">
      <c r="A1003">
        <f>IF(IFERROR(_xlfn.NUMBERVALUE(RIGHT(D1003,2))=C1003-2000,TRUE),1,0)*_xlfn.IFNA(VLOOKUP(LEFT(RIGHT(D1003,LEN(D1003)-6),LEN(RIGHT(D1003,LEN(D1003)-6))-3),'Filter Fuel'!$A$3:$I$29,HLOOKUP(LEFT(D1003,6),'Filter Fuel'!$B$1:$I$2,2,FALSE),FALSE),1)*IF(F1003=0,0,1)</f>
        <v>1</v>
      </c>
      <c r="B1003" t="s">
        <v>2</v>
      </c>
      <c r="C1003">
        <f t="shared" si="20"/>
        <v>2025</v>
      </c>
      <c r="D1003" t="str">
        <f t="shared" si="21"/>
        <v>PUBBDGNGAIMP</v>
      </c>
      <c r="E1003" t="str">
        <f>VLOOKUP(D1003,'NZ40-POPT_tech_groups'!A:B,2,FALSE)</f>
        <v>NZ40-ENE-1-PUBBDG</v>
      </c>
      <c r="F1003" s="3">
        <f>_xlfn.IFNA(_xlfn.IFNA(VLOOKUP(D1003,'Energy Share'!B:D,3,FALSE),VLOOKUP(LEFT(D1003,LEN(D1003)-2),'Energy Share'!B:D,3,FALSE)),0)*HLOOKUP(C1003,'Energy Share'!$I$2:$AL$3,2,FALSE)*VLOOKUP(LEFT(D1003,6),'Energy Share'!$I$6:$J$14,2,FALSE)</f>
        <v>0.50214976551438029</v>
      </c>
    </row>
    <row r="1004" spans="1:6" hidden="1" x14ac:dyDescent="0.3">
      <c r="A1004">
        <f>IF(IFERROR(_xlfn.NUMBERVALUE(RIGHT(D1004,2))=C1004-2000,TRUE),1,0)*_xlfn.IFNA(VLOOKUP(LEFT(RIGHT(D1004,LEN(D1004)-6),LEN(RIGHT(D1004,LEN(D1004)-6))-3),'Filter Fuel'!$A$3:$I$29,HLOOKUP(LEFT(D1004,6),'Filter Fuel'!$B$1:$I$2,2,FALSE),FALSE),1)*IF(F1004=0,0,1)</f>
        <v>0</v>
      </c>
      <c r="B1004" t="s">
        <v>2</v>
      </c>
      <c r="C1004">
        <f t="shared" si="20"/>
        <v>2025</v>
      </c>
      <c r="D1004" t="str">
        <f t="shared" si="21"/>
        <v>PUBTRANGAIMP</v>
      </c>
      <c r="E1004" t="str">
        <f>VLOOKUP(D1004,'NZ40-POPT_tech_groups'!A:B,2,FALSE)</f>
        <v>NZ40-ENE-1-PUBTRA</v>
      </c>
      <c r="F1004" s="3">
        <f>_xlfn.IFNA(_xlfn.IFNA(VLOOKUP(D1004,'Energy Share'!B:D,3,FALSE),VLOOKUP(LEFT(D1004,LEN(D1004)-2),'Energy Share'!B:D,3,FALSE)),0)*HLOOKUP(C1004,'Energy Share'!$I$2:$AL$3,2,FALSE)*VLOOKUP(LEFT(D1004,6),'Energy Share'!$I$6:$J$14,2,FALSE)</f>
        <v>0</v>
      </c>
    </row>
    <row r="1005" spans="1:6" x14ac:dyDescent="0.3">
      <c r="A1005">
        <f>IF(IFERROR(_xlfn.NUMBERVALUE(RIGHT(D1005,2))=C1005-2000,TRUE),1,0)*_xlfn.IFNA(VLOOKUP(LEFT(RIGHT(D1005,LEN(D1005)-6),LEN(RIGHT(D1005,LEN(D1005)-6))-3),'Filter Fuel'!$A$3:$I$29,HLOOKUP(LEFT(D1005,6),'Filter Fuel'!$B$1:$I$2,2,FALSE),FALSE),1)*IF(F1005=0,0,1)</f>
        <v>1</v>
      </c>
      <c r="B1005" t="s">
        <v>2</v>
      </c>
      <c r="C1005">
        <f t="shared" si="20"/>
        <v>2025</v>
      </c>
      <c r="D1005" t="str">
        <f t="shared" si="21"/>
        <v>RESBDGNGAIMP</v>
      </c>
      <c r="E1005" t="str">
        <f>VLOOKUP(D1005,'NZ40-POPT_tech_groups'!A:B,2,FALSE)</f>
        <v>NZ40-ENE-1-RESBDG</v>
      </c>
      <c r="F1005" s="3">
        <f>_xlfn.IFNA(_xlfn.IFNA(VLOOKUP(D1005,'Energy Share'!B:D,3,FALSE),VLOOKUP(LEFT(D1005,LEN(D1005)-2),'Energy Share'!B:D,3,FALSE)),0)*HLOOKUP(C1005,'Energy Share'!$I$2:$AL$3,2,FALSE)*VLOOKUP(LEFT(D1005,6),'Energy Share'!$I$6:$J$14,2,FALSE)</f>
        <v>0.64232773045152103</v>
      </c>
    </row>
    <row r="1006" spans="1:6" x14ac:dyDescent="0.3">
      <c r="A1006">
        <f>IF(IFERROR(_xlfn.NUMBERVALUE(RIGHT(D1006,2))=C1006-2000,TRUE),1,0)*_xlfn.IFNA(VLOOKUP(LEFT(RIGHT(D1006,LEN(D1006)-6),LEN(RIGHT(D1006,LEN(D1006)-6))-3),'Filter Fuel'!$A$3:$I$29,HLOOKUP(LEFT(D1006,6),'Filter Fuel'!$B$1:$I$2,2,FALSE),FALSE),1)*IF(F1006=0,0,1)</f>
        <v>1</v>
      </c>
      <c r="B1006" t="s">
        <v>2</v>
      </c>
      <c r="C1006">
        <f t="shared" si="20"/>
        <v>2025</v>
      </c>
      <c r="D1006" t="str">
        <f t="shared" si="21"/>
        <v>INDBDGPCOKIMP</v>
      </c>
      <c r="E1006" t="str">
        <f>VLOOKUP(D1006,'NZ40-POPT_tech_groups'!A:B,2,FALSE)</f>
        <v>NZ40-ENE-1-INDBDG</v>
      </c>
      <c r="F1006" s="3">
        <f>_xlfn.IFNA(_xlfn.IFNA(VLOOKUP(D1006,'Energy Share'!B:D,3,FALSE),VLOOKUP(LEFT(D1006,LEN(D1006)-2),'Energy Share'!B:D,3,FALSE)),0)*HLOOKUP(C1006,'Energy Share'!$I$2:$AL$3,2,FALSE)*VLOOKUP(LEFT(D1006,6),'Energy Share'!$I$6:$J$14,2,FALSE)</f>
        <v>9.1765827451673106E-3</v>
      </c>
    </row>
    <row r="1007" spans="1:6" x14ac:dyDescent="0.3">
      <c r="A1007">
        <f>IF(IFERROR(_xlfn.NUMBERVALUE(RIGHT(D1007,2))=C1007-2000,TRUE),1,0)*_xlfn.IFNA(VLOOKUP(LEFT(RIGHT(D1007,LEN(D1007)-6),LEN(RIGHT(D1007,LEN(D1007)-6))-3),'Filter Fuel'!$A$3:$I$29,HLOOKUP(LEFT(D1007,6),'Filter Fuel'!$B$1:$I$2,2,FALSE),FALSE),1)*IF(F1007=0,0,1)</f>
        <v>1</v>
      </c>
      <c r="B1007" t="s">
        <v>2</v>
      </c>
      <c r="C1007">
        <f t="shared" si="20"/>
        <v>2025</v>
      </c>
      <c r="D1007" t="str">
        <f t="shared" si="21"/>
        <v>COMBDGPROIMP</v>
      </c>
      <c r="E1007" t="str">
        <f>VLOOKUP(D1007,'NZ40-POPT_tech_groups'!A:B,2,FALSE)</f>
        <v>NZ40-ENE-1-COMBDG</v>
      </c>
      <c r="F1007" s="3">
        <f>_xlfn.IFNA(_xlfn.IFNA(VLOOKUP(D1007,'Energy Share'!B:D,3,FALSE),VLOOKUP(LEFT(D1007,LEN(D1007)-2),'Energy Share'!B:D,3,FALSE)),0)*HLOOKUP(C1007,'Energy Share'!$I$2:$AL$3,2,FALSE)*VLOOKUP(LEFT(D1007,6),'Energy Share'!$I$6:$J$14,2,FALSE)</f>
        <v>2.3749400455114488E-2</v>
      </c>
    </row>
    <row r="1008" spans="1:6" x14ac:dyDescent="0.3">
      <c r="A1008">
        <f>IF(IFERROR(_xlfn.NUMBERVALUE(RIGHT(D1008,2))=C1008-2000,TRUE),1,0)*_xlfn.IFNA(VLOOKUP(LEFT(RIGHT(D1008,LEN(D1008)-6),LEN(RIGHT(D1008,LEN(D1008)-6))-3),'Filter Fuel'!$A$3:$I$29,HLOOKUP(LEFT(D1008,6),'Filter Fuel'!$B$1:$I$2,2,FALSE),FALSE),1)*IF(F1008=0,0,1)</f>
        <v>1</v>
      </c>
      <c r="B1008" t="s">
        <v>2</v>
      </c>
      <c r="C1008">
        <f t="shared" si="20"/>
        <v>2025</v>
      </c>
      <c r="D1008" t="str">
        <f t="shared" si="21"/>
        <v>FRETRAPROIMP</v>
      </c>
      <c r="E1008" t="str">
        <f>VLOOKUP(D1008,'NZ40-POPT_tech_groups'!A:B,2,FALSE)</f>
        <v>NZ40-ENE-1-FRETRA</v>
      </c>
      <c r="F1008" s="3">
        <f>_xlfn.IFNA(_xlfn.IFNA(VLOOKUP(D1008,'Energy Share'!B:D,3,FALSE),VLOOKUP(LEFT(D1008,LEN(D1008)-2),'Energy Share'!B:D,3,FALSE)),0)*HLOOKUP(C1008,'Energy Share'!$I$2:$AL$3,2,FALSE)*VLOOKUP(LEFT(D1008,6),'Energy Share'!$I$6:$J$14,2,FALSE)</f>
        <v>2.4635613887784142E-2</v>
      </c>
    </row>
    <row r="1009" spans="1:6" x14ac:dyDescent="0.3">
      <c r="A1009">
        <f>IF(IFERROR(_xlfn.NUMBERVALUE(RIGHT(D1009,2))=C1009-2000,TRUE),1,0)*_xlfn.IFNA(VLOOKUP(LEFT(RIGHT(D1009,LEN(D1009)-6),LEN(RIGHT(D1009,LEN(D1009)-6))-3),'Filter Fuel'!$A$3:$I$29,HLOOKUP(LEFT(D1009,6),'Filter Fuel'!$B$1:$I$2,2,FALSE),FALSE),1)*IF(F1009=0,0,1)</f>
        <v>1</v>
      </c>
      <c r="B1009" t="s">
        <v>2</v>
      </c>
      <c r="C1009">
        <f t="shared" si="20"/>
        <v>2025</v>
      </c>
      <c r="D1009" t="str">
        <f t="shared" si="21"/>
        <v>INDBDGPROIMP</v>
      </c>
      <c r="E1009" t="str">
        <f>VLOOKUP(D1009,'NZ40-POPT_tech_groups'!A:B,2,FALSE)</f>
        <v>NZ40-ENE-1-INDBDG</v>
      </c>
      <c r="F1009" s="3">
        <f>_xlfn.IFNA(_xlfn.IFNA(VLOOKUP(D1009,'Energy Share'!B:D,3,FALSE),VLOOKUP(LEFT(D1009,LEN(D1009)-2),'Energy Share'!B:D,3,FALSE)),0)*HLOOKUP(C1009,'Energy Share'!$I$2:$AL$3,2,FALSE)*VLOOKUP(LEFT(D1009,6),'Energy Share'!$I$6:$J$14,2,FALSE)</f>
        <v>4.5750347003808544E-3</v>
      </c>
    </row>
    <row r="1010" spans="1:6" x14ac:dyDescent="0.3">
      <c r="A1010">
        <f>IF(IFERROR(_xlfn.NUMBERVALUE(RIGHT(D1010,2))=C1010-2000,TRUE),1,0)*_xlfn.IFNA(VLOOKUP(LEFT(RIGHT(D1010,LEN(D1010)-6),LEN(RIGHT(D1010,LEN(D1010)-6))-3),'Filter Fuel'!$A$3:$I$29,HLOOKUP(LEFT(D1010,6),'Filter Fuel'!$B$1:$I$2,2,FALSE),FALSE),1)*IF(F1010=0,0,1)</f>
        <v>1</v>
      </c>
      <c r="B1010" t="s">
        <v>2</v>
      </c>
      <c r="C1010">
        <f t="shared" si="20"/>
        <v>2025</v>
      </c>
      <c r="D1010" t="str">
        <f t="shared" si="21"/>
        <v>PASTRAPROIMP</v>
      </c>
      <c r="E1010" t="str">
        <f>VLOOKUP(D1010,'NZ40-POPT_tech_groups'!A:B,2,FALSE)</f>
        <v>NZ40-ENE-1-PASTRA</v>
      </c>
      <c r="F1010" s="3">
        <f>_xlfn.IFNA(_xlfn.IFNA(VLOOKUP(D1010,'Energy Share'!B:D,3,FALSE),VLOOKUP(LEFT(D1010,LEN(D1010)-2),'Energy Share'!B:D,3,FALSE)),0)*HLOOKUP(C1010,'Energy Share'!$I$2:$AL$3,2,FALSE)*VLOOKUP(LEFT(D1010,6),'Energy Share'!$I$6:$J$14,2,FALSE)</f>
        <v>4.6397741029439053E-3</v>
      </c>
    </row>
    <row r="1011" spans="1:6" x14ac:dyDescent="0.3">
      <c r="A1011">
        <f>IF(IFERROR(_xlfn.NUMBERVALUE(RIGHT(D1011,2))=C1011-2000,TRUE),1,0)*_xlfn.IFNA(VLOOKUP(LEFT(RIGHT(D1011,LEN(D1011)-6),LEN(RIGHT(D1011,LEN(D1011)-6))-3),'Filter Fuel'!$A$3:$I$29,HLOOKUP(LEFT(D1011,6),'Filter Fuel'!$B$1:$I$2,2,FALSE),FALSE),1)*IF(F1011=0,0,1)</f>
        <v>1</v>
      </c>
      <c r="B1011" t="s">
        <v>2</v>
      </c>
      <c r="C1011">
        <f t="shared" si="20"/>
        <v>2025</v>
      </c>
      <c r="D1011" t="str">
        <f t="shared" si="21"/>
        <v>PUBBDGPROIMP</v>
      </c>
      <c r="E1011" t="str">
        <f>VLOOKUP(D1011,'NZ40-POPT_tech_groups'!A:B,2,FALSE)</f>
        <v>NZ40-ENE-1-PUBBDG</v>
      </c>
      <c r="F1011" s="3">
        <f>_xlfn.IFNA(_xlfn.IFNA(VLOOKUP(D1011,'Energy Share'!B:D,3,FALSE),VLOOKUP(LEFT(D1011,LEN(D1011)-2),'Energy Share'!B:D,3,FALSE)),0)*HLOOKUP(C1011,'Energy Share'!$I$2:$AL$3,2,FALSE)*VLOOKUP(LEFT(D1011,6),'Energy Share'!$I$6:$J$14,2,FALSE)</f>
        <v>2.763116124013206E-6</v>
      </c>
    </row>
    <row r="1012" spans="1:6" hidden="1" x14ac:dyDescent="0.3">
      <c r="A1012">
        <f>IF(IFERROR(_xlfn.NUMBERVALUE(RIGHT(D1012,2))=C1012-2000,TRUE),1,0)*_xlfn.IFNA(VLOOKUP(LEFT(RIGHT(D1012,LEN(D1012)-6),LEN(RIGHT(D1012,LEN(D1012)-6))-3),'Filter Fuel'!$A$3:$I$29,HLOOKUP(LEFT(D1012,6),'Filter Fuel'!$B$1:$I$2,2,FALSE),FALSE),1)*IF(F1012=0,0,1)</f>
        <v>0</v>
      </c>
      <c r="B1012" t="s">
        <v>2</v>
      </c>
      <c r="C1012">
        <f t="shared" si="20"/>
        <v>2025</v>
      </c>
      <c r="D1012" t="str">
        <f t="shared" si="21"/>
        <v>PUBTRAPROIMP</v>
      </c>
      <c r="E1012" t="str">
        <f>VLOOKUP(D1012,'NZ40-POPT_tech_groups'!A:B,2,FALSE)</f>
        <v>NZ40-ENE-1-PUBTRA</v>
      </c>
      <c r="F1012" s="3">
        <f>_xlfn.IFNA(_xlfn.IFNA(VLOOKUP(D1012,'Energy Share'!B:D,3,FALSE),VLOOKUP(LEFT(D1012,LEN(D1012)-2),'Energy Share'!B:D,3,FALSE)),0)*HLOOKUP(C1012,'Energy Share'!$I$2:$AL$3,2,FALSE)*VLOOKUP(LEFT(D1012,6),'Energy Share'!$I$6:$J$14,2,FALSE)</f>
        <v>0</v>
      </c>
    </row>
    <row r="1013" spans="1:6" x14ac:dyDescent="0.3">
      <c r="A1013">
        <f>IF(IFERROR(_xlfn.NUMBERVALUE(RIGHT(D1013,2))=C1013-2000,TRUE),1,0)*_xlfn.IFNA(VLOOKUP(LEFT(RIGHT(D1013,LEN(D1013)-6),LEN(RIGHT(D1013,LEN(D1013)-6))-3),'Filter Fuel'!$A$3:$I$29,HLOOKUP(LEFT(D1013,6),'Filter Fuel'!$B$1:$I$2,2,FALSE),FALSE),1)*IF(F1013=0,0,1)</f>
        <v>1</v>
      </c>
      <c r="B1013" t="s">
        <v>2</v>
      </c>
      <c r="C1013">
        <f t="shared" si="20"/>
        <v>2025</v>
      </c>
      <c r="D1013" t="str">
        <f t="shared" si="21"/>
        <v>RESBDGPROIMP</v>
      </c>
      <c r="E1013" t="str">
        <f>VLOOKUP(D1013,'NZ40-POPT_tech_groups'!A:B,2,FALSE)</f>
        <v>NZ40-ENE-1-RESBDG</v>
      </c>
      <c r="F1013" s="3">
        <f>_xlfn.IFNA(_xlfn.IFNA(VLOOKUP(D1013,'Energy Share'!B:D,3,FALSE),VLOOKUP(LEFT(D1013,LEN(D1013)-2),'Energy Share'!B:D,3,FALSE)),0)*HLOOKUP(C1013,'Energy Share'!$I$2:$AL$3,2,FALSE)*VLOOKUP(LEFT(D1013,6),'Energy Share'!$I$6:$J$14,2,FALSE)</f>
        <v>5.4531427415979456E-3</v>
      </c>
    </row>
    <row r="1014" spans="1:6" x14ac:dyDescent="0.3">
      <c r="A1014">
        <f>IF(IFERROR(_xlfn.NUMBERVALUE(RIGHT(D1014,2))=C1014-2000,TRUE),1,0)*_xlfn.IFNA(VLOOKUP(LEFT(RIGHT(D1014,LEN(D1014)-6),LEN(RIGHT(D1014,LEN(D1014)-6))-3),'Filter Fuel'!$A$3:$I$29,HLOOKUP(LEFT(D1014,6),'Filter Fuel'!$B$1:$I$2,2,FALSE),FALSE),1)*IF(F1014=0,0,1)</f>
        <v>1</v>
      </c>
      <c r="B1014" t="s">
        <v>2</v>
      </c>
      <c r="C1014">
        <f t="shared" si="20"/>
        <v>2025</v>
      </c>
      <c r="D1014" t="str">
        <f t="shared" si="21"/>
        <v>FRETRARDSLIMP</v>
      </c>
      <c r="E1014" t="str">
        <f>VLOOKUP(D1014,'NZ40-POPT_tech_groups'!A:B,2,FALSE)</f>
        <v>NZ40-ENE-1-FRETRA</v>
      </c>
      <c r="F1014" s="3">
        <f>_xlfn.IFNA(_xlfn.IFNA(VLOOKUP(D1014,'Energy Share'!B:D,3,FALSE),VLOOKUP(LEFT(D1014,LEN(D1014)-2),'Energy Share'!B:D,3,FALSE)),0)*HLOOKUP(C1014,'Energy Share'!$I$2:$AL$3,2,FALSE)*VLOOKUP(LEFT(D1014,6),'Energy Share'!$I$6:$J$14,2,FALSE)</f>
        <v>3.0136540172349165E-6</v>
      </c>
    </row>
    <row r="1015" spans="1:6" x14ac:dyDescent="0.3">
      <c r="A1015">
        <f>IF(IFERROR(_xlfn.NUMBERVALUE(RIGHT(D1015,2))=C1015-2000,TRUE),1,0)*_xlfn.IFNA(VLOOKUP(LEFT(RIGHT(D1015,LEN(D1015)-6),LEN(RIGHT(D1015,LEN(D1015)-6))-3),'Filter Fuel'!$A$3:$I$29,HLOOKUP(LEFT(D1015,6),'Filter Fuel'!$B$1:$I$2,2,FALSE),FALSE),1)*IF(F1015=0,0,1)</f>
        <v>1</v>
      </c>
      <c r="B1015" t="s">
        <v>2</v>
      </c>
      <c r="C1015">
        <f t="shared" si="20"/>
        <v>2025</v>
      </c>
      <c r="D1015" t="str">
        <f t="shared" si="21"/>
        <v>PASTRARDSLIMP</v>
      </c>
      <c r="E1015" t="str">
        <f>VLOOKUP(D1015,'NZ40-POPT_tech_groups'!A:B,2,FALSE)</f>
        <v>NZ40-ENE-1-PASTRA</v>
      </c>
      <c r="F1015" s="3">
        <f>_xlfn.IFNA(_xlfn.IFNA(VLOOKUP(D1015,'Energy Share'!B:D,3,FALSE),VLOOKUP(LEFT(D1015,LEN(D1015)-2),'Energy Share'!B:D,3,FALSE)),0)*HLOOKUP(C1015,'Energy Share'!$I$2:$AL$3,2,FALSE)*VLOOKUP(LEFT(D1015,6),'Energy Share'!$I$6:$J$14,2,FALSE)</f>
        <v>1.150694234301537E-5</v>
      </c>
    </row>
    <row r="1016" spans="1:6" hidden="1" x14ac:dyDescent="0.3">
      <c r="A1016">
        <f>IF(IFERROR(_xlfn.NUMBERVALUE(RIGHT(D1016,2))=C1016-2000,TRUE),1,0)*_xlfn.IFNA(VLOOKUP(LEFT(RIGHT(D1016,LEN(D1016)-6),LEN(RIGHT(D1016,LEN(D1016)-6))-3),'Filter Fuel'!$A$3:$I$29,HLOOKUP(LEFT(D1016,6),'Filter Fuel'!$B$1:$I$2,2,FALSE),FALSE),1)*IF(F1016=0,0,1)</f>
        <v>0</v>
      </c>
      <c r="B1016" t="s">
        <v>2</v>
      </c>
      <c r="C1016">
        <f t="shared" si="20"/>
        <v>2025</v>
      </c>
      <c r="D1016" t="str">
        <f t="shared" si="21"/>
        <v>PUBTRARDSLIMP</v>
      </c>
      <c r="E1016" t="str">
        <f>VLOOKUP(D1016,'NZ40-POPT_tech_groups'!A:B,2,FALSE)</f>
        <v>NZ40-ENE-1-PUBTRA</v>
      </c>
      <c r="F1016" s="3">
        <f>_xlfn.IFNA(_xlfn.IFNA(VLOOKUP(D1016,'Energy Share'!B:D,3,FALSE),VLOOKUP(LEFT(D1016,LEN(D1016)-2),'Energy Share'!B:D,3,FALSE)),0)*HLOOKUP(C1016,'Energy Share'!$I$2:$AL$3,2,FALSE)*VLOOKUP(LEFT(D1016,6),'Energy Share'!$I$6:$J$14,2,FALSE)</f>
        <v>0</v>
      </c>
    </row>
    <row r="1017" spans="1:6" x14ac:dyDescent="0.3">
      <c r="A1017">
        <f>IF(IFERROR(_xlfn.NUMBERVALUE(RIGHT(D1017,2))=C1017-2000,TRUE),1,0)*_xlfn.IFNA(VLOOKUP(LEFT(RIGHT(D1017,LEN(D1017)-6),LEN(RIGHT(D1017,LEN(D1017)-6))-3),'Filter Fuel'!$A$3:$I$29,HLOOKUP(LEFT(D1017,6),'Filter Fuel'!$B$1:$I$2,2,FALSE),FALSE),1)*IF(F1017=0,0,1)</f>
        <v>1</v>
      </c>
      <c r="B1017" t="s">
        <v>2</v>
      </c>
      <c r="C1017">
        <f t="shared" si="20"/>
        <v>2025</v>
      </c>
      <c r="D1017" t="str">
        <f t="shared" si="21"/>
        <v>COMBDGSGAIMP</v>
      </c>
      <c r="E1017" t="str">
        <f>VLOOKUP(D1017,'NZ40-POPT_tech_groups'!A:B,2,FALSE)</f>
        <v>NZ40-ENE-1-COMBDG</v>
      </c>
      <c r="F1017" s="3">
        <f>_xlfn.IFNA(_xlfn.IFNA(VLOOKUP(D1017,'Energy Share'!B:D,3,FALSE),VLOOKUP(LEFT(D1017,LEN(D1017)-2),'Energy Share'!B:D,3,FALSE)),0)*HLOOKUP(C1017,'Energy Share'!$I$2:$AL$3,2,FALSE)*VLOOKUP(LEFT(D1017,6),'Energy Share'!$I$6:$J$14,2,FALSE)</f>
        <v>2.1236953650399223E-4</v>
      </c>
    </row>
    <row r="1018" spans="1:6" hidden="1" x14ac:dyDescent="0.3">
      <c r="A1018">
        <f>IF(IFERROR(_xlfn.NUMBERVALUE(RIGHT(D1018,2))=C1018-2000,TRUE),1,0)*_xlfn.IFNA(VLOOKUP(LEFT(RIGHT(D1018,LEN(D1018)-6),LEN(RIGHT(D1018,LEN(D1018)-6))-3),'Filter Fuel'!$A$3:$I$29,HLOOKUP(LEFT(D1018,6),'Filter Fuel'!$B$1:$I$2,2,FALSE),FALSE),1)*IF(F1018=0,0,1)</f>
        <v>0</v>
      </c>
      <c r="B1018" t="s">
        <v>2</v>
      </c>
      <c r="C1018">
        <f t="shared" si="20"/>
        <v>2025</v>
      </c>
      <c r="D1018" t="str">
        <f t="shared" si="21"/>
        <v>FRETRASGAIMP</v>
      </c>
      <c r="E1018" t="str">
        <f>VLOOKUP(D1018,'NZ40-POPT_tech_groups'!A:B,2,FALSE)</f>
        <v>NZ40-ENE-1-FRETRA</v>
      </c>
      <c r="F1018" s="3">
        <f>_xlfn.IFNA(_xlfn.IFNA(VLOOKUP(D1018,'Energy Share'!B:D,3,FALSE),VLOOKUP(LEFT(D1018,LEN(D1018)-2),'Energy Share'!B:D,3,FALSE)),0)*HLOOKUP(C1018,'Energy Share'!$I$2:$AL$3,2,FALSE)*VLOOKUP(LEFT(D1018,6),'Energy Share'!$I$6:$J$14,2,FALSE)</f>
        <v>0</v>
      </c>
    </row>
    <row r="1019" spans="1:6" x14ac:dyDescent="0.3">
      <c r="A1019">
        <f>IF(IFERROR(_xlfn.NUMBERVALUE(RIGHT(D1019,2))=C1019-2000,TRUE),1,0)*_xlfn.IFNA(VLOOKUP(LEFT(RIGHT(D1019,LEN(D1019)-6),LEN(RIGHT(D1019,LEN(D1019)-6))-3),'Filter Fuel'!$A$3:$I$29,HLOOKUP(LEFT(D1019,6),'Filter Fuel'!$B$1:$I$2,2,FALSE),FALSE),1)*IF(F1019=0,0,1)</f>
        <v>1</v>
      </c>
      <c r="B1019" t="s">
        <v>2</v>
      </c>
      <c r="C1019">
        <f t="shared" si="20"/>
        <v>2025</v>
      </c>
      <c r="D1019" t="str">
        <f t="shared" si="21"/>
        <v>PASTRASGAIMP</v>
      </c>
      <c r="E1019" t="str">
        <f>VLOOKUP(D1019,'NZ40-POPT_tech_groups'!A:B,2,FALSE)</f>
        <v>NZ40-ENE-1-PASTRA</v>
      </c>
      <c r="F1019" s="3">
        <f>_xlfn.IFNA(_xlfn.IFNA(VLOOKUP(D1019,'Energy Share'!B:D,3,FALSE),VLOOKUP(LEFT(D1019,LEN(D1019)-2),'Energy Share'!B:D,3,FALSE)),0)*HLOOKUP(C1019,'Energy Share'!$I$2:$AL$3,2,FALSE)*VLOOKUP(LEFT(D1019,6),'Energy Share'!$I$6:$J$14,2,FALSE)</f>
        <v>1.0400277783671908E-5</v>
      </c>
    </row>
    <row r="1020" spans="1:6" x14ac:dyDescent="0.3">
      <c r="A1020">
        <f>IF(IFERROR(_xlfn.NUMBERVALUE(RIGHT(D1020,2))=C1020-2000,TRUE),1,0)*_xlfn.IFNA(VLOOKUP(LEFT(RIGHT(D1020,LEN(D1020)-6),LEN(RIGHT(D1020,LEN(D1020)-6))-3),'Filter Fuel'!$A$3:$I$29,HLOOKUP(LEFT(D1020,6),'Filter Fuel'!$B$1:$I$2,2,FALSE),FALSE),1)*IF(F1020=0,0,1)</f>
        <v>1</v>
      </c>
      <c r="B1020" t="s">
        <v>2</v>
      </c>
      <c r="C1020">
        <f t="shared" si="20"/>
        <v>2025</v>
      </c>
      <c r="D1020" t="str">
        <f t="shared" si="21"/>
        <v>PUBBDGSGAIMP</v>
      </c>
      <c r="E1020" t="str">
        <f>VLOOKUP(D1020,'NZ40-POPT_tech_groups'!A:B,2,FALSE)</f>
        <v>NZ40-ENE-1-PUBBDG</v>
      </c>
      <c r="F1020" s="3">
        <f>_xlfn.IFNA(_xlfn.IFNA(VLOOKUP(D1020,'Energy Share'!B:D,3,FALSE),VLOOKUP(LEFT(D1020,LEN(D1020)-2),'Energy Share'!B:D,3,FALSE)),0)*HLOOKUP(C1020,'Energy Share'!$I$2:$AL$3,2,FALSE)*VLOOKUP(LEFT(D1020,6),'Energy Share'!$I$6:$J$14,2,FALSE)</f>
        <v>4.6249771618316429E-4</v>
      </c>
    </row>
    <row r="1021" spans="1:6" hidden="1" x14ac:dyDescent="0.3">
      <c r="A1021">
        <f>IF(IFERROR(_xlfn.NUMBERVALUE(RIGHT(D1021,2))=C1021-2000,TRUE),1,0)*_xlfn.IFNA(VLOOKUP(LEFT(RIGHT(D1021,LEN(D1021)-6),LEN(RIGHT(D1021,LEN(D1021)-6))-3),'Filter Fuel'!$A$3:$I$29,HLOOKUP(LEFT(D1021,6),'Filter Fuel'!$B$1:$I$2,2,FALSE),FALSE),1)*IF(F1021=0,0,1)</f>
        <v>0</v>
      </c>
      <c r="B1021" t="s">
        <v>2</v>
      </c>
      <c r="C1021">
        <f t="shared" si="20"/>
        <v>2025</v>
      </c>
      <c r="D1021" t="str">
        <f t="shared" si="21"/>
        <v>PUBTRASGAIMP</v>
      </c>
      <c r="E1021" t="str">
        <f>VLOOKUP(D1021,'NZ40-POPT_tech_groups'!A:B,2,FALSE)</f>
        <v>NZ40-ENE-1-PUBTRA</v>
      </c>
      <c r="F1021" s="3">
        <f>_xlfn.IFNA(_xlfn.IFNA(VLOOKUP(D1021,'Energy Share'!B:D,3,FALSE),VLOOKUP(LEFT(D1021,LEN(D1021)-2),'Energy Share'!B:D,3,FALSE)),0)*HLOOKUP(C1021,'Energy Share'!$I$2:$AL$3,2,FALSE)*VLOOKUP(LEFT(D1021,6),'Energy Share'!$I$6:$J$14,2,FALSE)</f>
        <v>0</v>
      </c>
    </row>
    <row r="1022" spans="1:6" x14ac:dyDescent="0.3">
      <c r="A1022">
        <f>IF(IFERROR(_xlfn.NUMBERVALUE(RIGHT(D1022,2))=C1022-2000,TRUE),1,0)*_xlfn.IFNA(VLOOKUP(LEFT(RIGHT(D1022,LEN(D1022)-6),LEN(RIGHT(D1022,LEN(D1022)-6))-3),'Filter Fuel'!$A$3:$I$29,HLOOKUP(LEFT(D1022,6),'Filter Fuel'!$B$1:$I$2,2,FALSE),FALSE),1)*IF(F1022=0,0,1)</f>
        <v>1</v>
      </c>
      <c r="B1022" t="s">
        <v>2</v>
      </c>
      <c r="C1022">
        <f t="shared" si="20"/>
        <v>2025</v>
      </c>
      <c r="D1022" t="str">
        <f t="shared" si="21"/>
        <v>RESBDGSGAIMP</v>
      </c>
      <c r="E1022" t="str">
        <f>VLOOKUP(D1022,'NZ40-POPT_tech_groups'!A:B,2,FALSE)</f>
        <v>NZ40-ENE-1-RESBDG</v>
      </c>
      <c r="F1022" s="3">
        <f>_xlfn.IFNA(_xlfn.IFNA(VLOOKUP(D1022,'Energy Share'!B:D,3,FALSE),VLOOKUP(LEFT(D1022,LEN(D1022)-2),'Energy Share'!B:D,3,FALSE)),0)*HLOOKUP(C1022,'Energy Share'!$I$2:$AL$3,2,FALSE)*VLOOKUP(LEFT(D1022,6),'Energy Share'!$I$6:$J$14,2,FALSE)</f>
        <v>6.205032775763309E-5</v>
      </c>
    </row>
    <row r="1023" spans="1:6" hidden="1" x14ac:dyDescent="0.3">
      <c r="A1023">
        <f>IF(IFERROR(_xlfn.NUMBERVALUE(RIGHT(D1023,2))=C1023-2000,TRUE),1,0)*_xlfn.IFNA(VLOOKUP(LEFT(RIGHT(D1023,LEN(D1023)-6),LEN(RIGHT(D1023,LEN(D1023)-6))-3),'Filter Fuel'!$A$3:$I$29,HLOOKUP(LEFT(D1023,6),'Filter Fuel'!$B$1:$I$2,2,FALSE),FALSE),1)*IF(F1023=0,0,1)</f>
        <v>0</v>
      </c>
      <c r="B1023" t="s">
        <v>2</v>
      </c>
      <c r="C1023">
        <f t="shared" si="20"/>
        <v>2025</v>
      </c>
      <c r="D1023" t="str">
        <f t="shared" si="21"/>
        <v>FRETRASJEIMP</v>
      </c>
      <c r="E1023" t="str">
        <f>VLOOKUP(D1023,'NZ40-POPT_tech_groups'!A:B,2,FALSE)</f>
        <v>NZ40-ENE-1-FRETRA</v>
      </c>
      <c r="F1023" s="3">
        <f>_xlfn.IFNA(_xlfn.IFNA(VLOOKUP(D1023,'Energy Share'!B:D,3,FALSE),VLOOKUP(LEFT(D1023,LEN(D1023)-2),'Energy Share'!B:D,3,FALSE)),0)*HLOOKUP(C1023,'Energy Share'!$I$2:$AL$3,2,FALSE)*VLOOKUP(LEFT(D1023,6),'Energy Share'!$I$6:$J$14,2,FALSE)</f>
        <v>0</v>
      </c>
    </row>
    <row r="1024" spans="1:6" hidden="1" x14ac:dyDescent="0.3">
      <c r="A1024">
        <f>IF(IFERROR(_xlfn.NUMBERVALUE(RIGHT(D1024,2))=C1024-2000,TRUE),1,0)*_xlfn.IFNA(VLOOKUP(LEFT(RIGHT(D1024,LEN(D1024)-6),LEN(RIGHT(D1024,LEN(D1024)-6))-3),'Filter Fuel'!$A$3:$I$29,HLOOKUP(LEFT(D1024,6),'Filter Fuel'!$B$1:$I$2,2,FALSE),FALSE),1)*IF(F1024=0,0,1)</f>
        <v>0</v>
      </c>
      <c r="B1024" t="s">
        <v>2</v>
      </c>
      <c r="C1024">
        <f t="shared" si="20"/>
        <v>2025</v>
      </c>
      <c r="D1024" t="str">
        <f t="shared" si="21"/>
        <v>FRETRASMTNIMP</v>
      </c>
      <c r="E1024" t="str">
        <f>VLOOKUP(D1024,'NZ40-POPT_tech_groups'!A:B,2,FALSE)</f>
        <v>NZ40-ENE-1-FRETRA</v>
      </c>
      <c r="F1024" s="3">
        <f>_xlfn.IFNA(_xlfn.IFNA(VLOOKUP(D1024,'Energy Share'!B:D,3,FALSE),VLOOKUP(LEFT(D1024,LEN(D1024)-2),'Energy Share'!B:D,3,FALSE)),0)*HLOOKUP(C1024,'Energy Share'!$I$2:$AL$3,2,FALSE)*VLOOKUP(LEFT(D1024,6),'Energy Share'!$I$6:$J$14,2,FALSE)</f>
        <v>0</v>
      </c>
    </row>
    <row r="1025" spans="1:6" x14ac:dyDescent="0.3">
      <c r="A1025">
        <f>IF(IFERROR(_xlfn.NUMBERVALUE(RIGHT(D1025,2))=C1025-2000,TRUE),1,0)*_xlfn.IFNA(VLOOKUP(LEFT(RIGHT(D1025,LEN(D1025)-6),LEN(RIGHT(D1025,LEN(D1025)-6))-3),'Filter Fuel'!$A$3:$I$29,HLOOKUP(LEFT(D1025,6),'Filter Fuel'!$B$1:$I$2,2,FALSE),FALSE),1)*IF(F1025=0,0,1)</f>
        <v>1</v>
      </c>
      <c r="B1025" t="s">
        <v>2</v>
      </c>
      <c r="C1025">
        <f t="shared" si="20"/>
        <v>2025</v>
      </c>
      <c r="D1025" t="str">
        <f t="shared" si="21"/>
        <v>PASTRASMTNIMP</v>
      </c>
      <c r="E1025" t="str">
        <f>VLOOKUP(D1025,'NZ40-POPT_tech_groups'!A:B,2,FALSE)</f>
        <v>NZ40-ENE-1-PASTRA</v>
      </c>
      <c r="F1025" s="3">
        <f>_xlfn.IFNA(_xlfn.IFNA(VLOOKUP(D1025,'Energy Share'!B:D,3,FALSE),VLOOKUP(LEFT(D1025,LEN(D1025)-2),'Energy Share'!B:D,3,FALSE)),0)*HLOOKUP(C1025,'Energy Share'!$I$2:$AL$3,2,FALSE)*VLOOKUP(LEFT(D1025,6),'Energy Share'!$I$6:$J$14,2,FALSE)</f>
        <v>1.0400177840824065E-5</v>
      </c>
    </row>
    <row r="1026" spans="1:6" hidden="1" x14ac:dyDescent="0.3">
      <c r="A1026">
        <f>IF(IFERROR(_xlfn.NUMBERVALUE(RIGHT(D1026,2))=C1026-2000,TRUE),1,0)*_xlfn.IFNA(VLOOKUP(LEFT(RIGHT(D1026,LEN(D1026)-6),LEN(RIGHT(D1026,LEN(D1026)-6))-3),'Filter Fuel'!$A$3:$I$29,HLOOKUP(LEFT(D1026,6),'Filter Fuel'!$B$1:$I$2,2,FALSE),FALSE),1)*IF(F1026=0,0,1)</f>
        <v>0</v>
      </c>
      <c r="B1026" t="s">
        <v>2</v>
      </c>
      <c r="C1026">
        <f t="shared" si="20"/>
        <v>2025</v>
      </c>
      <c r="D1026" t="str">
        <f t="shared" si="21"/>
        <v>PUBTRASMTNIMP</v>
      </c>
      <c r="E1026" t="str">
        <f>VLOOKUP(D1026,'NZ40-POPT_tech_groups'!A:B,2,FALSE)</f>
        <v>NZ40-ENE-1-PUBTRA</v>
      </c>
      <c r="F1026" s="3">
        <f>_xlfn.IFNA(_xlfn.IFNA(VLOOKUP(D1026,'Energy Share'!B:D,3,FALSE),VLOOKUP(LEFT(D1026,LEN(D1026)-2),'Energy Share'!B:D,3,FALSE)),0)*HLOOKUP(C1026,'Energy Share'!$I$2:$AL$3,2,FALSE)*VLOOKUP(LEFT(D1026,6),'Energy Share'!$I$6:$J$14,2,FALSE)</f>
        <v>0</v>
      </c>
    </row>
    <row r="1027" spans="1:6" hidden="1" x14ac:dyDescent="0.3">
      <c r="A1027">
        <f>IF(IFERROR(_xlfn.NUMBERVALUE(RIGHT(D1027,2))=C1027-2000,TRUE),1,0)*_xlfn.IFNA(VLOOKUP(LEFT(RIGHT(D1027,LEN(D1027)-6),LEN(RIGHT(D1027,LEN(D1027)-6))-3),'Filter Fuel'!$A$3:$I$29,HLOOKUP(LEFT(D1027,6),'Filter Fuel'!$B$1:$I$2,2,FALSE),FALSE),1)*IF(F1027=0,0,1)</f>
        <v>0</v>
      </c>
      <c r="B1027" t="s">
        <v>2</v>
      </c>
      <c r="C1027">
        <f t="shared" si="20"/>
        <v>2025</v>
      </c>
      <c r="D1027" t="str">
        <f t="shared" si="21"/>
        <v>RESBDGSMTNIMP</v>
      </c>
      <c r="E1027" t="str">
        <f>VLOOKUP(D1027,'NZ40-POPT_tech_groups'!A:B,2,FALSE)</f>
        <v>NZ40-ENE-1-RESBDG</v>
      </c>
      <c r="F1027" s="3">
        <f>_xlfn.IFNA(_xlfn.IFNA(VLOOKUP(D1027,'Energy Share'!B:D,3,FALSE),VLOOKUP(LEFT(D1027,LEN(D1027)-2),'Energy Share'!B:D,3,FALSE)),0)*HLOOKUP(C1027,'Energy Share'!$I$2:$AL$3,2,FALSE)*VLOOKUP(LEFT(D1027,6),'Energy Share'!$I$6:$J$14,2,FALSE)</f>
        <v>0</v>
      </c>
    </row>
    <row r="1028" spans="1:6" hidden="1" x14ac:dyDescent="0.3">
      <c r="A1028" t="e">
        <f>IF(IFERROR(_xlfn.NUMBERVALUE(RIGHT(D1028,2))=C1028-2000,TRUE),1,0)*_xlfn.IFNA(VLOOKUP(LEFT(RIGHT(D1028,LEN(D1028)-6),LEN(RIGHT(D1028,LEN(D1028)-6))-3),'Filter Fuel'!$A$3:$I$29,HLOOKUP(LEFT(D1028,6),'Filter Fuel'!$B$1:$I$2,2,FALSE),FALSE),1)*IF(F1028=0,0,1)</f>
        <v>#REF!</v>
      </c>
      <c r="B1028" t="s">
        <v>2</v>
      </c>
      <c r="C1028">
        <f t="shared" si="20"/>
        <v>2025</v>
      </c>
      <c r="D1028" t="e">
        <f t="shared" si="21"/>
        <v>#REF!</v>
      </c>
      <c r="E1028" t="e">
        <f>VLOOKUP(D1028,'NZ40-POPT_tech_groups'!A:B,2,FALSE)</f>
        <v>#REF!</v>
      </c>
      <c r="F1028" s="3" t="e">
        <f>_xlfn.IFNA(_xlfn.IFNA(VLOOKUP(D1028,'Energy Share'!B:D,3,FALSE),VLOOKUP(LEFT(D1028,LEN(D1028)-2),'Energy Share'!B:D,3,FALSE)),0)*HLOOKUP(C1028,'Energy Share'!$I$2:$AL$3,2,FALSE)*VLOOKUP(LEFT(D1028,6),'Energy Share'!$I$6:$J$14,2,FALSE)</f>
        <v>#REF!</v>
      </c>
    </row>
    <row r="1029" spans="1:6" hidden="1" x14ac:dyDescent="0.3">
      <c r="A1029">
        <f>IF(IFERROR(_xlfn.NUMBERVALUE(RIGHT(D1029,2))=C1029-2000,TRUE),1,0)*_xlfn.IFNA(VLOOKUP(LEFT(RIGHT(D1029,LEN(D1029)-6),LEN(RIGHT(D1029,LEN(D1029)-6))-3),'Filter Fuel'!$A$3:$I$29,HLOOKUP(LEFT(D1029,6),'Filter Fuel'!$B$1:$I$2,2,FALSE),FALSE),1)*IF(F1029=0,0,1)</f>
        <v>0</v>
      </c>
      <c r="B1029" t="s">
        <v>2</v>
      </c>
      <c r="C1029">
        <f t="shared" si="20"/>
        <v>2025</v>
      </c>
      <c r="D1029" t="str">
        <f t="shared" si="21"/>
        <v>PUBBDGSOLIMP</v>
      </c>
      <c r="E1029" t="str">
        <f>VLOOKUP(D1029,'NZ40-POPT_tech_groups'!A:B,2,FALSE)</f>
        <v>NZ40-ENE-1-PUBBDG</v>
      </c>
      <c r="F1029" s="3">
        <f>_xlfn.IFNA(_xlfn.IFNA(VLOOKUP(D1029,'Energy Share'!B:D,3,FALSE),VLOOKUP(LEFT(D1029,LEN(D1029)-2),'Energy Share'!B:D,3,FALSE)),0)*HLOOKUP(C1029,'Energy Share'!$I$2:$AL$3,2,FALSE)*VLOOKUP(LEFT(D1029,6),'Energy Share'!$I$6:$J$14,2,FALSE)</f>
        <v>0</v>
      </c>
    </row>
    <row r="1030" spans="1:6" hidden="1" x14ac:dyDescent="0.3">
      <c r="A1030" t="e">
        <f>IF(IFERROR(_xlfn.NUMBERVALUE(RIGHT(D1030,2))=C1030-2000,TRUE),1,0)*_xlfn.IFNA(VLOOKUP(LEFT(RIGHT(D1030,LEN(D1030)-6),LEN(RIGHT(D1030,LEN(D1030)-6))-3),'Filter Fuel'!$A$3:$I$29,HLOOKUP(LEFT(D1030,6),'Filter Fuel'!$B$1:$I$2,2,FALSE),FALSE),1)*IF(F1030=0,0,1)</f>
        <v>#VALUE!</v>
      </c>
      <c r="B1030" t="s">
        <v>2</v>
      </c>
      <c r="C1030">
        <f t="shared" si="20"/>
        <v>2025</v>
      </c>
      <c r="D1030">
        <f t="shared" si="21"/>
        <v>0</v>
      </c>
      <c r="E1030" t="e">
        <f>VLOOKUP(D1030,'NZ40-POPT_tech_groups'!A:B,2,FALSE)</f>
        <v>#N/A</v>
      </c>
      <c r="F1030" s="3" t="e">
        <f>_xlfn.IFNA(_xlfn.IFNA(VLOOKUP(D1030,'Energy Share'!B:D,3,FALSE),VLOOKUP(LEFT(D1030,LEN(D1030)-2),'Energy Share'!B:D,3,FALSE)),0)*HLOOKUP(C1030,'Energy Share'!$I$2:$AL$3,2,FALSE)*VLOOKUP(LEFT(D1030,6),'Energy Share'!$I$6:$J$14,2,FALSE)</f>
        <v>#VALUE!</v>
      </c>
    </row>
    <row r="1031" spans="1:6" x14ac:dyDescent="0.3">
      <c r="A1031">
        <f>IF(IFERROR(_xlfn.NUMBERVALUE(RIGHT(D1031,2))=C1031-2000,TRUE),1,0)*_xlfn.IFNA(VLOOKUP(LEFT(RIGHT(D1031,LEN(D1031)-6),LEN(RIGHT(D1031,LEN(D1031)-6))-3),'Filter Fuel'!$A$3:$I$29,HLOOKUP(LEFT(D1031,6),'Filter Fuel'!$B$1:$I$2,2,FALSE),FALSE),1)*IF(F1031=0,0,1)</f>
        <v>1</v>
      </c>
      <c r="B1031" t="s">
        <v>2</v>
      </c>
      <c r="C1031">
        <f t="shared" si="20"/>
        <v>2026</v>
      </c>
      <c r="D1031" t="str">
        <f t="shared" si="21"/>
        <v>FRETRAAGAIMP</v>
      </c>
      <c r="E1031" t="str">
        <f>VLOOKUP(D1031,'NZ40-POPT_tech_groups'!A:B,2,FALSE)</f>
        <v>NZ40-ENE-1-FRETRA</v>
      </c>
      <c r="F1031" s="3">
        <f>_xlfn.IFNA(_xlfn.IFNA(VLOOKUP(D1031,'Energy Share'!B:D,3,FALSE),VLOOKUP(LEFT(D1031,LEN(D1031)-2),'Energy Share'!B:D,3,FALSE)),0)*HLOOKUP(C1031,'Energy Share'!$I$2:$AL$3,2,FALSE)*VLOOKUP(LEFT(D1031,6),'Energy Share'!$I$6:$J$14,2,FALSE)</f>
        <v>1.0276368754447814E-5</v>
      </c>
    </row>
    <row r="1032" spans="1:6" x14ac:dyDescent="0.3">
      <c r="A1032">
        <f>IF(IFERROR(_xlfn.NUMBERVALUE(RIGHT(D1032,2))=C1032-2000,TRUE),1,0)*_xlfn.IFNA(VLOOKUP(LEFT(RIGHT(D1032,LEN(D1032)-6),LEN(RIGHT(D1032,LEN(D1032)-6))-3),'Filter Fuel'!$A$3:$I$29,HLOOKUP(LEFT(D1032,6),'Filter Fuel'!$B$1:$I$2,2,FALSE),FALSE),1)*IF(F1032=0,0,1)</f>
        <v>1</v>
      </c>
      <c r="B1032" t="s">
        <v>2</v>
      </c>
      <c r="C1032">
        <f t="shared" si="20"/>
        <v>2026</v>
      </c>
      <c r="D1032" t="str">
        <f t="shared" si="21"/>
        <v>FRETRAATFIMP</v>
      </c>
      <c r="E1032" t="str">
        <f>VLOOKUP(D1032,'NZ40-POPT_tech_groups'!A:B,2,FALSE)</f>
        <v>NZ40-ENE-1-FRETRA</v>
      </c>
      <c r="F1032" s="3">
        <f>_xlfn.IFNA(_xlfn.IFNA(VLOOKUP(D1032,'Energy Share'!B:D,3,FALSE),VLOOKUP(LEFT(D1032,LEN(D1032)-2),'Energy Share'!B:D,3,FALSE)),0)*HLOOKUP(C1032,'Energy Share'!$I$2:$AL$3,2,FALSE)*VLOOKUP(LEFT(D1032,6),'Energy Share'!$I$6:$J$14,2,FALSE)</f>
        <v>4.6655617236583576E-3</v>
      </c>
    </row>
    <row r="1033" spans="1:6" x14ac:dyDescent="0.3">
      <c r="A1033">
        <f>IF(IFERROR(_xlfn.NUMBERVALUE(RIGHT(D1033,2))=C1033-2000,TRUE),1,0)*_xlfn.IFNA(VLOOKUP(LEFT(RIGHT(D1033,LEN(D1033)-6),LEN(RIGHT(D1033,LEN(D1033)-6))-3),'Filter Fuel'!$A$3:$I$29,HLOOKUP(LEFT(D1033,6),'Filter Fuel'!$B$1:$I$2,2,FALSE),FALSE),1)*IF(F1033=0,0,1)</f>
        <v>1</v>
      </c>
      <c r="B1033" t="s">
        <v>2</v>
      </c>
      <c r="C1033">
        <f t="shared" si="20"/>
        <v>2026</v>
      </c>
      <c r="D1033" t="str">
        <f t="shared" si="21"/>
        <v>FRETRABDSLIMP</v>
      </c>
      <c r="E1033" t="str">
        <f>VLOOKUP(D1033,'NZ40-POPT_tech_groups'!A:B,2,FALSE)</f>
        <v>NZ40-ENE-1-FRETRA</v>
      </c>
      <c r="F1033" s="3">
        <f>_xlfn.IFNA(_xlfn.IFNA(VLOOKUP(D1033,'Energy Share'!B:D,3,FALSE),VLOOKUP(LEFT(D1033,LEN(D1033)-2),'Energy Share'!B:D,3,FALSE)),0)*HLOOKUP(C1033,'Energy Share'!$I$2:$AL$3,2,FALSE)*VLOOKUP(LEFT(D1033,6),'Energy Share'!$I$6:$J$14,2,FALSE)</f>
        <v>9.8391323597449049E-4</v>
      </c>
    </row>
    <row r="1034" spans="1:6" x14ac:dyDescent="0.3">
      <c r="A1034">
        <f>IF(IFERROR(_xlfn.NUMBERVALUE(RIGHT(D1034,2))=C1034-2000,TRUE),1,0)*_xlfn.IFNA(VLOOKUP(LEFT(RIGHT(D1034,LEN(D1034)-6),LEN(RIGHT(D1034,LEN(D1034)-6))-3),'Filter Fuel'!$A$3:$I$29,HLOOKUP(LEFT(D1034,6),'Filter Fuel'!$B$1:$I$2,2,FALSE),FALSE),1)*IF(F1034=0,0,1)</f>
        <v>1</v>
      </c>
      <c r="B1034" t="s">
        <v>2</v>
      </c>
      <c r="C1034">
        <f t="shared" si="20"/>
        <v>2026</v>
      </c>
      <c r="D1034" t="str">
        <f t="shared" si="21"/>
        <v>PASTRABDSLIMP</v>
      </c>
      <c r="E1034" t="str">
        <f>VLOOKUP(D1034,'NZ40-POPT_tech_groups'!A:B,2,FALSE)</f>
        <v>NZ40-ENE-1-PASTRA</v>
      </c>
      <c r="F1034" s="3">
        <f>_xlfn.IFNA(_xlfn.IFNA(VLOOKUP(D1034,'Energy Share'!B:D,3,FALSE),VLOOKUP(LEFT(D1034,LEN(D1034)-2),'Energy Share'!B:D,3,FALSE)),0)*HLOOKUP(C1034,'Energy Share'!$I$2:$AL$3,2,FALSE)*VLOOKUP(LEFT(D1034,6),'Energy Share'!$I$6:$J$14,2,FALSE)</f>
        <v>2.4772154318182037E-6</v>
      </c>
    </row>
    <row r="1035" spans="1:6" x14ac:dyDescent="0.3">
      <c r="A1035">
        <f>IF(IFERROR(_xlfn.NUMBERVALUE(RIGHT(D1035,2))=C1035-2000,TRUE),1,0)*_xlfn.IFNA(VLOOKUP(LEFT(RIGHT(D1035,LEN(D1035)-6),LEN(RIGHT(D1035,LEN(D1035)-6))-3),'Filter Fuel'!$A$3:$I$29,HLOOKUP(LEFT(D1035,6),'Filter Fuel'!$B$1:$I$2,2,FALSE),FALSE),1)*IF(F1035=0,0,1)</f>
        <v>1</v>
      </c>
      <c r="B1035" t="s">
        <v>2</v>
      </c>
      <c r="C1035">
        <f t="shared" si="20"/>
        <v>2026</v>
      </c>
      <c r="D1035" t="str">
        <f t="shared" si="21"/>
        <v>PUBTRABDSLIMP</v>
      </c>
      <c r="E1035" t="str">
        <f>VLOOKUP(D1035,'NZ40-POPT_tech_groups'!A:B,2,FALSE)</f>
        <v>NZ40-ENE-1-PUBTRA</v>
      </c>
      <c r="F1035" s="3">
        <f>_xlfn.IFNA(_xlfn.IFNA(VLOOKUP(D1035,'Energy Share'!B:D,3,FALSE),VLOOKUP(LEFT(D1035,LEN(D1035)-2),'Energy Share'!B:D,3,FALSE)),0)*HLOOKUP(C1035,'Energy Share'!$I$2:$AL$3,2,FALSE)*VLOOKUP(LEFT(D1035,6),'Energy Share'!$I$6:$J$14,2,FALSE)</f>
        <v>3.2307569832199282E-3</v>
      </c>
    </row>
    <row r="1036" spans="1:6" hidden="1" x14ac:dyDescent="0.3">
      <c r="A1036">
        <f>IF(IFERROR(_xlfn.NUMBERVALUE(RIGHT(D1036,2))=C1036-2000,TRUE),1,0)*_xlfn.IFNA(VLOOKUP(LEFT(RIGHT(D1036,LEN(D1036)-6),LEN(RIGHT(D1036,LEN(D1036)-6))-3),'Filter Fuel'!$A$3:$I$29,HLOOKUP(LEFT(D1036,6),'Filter Fuel'!$B$1:$I$2,2,FALSE),FALSE),1)*IF(F1036=0,0,1)</f>
        <v>0</v>
      </c>
      <c r="B1036" t="s">
        <v>2</v>
      </c>
      <c r="C1036">
        <f t="shared" si="20"/>
        <v>2026</v>
      </c>
      <c r="D1036" t="str">
        <f t="shared" si="21"/>
        <v>FRETRABJEIMP</v>
      </c>
      <c r="E1036" t="str">
        <f>VLOOKUP(D1036,'NZ40-POPT_tech_groups'!A:B,2,FALSE)</f>
        <v>NZ40-ENE-1-FRETRA</v>
      </c>
      <c r="F1036" s="3">
        <f>_xlfn.IFNA(_xlfn.IFNA(VLOOKUP(D1036,'Energy Share'!B:D,3,FALSE),VLOOKUP(LEFT(D1036,LEN(D1036)-2),'Energy Share'!B:D,3,FALSE)),0)*HLOOKUP(C1036,'Energy Share'!$I$2:$AL$3,2,FALSE)*VLOOKUP(LEFT(D1036,6),'Energy Share'!$I$6:$J$14,2,FALSE)</f>
        <v>0</v>
      </c>
    </row>
    <row r="1037" spans="1:6" hidden="1" x14ac:dyDescent="0.3">
      <c r="A1037">
        <f>IF(IFERROR(_xlfn.NUMBERVALUE(RIGHT(D1037,2))=C1037-2000,TRUE),1,0)*_xlfn.IFNA(VLOOKUP(LEFT(RIGHT(D1037,LEN(D1037)-6),LEN(RIGHT(D1037,LEN(D1037)-6))-3),'Filter Fuel'!$A$3:$I$29,HLOOKUP(LEFT(D1037,6),'Filter Fuel'!$B$1:$I$2,2,FALSE),FALSE),1)*IF(F1037=0,0,1)</f>
        <v>0</v>
      </c>
      <c r="B1037" t="s">
        <v>2</v>
      </c>
      <c r="C1037">
        <f t="shared" si="20"/>
        <v>2026</v>
      </c>
      <c r="D1037" t="str">
        <f t="shared" si="21"/>
        <v>COMBDGBMAIMP</v>
      </c>
      <c r="E1037" t="str">
        <f>VLOOKUP(D1037,'NZ40-POPT_tech_groups'!A:B,2,FALSE)</f>
        <v>NZ40-ENE-1-COMBDG</v>
      </c>
      <c r="F1037" s="3">
        <f>_xlfn.IFNA(_xlfn.IFNA(VLOOKUP(D1037,'Energy Share'!B:D,3,FALSE),VLOOKUP(LEFT(D1037,LEN(D1037)-2),'Energy Share'!B:D,3,FALSE)),0)*HLOOKUP(C1037,'Energy Share'!$I$2:$AL$3,2,FALSE)*VLOOKUP(LEFT(D1037,6),'Energy Share'!$I$6:$J$14,2,FALSE)</f>
        <v>0</v>
      </c>
    </row>
    <row r="1038" spans="1:6" hidden="1" x14ac:dyDescent="0.3">
      <c r="A1038">
        <f>IF(IFERROR(_xlfn.NUMBERVALUE(RIGHT(D1038,2))=C1038-2000,TRUE),1,0)*_xlfn.IFNA(VLOOKUP(LEFT(RIGHT(D1038,LEN(D1038)-6),LEN(RIGHT(D1038,LEN(D1038)-6))-3),'Filter Fuel'!$A$3:$I$29,HLOOKUP(LEFT(D1038,6),'Filter Fuel'!$B$1:$I$2,2,FALSE),FALSE),1)*IF(F1038=0,0,1)</f>
        <v>0</v>
      </c>
      <c r="B1038" t="s">
        <v>2</v>
      </c>
      <c r="C1038">
        <f t="shared" si="20"/>
        <v>2026</v>
      </c>
      <c r="D1038" t="str">
        <f t="shared" si="21"/>
        <v>INDBDGBMAIMP</v>
      </c>
      <c r="E1038" t="str">
        <f>VLOOKUP(D1038,'NZ40-POPT_tech_groups'!A:B,2,FALSE)</f>
        <v>NZ40-ENE-1-INDBDG</v>
      </c>
      <c r="F1038" s="3">
        <f>_xlfn.IFNA(_xlfn.IFNA(VLOOKUP(D1038,'Energy Share'!B:D,3,FALSE),VLOOKUP(LEFT(D1038,LEN(D1038)-2),'Energy Share'!B:D,3,FALSE)),0)*HLOOKUP(C1038,'Energy Share'!$I$2:$AL$3,2,FALSE)*VLOOKUP(LEFT(D1038,6),'Energy Share'!$I$6:$J$14,2,FALSE)</f>
        <v>3.1053827665433534E-3</v>
      </c>
    </row>
    <row r="1039" spans="1:6" hidden="1" x14ac:dyDescent="0.3">
      <c r="A1039">
        <f>IF(IFERROR(_xlfn.NUMBERVALUE(RIGHT(D1039,2))=C1039-2000,TRUE),1,0)*_xlfn.IFNA(VLOOKUP(LEFT(RIGHT(D1039,LEN(D1039)-6),LEN(RIGHT(D1039,LEN(D1039)-6))-3),'Filter Fuel'!$A$3:$I$29,HLOOKUP(LEFT(D1039,6),'Filter Fuel'!$B$1:$I$2,2,FALSE),FALSE),1)*IF(F1039=0,0,1)</f>
        <v>0</v>
      </c>
      <c r="B1039" t="s">
        <v>2</v>
      </c>
      <c r="C1039">
        <f t="shared" si="20"/>
        <v>2026</v>
      </c>
      <c r="D1039" t="str">
        <f t="shared" si="21"/>
        <v>PUBBDGBMAIMP</v>
      </c>
      <c r="E1039" t="str">
        <f>VLOOKUP(D1039,'NZ40-POPT_tech_groups'!A:B,2,FALSE)</f>
        <v>NZ40-ENE-1-PUBBDG</v>
      </c>
      <c r="F1039" s="3">
        <f>_xlfn.IFNA(_xlfn.IFNA(VLOOKUP(D1039,'Energy Share'!B:D,3,FALSE),VLOOKUP(LEFT(D1039,LEN(D1039)-2),'Energy Share'!B:D,3,FALSE)),0)*HLOOKUP(C1039,'Energy Share'!$I$2:$AL$3,2,FALSE)*VLOOKUP(LEFT(D1039,6),'Energy Share'!$I$6:$J$14,2,FALSE)</f>
        <v>0</v>
      </c>
    </row>
    <row r="1040" spans="1:6" x14ac:dyDescent="0.3">
      <c r="A1040">
        <f>IF(IFERROR(_xlfn.NUMBERVALUE(RIGHT(D1040,2))=C1040-2000,TRUE),1,0)*_xlfn.IFNA(VLOOKUP(LEFT(RIGHT(D1040,LEN(D1040)-6),LEN(RIGHT(D1040,LEN(D1040)-6))-3),'Filter Fuel'!$A$3:$I$29,HLOOKUP(LEFT(D1040,6),'Filter Fuel'!$B$1:$I$2,2,FALSE),FALSE),1)*IF(F1040=0,0,1)</f>
        <v>1</v>
      </c>
      <c r="B1040" t="s">
        <v>2</v>
      </c>
      <c r="C1040">
        <f t="shared" si="20"/>
        <v>2026</v>
      </c>
      <c r="D1040" t="str">
        <f t="shared" si="21"/>
        <v>RESBDGBMAIMP</v>
      </c>
      <c r="E1040" t="str">
        <f>VLOOKUP(D1040,'NZ40-POPT_tech_groups'!A:B,2,FALSE)</f>
        <v>NZ40-ENE-1-RESBDG</v>
      </c>
      <c r="F1040" s="3">
        <f>_xlfn.IFNA(_xlfn.IFNA(VLOOKUP(D1040,'Energy Share'!B:D,3,FALSE),VLOOKUP(LEFT(D1040,LEN(D1040)-2),'Energy Share'!B:D,3,FALSE)),0)*HLOOKUP(C1040,'Energy Share'!$I$2:$AL$3,2,FALSE)*VLOOKUP(LEFT(D1040,6),'Energy Share'!$I$6:$J$14,2,FALSE)</f>
        <v>6.6547348208029653E-3</v>
      </c>
    </row>
    <row r="1041" spans="1:6" x14ac:dyDescent="0.3">
      <c r="A1041">
        <f>IF(IFERROR(_xlfn.NUMBERVALUE(RIGHT(D1041,2))=C1041-2000,TRUE),1,0)*_xlfn.IFNA(VLOOKUP(LEFT(RIGHT(D1041,LEN(D1041)-6),LEN(RIGHT(D1041,LEN(D1041)-6))-3),'Filter Fuel'!$A$3:$I$29,HLOOKUP(LEFT(D1041,6),'Filter Fuel'!$B$1:$I$2,2,FALSE),FALSE),1)*IF(F1041=0,0,1)</f>
        <v>1</v>
      </c>
      <c r="B1041" t="s">
        <v>2</v>
      </c>
      <c r="C1041">
        <f t="shared" si="20"/>
        <v>2026</v>
      </c>
      <c r="D1041" t="str">
        <f t="shared" si="21"/>
        <v>COMBDGBMTNIMP</v>
      </c>
      <c r="E1041" t="str">
        <f>VLOOKUP(D1041,'NZ40-POPT_tech_groups'!A:B,2,FALSE)</f>
        <v>NZ40-ENE-1-COMBDG</v>
      </c>
      <c r="F1041" s="3">
        <f>_xlfn.IFNA(_xlfn.IFNA(VLOOKUP(D1041,'Energy Share'!B:D,3,FALSE),VLOOKUP(LEFT(D1041,LEN(D1041)-2),'Energy Share'!B:D,3,FALSE)),0)*HLOOKUP(C1041,'Energy Share'!$I$2:$AL$3,2,FALSE)*VLOOKUP(LEFT(D1041,6),'Energy Share'!$I$6:$J$14,2,FALSE)</f>
        <v>5.8087375015770272E-6</v>
      </c>
    </row>
    <row r="1042" spans="1:6" hidden="1" x14ac:dyDescent="0.3">
      <c r="A1042">
        <f>IF(IFERROR(_xlfn.NUMBERVALUE(RIGHT(D1042,2))=C1042-2000,TRUE),1,0)*_xlfn.IFNA(VLOOKUP(LEFT(RIGHT(D1042,LEN(D1042)-6),LEN(RIGHT(D1042,LEN(D1042)-6))-3),'Filter Fuel'!$A$3:$I$29,HLOOKUP(LEFT(D1042,6),'Filter Fuel'!$B$1:$I$2,2,FALSE),FALSE),1)*IF(F1042=0,0,1)</f>
        <v>0</v>
      </c>
      <c r="B1042" t="s">
        <v>2</v>
      </c>
      <c r="C1042">
        <f t="shared" si="20"/>
        <v>2026</v>
      </c>
      <c r="D1042" t="str">
        <f t="shared" si="21"/>
        <v>FRETRABMTNIMP</v>
      </c>
      <c r="E1042" t="str">
        <f>VLOOKUP(D1042,'NZ40-POPT_tech_groups'!A:B,2,FALSE)</f>
        <v>NZ40-ENE-1-FRETRA</v>
      </c>
      <c r="F1042" s="3">
        <f>_xlfn.IFNA(_xlfn.IFNA(VLOOKUP(D1042,'Energy Share'!B:D,3,FALSE),VLOOKUP(LEFT(D1042,LEN(D1042)-2),'Energy Share'!B:D,3,FALSE)),0)*HLOOKUP(C1042,'Energy Share'!$I$2:$AL$3,2,FALSE)*VLOOKUP(LEFT(D1042,6),'Energy Share'!$I$6:$J$14,2,FALSE)</f>
        <v>0</v>
      </c>
    </row>
    <row r="1043" spans="1:6" hidden="1" x14ac:dyDescent="0.3">
      <c r="A1043">
        <f>IF(IFERROR(_xlfn.NUMBERVALUE(RIGHT(D1043,2))=C1043-2000,TRUE),1,0)*_xlfn.IFNA(VLOOKUP(LEFT(RIGHT(D1043,LEN(D1043)-6),LEN(RIGHT(D1043,LEN(D1043)-6))-3),'Filter Fuel'!$A$3:$I$29,HLOOKUP(LEFT(D1043,6),'Filter Fuel'!$B$1:$I$2,2,FALSE),FALSE),1)*IF(F1043=0,0,1)</f>
        <v>0</v>
      </c>
      <c r="B1043" t="s">
        <v>2</v>
      </c>
      <c r="C1043">
        <f t="shared" si="20"/>
        <v>2026</v>
      </c>
      <c r="D1043" t="str">
        <f t="shared" si="21"/>
        <v>INDBDGBMTNIMP</v>
      </c>
      <c r="E1043" t="str">
        <f>VLOOKUP(D1043,'NZ40-POPT_tech_groups'!A:B,2,FALSE)</f>
        <v>NZ40-ENE-1-INDBDG</v>
      </c>
      <c r="F1043" s="3">
        <f>_xlfn.IFNA(_xlfn.IFNA(VLOOKUP(D1043,'Energy Share'!B:D,3,FALSE),VLOOKUP(LEFT(D1043,LEN(D1043)-2),'Energy Share'!B:D,3,FALSE)),0)*HLOOKUP(C1043,'Energy Share'!$I$2:$AL$3,2,FALSE)*VLOOKUP(LEFT(D1043,6),'Energy Share'!$I$6:$J$14,2,FALSE)</f>
        <v>0</v>
      </c>
    </row>
    <row r="1044" spans="1:6" x14ac:dyDescent="0.3">
      <c r="A1044">
        <f>IF(IFERROR(_xlfn.NUMBERVALUE(RIGHT(D1044,2))=C1044-2000,TRUE),1,0)*_xlfn.IFNA(VLOOKUP(LEFT(RIGHT(D1044,LEN(D1044)-6),LEN(RIGHT(D1044,LEN(D1044)-6))-3),'Filter Fuel'!$A$3:$I$29,HLOOKUP(LEFT(D1044,6),'Filter Fuel'!$B$1:$I$2,2,FALSE),FALSE),1)*IF(F1044=0,0,1)</f>
        <v>1</v>
      </c>
      <c r="B1044" t="s">
        <v>2</v>
      </c>
      <c r="C1044">
        <f t="shared" si="20"/>
        <v>2026</v>
      </c>
      <c r="D1044" t="str">
        <f t="shared" si="21"/>
        <v>PASTRABMTNIMP</v>
      </c>
      <c r="E1044" t="str">
        <f>VLOOKUP(D1044,'NZ40-POPT_tech_groups'!A:B,2,FALSE)</f>
        <v>NZ40-ENE-1-PASTRA</v>
      </c>
      <c r="F1044" s="3">
        <f>_xlfn.IFNA(_xlfn.IFNA(VLOOKUP(D1044,'Energy Share'!B:D,3,FALSE),VLOOKUP(LEFT(D1044,LEN(D1044)-2),'Energy Share'!B:D,3,FALSE)),0)*HLOOKUP(C1044,'Energy Share'!$I$2:$AL$3,2,FALSE)*VLOOKUP(LEFT(D1044,6),'Energy Share'!$I$6:$J$14,2,FALSE)</f>
        <v>1.2797577945179342E-6</v>
      </c>
    </row>
    <row r="1045" spans="1:6" x14ac:dyDescent="0.3">
      <c r="A1045">
        <f>IF(IFERROR(_xlfn.NUMBERVALUE(RIGHT(D1045,2))=C1045-2000,TRUE),1,0)*_xlfn.IFNA(VLOOKUP(LEFT(RIGHT(D1045,LEN(D1045)-6),LEN(RIGHT(D1045,LEN(D1045)-6))-3),'Filter Fuel'!$A$3:$I$29,HLOOKUP(LEFT(D1045,6),'Filter Fuel'!$B$1:$I$2,2,FALSE),FALSE),1)*IF(F1045=0,0,1)</f>
        <v>1</v>
      </c>
      <c r="B1045" t="s">
        <v>2</v>
      </c>
      <c r="C1045">
        <f t="shared" si="20"/>
        <v>2026</v>
      </c>
      <c r="D1045" t="str">
        <f t="shared" si="21"/>
        <v>PUBBDGBMTNIMP</v>
      </c>
      <c r="E1045" t="str">
        <f>VLOOKUP(D1045,'NZ40-POPT_tech_groups'!A:B,2,FALSE)</f>
        <v>NZ40-ENE-1-PUBBDG</v>
      </c>
      <c r="F1045" s="3">
        <f>_xlfn.IFNA(_xlfn.IFNA(VLOOKUP(D1045,'Energy Share'!B:D,3,FALSE),VLOOKUP(LEFT(D1045,LEN(D1045)-2),'Energy Share'!B:D,3,FALSE)),0)*HLOOKUP(C1045,'Energy Share'!$I$2:$AL$3,2,FALSE)*VLOOKUP(LEFT(D1045,6),'Energy Share'!$I$6:$J$14,2,FALSE)</f>
        <v>1.7287529749952105E-5</v>
      </c>
    </row>
    <row r="1046" spans="1:6" hidden="1" x14ac:dyDescent="0.3">
      <c r="A1046">
        <f>IF(IFERROR(_xlfn.NUMBERVALUE(RIGHT(D1046,2))=C1046-2000,TRUE),1,0)*_xlfn.IFNA(VLOOKUP(LEFT(RIGHT(D1046,LEN(D1046)-6),LEN(RIGHT(D1046,LEN(D1046)-6))-3),'Filter Fuel'!$A$3:$I$29,HLOOKUP(LEFT(D1046,6),'Filter Fuel'!$B$1:$I$2,2,FALSE),FALSE),1)*IF(F1046=0,0,1)</f>
        <v>0</v>
      </c>
      <c r="B1046" t="s">
        <v>2</v>
      </c>
      <c r="C1046">
        <f t="shared" si="20"/>
        <v>2026</v>
      </c>
      <c r="D1046" t="str">
        <f t="shared" si="21"/>
        <v>PUBTRABMTNIMP</v>
      </c>
      <c r="E1046" t="str">
        <f>VLOOKUP(D1046,'NZ40-POPT_tech_groups'!A:B,2,FALSE)</f>
        <v>NZ40-ENE-1-PUBTRA</v>
      </c>
      <c r="F1046" s="3">
        <f>_xlfn.IFNA(_xlfn.IFNA(VLOOKUP(D1046,'Energy Share'!B:D,3,FALSE),VLOOKUP(LEFT(D1046,LEN(D1046)-2),'Energy Share'!B:D,3,FALSE)),0)*HLOOKUP(C1046,'Energy Share'!$I$2:$AL$3,2,FALSE)*VLOOKUP(LEFT(D1046,6),'Energy Share'!$I$6:$J$14,2,FALSE)</f>
        <v>0</v>
      </c>
    </row>
    <row r="1047" spans="1:6" x14ac:dyDescent="0.3">
      <c r="A1047">
        <f>IF(IFERROR(_xlfn.NUMBERVALUE(RIGHT(D1047,2))=C1047-2000,TRUE),1,0)*_xlfn.IFNA(VLOOKUP(LEFT(RIGHT(D1047,LEN(D1047)-6),LEN(RIGHT(D1047,LEN(D1047)-6))-3),'Filter Fuel'!$A$3:$I$29,HLOOKUP(LEFT(D1047,6),'Filter Fuel'!$B$1:$I$2,2,FALSE),FALSE),1)*IF(F1047=0,0,1)</f>
        <v>1</v>
      </c>
      <c r="B1047" t="s">
        <v>2</v>
      </c>
      <c r="C1047">
        <f t="shared" si="20"/>
        <v>2026</v>
      </c>
      <c r="D1047" t="str">
        <f t="shared" si="21"/>
        <v>RESBDGBMTNIMP</v>
      </c>
      <c r="E1047" t="str">
        <f>VLOOKUP(D1047,'NZ40-POPT_tech_groups'!A:B,2,FALSE)</f>
        <v>NZ40-ENE-1-RESBDG</v>
      </c>
      <c r="F1047" s="3">
        <f>_xlfn.IFNA(_xlfn.IFNA(VLOOKUP(D1047,'Energy Share'!B:D,3,FALSE),VLOOKUP(LEFT(D1047,LEN(D1047)-2),'Energy Share'!B:D,3,FALSE)),0)*HLOOKUP(C1047,'Energy Share'!$I$2:$AL$3,2,FALSE)*VLOOKUP(LEFT(D1047,6),'Energy Share'!$I$6:$J$14,2,FALSE)</f>
        <v>3.9721367880391605E-6</v>
      </c>
    </row>
    <row r="1048" spans="1:6" hidden="1" x14ac:dyDescent="0.3">
      <c r="A1048">
        <f>IF(IFERROR(_xlfn.NUMBERVALUE(RIGHT(D1048,2))=C1048-2000,TRUE),1,0)*_xlfn.IFNA(VLOOKUP(LEFT(RIGHT(D1048,LEN(D1048)-6),LEN(RIGHT(D1048,LEN(D1048)-6))-3),'Filter Fuel'!$A$3:$I$29,HLOOKUP(LEFT(D1048,6),'Filter Fuel'!$B$1:$I$2,2,FALSE),FALSE),1)*IF(F1048=0,0,1)</f>
        <v>0</v>
      </c>
      <c r="B1048" t="s">
        <v>2</v>
      </c>
      <c r="C1048">
        <f t="shared" si="20"/>
        <v>2026</v>
      </c>
      <c r="D1048" t="str">
        <f t="shared" si="21"/>
        <v>COMBDGBWPIMP</v>
      </c>
      <c r="E1048" t="str">
        <f>VLOOKUP(D1048,'NZ40-POPT_tech_groups'!A:B,2,FALSE)</f>
        <v>NZ40-ENE-1-COMBDG</v>
      </c>
      <c r="F1048" s="3">
        <f>_xlfn.IFNA(_xlfn.IFNA(VLOOKUP(D1048,'Energy Share'!B:D,3,FALSE),VLOOKUP(LEFT(D1048,LEN(D1048)-2),'Energy Share'!B:D,3,FALSE)),0)*HLOOKUP(C1048,'Energy Share'!$I$2:$AL$3,2,FALSE)*VLOOKUP(LEFT(D1048,6),'Energy Share'!$I$6:$J$14,2,FALSE)</f>
        <v>0</v>
      </c>
    </row>
    <row r="1049" spans="1:6" hidden="1" x14ac:dyDescent="0.3">
      <c r="A1049">
        <f>IF(IFERROR(_xlfn.NUMBERVALUE(RIGHT(D1049,2))=C1049-2000,TRUE),1,0)*_xlfn.IFNA(VLOOKUP(LEFT(RIGHT(D1049,LEN(D1049)-6),LEN(RIGHT(D1049,LEN(D1049)-6))-3),'Filter Fuel'!$A$3:$I$29,HLOOKUP(LEFT(D1049,6),'Filter Fuel'!$B$1:$I$2,2,FALSE),FALSE),1)*IF(F1049=0,0,1)</f>
        <v>0</v>
      </c>
      <c r="B1049" t="s">
        <v>2</v>
      </c>
      <c r="C1049">
        <f t="shared" ref="C1049:C1112" si="22">C706+1</f>
        <v>2026</v>
      </c>
      <c r="D1049" t="str">
        <f t="shared" ref="D1049:D1112" si="23">D706</f>
        <v>PUBBDGBWPIMP</v>
      </c>
      <c r="E1049" t="str">
        <f>VLOOKUP(D1049,'NZ40-POPT_tech_groups'!A:B,2,FALSE)</f>
        <v>NZ40-ENE-1-PUBBDG</v>
      </c>
      <c r="F1049" s="3">
        <f>_xlfn.IFNA(_xlfn.IFNA(VLOOKUP(D1049,'Energy Share'!B:D,3,FALSE),VLOOKUP(LEFT(D1049,LEN(D1049)-2),'Energy Share'!B:D,3,FALSE)),0)*HLOOKUP(C1049,'Energy Share'!$I$2:$AL$3,2,FALSE)*VLOOKUP(LEFT(D1049,6),'Energy Share'!$I$6:$J$14,2,FALSE)</f>
        <v>0</v>
      </c>
    </row>
    <row r="1050" spans="1:6" x14ac:dyDescent="0.3">
      <c r="A1050">
        <f>IF(IFERROR(_xlfn.NUMBERVALUE(RIGHT(D1050,2))=C1050-2000,TRUE),1,0)*_xlfn.IFNA(VLOOKUP(LEFT(RIGHT(D1050,LEN(D1050)-6),LEN(RIGHT(D1050,LEN(D1050)-6))-3),'Filter Fuel'!$A$3:$I$29,HLOOKUP(LEFT(D1050,6),'Filter Fuel'!$B$1:$I$2,2,FALSE),FALSE),1)*IF(F1050=0,0,1)</f>
        <v>1</v>
      </c>
      <c r="B1050" t="s">
        <v>2</v>
      </c>
      <c r="C1050">
        <f t="shared" si="22"/>
        <v>2026</v>
      </c>
      <c r="D1050" t="str">
        <f t="shared" si="23"/>
        <v>RESBDGBWPIMP</v>
      </c>
      <c r="E1050" t="str">
        <f>VLOOKUP(D1050,'NZ40-POPT_tech_groups'!A:B,2,FALSE)</f>
        <v>NZ40-ENE-1-RESBDG</v>
      </c>
      <c r="F1050" s="3">
        <f>_xlfn.IFNA(_xlfn.IFNA(VLOOKUP(D1050,'Energy Share'!B:D,3,FALSE),VLOOKUP(LEFT(D1050,LEN(D1050)-2),'Energy Share'!B:D,3,FALSE)),0)*HLOOKUP(C1050,'Energy Share'!$I$2:$AL$3,2,FALSE)*VLOOKUP(LEFT(D1050,6),'Energy Share'!$I$6:$J$14,2,FALSE)</f>
        <v>5.1211685901107742E-3</v>
      </c>
    </row>
    <row r="1051" spans="1:6" x14ac:dyDescent="0.3">
      <c r="A1051">
        <f>IF(IFERROR(_xlfn.NUMBERVALUE(RIGHT(D1051,2))=C1051-2000,TRUE),1,0)*_xlfn.IFNA(VLOOKUP(LEFT(RIGHT(D1051,LEN(D1051)-6),LEN(RIGHT(D1051,LEN(D1051)-6))-3),'Filter Fuel'!$A$3:$I$29,HLOOKUP(LEFT(D1051,6),'Filter Fuel'!$B$1:$I$2,2,FALSE),FALSE),1)*IF(F1051=0,0,1)</f>
        <v>1</v>
      </c>
      <c r="B1051" t="s">
        <v>2</v>
      </c>
      <c r="C1051">
        <f t="shared" si="22"/>
        <v>2026</v>
      </c>
      <c r="D1051" t="str">
        <f t="shared" si="23"/>
        <v>FRETRACETHIMP</v>
      </c>
      <c r="E1051" t="str">
        <f>VLOOKUP(D1051,'NZ40-POPT_tech_groups'!A:B,2,FALSE)</f>
        <v>NZ40-ENE-1-FRETRA</v>
      </c>
      <c r="F1051" s="3">
        <f>_xlfn.IFNA(_xlfn.IFNA(VLOOKUP(D1051,'Energy Share'!B:D,3,FALSE),VLOOKUP(LEFT(D1051,LEN(D1051)-2),'Energy Share'!B:D,3,FALSE)),0)*HLOOKUP(C1051,'Energy Share'!$I$2:$AL$3,2,FALSE)*VLOOKUP(LEFT(D1051,6),'Energy Share'!$I$6:$J$14,2,FALSE)</f>
        <v>1.694975613991E-5</v>
      </c>
    </row>
    <row r="1052" spans="1:6" x14ac:dyDescent="0.3">
      <c r="A1052">
        <f>IF(IFERROR(_xlfn.NUMBERVALUE(RIGHT(D1052,2))=C1052-2000,TRUE),1,0)*_xlfn.IFNA(VLOOKUP(LEFT(RIGHT(D1052,LEN(D1052)-6),LEN(RIGHT(D1052,LEN(D1052)-6))-3),'Filter Fuel'!$A$3:$I$29,HLOOKUP(LEFT(D1052,6),'Filter Fuel'!$B$1:$I$2,2,FALSE),FALSE),1)*IF(F1052=0,0,1)</f>
        <v>1</v>
      </c>
      <c r="B1052" t="s">
        <v>2</v>
      </c>
      <c r="C1052">
        <f t="shared" si="22"/>
        <v>2026</v>
      </c>
      <c r="D1052" t="str">
        <f t="shared" si="23"/>
        <v>PASTRACETHIMP</v>
      </c>
      <c r="E1052" t="str">
        <f>VLOOKUP(D1052,'NZ40-POPT_tech_groups'!A:B,2,FALSE)</f>
        <v>NZ40-ENE-1-PASTRA</v>
      </c>
      <c r="F1052" s="3">
        <f>_xlfn.IFNA(_xlfn.IFNA(VLOOKUP(D1052,'Energy Share'!B:D,3,FALSE),VLOOKUP(LEFT(D1052,LEN(D1052)-2),'Energy Share'!B:D,3,FALSE)),0)*HLOOKUP(C1052,'Energy Share'!$I$2:$AL$3,2,FALSE)*VLOOKUP(LEFT(D1052,6),'Energy Share'!$I$6:$J$14,2,FALSE)</f>
        <v>4.9369595877693475E-5</v>
      </c>
    </row>
    <row r="1053" spans="1:6" x14ac:dyDescent="0.3">
      <c r="A1053">
        <f>IF(IFERROR(_xlfn.NUMBERVALUE(RIGHT(D1053,2))=C1053-2000,TRUE),1,0)*_xlfn.IFNA(VLOOKUP(LEFT(RIGHT(D1053,LEN(D1053)-6),LEN(RIGHT(D1053,LEN(D1053)-6))-3),'Filter Fuel'!$A$3:$I$29,HLOOKUP(LEFT(D1053,6),'Filter Fuel'!$B$1:$I$2,2,FALSE),FALSE),1)*IF(F1053=0,0,1)</f>
        <v>1</v>
      </c>
      <c r="B1053" t="s">
        <v>2</v>
      </c>
      <c r="C1053">
        <f t="shared" si="22"/>
        <v>2026</v>
      </c>
      <c r="D1053" t="str">
        <f t="shared" si="23"/>
        <v>PUBTRACETHIMP</v>
      </c>
      <c r="E1053" t="str">
        <f>VLOOKUP(D1053,'NZ40-POPT_tech_groups'!A:B,2,FALSE)</f>
        <v>NZ40-ENE-1-PUBTRA</v>
      </c>
      <c r="F1053" s="3">
        <f>_xlfn.IFNA(_xlfn.IFNA(VLOOKUP(D1053,'Energy Share'!B:D,3,FALSE),VLOOKUP(LEFT(D1053,LEN(D1053)-2),'Energy Share'!B:D,3,FALSE)),0)*HLOOKUP(C1053,'Energy Share'!$I$2:$AL$3,2,FALSE)*VLOOKUP(LEFT(D1053,6),'Energy Share'!$I$6:$J$14,2,FALSE)</f>
        <v>6.8848249288859596E-4</v>
      </c>
    </row>
    <row r="1054" spans="1:6" x14ac:dyDescent="0.3">
      <c r="A1054">
        <f>IF(IFERROR(_xlfn.NUMBERVALUE(RIGHT(D1054,2))=C1054-2000,TRUE),1,0)*_xlfn.IFNA(VLOOKUP(LEFT(RIGHT(D1054,LEN(D1054)-6),LEN(RIGHT(D1054,LEN(D1054)-6))-3),'Filter Fuel'!$A$3:$I$29,HLOOKUP(LEFT(D1054,6),'Filter Fuel'!$B$1:$I$2,2,FALSE),FALSE),1)*IF(F1054=0,0,1)</f>
        <v>1</v>
      </c>
      <c r="B1054" t="s">
        <v>2</v>
      </c>
      <c r="C1054">
        <f t="shared" si="22"/>
        <v>2026</v>
      </c>
      <c r="D1054" t="str">
        <f t="shared" si="23"/>
        <v>INDBDGCOAIMP</v>
      </c>
      <c r="E1054" t="str">
        <f>VLOOKUP(D1054,'NZ40-POPT_tech_groups'!A:B,2,FALSE)</f>
        <v>NZ40-ENE-1-INDBDG</v>
      </c>
      <c r="F1054" s="3">
        <f>_xlfn.IFNA(_xlfn.IFNA(VLOOKUP(D1054,'Energy Share'!B:D,3,FALSE),VLOOKUP(LEFT(D1054,LEN(D1054)-2),'Energy Share'!B:D,3,FALSE)),0)*HLOOKUP(C1054,'Energy Share'!$I$2:$AL$3,2,FALSE)*VLOOKUP(LEFT(D1054,6),'Energy Share'!$I$6:$J$14,2,FALSE)</f>
        <v>3.5751127269165045E-3</v>
      </c>
    </row>
    <row r="1055" spans="1:6" hidden="1" x14ac:dyDescent="0.3">
      <c r="A1055">
        <f>IF(IFERROR(_xlfn.NUMBERVALUE(RIGHT(D1055,2))=C1055-2000,TRUE),1,0)*_xlfn.IFNA(VLOOKUP(LEFT(RIGHT(D1055,LEN(D1055)-6),LEN(RIGHT(D1055,LEN(D1055)-6))-3),'Filter Fuel'!$A$3:$I$29,HLOOKUP(LEFT(D1055,6),'Filter Fuel'!$B$1:$I$2,2,FALSE),FALSE),1)*IF(F1055=0,0,1)</f>
        <v>0</v>
      </c>
      <c r="B1055" t="s">
        <v>2</v>
      </c>
      <c r="C1055">
        <f t="shared" si="22"/>
        <v>2026</v>
      </c>
      <c r="D1055" t="str">
        <f t="shared" si="23"/>
        <v>INDBDGCOKIMP</v>
      </c>
      <c r="E1055" t="str">
        <f>VLOOKUP(D1055,'NZ40-POPT_tech_groups'!A:B,2,FALSE)</f>
        <v>NZ40-ENE-1-INDBDG</v>
      </c>
      <c r="F1055" s="3">
        <f>_xlfn.IFNA(_xlfn.IFNA(VLOOKUP(D1055,'Energy Share'!B:D,3,FALSE),VLOOKUP(LEFT(D1055,LEN(D1055)-2),'Energy Share'!B:D,3,FALSE)),0)*HLOOKUP(C1055,'Energy Share'!$I$2:$AL$3,2,FALSE)*VLOOKUP(LEFT(D1055,6),'Energy Share'!$I$6:$J$14,2,FALSE)</f>
        <v>0</v>
      </c>
    </row>
    <row r="1056" spans="1:6" x14ac:dyDescent="0.3">
      <c r="A1056">
        <f>IF(IFERROR(_xlfn.NUMBERVALUE(RIGHT(D1056,2))=C1056-2000,TRUE),1,0)*_xlfn.IFNA(VLOOKUP(LEFT(RIGHT(D1056,LEN(D1056)-6),LEN(RIGHT(D1056,LEN(D1056)-6))-3),'Filter Fuel'!$A$3:$I$29,HLOOKUP(LEFT(D1056,6),'Filter Fuel'!$B$1:$I$2,2,FALSE),FALSE),1)*IF(F1056=0,0,1)</f>
        <v>1</v>
      </c>
      <c r="B1056" t="s">
        <v>2</v>
      </c>
      <c r="C1056">
        <f t="shared" si="22"/>
        <v>2026</v>
      </c>
      <c r="D1056" t="str">
        <f t="shared" si="23"/>
        <v>FRETRADSLIMP</v>
      </c>
      <c r="E1056" t="str">
        <f>VLOOKUP(D1056,'NZ40-POPT_tech_groups'!A:B,2,FALSE)</f>
        <v>NZ40-ENE-1-FRETRA</v>
      </c>
      <c r="F1056" s="3">
        <f>_xlfn.IFNA(_xlfn.IFNA(VLOOKUP(D1056,'Energy Share'!B:D,3,FALSE),VLOOKUP(LEFT(D1056,LEN(D1056)-2),'Energy Share'!B:D,3,FALSE)),0)*HLOOKUP(C1056,'Energy Share'!$I$2:$AL$3,2,FALSE)*VLOOKUP(LEFT(D1056,6),'Energy Share'!$I$6:$J$14,2,FALSE)</f>
        <v>0.39483107269013284</v>
      </c>
    </row>
    <row r="1057" spans="1:6" x14ac:dyDescent="0.3">
      <c r="A1057">
        <f>IF(IFERROR(_xlfn.NUMBERVALUE(RIGHT(D1057,2))=C1057-2000,TRUE),1,0)*_xlfn.IFNA(VLOOKUP(LEFT(RIGHT(D1057,LEN(D1057)-6),LEN(RIGHT(D1057,LEN(D1057)-6))-3),'Filter Fuel'!$A$3:$I$29,HLOOKUP(LEFT(D1057,6),'Filter Fuel'!$B$1:$I$2,2,FALSE),FALSE),1)*IF(F1057=0,0,1)</f>
        <v>1</v>
      </c>
      <c r="B1057" t="s">
        <v>2</v>
      </c>
      <c r="C1057">
        <f t="shared" si="22"/>
        <v>2026</v>
      </c>
      <c r="D1057" t="str">
        <f t="shared" si="23"/>
        <v>PASTRADSLIMP</v>
      </c>
      <c r="E1057" t="str">
        <f>VLOOKUP(D1057,'NZ40-POPT_tech_groups'!A:B,2,FALSE)</f>
        <v>NZ40-ENE-1-PASTRA</v>
      </c>
      <c r="F1057" s="3">
        <f>_xlfn.IFNA(_xlfn.IFNA(VLOOKUP(D1057,'Energy Share'!B:D,3,FALSE),VLOOKUP(LEFT(D1057,LEN(D1057)-2),'Energy Share'!B:D,3,FALSE)),0)*HLOOKUP(C1057,'Energy Share'!$I$2:$AL$3,2,FALSE)*VLOOKUP(LEFT(D1057,6),'Energy Share'!$I$6:$J$14,2,FALSE)</f>
        <v>5.5827117005549265E-2</v>
      </c>
    </row>
    <row r="1058" spans="1:6" x14ac:dyDescent="0.3">
      <c r="A1058">
        <f>IF(IFERROR(_xlfn.NUMBERVALUE(RIGHT(D1058,2))=C1058-2000,TRUE),1,0)*_xlfn.IFNA(VLOOKUP(LEFT(RIGHT(D1058,LEN(D1058)-6),LEN(RIGHT(D1058,LEN(D1058)-6))-3),'Filter Fuel'!$A$3:$I$29,HLOOKUP(LEFT(D1058,6),'Filter Fuel'!$B$1:$I$2,2,FALSE),FALSE),1)*IF(F1058=0,0,1)</f>
        <v>1</v>
      </c>
      <c r="B1058" t="s">
        <v>2</v>
      </c>
      <c r="C1058">
        <f t="shared" si="22"/>
        <v>2026</v>
      </c>
      <c r="D1058" t="str">
        <f t="shared" si="23"/>
        <v>PUBTRADSLIMP</v>
      </c>
      <c r="E1058" t="str">
        <f>VLOOKUP(D1058,'NZ40-POPT_tech_groups'!A:B,2,FALSE)</f>
        <v>NZ40-ENE-1-PUBTRA</v>
      </c>
      <c r="F1058" s="3">
        <f>_xlfn.IFNA(_xlfn.IFNA(VLOOKUP(D1058,'Energy Share'!B:D,3,FALSE),VLOOKUP(LEFT(D1058,LEN(D1058)-2),'Energy Share'!B:D,3,FALSE)),0)*HLOOKUP(C1058,'Energy Share'!$I$2:$AL$3,2,FALSE)*VLOOKUP(LEFT(D1058,6),'Energy Share'!$I$6:$J$14,2,FALSE)</f>
        <v>0.31678262755144571</v>
      </c>
    </row>
    <row r="1059" spans="1:6" hidden="1" x14ac:dyDescent="0.3">
      <c r="A1059">
        <f>IF(IFERROR(_xlfn.NUMBERVALUE(RIGHT(D1059,2))=C1059-2000,TRUE),1,0)*_xlfn.IFNA(VLOOKUP(LEFT(RIGHT(D1059,LEN(D1059)-6),LEN(RIGHT(D1059,LEN(D1059)-6))-3),'Filter Fuel'!$A$3:$I$29,HLOOKUP(LEFT(D1059,6),'Filter Fuel'!$B$1:$I$2,2,FALSE),FALSE),1)*IF(F1059=0,0,1)</f>
        <v>0</v>
      </c>
      <c r="B1059" t="s">
        <v>2</v>
      </c>
      <c r="C1059">
        <f t="shared" si="22"/>
        <v>2026</v>
      </c>
      <c r="D1059" t="str">
        <f t="shared" si="23"/>
        <v>COMBDGELCIMP16</v>
      </c>
      <c r="E1059" t="str">
        <f>VLOOKUP(D1059,'NZ40-POPT_tech_groups'!A:B,2,FALSE)</f>
        <v>NZ40-ENE-1-COMBDG</v>
      </c>
      <c r="F1059" s="3">
        <f>_xlfn.IFNA(_xlfn.IFNA(VLOOKUP(D1059,'Energy Share'!B:D,3,FALSE),VLOOKUP(LEFT(D1059,LEN(D1059)-2),'Energy Share'!B:D,3,FALSE)),0)*HLOOKUP(C1059,'Energy Share'!$I$2:$AL$3,2,FALSE)*VLOOKUP(LEFT(D1059,6),'Energy Share'!$I$6:$J$14,2,FALSE)</f>
        <v>0.41602936028337067</v>
      </c>
    </row>
    <row r="1060" spans="1:6" hidden="1" x14ac:dyDescent="0.3">
      <c r="A1060">
        <f>IF(IFERROR(_xlfn.NUMBERVALUE(RIGHT(D1060,2))=C1060-2000,TRUE),1,0)*_xlfn.IFNA(VLOOKUP(LEFT(RIGHT(D1060,LEN(D1060)-6),LEN(RIGHT(D1060,LEN(D1060)-6))-3),'Filter Fuel'!$A$3:$I$29,HLOOKUP(LEFT(D1060,6),'Filter Fuel'!$B$1:$I$2,2,FALSE),FALSE),1)*IF(F1060=0,0,1)</f>
        <v>0</v>
      </c>
      <c r="B1060" t="s">
        <v>2</v>
      </c>
      <c r="C1060">
        <f t="shared" si="22"/>
        <v>2026</v>
      </c>
      <c r="D1060" t="str">
        <f t="shared" si="23"/>
        <v>COMBDGELCIMP17</v>
      </c>
      <c r="E1060" t="str">
        <f>VLOOKUP(D1060,'NZ40-POPT_tech_groups'!A:B,2,FALSE)</f>
        <v>NZ40-ENE-1-COMBDG</v>
      </c>
      <c r="F1060" s="3">
        <f>_xlfn.IFNA(_xlfn.IFNA(VLOOKUP(D1060,'Energy Share'!B:D,3,FALSE),VLOOKUP(LEFT(D1060,LEN(D1060)-2),'Energy Share'!B:D,3,FALSE)),0)*HLOOKUP(C1060,'Energy Share'!$I$2:$AL$3,2,FALSE)*VLOOKUP(LEFT(D1060,6),'Energy Share'!$I$6:$J$14,2,FALSE)</f>
        <v>0.41602936028337067</v>
      </c>
    </row>
    <row r="1061" spans="1:6" hidden="1" x14ac:dyDescent="0.3">
      <c r="A1061">
        <f>IF(IFERROR(_xlfn.NUMBERVALUE(RIGHT(D1061,2))=C1061-2000,TRUE),1,0)*_xlfn.IFNA(VLOOKUP(LEFT(RIGHT(D1061,LEN(D1061)-6),LEN(RIGHT(D1061,LEN(D1061)-6))-3),'Filter Fuel'!$A$3:$I$29,HLOOKUP(LEFT(D1061,6),'Filter Fuel'!$B$1:$I$2,2,FALSE),FALSE),1)*IF(F1061=0,0,1)</f>
        <v>0</v>
      </c>
      <c r="B1061" t="s">
        <v>2</v>
      </c>
      <c r="C1061">
        <f t="shared" si="22"/>
        <v>2026</v>
      </c>
      <c r="D1061" t="str">
        <f t="shared" si="23"/>
        <v>COMBDGELCIMP18</v>
      </c>
      <c r="E1061" t="str">
        <f>VLOOKUP(D1061,'NZ40-POPT_tech_groups'!A:B,2,FALSE)</f>
        <v>NZ40-ENE-1-COMBDG</v>
      </c>
      <c r="F1061" s="3">
        <f>_xlfn.IFNA(_xlfn.IFNA(VLOOKUP(D1061,'Energy Share'!B:D,3,FALSE),VLOOKUP(LEFT(D1061,LEN(D1061)-2),'Energy Share'!B:D,3,FALSE)),0)*HLOOKUP(C1061,'Energy Share'!$I$2:$AL$3,2,FALSE)*VLOOKUP(LEFT(D1061,6),'Energy Share'!$I$6:$J$14,2,FALSE)</f>
        <v>0.41602936028337067</v>
      </c>
    </row>
    <row r="1062" spans="1:6" hidden="1" x14ac:dyDescent="0.3">
      <c r="A1062">
        <f>IF(IFERROR(_xlfn.NUMBERVALUE(RIGHT(D1062,2))=C1062-2000,TRUE),1,0)*_xlfn.IFNA(VLOOKUP(LEFT(RIGHT(D1062,LEN(D1062)-6),LEN(RIGHT(D1062,LEN(D1062)-6))-3),'Filter Fuel'!$A$3:$I$29,HLOOKUP(LEFT(D1062,6),'Filter Fuel'!$B$1:$I$2,2,FALSE),FALSE),1)*IF(F1062=0,0,1)</f>
        <v>0</v>
      </c>
      <c r="B1062" t="s">
        <v>2</v>
      </c>
      <c r="C1062">
        <f t="shared" si="22"/>
        <v>2026</v>
      </c>
      <c r="D1062" t="str">
        <f t="shared" si="23"/>
        <v>COMBDGELCIMP19</v>
      </c>
      <c r="E1062" t="str">
        <f>VLOOKUP(D1062,'NZ40-POPT_tech_groups'!A:B,2,FALSE)</f>
        <v>NZ40-ENE-1-COMBDG</v>
      </c>
      <c r="F1062" s="3">
        <f>_xlfn.IFNA(_xlfn.IFNA(VLOOKUP(D1062,'Energy Share'!B:D,3,FALSE),VLOOKUP(LEFT(D1062,LEN(D1062)-2),'Energy Share'!B:D,3,FALSE)),0)*HLOOKUP(C1062,'Energy Share'!$I$2:$AL$3,2,FALSE)*VLOOKUP(LEFT(D1062,6),'Energy Share'!$I$6:$J$14,2,FALSE)</f>
        <v>0.41602936028337067</v>
      </c>
    </row>
    <row r="1063" spans="1:6" hidden="1" x14ac:dyDescent="0.3">
      <c r="A1063">
        <f>IF(IFERROR(_xlfn.NUMBERVALUE(RIGHT(D1063,2))=C1063-2000,TRUE),1,0)*_xlfn.IFNA(VLOOKUP(LEFT(RIGHT(D1063,LEN(D1063)-6),LEN(RIGHT(D1063,LEN(D1063)-6))-3),'Filter Fuel'!$A$3:$I$29,HLOOKUP(LEFT(D1063,6),'Filter Fuel'!$B$1:$I$2,2,FALSE),FALSE),1)*IF(F1063=0,0,1)</f>
        <v>0</v>
      </c>
      <c r="B1063" t="s">
        <v>2</v>
      </c>
      <c r="C1063">
        <f t="shared" si="22"/>
        <v>2026</v>
      </c>
      <c r="D1063" t="str">
        <f t="shared" si="23"/>
        <v>COMBDGELCIMP20</v>
      </c>
      <c r="E1063" t="str">
        <f>VLOOKUP(D1063,'NZ40-POPT_tech_groups'!A:B,2,FALSE)</f>
        <v>NZ40-ENE-1-COMBDG</v>
      </c>
      <c r="F1063" s="3">
        <f>_xlfn.IFNA(_xlfn.IFNA(VLOOKUP(D1063,'Energy Share'!B:D,3,FALSE),VLOOKUP(LEFT(D1063,LEN(D1063)-2),'Energy Share'!B:D,3,FALSE)),0)*HLOOKUP(C1063,'Energy Share'!$I$2:$AL$3,2,FALSE)*VLOOKUP(LEFT(D1063,6),'Energy Share'!$I$6:$J$14,2,FALSE)</f>
        <v>0.41602936028337067</v>
      </c>
    </row>
    <row r="1064" spans="1:6" hidden="1" x14ac:dyDescent="0.3">
      <c r="A1064">
        <f>IF(IFERROR(_xlfn.NUMBERVALUE(RIGHT(D1064,2))=C1064-2000,TRUE),1,0)*_xlfn.IFNA(VLOOKUP(LEFT(RIGHT(D1064,LEN(D1064)-6),LEN(RIGHT(D1064,LEN(D1064)-6))-3),'Filter Fuel'!$A$3:$I$29,HLOOKUP(LEFT(D1064,6),'Filter Fuel'!$B$1:$I$2,2,FALSE),FALSE),1)*IF(F1064=0,0,1)</f>
        <v>0</v>
      </c>
      <c r="B1064" t="s">
        <v>2</v>
      </c>
      <c r="C1064">
        <f t="shared" si="22"/>
        <v>2026</v>
      </c>
      <c r="D1064" t="str">
        <f t="shared" si="23"/>
        <v>COMBDGELCIMP21</v>
      </c>
      <c r="E1064" t="str">
        <f>VLOOKUP(D1064,'NZ40-POPT_tech_groups'!A:B,2,FALSE)</f>
        <v>NZ40-ENE-1-COMBDG</v>
      </c>
      <c r="F1064" s="3">
        <f>_xlfn.IFNA(_xlfn.IFNA(VLOOKUP(D1064,'Energy Share'!B:D,3,FALSE),VLOOKUP(LEFT(D1064,LEN(D1064)-2),'Energy Share'!B:D,3,FALSE)),0)*HLOOKUP(C1064,'Energy Share'!$I$2:$AL$3,2,FALSE)*VLOOKUP(LEFT(D1064,6),'Energy Share'!$I$6:$J$14,2,FALSE)</f>
        <v>0.41602936028337067</v>
      </c>
    </row>
    <row r="1065" spans="1:6" hidden="1" x14ac:dyDescent="0.3">
      <c r="A1065">
        <f>IF(IFERROR(_xlfn.NUMBERVALUE(RIGHT(D1065,2))=C1065-2000,TRUE),1,0)*_xlfn.IFNA(VLOOKUP(LEFT(RIGHT(D1065,LEN(D1065)-6),LEN(RIGHT(D1065,LEN(D1065)-6))-3),'Filter Fuel'!$A$3:$I$29,HLOOKUP(LEFT(D1065,6),'Filter Fuel'!$B$1:$I$2,2,FALSE),FALSE),1)*IF(F1065=0,0,1)</f>
        <v>0</v>
      </c>
      <c r="B1065" t="s">
        <v>2</v>
      </c>
      <c r="C1065">
        <f t="shared" si="22"/>
        <v>2026</v>
      </c>
      <c r="D1065" t="str">
        <f t="shared" si="23"/>
        <v>COMBDGELCIMP22</v>
      </c>
      <c r="E1065" t="str">
        <f>VLOOKUP(D1065,'NZ40-POPT_tech_groups'!A:B,2,FALSE)</f>
        <v>NZ40-ENE-1-COMBDG</v>
      </c>
      <c r="F1065" s="3">
        <f>_xlfn.IFNA(_xlfn.IFNA(VLOOKUP(D1065,'Energy Share'!B:D,3,FALSE),VLOOKUP(LEFT(D1065,LEN(D1065)-2),'Energy Share'!B:D,3,FALSE)),0)*HLOOKUP(C1065,'Energy Share'!$I$2:$AL$3,2,FALSE)*VLOOKUP(LEFT(D1065,6),'Energy Share'!$I$6:$J$14,2,FALSE)</f>
        <v>0.41602936028337067</v>
      </c>
    </row>
    <row r="1066" spans="1:6" hidden="1" x14ac:dyDescent="0.3">
      <c r="A1066">
        <f>IF(IFERROR(_xlfn.NUMBERVALUE(RIGHT(D1066,2))=C1066-2000,TRUE),1,0)*_xlfn.IFNA(VLOOKUP(LEFT(RIGHT(D1066,LEN(D1066)-6),LEN(RIGHT(D1066,LEN(D1066)-6))-3),'Filter Fuel'!$A$3:$I$29,HLOOKUP(LEFT(D1066,6),'Filter Fuel'!$B$1:$I$2,2,FALSE),FALSE),1)*IF(F1066=0,0,1)</f>
        <v>0</v>
      </c>
      <c r="B1066" t="s">
        <v>2</v>
      </c>
      <c r="C1066">
        <f t="shared" si="22"/>
        <v>2026</v>
      </c>
      <c r="D1066" t="str">
        <f t="shared" si="23"/>
        <v>COMBDGELCIMP23</v>
      </c>
      <c r="E1066" t="str">
        <f>VLOOKUP(D1066,'NZ40-POPT_tech_groups'!A:B,2,FALSE)</f>
        <v>NZ40-ENE-1-COMBDG</v>
      </c>
      <c r="F1066" s="3">
        <f>_xlfn.IFNA(_xlfn.IFNA(VLOOKUP(D1066,'Energy Share'!B:D,3,FALSE),VLOOKUP(LEFT(D1066,LEN(D1066)-2),'Energy Share'!B:D,3,FALSE)),0)*HLOOKUP(C1066,'Energy Share'!$I$2:$AL$3,2,FALSE)*VLOOKUP(LEFT(D1066,6),'Energy Share'!$I$6:$J$14,2,FALSE)</f>
        <v>0.41602936028337067</v>
      </c>
    </row>
    <row r="1067" spans="1:6" hidden="1" x14ac:dyDescent="0.3">
      <c r="A1067">
        <f>IF(IFERROR(_xlfn.NUMBERVALUE(RIGHT(D1067,2))=C1067-2000,TRUE),1,0)*_xlfn.IFNA(VLOOKUP(LEFT(RIGHT(D1067,LEN(D1067)-6),LEN(RIGHT(D1067,LEN(D1067)-6))-3),'Filter Fuel'!$A$3:$I$29,HLOOKUP(LEFT(D1067,6),'Filter Fuel'!$B$1:$I$2,2,FALSE),FALSE),1)*IF(F1067=0,0,1)</f>
        <v>0</v>
      </c>
      <c r="B1067" t="s">
        <v>2</v>
      </c>
      <c r="C1067">
        <f t="shared" si="22"/>
        <v>2026</v>
      </c>
      <c r="D1067" t="str">
        <f t="shared" si="23"/>
        <v>COMBDGELCIMP24</v>
      </c>
      <c r="E1067" t="str">
        <f>VLOOKUP(D1067,'NZ40-POPT_tech_groups'!A:B,2,FALSE)</f>
        <v>NZ40-ENE-1-COMBDG</v>
      </c>
      <c r="F1067" s="3">
        <f>_xlfn.IFNA(_xlfn.IFNA(VLOOKUP(D1067,'Energy Share'!B:D,3,FALSE),VLOOKUP(LEFT(D1067,LEN(D1067)-2),'Energy Share'!B:D,3,FALSE)),0)*HLOOKUP(C1067,'Energy Share'!$I$2:$AL$3,2,FALSE)*VLOOKUP(LEFT(D1067,6),'Energy Share'!$I$6:$J$14,2,FALSE)</f>
        <v>0.41602936028337067</v>
      </c>
    </row>
    <row r="1068" spans="1:6" hidden="1" x14ac:dyDescent="0.3">
      <c r="A1068">
        <f>IF(IFERROR(_xlfn.NUMBERVALUE(RIGHT(D1068,2))=C1068-2000,TRUE),1,0)*_xlfn.IFNA(VLOOKUP(LEFT(RIGHT(D1068,LEN(D1068)-6),LEN(RIGHT(D1068,LEN(D1068)-6))-3),'Filter Fuel'!$A$3:$I$29,HLOOKUP(LEFT(D1068,6),'Filter Fuel'!$B$1:$I$2,2,FALSE),FALSE),1)*IF(F1068=0,0,1)</f>
        <v>0</v>
      </c>
      <c r="B1068" t="s">
        <v>2</v>
      </c>
      <c r="C1068">
        <f t="shared" si="22"/>
        <v>2026</v>
      </c>
      <c r="D1068" t="str">
        <f t="shared" si="23"/>
        <v>COMBDGELCIMP25</v>
      </c>
      <c r="E1068" t="str">
        <f>VLOOKUP(D1068,'NZ40-POPT_tech_groups'!A:B,2,FALSE)</f>
        <v>NZ40-ENE-1-COMBDG</v>
      </c>
      <c r="F1068" s="3">
        <f>_xlfn.IFNA(_xlfn.IFNA(VLOOKUP(D1068,'Energy Share'!B:D,3,FALSE),VLOOKUP(LEFT(D1068,LEN(D1068)-2),'Energy Share'!B:D,3,FALSE)),0)*HLOOKUP(C1068,'Energy Share'!$I$2:$AL$3,2,FALSE)*VLOOKUP(LEFT(D1068,6),'Energy Share'!$I$6:$J$14,2,FALSE)</f>
        <v>0.41602936028337067</v>
      </c>
    </row>
    <row r="1069" spans="1:6" x14ac:dyDescent="0.3">
      <c r="A1069">
        <f>IF(IFERROR(_xlfn.NUMBERVALUE(RIGHT(D1069,2))=C1069-2000,TRUE),1,0)*_xlfn.IFNA(VLOOKUP(LEFT(RIGHT(D1069,LEN(D1069)-6),LEN(RIGHT(D1069,LEN(D1069)-6))-3),'Filter Fuel'!$A$3:$I$29,HLOOKUP(LEFT(D1069,6),'Filter Fuel'!$B$1:$I$2,2,FALSE),FALSE),1)*IF(F1069=0,0,1)</f>
        <v>1</v>
      </c>
      <c r="B1069" t="s">
        <v>2</v>
      </c>
      <c r="C1069">
        <f t="shared" si="22"/>
        <v>2026</v>
      </c>
      <c r="D1069" t="str">
        <f t="shared" si="23"/>
        <v>COMBDGELCIMP26</v>
      </c>
      <c r="E1069" t="str">
        <f>VLOOKUP(D1069,'NZ40-POPT_tech_groups'!A:B,2,FALSE)</f>
        <v>NZ40-ENE-1-COMBDG</v>
      </c>
      <c r="F1069" s="3">
        <f>_xlfn.IFNA(_xlfn.IFNA(VLOOKUP(D1069,'Energy Share'!B:D,3,FALSE),VLOOKUP(LEFT(D1069,LEN(D1069)-2),'Energy Share'!B:D,3,FALSE)),0)*HLOOKUP(C1069,'Energy Share'!$I$2:$AL$3,2,FALSE)*VLOOKUP(LEFT(D1069,6),'Energy Share'!$I$6:$J$14,2,FALSE)</f>
        <v>0.41602936028337067</v>
      </c>
    </row>
    <row r="1070" spans="1:6" hidden="1" x14ac:dyDescent="0.3">
      <c r="A1070">
        <f>IF(IFERROR(_xlfn.NUMBERVALUE(RIGHT(D1070,2))=C1070-2000,TRUE),1,0)*_xlfn.IFNA(VLOOKUP(LEFT(RIGHT(D1070,LEN(D1070)-6),LEN(RIGHT(D1070,LEN(D1070)-6))-3),'Filter Fuel'!$A$3:$I$29,HLOOKUP(LEFT(D1070,6),'Filter Fuel'!$B$1:$I$2,2,FALSE),FALSE),1)*IF(F1070=0,0,1)</f>
        <v>0</v>
      </c>
      <c r="B1070" t="s">
        <v>2</v>
      </c>
      <c r="C1070">
        <f t="shared" si="22"/>
        <v>2026</v>
      </c>
      <c r="D1070" t="str">
        <f t="shared" si="23"/>
        <v>COMBDGELCIMP27</v>
      </c>
      <c r="E1070" t="str">
        <f>VLOOKUP(D1070,'NZ40-POPT_tech_groups'!A:B,2,FALSE)</f>
        <v>NZ40-ENE-1-COMBDG</v>
      </c>
      <c r="F1070" s="3">
        <f>_xlfn.IFNA(_xlfn.IFNA(VLOOKUP(D1070,'Energy Share'!B:D,3,FALSE),VLOOKUP(LEFT(D1070,LEN(D1070)-2),'Energy Share'!B:D,3,FALSE)),0)*HLOOKUP(C1070,'Energy Share'!$I$2:$AL$3,2,FALSE)*VLOOKUP(LEFT(D1070,6),'Energy Share'!$I$6:$J$14,2,FALSE)</f>
        <v>0.41602936028337067</v>
      </c>
    </row>
    <row r="1071" spans="1:6" hidden="1" x14ac:dyDescent="0.3">
      <c r="A1071">
        <f>IF(IFERROR(_xlfn.NUMBERVALUE(RIGHT(D1071,2))=C1071-2000,TRUE),1,0)*_xlfn.IFNA(VLOOKUP(LEFT(RIGHT(D1071,LEN(D1071)-6),LEN(RIGHT(D1071,LEN(D1071)-6))-3),'Filter Fuel'!$A$3:$I$29,HLOOKUP(LEFT(D1071,6),'Filter Fuel'!$B$1:$I$2,2,FALSE),FALSE),1)*IF(F1071=0,0,1)</f>
        <v>0</v>
      </c>
      <c r="B1071" t="s">
        <v>2</v>
      </c>
      <c r="C1071">
        <f t="shared" si="22"/>
        <v>2026</v>
      </c>
      <c r="D1071" t="str">
        <f t="shared" si="23"/>
        <v>COMBDGELCIMP28</v>
      </c>
      <c r="E1071" t="str">
        <f>VLOOKUP(D1071,'NZ40-POPT_tech_groups'!A:B,2,FALSE)</f>
        <v>NZ40-ENE-1-COMBDG</v>
      </c>
      <c r="F1071" s="3">
        <f>_xlfn.IFNA(_xlfn.IFNA(VLOOKUP(D1071,'Energy Share'!B:D,3,FALSE),VLOOKUP(LEFT(D1071,LEN(D1071)-2),'Energy Share'!B:D,3,FALSE)),0)*HLOOKUP(C1071,'Energy Share'!$I$2:$AL$3,2,FALSE)*VLOOKUP(LEFT(D1071,6),'Energy Share'!$I$6:$J$14,2,FALSE)</f>
        <v>0.41602936028337067</v>
      </c>
    </row>
    <row r="1072" spans="1:6" hidden="1" x14ac:dyDescent="0.3">
      <c r="A1072">
        <f>IF(IFERROR(_xlfn.NUMBERVALUE(RIGHT(D1072,2))=C1072-2000,TRUE),1,0)*_xlfn.IFNA(VLOOKUP(LEFT(RIGHT(D1072,LEN(D1072)-6),LEN(RIGHT(D1072,LEN(D1072)-6))-3),'Filter Fuel'!$A$3:$I$29,HLOOKUP(LEFT(D1072,6),'Filter Fuel'!$B$1:$I$2,2,FALSE),FALSE),1)*IF(F1072=0,0,1)</f>
        <v>0</v>
      </c>
      <c r="B1072" t="s">
        <v>2</v>
      </c>
      <c r="C1072">
        <f t="shared" si="22"/>
        <v>2026</v>
      </c>
      <c r="D1072" t="str">
        <f t="shared" si="23"/>
        <v>COMBDGELCIMP29</v>
      </c>
      <c r="E1072" t="str">
        <f>VLOOKUP(D1072,'NZ40-POPT_tech_groups'!A:B,2,FALSE)</f>
        <v>NZ40-ENE-1-COMBDG</v>
      </c>
      <c r="F1072" s="3">
        <f>_xlfn.IFNA(_xlfn.IFNA(VLOOKUP(D1072,'Energy Share'!B:D,3,FALSE),VLOOKUP(LEFT(D1072,LEN(D1072)-2),'Energy Share'!B:D,3,FALSE)),0)*HLOOKUP(C1072,'Energy Share'!$I$2:$AL$3,2,FALSE)*VLOOKUP(LEFT(D1072,6),'Energy Share'!$I$6:$J$14,2,FALSE)</f>
        <v>0.41602936028337067</v>
      </c>
    </row>
    <row r="1073" spans="1:6" hidden="1" x14ac:dyDescent="0.3">
      <c r="A1073">
        <f>IF(IFERROR(_xlfn.NUMBERVALUE(RIGHT(D1073,2))=C1073-2000,TRUE),1,0)*_xlfn.IFNA(VLOOKUP(LEFT(RIGHT(D1073,LEN(D1073)-6),LEN(RIGHT(D1073,LEN(D1073)-6))-3),'Filter Fuel'!$A$3:$I$29,HLOOKUP(LEFT(D1073,6),'Filter Fuel'!$B$1:$I$2,2,FALSE),FALSE),1)*IF(F1073=0,0,1)</f>
        <v>0</v>
      </c>
      <c r="B1073" t="s">
        <v>2</v>
      </c>
      <c r="C1073">
        <f t="shared" si="22"/>
        <v>2026</v>
      </c>
      <c r="D1073" t="str">
        <f t="shared" si="23"/>
        <v>COMBDGELCIMP30</v>
      </c>
      <c r="E1073" t="str">
        <f>VLOOKUP(D1073,'NZ40-POPT_tech_groups'!A:B,2,FALSE)</f>
        <v>NZ40-ENE-1-COMBDG</v>
      </c>
      <c r="F1073" s="3">
        <f>_xlfn.IFNA(_xlfn.IFNA(VLOOKUP(D1073,'Energy Share'!B:D,3,FALSE),VLOOKUP(LEFT(D1073,LEN(D1073)-2),'Energy Share'!B:D,3,FALSE)),0)*HLOOKUP(C1073,'Energy Share'!$I$2:$AL$3,2,FALSE)*VLOOKUP(LEFT(D1073,6),'Energy Share'!$I$6:$J$14,2,FALSE)</f>
        <v>0.41602936028337067</v>
      </c>
    </row>
    <row r="1074" spans="1:6" hidden="1" x14ac:dyDescent="0.3">
      <c r="A1074">
        <f>IF(IFERROR(_xlfn.NUMBERVALUE(RIGHT(D1074,2))=C1074-2000,TRUE),1,0)*_xlfn.IFNA(VLOOKUP(LEFT(RIGHT(D1074,LEN(D1074)-6),LEN(RIGHT(D1074,LEN(D1074)-6))-3),'Filter Fuel'!$A$3:$I$29,HLOOKUP(LEFT(D1074,6),'Filter Fuel'!$B$1:$I$2,2,FALSE),FALSE),1)*IF(F1074=0,0,1)</f>
        <v>0</v>
      </c>
      <c r="B1074" t="s">
        <v>2</v>
      </c>
      <c r="C1074">
        <f t="shared" si="22"/>
        <v>2026</v>
      </c>
      <c r="D1074" t="str">
        <f t="shared" si="23"/>
        <v>COMBDGELCIMP31</v>
      </c>
      <c r="E1074" t="str">
        <f>VLOOKUP(D1074,'NZ40-POPT_tech_groups'!A:B,2,FALSE)</f>
        <v>NZ40-ENE-1-COMBDG</v>
      </c>
      <c r="F1074" s="3">
        <f>_xlfn.IFNA(_xlfn.IFNA(VLOOKUP(D1074,'Energy Share'!B:D,3,FALSE),VLOOKUP(LEFT(D1074,LEN(D1074)-2),'Energy Share'!B:D,3,FALSE)),0)*HLOOKUP(C1074,'Energy Share'!$I$2:$AL$3,2,FALSE)*VLOOKUP(LEFT(D1074,6),'Energy Share'!$I$6:$J$14,2,FALSE)</f>
        <v>0.41602936028337067</v>
      </c>
    </row>
    <row r="1075" spans="1:6" hidden="1" x14ac:dyDescent="0.3">
      <c r="A1075">
        <f>IF(IFERROR(_xlfn.NUMBERVALUE(RIGHT(D1075,2))=C1075-2000,TRUE),1,0)*_xlfn.IFNA(VLOOKUP(LEFT(RIGHT(D1075,LEN(D1075)-6),LEN(RIGHT(D1075,LEN(D1075)-6))-3),'Filter Fuel'!$A$3:$I$29,HLOOKUP(LEFT(D1075,6),'Filter Fuel'!$B$1:$I$2,2,FALSE),FALSE),1)*IF(F1075=0,0,1)</f>
        <v>0</v>
      </c>
      <c r="B1075" t="s">
        <v>2</v>
      </c>
      <c r="C1075">
        <f t="shared" si="22"/>
        <v>2026</v>
      </c>
      <c r="D1075" t="str">
        <f t="shared" si="23"/>
        <v>COMBDGELCIMP32</v>
      </c>
      <c r="E1075" t="str">
        <f>VLOOKUP(D1075,'NZ40-POPT_tech_groups'!A:B,2,FALSE)</f>
        <v>NZ40-ENE-1-COMBDG</v>
      </c>
      <c r="F1075" s="3">
        <f>_xlfn.IFNA(_xlfn.IFNA(VLOOKUP(D1075,'Energy Share'!B:D,3,FALSE),VLOOKUP(LEFT(D1075,LEN(D1075)-2),'Energy Share'!B:D,3,FALSE)),0)*HLOOKUP(C1075,'Energy Share'!$I$2:$AL$3,2,FALSE)*VLOOKUP(LEFT(D1075,6),'Energy Share'!$I$6:$J$14,2,FALSE)</f>
        <v>0.41602936028337067</v>
      </c>
    </row>
    <row r="1076" spans="1:6" hidden="1" x14ac:dyDescent="0.3">
      <c r="A1076">
        <f>IF(IFERROR(_xlfn.NUMBERVALUE(RIGHT(D1076,2))=C1076-2000,TRUE),1,0)*_xlfn.IFNA(VLOOKUP(LEFT(RIGHT(D1076,LEN(D1076)-6),LEN(RIGHT(D1076,LEN(D1076)-6))-3),'Filter Fuel'!$A$3:$I$29,HLOOKUP(LEFT(D1076,6),'Filter Fuel'!$B$1:$I$2,2,FALSE),FALSE),1)*IF(F1076=0,0,1)</f>
        <v>0</v>
      </c>
      <c r="B1076" t="s">
        <v>2</v>
      </c>
      <c r="C1076">
        <f t="shared" si="22"/>
        <v>2026</v>
      </c>
      <c r="D1076" t="str">
        <f t="shared" si="23"/>
        <v>COMBDGELCIMP33</v>
      </c>
      <c r="E1076" t="str">
        <f>VLOOKUP(D1076,'NZ40-POPT_tech_groups'!A:B,2,FALSE)</f>
        <v>NZ40-ENE-1-COMBDG</v>
      </c>
      <c r="F1076" s="3">
        <f>_xlfn.IFNA(_xlfn.IFNA(VLOOKUP(D1076,'Energy Share'!B:D,3,FALSE),VLOOKUP(LEFT(D1076,LEN(D1076)-2),'Energy Share'!B:D,3,FALSE)),0)*HLOOKUP(C1076,'Energy Share'!$I$2:$AL$3,2,FALSE)*VLOOKUP(LEFT(D1076,6),'Energy Share'!$I$6:$J$14,2,FALSE)</f>
        <v>0.41602936028337067</v>
      </c>
    </row>
    <row r="1077" spans="1:6" hidden="1" x14ac:dyDescent="0.3">
      <c r="A1077">
        <f>IF(IFERROR(_xlfn.NUMBERVALUE(RIGHT(D1077,2))=C1077-2000,TRUE),1,0)*_xlfn.IFNA(VLOOKUP(LEFT(RIGHT(D1077,LEN(D1077)-6),LEN(RIGHT(D1077,LEN(D1077)-6))-3),'Filter Fuel'!$A$3:$I$29,HLOOKUP(LEFT(D1077,6),'Filter Fuel'!$B$1:$I$2,2,FALSE),FALSE),1)*IF(F1077=0,0,1)</f>
        <v>0</v>
      </c>
      <c r="B1077" t="s">
        <v>2</v>
      </c>
      <c r="C1077">
        <f t="shared" si="22"/>
        <v>2026</v>
      </c>
      <c r="D1077" t="str">
        <f t="shared" si="23"/>
        <v>COMBDGELCIMP34</v>
      </c>
      <c r="E1077" t="str">
        <f>VLOOKUP(D1077,'NZ40-POPT_tech_groups'!A:B,2,FALSE)</f>
        <v>NZ40-ENE-1-COMBDG</v>
      </c>
      <c r="F1077" s="3">
        <f>_xlfn.IFNA(_xlfn.IFNA(VLOOKUP(D1077,'Energy Share'!B:D,3,FALSE),VLOOKUP(LEFT(D1077,LEN(D1077)-2),'Energy Share'!B:D,3,FALSE)),0)*HLOOKUP(C1077,'Energy Share'!$I$2:$AL$3,2,FALSE)*VLOOKUP(LEFT(D1077,6),'Energy Share'!$I$6:$J$14,2,FALSE)</f>
        <v>0.41602936028337067</v>
      </c>
    </row>
    <row r="1078" spans="1:6" hidden="1" x14ac:dyDescent="0.3">
      <c r="A1078">
        <f>IF(IFERROR(_xlfn.NUMBERVALUE(RIGHT(D1078,2))=C1078-2000,TRUE),1,0)*_xlfn.IFNA(VLOOKUP(LEFT(RIGHT(D1078,LEN(D1078)-6),LEN(RIGHT(D1078,LEN(D1078)-6))-3),'Filter Fuel'!$A$3:$I$29,HLOOKUP(LEFT(D1078,6),'Filter Fuel'!$B$1:$I$2,2,FALSE),FALSE),1)*IF(F1078=0,0,1)</f>
        <v>0</v>
      </c>
      <c r="B1078" t="s">
        <v>2</v>
      </c>
      <c r="C1078">
        <f t="shared" si="22"/>
        <v>2026</v>
      </c>
      <c r="D1078" t="str">
        <f t="shared" si="23"/>
        <v>COMBDGELCIMP35</v>
      </c>
      <c r="E1078" t="str">
        <f>VLOOKUP(D1078,'NZ40-POPT_tech_groups'!A:B,2,FALSE)</f>
        <v>NZ40-ENE-1-COMBDG</v>
      </c>
      <c r="F1078" s="3">
        <f>_xlfn.IFNA(_xlfn.IFNA(VLOOKUP(D1078,'Energy Share'!B:D,3,FALSE),VLOOKUP(LEFT(D1078,LEN(D1078)-2),'Energy Share'!B:D,3,FALSE)),0)*HLOOKUP(C1078,'Energy Share'!$I$2:$AL$3,2,FALSE)*VLOOKUP(LEFT(D1078,6),'Energy Share'!$I$6:$J$14,2,FALSE)</f>
        <v>0.41602936028337067</v>
      </c>
    </row>
    <row r="1079" spans="1:6" hidden="1" x14ac:dyDescent="0.3">
      <c r="A1079">
        <f>IF(IFERROR(_xlfn.NUMBERVALUE(RIGHT(D1079,2))=C1079-2000,TRUE),1,0)*_xlfn.IFNA(VLOOKUP(LEFT(RIGHT(D1079,LEN(D1079)-6),LEN(RIGHT(D1079,LEN(D1079)-6))-3),'Filter Fuel'!$A$3:$I$29,HLOOKUP(LEFT(D1079,6),'Filter Fuel'!$B$1:$I$2,2,FALSE),FALSE),1)*IF(F1079=0,0,1)</f>
        <v>0</v>
      </c>
      <c r="B1079" t="s">
        <v>2</v>
      </c>
      <c r="C1079">
        <f t="shared" si="22"/>
        <v>2026</v>
      </c>
      <c r="D1079" t="str">
        <f t="shared" si="23"/>
        <v>COMBDGELCIMP36</v>
      </c>
      <c r="E1079" t="str">
        <f>VLOOKUP(D1079,'NZ40-POPT_tech_groups'!A:B,2,FALSE)</f>
        <v>NZ40-ENE-1-COMBDG</v>
      </c>
      <c r="F1079" s="3">
        <f>_xlfn.IFNA(_xlfn.IFNA(VLOOKUP(D1079,'Energy Share'!B:D,3,FALSE),VLOOKUP(LEFT(D1079,LEN(D1079)-2),'Energy Share'!B:D,3,FALSE)),0)*HLOOKUP(C1079,'Energy Share'!$I$2:$AL$3,2,FALSE)*VLOOKUP(LEFT(D1079,6),'Energy Share'!$I$6:$J$14,2,FALSE)</f>
        <v>0.41602936028337067</v>
      </c>
    </row>
    <row r="1080" spans="1:6" hidden="1" x14ac:dyDescent="0.3">
      <c r="A1080">
        <f>IF(IFERROR(_xlfn.NUMBERVALUE(RIGHT(D1080,2))=C1080-2000,TRUE),1,0)*_xlfn.IFNA(VLOOKUP(LEFT(RIGHT(D1080,LEN(D1080)-6),LEN(RIGHT(D1080,LEN(D1080)-6))-3),'Filter Fuel'!$A$3:$I$29,HLOOKUP(LEFT(D1080,6),'Filter Fuel'!$B$1:$I$2,2,FALSE),FALSE),1)*IF(F1080=0,0,1)</f>
        <v>0</v>
      </c>
      <c r="B1080" t="s">
        <v>2</v>
      </c>
      <c r="C1080">
        <f t="shared" si="22"/>
        <v>2026</v>
      </c>
      <c r="D1080" t="str">
        <f t="shared" si="23"/>
        <v>COMBDGELCIMP37</v>
      </c>
      <c r="E1080" t="str">
        <f>VLOOKUP(D1080,'NZ40-POPT_tech_groups'!A:B,2,FALSE)</f>
        <v>NZ40-ENE-1-COMBDG</v>
      </c>
      <c r="F1080" s="3">
        <f>_xlfn.IFNA(_xlfn.IFNA(VLOOKUP(D1080,'Energy Share'!B:D,3,FALSE),VLOOKUP(LEFT(D1080,LEN(D1080)-2),'Energy Share'!B:D,3,FALSE)),0)*HLOOKUP(C1080,'Energy Share'!$I$2:$AL$3,2,FALSE)*VLOOKUP(LEFT(D1080,6),'Energy Share'!$I$6:$J$14,2,FALSE)</f>
        <v>0.41602936028337067</v>
      </c>
    </row>
    <row r="1081" spans="1:6" hidden="1" x14ac:dyDescent="0.3">
      <c r="A1081">
        <f>IF(IFERROR(_xlfn.NUMBERVALUE(RIGHT(D1081,2))=C1081-2000,TRUE),1,0)*_xlfn.IFNA(VLOOKUP(LEFT(RIGHT(D1081,LEN(D1081)-6),LEN(RIGHT(D1081,LEN(D1081)-6))-3),'Filter Fuel'!$A$3:$I$29,HLOOKUP(LEFT(D1081,6),'Filter Fuel'!$B$1:$I$2,2,FALSE),FALSE),1)*IF(F1081=0,0,1)</f>
        <v>0</v>
      </c>
      <c r="B1081" t="s">
        <v>2</v>
      </c>
      <c r="C1081">
        <f t="shared" si="22"/>
        <v>2026</v>
      </c>
      <c r="D1081" t="str">
        <f t="shared" si="23"/>
        <v>COMBDGELCIMP38</v>
      </c>
      <c r="E1081" t="str">
        <f>VLOOKUP(D1081,'NZ40-POPT_tech_groups'!A:B,2,FALSE)</f>
        <v>NZ40-ENE-1-COMBDG</v>
      </c>
      <c r="F1081" s="3">
        <f>_xlfn.IFNA(_xlfn.IFNA(VLOOKUP(D1081,'Energy Share'!B:D,3,FALSE),VLOOKUP(LEFT(D1081,LEN(D1081)-2),'Energy Share'!B:D,3,FALSE)),0)*HLOOKUP(C1081,'Energy Share'!$I$2:$AL$3,2,FALSE)*VLOOKUP(LEFT(D1081,6),'Energy Share'!$I$6:$J$14,2,FALSE)</f>
        <v>0.41602936028337067</v>
      </c>
    </row>
    <row r="1082" spans="1:6" hidden="1" x14ac:dyDescent="0.3">
      <c r="A1082">
        <f>IF(IFERROR(_xlfn.NUMBERVALUE(RIGHT(D1082,2))=C1082-2000,TRUE),1,0)*_xlfn.IFNA(VLOOKUP(LEFT(RIGHT(D1082,LEN(D1082)-6),LEN(RIGHT(D1082,LEN(D1082)-6))-3),'Filter Fuel'!$A$3:$I$29,HLOOKUP(LEFT(D1082,6),'Filter Fuel'!$B$1:$I$2,2,FALSE),FALSE),1)*IF(F1082=0,0,1)</f>
        <v>0</v>
      </c>
      <c r="B1082" t="s">
        <v>2</v>
      </c>
      <c r="C1082">
        <f t="shared" si="22"/>
        <v>2026</v>
      </c>
      <c r="D1082" t="str">
        <f t="shared" si="23"/>
        <v>COMBDGELCIMP39</v>
      </c>
      <c r="E1082" t="str">
        <f>VLOOKUP(D1082,'NZ40-POPT_tech_groups'!A:B,2,FALSE)</f>
        <v>NZ40-ENE-1-COMBDG</v>
      </c>
      <c r="F1082" s="3">
        <f>_xlfn.IFNA(_xlfn.IFNA(VLOOKUP(D1082,'Energy Share'!B:D,3,FALSE),VLOOKUP(LEFT(D1082,LEN(D1082)-2),'Energy Share'!B:D,3,FALSE)),0)*HLOOKUP(C1082,'Energy Share'!$I$2:$AL$3,2,FALSE)*VLOOKUP(LEFT(D1082,6),'Energy Share'!$I$6:$J$14,2,FALSE)</f>
        <v>0.41602936028337067</v>
      </c>
    </row>
    <row r="1083" spans="1:6" hidden="1" x14ac:dyDescent="0.3">
      <c r="A1083">
        <f>IF(IFERROR(_xlfn.NUMBERVALUE(RIGHT(D1083,2))=C1083-2000,TRUE),1,0)*_xlfn.IFNA(VLOOKUP(LEFT(RIGHT(D1083,LEN(D1083)-6),LEN(RIGHT(D1083,LEN(D1083)-6))-3),'Filter Fuel'!$A$3:$I$29,HLOOKUP(LEFT(D1083,6),'Filter Fuel'!$B$1:$I$2,2,FALSE),FALSE),1)*IF(F1083=0,0,1)</f>
        <v>0</v>
      </c>
      <c r="B1083" t="s">
        <v>2</v>
      </c>
      <c r="C1083">
        <f t="shared" si="22"/>
        <v>2026</v>
      </c>
      <c r="D1083" t="str">
        <f t="shared" si="23"/>
        <v>COMBDGELCIMP40</v>
      </c>
      <c r="E1083" t="str">
        <f>VLOOKUP(D1083,'NZ40-POPT_tech_groups'!A:B,2,FALSE)</f>
        <v>NZ40-ENE-1-COMBDG</v>
      </c>
      <c r="F1083" s="3">
        <f>_xlfn.IFNA(_xlfn.IFNA(VLOOKUP(D1083,'Energy Share'!B:D,3,FALSE),VLOOKUP(LEFT(D1083,LEN(D1083)-2),'Energy Share'!B:D,3,FALSE)),0)*HLOOKUP(C1083,'Energy Share'!$I$2:$AL$3,2,FALSE)*VLOOKUP(LEFT(D1083,6),'Energy Share'!$I$6:$J$14,2,FALSE)</f>
        <v>0.41602936028337067</v>
      </c>
    </row>
    <row r="1084" spans="1:6" hidden="1" x14ac:dyDescent="0.3">
      <c r="A1084">
        <f>IF(IFERROR(_xlfn.NUMBERVALUE(RIGHT(D1084,2))=C1084-2000,TRUE),1,0)*_xlfn.IFNA(VLOOKUP(LEFT(RIGHT(D1084,LEN(D1084)-6),LEN(RIGHT(D1084,LEN(D1084)-6))-3),'Filter Fuel'!$A$3:$I$29,HLOOKUP(LEFT(D1084,6),'Filter Fuel'!$B$1:$I$2,2,FALSE),FALSE),1)*IF(F1084=0,0,1)</f>
        <v>0</v>
      </c>
      <c r="B1084" t="s">
        <v>2</v>
      </c>
      <c r="C1084">
        <f t="shared" si="22"/>
        <v>2026</v>
      </c>
      <c r="D1084" t="str">
        <f t="shared" si="23"/>
        <v>COMBDGELCIMP41</v>
      </c>
      <c r="E1084" t="str">
        <f>VLOOKUP(D1084,'NZ40-POPT_tech_groups'!A:B,2,FALSE)</f>
        <v>NZ40-ENE-1-COMBDG</v>
      </c>
      <c r="F1084" s="3">
        <f>_xlfn.IFNA(_xlfn.IFNA(VLOOKUP(D1084,'Energy Share'!B:D,3,FALSE),VLOOKUP(LEFT(D1084,LEN(D1084)-2),'Energy Share'!B:D,3,FALSE)),0)*HLOOKUP(C1084,'Energy Share'!$I$2:$AL$3,2,FALSE)*VLOOKUP(LEFT(D1084,6),'Energy Share'!$I$6:$J$14,2,FALSE)</f>
        <v>0.41602936028337067</v>
      </c>
    </row>
    <row r="1085" spans="1:6" hidden="1" x14ac:dyDescent="0.3">
      <c r="A1085">
        <f>IF(IFERROR(_xlfn.NUMBERVALUE(RIGHT(D1085,2))=C1085-2000,TRUE),1,0)*_xlfn.IFNA(VLOOKUP(LEFT(RIGHT(D1085,LEN(D1085)-6),LEN(RIGHT(D1085,LEN(D1085)-6))-3),'Filter Fuel'!$A$3:$I$29,HLOOKUP(LEFT(D1085,6),'Filter Fuel'!$B$1:$I$2,2,FALSE),FALSE),1)*IF(F1085=0,0,1)</f>
        <v>0</v>
      </c>
      <c r="B1085" t="s">
        <v>2</v>
      </c>
      <c r="C1085">
        <f t="shared" si="22"/>
        <v>2026</v>
      </c>
      <c r="D1085" t="str">
        <f t="shared" si="23"/>
        <v>COMBDGELCIMP42</v>
      </c>
      <c r="E1085" t="str">
        <f>VLOOKUP(D1085,'NZ40-POPT_tech_groups'!A:B,2,FALSE)</f>
        <v>NZ40-ENE-1-COMBDG</v>
      </c>
      <c r="F1085" s="3">
        <f>_xlfn.IFNA(_xlfn.IFNA(VLOOKUP(D1085,'Energy Share'!B:D,3,FALSE),VLOOKUP(LEFT(D1085,LEN(D1085)-2),'Energy Share'!B:D,3,FALSE)),0)*HLOOKUP(C1085,'Energy Share'!$I$2:$AL$3,2,FALSE)*VLOOKUP(LEFT(D1085,6),'Energy Share'!$I$6:$J$14,2,FALSE)</f>
        <v>0.41602936028337067</v>
      </c>
    </row>
    <row r="1086" spans="1:6" hidden="1" x14ac:dyDescent="0.3">
      <c r="A1086">
        <f>IF(IFERROR(_xlfn.NUMBERVALUE(RIGHT(D1086,2))=C1086-2000,TRUE),1,0)*_xlfn.IFNA(VLOOKUP(LEFT(RIGHT(D1086,LEN(D1086)-6),LEN(RIGHT(D1086,LEN(D1086)-6))-3),'Filter Fuel'!$A$3:$I$29,HLOOKUP(LEFT(D1086,6),'Filter Fuel'!$B$1:$I$2,2,FALSE),FALSE),1)*IF(F1086=0,0,1)</f>
        <v>0</v>
      </c>
      <c r="B1086" t="s">
        <v>2</v>
      </c>
      <c r="C1086">
        <f t="shared" si="22"/>
        <v>2026</v>
      </c>
      <c r="D1086" t="str">
        <f t="shared" si="23"/>
        <v>COMBDGELCIMP43</v>
      </c>
      <c r="E1086" t="str">
        <f>VLOOKUP(D1086,'NZ40-POPT_tech_groups'!A:B,2,FALSE)</f>
        <v>NZ40-ENE-1-COMBDG</v>
      </c>
      <c r="F1086" s="3">
        <f>_xlfn.IFNA(_xlfn.IFNA(VLOOKUP(D1086,'Energy Share'!B:D,3,FALSE),VLOOKUP(LEFT(D1086,LEN(D1086)-2),'Energy Share'!B:D,3,FALSE)),0)*HLOOKUP(C1086,'Energy Share'!$I$2:$AL$3,2,FALSE)*VLOOKUP(LEFT(D1086,6),'Energy Share'!$I$6:$J$14,2,FALSE)</f>
        <v>0.41602936028337067</v>
      </c>
    </row>
    <row r="1087" spans="1:6" hidden="1" x14ac:dyDescent="0.3">
      <c r="A1087">
        <f>IF(IFERROR(_xlfn.NUMBERVALUE(RIGHT(D1087,2))=C1087-2000,TRUE),1,0)*_xlfn.IFNA(VLOOKUP(LEFT(RIGHT(D1087,LEN(D1087)-6),LEN(RIGHT(D1087,LEN(D1087)-6))-3),'Filter Fuel'!$A$3:$I$29,HLOOKUP(LEFT(D1087,6),'Filter Fuel'!$B$1:$I$2,2,FALSE),FALSE),1)*IF(F1087=0,0,1)</f>
        <v>0</v>
      </c>
      <c r="B1087" t="s">
        <v>2</v>
      </c>
      <c r="C1087">
        <f t="shared" si="22"/>
        <v>2026</v>
      </c>
      <c r="D1087" t="str">
        <f t="shared" si="23"/>
        <v>COMBDGELCIMP44</v>
      </c>
      <c r="E1087" t="str">
        <f>VLOOKUP(D1087,'NZ40-POPT_tech_groups'!A:B,2,FALSE)</f>
        <v>NZ40-ENE-1-COMBDG</v>
      </c>
      <c r="F1087" s="3">
        <f>_xlfn.IFNA(_xlfn.IFNA(VLOOKUP(D1087,'Energy Share'!B:D,3,FALSE),VLOOKUP(LEFT(D1087,LEN(D1087)-2),'Energy Share'!B:D,3,FALSE)),0)*HLOOKUP(C1087,'Energy Share'!$I$2:$AL$3,2,FALSE)*VLOOKUP(LEFT(D1087,6),'Energy Share'!$I$6:$J$14,2,FALSE)</f>
        <v>0.41602936028337067</v>
      </c>
    </row>
    <row r="1088" spans="1:6" hidden="1" x14ac:dyDescent="0.3">
      <c r="A1088">
        <f>IF(IFERROR(_xlfn.NUMBERVALUE(RIGHT(D1088,2))=C1088-2000,TRUE),1,0)*_xlfn.IFNA(VLOOKUP(LEFT(RIGHT(D1088,LEN(D1088)-6),LEN(RIGHT(D1088,LEN(D1088)-6))-3),'Filter Fuel'!$A$3:$I$29,HLOOKUP(LEFT(D1088,6),'Filter Fuel'!$B$1:$I$2,2,FALSE),FALSE),1)*IF(F1088=0,0,1)</f>
        <v>0</v>
      </c>
      <c r="B1088" t="s">
        <v>2</v>
      </c>
      <c r="C1088">
        <f t="shared" si="22"/>
        <v>2026</v>
      </c>
      <c r="D1088" t="str">
        <f t="shared" si="23"/>
        <v>COMBDGELCIMP45</v>
      </c>
      <c r="E1088" t="str">
        <f>VLOOKUP(D1088,'NZ40-POPT_tech_groups'!A:B,2,FALSE)</f>
        <v>NZ40-ENE-1-COMBDG</v>
      </c>
      <c r="F1088" s="3">
        <f>_xlfn.IFNA(_xlfn.IFNA(VLOOKUP(D1088,'Energy Share'!B:D,3,FALSE),VLOOKUP(LEFT(D1088,LEN(D1088)-2),'Energy Share'!B:D,3,FALSE)),0)*HLOOKUP(C1088,'Energy Share'!$I$2:$AL$3,2,FALSE)*VLOOKUP(LEFT(D1088,6),'Energy Share'!$I$6:$J$14,2,FALSE)</f>
        <v>0.41602936028337067</v>
      </c>
    </row>
    <row r="1089" spans="1:6" hidden="1" x14ac:dyDescent="0.3">
      <c r="A1089">
        <f>IF(IFERROR(_xlfn.NUMBERVALUE(RIGHT(D1089,2))=C1089-2000,TRUE),1,0)*_xlfn.IFNA(VLOOKUP(LEFT(RIGHT(D1089,LEN(D1089)-6),LEN(RIGHT(D1089,LEN(D1089)-6))-3),'Filter Fuel'!$A$3:$I$29,HLOOKUP(LEFT(D1089,6),'Filter Fuel'!$B$1:$I$2,2,FALSE),FALSE),1)*IF(F1089=0,0,1)</f>
        <v>0</v>
      </c>
      <c r="B1089" t="s">
        <v>2</v>
      </c>
      <c r="C1089">
        <f t="shared" si="22"/>
        <v>2026</v>
      </c>
      <c r="D1089" t="str">
        <f t="shared" si="23"/>
        <v>COMBDGELCIMP46</v>
      </c>
      <c r="E1089" t="str">
        <f>VLOOKUP(D1089,'NZ40-POPT_tech_groups'!A:B,2,FALSE)</f>
        <v>NZ40-ENE-1-COMBDG</v>
      </c>
      <c r="F1089" s="3">
        <f>_xlfn.IFNA(_xlfn.IFNA(VLOOKUP(D1089,'Energy Share'!B:D,3,FALSE),VLOOKUP(LEFT(D1089,LEN(D1089)-2),'Energy Share'!B:D,3,FALSE)),0)*HLOOKUP(C1089,'Energy Share'!$I$2:$AL$3,2,FALSE)*VLOOKUP(LEFT(D1089,6),'Energy Share'!$I$6:$J$14,2,FALSE)</f>
        <v>0.41602936028337067</v>
      </c>
    </row>
    <row r="1090" spans="1:6" hidden="1" x14ac:dyDescent="0.3">
      <c r="A1090">
        <f>IF(IFERROR(_xlfn.NUMBERVALUE(RIGHT(D1090,2))=C1090-2000,TRUE),1,0)*_xlfn.IFNA(VLOOKUP(LEFT(RIGHT(D1090,LEN(D1090)-6),LEN(RIGHT(D1090,LEN(D1090)-6))-3),'Filter Fuel'!$A$3:$I$29,HLOOKUP(LEFT(D1090,6),'Filter Fuel'!$B$1:$I$2,2,FALSE),FALSE),1)*IF(F1090=0,0,1)</f>
        <v>0</v>
      </c>
      <c r="B1090" t="s">
        <v>2</v>
      </c>
      <c r="C1090">
        <f t="shared" si="22"/>
        <v>2026</v>
      </c>
      <c r="D1090" t="str">
        <f t="shared" si="23"/>
        <v>COMBDGELCIMP47</v>
      </c>
      <c r="E1090" t="str">
        <f>VLOOKUP(D1090,'NZ40-POPT_tech_groups'!A:B,2,FALSE)</f>
        <v>NZ40-ENE-1-COMBDG</v>
      </c>
      <c r="F1090" s="3">
        <f>_xlfn.IFNA(_xlfn.IFNA(VLOOKUP(D1090,'Energy Share'!B:D,3,FALSE),VLOOKUP(LEFT(D1090,LEN(D1090)-2),'Energy Share'!B:D,3,FALSE)),0)*HLOOKUP(C1090,'Energy Share'!$I$2:$AL$3,2,FALSE)*VLOOKUP(LEFT(D1090,6),'Energy Share'!$I$6:$J$14,2,FALSE)</f>
        <v>0.41602936028337067</v>
      </c>
    </row>
    <row r="1091" spans="1:6" hidden="1" x14ac:dyDescent="0.3">
      <c r="A1091">
        <f>IF(IFERROR(_xlfn.NUMBERVALUE(RIGHT(D1091,2))=C1091-2000,TRUE),1,0)*_xlfn.IFNA(VLOOKUP(LEFT(RIGHT(D1091,LEN(D1091)-6),LEN(RIGHT(D1091,LEN(D1091)-6))-3),'Filter Fuel'!$A$3:$I$29,HLOOKUP(LEFT(D1091,6),'Filter Fuel'!$B$1:$I$2,2,FALSE),FALSE),1)*IF(F1091=0,0,1)</f>
        <v>0</v>
      </c>
      <c r="B1091" t="s">
        <v>2</v>
      </c>
      <c r="C1091">
        <f t="shared" si="22"/>
        <v>2026</v>
      </c>
      <c r="D1091" t="str">
        <f t="shared" si="23"/>
        <v>COMBDGELCIMP48</v>
      </c>
      <c r="E1091" t="str">
        <f>VLOOKUP(D1091,'NZ40-POPT_tech_groups'!A:B,2,FALSE)</f>
        <v>NZ40-ENE-1-COMBDG</v>
      </c>
      <c r="F1091" s="3">
        <f>_xlfn.IFNA(_xlfn.IFNA(VLOOKUP(D1091,'Energy Share'!B:D,3,FALSE),VLOOKUP(LEFT(D1091,LEN(D1091)-2),'Energy Share'!B:D,3,FALSE)),0)*HLOOKUP(C1091,'Energy Share'!$I$2:$AL$3,2,FALSE)*VLOOKUP(LEFT(D1091,6),'Energy Share'!$I$6:$J$14,2,FALSE)</f>
        <v>0.41602936028337067</v>
      </c>
    </row>
    <row r="1092" spans="1:6" hidden="1" x14ac:dyDescent="0.3">
      <c r="A1092">
        <f>IF(IFERROR(_xlfn.NUMBERVALUE(RIGHT(D1092,2))=C1092-2000,TRUE),1,0)*_xlfn.IFNA(VLOOKUP(LEFT(RIGHT(D1092,LEN(D1092)-6),LEN(RIGHT(D1092,LEN(D1092)-6))-3),'Filter Fuel'!$A$3:$I$29,HLOOKUP(LEFT(D1092,6),'Filter Fuel'!$B$1:$I$2,2,FALSE),FALSE),1)*IF(F1092=0,0,1)</f>
        <v>0</v>
      </c>
      <c r="B1092" t="s">
        <v>2</v>
      </c>
      <c r="C1092">
        <f t="shared" si="22"/>
        <v>2026</v>
      </c>
      <c r="D1092" t="str">
        <f t="shared" si="23"/>
        <v>COMBDGELCIMP49</v>
      </c>
      <c r="E1092" t="str">
        <f>VLOOKUP(D1092,'NZ40-POPT_tech_groups'!A:B,2,FALSE)</f>
        <v>NZ40-ENE-1-COMBDG</v>
      </c>
      <c r="F1092" s="3">
        <f>_xlfn.IFNA(_xlfn.IFNA(VLOOKUP(D1092,'Energy Share'!B:D,3,FALSE),VLOOKUP(LEFT(D1092,LEN(D1092)-2),'Energy Share'!B:D,3,FALSE)),0)*HLOOKUP(C1092,'Energy Share'!$I$2:$AL$3,2,FALSE)*VLOOKUP(LEFT(D1092,6),'Energy Share'!$I$6:$J$14,2,FALSE)</f>
        <v>0.41602936028337067</v>
      </c>
    </row>
    <row r="1093" spans="1:6" hidden="1" x14ac:dyDescent="0.3">
      <c r="A1093">
        <f>IF(IFERROR(_xlfn.NUMBERVALUE(RIGHT(D1093,2))=C1093-2000,TRUE),1,0)*_xlfn.IFNA(VLOOKUP(LEFT(RIGHT(D1093,LEN(D1093)-6),LEN(RIGHT(D1093,LEN(D1093)-6))-3),'Filter Fuel'!$A$3:$I$29,HLOOKUP(LEFT(D1093,6),'Filter Fuel'!$B$1:$I$2,2,FALSE),FALSE),1)*IF(F1093=0,0,1)</f>
        <v>0</v>
      </c>
      <c r="B1093" t="s">
        <v>2</v>
      </c>
      <c r="C1093">
        <f t="shared" si="22"/>
        <v>2026</v>
      </c>
      <c r="D1093" t="str">
        <f t="shared" si="23"/>
        <v>COMBDGELCIMP50</v>
      </c>
      <c r="E1093" t="str">
        <f>VLOOKUP(D1093,'NZ40-POPT_tech_groups'!A:B,2,FALSE)</f>
        <v>NZ40-ENE-1-COMBDG</v>
      </c>
      <c r="F1093" s="3">
        <f>_xlfn.IFNA(_xlfn.IFNA(VLOOKUP(D1093,'Energy Share'!B:D,3,FALSE),VLOOKUP(LEFT(D1093,LEN(D1093)-2),'Energy Share'!B:D,3,FALSE)),0)*HLOOKUP(C1093,'Energy Share'!$I$2:$AL$3,2,FALSE)*VLOOKUP(LEFT(D1093,6),'Energy Share'!$I$6:$J$14,2,FALSE)</f>
        <v>0.41602936028337067</v>
      </c>
    </row>
    <row r="1094" spans="1:6" hidden="1" x14ac:dyDescent="0.3">
      <c r="A1094">
        <f>IF(IFERROR(_xlfn.NUMBERVALUE(RIGHT(D1094,2))=C1094-2000,TRUE),1,0)*_xlfn.IFNA(VLOOKUP(LEFT(RIGHT(D1094,LEN(D1094)-6),LEN(RIGHT(D1094,LEN(D1094)-6))-3),'Filter Fuel'!$A$3:$I$29,HLOOKUP(LEFT(D1094,6),'Filter Fuel'!$B$1:$I$2,2,FALSE),FALSE),1)*IF(F1094=0,0,1)</f>
        <v>0</v>
      </c>
      <c r="B1094" t="s">
        <v>2</v>
      </c>
      <c r="C1094">
        <f t="shared" si="22"/>
        <v>2026</v>
      </c>
      <c r="D1094" t="str">
        <f t="shared" si="23"/>
        <v>FRETRAELCIMP16</v>
      </c>
      <c r="E1094" t="str">
        <f>VLOOKUP(D1094,'NZ40-POPT_tech_groups'!A:B,2,FALSE)</f>
        <v>NZ40-ENE-1-FRETRA</v>
      </c>
      <c r="F1094" s="3">
        <f>_xlfn.IFNA(_xlfn.IFNA(VLOOKUP(D1094,'Energy Share'!B:D,3,FALSE),VLOOKUP(LEFT(D1094,LEN(D1094)-2),'Energy Share'!B:D,3,FALSE)),0)*HLOOKUP(C1094,'Energy Share'!$I$2:$AL$3,2,FALSE)*VLOOKUP(LEFT(D1094,6),'Energy Share'!$I$6:$J$14,2,FALSE)</f>
        <v>0</v>
      </c>
    </row>
    <row r="1095" spans="1:6" hidden="1" x14ac:dyDescent="0.3">
      <c r="A1095">
        <f>IF(IFERROR(_xlfn.NUMBERVALUE(RIGHT(D1095,2))=C1095-2000,TRUE),1,0)*_xlfn.IFNA(VLOOKUP(LEFT(RIGHT(D1095,LEN(D1095)-6),LEN(RIGHT(D1095,LEN(D1095)-6))-3),'Filter Fuel'!$A$3:$I$29,HLOOKUP(LEFT(D1095,6),'Filter Fuel'!$B$1:$I$2,2,FALSE),FALSE),1)*IF(F1095=0,0,1)</f>
        <v>0</v>
      </c>
      <c r="B1095" t="s">
        <v>2</v>
      </c>
      <c r="C1095">
        <f t="shared" si="22"/>
        <v>2026</v>
      </c>
      <c r="D1095" t="str">
        <f t="shared" si="23"/>
        <v>FRETRAELCIMP17</v>
      </c>
      <c r="E1095" t="str">
        <f>VLOOKUP(D1095,'NZ40-POPT_tech_groups'!A:B,2,FALSE)</f>
        <v>NZ40-ENE-1-FRETRA</v>
      </c>
      <c r="F1095" s="3">
        <f>_xlfn.IFNA(_xlfn.IFNA(VLOOKUP(D1095,'Energy Share'!B:D,3,FALSE),VLOOKUP(LEFT(D1095,LEN(D1095)-2),'Energy Share'!B:D,3,FALSE)),0)*HLOOKUP(C1095,'Energy Share'!$I$2:$AL$3,2,FALSE)*VLOOKUP(LEFT(D1095,6),'Energy Share'!$I$6:$J$14,2,FALSE)</f>
        <v>0</v>
      </c>
    </row>
    <row r="1096" spans="1:6" hidden="1" x14ac:dyDescent="0.3">
      <c r="A1096">
        <f>IF(IFERROR(_xlfn.NUMBERVALUE(RIGHT(D1096,2))=C1096-2000,TRUE),1,0)*_xlfn.IFNA(VLOOKUP(LEFT(RIGHT(D1096,LEN(D1096)-6),LEN(RIGHT(D1096,LEN(D1096)-6))-3),'Filter Fuel'!$A$3:$I$29,HLOOKUP(LEFT(D1096,6),'Filter Fuel'!$B$1:$I$2,2,FALSE),FALSE),1)*IF(F1096=0,0,1)</f>
        <v>0</v>
      </c>
      <c r="B1096" t="s">
        <v>2</v>
      </c>
      <c r="C1096">
        <f t="shared" si="22"/>
        <v>2026</v>
      </c>
      <c r="D1096" t="str">
        <f t="shared" si="23"/>
        <v>FRETRAELCIMP18</v>
      </c>
      <c r="E1096" t="str">
        <f>VLOOKUP(D1096,'NZ40-POPT_tech_groups'!A:B,2,FALSE)</f>
        <v>NZ40-ENE-1-FRETRA</v>
      </c>
      <c r="F1096" s="3">
        <f>_xlfn.IFNA(_xlfn.IFNA(VLOOKUP(D1096,'Energy Share'!B:D,3,FALSE),VLOOKUP(LEFT(D1096,LEN(D1096)-2),'Energy Share'!B:D,3,FALSE)),0)*HLOOKUP(C1096,'Energy Share'!$I$2:$AL$3,2,FALSE)*VLOOKUP(LEFT(D1096,6),'Energy Share'!$I$6:$J$14,2,FALSE)</f>
        <v>0</v>
      </c>
    </row>
    <row r="1097" spans="1:6" hidden="1" x14ac:dyDescent="0.3">
      <c r="A1097">
        <f>IF(IFERROR(_xlfn.NUMBERVALUE(RIGHT(D1097,2))=C1097-2000,TRUE),1,0)*_xlfn.IFNA(VLOOKUP(LEFT(RIGHT(D1097,LEN(D1097)-6),LEN(RIGHT(D1097,LEN(D1097)-6))-3),'Filter Fuel'!$A$3:$I$29,HLOOKUP(LEFT(D1097,6),'Filter Fuel'!$B$1:$I$2,2,FALSE),FALSE),1)*IF(F1097=0,0,1)</f>
        <v>0</v>
      </c>
      <c r="B1097" t="s">
        <v>2</v>
      </c>
      <c r="C1097">
        <f t="shared" si="22"/>
        <v>2026</v>
      </c>
      <c r="D1097" t="str">
        <f t="shared" si="23"/>
        <v>FRETRAELCIMP19</v>
      </c>
      <c r="E1097" t="str">
        <f>VLOOKUP(D1097,'NZ40-POPT_tech_groups'!A:B,2,FALSE)</f>
        <v>NZ40-ENE-1-FRETRA</v>
      </c>
      <c r="F1097" s="3">
        <f>_xlfn.IFNA(_xlfn.IFNA(VLOOKUP(D1097,'Energy Share'!B:D,3,FALSE),VLOOKUP(LEFT(D1097,LEN(D1097)-2),'Energy Share'!B:D,3,FALSE)),0)*HLOOKUP(C1097,'Energy Share'!$I$2:$AL$3,2,FALSE)*VLOOKUP(LEFT(D1097,6),'Energy Share'!$I$6:$J$14,2,FALSE)</f>
        <v>0</v>
      </c>
    </row>
    <row r="1098" spans="1:6" hidden="1" x14ac:dyDescent="0.3">
      <c r="A1098">
        <f>IF(IFERROR(_xlfn.NUMBERVALUE(RIGHT(D1098,2))=C1098-2000,TRUE),1,0)*_xlfn.IFNA(VLOOKUP(LEFT(RIGHT(D1098,LEN(D1098)-6),LEN(RIGHT(D1098,LEN(D1098)-6))-3),'Filter Fuel'!$A$3:$I$29,HLOOKUP(LEFT(D1098,6),'Filter Fuel'!$B$1:$I$2,2,FALSE),FALSE),1)*IF(F1098=0,0,1)</f>
        <v>0</v>
      </c>
      <c r="B1098" t="s">
        <v>2</v>
      </c>
      <c r="C1098">
        <f t="shared" si="22"/>
        <v>2026</v>
      </c>
      <c r="D1098" t="str">
        <f t="shared" si="23"/>
        <v>FRETRAELCIMP20</v>
      </c>
      <c r="E1098" t="str">
        <f>VLOOKUP(D1098,'NZ40-POPT_tech_groups'!A:B,2,FALSE)</f>
        <v>NZ40-ENE-1-FRETRA</v>
      </c>
      <c r="F1098" s="3">
        <f>_xlfn.IFNA(_xlfn.IFNA(VLOOKUP(D1098,'Energy Share'!B:D,3,FALSE),VLOOKUP(LEFT(D1098,LEN(D1098)-2),'Energy Share'!B:D,3,FALSE)),0)*HLOOKUP(C1098,'Energy Share'!$I$2:$AL$3,2,FALSE)*VLOOKUP(LEFT(D1098,6),'Energy Share'!$I$6:$J$14,2,FALSE)</f>
        <v>0</v>
      </c>
    </row>
    <row r="1099" spans="1:6" hidden="1" x14ac:dyDescent="0.3">
      <c r="A1099">
        <f>IF(IFERROR(_xlfn.NUMBERVALUE(RIGHT(D1099,2))=C1099-2000,TRUE),1,0)*_xlfn.IFNA(VLOOKUP(LEFT(RIGHT(D1099,LEN(D1099)-6),LEN(RIGHT(D1099,LEN(D1099)-6))-3),'Filter Fuel'!$A$3:$I$29,HLOOKUP(LEFT(D1099,6),'Filter Fuel'!$B$1:$I$2,2,FALSE),FALSE),1)*IF(F1099=0,0,1)</f>
        <v>0</v>
      </c>
      <c r="B1099" t="s">
        <v>2</v>
      </c>
      <c r="C1099">
        <f t="shared" si="22"/>
        <v>2026</v>
      </c>
      <c r="D1099" t="str">
        <f t="shared" si="23"/>
        <v>FRETRAELCIMP21</v>
      </c>
      <c r="E1099" t="str">
        <f>VLOOKUP(D1099,'NZ40-POPT_tech_groups'!A:B,2,FALSE)</f>
        <v>NZ40-ENE-1-FRETRA</v>
      </c>
      <c r="F1099" s="3">
        <f>_xlfn.IFNA(_xlfn.IFNA(VLOOKUP(D1099,'Energy Share'!B:D,3,FALSE),VLOOKUP(LEFT(D1099,LEN(D1099)-2),'Energy Share'!B:D,3,FALSE)),0)*HLOOKUP(C1099,'Energy Share'!$I$2:$AL$3,2,FALSE)*VLOOKUP(LEFT(D1099,6),'Energy Share'!$I$6:$J$14,2,FALSE)</f>
        <v>0</v>
      </c>
    </row>
    <row r="1100" spans="1:6" hidden="1" x14ac:dyDescent="0.3">
      <c r="A1100">
        <f>IF(IFERROR(_xlfn.NUMBERVALUE(RIGHT(D1100,2))=C1100-2000,TRUE),1,0)*_xlfn.IFNA(VLOOKUP(LEFT(RIGHT(D1100,LEN(D1100)-6),LEN(RIGHT(D1100,LEN(D1100)-6))-3),'Filter Fuel'!$A$3:$I$29,HLOOKUP(LEFT(D1100,6),'Filter Fuel'!$B$1:$I$2,2,FALSE),FALSE),1)*IF(F1100=0,0,1)</f>
        <v>0</v>
      </c>
      <c r="B1100" t="s">
        <v>2</v>
      </c>
      <c r="C1100">
        <f t="shared" si="22"/>
        <v>2026</v>
      </c>
      <c r="D1100" t="str">
        <f t="shared" si="23"/>
        <v>FRETRAELCIMP22</v>
      </c>
      <c r="E1100" t="str">
        <f>VLOOKUP(D1100,'NZ40-POPT_tech_groups'!A:B,2,FALSE)</f>
        <v>NZ40-ENE-1-FRETRA</v>
      </c>
      <c r="F1100" s="3">
        <f>_xlfn.IFNA(_xlfn.IFNA(VLOOKUP(D1100,'Energy Share'!B:D,3,FALSE),VLOOKUP(LEFT(D1100,LEN(D1100)-2),'Energy Share'!B:D,3,FALSE)),0)*HLOOKUP(C1100,'Energy Share'!$I$2:$AL$3,2,FALSE)*VLOOKUP(LEFT(D1100,6),'Energy Share'!$I$6:$J$14,2,FALSE)</f>
        <v>0</v>
      </c>
    </row>
    <row r="1101" spans="1:6" hidden="1" x14ac:dyDescent="0.3">
      <c r="A1101">
        <f>IF(IFERROR(_xlfn.NUMBERVALUE(RIGHT(D1101,2))=C1101-2000,TRUE),1,0)*_xlfn.IFNA(VLOOKUP(LEFT(RIGHT(D1101,LEN(D1101)-6),LEN(RIGHT(D1101,LEN(D1101)-6))-3),'Filter Fuel'!$A$3:$I$29,HLOOKUP(LEFT(D1101,6),'Filter Fuel'!$B$1:$I$2,2,FALSE),FALSE),1)*IF(F1101=0,0,1)</f>
        <v>0</v>
      </c>
      <c r="B1101" t="s">
        <v>2</v>
      </c>
      <c r="C1101">
        <f t="shared" si="22"/>
        <v>2026</v>
      </c>
      <c r="D1101" t="str">
        <f t="shared" si="23"/>
        <v>FRETRAELCIMP23</v>
      </c>
      <c r="E1101" t="str">
        <f>VLOOKUP(D1101,'NZ40-POPT_tech_groups'!A:B,2,FALSE)</f>
        <v>NZ40-ENE-1-FRETRA</v>
      </c>
      <c r="F1101" s="3">
        <f>_xlfn.IFNA(_xlfn.IFNA(VLOOKUP(D1101,'Energy Share'!B:D,3,FALSE),VLOOKUP(LEFT(D1101,LEN(D1101)-2),'Energy Share'!B:D,3,FALSE)),0)*HLOOKUP(C1101,'Energy Share'!$I$2:$AL$3,2,FALSE)*VLOOKUP(LEFT(D1101,6),'Energy Share'!$I$6:$J$14,2,FALSE)</f>
        <v>0</v>
      </c>
    </row>
    <row r="1102" spans="1:6" hidden="1" x14ac:dyDescent="0.3">
      <c r="A1102">
        <f>IF(IFERROR(_xlfn.NUMBERVALUE(RIGHT(D1102,2))=C1102-2000,TRUE),1,0)*_xlfn.IFNA(VLOOKUP(LEFT(RIGHT(D1102,LEN(D1102)-6),LEN(RIGHT(D1102,LEN(D1102)-6))-3),'Filter Fuel'!$A$3:$I$29,HLOOKUP(LEFT(D1102,6),'Filter Fuel'!$B$1:$I$2,2,FALSE),FALSE),1)*IF(F1102=0,0,1)</f>
        <v>0</v>
      </c>
      <c r="B1102" t="s">
        <v>2</v>
      </c>
      <c r="C1102">
        <f t="shared" si="22"/>
        <v>2026</v>
      </c>
      <c r="D1102" t="str">
        <f t="shared" si="23"/>
        <v>FRETRAELCIMP24</v>
      </c>
      <c r="E1102" t="str">
        <f>VLOOKUP(D1102,'NZ40-POPT_tech_groups'!A:B,2,FALSE)</f>
        <v>NZ40-ENE-1-FRETRA</v>
      </c>
      <c r="F1102" s="3">
        <f>_xlfn.IFNA(_xlfn.IFNA(VLOOKUP(D1102,'Energy Share'!B:D,3,FALSE),VLOOKUP(LEFT(D1102,LEN(D1102)-2),'Energy Share'!B:D,3,FALSE)),0)*HLOOKUP(C1102,'Energy Share'!$I$2:$AL$3,2,FALSE)*VLOOKUP(LEFT(D1102,6),'Energy Share'!$I$6:$J$14,2,FALSE)</f>
        <v>0</v>
      </c>
    </row>
    <row r="1103" spans="1:6" hidden="1" x14ac:dyDescent="0.3">
      <c r="A1103">
        <f>IF(IFERROR(_xlfn.NUMBERVALUE(RIGHT(D1103,2))=C1103-2000,TRUE),1,0)*_xlfn.IFNA(VLOOKUP(LEFT(RIGHT(D1103,LEN(D1103)-6),LEN(RIGHT(D1103,LEN(D1103)-6))-3),'Filter Fuel'!$A$3:$I$29,HLOOKUP(LEFT(D1103,6),'Filter Fuel'!$B$1:$I$2,2,FALSE),FALSE),1)*IF(F1103=0,0,1)</f>
        <v>0</v>
      </c>
      <c r="B1103" t="s">
        <v>2</v>
      </c>
      <c r="C1103">
        <f t="shared" si="22"/>
        <v>2026</v>
      </c>
      <c r="D1103" t="str">
        <f t="shared" si="23"/>
        <v>FRETRAELCIMP25</v>
      </c>
      <c r="E1103" t="str">
        <f>VLOOKUP(D1103,'NZ40-POPT_tech_groups'!A:B,2,FALSE)</f>
        <v>NZ40-ENE-1-FRETRA</v>
      </c>
      <c r="F1103" s="3">
        <f>_xlfn.IFNA(_xlfn.IFNA(VLOOKUP(D1103,'Energy Share'!B:D,3,FALSE),VLOOKUP(LEFT(D1103,LEN(D1103)-2),'Energy Share'!B:D,3,FALSE)),0)*HLOOKUP(C1103,'Energy Share'!$I$2:$AL$3,2,FALSE)*VLOOKUP(LEFT(D1103,6),'Energy Share'!$I$6:$J$14,2,FALSE)</f>
        <v>0</v>
      </c>
    </row>
    <row r="1104" spans="1:6" hidden="1" x14ac:dyDescent="0.3">
      <c r="A1104">
        <f>IF(IFERROR(_xlfn.NUMBERVALUE(RIGHT(D1104,2))=C1104-2000,TRUE),1,0)*_xlfn.IFNA(VLOOKUP(LEFT(RIGHT(D1104,LEN(D1104)-6),LEN(RIGHT(D1104,LEN(D1104)-6))-3),'Filter Fuel'!$A$3:$I$29,HLOOKUP(LEFT(D1104,6),'Filter Fuel'!$B$1:$I$2,2,FALSE),FALSE),1)*IF(F1104=0,0,1)</f>
        <v>0</v>
      </c>
      <c r="B1104" t="s">
        <v>2</v>
      </c>
      <c r="C1104">
        <f t="shared" si="22"/>
        <v>2026</v>
      </c>
      <c r="D1104" t="str">
        <f t="shared" si="23"/>
        <v>FRETRAELCIMP26</v>
      </c>
      <c r="E1104" t="str">
        <f>VLOOKUP(D1104,'NZ40-POPT_tech_groups'!A:B,2,FALSE)</f>
        <v>NZ40-ENE-1-FRETRA</v>
      </c>
      <c r="F1104" s="3">
        <f>_xlfn.IFNA(_xlfn.IFNA(VLOOKUP(D1104,'Energy Share'!B:D,3,FALSE),VLOOKUP(LEFT(D1104,LEN(D1104)-2),'Energy Share'!B:D,3,FALSE)),0)*HLOOKUP(C1104,'Energy Share'!$I$2:$AL$3,2,FALSE)*VLOOKUP(LEFT(D1104,6),'Energy Share'!$I$6:$J$14,2,FALSE)</f>
        <v>0</v>
      </c>
    </row>
    <row r="1105" spans="1:6" hidden="1" x14ac:dyDescent="0.3">
      <c r="A1105">
        <f>IF(IFERROR(_xlfn.NUMBERVALUE(RIGHT(D1105,2))=C1105-2000,TRUE),1,0)*_xlfn.IFNA(VLOOKUP(LEFT(RIGHT(D1105,LEN(D1105)-6),LEN(RIGHT(D1105,LEN(D1105)-6))-3),'Filter Fuel'!$A$3:$I$29,HLOOKUP(LEFT(D1105,6),'Filter Fuel'!$B$1:$I$2,2,FALSE),FALSE),1)*IF(F1105=0,0,1)</f>
        <v>0</v>
      </c>
      <c r="B1105" t="s">
        <v>2</v>
      </c>
      <c r="C1105">
        <f t="shared" si="22"/>
        <v>2026</v>
      </c>
      <c r="D1105" t="str">
        <f t="shared" si="23"/>
        <v>FRETRAELCIMP27</v>
      </c>
      <c r="E1105" t="str">
        <f>VLOOKUP(D1105,'NZ40-POPT_tech_groups'!A:B,2,FALSE)</f>
        <v>NZ40-ENE-1-FRETRA</v>
      </c>
      <c r="F1105" s="3">
        <f>_xlfn.IFNA(_xlfn.IFNA(VLOOKUP(D1105,'Energy Share'!B:D,3,FALSE),VLOOKUP(LEFT(D1105,LEN(D1105)-2),'Energy Share'!B:D,3,FALSE)),0)*HLOOKUP(C1105,'Energy Share'!$I$2:$AL$3,2,FALSE)*VLOOKUP(LEFT(D1105,6),'Energy Share'!$I$6:$J$14,2,FALSE)</f>
        <v>0</v>
      </c>
    </row>
    <row r="1106" spans="1:6" hidden="1" x14ac:dyDescent="0.3">
      <c r="A1106">
        <f>IF(IFERROR(_xlfn.NUMBERVALUE(RIGHT(D1106,2))=C1106-2000,TRUE),1,0)*_xlfn.IFNA(VLOOKUP(LEFT(RIGHT(D1106,LEN(D1106)-6),LEN(RIGHT(D1106,LEN(D1106)-6))-3),'Filter Fuel'!$A$3:$I$29,HLOOKUP(LEFT(D1106,6),'Filter Fuel'!$B$1:$I$2,2,FALSE),FALSE),1)*IF(F1106=0,0,1)</f>
        <v>0</v>
      </c>
      <c r="B1106" t="s">
        <v>2</v>
      </c>
      <c r="C1106">
        <f t="shared" si="22"/>
        <v>2026</v>
      </c>
      <c r="D1106" t="str">
        <f t="shared" si="23"/>
        <v>FRETRAELCIMP28</v>
      </c>
      <c r="E1106" t="str">
        <f>VLOOKUP(D1106,'NZ40-POPT_tech_groups'!A:B,2,FALSE)</f>
        <v>NZ40-ENE-1-FRETRA</v>
      </c>
      <c r="F1106" s="3">
        <f>_xlfn.IFNA(_xlfn.IFNA(VLOOKUP(D1106,'Energy Share'!B:D,3,FALSE),VLOOKUP(LEFT(D1106,LEN(D1106)-2),'Energy Share'!B:D,3,FALSE)),0)*HLOOKUP(C1106,'Energy Share'!$I$2:$AL$3,2,FALSE)*VLOOKUP(LEFT(D1106,6),'Energy Share'!$I$6:$J$14,2,FALSE)</f>
        <v>0</v>
      </c>
    </row>
    <row r="1107" spans="1:6" hidden="1" x14ac:dyDescent="0.3">
      <c r="A1107">
        <f>IF(IFERROR(_xlfn.NUMBERVALUE(RIGHT(D1107,2))=C1107-2000,TRUE),1,0)*_xlfn.IFNA(VLOOKUP(LEFT(RIGHT(D1107,LEN(D1107)-6),LEN(RIGHT(D1107,LEN(D1107)-6))-3),'Filter Fuel'!$A$3:$I$29,HLOOKUP(LEFT(D1107,6),'Filter Fuel'!$B$1:$I$2,2,FALSE),FALSE),1)*IF(F1107=0,0,1)</f>
        <v>0</v>
      </c>
      <c r="B1107" t="s">
        <v>2</v>
      </c>
      <c r="C1107">
        <f t="shared" si="22"/>
        <v>2026</v>
      </c>
      <c r="D1107" t="str">
        <f t="shared" si="23"/>
        <v>FRETRAELCIMP29</v>
      </c>
      <c r="E1107" t="str">
        <f>VLOOKUP(D1107,'NZ40-POPT_tech_groups'!A:B,2,FALSE)</f>
        <v>NZ40-ENE-1-FRETRA</v>
      </c>
      <c r="F1107" s="3">
        <f>_xlfn.IFNA(_xlfn.IFNA(VLOOKUP(D1107,'Energy Share'!B:D,3,FALSE),VLOOKUP(LEFT(D1107,LEN(D1107)-2),'Energy Share'!B:D,3,FALSE)),0)*HLOOKUP(C1107,'Energy Share'!$I$2:$AL$3,2,FALSE)*VLOOKUP(LEFT(D1107,6),'Energy Share'!$I$6:$J$14,2,FALSE)</f>
        <v>0</v>
      </c>
    </row>
    <row r="1108" spans="1:6" hidden="1" x14ac:dyDescent="0.3">
      <c r="A1108">
        <f>IF(IFERROR(_xlfn.NUMBERVALUE(RIGHT(D1108,2))=C1108-2000,TRUE),1,0)*_xlfn.IFNA(VLOOKUP(LEFT(RIGHT(D1108,LEN(D1108)-6),LEN(RIGHT(D1108,LEN(D1108)-6))-3),'Filter Fuel'!$A$3:$I$29,HLOOKUP(LEFT(D1108,6),'Filter Fuel'!$B$1:$I$2,2,FALSE),FALSE),1)*IF(F1108=0,0,1)</f>
        <v>0</v>
      </c>
      <c r="B1108" t="s">
        <v>2</v>
      </c>
      <c r="C1108">
        <f t="shared" si="22"/>
        <v>2026</v>
      </c>
      <c r="D1108" t="str">
        <f t="shared" si="23"/>
        <v>FRETRAELCIMP30</v>
      </c>
      <c r="E1108" t="str">
        <f>VLOOKUP(D1108,'NZ40-POPT_tech_groups'!A:B,2,FALSE)</f>
        <v>NZ40-ENE-1-FRETRA</v>
      </c>
      <c r="F1108" s="3">
        <f>_xlfn.IFNA(_xlfn.IFNA(VLOOKUP(D1108,'Energy Share'!B:D,3,FALSE),VLOOKUP(LEFT(D1108,LEN(D1108)-2),'Energy Share'!B:D,3,FALSE)),0)*HLOOKUP(C1108,'Energy Share'!$I$2:$AL$3,2,FALSE)*VLOOKUP(LEFT(D1108,6),'Energy Share'!$I$6:$J$14,2,FALSE)</f>
        <v>0</v>
      </c>
    </row>
    <row r="1109" spans="1:6" hidden="1" x14ac:dyDescent="0.3">
      <c r="A1109">
        <f>IF(IFERROR(_xlfn.NUMBERVALUE(RIGHT(D1109,2))=C1109-2000,TRUE),1,0)*_xlfn.IFNA(VLOOKUP(LEFT(RIGHT(D1109,LEN(D1109)-6),LEN(RIGHT(D1109,LEN(D1109)-6))-3),'Filter Fuel'!$A$3:$I$29,HLOOKUP(LEFT(D1109,6),'Filter Fuel'!$B$1:$I$2,2,FALSE),FALSE),1)*IF(F1109=0,0,1)</f>
        <v>0</v>
      </c>
      <c r="B1109" t="s">
        <v>2</v>
      </c>
      <c r="C1109">
        <f t="shared" si="22"/>
        <v>2026</v>
      </c>
      <c r="D1109" t="str">
        <f t="shared" si="23"/>
        <v>FRETRAELCIMP31</v>
      </c>
      <c r="E1109" t="str">
        <f>VLOOKUP(D1109,'NZ40-POPT_tech_groups'!A:B,2,FALSE)</f>
        <v>NZ40-ENE-1-FRETRA</v>
      </c>
      <c r="F1109" s="3">
        <f>_xlfn.IFNA(_xlfn.IFNA(VLOOKUP(D1109,'Energy Share'!B:D,3,FALSE),VLOOKUP(LEFT(D1109,LEN(D1109)-2),'Energy Share'!B:D,3,FALSE)),0)*HLOOKUP(C1109,'Energy Share'!$I$2:$AL$3,2,FALSE)*VLOOKUP(LEFT(D1109,6),'Energy Share'!$I$6:$J$14,2,FALSE)</f>
        <v>0</v>
      </c>
    </row>
    <row r="1110" spans="1:6" hidden="1" x14ac:dyDescent="0.3">
      <c r="A1110">
        <f>IF(IFERROR(_xlfn.NUMBERVALUE(RIGHT(D1110,2))=C1110-2000,TRUE),1,0)*_xlfn.IFNA(VLOOKUP(LEFT(RIGHT(D1110,LEN(D1110)-6),LEN(RIGHT(D1110,LEN(D1110)-6))-3),'Filter Fuel'!$A$3:$I$29,HLOOKUP(LEFT(D1110,6),'Filter Fuel'!$B$1:$I$2,2,FALSE),FALSE),1)*IF(F1110=0,0,1)</f>
        <v>0</v>
      </c>
      <c r="B1110" t="s">
        <v>2</v>
      </c>
      <c r="C1110">
        <f t="shared" si="22"/>
        <v>2026</v>
      </c>
      <c r="D1110" t="str">
        <f t="shared" si="23"/>
        <v>FRETRAELCIMP32</v>
      </c>
      <c r="E1110" t="str">
        <f>VLOOKUP(D1110,'NZ40-POPT_tech_groups'!A:B,2,FALSE)</f>
        <v>NZ40-ENE-1-FRETRA</v>
      </c>
      <c r="F1110" s="3">
        <f>_xlfn.IFNA(_xlfn.IFNA(VLOOKUP(D1110,'Energy Share'!B:D,3,FALSE),VLOOKUP(LEFT(D1110,LEN(D1110)-2),'Energy Share'!B:D,3,FALSE)),0)*HLOOKUP(C1110,'Energy Share'!$I$2:$AL$3,2,FALSE)*VLOOKUP(LEFT(D1110,6),'Energy Share'!$I$6:$J$14,2,FALSE)</f>
        <v>0</v>
      </c>
    </row>
    <row r="1111" spans="1:6" hidden="1" x14ac:dyDescent="0.3">
      <c r="A1111">
        <f>IF(IFERROR(_xlfn.NUMBERVALUE(RIGHT(D1111,2))=C1111-2000,TRUE),1,0)*_xlfn.IFNA(VLOOKUP(LEFT(RIGHT(D1111,LEN(D1111)-6),LEN(RIGHT(D1111,LEN(D1111)-6))-3),'Filter Fuel'!$A$3:$I$29,HLOOKUP(LEFT(D1111,6),'Filter Fuel'!$B$1:$I$2,2,FALSE),FALSE),1)*IF(F1111=0,0,1)</f>
        <v>0</v>
      </c>
      <c r="B1111" t="s">
        <v>2</v>
      </c>
      <c r="C1111">
        <f t="shared" si="22"/>
        <v>2026</v>
      </c>
      <c r="D1111" t="str">
        <f t="shared" si="23"/>
        <v>FRETRAELCIMP33</v>
      </c>
      <c r="E1111" t="str">
        <f>VLOOKUP(D1111,'NZ40-POPT_tech_groups'!A:B,2,FALSE)</f>
        <v>NZ40-ENE-1-FRETRA</v>
      </c>
      <c r="F1111" s="3">
        <f>_xlfn.IFNA(_xlfn.IFNA(VLOOKUP(D1111,'Energy Share'!B:D,3,FALSE),VLOOKUP(LEFT(D1111,LEN(D1111)-2),'Energy Share'!B:D,3,FALSE)),0)*HLOOKUP(C1111,'Energy Share'!$I$2:$AL$3,2,FALSE)*VLOOKUP(LEFT(D1111,6),'Energy Share'!$I$6:$J$14,2,FALSE)</f>
        <v>0</v>
      </c>
    </row>
    <row r="1112" spans="1:6" hidden="1" x14ac:dyDescent="0.3">
      <c r="A1112">
        <f>IF(IFERROR(_xlfn.NUMBERVALUE(RIGHT(D1112,2))=C1112-2000,TRUE),1,0)*_xlfn.IFNA(VLOOKUP(LEFT(RIGHT(D1112,LEN(D1112)-6),LEN(RIGHT(D1112,LEN(D1112)-6))-3),'Filter Fuel'!$A$3:$I$29,HLOOKUP(LEFT(D1112,6),'Filter Fuel'!$B$1:$I$2,2,FALSE),FALSE),1)*IF(F1112=0,0,1)</f>
        <v>0</v>
      </c>
      <c r="B1112" t="s">
        <v>2</v>
      </c>
      <c r="C1112">
        <f t="shared" si="22"/>
        <v>2026</v>
      </c>
      <c r="D1112" t="str">
        <f t="shared" si="23"/>
        <v>FRETRAELCIMP34</v>
      </c>
      <c r="E1112" t="str">
        <f>VLOOKUP(D1112,'NZ40-POPT_tech_groups'!A:B,2,FALSE)</f>
        <v>NZ40-ENE-1-FRETRA</v>
      </c>
      <c r="F1112" s="3">
        <f>_xlfn.IFNA(_xlfn.IFNA(VLOOKUP(D1112,'Energy Share'!B:D,3,FALSE),VLOOKUP(LEFT(D1112,LEN(D1112)-2),'Energy Share'!B:D,3,FALSE)),0)*HLOOKUP(C1112,'Energy Share'!$I$2:$AL$3,2,FALSE)*VLOOKUP(LEFT(D1112,6),'Energy Share'!$I$6:$J$14,2,FALSE)</f>
        <v>0</v>
      </c>
    </row>
    <row r="1113" spans="1:6" hidden="1" x14ac:dyDescent="0.3">
      <c r="A1113">
        <f>IF(IFERROR(_xlfn.NUMBERVALUE(RIGHT(D1113,2))=C1113-2000,TRUE),1,0)*_xlfn.IFNA(VLOOKUP(LEFT(RIGHT(D1113,LEN(D1113)-6),LEN(RIGHT(D1113,LEN(D1113)-6))-3),'Filter Fuel'!$A$3:$I$29,HLOOKUP(LEFT(D1113,6),'Filter Fuel'!$B$1:$I$2,2,FALSE),FALSE),1)*IF(F1113=0,0,1)</f>
        <v>0</v>
      </c>
      <c r="B1113" t="s">
        <v>2</v>
      </c>
      <c r="C1113">
        <f t="shared" ref="C1113:C1176" si="24">C770+1</f>
        <v>2026</v>
      </c>
      <c r="D1113" t="str">
        <f t="shared" ref="D1113:D1176" si="25">D770</f>
        <v>FRETRAELCIMP35</v>
      </c>
      <c r="E1113" t="str">
        <f>VLOOKUP(D1113,'NZ40-POPT_tech_groups'!A:B,2,FALSE)</f>
        <v>NZ40-ENE-1-FRETRA</v>
      </c>
      <c r="F1113" s="3">
        <f>_xlfn.IFNA(_xlfn.IFNA(VLOOKUP(D1113,'Energy Share'!B:D,3,FALSE),VLOOKUP(LEFT(D1113,LEN(D1113)-2),'Energy Share'!B:D,3,FALSE)),0)*HLOOKUP(C1113,'Energy Share'!$I$2:$AL$3,2,FALSE)*VLOOKUP(LEFT(D1113,6),'Energy Share'!$I$6:$J$14,2,FALSE)</f>
        <v>0</v>
      </c>
    </row>
    <row r="1114" spans="1:6" hidden="1" x14ac:dyDescent="0.3">
      <c r="A1114">
        <f>IF(IFERROR(_xlfn.NUMBERVALUE(RIGHT(D1114,2))=C1114-2000,TRUE),1,0)*_xlfn.IFNA(VLOOKUP(LEFT(RIGHT(D1114,LEN(D1114)-6),LEN(RIGHT(D1114,LEN(D1114)-6))-3),'Filter Fuel'!$A$3:$I$29,HLOOKUP(LEFT(D1114,6),'Filter Fuel'!$B$1:$I$2,2,FALSE),FALSE),1)*IF(F1114=0,0,1)</f>
        <v>0</v>
      </c>
      <c r="B1114" t="s">
        <v>2</v>
      </c>
      <c r="C1114">
        <f t="shared" si="24"/>
        <v>2026</v>
      </c>
      <c r="D1114" t="str">
        <f t="shared" si="25"/>
        <v>FRETRAELCIMP36</v>
      </c>
      <c r="E1114" t="str">
        <f>VLOOKUP(D1114,'NZ40-POPT_tech_groups'!A:B,2,FALSE)</f>
        <v>NZ40-ENE-1-FRETRA</v>
      </c>
      <c r="F1114" s="3">
        <f>_xlfn.IFNA(_xlfn.IFNA(VLOOKUP(D1114,'Energy Share'!B:D,3,FALSE),VLOOKUP(LEFT(D1114,LEN(D1114)-2),'Energy Share'!B:D,3,FALSE)),0)*HLOOKUP(C1114,'Energy Share'!$I$2:$AL$3,2,FALSE)*VLOOKUP(LEFT(D1114,6),'Energy Share'!$I$6:$J$14,2,FALSE)</f>
        <v>0</v>
      </c>
    </row>
    <row r="1115" spans="1:6" hidden="1" x14ac:dyDescent="0.3">
      <c r="A1115">
        <f>IF(IFERROR(_xlfn.NUMBERVALUE(RIGHT(D1115,2))=C1115-2000,TRUE),1,0)*_xlfn.IFNA(VLOOKUP(LEFT(RIGHT(D1115,LEN(D1115)-6),LEN(RIGHT(D1115,LEN(D1115)-6))-3),'Filter Fuel'!$A$3:$I$29,HLOOKUP(LEFT(D1115,6),'Filter Fuel'!$B$1:$I$2,2,FALSE),FALSE),1)*IF(F1115=0,0,1)</f>
        <v>0</v>
      </c>
      <c r="B1115" t="s">
        <v>2</v>
      </c>
      <c r="C1115">
        <f t="shared" si="24"/>
        <v>2026</v>
      </c>
      <c r="D1115" t="str">
        <f t="shared" si="25"/>
        <v>FRETRAELCIMP37</v>
      </c>
      <c r="E1115" t="str">
        <f>VLOOKUP(D1115,'NZ40-POPT_tech_groups'!A:B,2,FALSE)</f>
        <v>NZ40-ENE-1-FRETRA</v>
      </c>
      <c r="F1115" s="3">
        <f>_xlfn.IFNA(_xlfn.IFNA(VLOOKUP(D1115,'Energy Share'!B:D,3,FALSE),VLOOKUP(LEFT(D1115,LEN(D1115)-2),'Energy Share'!B:D,3,FALSE)),0)*HLOOKUP(C1115,'Energy Share'!$I$2:$AL$3,2,FALSE)*VLOOKUP(LEFT(D1115,6),'Energy Share'!$I$6:$J$14,2,FALSE)</f>
        <v>0</v>
      </c>
    </row>
    <row r="1116" spans="1:6" hidden="1" x14ac:dyDescent="0.3">
      <c r="A1116">
        <f>IF(IFERROR(_xlfn.NUMBERVALUE(RIGHT(D1116,2))=C1116-2000,TRUE),1,0)*_xlfn.IFNA(VLOOKUP(LEFT(RIGHT(D1116,LEN(D1116)-6),LEN(RIGHT(D1116,LEN(D1116)-6))-3),'Filter Fuel'!$A$3:$I$29,HLOOKUP(LEFT(D1116,6),'Filter Fuel'!$B$1:$I$2,2,FALSE),FALSE),1)*IF(F1116=0,0,1)</f>
        <v>0</v>
      </c>
      <c r="B1116" t="s">
        <v>2</v>
      </c>
      <c r="C1116">
        <f t="shared" si="24"/>
        <v>2026</v>
      </c>
      <c r="D1116" t="str">
        <f t="shared" si="25"/>
        <v>FRETRAELCIMP38</v>
      </c>
      <c r="E1116" t="str">
        <f>VLOOKUP(D1116,'NZ40-POPT_tech_groups'!A:B,2,FALSE)</f>
        <v>NZ40-ENE-1-FRETRA</v>
      </c>
      <c r="F1116" s="3">
        <f>_xlfn.IFNA(_xlfn.IFNA(VLOOKUP(D1116,'Energy Share'!B:D,3,FALSE),VLOOKUP(LEFT(D1116,LEN(D1116)-2),'Energy Share'!B:D,3,FALSE)),0)*HLOOKUP(C1116,'Energy Share'!$I$2:$AL$3,2,FALSE)*VLOOKUP(LEFT(D1116,6),'Energy Share'!$I$6:$J$14,2,FALSE)</f>
        <v>0</v>
      </c>
    </row>
    <row r="1117" spans="1:6" hidden="1" x14ac:dyDescent="0.3">
      <c r="A1117">
        <f>IF(IFERROR(_xlfn.NUMBERVALUE(RIGHT(D1117,2))=C1117-2000,TRUE),1,0)*_xlfn.IFNA(VLOOKUP(LEFT(RIGHT(D1117,LEN(D1117)-6),LEN(RIGHT(D1117,LEN(D1117)-6))-3),'Filter Fuel'!$A$3:$I$29,HLOOKUP(LEFT(D1117,6),'Filter Fuel'!$B$1:$I$2,2,FALSE),FALSE),1)*IF(F1117=0,0,1)</f>
        <v>0</v>
      </c>
      <c r="B1117" t="s">
        <v>2</v>
      </c>
      <c r="C1117">
        <f t="shared" si="24"/>
        <v>2026</v>
      </c>
      <c r="D1117" t="str">
        <f t="shared" si="25"/>
        <v>FRETRAELCIMP39</v>
      </c>
      <c r="E1117" t="str">
        <f>VLOOKUP(D1117,'NZ40-POPT_tech_groups'!A:B,2,FALSE)</f>
        <v>NZ40-ENE-1-FRETRA</v>
      </c>
      <c r="F1117" s="3">
        <f>_xlfn.IFNA(_xlfn.IFNA(VLOOKUP(D1117,'Energy Share'!B:D,3,FALSE),VLOOKUP(LEFT(D1117,LEN(D1117)-2),'Energy Share'!B:D,3,FALSE)),0)*HLOOKUP(C1117,'Energy Share'!$I$2:$AL$3,2,FALSE)*VLOOKUP(LEFT(D1117,6),'Energy Share'!$I$6:$J$14,2,FALSE)</f>
        <v>0</v>
      </c>
    </row>
    <row r="1118" spans="1:6" hidden="1" x14ac:dyDescent="0.3">
      <c r="A1118">
        <f>IF(IFERROR(_xlfn.NUMBERVALUE(RIGHT(D1118,2))=C1118-2000,TRUE),1,0)*_xlfn.IFNA(VLOOKUP(LEFT(RIGHT(D1118,LEN(D1118)-6),LEN(RIGHT(D1118,LEN(D1118)-6))-3),'Filter Fuel'!$A$3:$I$29,HLOOKUP(LEFT(D1118,6),'Filter Fuel'!$B$1:$I$2,2,FALSE),FALSE),1)*IF(F1118=0,0,1)</f>
        <v>0</v>
      </c>
      <c r="B1118" t="s">
        <v>2</v>
      </c>
      <c r="C1118">
        <f t="shared" si="24"/>
        <v>2026</v>
      </c>
      <c r="D1118" t="str">
        <f t="shared" si="25"/>
        <v>FRETRAELCIMP40</v>
      </c>
      <c r="E1118" t="str">
        <f>VLOOKUP(D1118,'NZ40-POPT_tech_groups'!A:B,2,FALSE)</f>
        <v>NZ40-ENE-1-FRETRA</v>
      </c>
      <c r="F1118" s="3">
        <f>_xlfn.IFNA(_xlfn.IFNA(VLOOKUP(D1118,'Energy Share'!B:D,3,FALSE),VLOOKUP(LEFT(D1118,LEN(D1118)-2),'Energy Share'!B:D,3,FALSE)),0)*HLOOKUP(C1118,'Energy Share'!$I$2:$AL$3,2,FALSE)*VLOOKUP(LEFT(D1118,6),'Energy Share'!$I$6:$J$14,2,FALSE)</f>
        <v>0</v>
      </c>
    </row>
    <row r="1119" spans="1:6" hidden="1" x14ac:dyDescent="0.3">
      <c r="A1119">
        <f>IF(IFERROR(_xlfn.NUMBERVALUE(RIGHT(D1119,2))=C1119-2000,TRUE),1,0)*_xlfn.IFNA(VLOOKUP(LEFT(RIGHT(D1119,LEN(D1119)-6),LEN(RIGHT(D1119,LEN(D1119)-6))-3),'Filter Fuel'!$A$3:$I$29,HLOOKUP(LEFT(D1119,6),'Filter Fuel'!$B$1:$I$2,2,FALSE),FALSE),1)*IF(F1119=0,0,1)</f>
        <v>0</v>
      </c>
      <c r="B1119" t="s">
        <v>2</v>
      </c>
      <c r="C1119">
        <f t="shared" si="24"/>
        <v>2026</v>
      </c>
      <c r="D1119" t="str">
        <f t="shared" si="25"/>
        <v>FRETRAELCIMP41</v>
      </c>
      <c r="E1119" t="str">
        <f>VLOOKUP(D1119,'NZ40-POPT_tech_groups'!A:B,2,FALSE)</f>
        <v>NZ40-ENE-1-FRETRA</v>
      </c>
      <c r="F1119" s="3">
        <f>_xlfn.IFNA(_xlfn.IFNA(VLOOKUP(D1119,'Energy Share'!B:D,3,FALSE),VLOOKUP(LEFT(D1119,LEN(D1119)-2),'Energy Share'!B:D,3,FALSE)),0)*HLOOKUP(C1119,'Energy Share'!$I$2:$AL$3,2,FALSE)*VLOOKUP(LEFT(D1119,6),'Energy Share'!$I$6:$J$14,2,FALSE)</f>
        <v>0</v>
      </c>
    </row>
    <row r="1120" spans="1:6" hidden="1" x14ac:dyDescent="0.3">
      <c r="A1120">
        <f>IF(IFERROR(_xlfn.NUMBERVALUE(RIGHT(D1120,2))=C1120-2000,TRUE),1,0)*_xlfn.IFNA(VLOOKUP(LEFT(RIGHT(D1120,LEN(D1120)-6),LEN(RIGHT(D1120,LEN(D1120)-6))-3),'Filter Fuel'!$A$3:$I$29,HLOOKUP(LEFT(D1120,6),'Filter Fuel'!$B$1:$I$2,2,FALSE),FALSE),1)*IF(F1120=0,0,1)</f>
        <v>0</v>
      </c>
      <c r="B1120" t="s">
        <v>2</v>
      </c>
      <c r="C1120">
        <f t="shared" si="24"/>
        <v>2026</v>
      </c>
      <c r="D1120" t="str">
        <f t="shared" si="25"/>
        <v>FRETRAELCIMP42</v>
      </c>
      <c r="E1120" t="str">
        <f>VLOOKUP(D1120,'NZ40-POPT_tech_groups'!A:B,2,FALSE)</f>
        <v>NZ40-ENE-1-FRETRA</v>
      </c>
      <c r="F1120" s="3">
        <f>_xlfn.IFNA(_xlfn.IFNA(VLOOKUP(D1120,'Energy Share'!B:D,3,FALSE),VLOOKUP(LEFT(D1120,LEN(D1120)-2),'Energy Share'!B:D,3,FALSE)),0)*HLOOKUP(C1120,'Energy Share'!$I$2:$AL$3,2,FALSE)*VLOOKUP(LEFT(D1120,6),'Energy Share'!$I$6:$J$14,2,FALSE)</f>
        <v>0</v>
      </c>
    </row>
    <row r="1121" spans="1:6" hidden="1" x14ac:dyDescent="0.3">
      <c r="A1121">
        <f>IF(IFERROR(_xlfn.NUMBERVALUE(RIGHT(D1121,2))=C1121-2000,TRUE),1,0)*_xlfn.IFNA(VLOOKUP(LEFT(RIGHT(D1121,LEN(D1121)-6),LEN(RIGHT(D1121,LEN(D1121)-6))-3),'Filter Fuel'!$A$3:$I$29,HLOOKUP(LEFT(D1121,6),'Filter Fuel'!$B$1:$I$2,2,FALSE),FALSE),1)*IF(F1121=0,0,1)</f>
        <v>0</v>
      </c>
      <c r="B1121" t="s">
        <v>2</v>
      </c>
      <c r="C1121">
        <f t="shared" si="24"/>
        <v>2026</v>
      </c>
      <c r="D1121" t="str">
        <f t="shared" si="25"/>
        <v>FRETRAELCIMP43</v>
      </c>
      <c r="E1121" t="str">
        <f>VLOOKUP(D1121,'NZ40-POPT_tech_groups'!A:B,2,FALSE)</f>
        <v>NZ40-ENE-1-FRETRA</v>
      </c>
      <c r="F1121" s="3">
        <f>_xlfn.IFNA(_xlfn.IFNA(VLOOKUP(D1121,'Energy Share'!B:D,3,FALSE),VLOOKUP(LEFT(D1121,LEN(D1121)-2),'Energy Share'!B:D,3,FALSE)),0)*HLOOKUP(C1121,'Energy Share'!$I$2:$AL$3,2,FALSE)*VLOOKUP(LEFT(D1121,6),'Energy Share'!$I$6:$J$14,2,FALSE)</f>
        <v>0</v>
      </c>
    </row>
    <row r="1122" spans="1:6" hidden="1" x14ac:dyDescent="0.3">
      <c r="A1122">
        <f>IF(IFERROR(_xlfn.NUMBERVALUE(RIGHT(D1122,2))=C1122-2000,TRUE),1,0)*_xlfn.IFNA(VLOOKUP(LEFT(RIGHT(D1122,LEN(D1122)-6),LEN(RIGHT(D1122,LEN(D1122)-6))-3),'Filter Fuel'!$A$3:$I$29,HLOOKUP(LEFT(D1122,6),'Filter Fuel'!$B$1:$I$2,2,FALSE),FALSE),1)*IF(F1122=0,0,1)</f>
        <v>0</v>
      </c>
      <c r="B1122" t="s">
        <v>2</v>
      </c>
      <c r="C1122">
        <f t="shared" si="24"/>
        <v>2026</v>
      </c>
      <c r="D1122" t="str">
        <f t="shared" si="25"/>
        <v>FRETRAELCIMP44</v>
      </c>
      <c r="E1122" t="str">
        <f>VLOOKUP(D1122,'NZ40-POPT_tech_groups'!A:B,2,FALSE)</f>
        <v>NZ40-ENE-1-FRETRA</v>
      </c>
      <c r="F1122" s="3">
        <f>_xlfn.IFNA(_xlfn.IFNA(VLOOKUP(D1122,'Energy Share'!B:D,3,FALSE),VLOOKUP(LEFT(D1122,LEN(D1122)-2),'Energy Share'!B:D,3,FALSE)),0)*HLOOKUP(C1122,'Energy Share'!$I$2:$AL$3,2,FALSE)*VLOOKUP(LEFT(D1122,6),'Energy Share'!$I$6:$J$14,2,FALSE)</f>
        <v>0</v>
      </c>
    </row>
    <row r="1123" spans="1:6" hidden="1" x14ac:dyDescent="0.3">
      <c r="A1123">
        <f>IF(IFERROR(_xlfn.NUMBERVALUE(RIGHT(D1123,2))=C1123-2000,TRUE),1,0)*_xlfn.IFNA(VLOOKUP(LEFT(RIGHT(D1123,LEN(D1123)-6),LEN(RIGHT(D1123,LEN(D1123)-6))-3),'Filter Fuel'!$A$3:$I$29,HLOOKUP(LEFT(D1123,6),'Filter Fuel'!$B$1:$I$2,2,FALSE),FALSE),1)*IF(F1123=0,0,1)</f>
        <v>0</v>
      </c>
      <c r="B1123" t="s">
        <v>2</v>
      </c>
      <c r="C1123">
        <f t="shared" si="24"/>
        <v>2026</v>
      </c>
      <c r="D1123" t="str">
        <f t="shared" si="25"/>
        <v>FRETRAELCIMP45</v>
      </c>
      <c r="E1123" t="str">
        <f>VLOOKUP(D1123,'NZ40-POPT_tech_groups'!A:B,2,FALSE)</f>
        <v>NZ40-ENE-1-FRETRA</v>
      </c>
      <c r="F1123" s="3">
        <f>_xlfn.IFNA(_xlfn.IFNA(VLOOKUP(D1123,'Energy Share'!B:D,3,FALSE),VLOOKUP(LEFT(D1123,LEN(D1123)-2),'Energy Share'!B:D,3,FALSE)),0)*HLOOKUP(C1123,'Energy Share'!$I$2:$AL$3,2,FALSE)*VLOOKUP(LEFT(D1123,6),'Energy Share'!$I$6:$J$14,2,FALSE)</f>
        <v>0</v>
      </c>
    </row>
    <row r="1124" spans="1:6" hidden="1" x14ac:dyDescent="0.3">
      <c r="A1124">
        <f>IF(IFERROR(_xlfn.NUMBERVALUE(RIGHT(D1124,2))=C1124-2000,TRUE),1,0)*_xlfn.IFNA(VLOOKUP(LEFT(RIGHT(D1124,LEN(D1124)-6),LEN(RIGHT(D1124,LEN(D1124)-6))-3),'Filter Fuel'!$A$3:$I$29,HLOOKUP(LEFT(D1124,6),'Filter Fuel'!$B$1:$I$2,2,FALSE),FALSE),1)*IF(F1124=0,0,1)</f>
        <v>0</v>
      </c>
      <c r="B1124" t="s">
        <v>2</v>
      </c>
      <c r="C1124">
        <f t="shared" si="24"/>
        <v>2026</v>
      </c>
      <c r="D1124" t="str">
        <f t="shared" si="25"/>
        <v>FRETRAELCIMP46</v>
      </c>
      <c r="E1124" t="str">
        <f>VLOOKUP(D1124,'NZ40-POPT_tech_groups'!A:B,2,FALSE)</f>
        <v>NZ40-ENE-1-FRETRA</v>
      </c>
      <c r="F1124" s="3">
        <f>_xlfn.IFNA(_xlfn.IFNA(VLOOKUP(D1124,'Energy Share'!B:D,3,FALSE),VLOOKUP(LEFT(D1124,LEN(D1124)-2),'Energy Share'!B:D,3,FALSE)),0)*HLOOKUP(C1124,'Energy Share'!$I$2:$AL$3,2,FALSE)*VLOOKUP(LEFT(D1124,6),'Energy Share'!$I$6:$J$14,2,FALSE)</f>
        <v>0</v>
      </c>
    </row>
    <row r="1125" spans="1:6" hidden="1" x14ac:dyDescent="0.3">
      <c r="A1125">
        <f>IF(IFERROR(_xlfn.NUMBERVALUE(RIGHT(D1125,2))=C1125-2000,TRUE),1,0)*_xlfn.IFNA(VLOOKUP(LEFT(RIGHT(D1125,LEN(D1125)-6),LEN(RIGHT(D1125,LEN(D1125)-6))-3),'Filter Fuel'!$A$3:$I$29,HLOOKUP(LEFT(D1125,6),'Filter Fuel'!$B$1:$I$2,2,FALSE),FALSE),1)*IF(F1125=0,0,1)</f>
        <v>0</v>
      </c>
      <c r="B1125" t="s">
        <v>2</v>
      </c>
      <c r="C1125">
        <f t="shared" si="24"/>
        <v>2026</v>
      </c>
      <c r="D1125" t="str">
        <f t="shared" si="25"/>
        <v>FRETRAELCIMP47</v>
      </c>
      <c r="E1125" t="str">
        <f>VLOOKUP(D1125,'NZ40-POPT_tech_groups'!A:B,2,FALSE)</f>
        <v>NZ40-ENE-1-FRETRA</v>
      </c>
      <c r="F1125" s="3">
        <f>_xlfn.IFNA(_xlfn.IFNA(VLOOKUP(D1125,'Energy Share'!B:D,3,FALSE),VLOOKUP(LEFT(D1125,LEN(D1125)-2),'Energy Share'!B:D,3,FALSE)),0)*HLOOKUP(C1125,'Energy Share'!$I$2:$AL$3,2,FALSE)*VLOOKUP(LEFT(D1125,6),'Energy Share'!$I$6:$J$14,2,FALSE)</f>
        <v>0</v>
      </c>
    </row>
    <row r="1126" spans="1:6" hidden="1" x14ac:dyDescent="0.3">
      <c r="A1126">
        <f>IF(IFERROR(_xlfn.NUMBERVALUE(RIGHT(D1126,2))=C1126-2000,TRUE),1,0)*_xlfn.IFNA(VLOOKUP(LEFT(RIGHT(D1126,LEN(D1126)-6),LEN(RIGHT(D1126,LEN(D1126)-6))-3),'Filter Fuel'!$A$3:$I$29,HLOOKUP(LEFT(D1126,6),'Filter Fuel'!$B$1:$I$2,2,FALSE),FALSE),1)*IF(F1126=0,0,1)</f>
        <v>0</v>
      </c>
      <c r="B1126" t="s">
        <v>2</v>
      </c>
      <c r="C1126">
        <f t="shared" si="24"/>
        <v>2026</v>
      </c>
      <c r="D1126" t="str">
        <f t="shared" si="25"/>
        <v>FRETRAELCIMP48</v>
      </c>
      <c r="E1126" t="str">
        <f>VLOOKUP(D1126,'NZ40-POPT_tech_groups'!A:B,2,FALSE)</f>
        <v>NZ40-ENE-1-FRETRA</v>
      </c>
      <c r="F1126" s="3">
        <f>_xlfn.IFNA(_xlfn.IFNA(VLOOKUP(D1126,'Energy Share'!B:D,3,FALSE),VLOOKUP(LEFT(D1126,LEN(D1126)-2),'Energy Share'!B:D,3,FALSE)),0)*HLOOKUP(C1126,'Energy Share'!$I$2:$AL$3,2,FALSE)*VLOOKUP(LEFT(D1126,6),'Energy Share'!$I$6:$J$14,2,FALSE)</f>
        <v>0</v>
      </c>
    </row>
    <row r="1127" spans="1:6" hidden="1" x14ac:dyDescent="0.3">
      <c r="A1127">
        <f>IF(IFERROR(_xlfn.NUMBERVALUE(RIGHT(D1127,2))=C1127-2000,TRUE),1,0)*_xlfn.IFNA(VLOOKUP(LEFT(RIGHT(D1127,LEN(D1127)-6),LEN(RIGHT(D1127,LEN(D1127)-6))-3),'Filter Fuel'!$A$3:$I$29,HLOOKUP(LEFT(D1127,6),'Filter Fuel'!$B$1:$I$2,2,FALSE),FALSE),1)*IF(F1127=0,0,1)</f>
        <v>0</v>
      </c>
      <c r="B1127" t="s">
        <v>2</v>
      </c>
      <c r="C1127">
        <f t="shared" si="24"/>
        <v>2026</v>
      </c>
      <c r="D1127" t="str">
        <f t="shared" si="25"/>
        <v>FRETRAELCIMP49</v>
      </c>
      <c r="E1127" t="str">
        <f>VLOOKUP(D1127,'NZ40-POPT_tech_groups'!A:B,2,FALSE)</f>
        <v>NZ40-ENE-1-FRETRA</v>
      </c>
      <c r="F1127" s="3">
        <f>_xlfn.IFNA(_xlfn.IFNA(VLOOKUP(D1127,'Energy Share'!B:D,3,FALSE),VLOOKUP(LEFT(D1127,LEN(D1127)-2),'Energy Share'!B:D,3,FALSE)),0)*HLOOKUP(C1127,'Energy Share'!$I$2:$AL$3,2,FALSE)*VLOOKUP(LEFT(D1127,6),'Energy Share'!$I$6:$J$14,2,FALSE)</f>
        <v>0</v>
      </c>
    </row>
    <row r="1128" spans="1:6" hidden="1" x14ac:dyDescent="0.3">
      <c r="A1128">
        <f>IF(IFERROR(_xlfn.NUMBERVALUE(RIGHT(D1128,2))=C1128-2000,TRUE),1,0)*_xlfn.IFNA(VLOOKUP(LEFT(RIGHT(D1128,LEN(D1128)-6),LEN(RIGHT(D1128,LEN(D1128)-6))-3),'Filter Fuel'!$A$3:$I$29,HLOOKUP(LEFT(D1128,6),'Filter Fuel'!$B$1:$I$2,2,FALSE),FALSE),1)*IF(F1128=0,0,1)</f>
        <v>0</v>
      </c>
      <c r="B1128" t="s">
        <v>2</v>
      </c>
      <c r="C1128">
        <f t="shared" si="24"/>
        <v>2026</v>
      </c>
      <c r="D1128" t="str">
        <f t="shared" si="25"/>
        <v>FRETRAELCIMP50</v>
      </c>
      <c r="E1128" t="str">
        <f>VLOOKUP(D1128,'NZ40-POPT_tech_groups'!A:B,2,FALSE)</f>
        <v>NZ40-ENE-1-FRETRA</v>
      </c>
      <c r="F1128" s="3">
        <f>_xlfn.IFNA(_xlfn.IFNA(VLOOKUP(D1128,'Energy Share'!B:D,3,FALSE),VLOOKUP(LEFT(D1128,LEN(D1128)-2),'Energy Share'!B:D,3,FALSE)),0)*HLOOKUP(C1128,'Energy Share'!$I$2:$AL$3,2,FALSE)*VLOOKUP(LEFT(D1128,6),'Energy Share'!$I$6:$J$14,2,FALSE)</f>
        <v>0</v>
      </c>
    </row>
    <row r="1129" spans="1:6" hidden="1" x14ac:dyDescent="0.3">
      <c r="A1129">
        <f>IF(IFERROR(_xlfn.NUMBERVALUE(RIGHT(D1129,2))=C1129-2000,TRUE),1,0)*_xlfn.IFNA(VLOOKUP(LEFT(RIGHT(D1129,LEN(D1129)-6),LEN(RIGHT(D1129,LEN(D1129)-6))-3),'Filter Fuel'!$A$3:$I$29,HLOOKUP(LEFT(D1129,6),'Filter Fuel'!$B$1:$I$2,2,FALSE),FALSE),1)*IF(F1129=0,0,1)</f>
        <v>0</v>
      </c>
      <c r="B1129" t="s">
        <v>2</v>
      </c>
      <c r="C1129">
        <f t="shared" si="24"/>
        <v>2026</v>
      </c>
      <c r="D1129" t="str">
        <f t="shared" si="25"/>
        <v>INDBDGELCIMP16</v>
      </c>
      <c r="E1129" t="str">
        <f>VLOOKUP(D1129,'NZ40-POPT_tech_groups'!A:B,2,FALSE)</f>
        <v>NZ40-ENE-1-INDBDG</v>
      </c>
      <c r="F1129" s="3">
        <f>_xlfn.IFNA(_xlfn.IFNA(VLOOKUP(D1129,'Energy Share'!B:D,3,FALSE),VLOOKUP(LEFT(D1129,LEN(D1129)-2),'Energy Share'!B:D,3,FALSE)),0)*HLOOKUP(C1129,'Energy Share'!$I$2:$AL$3,2,FALSE)*VLOOKUP(LEFT(D1129,6),'Energy Share'!$I$6:$J$14,2,FALSE)</f>
        <v>0.19845925022022132</v>
      </c>
    </row>
    <row r="1130" spans="1:6" hidden="1" x14ac:dyDescent="0.3">
      <c r="A1130">
        <f>IF(IFERROR(_xlfn.NUMBERVALUE(RIGHT(D1130,2))=C1130-2000,TRUE),1,0)*_xlfn.IFNA(VLOOKUP(LEFT(RIGHT(D1130,LEN(D1130)-6),LEN(RIGHT(D1130,LEN(D1130)-6))-3),'Filter Fuel'!$A$3:$I$29,HLOOKUP(LEFT(D1130,6),'Filter Fuel'!$B$1:$I$2,2,FALSE),FALSE),1)*IF(F1130=0,0,1)</f>
        <v>0</v>
      </c>
      <c r="B1130" t="s">
        <v>2</v>
      </c>
      <c r="C1130">
        <f t="shared" si="24"/>
        <v>2026</v>
      </c>
      <c r="D1130" t="str">
        <f t="shared" si="25"/>
        <v>INDBDGELCIMP17</v>
      </c>
      <c r="E1130" t="str">
        <f>VLOOKUP(D1130,'NZ40-POPT_tech_groups'!A:B,2,FALSE)</f>
        <v>NZ40-ENE-1-INDBDG</v>
      </c>
      <c r="F1130" s="3">
        <f>_xlfn.IFNA(_xlfn.IFNA(VLOOKUP(D1130,'Energy Share'!B:D,3,FALSE),VLOOKUP(LEFT(D1130,LEN(D1130)-2),'Energy Share'!B:D,3,FALSE)),0)*HLOOKUP(C1130,'Energy Share'!$I$2:$AL$3,2,FALSE)*VLOOKUP(LEFT(D1130,6),'Energy Share'!$I$6:$J$14,2,FALSE)</f>
        <v>0.19845925022022132</v>
      </c>
    </row>
    <row r="1131" spans="1:6" hidden="1" x14ac:dyDescent="0.3">
      <c r="A1131">
        <f>IF(IFERROR(_xlfn.NUMBERVALUE(RIGHT(D1131,2))=C1131-2000,TRUE),1,0)*_xlfn.IFNA(VLOOKUP(LEFT(RIGHT(D1131,LEN(D1131)-6),LEN(RIGHT(D1131,LEN(D1131)-6))-3),'Filter Fuel'!$A$3:$I$29,HLOOKUP(LEFT(D1131,6),'Filter Fuel'!$B$1:$I$2,2,FALSE),FALSE),1)*IF(F1131=0,0,1)</f>
        <v>0</v>
      </c>
      <c r="B1131" t="s">
        <v>2</v>
      </c>
      <c r="C1131">
        <f t="shared" si="24"/>
        <v>2026</v>
      </c>
      <c r="D1131" t="str">
        <f t="shared" si="25"/>
        <v>INDBDGELCIMP18</v>
      </c>
      <c r="E1131" t="str">
        <f>VLOOKUP(D1131,'NZ40-POPT_tech_groups'!A:B,2,FALSE)</f>
        <v>NZ40-ENE-1-INDBDG</v>
      </c>
      <c r="F1131" s="3">
        <f>_xlfn.IFNA(_xlfn.IFNA(VLOOKUP(D1131,'Energy Share'!B:D,3,FALSE),VLOOKUP(LEFT(D1131,LEN(D1131)-2),'Energy Share'!B:D,3,FALSE)),0)*HLOOKUP(C1131,'Energy Share'!$I$2:$AL$3,2,FALSE)*VLOOKUP(LEFT(D1131,6),'Energy Share'!$I$6:$J$14,2,FALSE)</f>
        <v>0.19845925022022132</v>
      </c>
    </row>
    <row r="1132" spans="1:6" hidden="1" x14ac:dyDescent="0.3">
      <c r="A1132">
        <f>IF(IFERROR(_xlfn.NUMBERVALUE(RIGHT(D1132,2))=C1132-2000,TRUE),1,0)*_xlfn.IFNA(VLOOKUP(LEFT(RIGHT(D1132,LEN(D1132)-6),LEN(RIGHT(D1132,LEN(D1132)-6))-3),'Filter Fuel'!$A$3:$I$29,HLOOKUP(LEFT(D1132,6),'Filter Fuel'!$B$1:$I$2,2,FALSE),FALSE),1)*IF(F1132=0,0,1)</f>
        <v>0</v>
      </c>
      <c r="B1132" t="s">
        <v>2</v>
      </c>
      <c r="C1132">
        <f t="shared" si="24"/>
        <v>2026</v>
      </c>
      <c r="D1132" t="str">
        <f t="shared" si="25"/>
        <v>INDBDGELCIMP19</v>
      </c>
      <c r="E1132" t="str">
        <f>VLOOKUP(D1132,'NZ40-POPT_tech_groups'!A:B,2,FALSE)</f>
        <v>NZ40-ENE-1-INDBDG</v>
      </c>
      <c r="F1132" s="3">
        <f>_xlfn.IFNA(_xlfn.IFNA(VLOOKUP(D1132,'Energy Share'!B:D,3,FALSE),VLOOKUP(LEFT(D1132,LEN(D1132)-2),'Energy Share'!B:D,3,FALSE)),0)*HLOOKUP(C1132,'Energy Share'!$I$2:$AL$3,2,FALSE)*VLOOKUP(LEFT(D1132,6),'Energy Share'!$I$6:$J$14,2,FALSE)</f>
        <v>0.19845925022022132</v>
      </c>
    </row>
    <row r="1133" spans="1:6" hidden="1" x14ac:dyDescent="0.3">
      <c r="A1133">
        <f>IF(IFERROR(_xlfn.NUMBERVALUE(RIGHT(D1133,2))=C1133-2000,TRUE),1,0)*_xlfn.IFNA(VLOOKUP(LEFT(RIGHT(D1133,LEN(D1133)-6),LEN(RIGHT(D1133,LEN(D1133)-6))-3),'Filter Fuel'!$A$3:$I$29,HLOOKUP(LEFT(D1133,6),'Filter Fuel'!$B$1:$I$2,2,FALSE),FALSE),1)*IF(F1133=0,0,1)</f>
        <v>0</v>
      </c>
      <c r="B1133" t="s">
        <v>2</v>
      </c>
      <c r="C1133">
        <f t="shared" si="24"/>
        <v>2026</v>
      </c>
      <c r="D1133" t="str">
        <f t="shared" si="25"/>
        <v>INDBDGELCIMP20</v>
      </c>
      <c r="E1133" t="str">
        <f>VLOOKUP(D1133,'NZ40-POPT_tech_groups'!A:B,2,FALSE)</f>
        <v>NZ40-ENE-1-INDBDG</v>
      </c>
      <c r="F1133" s="3">
        <f>_xlfn.IFNA(_xlfn.IFNA(VLOOKUP(D1133,'Energy Share'!B:D,3,FALSE),VLOOKUP(LEFT(D1133,LEN(D1133)-2),'Energy Share'!B:D,3,FALSE)),0)*HLOOKUP(C1133,'Energy Share'!$I$2:$AL$3,2,FALSE)*VLOOKUP(LEFT(D1133,6),'Energy Share'!$I$6:$J$14,2,FALSE)</f>
        <v>0.19845925022022132</v>
      </c>
    </row>
    <row r="1134" spans="1:6" hidden="1" x14ac:dyDescent="0.3">
      <c r="A1134">
        <f>IF(IFERROR(_xlfn.NUMBERVALUE(RIGHT(D1134,2))=C1134-2000,TRUE),1,0)*_xlfn.IFNA(VLOOKUP(LEFT(RIGHT(D1134,LEN(D1134)-6),LEN(RIGHT(D1134,LEN(D1134)-6))-3),'Filter Fuel'!$A$3:$I$29,HLOOKUP(LEFT(D1134,6),'Filter Fuel'!$B$1:$I$2,2,FALSE),FALSE),1)*IF(F1134=0,0,1)</f>
        <v>0</v>
      </c>
      <c r="B1134" t="s">
        <v>2</v>
      </c>
      <c r="C1134">
        <f t="shared" si="24"/>
        <v>2026</v>
      </c>
      <c r="D1134" t="str">
        <f t="shared" si="25"/>
        <v>INDBDGELCIMP21</v>
      </c>
      <c r="E1134" t="str">
        <f>VLOOKUP(D1134,'NZ40-POPT_tech_groups'!A:B,2,FALSE)</f>
        <v>NZ40-ENE-1-INDBDG</v>
      </c>
      <c r="F1134" s="3">
        <f>_xlfn.IFNA(_xlfn.IFNA(VLOOKUP(D1134,'Energy Share'!B:D,3,FALSE),VLOOKUP(LEFT(D1134,LEN(D1134)-2),'Energy Share'!B:D,3,FALSE)),0)*HLOOKUP(C1134,'Energy Share'!$I$2:$AL$3,2,FALSE)*VLOOKUP(LEFT(D1134,6),'Energy Share'!$I$6:$J$14,2,FALSE)</f>
        <v>0.19845925022022132</v>
      </c>
    </row>
    <row r="1135" spans="1:6" hidden="1" x14ac:dyDescent="0.3">
      <c r="A1135">
        <f>IF(IFERROR(_xlfn.NUMBERVALUE(RIGHT(D1135,2))=C1135-2000,TRUE),1,0)*_xlfn.IFNA(VLOOKUP(LEFT(RIGHT(D1135,LEN(D1135)-6),LEN(RIGHT(D1135,LEN(D1135)-6))-3),'Filter Fuel'!$A$3:$I$29,HLOOKUP(LEFT(D1135,6),'Filter Fuel'!$B$1:$I$2,2,FALSE),FALSE),1)*IF(F1135=0,0,1)</f>
        <v>0</v>
      </c>
      <c r="B1135" t="s">
        <v>2</v>
      </c>
      <c r="C1135">
        <f t="shared" si="24"/>
        <v>2026</v>
      </c>
      <c r="D1135" t="str">
        <f t="shared" si="25"/>
        <v>INDBDGELCIMP22</v>
      </c>
      <c r="E1135" t="str">
        <f>VLOOKUP(D1135,'NZ40-POPT_tech_groups'!A:B,2,FALSE)</f>
        <v>NZ40-ENE-1-INDBDG</v>
      </c>
      <c r="F1135" s="3">
        <f>_xlfn.IFNA(_xlfn.IFNA(VLOOKUP(D1135,'Energy Share'!B:D,3,FALSE),VLOOKUP(LEFT(D1135,LEN(D1135)-2),'Energy Share'!B:D,3,FALSE)),0)*HLOOKUP(C1135,'Energy Share'!$I$2:$AL$3,2,FALSE)*VLOOKUP(LEFT(D1135,6),'Energy Share'!$I$6:$J$14,2,FALSE)</f>
        <v>0.19845925022022132</v>
      </c>
    </row>
    <row r="1136" spans="1:6" hidden="1" x14ac:dyDescent="0.3">
      <c r="A1136">
        <f>IF(IFERROR(_xlfn.NUMBERVALUE(RIGHT(D1136,2))=C1136-2000,TRUE),1,0)*_xlfn.IFNA(VLOOKUP(LEFT(RIGHT(D1136,LEN(D1136)-6),LEN(RIGHT(D1136,LEN(D1136)-6))-3),'Filter Fuel'!$A$3:$I$29,HLOOKUP(LEFT(D1136,6),'Filter Fuel'!$B$1:$I$2,2,FALSE),FALSE),1)*IF(F1136=0,0,1)</f>
        <v>0</v>
      </c>
      <c r="B1136" t="s">
        <v>2</v>
      </c>
      <c r="C1136">
        <f t="shared" si="24"/>
        <v>2026</v>
      </c>
      <c r="D1136" t="str">
        <f t="shared" si="25"/>
        <v>INDBDGELCIMP23</v>
      </c>
      <c r="E1136" t="str">
        <f>VLOOKUP(D1136,'NZ40-POPT_tech_groups'!A:B,2,FALSE)</f>
        <v>NZ40-ENE-1-INDBDG</v>
      </c>
      <c r="F1136" s="3">
        <f>_xlfn.IFNA(_xlfn.IFNA(VLOOKUP(D1136,'Energy Share'!B:D,3,FALSE),VLOOKUP(LEFT(D1136,LEN(D1136)-2),'Energy Share'!B:D,3,FALSE)),0)*HLOOKUP(C1136,'Energy Share'!$I$2:$AL$3,2,FALSE)*VLOOKUP(LEFT(D1136,6),'Energy Share'!$I$6:$J$14,2,FALSE)</f>
        <v>0.19845925022022132</v>
      </c>
    </row>
    <row r="1137" spans="1:6" hidden="1" x14ac:dyDescent="0.3">
      <c r="A1137">
        <f>IF(IFERROR(_xlfn.NUMBERVALUE(RIGHT(D1137,2))=C1137-2000,TRUE),1,0)*_xlfn.IFNA(VLOOKUP(LEFT(RIGHT(D1137,LEN(D1137)-6),LEN(RIGHT(D1137,LEN(D1137)-6))-3),'Filter Fuel'!$A$3:$I$29,HLOOKUP(LEFT(D1137,6),'Filter Fuel'!$B$1:$I$2,2,FALSE),FALSE),1)*IF(F1137=0,0,1)</f>
        <v>0</v>
      </c>
      <c r="B1137" t="s">
        <v>2</v>
      </c>
      <c r="C1137">
        <f t="shared" si="24"/>
        <v>2026</v>
      </c>
      <c r="D1137" t="str">
        <f t="shared" si="25"/>
        <v>INDBDGELCIMP24</v>
      </c>
      <c r="E1137" t="str">
        <f>VLOOKUP(D1137,'NZ40-POPT_tech_groups'!A:B,2,FALSE)</f>
        <v>NZ40-ENE-1-INDBDG</v>
      </c>
      <c r="F1137" s="3">
        <f>_xlfn.IFNA(_xlfn.IFNA(VLOOKUP(D1137,'Energy Share'!B:D,3,FALSE),VLOOKUP(LEFT(D1137,LEN(D1137)-2),'Energy Share'!B:D,3,FALSE)),0)*HLOOKUP(C1137,'Energy Share'!$I$2:$AL$3,2,FALSE)*VLOOKUP(LEFT(D1137,6),'Energy Share'!$I$6:$J$14,2,FALSE)</f>
        <v>0.19845925022022132</v>
      </c>
    </row>
    <row r="1138" spans="1:6" hidden="1" x14ac:dyDescent="0.3">
      <c r="A1138">
        <f>IF(IFERROR(_xlfn.NUMBERVALUE(RIGHT(D1138,2))=C1138-2000,TRUE),1,0)*_xlfn.IFNA(VLOOKUP(LEFT(RIGHT(D1138,LEN(D1138)-6),LEN(RIGHT(D1138,LEN(D1138)-6))-3),'Filter Fuel'!$A$3:$I$29,HLOOKUP(LEFT(D1138,6),'Filter Fuel'!$B$1:$I$2,2,FALSE),FALSE),1)*IF(F1138=0,0,1)</f>
        <v>0</v>
      </c>
      <c r="B1138" t="s">
        <v>2</v>
      </c>
      <c r="C1138">
        <f t="shared" si="24"/>
        <v>2026</v>
      </c>
      <c r="D1138" t="str">
        <f t="shared" si="25"/>
        <v>INDBDGELCIMP25</v>
      </c>
      <c r="E1138" t="str">
        <f>VLOOKUP(D1138,'NZ40-POPT_tech_groups'!A:B,2,FALSE)</f>
        <v>NZ40-ENE-1-INDBDG</v>
      </c>
      <c r="F1138" s="3">
        <f>_xlfn.IFNA(_xlfn.IFNA(VLOOKUP(D1138,'Energy Share'!B:D,3,FALSE),VLOOKUP(LEFT(D1138,LEN(D1138)-2),'Energy Share'!B:D,3,FALSE)),0)*HLOOKUP(C1138,'Energy Share'!$I$2:$AL$3,2,FALSE)*VLOOKUP(LEFT(D1138,6),'Energy Share'!$I$6:$J$14,2,FALSE)</f>
        <v>0.19845925022022132</v>
      </c>
    </row>
    <row r="1139" spans="1:6" x14ac:dyDescent="0.3">
      <c r="A1139">
        <f>IF(IFERROR(_xlfn.NUMBERVALUE(RIGHT(D1139,2))=C1139-2000,TRUE),1,0)*_xlfn.IFNA(VLOOKUP(LEFT(RIGHT(D1139,LEN(D1139)-6),LEN(RIGHT(D1139,LEN(D1139)-6))-3),'Filter Fuel'!$A$3:$I$29,HLOOKUP(LEFT(D1139,6),'Filter Fuel'!$B$1:$I$2,2,FALSE),FALSE),1)*IF(F1139=0,0,1)</f>
        <v>1</v>
      </c>
      <c r="B1139" t="s">
        <v>2</v>
      </c>
      <c r="C1139">
        <f t="shared" si="24"/>
        <v>2026</v>
      </c>
      <c r="D1139" t="str">
        <f t="shared" si="25"/>
        <v>INDBDGELCIMP26</v>
      </c>
      <c r="E1139" t="str">
        <f>VLOOKUP(D1139,'NZ40-POPT_tech_groups'!A:B,2,FALSE)</f>
        <v>NZ40-ENE-1-INDBDG</v>
      </c>
      <c r="F1139" s="3">
        <f>_xlfn.IFNA(_xlfn.IFNA(VLOOKUP(D1139,'Energy Share'!B:D,3,FALSE),VLOOKUP(LEFT(D1139,LEN(D1139)-2),'Energy Share'!B:D,3,FALSE)),0)*HLOOKUP(C1139,'Energy Share'!$I$2:$AL$3,2,FALSE)*VLOOKUP(LEFT(D1139,6),'Energy Share'!$I$6:$J$14,2,FALSE)</f>
        <v>0.19845925022022132</v>
      </c>
    </row>
    <row r="1140" spans="1:6" hidden="1" x14ac:dyDescent="0.3">
      <c r="A1140">
        <f>IF(IFERROR(_xlfn.NUMBERVALUE(RIGHT(D1140,2))=C1140-2000,TRUE),1,0)*_xlfn.IFNA(VLOOKUP(LEFT(RIGHT(D1140,LEN(D1140)-6),LEN(RIGHT(D1140,LEN(D1140)-6))-3),'Filter Fuel'!$A$3:$I$29,HLOOKUP(LEFT(D1140,6),'Filter Fuel'!$B$1:$I$2,2,FALSE),FALSE),1)*IF(F1140=0,0,1)</f>
        <v>0</v>
      </c>
      <c r="B1140" t="s">
        <v>2</v>
      </c>
      <c r="C1140">
        <f t="shared" si="24"/>
        <v>2026</v>
      </c>
      <c r="D1140" t="str">
        <f t="shared" si="25"/>
        <v>INDBDGELCIMP27</v>
      </c>
      <c r="E1140" t="str">
        <f>VLOOKUP(D1140,'NZ40-POPT_tech_groups'!A:B,2,FALSE)</f>
        <v>NZ40-ENE-1-INDBDG</v>
      </c>
      <c r="F1140" s="3">
        <f>_xlfn.IFNA(_xlfn.IFNA(VLOOKUP(D1140,'Energy Share'!B:D,3,FALSE),VLOOKUP(LEFT(D1140,LEN(D1140)-2),'Energy Share'!B:D,3,FALSE)),0)*HLOOKUP(C1140,'Energy Share'!$I$2:$AL$3,2,FALSE)*VLOOKUP(LEFT(D1140,6),'Energy Share'!$I$6:$J$14,2,FALSE)</f>
        <v>0.19845925022022132</v>
      </c>
    </row>
    <row r="1141" spans="1:6" hidden="1" x14ac:dyDescent="0.3">
      <c r="A1141">
        <f>IF(IFERROR(_xlfn.NUMBERVALUE(RIGHT(D1141,2))=C1141-2000,TRUE),1,0)*_xlfn.IFNA(VLOOKUP(LEFT(RIGHT(D1141,LEN(D1141)-6),LEN(RIGHT(D1141,LEN(D1141)-6))-3),'Filter Fuel'!$A$3:$I$29,HLOOKUP(LEFT(D1141,6),'Filter Fuel'!$B$1:$I$2,2,FALSE),FALSE),1)*IF(F1141=0,0,1)</f>
        <v>0</v>
      </c>
      <c r="B1141" t="s">
        <v>2</v>
      </c>
      <c r="C1141">
        <f t="shared" si="24"/>
        <v>2026</v>
      </c>
      <c r="D1141" t="str">
        <f t="shared" si="25"/>
        <v>INDBDGELCIMP28</v>
      </c>
      <c r="E1141" t="str">
        <f>VLOOKUP(D1141,'NZ40-POPT_tech_groups'!A:B,2,FALSE)</f>
        <v>NZ40-ENE-1-INDBDG</v>
      </c>
      <c r="F1141" s="3">
        <f>_xlfn.IFNA(_xlfn.IFNA(VLOOKUP(D1141,'Energy Share'!B:D,3,FALSE),VLOOKUP(LEFT(D1141,LEN(D1141)-2),'Energy Share'!B:D,3,FALSE)),0)*HLOOKUP(C1141,'Energy Share'!$I$2:$AL$3,2,FALSE)*VLOOKUP(LEFT(D1141,6),'Energy Share'!$I$6:$J$14,2,FALSE)</f>
        <v>0.19845925022022132</v>
      </c>
    </row>
    <row r="1142" spans="1:6" hidden="1" x14ac:dyDescent="0.3">
      <c r="A1142">
        <f>IF(IFERROR(_xlfn.NUMBERVALUE(RIGHT(D1142,2))=C1142-2000,TRUE),1,0)*_xlfn.IFNA(VLOOKUP(LEFT(RIGHT(D1142,LEN(D1142)-6),LEN(RIGHT(D1142,LEN(D1142)-6))-3),'Filter Fuel'!$A$3:$I$29,HLOOKUP(LEFT(D1142,6),'Filter Fuel'!$B$1:$I$2,2,FALSE),FALSE),1)*IF(F1142=0,0,1)</f>
        <v>0</v>
      </c>
      <c r="B1142" t="s">
        <v>2</v>
      </c>
      <c r="C1142">
        <f t="shared" si="24"/>
        <v>2026</v>
      </c>
      <c r="D1142" t="str">
        <f t="shared" si="25"/>
        <v>INDBDGELCIMP29</v>
      </c>
      <c r="E1142" t="str">
        <f>VLOOKUP(D1142,'NZ40-POPT_tech_groups'!A:B,2,FALSE)</f>
        <v>NZ40-ENE-1-INDBDG</v>
      </c>
      <c r="F1142" s="3">
        <f>_xlfn.IFNA(_xlfn.IFNA(VLOOKUP(D1142,'Energy Share'!B:D,3,FALSE),VLOOKUP(LEFT(D1142,LEN(D1142)-2),'Energy Share'!B:D,3,FALSE)),0)*HLOOKUP(C1142,'Energy Share'!$I$2:$AL$3,2,FALSE)*VLOOKUP(LEFT(D1142,6),'Energy Share'!$I$6:$J$14,2,FALSE)</f>
        <v>0.19845925022022132</v>
      </c>
    </row>
    <row r="1143" spans="1:6" hidden="1" x14ac:dyDescent="0.3">
      <c r="A1143">
        <f>IF(IFERROR(_xlfn.NUMBERVALUE(RIGHT(D1143,2))=C1143-2000,TRUE),1,0)*_xlfn.IFNA(VLOOKUP(LEFT(RIGHT(D1143,LEN(D1143)-6),LEN(RIGHT(D1143,LEN(D1143)-6))-3),'Filter Fuel'!$A$3:$I$29,HLOOKUP(LEFT(D1143,6),'Filter Fuel'!$B$1:$I$2,2,FALSE),FALSE),1)*IF(F1143=0,0,1)</f>
        <v>0</v>
      </c>
      <c r="B1143" t="s">
        <v>2</v>
      </c>
      <c r="C1143">
        <f t="shared" si="24"/>
        <v>2026</v>
      </c>
      <c r="D1143" t="str">
        <f t="shared" si="25"/>
        <v>INDBDGELCIMP30</v>
      </c>
      <c r="E1143" t="str">
        <f>VLOOKUP(D1143,'NZ40-POPT_tech_groups'!A:B,2,FALSE)</f>
        <v>NZ40-ENE-1-INDBDG</v>
      </c>
      <c r="F1143" s="3">
        <f>_xlfn.IFNA(_xlfn.IFNA(VLOOKUP(D1143,'Energy Share'!B:D,3,FALSE),VLOOKUP(LEFT(D1143,LEN(D1143)-2),'Energy Share'!B:D,3,FALSE)),0)*HLOOKUP(C1143,'Energy Share'!$I$2:$AL$3,2,FALSE)*VLOOKUP(LEFT(D1143,6),'Energy Share'!$I$6:$J$14,2,FALSE)</f>
        <v>0.19845925022022132</v>
      </c>
    </row>
    <row r="1144" spans="1:6" hidden="1" x14ac:dyDescent="0.3">
      <c r="A1144">
        <f>IF(IFERROR(_xlfn.NUMBERVALUE(RIGHT(D1144,2))=C1144-2000,TRUE),1,0)*_xlfn.IFNA(VLOOKUP(LEFT(RIGHT(D1144,LEN(D1144)-6),LEN(RIGHT(D1144,LEN(D1144)-6))-3),'Filter Fuel'!$A$3:$I$29,HLOOKUP(LEFT(D1144,6),'Filter Fuel'!$B$1:$I$2,2,FALSE),FALSE),1)*IF(F1144=0,0,1)</f>
        <v>0</v>
      </c>
      <c r="B1144" t="s">
        <v>2</v>
      </c>
      <c r="C1144">
        <f t="shared" si="24"/>
        <v>2026</v>
      </c>
      <c r="D1144" t="str">
        <f t="shared" si="25"/>
        <v>INDBDGELCIMP31</v>
      </c>
      <c r="E1144" t="str">
        <f>VLOOKUP(D1144,'NZ40-POPT_tech_groups'!A:B,2,FALSE)</f>
        <v>NZ40-ENE-1-INDBDG</v>
      </c>
      <c r="F1144" s="3">
        <f>_xlfn.IFNA(_xlfn.IFNA(VLOOKUP(D1144,'Energy Share'!B:D,3,FALSE),VLOOKUP(LEFT(D1144,LEN(D1144)-2),'Energy Share'!B:D,3,FALSE)),0)*HLOOKUP(C1144,'Energy Share'!$I$2:$AL$3,2,FALSE)*VLOOKUP(LEFT(D1144,6),'Energy Share'!$I$6:$J$14,2,FALSE)</f>
        <v>0.19845925022022132</v>
      </c>
    </row>
    <row r="1145" spans="1:6" hidden="1" x14ac:dyDescent="0.3">
      <c r="A1145">
        <f>IF(IFERROR(_xlfn.NUMBERVALUE(RIGHT(D1145,2))=C1145-2000,TRUE),1,0)*_xlfn.IFNA(VLOOKUP(LEFT(RIGHT(D1145,LEN(D1145)-6),LEN(RIGHT(D1145,LEN(D1145)-6))-3),'Filter Fuel'!$A$3:$I$29,HLOOKUP(LEFT(D1145,6),'Filter Fuel'!$B$1:$I$2,2,FALSE),FALSE),1)*IF(F1145=0,0,1)</f>
        <v>0</v>
      </c>
      <c r="B1145" t="s">
        <v>2</v>
      </c>
      <c r="C1145">
        <f t="shared" si="24"/>
        <v>2026</v>
      </c>
      <c r="D1145" t="str">
        <f t="shared" si="25"/>
        <v>INDBDGELCIMP32</v>
      </c>
      <c r="E1145" t="str">
        <f>VLOOKUP(D1145,'NZ40-POPT_tech_groups'!A:B,2,FALSE)</f>
        <v>NZ40-ENE-1-INDBDG</v>
      </c>
      <c r="F1145" s="3">
        <f>_xlfn.IFNA(_xlfn.IFNA(VLOOKUP(D1145,'Energy Share'!B:D,3,FALSE),VLOOKUP(LEFT(D1145,LEN(D1145)-2),'Energy Share'!B:D,3,FALSE)),0)*HLOOKUP(C1145,'Energy Share'!$I$2:$AL$3,2,FALSE)*VLOOKUP(LEFT(D1145,6),'Energy Share'!$I$6:$J$14,2,FALSE)</f>
        <v>0.19845925022022132</v>
      </c>
    </row>
    <row r="1146" spans="1:6" hidden="1" x14ac:dyDescent="0.3">
      <c r="A1146">
        <f>IF(IFERROR(_xlfn.NUMBERVALUE(RIGHT(D1146,2))=C1146-2000,TRUE),1,0)*_xlfn.IFNA(VLOOKUP(LEFT(RIGHT(D1146,LEN(D1146)-6),LEN(RIGHT(D1146,LEN(D1146)-6))-3),'Filter Fuel'!$A$3:$I$29,HLOOKUP(LEFT(D1146,6),'Filter Fuel'!$B$1:$I$2,2,FALSE),FALSE),1)*IF(F1146=0,0,1)</f>
        <v>0</v>
      </c>
      <c r="B1146" t="s">
        <v>2</v>
      </c>
      <c r="C1146">
        <f t="shared" si="24"/>
        <v>2026</v>
      </c>
      <c r="D1146" t="str">
        <f t="shared" si="25"/>
        <v>INDBDGELCIMP33</v>
      </c>
      <c r="E1146" t="str">
        <f>VLOOKUP(D1146,'NZ40-POPT_tech_groups'!A:B,2,FALSE)</f>
        <v>NZ40-ENE-1-INDBDG</v>
      </c>
      <c r="F1146" s="3">
        <f>_xlfn.IFNA(_xlfn.IFNA(VLOOKUP(D1146,'Energy Share'!B:D,3,FALSE),VLOOKUP(LEFT(D1146,LEN(D1146)-2),'Energy Share'!B:D,3,FALSE)),0)*HLOOKUP(C1146,'Energy Share'!$I$2:$AL$3,2,FALSE)*VLOOKUP(LEFT(D1146,6),'Energy Share'!$I$6:$J$14,2,FALSE)</f>
        <v>0.19845925022022132</v>
      </c>
    </row>
    <row r="1147" spans="1:6" hidden="1" x14ac:dyDescent="0.3">
      <c r="A1147">
        <f>IF(IFERROR(_xlfn.NUMBERVALUE(RIGHT(D1147,2))=C1147-2000,TRUE),1,0)*_xlfn.IFNA(VLOOKUP(LEFT(RIGHT(D1147,LEN(D1147)-6),LEN(RIGHT(D1147,LEN(D1147)-6))-3),'Filter Fuel'!$A$3:$I$29,HLOOKUP(LEFT(D1147,6),'Filter Fuel'!$B$1:$I$2,2,FALSE),FALSE),1)*IF(F1147=0,0,1)</f>
        <v>0</v>
      </c>
      <c r="B1147" t="s">
        <v>2</v>
      </c>
      <c r="C1147">
        <f t="shared" si="24"/>
        <v>2026</v>
      </c>
      <c r="D1147" t="str">
        <f t="shared" si="25"/>
        <v>INDBDGELCIMP34</v>
      </c>
      <c r="E1147" t="str">
        <f>VLOOKUP(D1147,'NZ40-POPT_tech_groups'!A:B,2,FALSE)</f>
        <v>NZ40-ENE-1-INDBDG</v>
      </c>
      <c r="F1147" s="3">
        <f>_xlfn.IFNA(_xlfn.IFNA(VLOOKUP(D1147,'Energy Share'!B:D,3,FALSE),VLOOKUP(LEFT(D1147,LEN(D1147)-2),'Energy Share'!B:D,3,FALSE)),0)*HLOOKUP(C1147,'Energy Share'!$I$2:$AL$3,2,FALSE)*VLOOKUP(LEFT(D1147,6),'Energy Share'!$I$6:$J$14,2,FALSE)</f>
        <v>0.19845925022022132</v>
      </c>
    </row>
    <row r="1148" spans="1:6" hidden="1" x14ac:dyDescent="0.3">
      <c r="A1148">
        <f>IF(IFERROR(_xlfn.NUMBERVALUE(RIGHT(D1148,2))=C1148-2000,TRUE),1,0)*_xlfn.IFNA(VLOOKUP(LEFT(RIGHT(D1148,LEN(D1148)-6),LEN(RIGHT(D1148,LEN(D1148)-6))-3),'Filter Fuel'!$A$3:$I$29,HLOOKUP(LEFT(D1148,6),'Filter Fuel'!$B$1:$I$2,2,FALSE),FALSE),1)*IF(F1148=0,0,1)</f>
        <v>0</v>
      </c>
      <c r="B1148" t="s">
        <v>2</v>
      </c>
      <c r="C1148">
        <f t="shared" si="24"/>
        <v>2026</v>
      </c>
      <c r="D1148" t="str">
        <f t="shared" si="25"/>
        <v>INDBDGELCIMP35</v>
      </c>
      <c r="E1148" t="str">
        <f>VLOOKUP(D1148,'NZ40-POPT_tech_groups'!A:B,2,FALSE)</f>
        <v>NZ40-ENE-1-INDBDG</v>
      </c>
      <c r="F1148" s="3">
        <f>_xlfn.IFNA(_xlfn.IFNA(VLOOKUP(D1148,'Energy Share'!B:D,3,FALSE),VLOOKUP(LEFT(D1148,LEN(D1148)-2),'Energy Share'!B:D,3,FALSE)),0)*HLOOKUP(C1148,'Energy Share'!$I$2:$AL$3,2,FALSE)*VLOOKUP(LEFT(D1148,6),'Energy Share'!$I$6:$J$14,2,FALSE)</f>
        <v>0.19845925022022132</v>
      </c>
    </row>
    <row r="1149" spans="1:6" hidden="1" x14ac:dyDescent="0.3">
      <c r="A1149">
        <f>IF(IFERROR(_xlfn.NUMBERVALUE(RIGHT(D1149,2))=C1149-2000,TRUE),1,0)*_xlfn.IFNA(VLOOKUP(LEFT(RIGHT(D1149,LEN(D1149)-6),LEN(RIGHT(D1149,LEN(D1149)-6))-3),'Filter Fuel'!$A$3:$I$29,HLOOKUP(LEFT(D1149,6),'Filter Fuel'!$B$1:$I$2,2,FALSE),FALSE),1)*IF(F1149=0,0,1)</f>
        <v>0</v>
      </c>
      <c r="B1149" t="s">
        <v>2</v>
      </c>
      <c r="C1149">
        <f t="shared" si="24"/>
        <v>2026</v>
      </c>
      <c r="D1149" t="str">
        <f t="shared" si="25"/>
        <v>INDBDGELCIMP36</v>
      </c>
      <c r="E1149" t="str">
        <f>VLOOKUP(D1149,'NZ40-POPT_tech_groups'!A:B,2,FALSE)</f>
        <v>NZ40-ENE-1-INDBDG</v>
      </c>
      <c r="F1149" s="3">
        <f>_xlfn.IFNA(_xlfn.IFNA(VLOOKUP(D1149,'Energy Share'!B:D,3,FALSE),VLOOKUP(LEFT(D1149,LEN(D1149)-2),'Energy Share'!B:D,3,FALSE)),0)*HLOOKUP(C1149,'Energy Share'!$I$2:$AL$3,2,FALSE)*VLOOKUP(LEFT(D1149,6),'Energy Share'!$I$6:$J$14,2,FALSE)</f>
        <v>0.19845925022022132</v>
      </c>
    </row>
    <row r="1150" spans="1:6" hidden="1" x14ac:dyDescent="0.3">
      <c r="A1150">
        <f>IF(IFERROR(_xlfn.NUMBERVALUE(RIGHT(D1150,2))=C1150-2000,TRUE),1,0)*_xlfn.IFNA(VLOOKUP(LEFT(RIGHT(D1150,LEN(D1150)-6),LEN(RIGHT(D1150,LEN(D1150)-6))-3),'Filter Fuel'!$A$3:$I$29,HLOOKUP(LEFT(D1150,6),'Filter Fuel'!$B$1:$I$2,2,FALSE),FALSE),1)*IF(F1150=0,0,1)</f>
        <v>0</v>
      </c>
      <c r="B1150" t="s">
        <v>2</v>
      </c>
      <c r="C1150">
        <f t="shared" si="24"/>
        <v>2026</v>
      </c>
      <c r="D1150" t="str">
        <f t="shared" si="25"/>
        <v>INDBDGELCIMP37</v>
      </c>
      <c r="E1150" t="str">
        <f>VLOOKUP(D1150,'NZ40-POPT_tech_groups'!A:B,2,FALSE)</f>
        <v>NZ40-ENE-1-INDBDG</v>
      </c>
      <c r="F1150" s="3">
        <f>_xlfn.IFNA(_xlfn.IFNA(VLOOKUP(D1150,'Energy Share'!B:D,3,FALSE),VLOOKUP(LEFT(D1150,LEN(D1150)-2),'Energy Share'!B:D,3,FALSE)),0)*HLOOKUP(C1150,'Energy Share'!$I$2:$AL$3,2,FALSE)*VLOOKUP(LEFT(D1150,6),'Energy Share'!$I$6:$J$14,2,FALSE)</f>
        <v>0.19845925022022132</v>
      </c>
    </row>
    <row r="1151" spans="1:6" hidden="1" x14ac:dyDescent="0.3">
      <c r="A1151">
        <f>IF(IFERROR(_xlfn.NUMBERVALUE(RIGHT(D1151,2))=C1151-2000,TRUE),1,0)*_xlfn.IFNA(VLOOKUP(LEFT(RIGHT(D1151,LEN(D1151)-6),LEN(RIGHT(D1151,LEN(D1151)-6))-3),'Filter Fuel'!$A$3:$I$29,HLOOKUP(LEFT(D1151,6),'Filter Fuel'!$B$1:$I$2,2,FALSE),FALSE),1)*IF(F1151=0,0,1)</f>
        <v>0</v>
      </c>
      <c r="B1151" t="s">
        <v>2</v>
      </c>
      <c r="C1151">
        <f t="shared" si="24"/>
        <v>2026</v>
      </c>
      <c r="D1151" t="str">
        <f t="shared" si="25"/>
        <v>INDBDGELCIMP38</v>
      </c>
      <c r="E1151" t="str">
        <f>VLOOKUP(D1151,'NZ40-POPT_tech_groups'!A:B,2,FALSE)</f>
        <v>NZ40-ENE-1-INDBDG</v>
      </c>
      <c r="F1151" s="3">
        <f>_xlfn.IFNA(_xlfn.IFNA(VLOOKUP(D1151,'Energy Share'!B:D,3,FALSE),VLOOKUP(LEFT(D1151,LEN(D1151)-2),'Energy Share'!B:D,3,FALSE)),0)*HLOOKUP(C1151,'Energy Share'!$I$2:$AL$3,2,FALSE)*VLOOKUP(LEFT(D1151,6),'Energy Share'!$I$6:$J$14,2,FALSE)</f>
        <v>0.19845925022022132</v>
      </c>
    </row>
    <row r="1152" spans="1:6" hidden="1" x14ac:dyDescent="0.3">
      <c r="A1152">
        <f>IF(IFERROR(_xlfn.NUMBERVALUE(RIGHT(D1152,2))=C1152-2000,TRUE),1,0)*_xlfn.IFNA(VLOOKUP(LEFT(RIGHT(D1152,LEN(D1152)-6),LEN(RIGHT(D1152,LEN(D1152)-6))-3),'Filter Fuel'!$A$3:$I$29,HLOOKUP(LEFT(D1152,6),'Filter Fuel'!$B$1:$I$2,2,FALSE),FALSE),1)*IF(F1152=0,0,1)</f>
        <v>0</v>
      </c>
      <c r="B1152" t="s">
        <v>2</v>
      </c>
      <c r="C1152">
        <f t="shared" si="24"/>
        <v>2026</v>
      </c>
      <c r="D1152" t="str">
        <f t="shared" si="25"/>
        <v>INDBDGELCIMP39</v>
      </c>
      <c r="E1152" t="str">
        <f>VLOOKUP(D1152,'NZ40-POPT_tech_groups'!A:B,2,FALSE)</f>
        <v>NZ40-ENE-1-INDBDG</v>
      </c>
      <c r="F1152" s="3">
        <f>_xlfn.IFNA(_xlfn.IFNA(VLOOKUP(D1152,'Energy Share'!B:D,3,FALSE),VLOOKUP(LEFT(D1152,LEN(D1152)-2),'Energy Share'!B:D,3,FALSE)),0)*HLOOKUP(C1152,'Energy Share'!$I$2:$AL$3,2,FALSE)*VLOOKUP(LEFT(D1152,6),'Energy Share'!$I$6:$J$14,2,FALSE)</f>
        <v>0.19845925022022132</v>
      </c>
    </row>
    <row r="1153" spans="1:6" hidden="1" x14ac:dyDescent="0.3">
      <c r="A1153">
        <f>IF(IFERROR(_xlfn.NUMBERVALUE(RIGHT(D1153,2))=C1153-2000,TRUE),1,0)*_xlfn.IFNA(VLOOKUP(LEFT(RIGHT(D1153,LEN(D1153)-6),LEN(RIGHT(D1153,LEN(D1153)-6))-3),'Filter Fuel'!$A$3:$I$29,HLOOKUP(LEFT(D1153,6),'Filter Fuel'!$B$1:$I$2,2,FALSE),FALSE),1)*IF(F1153=0,0,1)</f>
        <v>0</v>
      </c>
      <c r="B1153" t="s">
        <v>2</v>
      </c>
      <c r="C1153">
        <f t="shared" si="24"/>
        <v>2026</v>
      </c>
      <c r="D1153" t="str">
        <f t="shared" si="25"/>
        <v>INDBDGELCIMP40</v>
      </c>
      <c r="E1153" t="str">
        <f>VLOOKUP(D1153,'NZ40-POPT_tech_groups'!A:B,2,FALSE)</f>
        <v>NZ40-ENE-1-INDBDG</v>
      </c>
      <c r="F1153" s="3">
        <f>_xlfn.IFNA(_xlfn.IFNA(VLOOKUP(D1153,'Energy Share'!B:D,3,FALSE),VLOOKUP(LEFT(D1153,LEN(D1153)-2),'Energy Share'!B:D,3,FALSE)),0)*HLOOKUP(C1153,'Energy Share'!$I$2:$AL$3,2,FALSE)*VLOOKUP(LEFT(D1153,6),'Energy Share'!$I$6:$J$14,2,FALSE)</f>
        <v>0.19845925022022132</v>
      </c>
    </row>
    <row r="1154" spans="1:6" hidden="1" x14ac:dyDescent="0.3">
      <c r="A1154">
        <f>IF(IFERROR(_xlfn.NUMBERVALUE(RIGHT(D1154,2))=C1154-2000,TRUE),1,0)*_xlfn.IFNA(VLOOKUP(LEFT(RIGHT(D1154,LEN(D1154)-6),LEN(RIGHT(D1154,LEN(D1154)-6))-3),'Filter Fuel'!$A$3:$I$29,HLOOKUP(LEFT(D1154,6),'Filter Fuel'!$B$1:$I$2,2,FALSE),FALSE),1)*IF(F1154=0,0,1)</f>
        <v>0</v>
      </c>
      <c r="B1154" t="s">
        <v>2</v>
      </c>
      <c r="C1154">
        <f t="shared" si="24"/>
        <v>2026</v>
      </c>
      <c r="D1154" t="str">
        <f t="shared" si="25"/>
        <v>INDBDGELCIMP41</v>
      </c>
      <c r="E1154" t="str">
        <f>VLOOKUP(D1154,'NZ40-POPT_tech_groups'!A:B,2,FALSE)</f>
        <v>NZ40-ENE-1-INDBDG</v>
      </c>
      <c r="F1154" s="3">
        <f>_xlfn.IFNA(_xlfn.IFNA(VLOOKUP(D1154,'Energy Share'!B:D,3,FALSE),VLOOKUP(LEFT(D1154,LEN(D1154)-2),'Energy Share'!B:D,3,FALSE)),0)*HLOOKUP(C1154,'Energy Share'!$I$2:$AL$3,2,FALSE)*VLOOKUP(LEFT(D1154,6),'Energy Share'!$I$6:$J$14,2,FALSE)</f>
        <v>0.19845925022022132</v>
      </c>
    </row>
    <row r="1155" spans="1:6" hidden="1" x14ac:dyDescent="0.3">
      <c r="A1155">
        <f>IF(IFERROR(_xlfn.NUMBERVALUE(RIGHT(D1155,2))=C1155-2000,TRUE),1,0)*_xlfn.IFNA(VLOOKUP(LEFT(RIGHT(D1155,LEN(D1155)-6),LEN(RIGHT(D1155,LEN(D1155)-6))-3),'Filter Fuel'!$A$3:$I$29,HLOOKUP(LEFT(D1155,6),'Filter Fuel'!$B$1:$I$2,2,FALSE),FALSE),1)*IF(F1155=0,0,1)</f>
        <v>0</v>
      </c>
      <c r="B1155" t="s">
        <v>2</v>
      </c>
      <c r="C1155">
        <f t="shared" si="24"/>
        <v>2026</v>
      </c>
      <c r="D1155" t="str">
        <f t="shared" si="25"/>
        <v>INDBDGELCIMP42</v>
      </c>
      <c r="E1155" t="str">
        <f>VLOOKUP(D1155,'NZ40-POPT_tech_groups'!A:B,2,FALSE)</f>
        <v>NZ40-ENE-1-INDBDG</v>
      </c>
      <c r="F1155" s="3">
        <f>_xlfn.IFNA(_xlfn.IFNA(VLOOKUP(D1155,'Energy Share'!B:D,3,FALSE),VLOOKUP(LEFT(D1155,LEN(D1155)-2),'Energy Share'!B:D,3,FALSE)),0)*HLOOKUP(C1155,'Energy Share'!$I$2:$AL$3,2,FALSE)*VLOOKUP(LEFT(D1155,6),'Energy Share'!$I$6:$J$14,2,FALSE)</f>
        <v>0.19845925022022132</v>
      </c>
    </row>
    <row r="1156" spans="1:6" hidden="1" x14ac:dyDescent="0.3">
      <c r="A1156">
        <f>IF(IFERROR(_xlfn.NUMBERVALUE(RIGHT(D1156,2))=C1156-2000,TRUE),1,0)*_xlfn.IFNA(VLOOKUP(LEFT(RIGHT(D1156,LEN(D1156)-6),LEN(RIGHT(D1156,LEN(D1156)-6))-3),'Filter Fuel'!$A$3:$I$29,HLOOKUP(LEFT(D1156,6),'Filter Fuel'!$B$1:$I$2,2,FALSE),FALSE),1)*IF(F1156=0,0,1)</f>
        <v>0</v>
      </c>
      <c r="B1156" t="s">
        <v>2</v>
      </c>
      <c r="C1156">
        <f t="shared" si="24"/>
        <v>2026</v>
      </c>
      <c r="D1156" t="str">
        <f t="shared" si="25"/>
        <v>INDBDGELCIMP43</v>
      </c>
      <c r="E1156" t="str">
        <f>VLOOKUP(D1156,'NZ40-POPT_tech_groups'!A:B,2,FALSE)</f>
        <v>NZ40-ENE-1-INDBDG</v>
      </c>
      <c r="F1156" s="3">
        <f>_xlfn.IFNA(_xlfn.IFNA(VLOOKUP(D1156,'Energy Share'!B:D,3,FALSE),VLOOKUP(LEFT(D1156,LEN(D1156)-2),'Energy Share'!B:D,3,FALSE)),0)*HLOOKUP(C1156,'Energy Share'!$I$2:$AL$3,2,FALSE)*VLOOKUP(LEFT(D1156,6),'Energy Share'!$I$6:$J$14,2,FALSE)</f>
        <v>0.19845925022022132</v>
      </c>
    </row>
    <row r="1157" spans="1:6" hidden="1" x14ac:dyDescent="0.3">
      <c r="A1157">
        <f>IF(IFERROR(_xlfn.NUMBERVALUE(RIGHT(D1157,2))=C1157-2000,TRUE),1,0)*_xlfn.IFNA(VLOOKUP(LEFT(RIGHT(D1157,LEN(D1157)-6),LEN(RIGHT(D1157,LEN(D1157)-6))-3),'Filter Fuel'!$A$3:$I$29,HLOOKUP(LEFT(D1157,6),'Filter Fuel'!$B$1:$I$2,2,FALSE),FALSE),1)*IF(F1157=0,0,1)</f>
        <v>0</v>
      </c>
      <c r="B1157" t="s">
        <v>2</v>
      </c>
      <c r="C1157">
        <f t="shared" si="24"/>
        <v>2026</v>
      </c>
      <c r="D1157" t="str">
        <f t="shared" si="25"/>
        <v>INDBDGELCIMP44</v>
      </c>
      <c r="E1157" t="str">
        <f>VLOOKUP(D1157,'NZ40-POPT_tech_groups'!A:B,2,FALSE)</f>
        <v>NZ40-ENE-1-INDBDG</v>
      </c>
      <c r="F1157" s="3">
        <f>_xlfn.IFNA(_xlfn.IFNA(VLOOKUP(D1157,'Energy Share'!B:D,3,FALSE),VLOOKUP(LEFT(D1157,LEN(D1157)-2),'Energy Share'!B:D,3,FALSE)),0)*HLOOKUP(C1157,'Energy Share'!$I$2:$AL$3,2,FALSE)*VLOOKUP(LEFT(D1157,6),'Energy Share'!$I$6:$J$14,2,FALSE)</f>
        <v>0.19845925022022132</v>
      </c>
    </row>
    <row r="1158" spans="1:6" hidden="1" x14ac:dyDescent="0.3">
      <c r="A1158">
        <f>IF(IFERROR(_xlfn.NUMBERVALUE(RIGHT(D1158,2))=C1158-2000,TRUE),1,0)*_xlfn.IFNA(VLOOKUP(LEFT(RIGHT(D1158,LEN(D1158)-6),LEN(RIGHT(D1158,LEN(D1158)-6))-3),'Filter Fuel'!$A$3:$I$29,HLOOKUP(LEFT(D1158,6),'Filter Fuel'!$B$1:$I$2,2,FALSE),FALSE),1)*IF(F1158=0,0,1)</f>
        <v>0</v>
      </c>
      <c r="B1158" t="s">
        <v>2</v>
      </c>
      <c r="C1158">
        <f t="shared" si="24"/>
        <v>2026</v>
      </c>
      <c r="D1158" t="str">
        <f t="shared" si="25"/>
        <v>INDBDGELCIMP45</v>
      </c>
      <c r="E1158" t="str">
        <f>VLOOKUP(D1158,'NZ40-POPT_tech_groups'!A:B,2,FALSE)</f>
        <v>NZ40-ENE-1-INDBDG</v>
      </c>
      <c r="F1158" s="3">
        <f>_xlfn.IFNA(_xlfn.IFNA(VLOOKUP(D1158,'Energy Share'!B:D,3,FALSE),VLOOKUP(LEFT(D1158,LEN(D1158)-2),'Energy Share'!B:D,3,FALSE)),0)*HLOOKUP(C1158,'Energy Share'!$I$2:$AL$3,2,FALSE)*VLOOKUP(LEFT(D1158,6),'Energy Share'!$I$6:$J$14,2,FALSE)</f>
        <v>0.19845925022022132</v>
      </c>
    </row>
    <row r="1159" spans="1:6" hidden="1" x14ac:dyDescent="0.3">
      <c r="A1159">
        <f>IF(IFERROR(_xlfn.NUMBERVALUE(RIGHT(D1159,2))=C1159-2000,TRUE),1,0)*_xlfn.IFNA(VLOOKUP(LEFT(RIGHT(D1159,LEN(D1159)-6),LEN(RIGHT(D1159,LEN(D1159)-6))-3),'Filter Fuel'!$A$3:$I$29,HLOOKUP(LEFT(D1159,6),'Filter Fuel'!$B$1:$I$2,2,FALSE),FALSE),1)*IF(F1159=0,0,1)</f>
        <v>0</v>
      </c>
      <c r="B1159" t="s">
        <v>2</v>
      </c>
      <c r="C1159">
        <f t="shared" si="24"/>
        <v>2026</v>
      </c>
      <c r="D1159" t="str">
        <f t="shared" si="25"/>
        <v>INDBDGELCIMP46</v>
      </c>
      <c r="E1159" t="str">
        <f>VLOOKUP(D1159,'NZ40-POPT_tech_groups'!A:B,2,FALSE)</f>
        <v>NZ40-ENE-1-INDBDG</v>
      </c>
      <c r="F1159" s="3">
        <f>_xlfn.IFNA(_xlfn.IFNA(VLOOKUP(D1159,'Energy Share'!B:D,3,FALSE),VLOOKUP(LEFT(D1159,LEN(D1159)-2),'Energy Share'!B:D,3,FALSE)),0)*HLOOKUP(C1159,'Energy Share'!$I$2:$AL$3,2,FALSE)*VLOOKUP(LEFT(D1159,6),'Energy Share'!$I$6:$J$14,2,FALSE)</f>
        <v>0.19845925022022132</v>
      </c>
    </row>
    <row r="1160" spans="1:6" hidden="1" x14ac:dyDescent="0.3">
      <c r="A1160">
        <f>IF(IFERROR(_xlfn.NUMBERVALUE(RIGHT(D1160,2))=C1160-2000,TRUE),1,0)*_xlfn.IFNA(VLOOKUP(LEFT(RIGHT(D1160,LEN(D1160)-6),LEN(RIGHT(D1160,LEN(D1160)-6))-3),'Filter Fuel'!$A$3:$I$29,HLOOKUP(LEFT(D1160,6),'Filter Fuel'!$B$1:$I$2,2,FALSE),FALSE),1)*IF(F1160=0,0,1)</f>
        <v>0</v>
      </c>
      <c r="B1160" t="s">
        <v>2</v>
      </c>
      <c r="C1160">
        <f t="shared" si="24"/>
        <v>2026</v>
      </c>
      <c r="D1160" t="str">
        <f t="shared" si="25"/>
        <v>INDBDGELCIMP47</v>
      </c>
      <c r="E1160" t="str">
        <f>VLOOKUP(D1160,'NZ40-POPT_tech_groups'!A:B,2,FALSE)</f>
        <v>NZ40-ENE-1-INDBDG</v>
      </c>
      <c r="F1160" s="3">
        <f>_xlfn.IFNA(_xlfn.IFNA(VLOOKUP(D1160,'Energy Share'!B:D,3,FALSE),VLOOKUP(LEFT(D1160,LEN(D1160)-2),'Energy Share'!B:D,3,FALSE)),0)*HLOOKUP(C1160,'Energy Share'!$I$2:$AL$3,2,FALSE)*VLOOKUP(LEFT(D1160,6),'Energy Share'!$I$6:$J$14,2,FALSE)</f>
        <v>0.19845925022022132</v>
      </c>
    </row>
    <row r="1161" spans="1:6" hidden="1" x14ac:dyDescent="0.3">
      <c r="A1161">
        <f>IF(IFERROR(_xlfn.NUMBERVALUE(RIGHT(D1161,2))=C1161-2000,TRUE),1,0)*_xlfn.IFNA(VLOOKUP(LEFT(RIGHT(D1161,LEN(D1161)-6),LEN(RIGHT(D1161,LEN(D1161)-6))-3),'Filter Fuel'!$A$3:$I$29,HLOOKUP(LEFT(D1161,6),'Filter Fuel'!$B$1:$I$2,2,FALSE),FALSE),1)*IF(F1161=0,0,1)</f>
        <v>0</v>
      </c>
      <c r="B1161" t="s">
        <v>2</v>
      </c>
      <c r="C1161">
        <f t="shared" si="24"/>
        <v>2026</v>
      </c>
      <c r="D1161" t="str">
        <f t="shared" si="25"/>
        <v>INDBDGELCIMP48</v>
      </c>
      <c r="E1161" t="str">
        <f>VLOOKUP(D1161,'NZ40-POPT_tech_groups'!A:B,2,FALSE)</f>
        <v>NZ40-ENE-1-INDBDG</v>
      </c>
      <c r="F1161" s="3">
        <f>_xlfn.IFNA(_xlfn.IFNA(VLOOKUP(D1161,'Energy Share'!B:D,3,FALSE),VLOOKUP(LEFT(D1161,LEN(D1161)-2),'Energy Share'!B:D,3,FALSE)),0)*HLOOKUP(C1161,'Energy Share'!$I$2:$AL$3,2,FALSE)*VLOOKUP(LEFT(D1161,6),'Energy Share'!$I$6:$J$14,2,FALSE)</f>
        <v>0.19845925022022132</v>
      </c>
    </row>
    <row r="1162" spans="1:6" hidden="1" x14ac:dyDescent="0.3">
      <c r="A1162">
        <f>IF(IFERROR(_xlfn.NUMBERVALUE(RIGHT(D1162,2))=C1162-2000,TRUE),1,0)*_xlfn.IFNA(VLOOKUP(LEFT(RIGHT(D1162,LEN(D1162)-6),LEN(RIGHT(D1162,LEN(D1162)-6))-3),'Filter Fuel'!$A$3:$I$29,HLOOKUP(LEFT(D1162,6),'Filter Fuel'!$B$1:$I$2,2,FALSE),FALSE),1)*IF(F1162=0,0,1)</f>
        <v>0</v>
      </c>
      <c r="B1162" t="s">
        <v>2</v>
      </c>
      <c r="C1162">
        <f t="shared" si="24"/>
        <v>2026</v>
      </c>
      <c r="D1162" t="str">
        <f t="shared" si="25"/>
        <v>INDBDGELCIMP49</v>
      </c>
      <c r="E1162" t="str">
        <f>VLOOKUP(D1162,'NZ40-POPT_tech_groups'!A:B,2,FALSE)</f>
        <v>NZ40-ENE-1-INDBDG</v>
      </c>
      <c r="F1162" s="3">
        <f>_xlfn.IFNA(_xlfn.IFNA(VLOOKUP(D1162,'Energy Share'!B:D,3,FALSE),VLOOKUP(LEFT(D1162,LEN(D1162)-2),'Energy Share'!B:D,3,FALSE)),0)*HLOOKUP(C1162,'Energy Share'!$I$2:$AL$3,2,FALSE)*VLOOKUP(LEFT(D1162,6),'Energy Share'!$I$6:$J$14,2,FALSE)</f>
        <v>0.19845925022022132</v>
      </c>
    </row>
    <row r="1163" spans="1:6" hidden="1" x14ac:dyDescent="0.3">
      <c r="A1163">
        <f>IF(IFERROR(_xlfn.NUMBERVALUE(RIGHT(D1163,2))=C1163-2000,TRUE),1,0)*_xlfn.IFNA(VLOOKUP(LEFT(RIGHT(D1163,LEN(D1163)-6),LEN(RIGHT(D1163,LEN(D1163)-6))-3),'Filter Fuel'!$A$3:$I$29,HLOOKUP(LEFT(D1163,6),'Filter Fuel'!$B$1:$I$2,2,FALSE),FALSE),1)*IF(F1163=0,0,1)</f>
        <v>0</v>
      </c>
      <c r="B1163" t="s">
        <v>2</v>
      </c>
      <c r="C1163">
        <f t="shared" si="24"/>
        <v>2026</v>
      </c>
      <c r="D1163" t="str">
        <f t="shared" si="25"/>
        <v>INDBDGELCIMP50</v>
      </c>
      <c r="E1163" t="str">
        <f>VLOOKUP(D1163,'NZ40-POPT_tech_groups'!A:B,2,FALSE)</f>
        <v>NZ40-ENE-1-INDBDG</v>
      </c>
      <c r="F1163" s="3">
        <f>_xlfn.IFNA(_xlfn.IFNA(VLOOKUP(D1163,'Energy Share'!B:D,3,FALSE),VLOOKUP(LEFT(D1163,LEN(D1163)-2),'Energy Share'!B:D,3,FALSE)),0)*HLOOKUP(C1163,'Energy Share'!$I$2:$AL$3,2,FALSE)*VLOOKUP(LEFT(D1163,6),'Energy Share'!$I$6:$J$14,2,FALSE)</f>
        <v>0.19845925022022132</v>
      </c>
    </row>
    <row r="1164" spans="1:6" hidden="1" x14ac:dyDescent="0.3">
      <c r="A1164">
        <f>IF(IFERROR(_xlfn.NUMBERVALUE(RIGHT(D1164,2))=C1164-2000,TRUE),1,0)*_xlfn.IFNA(VLOOKUP(LEFT(RIGHT(D1164,LEN(D1164)-6),LEN(RIGHT(D1164,LEN(D1164)-6))-3),'Filter Fuel'!$A$3:$I$29,HLOOKUP(LEFT(D1164,6),'Filter Fuel'!$B$1:$I$2,2,FALSE),FALSE),1)*IF(F1164=0,0,1)</f>
        <v>0</v>
      </c>
      <c r="B1164" t="s">
        <v>2</v>
      </c>
      <c r="C1164">
        <f t="shared" si="24"/>
        <v>2026</v>
      </c>
      <c r="D1164" t="str">
        <f t="shared" si="25"/>
        <v>PASTRAELCIMP16</v>
      </c>
      <c r="E1164" t="str">
        <f>VLOOKUP(D1164,'NZ40-POPT_tech_groups'!A:B,2,FALSE)</f>
        <v>NZ40-ENE-1-PASTRA</v>
      </c>
      <c r="F1164" s="3">
        <f>_xlfn.IFNA(_xlfn.IFNA(VLOOKUP(D1164,'Energy Share'!B:D,3,FALSE),VLOOKUP(LEFT(D1164,LEN(D1164)-2),'Energy Share'!B:D,3,FALSE)),0)*HLOOKUP(C1164,'Energy Share'!$I$2:$AL$3,2,FALSE)*VLOOKUP(LEFT(D1164,6),'Energy Share'!$I$6:$J$14,2,FALSE)</f>
        <v>2.3059127184865528E-2</v>
      </c>
    </row>
    <row r="1165" spans="1:6" hidden="1" x14ac:dyDescent="0.3">
      <c r="A1165">
        <f>IF(IFERROR(_xlfn.NUMBERVALUE(RIGHT(D1165,2))=C1165-2000,TRUE),1,0)*_xlfn.IFNA(VLOOKUP(LEFT(RIGHT(D1165,LEN(D1165)-6),LEN(RIGHT(D1165,LEN(D1165)-6))-3),'Filter Fuel'!$A$3:$I$29,HLOOKUP(LEFT(D1165,6),'Filter Fuel'!$B$1:$I$2,2,FALSE),FALSE),1)*IF(F1165=0,0,1)</f>
        <v>0</v>
      </c>
      <c r="B1165" t="s">
        <v>2</v>
      </c>
      <c r="C1165">
        <f t="shared" si="24"/>
        <v>2026</v>
      </c>
      <c r="D1165" t="str">
        <f t="shared" si="25"/>
        <v>PASTRAELCIMP17</v>
      </c>
      <c r="E1165" t="str">
        <f>VLOOKUP(D1165,'NZ40-POPT_tech_groups'!A:B,2,FALSE)</f>
        <v>NZ40-ENE-1-PASTRA</v>
      </c>
      <c r="F1165" s="3">
        <f>_xlfn.IFNA(_xlfn.IFNA(VLOOKUP(D1165,'Energy Share'!B:D,3,FALSE),VLOOKUP(LEFT(D1165,LEN(D1165)-2),'Energy Share'!B:D,3,FALSE)),0)*HLOOKUP(C1165,'Energy Share'!$I$2:$AL$3,2,FALSE)*VLOOKUP(LEFT(D1165,6),'Energy Share'!$I$6:$J$14,2,FALSE)</f>
        <v>2.3059127184865528E-2</v>
      </c>
    </row>
    <row r="1166" spans="1:6" hidden="1" x14ac:dyDescent="0.3">
      <c r="A1166">
        <f>IF(IFERROR(_xlfn.NUMBERVALUE(RIGHT(D1166,2))=C1166-2000,TRUE),1,0)*_xlfn.IFNA(VLOOKUP(LEFT(RIGHT(D1166,LEN(D1166)-6),LEN(RIGHT(D1166,LEN(D1166)-6))-3),'Filter Fuel'!$A$3:$I$29,HLOOKUP(LEFT(D1166,6),'Filter Fuel'!$B$1:$I$2,2,FALSE),FALSE),1)*IF(F1166=0,0,1)</f>
        <v>0</v>
      </c>
      <c r="B1166" t="s">
        <v>2</v>
      </c>
      <c r="C1166">
        <f t="shared" si="24"/>
        <v>2026</v>
      </c>
      <c r="D1166" t="str">
        <f t="shared" si="25"/>
        <v>PASTRAELCIMP18</v>
      </c>
      <c r="E1166" t="str">
        <f>VLOOKUP(D1166,'NZ40-POPT_tech_groups'!A:B,2,FALSE)</f>
        <v>NZ40-ENE-1-PASTRA</v>
      </c>
      <c r="F1166" s="3">
        <f>_xlfn.IFNA(_xlfn.IFNA(VLOOKUP(D1166,'Energy Share'!B:D,3,FALSE),VLOOKUP(LEFT(D1166,LEN(D1166)-2),'Energy Share'!B:D,3,FALSE)),0)*HLOOKUP(C1166,'Energy Share'!$I$2:$AL$3,2,FALSE)*VLOOKUP(LEFT(D1166,6),'Energy Share'!$I$6:$J$14,2,FALSE)</f>
        <v>2.3059127184865528E-2</v>
      </c>
    </row>
    <row r="1167" spans="1:6" hidden="1" x14ac:dyDescent="0.3">
      <c r="A1167">
        <f>IF(IFERROR(_xlfn.NUMBERVALUE(RIGHT(D1167,2))=C1167-2000,TRUE),1,0)*_xlfn.IFNA(VLOOKUP(LEFT(RIGHT(D1167,LEN(D1167)-6),LEN(RIGHT(D1167,LEN(D1167)-6))-3),'Filter Fuel'!$A$3:$I$29,HLOOKUP(LEFT(D1167,6),'Filter Fuel'!$B$1:$I$2,2,FALSE),FALSE),1)*IF(F1167=0,0,1)</f>
        <v>0</v>
      </c>
      <c r="B1167" t="s">
        <v>2</v>
      </c>
      <c r="C1167">
        <f t="shared" si="24"/>
        <v>2026</v>
      </c>
      <c r="D1167" t="str">
        <f t="shared" si="25"/>
        <v>PASTRAELCIMP19</v>
      </c>
      <c r="E1167" t="str">
        <f>VLOOKUP(D1167,'NZ40-POPT_tech_groups'!A:B,2,FALSE)</f>
        <v>NZ40-ENE-1-PASTRA</v>
      </c>
      <c r="F1167" s="3">
        <f>_xlfn.IFNA(_xlfn.IFNA(VLOOKUP(D1167,'Energy Share'!B:D,3,FALSE),VLOOKUP(LEFT(D1167,LEN(D1167)-2),'Energy Share'!B:D,3,FALSE)),0)*HLOOKUP(C1167,'Energy Share'!$I$2:$AL$3,2,FALSE)*VLOOKUP(LEFT(D1167,6),'Energy Share'!$I$6:$J$14,2,FALSE)</f>
        <v>2.3059127184865528E-2</v>
      </c>
    </row>
    <row r="1168" spans="1:6" hidden="1" x14ac:dyDescent="0.3">
      <c r="A1168">
        <f>IF(IFERROR(_xlfn.NUMBERVALUE(RIGHT(D1168,2))=C1168-2000,TRUE),1,0)*_xlfn.IFNA(VLOOKUP(LEFT(RIGHT(D1168,LEN(D1168)-6),LEN(RIGHT(D1168,LEN(D1168)-6))-3),'Filter Fuel'!$A$3:$I$29,HLOOKUP(LEFT(D1168,6),'Filter Fuel'!$B$1:$I$2,2,FALSE),FALSE),1)*IF(F1168=0,0,1)</f>
        <v>0</v>
      </c>
      <c r="B1168" t="s">
        <v>2</v>
      </c>
      <c r="C1168">
        <f t="shared" si="24"/>
        <v>2026</v>
      </c>
      <c r="D1168" t="str">
        <f t="shared" si="25"/>
        <v>PASTRAELCIMP20</v>
      </c>
      <c r="E1168" t="str">
        <f>VLOOKUP(D1168,'NZ40-POPT_tech_groups'!A:B,2,FALSE)</f>
        <v>NZ40-ENE-1-PASTRA</v>
      </c>
      <c r="F1168" s="3">
        <f>_xlfn.IFNA(_xlfn.IFNA(VLOOKUP(D1168,'Energy Share'!B:D,3,FALSE),VLOOKUP(LEFT(D1168,LEN(D1168)-2),'Energy Share'!B:D,3,FALSE)),0)*HLOOKUP(C1168,'Energy Share'!$I$2:$AL$3,2,FALSE)*VLOOKUP(LEFT(D1168,6),'Energy Share'!$I$6:$J$14,2,FALSE)</f>
        <v>2.3059127184865528E-2</v>
      </c>
    </row>
    <row r="1169" spans="1:6" hidden="1" x14ac:dyDescent="0.3">
      <c r="A1169">
        <f>IF(IFERROR(_xlfn.NUMBERVALUE(RIGHT(D1169,2))=C1169-2000,TRUE),1,0)*_xlfn.IFNA(VLOOKUP(LEFT(RIGHT(D1169,LEN(D1169)-6),LEN(RIGHT(D1169,LEN(D1169)-6))-3),'Filter Fuel'!$A$3:$I$29,HLOOKUP(LEFT(D1169,6),'Filter Fuel'!$B$1:$I$2,2,FALSE),FALSE),1)*IF(F1169=0,0,1)</f>
        <v>0</v>
      </c>
      <c r="B1169" t="s">
        <v>2</v>
      </c>
      <c r="C1169">
        <f t="shared" si="24"/>
        <v>2026</v>
      </c>
      <c r="D1169" t="str">
        <f t="shared" si="25"/>
        <v>PASTRAELCIMP21</v>
      </c>
      <c r="E1169" t="str">
        <f>VLOOKUP(D1169,'NZ40-POPT_tech_groups'!A:B,2,FALSE)</f>
        <v>NZ40-ENE-1-PASTRA</v>
      </c>
      <c r="F1169" s="3">
        <f>_xlfn.IFNA(_xlfn.IFNA(VLOOKUP(D1169,'Energy Share'!B:D,3,FALSE),VLOOKUP(LEFT(D1169,LEN(D1169)-2),'Energy Share'!B:D,3,FALSE)),0)*HLOOKUP(C1169,'Energy Share'!$I$2:$AL$3,2,FALSE)*VLOOKUP(LEFT(D1169,6),'Energy Share'!$I$6:$J$14,2,FALSE)</f>
        <v>2.3059127184865528E-2</v>
      </c>
    </row>
    <row r="1170" spans="1:6" hidden="1" x14ac:dyDescent="0.3">
      <c r="A1170">
        <f>IF(IFERROR(_xlfn.NUMBERVALUE(RIGHT(D1170,2))=C1170-2000,TRUE),1,0)*_xlfn.IFNA(VLOOKUP(LEFT(RIGHT(D1170,LEN(D1170)-6),LEN(RIGHT(D1170,LEN(D1170)-6))-3),'Filter Fuel'!$A$3:$I$29,HLOOKUP(LEFT(D1170,6),'Filter Fuel'!$B$1:$I$2,2,FALSE),FALSE),1)*IF(F1170=0,0,1)</f>
        <v>0</v>
      </c>
      <c r="B1170" t="s">
        <v>2</v>
      </c>
      <c r="C1170">
        <f t="shared" si="24"/>
        <v>2026</v>
      </c>
      <c r="D1170" t="str">
        <f t="shared" si="25"/>
        <v>PASTRAELCIMP22</v>
      </c>
      <c r="E1170" t="str">
        <f>VLOOKUP(D1170,'NZ40-POPT_tech_groups'!A:B,2,FALSE)</f>
        <v>NZ40-ENE-1-PASTRA</v>
      </c>
      <c r="F1170" s="3">
        <f>_xlfn.IFNA(_xlfn.IFNA(VLOOKUP(D1170,'Energy Share'!B:D,3,FALSE),VLOOKUP(LEFT(D1170,LEN(D1170)-2),'Energy Share'!B:D,3,FALSE)),0)*HLOOKUP(C1170,'Energy Share'!$I$2:$AL$3,2,FALSE)*VLOOKUP(LEFT(D1170,6),'Energy Share'!$I$6:$J$14,2,FALSE)</f>
        <v>2.3059127184865528E-2</v>
      </c>
    </row>
    <row r="1171" spans="1:6" hidden="1" x14ac:dyDescent="0.3">
      <c r="A1171">
        <f>IF(IFERROR(_xlfn.NUMBERVALUE(RIGHT(D1171,2))=C1171-2000,TRUE),1,0)*_xlfn.IFNA(VLOOKUP(LEFT(RIGHT(D1171,LEN(D1171)-6),LEN(RIGHT(D1171,LEN(D1171)-6))-3),'Filter Fuel'!$A$3:$I$29,HLOOKUP(LEFT(D1171,6),'Filter Fuel'!$B$1:$I$2,2,FALSE),FALSE),1)*IF(F1171=0,0,1)</f>
        <v>0</v>
      </c>
      <c r="B1171" t="s">
        <v>2</v>
      </c>
      <c r="C1171">
        <f t="shared" si="24"/>
        <v>2026</v>
      </c>
      <c r="D1171" t="str">
        <f t="shared" si="25"/>
        <v>PASTRAELCIMP23</v>
      </c>
      <c r="E1171" t="str">
        <f>VLOOKUP(D1171,'NZ40-POPT_tech_groups'!A:B,2,FALSE)</f>
        <v>NZ40-ENE-1-PASTRA</v>
      </c>
      <c r="F1171" s="3">
        <f>_xlfn.IFNA(_xlfn.IFNA(VLOOKUP(D1171,'Energy Share'!B:D,3,FALSE),VLOOKUP(LEFT(D1171,LEN(D1171)-2),'Energy Share'!B:D,3,FALSE)),0)*HLOOKUP(C1171,'Energy Share'!$I$2:$AL$3,2,FALSE)*VLOOKUP(LEFT(D1171,6),'Energy Share'!$I$6:$J$14,2,FALSE)</f>
        <v>2.3059127184865528E-2</v>
      </c>
    </row>
    <row r="1172" spans="1:6" hidden="1" x14ac:dyDescent="0.3">
      <c r="A1172">
        <f>IF(IFERROR(_xlfn.NUMBERVALUE(RIGHT(D1172,2))=C1172-2000,TRUE),1,0)*_xlfn.IFNA(VLOOKUP(LEFT(RIGHT(D1172,LEN(D1172)-6),LEN(RIGHT(D1172,LEN(D1172)-6))-3),'Filter Fuel'!$A$3:$I$29,HLOOKUP(LEFT(D1172,6),'Filter Fuel'!$B$1:$I$2,2,FALSE),FALSE),1)*IF(F1172=0,0,1)</f>
        <v>0</v>
      </c>
      <c r="B1172" t="s">
        <v>2</v>
      </c>
      <c r="C1172">
        <f t="shared" si="24"/>
        <v>2026</v>
      </c>
      <c r="D1172" t="str">
        <f t="shared" si="25"/>
        <v>PASTRAELCIMP24</v>
      </c>
      <c r="E1172" t="str">
        <f>VLOOKUP(D1172,'NZ40-POPT_tech_groups'!A:B,2,FALSE)</f>
        <v>NZ40-ENE-1-PASTRA</v>
      </c>
      <c r="F1172" s="3">
        <f>_xlfn.IFNA(_xlfn.IFNA(VLOOKUP(D1172,'Energy Share'!B:D,3,FALSE),VLOOKUP(LEFT(D1172,LEN(D1172)-2),'Energy Share'!B:D,3,FALSE)),0)*HLOOKUP(C1172,'Energy Share'!$I$2:$AL$3,2,FALSE)*VLOOKUP(LEFT(D1172,6),'Energy Share'!$I$6:$J$14,2,FALSE)</f>
        <v>2.3059127184865528E-2</v>
      </c>
    </row>
    <row r="1173" spans="1:6" hidden="1" x14ac:dyDescent="0.3">
      <c r="A1173">
        <f>IF(IFERROR(_xlfn.NUMBERVALUE(RIGHT(D1173,2))=C1173-2000,TRUE),1,0)*_xlfn.IFNA(VLOOKUP(LEFT(RIGHT(D1173,LEN(D1173)-6),LEN(RIGHT(D1173,LEN(D1173)-6))-3),'Filter Fuel'!$A$3:$I$29,HLOOKUP(LEFT(D1173,6),'Filter Fuel'!$B$1:$I$2,2,FALSE),FALSE),1)*IF(F1173=0,0,1)</f>
        <v>0</v>
      </c>
      <c r="B1173" t="s">
        <v>2</v>
      </c>
      <c r="C1173">
        <f t="shared" si="24"/>
        <v>2026</v>
      </c>
      <c r="D1173" t="str">
        <f t="shared" si="25"/>
        <v>PASTRAELCIMP25</v>
      </c>
      <c r="E1173" t="str">
        <f>VLOOKUP(D1173,'NZ40-POPT_tech_groups'!A:B,2,FALSE)</f>
        <v>NZ40-ENE-1-PASTRA</v>
      </c>
      <c r="F1173" s="3">
        <f>_xlfn.IFNA(_xlfn.IFNA(VLOOKUP(D1173,'Energy Share'!B:D,3,FALSE),VLOOKUP(LEFT(D1173,LEN(D1173)-2),'Energy Share'!B:D,3,FALSE)),0)*HLOOKUP(C1173,'Energy Share'!$I$2:$AL$3,2,FALSE)*VLOOKUP(LEFT(D1173,6),'Energy Share'!$I$6:$J$14,2,FALSE)</f>
        <v>2.3059127184865528E-2</v>
      </c>
    </row>
    <row r="1174" spans="1:6" x14ac:dyDescent="0.3">
      <c r="A1174">
        <f>IF(IFERROR(_xlfn.NUMBERVALUE(RIGHT(D1174,2))=C1174-2000,TRUE),1,0)*_xlfn.IFNA(VLOOKUP(LEFT(RIGHT(D1174,LEN(D1174)-6),LEN(RIGHT(D1174,LEN(D1174)-6))-3),'Filter Fuel'!$A$3:$I$29,HLOOKUP(LEFT(D1174,6),'Filter Fuel'!$B$1:$I$2,2,FALSE),FALSE),1)*IF(F1174=0,0,1)</f>
        <v>1</v>
      </c>
      <c r="B1174" t="s">
        <v>2</v>
      </c>
      <c r="C1174">
        <f t="shared" si="24"/>
        <v>2026</v>
      </c>
      <c r="D1174" t="str">
        <f t="shared" si="25"/>
        <v>PASTRAELCIMP26</v>
      </c>
      <c r="E1174" t="str">
        <f>VLOOKUP(D1174,'NZ40-POPT_tech_groups'!A:B,2,FALSE)</f>
        <v>NZ40-ENE-1-PASTRA</v>
      </c>
      <c r="F1174" s="3">
        <f>_xlfn.IFNA(_xlfn.IFNA(VLOOKUP(D1174,'Energy Share'!B:D,3,FALSE),VLOOKUP(LEFT(D1174,LEN(D1174)-2),'Energy Share'!B:D,3,FALSE)),0)*HLOOKUP(C1174,'Energy Share'!$I$2:$AL$3,2,FALSE)*VLOOKUP(LEFT(D1174,6),'Energy Share'!$I$6:$J$14,2,FALSE)</f>
        <v>2.3059127184865528E-2</v>
      </c>
    </row>
    <row r="1175" spans="1:6" hidden="1" x14ac:dyDescent="0.3">
      <c r="A1175">
        <f>IF(IFERROR(_xlfn.NUMBERVALUE(RIGHT(D1175,2))=C1175-2000,TRUE),1,0)*_xlfn.IFNA(VLOOKUP(LEFT(RIGHT(D1175,LEN(D1175)-6),LEN(RIGHT(D1175,LEN(D1175)-6))-3),'Filter Fuel'!$A$3:$I$29,HLOOKUP(LEFT(D1175,6),'Filter Fuel'!$B$1:$I$2,2,FALSE),FALSE),1)*IF(F1175=0,0,1)</f>
        <v>0</v>
      </c>
      <c r="B1175" t="s">
        <v>2</v>
      </c>
      <c r="C1175">
        <f t="shared" si="24"/>
        <v>2026</v>
      </c>
      <c r="D1175" t="str">
        <f t="shared" si="25"/>
        <v>PASTRAELCIMP27</v>
      </c>
      <c r="E1175" t="str">
        <f>VLOOKUP(D1175,'NZ40-POPT_tech_groups'!A:B,2,FALSE)</f>
        <v>NZ40-ENE-1-PASTRA</v>
      </c>
      <c r="F1175" s="3">
        <f>_xlfn.IFNA(_xlfn.IFNA(VLOOKUP(D1175,'Energy Share'!B:D,3,FALSE),VLOOKUP(LEFT(D1175,LEN(D1175)-2),'Energy Share'!B:D,3,FALSE)),0)*HLOOKUP(C1175,'Energy Share'!$I$2:$AL$3,2,FALSE)*VLOOKUP(LEFT(D1175,6),'Energy Share'!$I$6:$J$14,2,FALSE)</f>
        <v>2.3059127184865528E-2</v>
      </c>
    </row>
    <row r="1176" spans="1:6" hidden="1" x14ac:dyDescent="0.3">
      <c r="A1176">
        <f>IF(IFERROR(_xlfn.NUMBERVALUE(RIGHT(D1176,2))=C1176-2000,TRUE),1,0)*_xlfn.IFNA(VLOOKUP(LEFT(RIGHT(D1176,LEN(D1176)-6),LEN(RIGHT(D1176,LEN(D1176)-6))-3),'Filter Fuel'!$A$3:$I$29,HLOOKUP(LEFT(D1176,6),'Filter Fuel'!$B$1:$I$2,2,FALSE),FALSE),1)*IF(F1176=0,0,1)</f>
        <v>0</v>
      </c>
      <c r="B1176" t="s">
        <v>2</v>
      </c>
      <c r="C1176">
        <f t="shared" si="24"/>
        <v>2026</v>
      </c>
      <c r="D1176" t="str">
        <f t="shared" si="25"/>
        <v>PASTRAELCIMP28</v>
      </c>
      <c r="E1176" t="str">
        <f>VLOOKUP(D1176,'NZ40-POPT_tech_groups'!A:B,2,FALSE)</f>
        <v>NZ40-ENE-1-PASTRA</v>
      </c>
      <c r="F1176" s="3">
        <f>_xlfn.IFNA(_xlfn.IFNA(VLOOKUP(D1176,'Energy Share'!B:D,3,FALSE),VLOOKUP(LEFT(D1176,LEN(D1176)-2),'Energy Share'!B:D,3,FALSE)),0)*HLOOKUP(C1176,'Energy Share'!$I$2:$AL$3,2,FALSE)*VLOOKUP(LEFT(D1176,6),'Energy Share'!$I$6:$J$14,2,FALSE)</f>
        <v>2.3059127184865528E-2</v>
      </c>
    </row>
    <row r="1177" spans="1:6" hidden="1" x14ac:dyDescent="0.3">
      <c r="A1177">
        <f>IF(IFERROR(_xlfn.NUMBERVALUE(RIGHT(D1177,2))=C1177-2000,TRUE),1,0)*_xlfn.IFNA(VLOOKUP(LEFT(RIGHT(D1177,LEN(D1177)-6),LEN(RIGHT(D1177,LEN(D1177)-6))-3),'Filter Fuel'!$A$3:$I$29,HLOOKUP(LEFT(D1177,6),'Filter Fuel'!$B$1:$I$2,2,FALSE),FALSE),1)*IF(F1177=0,0,1)</f>
        <v>0</v>
      </c>
      <c r="B1177" t="s">
        <v>2</v>
      </c>
      <c r="C1177">
        <f t="shared" ref="C1177:C1240" si="26">C834+1</f>
        <v>2026</v>
      </c>
      <c r="D1177" t="str">
        <f t="shared" ref="D1177:D1240" si="27">D834</f>
        <v>PASTRAELCIMP29</v>
      </c>
      <c r="E1177" t="str">
        <f>VLOOKUP(D1177,'NZ40-POPT_tech_groups'!A:B,2,FALSE)</f>
        <v>NZ40-ENE-1-PASTRA</v>
      </c>
      <c r="F1177" s="3">
        <f>_xlfn.IFNA(_xlfn.IFNA(VLOOKUP(D1177,'Energy Share'!B:D,3,FALSE),VLOOKUP(LEFT(D1177,LEN(D1177)-2),'Energy Share'!B:D,3,FALSE)),0)*HLOOKUP(C1177,'Energy Share'!$I$2:$AL$3,2,FALSE)*VLOOKUP(LEFT(D1177,6),'Energy Share'!$I$6:$J$14,2,FALSE)</f>
        <v>2.3059127184865528E-2</v>
      </c>
    </row>
    <row r="1178" spans="1:6" hidden="1" x14ac:dyDescent="0.3">
      <c r="A1178">
        <f>IF(IFERROR(_xlfn.NUMBERVALUE(RIGHT(D1178,2))=C1178-2000,TRUE),1,0)*_xlfn.IFNA(VLOOKUP(LEFT(RIGHT(D1178,LEN(D1178)-6),LEN(RIGHT(D1178,LEN(D1178)-6))-3),'Filter Fuel'!$A$3:$I$29,HLOOKUP(LEFT(D1178,6),'Filter Fuel'!$B$1:$I$2,2,FALSE),FALSE),1)*IF(F1178=0,0,1)</f>
        <v>0</v>
      </c>
      <c r="B1178" t="s">
        <v>2</v>
      </c>
      <c r="C1178">
        <f t="shared" si="26"/>
        <v>2026</v>
      </c>
      <c r="D1178" t="str">
        <f t="shared" si="27"/>
        <v>PASTRAELCIMP30</v>
      </c>
      <c r="E1178" t="str">
        <f>VLOOKUP(D1178,'NZ40-POPT_tech_groups'!A:B,2,FALSE)</f>
        <v>NZ40-ENE-1-PASTRA</v>
      </c>
      <c r="F1178" s="3">
        <f>_xlfn.IFNA(_xlfn.IFNA(VLOOKUP(D1178,'Energy Share'!B:D,3,FALSE),VLOOKUP(LEFT(D1178,LEN(D1178)-2),'Energy Share'!B:D,3,FALSE)),0)*HLOOKUP(C1178,'Energy Share'!$I$2:$AL$3,2,FALSE)*VLOOKUP(LEFT(D1178,6),'Energy Share'!$I$6:$J$14,2,FALSE)</f>
        <v>2.3059127184865528E-2</v>
      </c>
    </row>
    <row r="1179" spans="1:6" hidden="1" x14ac:dyDescent="0.3">
      <c r="A1179">
        <f>IF(IFERROR(_xlfn.NUMBERVALUE(RIGHT(D1179,2))=C1179-2000,TRUE),1,0)*_xlfn.IFNA(VLOOKUP(LEFT(RIGHT(D1179,LEN(D1179)-6),LEN(RIGHT(D1179,LEN(D1179)-6))-3),'Filter Fuel'!$A$3:$I$29,HLOOKUP(LEFT(D1179,6),'Filter Fuel'!$B$1:$I$2,2,FALSE),FALSE),1)*IF(F1179=0,0,1)</f>
        <v>0</v>
      </c>
      <c r="B1179" t="s">
        <v>2</v>
      </c>
      <c r="C1179">
        <f t="shared" si="26"/>
        <v>2026</v>
      </c>
      <c r="D1179" t="str">
        <f t="shared" si="27"/>
        <v>PASTRAELCIMP31</v>
      </c>
      <c r="E1179" t="str">
        <f>VLOOKUP(D1179,'NZ40-POPT_tech_groups'!A:B,2,FALSE)</f>
        <v>NZ40-ENE-1-PASTRA</v>
      </c>
      <c r="F1179" s="3">
        <f>_xlfn.IFNA(_xlfn.IFNA(VLOOKUP(D1179,'Energy Share'!B:D,3,FALSE),VLOOKUP(LEFT(D1179,LEN(D1179)-2),'Energy Share'!B:D,3,FALSE)),0)*HLOOKUP(C1179,'Energy Share'!$I$2:$AL$3,2,FALSE)*VLOOKUP(LEFT(D1179,6),'Energy Share'!$I$6:$J$14,2,FALSE)</f>
        <v>2.3059127184865528E-2</v>
      </c>
    </row>
    <row r="1180" spans="1:6" hidden="1" x14ac:dyDescent="0.3">
      <c r="A1180">
        <f>IF(IFERROR(_xlfn.NUMBERVALUE(RIGHT(D1180,2))=C1180-2000,TRUE),1,0)*_xlfn.IFNA(VLOOKUP(LEFT(RIGHT(D1180,LEN(D1180)-6),LEN(RIGHT(D1180,LEN(D1180)-6))-3),'Filter Fuel'!$A$3:$I$29,HLOOKUP(LEFT(D1180,6),'Filter Fuel'!$B$1:$I$2,2,FALSE),FALSE),1)*IF(F1180=0,0,1)</f>
        <v>0</v>
      </c>
      <c r="B1180" t="s">
        <v>2</v>
      </c>
      <c r="C1180">
        <f t="shared" si="26"/>
        <v>2026</v>
      </c>
      <c r="D1180" t="str">
        <f t="shared" si="27"/>
        <v>PASTRAELCIMP32</v>
      </c>
      <c r="E1180" t="str">
        <f>VLOOKUP(D1180,'NZ40-POPT_tech_groups'!A:B,2,FALSE)</f>
        <v>NZ40-ENE-1-PASTRA</v>
      </c>
      <c r="F1180" s="3">
        <f>_xlfn.IFNA(_xlfn.IFNA(VLOOKUP(D1180,'Energy Share'!B:D,3,FALSE),VLOOKUP(LEFT(D1180,LEN(D1180)-2),'Energy Share'!B:D,3,FALSE)),0)*HLOOKUP(C1180,'Energy Share'!$I$2:$AL$3,2,FALSE)*VLOOKUP(LEFT(D1180,6),'Energy Share'!$I$6:$J$14,2,FALSE)</f>
        <v>2.3059127184865528E-2</v>
      </c>
    </row>
    <row r="1181" spans="1:6" hidden="1" x14ac:dyDescent="0.3">
      <c r="A1181">
        <f>IF(IFERROR(_xlfn.NUMBERVALUE(RIGHT(D1181,2))=C1181-2000,TRUE),1,0)*_xlfn.IFNA(VLOOKUP(LEFT(RIGHT(D1181,LEN(D1181)-6),LEN(RIGHT(D1181,LEN(D1181)-6))-3),'Filter Fuel'!$A$3:$I$29,HLOOKUP(LEFT(D1181,6),'Filter Fuel'!$B$1:$I$2,2,FALSE),FALSE),1)*IF(F1181=0,0,1)</f>
        <v>0</v>
      </c>
      <c r="B1181" t="s">
        <v>2</v>
      </c>
      <c r="C1181">
        <f t="shared" si="26"/>
        <v>2026</v>
      </c>
      <c r="D1181" t="str">
        <f t="shared" si="27"/>
        <v>PASTRAELCIMP33</v>
      </c>
      <c r="E1181" t="str">
        <f>VLOOKUP(D1181,'NZ40-POPT_tech_groups'!A:B,2,FALSE)</f>
        <v>NZ40-ENE-1-PASTRA</v>
      </c>
      <c r="F1181" s="3">
        <f>_xlfn.IFNA(_xlfn.IFNA(VLOOKUP(D1181,'Energy Share'!B:D,3,FALSE),VLOOKUP(LEFT(D1181,LEN(D1181)-2),'Energy Share'!B:D,3,FALSE)),0)*HLOOKUP(C1181,'Energy Share'!$I$2:$AL$3,2,FALSE)*VLOOKUP(LEFT(D1181,6),'Energy Share'!$I$6:$J$14,2,FALSE)</f>
        <v>2.3059127184865528E-2</v>
      </c>
    </row>
    <row r="1182" spans="1:6" hidden="1" x14ac:dyDescent="0.3">
      <c r="A1182">
        <f>IF(IFERROR(_xlfn.NUMBERVALUE(RIGHT(D1182,2))=C1182-2000,TRUE),1,0)*_xlfn.IFNA(VLOOKUP(LEFT(RIGHT(D1182,LEN(D1182)-6),LEN(RIGHT(D1182,LEN(D1182)-6))-3),'Filter Fuel'!$A$3:$I$29,HLOOKUP(LEFT(D1182,6),'Filter Fuel'!$B$1:$I$2,2,FALSE),FALSE),1)*IF(F1182=0,0,1)</f>
        <v>0</v>
      </c>
      <c r="B1182" t="s">
        <v>2</v>
      </c>
      <c r="C1182">
        <f t="shared" si="26"/>
        <v>2026</v>
      </c>
      <c r="D1182" t="str">
        <f t="shared" si="27"/>
        <v>PASTRAELCIMP34</v>
      </c>
      <c r="E1182" t="str">
        <f>VLOOKUP(D1182,'NZ40-POPT_tech_groups'!A:B,2,FALSE)</f>
        <v>NZ40-ENE-1-PASTRA</v>
      </c>
      <c r="F1182" s="3">
        <f>_xlfn.IFNA(_xlfn.IFNA(VLOOKUP(D1182,'Energy Share'!B:D,3,FALSE),VLOOKUP(LEFT(D1182,LEN(D1182)-2),'Energy Share'!B:D,3,FALSE)),0)*HLOOKUP(C1182,'Energy Share'!$I$2:$AL$3,2,FALSE)*VLOOKUP(LEFT(D1182,6),'Energy Share'!$I$6:$J$14,2,FALSE)</f>
        <v>2.3059127184865528E-2</v>
      </c>
    </row>
    <row r="1183" spans="1:6" hidden="1" x14ac:dyDescent="0.3">
      <c r="A1183">
        <f>IF(IFERROR(_xlfn.NUMBERVALUE(RIGHT(D1183,2))=C1183-2000,TRUE),1,0)*_xlfn.IFNA(VLOOKUP(LEFT(RIGHT(D1183,LEN(D1183)-6),LEN(RIGHT(D1183,LEN(D1183)-6))-3),'Filter Fuel'!$A$3:$I$29,HLOOKUP(LEFT(D1183,6),'Filter Fuel'!$B$1:$I$2,2,FALSE),FALSE),1)*IF(F1183=0,0,1)</f>
        <v>0</v>
      </c>
      <c r="B1183" t="s">
        <v>2</v>
      </c>
      <c r="C1183">
        <f t="shared" si="26"/>
        <v>2026</v>
      </c>
      <c r="D1183" t="str">
        <f t="shared" si="27"/>
        <v>PASTRAELCIMP35</v>
      </c>
      <c r="E1183" t="str">
        <f>VLOOKUP(D1183,'NZ40-POPT_tech_groups'!A:B,2,FALSE)</f>
        <v>NZ40-ENE-1-PASTRA</v>
      </c>
      <c r="F1183" s="3">
        <f>_xlfn.IFNA(_xlfn.IFNA(VLOOKUP(D1183,'Energy Share'!B:D,3,FALSE),VLOOKUP(LEFT(D1183,LEN(D1183)-2),'Energy Share'!B:D,3,FALSE)),0)*HLOOKUP(C1183,'Energy Share'!$I$2:$AL$3,2,FALSE)*VLOOKUP(LEFT(D1183,6),'Energy Share'!$I$6:$J$14,2,FALSE)</f>
        <v>2.3059127184865528E-2</v>
      </c>
    </row>
    <row r="1184" spans="1:6" hidden="1" x14ac:dyDescent="0.3">
      <c r="A1184">
        <f>IF(IFERROR(_xlfn.NUMBERVALUE(RIGHT(D1184,2))=C1184-2000,TRUE),1,0)*_xlfn.IFNA(VLOOKUP(LEFT(RIGHT(D1184,LEN(D1184)-6),LEN(RIGHT(D1184,LEN(D1184)-6))-3),'Filter Fuel'!$A$3:$I$29,HLOOKUP(LEFT(D1184,6),'Filter Fuel'!$B$1:$I$2,2,FALSE),FALSE),1)*IF(F1184=0,0,1)</f>
        <v>0</v>
      </c>
      <c r="B1184" t="s">
        <v>2</v>
      </c>
      <c r="C1184">
        <f t="shared" si="26"/>
        <v>2026</v>
      </c>
      <c r="D1184" t="str">
        <f t="shared" si="27"/>
        <v>PASTRAELCIMP36</v>
      </c>
      <c r="E1184" t="str">
        <f>VLOOKUP(D1184,'NZ40-POPT_tech_groups'!A:B,2,FALSE)</f>
        <v>NZ40-ENE-1-PASTRA</v>
      </c>
      <c r="F1184" s="3">
        <f>_xlfn.IFNA(_xlfn.IFNA(VLOOKUP(D1184,'Energy Share'!B:D,3,FALSE),VLOOKUP(LEFT(D1184,LEN(D1184)-2),'Energy Share'!B:D,3,FALSE)),0)*HLOOKUP(C1184,'Energy Share'!$I$2:$AL$3,2,FALSE)*VLOOKUP(LEFT(D1184,6),'Energy Share'!$I$6:$J$14,2,FALSE)</f>
        <v>2.3059127184865528E-2</v>
      </c>
    </row>
    <row r="1185" spans="1:6" hidden="1" x14ac:dyDescent="0.3">
      <c r="A1185">
        <f>IF(IFERROR(_xlfn.NUMBERVALUE(RIGHT(D1185,2))=C1185-2000,TRUE),1,0)*_xlfn.IFNA(VLOOKUP(LEFT(RIGHT(D1185,LEN(D1185)-6),LEN(RIGHT(D1185,LEN(D1185)-6))-3),'Filter Fuel'!$A$3:$I$29,HLOOKUP(LEFT(D1185,6),'Filter Fuel'!$B$1:$I$2,2,FALSE),FALSE),1)*IF(F1185=0,0,1)</f>
        <v>0</v>
      </c>
      <c r="B1185" t="s">
        <v>2</v>
      </c>
      <c r="C1185">
        <f t="shared" si="26"/>
        <v>2026</v>
      </c>
      <c r="D1185" t="str">
        <f t="shared" si="27"/>
        <v>PASTRAELCIMP37</v>
      </c>
      <c r="E1185" t="str">
        <f>VLOOKUP(D1185,'NZ40-POPT_tech_groups'!A:B,2,FALSE)</f>
        <v>NZ40-ENE-1-PASTRA</v>
      </c>
      <c r="F1185" s="3">
        <f>_xlfn.IFNA(_xlfn.IFNA(VLOOKUP(D1185,'Energy Share'!B:D,3,FALSE),VLOOKUP(LEFT(D1185,LEN(D1185)-2),'Energy Share'!B:D,3,FALSE)),0)*HLOOKUP(C1185,'Energy Share'!$I$2:$AL$3,2,FALSE)*VLOOKUP(LEFT(D1185,6),'Energy Share'!$I$6:$J$14,2,FALSE)</f>
        <v>2.3059127184865528E-2</v>
      </c>
    </row>
    <row r="1186" spans="1:6" hidden="1" x14ac:dyDescent="0.3">
      <c r="A1186">
        <f>IF(IFERROR(_xlfn.NUMBERVALUE(RIGHT(D1186,2))=C1186-2000,TRUE),1,0)*_xlfn.IFNA(VLOOKUP(LEFT(RIGHT(D1186,LEN(D1186)-6),LEN(RIGHT(D1186,LEN(D1186)-6))-3),'Filter Fuel'!$A$3:$I$29,HLOOKUP(LEFT(D1186,6),'Filter Fuel'!$B$1:$I$2,2,FALSE),FALSE),1)*IF(F1186=0,0,1)</f>
        <v>0</v>
      </c>
      <c r="B1186" t="s">
        <v>2</v>
      </c>
      <c r="C1186">
        <f t="shared" si="26"/>
        <v>2026</v>
      </c>
      <c r="D1186" t="str">
        <f t="shared" si="27"/>
        <v>PASTRAELCIMP38</v>
      </c>
      <c r="E1186" t="str">
        <f>VLOOKUP(D1186,'NZ40-POPT_tech_groups'!A:B,2,FALSE)</f>
        <v>NZ40-ENE-1-PASTRA</v>
      </c>
      <c r="F1186" s="3">
        <f>_xlfn.IFNA(_xlfn.IFNA(VLOOKUP(D1186,'Energy Share'!B:D,3,FALSE),VLOOKUP(LEFT(D1186,LEN(D1186)-2),'Energy Share'!B:D,3,FALSE)),0)*HLOOKUP(C1186,'Energy Share'!$I$2:$AL$3,2,FALSE)*VLOOKUP(LEFT(D1186,6),'Energy Share'!$I$6:$J$14,2,FALSE)</f>
        <v>2.3059127184865528E-2</v>
      </c>
    </row>
    <row r="1187" spans="1:6" hidden="1" x14ac:dyDescent="0.3">
      <c r="A1187">
        <f>IF(IFERROR(_xlfn.NUMBERVALUE(RIGHT(D1187,2))=C1187-2000,TRUE),1,0)*_xlfn.IFNA(VLOOKUP(LEFT(RIGHT(D1187,LEN(D1187)-6),LEN(RIGHT(D1187,LEN(D1187)-6))-3),'Filter Fuel'!$A$3:$I$29,HLOOKUP(LEFT(D1187,6),'Filter Fuel'!$B$1:$I$2,2,FALSE),FALSE),1)*IF(F1187=0,0,1)</f>
        <v>0</v>
      </c>
      <c r="B1187" t="s">
        <v>2</v>
      </c>
      <c r="C1187">
        <f t="shared" si="26"/>
        <v>2026</v>
      </c>
      <c r="D1187" t="str">
        <f t="shared" si="27"/>
        <v>PASTRAELCIMP39</v>
      </c>
      <c r="E1187" t="str">
        <f>VLOOKUP(D1187,'NZ40-POPT_tech_groups'!A:B,2,FALSE)</f>
        <v>NZ40-ENE-1-PASTRA</v>
      </c>
      <c r="F1187" s="3">
        <f>_xlfn.IFNA(_xlfn.IFNA(VLOOKUP(D1187,'Energy Share'!B:D,3,FALSE),VLOOKUP(LEFT(D1187,LEN(D1187)-2),'Energy Share'!B:D,3,FALSE)),0)*HLOOKUP(C1187,'Energy Share'!$I$2:$AL$3,2,FALSE)*VLOOKUP(LEFT(D1187,6),'Energy Share'!$I$6:$J$14,2,FALSE)</f>
        <v>2.3059127184865528E-2</v>
      </c>
    </row>
    <row r="1188" spans="1:6" hidden="1" x14ac:dyDescent="0.3">
      <c r="A1188">
        <f>IF(IFERROR(_xlfn.NUMBERVALUE(RIGHT(D1188,2))=C1188-2000,TRUE),1,0)*_xlfn.IFNA(VLOOKUP(LEFT(RIGHT(D1188,LEN(D1188)-6),LEN(RIGHT(D1188,LEN(D1188)-6))-3),'Filter Fuel'!$A$3:$I$29,HLOOKUP(LEFT(D1188,6),'Filter Fuel'!$B$1:$I$2,2,FALSE),FALSE),1)*IF(F1188=0,0,1)</f>
        <v>0</v>
      </c>
      <c r="B1188" t="s">
        <v>2</v>
      </c>
      <c r="C1188">
        <f t="shared" si="26"/>
        <v>2026</v>
      </c>
      <c r="D1188" t="str">
        <f t="shared" si="27"/>
        <v>PASTRAELCIMP40</v>
      </c>
      <c r="E1188" t="str">
        <f>VLOOKUP(D1188,'NZ40-POPT_tech_groups'!A:B,2,FALSE)</f>
        <v>NZ40-ENE-1-PASTRA</v>
      </c>
      <c r="F1188" s="3">
        <f>_xlfn.IFNA(_xlfn.IFNA(VLOOKUP(D1188,'Energy Share'!B:D,3,FALSE),VLOOKUP(LEFT(D1188,LEN(D1188)-2),'Energy Share'!B:D,3,FALSE)),0)*HLOOKUP(C1188,'Energy Share'!$I$2:$AL$3,2,FALSE)*VLOOKUP(LEFT(D1188,6),'Energy Share'!$I$6:$J$14,2,FALSE)</f>
        <v>2.3059127184865528E-2</v>
      </c>
    </row>
    <row r="1189" spans="1:6" hidden="1" x14ac:dyDescent="0.3">
      <c r="A1189">
        <f>IF(IFERROR(_xlfn.NUMBERVALUE(RIGHT(D1189,2))=C1189-2000,TRUE),1,0)*_xlfn.IFNA(VLOOKUP(LEFT(RIGHT(D1189,LEN(D1189)-6),LEN(RIGHT(D1189,LEN(D1189)-6))-3),'Filter Fuel'!$A$3:$I$29,HLOOKUP(LEFT(D1189,6),'Filter Fuel'!$B$1:$I$2,2,FALSE),FALSE),1)*IF(F1189=0,0,1)</f>
        <v>0</v>
      </c>
      <c r="B1189" t="s">
        <v>2</v>
      </c>
      <c r="C1189">
        <f t="shared" si="26"/>
        <v>2026</v>
      </c>
      <c r="D1189" t="str">
        <f t="shared" si="27"/>
        <v>PASTRAELCIMP41</v>
      </c>
      <c r="E1189" t="str">
        <f>VLOOKUP(D1189,'NZ40-POPT_tech_groups'!A:B,2,FALSE)</f>
        <v>NZ40-ENE-1-PASTRA</v>
      </c>
      <c r="F1189" s="3">
        <f>_xlfn.IFNA(_xlfn.IFNA(VLOOKUP(D1189,'Energy Share'!B:D,3,FALSE),VLOOKUP(LEFT(D1189,LEN(D1189)-2),'Energy Share'!B:D,3,FALSE)),0)*HLOOKUP(C1189,'Energy Share'!$I$2:$AL$3,2,FALSE)*VLOOKUP(LEFT(D1189,6),'Energy Share'!$I$6:$J$14,2,FALSE)</f>
        <v>2.3059127184865528E-2</v>
      </c>
    </row>
    <row r="1190" spans="1:6" hidden="1" x14ac:dyDescent="0.3">
      <c r="A1190">
        <f>IF(IFERROR(_xlfn.NUMBERVALUE(RIGHT(D1190,2))=C1190-2000,TRUE),1,0)*_xlfn.IFNA(VLOOKUP(LEFT(RIGHT(D1190,LEN(D1190)-6),LEN(RIGHT(D1190,LEN(D1190)-6))-3),'Filter Fuel'!$A$3:$I$29,HLOOKUP(LEFT(D1190,6),'Filter Fuel'!$B$1:$I$2,2,FALSE),FALSE),1)*IF(F1190=0,0,1)</f>
        <v>0</v>
      </c>
      <c r="B1190" t="s">
        <v>2</v>
      </c>
      <c r="C1190">
        <f t="shared" si="26"/>
        <v>2026</v>
      </c>
      <c r="D1190" t="str">
        <f t="shared" si="27"/>
        <v>PASTRAELCIMP42</v>
      </c>
      <c r="E1190" t="str">
        <f>VLOOKUP(D1190,'NZ40-POPT_tech_groups'!A:B,2,FALSE)</f>
        <v>NZ40-ENE-1-PASTRA</v>
      </c>
      <c r="F1190" s="3">
        <f>_xlfn.IFNA(_xlfn.IFNA(VLOOKUP(D1190,'Energy Share'!B:D,3,FALSE),VLOOKUP(LEFT(D1190,LEN(D1190)-2),'Energy Share'!B:D,3,FALSE)),0)*HLOOKUP(C1190,'Energy Share'!$I$2:$AL$3,2,FALSE)*VLOOKUP(LEFT(D1190,6),'Energy Share'!$I$6:$J$14,2,FALSE)</f>
        <v>2.3059127184865528E-2</v>
      </c>
    </row>
    <row r="1191" spans="1:6" hidden="1" x14ac:dyDescent="0.3">
      <c r="A1191">
        <f>IF(IFERROR(_xlfn.NUMBERVALUE(RIGHT(D1191,2))=C1191-2000,TRUE),1,0)*_xlfn.IFNA(VLOOKUP(LEFT(RIGHT(D1191,LEN(D1191)-6),LEN(RIGHT(D1191,LEN(D1191)-6))-3),'Filter Fuel'!$A$3:$I$29,HLOOKUP(LEFT(D1191,6),'Filter Fuel'!$B$1:$I$2,2,FALSE),FALSE),1)*IF(F1191=0,0,1)</f>
        <v>0</v>
      </c>
      <c r="B1191" t="s">
        <v>2</v>
      </c>
      <c r="C1191">
        <f t="shared" si="26"/>
        <v>2026</v>
      </c>
      <c r="D1191" t="str">
        <f t="shared" si="27"/>
        <v>PASTRAELCIMP43</v>
      </c>
      <c r="E1191" t="str">
        <f>VLOOKUP(D1191,'NZ40-POPT_tech_groups'!A:B,2,FALSE)</f>
        <v>NZ40-ENE-1-PASTRA</v>
      </c>
      <c r="F1191" s="3">
        <f>_xlfn.IFNA(_xlfn.IFNA(VLOOKUP(D1191,'Energy Share'!B:D,3,FALSE),VLOOKUP(LEFT(D1191,LEN(D1191)-2),'Energy Share'!B:D,3,FALSE)),0)*HLOOKUP(C1191,'Energy Share'!$I$2:$AL$3,2,FALSE)*VLOOKUP(LEFT(D1191,6),'Energy Share'!$I$6:$J$14,2,FALSE)</f>
        <v>2.3059127184865528E-2</v>
      </c>
    </row>
    <row r="1192" spans="1:6" hidden="1" x14ac:dyDescent="0.3">
      <c r="A1192">
        <f>IF(IFERROR(_xlfn.NUMBERVALUE(RIGHT(D1192,2))=C1192-2000,TRUE),1,0)*_xlfn.IFNA(VLOOKUP(LEFT(RIGHT(D1192,LEN(D1192)-6),LEN(RIGHT(D1192,LEN(D1192)-6))-3),'Filter Fuel'!$A$3:$I$29,HLOOKUP(LEFT(D1192,6),'Filter Fuel'!$B$1:$I$2,2,FALSE),FALSE),1)*IF(F1192=0,0,1)</f>
        <v>0</v>
      </c>
      <c r="B1192" t="s">
        <v>2</v>
      </c>
      <c r="C1192">
        <f t="shared" si="26"/>
        <v>2026</v>
      </c>
      <c r="D1192" t="str">
        <f t="shared" si="27"/>
        <v>PASTRAELCIMP44</v>
      </c>
      <c r="E1192" t="str">
        <f>VLOOKUP(D1192,'NZ40-POPT_tech_groups'!A:B,2,FALSE)</f>
        <v>NZ40-ENE-1-PASTRA</v>
      </c>
      <c r="F1192" s="3">
        <f>_xlfn.IFNA(_xlfn.IFNA(VLOOKUP(D1192,'Energy Share'!B:D,3,FALSE),VLOOKUP(LEFT(D1192,LEN(D1192)-2),'Energy Share'!B:D,3,FALSE)),0)*HLOOKUP(C1192,'Energy Share'!$I$2:$AL$3,2,FALSE)*VLOOKUP(LEFT(D1192,6),'Energy Share'!$I$6:$J$14,2,FALSE)</f>
        <v>2.3059127184865528E-2</v>
      </c>
    </row>
    <row r="1193" spans="1:6" hidden="1" x14ac:dyDescent="0.3">
      <c r="A1193">
        <f>IF(IFERROR(_xlfn.NUMBERVALUE(RIGHT(D1193,2))=C1193-2000,TRUE),1,0)*_xlfn.IFNA(VLOOKUP(LEFT(RIGHT(D1193,LEN(D1193)-6),LEN(RIGHT(D1193,LEN(D1193)-6))-3),'Filter Fuel'!$A$3:$I$29,HLOOKUP(LEFT(D1193,6),'Filter Fuel'!$B$1:$I$2,2,FALSE),FALSE),1)*IF(F1193=0,0,1)</f>
        <v>0</v>
      </c>
      <c r="B1193" t="s">
        <v>2</v>
      </c>
      <c r="C1193">
        <f t="shared" si="26"/>
        <v>2026</v>
      </c>
      <c r="D1193" t="str">
        <f t="shared" si="27"/>
        <v>PASTRAELCIMP45</v>
      </c>
      <c r="E1193" t="str">
        <f>VLOOKUP(D1193,'NZ40-POPT_tech_groups'!A:B,2,FALSE)</f>
        <v>NZ40-ENE-1-PASTRA</v>
      </c>
      <c r="F1193" s="3">
        <f>_xlfn.IFNA(_xlfn.IFNA(VLOOKUP(D1193,'Energy Share'!B:D,3,FALSE),VLOOKUP(LEFT(D1193,LEN(D1193)-2),'Energy Share'!B:D,3,FALSE)),0)*HLOOKUP(C1193,'Energy Share'!$I$2:$AL$3,2,FALSE)*VLOOKUP(LEFT(D1193,6),'Energy Share'!$I$6:$J$14,2,FALSE)</f>
        <v>2.3059127184865528E-2</v>
      </c>
    </row>
    <row r="1194" spans="1:6" hidden="1" x14ac:dyDescent="0.3">
      <c r="A1194">
        <f>IF(IFERROR(_xlfn.NUMBERVALUE(RIGHT(D1194,2))=C1194-2000,TRUE),1,0)*_xlfn.IFNA(VLOOKUP(LEFT(RIGHT(D1194,LEN(D1194)-6),LEN(RIGHT(D1194,LEN(D1194)-6))-3),'Filter Fuel'!$A$3:$I$29,HLOOKUP(LEFT(D1194,6),'Filter Fuel'!$B$1:$I$2,2,FALSE),FALSE),1)*IF(F1194=0,0,1)</f>
        <v>0</v>
      </c>
      <c r="B1194" t="s">
        <v>2</v>
      </c>
      <c r="C1194">
        <f t="shared" si="26"/>
        <v>2026</v>
      </c>
      <c r="D1194" t="str">
        <f t="shared" si="27"/>
        <v>PASTRAELCIMP46</v>
      </c>
      <c r="E1194" t="str">
        <f>VLOOKUP(D1194,'NZ40-POPT_tech_groups'!A:B,2,FALSE)</f>
        <v>NZ40-ENE-1-PASTRA</v>
      </c>
      <c r="F1194" s="3">
        <f>_xlfn.IFNA(_xlfn.IFNA(VLOOKUP(D1194,'Energy Share'!B:D,3,FALSE),VLOOKUP(LEFT(D1194,LEN(D1194)-2),'Energy Share'!B:D,3,FALSE)),0)*HLOOKUP(C1194,'Energy Share'!$I$2:$AL$3,2,FALSE)*VLOOKUP(LEFT(D1194,6),'Energy Share'!$I$6:$J$14,2,FALSE)</f>
        <v>2.3059127184865528E-2</v>
      </c>
    </row>
    <row r="1195" spans="1:6" hidden="1" x14ac:dyDescent="0.3">
      <c r="A1195">
        <f>IF(IFERROR(_xlfn.NUMBERVALUE(RIGHT(D1195,2))=C1195-2000,TRUE),1,0)*_xlfn.IFNA(VLOOKUP(LEFT(RIGHT(D1195,LEN(D1195)-6),LEN(RIGHT(D1195,LEN(D1195)-6))-3),'Filter Fuel'!$A$3:$I$29,HLOOKUP(LEFT(D1195,6),'Filter Fuel'!$B$1:$I$2,2,FALSE),FALSE),1)*IF(F1195=0,0,1)</f>
        <v>0</v>
      </c>
      <c r="B1195" t="s">
        <v>2</v>
      </c>
      <c r="C1195">
        <f t="shared" si="26"/>
        <v>2026</v>
      </c>
      <c r="D1195" t="str">
        <f t="shared" si="27"/>
        <v>PASTRAELCIMP47</v>
      </c>
      <c r="E1195" t="str">
        <f>VLOOKUP(D1195,'NZ40-POPT_tech_groups'!A:B,2,FALSE)</f>
        <v>NZ40-ENE-1-PASTRA</v>
      </c>
      <c r="F1195" s="3">
        <f>_xlfn.IFNA(_xlfn.IFNA(VLOOKUP(D1195,'Energy Share'!B:D,3,FALSE),VLOOKUP(LEFT(D1195,LEN(D1195)-2),'Energy Share'!B:D,3,FALSE)),0)*HLOOKUP(C1195,'Energy Share'!$I$2:$AL$3,2,FALSE)*VLOOKUP(LEFT(D1195,6),'Energy Share'!$I$6:$J$14,2,FALSE)</f>
        <v>2.3059127184865528E-2</v>
      </c>
    </row>
    <row r="1196" spans="1:6" hidden="1" x14ac:dyDescent="0.3">
      <c r="A1196">
        <f>IF(IFERROR(_xlfn.NUMBERVALUE(RIGHT(D1196,2))=C1196-2000,TRUE),1,0)*_xlfn.IFNA(VLOOKUP(LEFT(RIGHT(D1196,LEN(D1196)-6),LEN(RIGHT(D1196,LEN(D1196)-6))-3),'Filter Fuel'!$A$3:$I$29,HLOOKUP(LEFT(D1196,6),'Filter Fuel'!$B$1:$I$2,2,FALSE),FALSE),1)*IF(F1196=0,0,1)</f>
        <v>0</v>
      </c>
      <c r="B1196" t="s">
        <v>2</v>
      </c>
      <c r="C1196">
        <f t="shared" si="26"/>
        <v>2026</v>
      </c>
      <c r="D1196" t="str">
        <f t="shared" si="27"/>
        <v>PASTRAELCIMP48</v>
      </c>
      <c r="E1196" t="str">
        <f>VLOOKUP(D1196,'NZ40-POPT_tech_groups'!A:B,2,FALSE)</f>
        <v>NZ40-ENE-1-PASTRA</v>
      </c>
      <c r="F1196" s="3">
        <f>_xlfn.IFNA(_xlfn.IFNA(VLOOKUP(D1196,'Energy Share'!B:D,3,FALSE),VLOOKUP(LEFT(D1196,LEN(D1196)-2),'Energy Share'!B:D,3,FALSE)),0)*HLOOKUP(C1196,'Energy Share'!$I$2:$AL$3,2,FALSE)*VLOOKUP(LEFT(D1196,6),'Energy Share'!$I$6:$J$14,2,FALSE)</f>
        <v>2.3059127184865528E-2</v>
      </c>
    </row>
    <row r="1197" spans="1:6" hidden="1" x14ac:dyDescent="0.3">
      <c r="A1197">
        <f>IF(IFERROR(_xlfn.NUMBERVALUE(RIGHT(D1197,2))=C1197-2000,TRUE),1,0)*_xlfn.IFNA(VLOOKUP(LEFT(RIGHT(D1197,LEN(D1197)-6),LEN(RIGHT(D1197,LEN(D1197)-6))-3),'Filter Fuel'!$A$3:$I$29,HLOOKUP(LEFT(D1197,6),'Filter Fuel'!$B$1:$I$2,2,FALSE),FALSE),1)*IF(F1197=0,0,1)</f>
        <v>0</v>
      </c>
      <c r="B1197" t="s">
        <v>2</v>
      </c>
      <c r="C1197">
        <f t="shared" si="26"/>
        <v>2026</v>
      </c>
      <c r="D1197" t="str">
        <f t="shared" si="27"/>
        <v>PASTRAELCIMP49</v>
      </c>
      <c r="E1197" t="str">
        <f>VLOOKUP(D1197,'NZ40-POPT_tech_groups'!A:B,2,FALSE)</f>
        <v>NZ40-ENE-1-PASTRA</v>
      </c>
      <c r="F1197" s="3">
        <f>_xlfn.IFNA(_xlfn.IFNA(VLOOKUP(D1197,'Energy Share'!B:D,3,FALSE),VLOOKUP(LEFT(D1197,LEN(D1197)-2),'Energy Share'!B:D,3,FALSE)),0)*HLOOKUP(C1197,'Energy Share'!$I$2:$AL$3,2,FALSE)*VLOOKUP(LEFT(D1197,6),'Energy Share'!$I$6:$J$14,2,FALSE)</f>
        <v>2.3059127184865528E-2</v>
      </c>
    </row>
    <row r="1198" spans="1:6" hidden="1" x14ac:dyDescent="0.3">
      <c r="A1198">
        <f>IF(IFERROR(_xlfn.NUMBERVALUE(RIGHT(D1198,2))=C1198-2000,TRUE),1,0)*_xlfn.IFNA(VLOOKUP(LEFT(RIGHT(D1198,LEN(D1198)-6),LEN(RIGHT(D1198,LEN(D1198)-6))-3),'Filter Fuel'!$A$3:$I$29,HLOOKUP(LEFT(D1198,6),'Filter Fuel'!$B$1:$I$2,2,FALSE),FALSE),1)*IF(F1198=0,0,1)</f>
        <v>0</v>
      </c>
      <c r="B1198" t="s">
        <v>2</v>
      </c>
      <c r="C1198">
        <f t="shared" si="26"/>
        <v>2026</v>
      </c>
      <c r="D1198" t="str">
        <f t="shared" si="27"/>
        <v>PASTRAELCIMP50</v>
      </c>
      <c r="E1198" t="str">
        <f>VLOOKUP(D1198,'NZ40-POPT_tech_groups'!A:B,2,FALSE)</f>
        <v>NZ40-ENE-1-PASTRA</v>
      </c>
      <c r="F1198" s="3">
        <f>_xlfn.IFNA(_xlfn.IFNA(VLOOKUP(D1198,'Energy Share'!B:D,3,FALSE),VLOOKUP(LEFT(D1198,LEN(D1198)-2),'Energy Share'!B:D,3,FALSE)),0)*HLOOKUP(C1198,'Energy Share'!$I$2:$AL$3,2,FALSE)*VLOOKUP(LEFT(D1198,6),'Energy Share'!$I$6:$J$14,2,FALSE)</f>
        <v>2.3059127184865528E-2</v>
      </c>
    </row>
    <row r="1199" spans="1:6" hidden="1" x14ac:dyDescent="0.3">
      <c r="A1199">
        <f>IF(IFERROR(_xlfn.NUMBERVALUE(RIGHT(D1199,2))=C1199-2000,TRUE),1,0)*_xlfn.IFNA(VLOOKUP(LEFT(RIGHT(D1199,LEN(D1199)-6),LEN(RIGHT(D1199,LEN(D1199)-6))-3),'Filter Fuel'!$A$3:$I$29,HLOOKUP(LEFT(D1199,6),'Filter Fuel'!$B$1:$I$2,2,FALSE),FALSE),1)*IF(F1199=0,0,1)</f>
        <v>0</v>
      </c>
      <c r="B1199" t="s">
        <v>2</v>
      </c>
      <c r="C1199">
        <f t="shared" si="26"/>
        <v>2026</v>
      </c>
      <c r="D1199" t="str">
        <f t="shared" si="27"/>
        <v>PUBBDGELCIMP16</v>
      </c>
      <c r="E1199" t="str">
        <f>VLOOKUP(D1199,'NZ40-POPT_tech_groups'!A:B,2,FALSE)</f>
        <v>NZ40-ENE-1-PUBBDG</v>
      </c>
      <c r="F1199" s="3">
        <f>_xlfn.IFNA(_xlfn.IFNA(VLOOKUP(D1199,'Energy Share'!B:D,3,FALSE),VLOOKUP(LEFT(D1199,LEN(D1199)-2),'Energy Share'!B:D,3,FALSE)),0)*HLOOKUP(C1199,'Energy Share'!$I$2:$AL$3,2,FALSE)*VLOOKUP(LEFT(D1199,6),'Energy Share'!$I$6:$J$14,2,FALSE)</f>
        <v>0.30946584470564897</v>
      </c>
    </row>
    <row r="1200" spans="1:6" hidden="1" x14ac:dyDescent="0.3">
      <c r="A1200">
        <f>IF(IFERROR(_xlfn.NUMBERVALUE(RIGHT(D1200,2))=C1200-2000,TRUE),1,0)*_xlfn.IFNA(VLOOKUP(LEFT(RIGHT(D1200,LEN(D1200)-6),LEN(RIGHT(D1200,LEN(D1200)-6))-3),'Filter Fuel'!$A$3:$I$29,HLOOKUP(LEFT(D1200,6),'Filter Fuel'!$B$1:$I$2,2,FALSE),FALSE),1)*IF(F1200=0,0,1)</f>
        <v>0</v>
      </c>
      <c r="B1200" t="s">
        <v>2</v>
      </c>
      <c r="C1200">
        <f t="shared" si="26"/>
        <v>2026</v>
      </c>
      <c r="D1200" t="str">
        <f t="shared" si="27"/>
        <v>PUBBDGELCIMP17</v>
      </c>
      <c r="E1200" t="str">
        <f>VLOOKUP(D1200,'NZ40-POPT_tech_groups'!A:B,2,FALSE)</f>
        <v>NZ40-ENE-1-PUBBDG</v>
      </c>
      <c r="F1200" s="3">
        <f>_xlfn.IFNA(_xlfn.IFNA(VLOOKUP(D1200,'Energy Share'!B:D,3,FALSE),VLOOKUP(LEFT(D1200,LEN(D1200)-2),'Energy Share'!B:D,3,FALSE)),0)*HLOOKUP(C1200,'Energy Share'!$I$2:$AL$3,2,FALSE)*VLOOKUP(LEFT(D1200,6),'Energy Share'!$I$6:$J$14,2,FALSE)</f>
        <v>0.30946584470564897</v>
      </c>
    </row>
    <row r="1201" spans="1:6" hidden="1" x14ac:dyDescent="0.3">
      <c r="A1201">
        <f>IF(IFERROR(_xlfn.NUMBERVALUE(RIGHT(D1201,2))=C1201-2000,TRUE),1,0)*_xlfn.IFNA(VLOOKUP(LEFT(RIGHT(D1201,LEN(D1201)-6),LEN(RIGHT(D1201,LEN(D1201)-6))-3),'Filter Fuel'!$A$3:$I$29,HLOOKUP(LEFT(D1201,6),'Filter Fuel'!$B$1:$I$2,2,FALSE),FALSE),1)*IF(F1201=0,0,1)</f>
        <v>0</v>
      </c>
      <c r="B1201" t="s">
        <v>2</v>
      </c>
      <c r="C1201">
        <f t="shared" si="26"/>
        <v>2026</v>
      </c>
      <c r="D1201" t="str">
        <f t="shared" si="27"/>
        <v>PUBBDGELCIMP18</v>
      </c>
      <c r="E1201" t="str">
        <f>VLOOKUP(D1201,'NZ40-POPT_tech_groups'!A:B,2,FALSE)</f>
        <v>NZ40-ENE-1-PUBBDG</v>
      </c>
      <c r="F1201" s="3">
        <f>_xlfn.IFNA(_xlfn.IFNA(VLOOKUP(D1201,'Energy Share'!B:D,3,FALSE),VLOOKUP(LEFT(D1201,LEN(D1201)-2),'Energy Share'!B:D,3,FALSE)),0)*HLOOKUP(C1201,'Energy Share'!$I$2:$AL$3,2,FALSE)*VLOOKUP(LEFT(D1201,6),'Energy Share'!$I$6:$J$14,2,FALSE)</f>
        <v>0.30946584470564897</v>
      </c>
    </row>
    <row r="1202" spans="1:6" hidden="1" x14ac:dyDescent="0.3">
      <c r="A1202">
        <f>IF(IFERROR(_xlfn.NUMBERVALUE(RIGHT(D1202,2))=C1202-2000,TRUE),1,0)*_xlfn.IFNA(VLOOKUP(LEFT(RIGHT(D1202,LEN(D1202)-6),LEN(RIGHT(D1202,LEN(D1202)-6))-3),'Filter Fuel'!$A$3:$I$29,HLOOKUP(LEFT(D1202,6),'Filter Fuel'!$B$1:$I$2,2,FALSE),FALSE),1)*IF(F1202=0,0,1)</f>
        <v>0</v>
      </c>
      <c r="B1202" t="s">
        <v>2</v>
      </c>
      <c r="C1202">
        <f t="shared" si="26"/>
        <v>2026</v>
      </c>
      <c r="D1202" t="str">
        <f t="shared" si="27"/>
        <v>PUBBDGELCIMP19</v>
      </c>
      <c r="E1202" t="str">
        <f>VLOOKUP(D1202,'NZ40-POPT_tech_groups'!A:B,2,FALSE)</f>
        <v>NZ40-ENE-1-PUBBDG</v>
      </c>
      <c r="F1202" s="3">
        <f>_xlfn.IFNA(_xlfn.IFNA(VLOOKUP(D1202,'Energy Share'!B:D,3,FALSE),VLOOKUP(LEFT(D1202,LEN(D1202)-2),'Energy Share'!B:D,3,FALSE)),0)*HLOOKUP(C1202,'Energy Share'!$I$2:$AL$3,2,FALSE)*VLOOKUP(LEFT(D1202,6),'Energy Share'!$I$6:$J$14,2,FALSE)</f>
        <v>0.30946584470564897</v>
      </c>
    </row>
    <row r="1203" spans="1:6" hidden="1" x14ac:dyDescent="0.3">
      <c r="A1203">
        <f>IF(IFERROR(_xlfn.NUMBERVALUE(RIGHT(D1203,2))=C1203-2000,TRUE),1,0)*_xlfn.IFNA(VLOOKUP(LEFT(RIGHT(D1203,LEN(D1203)-6),LEN(RIGHT(D1203,LEN(D1203)-6))-3),'Filter Fuel'!$A$3:$I$29,HLOOKUP(LEFT(D1203,6),'Filter Fuel'!$B$1:$I$2,2,FALSE),FALSE),1)*IF(F1203=0,0,1)</f>
        <v>0</v>
      </c>
      <c r="B1203" t="s">
        <v>2</v>
      </c>
      <c r="C1203">
        <f t="shared" si="26"/>
        <v>2026</v>
      </c>
      <c r="D1203" t="str">
        <f t="shared" si="27"/>
        <v>PUBBDGELCIMP20</v>
      </c>
      <c r="E1203" t="str">
        <f>VLOOKUP(D1203,'NZ40-POPT_tech_groups'!A:B,2,FALSE)</f>
        <v>NZ40-ENE-1-PUBBDG</v>
      </c>
      <c r="F1203" s="3">
        <f>_xlfn.IFNA(_xlfn.IFNA(VLOOKUP(D1203,'Energy Share'!B:D,3,FALSE),VLOOKUP(LEFT(D1203,LEN(D1203)-2),'Energy Share'!B:D,3,FALSE)),0)*HLOOKUP(C1203,'Energy Share'!$I$2:$AL$3,2,FALSE)*VLOOKUP(LEFT(D1203,6),'Energy Share'!$I$6:$J$14,2,FALSE)</f>
        <v>0.30946584470564897</v>
      </c>
    </row>
    <row r="1204" spans="1:6" hidden="1" x14ac:dyDescent="0.3">
      <c r="A1204">
        <f>IF(IFERROR(_xlfn.NUMBERVALUE(RIGHT(D1204,2))=C1204-2000,TRUE),1,0)*_xlfn.IFNA(VLOOKUP(LEFT(RIGHT(D1204,LEN(D1204)-6),LEN(RIGHT(D1204,LEN(D1204)-6))-3),'Filter Fuel'!$A$3:$I$29,HLOOKUP(LEFT(D1204,6),'Filter Fuel'!$B$1:$I$2,2,FALSE),FALSE),1)*IF(F1204=0,0,1)</f>
        <v>0</v>
      </c>
      <c r="B1204" t="s">
        <v>2</v>
      </c>
      <c r="C1204">
        <f t="shared" si="26"/>
        <v>2026</v>
      </c>
      <c r="D1204" t="str">
        <f t="shared" si="27"/>
        <v>PUBBDGELCIMP21</v>
      </c>
      <c r="E1204" t="str">
        <f>VLOOKUP(D1204,'NZ40-POPT_tech_groups'!A:B,2,FALSE)</f>
        <v>NZ40-ENE-1-PUBBDG</v>
      </c>
      <c r="F1204" s="3">
        <f>_xlfn.IFNA(_xlfn.IFNA(VLOOKUP(D1204,'Energy Share'!B:D,3,FALSE),VLOOKUP(LEFT(D1204,LEN(D1204)-2),'Energy Share'!B:D,3,FALSE)),0)*HLOOKUP(C1204,'Energy Share'!$I$2:$AL$3,2,FALSE)*VLOOKUP(LEFT(D1204,6),'Energy Share'!$I$6:$J$14,2,FALSE)</f>
        <v>0.30946584470564897</v>
      </c>
    </row>
    <row r="1205" spans="1:6" hidden="1" x14ac:dyDescent="0.3">
      <c r="A1205">
        <f>IF(IFERROR(_xlfn.NUMBERVALUE(RIGHT(D1205,2))=C1205-2000,TRUE),1,0)*_xlfn.IFNA(VLOOKUP(LEFT(RIGHT(D1205,LEN(D1205)-6),LEN(RIGHT(D1205,LEN(D1205)-6))-3),'Filter Fuel'!$A$3:$I$29,HLOOKUP(LEFT(D1205,6),'Filter Fuel'!$B$1:$I$2,2,FALSE),FALSE),1)*IF(F1205=0,0,1)</f>
        <v>0</v>
      </c>
      <c r="B1205" t="s">
        <v>2</v>
      </c>
      <c r="C1205">
        <f t="shared" si="26"/>
        <v>2026</v>
      </c>
      <c r="D1205" t="str">
        <f t="shared" si="27"/>
        <v>PUBBDGELCIMP22</v>
      </c>
      <c r="E1205" t="str">
        <f>VLOOKUP(D1205,'NZ40-POPT_tech_groups'!A:B,2,FALSE)</f>
        <v>NZ40-ENE-1-PUBBDG</v>
      </c>
      <c r="F1205" s="3">
        <f>_xlfn.IFNA(_xlfn.IFNA(VLOOKUP(D1205,'Energy Share'!B:D,3,FALSE),VLOOKUP(LEFT(D1205,LEN(D1205)-2),'Energy Share'!B:D,3,FALSE)),0)*HLOOKUP(C1205,'Energy Share'!$I$2:$AL$3,2,FALSE)*VLOOKUP(LEFT(D1205,6),'Energy Share'!$I$6:$J$14,2,FALSE)</f>
        <v>0.30946584470564897</v>
      </c>
    </row>
    <row r="1206" spans="1:6" hidden="1" x14ac:dyDescent="0.3">
      <c r="A1206">
        <f>IF(IFERROR(_xlfn.NUMBERVALUE(RIGHT(D1206,2))=C1206-2000,TRUE),1,0)*_xlfn.IFNA(VLOOKUP(LEFT(RIGHT(D1206,LEN(D1206)-6),LEN(RIGHT(D1206,LEN(D1206)-6))-3),'Filter Fuel'!$A$3:$I$29,HLOOKUP(LEFT(D1206,6),'Filter Fuel'!$B$1:$I$2,2,FALSE),FALSE),1)*IF(F1206=0,0,1)</f>
        <v>0</v>
      </c>
      <c r="B1206" t="s">
        <v>2</v>
      </c>
      <c r="C1206">
        <f t="shared" si="26"/>
        <v>2026</v>
      </c>
      <c r="D1206" t="str">
        <f t="shared" si="27"/>
        <v>PUBBDGELCIMP23</v>
      </c>
      <c r="E1206" t="str">
        <f>VLOOKUP(D1206,'NZ40-POPT_tech_groups'!A:B,2,FALSE)</f>
        <v>NZ40-ENE-1-PUBBDG</v>
      </c>
      <c r="F1206" s="3">
        <f>_xlfn.IFNA(_xlfn.IFNA(VLOOKUP(D1206,'Energy Share'!B:D,3,FALSE),VLOOKUP(LEFT(D1206,LEN(D1206)-2),'Energy Share'!B:D,3,FALSE)),0)*HLOOKUP(C1206,'Energy Share'!$I$2:$AL$3,2,FALSE)*VLOOKUP(LEFT(D1206,6),'Energy Share'!$I$6:$J$14,2,FALSE)</f>
        <v>0.30946584470564897</v>
      </c>
    </row>
    <row r="1207" spans="1:6" hidden="1" x14ac:dyDescent="0.3">
      <c r="A1207">
        <f>IF(IFERROR(_xlfn.NUMBERVALUE(RIGHT(D1207,2))=C1207-2000,TRUE),1,0)*_xlfn.IFNA(VLOOKUP(LEFT(RIGHT(D1207,LEN(D1207)-6),LEN(RIGHT(D1207,LEN(D1207)-6))-3),'Filter Fuel'!$A$3:$I$29,HLOOKUP(LEFT(D1207,6),'Filter Fuel'!$B$1:$I$2,2,FALSE),FALSE),1)*IF(F1207=0,0,1)</f>
        <v>0</v>
      </c>
      <c r="B1207" t="s">
        <v>2</v>
      </c>
      <c r="C1207">
        <f t="shared" si="26"/>
        <v>2026</v>
      </c>
      <c r="D1207" t="str">
        <f t="shared" si="27"/>
        <v>PUBBDGELCIMP24</v>
      </c>
      <c r="E1207" t="str">
        <f>VLOOKUP(D1207,'NZ40-POPT_tech_groups'!A:B,2,FALSE)</f>
        <v>NZ40-ENE-1-PUBBDG</v>
      </c>
      <c r="F1207" s="3">
        <f>_xlfn.IFNA(_xlfn.IFNA(VLOOKUP(D1207,'Energy Share'!B:D,3,FALSE),VLOOKUP(LEFT(D1207,LEN(D1207)-2),'Energy Share'!B:D,3,FALSE)),0)*HLOOKUP(C1207,'Energy Share'!$I$2:$AL$3,2,FALSE)*VLOOKUP(LEFT(D1207,6),'Energy Share'!$I$6:$J$14,2,FALSE)</f>
        <v>0.30946584470564897</v>
      </c>
    </row>
    <row r="1208" spans="1:6" hidden="1" x14ac:dyDescent="0.3">
      <c r="A1208">
        <f>IF(IFERROR(_xlfn.NUMBERVALUE(RIGHT(D1208,2))=C1208-2000,TRUE),1,0)*_xlfn.IFNA(VLOOKUP(LEFT(RIGHT(D1208,LEN(D1208)-6),LEN(RIGHT(D1208,LEN(D1208)-6))-3),'Filter Fuel'!$A$3:$I$29,HLOOKUP(LEFT(D1208,6),'Filter Fuel'!$B$1:$I$2,2,FALSE),FALSE),1)*IF(F1208=0,0,1)</f>
        <v>0</v>
      </c>
      <c r="B1208" t="s">
        <v>2</v>
      </c>
      <c r="C1208">
        <f t="shared" si="26"/>
        <v>2026</v>
      </c>
      <c r="D1208" t="str">
        <f t="shared" si="27"/>
        <v>PUBBDGELCIMP25</v>
      </c>
      <c r="E1208" t="str">
        <f>VLOOKUP(D1208,'NZ40-POPT_tech_groups'!A:B,2,FALSE)</f>
        <v>NZ40-ENE-1-PUBBDG</v>
      </c>
      <c r="F1208" s="3">
        <f>_xlfn.IFNA(_xlfn.IFNA(VLOOKUP(D1208,'Energy Share'!B:D,3,FALSE),VLOOKUP(LEFT(D1208,LEN(D1208)-2),'Energy Share'!B:D,3,FALSE)),0)*HLOOKUP(C1208,'Energy Share'!$I$2:$AL$3,2,FALSE)*VLOOKUP(LEFT(D1208,6),'Energy Share'!$I$6:$J$14,2,FALSE)</f>
        <v>0.30946584470564897</v>
      </c>
    </row>
    <row r="1209" spans="1:6" x14ac:dyDescent="0.3">
      <c r="A1209">
        <f>IF(IFERROR(_xlfn.NUMBERVALUE(RIGHT(D1209,2))=C1209-2000,TRUE),1,0)*_xlfn.IFNA(VLOOKUP(LEFT(RIGHT(D1209,LEN(D1209)-6),LEN(RIGHT(D1209,LEN(D1209)-6))-3),'Filter Fuel'!$A$3:$I$29,HLOOKUP(LEFT(D1209,6),'Filter Fuel'!$B$1:$I$2,2,FALSE),FALSE),1)*IF(F1209=0,0,1)</f>
        <v>1</v>
      </c>
      <c r="B1209" t="s">
        <v>2</v>
      </c>
      <c r="C1209">
        <f t="shared" si="26"/>
        <v>2026</v>
      </c>
      <c r="D1209" t="str">
        <f t="shared" si="27"/>
        <v>PUBBDGELCIMP26</v>
      </c>
      <c r="E1209" t="str">
        <f>VLOOKUP(D1209,'NZ40-POPT_tech_groups'!A:B,2,FALSE)</f>
        <v>NZ40-ENE-1-PUBBDG</v>
      </c>
      <c r="F1209" s="3">
        <f>_xlfn.IFNA(_xlfn.IFNA(VLOOKUP(D1209,'Energy Share'!B:D,3,FALSE),VLOOKUP(LEFT(D1209,LEN(D1209)-2),'Energy Share'!B:D,3,FALSE)),0)*HLOOKUP(C1209,'Energy Share'!$I$2:$AL$3,2,FALSE)*VLOOKUP(LEFT(D1209,6),'Energy Share'!$I$6:$J$14,2,FALSE)</f>
        <v>0.30946584470564897</v>
      </c>
    </row>
    <row r="1210" spans="1:6" hidden="1" x14ac:dyDescent="0.3">
      <c r="A1210">
        <f>IF(IFERROR(_xlfn.NUMBERVALUE(RIGHT(D1210,2))=C1210-2000,TRUE),1,0)*_xlfn.IFNA(VLOOKUP(LEFT(RIGHT(D1210,LEN(D1210)-6),LEN(RIGHT(D1210,LEN(D1210)-6))-3),'Filter Fuel'!$A$3:$I$29,HLOOKUP(LEFT(D1210,6),'Filter Fuel'!$B$1:$I$2,2,FALSE),FALSE),1)*IF(F1210=0,0,1)</f>
        <v>0</v>
      </c>
      <c r="B1210" t="s">
        <v>2</v>
      </c>
      <c r="C1210">
        <f t="shared" si="26"/>
        <v>2026</v>
      </c>
      <c r="D1210" t="str">
        <f t="shared" si="27"/>
        <v>PUBBDGELCIMP27</v>
      </c>
      <c r="E1210" t="str">
        <f>VLOOKUP(D1210,'NZ40-POPT_tech_groups'!A:B,2,FALSE)</f>
        <v>NZ40-ENE-1-PUBBDG</v>
      </c>
      <c r="F1210" s="3">
        <f>_xlfn.IFNA(_xlfn.IFNA(VLOOKUP(D1210,'Energy Share'!B:D,3,FALSE),VLOOKUP(LEFT(D1210,LEN(D1210)-2),'Energy Share'!B:D,3,FALSE)),0)*HLOOKUP(C1210,'Energy Share'!$I$2:$AL$3,2,FALSE)*VLOOKUP(LEFT(D1210,6),'Energy Share'!$I$6:$J$14,2,FALSE)</f>
        <v>0.30946584470564897</v>
      </c>
    </row>
    <row r="1211" spans="1:6" hidden="1" x14ac:dyDescent="0.3">
      <c r="A1211">
        <f>IF(IFERROR(_xlfn.NUMBERVALUE(RIGHT(D1211,2))=C1211-2000,TRUE),1,0)*_xlfn.IFNA(VLOOKUP(LEFT(RIGHT(D1211,LEN(D1211)-6),LEN(RIGHT(D1211,LEN(D1211)-6))-3),'Filter Fuel'!$A$3:$I$29,HLOOKUP(LEFT(D1211,6),'Filter Fuel'!$B$1:$I$2,2,FALSE),FALSE),1)*IF(F1211=0,0,1)</f>
        <v>0</v>
      </c>
      <c r="B1211" t="s">
        <v>2</v>
      </c>
      <c r="C1211">
        <f t="shared" si="26"/>
        <v>2026</v>
      </c>
      <c r="D1211" t="str">
        <f t="shared" si="27"/>
        <v>PUBBDGELCIMP28</v>
      </c>
      <c r="E1211" t="str">
        <f>VLOOKUP(D1211,'NZ40-POPT_tech_groups'!A:B,2,FALSE)</f>
        <v>NZ40-ENE-1-PUBBDG</v>
      </c>
      <c r="F1211" s="3">
        <f>_xlfn.IFNA(_xlfn.IFNA(VLOOKUP(D1211,'Energy Share'!B:D,3,FALSE),VLOOKUP(LEFT(D1211,LEN(D1211)-2),'Energy Share'!B:D,3,FALSE)),0)*HLOOKUP(C1211,'Energy Share'!$I$2:$AL$3,2,FALSE)*VLOOKUP(LEFT(D1211,6),'Energy Share'!$I$6:$J$14,2,FALSE)</f>
        <v>0.30946584470564897</v>
      </c>
    </row>
    <row r="1212" spans="1:6" hidden="1" x14ac:dyDescent="0.3">
      <c r="A1212">
        <f>IF(IFERROR(_xlfn.NUMBERVALUE(RIGHT(D1212,2))=C1212-2000,TRUE),1,0)*_xlfn.IFNA(VLOOKUP(LEFT(RIGHT(D1212,LEN(D1212)-6),LEN(RIGHT(D1212,LEN(D1212)-6))-3),'Filter Fuel'!$A$3:$I$29,HLOOKUP(LEFT(D1212,6),'Filter Fuel'!$B$1:$I$2,2,FALSE),FALSE),1)*IF(F1212=0,0,1)</f>
        <v>0</v>
      </c>
      <c r="B1212" t="s">
        <v>2</v>
      </c>
      <c r="C1212">
        <f t="shared" si="26"/>
        <v>2026</v>
      </c>
      <c r="D1212" t="str">
        <f t="shared" si="27"/>
        <v>PUBBDGELCIMP29</v>
      </c>
      <c r="E1212" t="str">
        <f>VLOOKUP(D1212,'NZ40-POPT_tech_groups'!A:B,2,FALSE)</f>
        <v>NZ40-ENE-1-PUBBDG</v>
      </c>
      <c r="F1212" s="3">
        <f>_xlfn.IFNA(_xlfn.IFNA(VLOOKUP(D1212,'Energy Share'!B:D,3,FALSE),VLOOKUP(LEFT(D1212,LEN(D1212)-2),'Energy Share'!B:D,3,FALSE)),0)*HLOOKUP(C1212,'Energy Share'!$I$2:$AL$3,2,FALSE)*VLOOKUP(LEFT(D1212,6),'Energy Share'!$I$6:$J$14,2,FALSE)</f>
        <v>0.30946584470564897</v>
      </c>
    </row>
    <row r="1213" spans="1:6" hidden="1" x14ac:dyDescent="0.3">
      <c r="A1213">
        <f>IF(IFERROR(_xlfn.NUMBERVALUE(RIGHT(D1213,2))=C1213-2000,TRUE),1,0)*_xlfn.IFNA(VLOOKUP(LEFT(RIGHT(D1213,LEN(D1213)-6),LEN(RIGHT(D1213,LEN(D1213)-6))-3),'Filter Fuel'!$A$3:$I$29,HLOOKUP(LEFT(D1213,6),'Filter Fuel'!$B$1:$I$2,2,FALSE),FALSE),1)*IF(F1213=0,0,1)</f>
        <v>0</v>
      </c>
      <c r="B1213" t="s">
        <v>2</v>
      </c>
      <c r="C1213">
        <f t="shared" si="26"/>
        <v>2026</v>
      </c>
      <c r="D1213" t="str">
        <f t="shared" si="27"/>
        <v>PUBBDGELCIMP30</v>
      </c>
      <c r="E1213" t="str">
        <f>VLOOKUP(D1213,'NZ40-POPT_tech_groups'!A:B,2,FALSE)</f>
        <v>NZ40-ENE-1-PUBBDG</v>
      </c>
      <c r="F1213" s="3">
        <f>_xlfn.IFNA(_xlfn.IFNA(VLOOKUP(D1213,'Energy Share'!B:D,3,FALSE),VLOOKUP(LEFT(D1213,LEN(D1213)-2),'Energy Share'!B:D,3,FALSE)),0)*HLOOKUP(C1213,'Energy Share'!$I$2:$AL$3,2,FALSE)*VLOOKUP(LEFT(D1213,6),'Energy Share'!$I$6:$J$14,2,FALSE)</f>
        <v>0.30946584470564897</v>
      </c>
    </row>
    <row r="1214" spans="1:6" hidden="1" x14ac:dyDescent="0.3">
      <c r="A1214">
        <f>IF(IFERROR(_xlfn.NUMBERVALUE(RIGHT(D1214,2))=C1214-2000,TRUE),1,0)*_xlfn.IFNA(VLOOKUP(LEFT(RIGHT(D1214,LEN(D1214)-6),LEN(RIGHT(D1214,LEN(D1214)-6))-3),'Filter Fuel'!$A$3:$I$29,HLOOKUP(LEFT(D1214,6),'Filter Fuel'!$B$1:$I$2,2,FALSE),FALSE),1)*IF(F1214=0,0,1)</f>
        <v>0</v>
      </c>
      <c r="B1214" t="s">
        <v>2</v>
      </c>
      <c r="C1214">
        <f t="shared" si="26"/>
        <v>2026</v>
      </c>
      <c r="D1214" t="str">
        <f t="shared" si="27"/>
        <v>PUBBDGELCIMP31</v>
      </c>
      <c r="E1214" t="str">
        <f>VLOOKUP(D1214,'NZ40-POPT_tech_groups'!A:B,2,FALSE)</f>
        <v>NZ40-ENE-1-PUBBDG</v>
      </c>
      <c r="F1214" s="3">
        <f>_xlfn.IFNA(_xlfn.IFNA(VLOOKUP(D1214,'Energy Share'!B:D,3,FALSE),VLOOKUP(LEFT(D1214,LEN(D1214)-2),'Energy Share'!B:D,3,FALSE)),0)*HLOOKUP(C1214,'Energy Share'!$I$2:$AL$3,2,FALSE)*VLOOKUP(LEFT(D1214,6),'Energy Share'!$I$6:$J$14,2,FALSE)</f>
        <v>0.30946584470564897</v>
      </c>
    </row>
    <row r="1215" spans="1:6" hidden="1" x14ac:dyDescent="0.3">
      <c r="A1215">
        <f>IF(IFERROR(_xlfn.NUMBERVALUE(RIGHT(D1215,2))=C1215-2000,TRUE),1,0)*_xlfn.IFNA(VLOOKUP(LEFT(RIGHT(D1215,LEN(D1215)-6),LEN(RIGHT(D1215,LEN(D1215)-6))-3),'Filter Fuel'!$A$3:$I$29,HLOOKUP(LEFT(D1215,6),'Filter Fuel'!$B$1:$I$2,2,FALSE),FALSE),1)*IF(F1215=0,0,1)</f>
        <v>0</v>
      </c>
      <c r="B1215" t="s">
        <v>2</v>
      </c>
      <c r="C1215">
        <f t="shared" si="26"/>
        <v>2026</v>
      </c>
      <c r="D1215" t="str">
        <f t="shared" si="27"/>
        <v>PUBBDGELCIMP32</v>
      </c>
      <c r="E1215" t="str">
        <f>VLOOKUP(D1215,'NZ40-POPT_tech_groups'!A:B,2,FALSE)</f>
        <v>NZ40-ENE-1-PUBBDG</v>
      </c>
      <c r="F1215" s="3">
        <f>_xlfn.IFNA(_xlfn.IFNA(VLOOKUP(D1215,'Energy Share'!B:D,3,FALSE),VLOOKUP(LEFT(D1215,LEN(D1215)-2),'Energy Share'!B:D,3,FALSE)),0)*HLOOKUP(C1215,'Energy Share'!$I$2:$AL$3,2,FALSE)*VLOOKUP(LEFT(D1215,6),'Energy Share'!$I$6:$J$14,2,FALSE)</f>
        <v>0.30946584470564897</v>
      </c>
    </row>
    <row r="1216" spans="1:6" hidden="1" x14ac:dyDescent="0.3">
      <c r="A1216">
        <f>IF(IFERROR(_xlfn.NUMBERVALUE(RIGHT(D1216,2))=C1216-2000,TRUE),1,0)*_xlfn.IFNA(VLOOKUP(LEFT(RIGHT(D1216,LEN(D1216)-6),LEN(RIGHT(D1216,LEN(D1216)-6))-3),'Filter Fuel'!$A$3:$I$29,HLOOKUP(LEFT(D1216,6),'Filter Fuel'!$B$1:$I$2,2,FALSE),FALSE),1)*IF(F1216=0,0,1)</f>
        <v>0</v>
      </c>
      <c r="B1216" t="s">
        <v>2</v>
      </c>
      <c r="C1216">
        <f t="shared" si="26"/>
        <v>2026</v>
      </c>
      <c r="D1216" t="str">
        <f t="shared" si="27"/>
        <v>PUBBDGELCIMP33</v>
      </c>
      <c r="E1216" t="str">
        <f>VLOOKUP(D1216,'NZ40-POPT_tech_groups'!A:B,2,FALSE)</f>
        <v>NZ40-ENE-1-PUBBDG</v>
      </c>
      <c r="F1216" s="3">
        <f>_xlfn.IFNA(_xlfn.IFNA(VLOOKUP(D1216,'Energy Share'!B:D,3,FALSE),VLOOKUP(LEFT(D1216,LEN(D1216)-2),'Energy Share'!B:D,3,FALSE)),0)*HLOOKUP(C1216,'Energy Share'!$I$2:$AL$3,2,FALSE)*VLOOKUP(LEFT(D1216,6),'Energy Share'!$I$6:$J$14,2,FALSE)</f>
        <v>0.30946584470564897</v>
      </c>
    </row>
    <row r="1217" spans="1:6" hidden="1" x14ac:dyDescent="0.3">
      <c r="A1217">
        <f>IF(IFERROR(_xlfn.NUMBERVALUE(RIGHT(D1217,2))=C1217-2000,TRUE),1,0)*_xlfn.IFNA(VLOOKUP(LEFT(RIGHT(D1217,LEN(D1217)-6),LEN(RIGHT(D1217,LEN(D1217)-6))-3),'Filter Fuel'!$A$3:$I$29,HLOOKUP(LEFT(D1217,6),'Filter Fuel'!$B$1:$I$2,2,FALSE),FALSE),1)*IF(F1217=0,0,1)</f>
        <v>0</v>
      </c>
      <c r="B1217" t="s">
        <v>2</v>
      </c>
      <c r="C1217">
        <f t="shared" si="26"/>
        <v>2026</v>
      </c>
      <c r="D1217" t="str">
        <f t="shared" si="27"/>
        <v>PUBBDGELCIMP34</v>
      </c>
      <c r="E1217" t="str">
        <f>VLOOKUP(D1217,'NZ40-POPT_tech_groups'!A:B,2,FALSE)</f>
        <v>NZ40-ENE-1-PUBBDG</v>
      </c>
      <c r="F1217" s="3">
        <f>_xlfn.IFNA(_xlfn.IFNA(VLOOKUP(D1217,'Energy Share'!B:D,3,FALSE),VLOOKUP(LEFT(D1217,LEN(D1217)-2),'Energy Share'!B:D,3,FALSE)),0)*HLOOKUP(C1217,'Energy Share'!$I$2:$AL$3,2,FALSE)*VLOOKUP(LEFT(D1217,6),'Energy Share'!$I$6:$J$14,2,FALSE)</f>
        <v>0.30946584470564897</v>
      </c>
    </row>
    <row r="1218" spans="1:6" hidden="1" x14ac:dyDescent="0.3">
      <c r="A1218">
        <f>IF(IFERROR(_xlfn.NUMBERVALUE(RIGHT(D1218,2))=C1218-2000,TRUE),1,0)*_xlfn.IFNA(VLOOKUP(LEFT(RIGHT(D1218,LEN(D1218)-6),LEN(RIGHT(D1218,LEN(D1218)-6))-3),'Filter Fuel'!$A$3:$I$29,HLOOKUP(LEFT(D1218,6),'Filter Fuel'!$B$1:$I$2,2,FALSE),FALSE),1)*IF(F1218=0,0,1)</f>
        <v>0</v>
      </c>
      <c r="B1218" t="s">
        <v>2</v>
      </c>
      <c r="C1218">
        <f t="shared" si="26"/>
        <v>2026</v>
      </c>
      <c r="D1218" t="str">
        <f t="shared" si="27"/>
        <v>PUBBDGELCIMP35</v>
      </c>
      <c r="E1218" t="str">
        <f>VLOOKUP(D1218,'NZ40-POPT_tech_groups'!A:B,2,FALSE)</f>
        <v>NZ40-ENE-1-PUBBDG</v>
      </c>
      <c r="F1218" s="3">
        <f>_xlfn.IFNA(_xlfn.IFNA(VLOOKUP(D1218,'Energy Share'!B:D,3,FALSE),VLOOKUP(LEFT(D1218,LEN(D1218)-2),'Energy Share'!B:D,3,FALSE)),0)*HLOOKUP(C1218,'Energy Share'!$I$2:$AL$3,2,FALSE)*VLOOKUP(LEFT(D1218,6),'Energy Share'!$I$6:$J$14,2,FALSE)</f>
        <v>0.30946584470564897</v>
      </c>
    </row>
    <row r="1219" spans="1:6" hidden="1" x14ac:dyDescent="0.3">
      <c r="A1219">
        <f>IF(IFERROR(_xlfn.NUMBERVALUE(RIGHT(D1219,2))=C1219-2000,TRUE),1,0)*_xlfn.IFNA(VLOOKUP(LEFT(RIGHT(D1219,LEN(D1219)-6),LEN(RIGHT(D1219,LEN(D1219)-6))-3),'Filter Fuel'!$A$3:$I$29,HLOOKUP(LEFT(D1219,6),'Filter Fuel'!$B$1:$I$2,2,FALSE),FALSE),1)*IF(F1219=0,0,1)</f>
        <v>0</v>
      </c>
      <c r="B1219" t="s">
        <v>2</v>
      </c>
      <c r="C1219">
        <f t="shared" si="26"/>
        <v>2026</v>
      </c>
      <c r="D1219" t="str">
        <f t="shared" si="27"/>
        <v>PUBBDGELCIMP36</v>
      </c>
      <c r="E1219" t="str">
        <f>VLOOKUP(D1219,'NZ40-POPT_tech_groups'!A:B,2,FALSE)</f>
        <v>NZ40-ENE-1-PUBBDG</v>
      </c>
      <c r="F1219" s="3">
        <f>_xlfn.IFNA(_xlfn.IFNA(VLOOKUP(D1219,'Energy Share'!B:D,3,FALSE),VLOOKUP(LEFT(D1219,LEN(D1219)-2),'Energy Share'!B:D,3,FALSE)),0)*HLOOKUP(C1219,'Energy Share'!$I$2:$AL$3,2,FALSE)*VLOOKUP(LEFT(D1219,6),'Energy Share'!$I$6:$J$14,2,FALSE)</f>
        <v>0.30946584470564897</v>
      </c>
    </row>
    <row r="1220" spans="1:6" hidden="1" x14ac:dyDescent="0.3">
      <c r="A1220">
        <f>IF(IFERROR(_xlfn.NUMBERVALUE(RIGHT(D1220,2))=C1220-2000,TRUE),1,0)*_xlfn.IFNA(VLOOKUP(LEFT(RIGHT(D1220,LEN(D1220)-6),LEN(RIGHT(D1220,LEN(D1220)-6))-3),'Filter Fuel'!$A$3:$I$29,HLOOKUP(LEFT(D1220,6),'Filter Fuel'!$B$1:$I$2,2,FALSE),FALSE),1)*IF(F1220=0,0,1)</f>
        <v>0</v>
      </c>
      <c r="B1220" t="s">
        <v>2</v>
      </c>
      <c r="C1220">
        <f t="shared" si="26"/>
        <v>2026</v>
      </c>
      <c r="D1220" t="str">
        <f t="shared" si="27"/>
        <v>PUBBDGELCIMP37</v>
      </c>
      <c r="E1220" t="str">
        <f>VLOOKUP(D1220,'NZ40-POPT_tech_groups'!A:B,2,FALSE)</f>
        <v>NZ40-ENE-1-PUBBDG</v>
      </c>
      <c r="F1220" s="3">
        <f>_xlfn.IFNA(_xlfn.IFNA(VLOOKUP(D1220,'Energy Share'!B:D,3,FALSE),VLOOKUP(LEFT(D1220,LEN(D1220)-2),'Energy Share'!B:D,3,FALSE)),0)*HLOOKUP(C1220,'Energy Share'!$I$2:$AL$3,2,FALSE)*VLOOKUP(LEFT(D1220,6),'Energy Share'!$I$6:$J$14,2,FALSE)</f>
        <v>0.30946584470564897</v>
      </c>
    </row>
    <row r="1221" spans="1:6" hidden="1" x14ac:dyDescent="0.3">
      <c r="A1221">
        <f>IF(IFERROR(_xlfn.NUMBERVALUE(RIGHT(D1221,2))=C1221-2000,TRUE),1,0)*_xlfn.IFNA(VLOOKUP(LEFT(RIGHT(D1221,LEN(D1221)-6),LEN(RIGHT(D1221,LEN(D1221)-6))-3),'Filter Fuel'!$A$3:$I$29,HLOOKUP(LEFT(D1221,6),'Filter Fuel'!$B$1:$I$2,2,FALSE),FALSE),1)*IF(F1221=0,0,1)</f>
        <v>0</v>
      </c>
      <c r="B1221" t="s">
        <v>2</v>
      </c>
      <c r="C1221">
        <f t="shared" si="26"/>
        <v>2026</v>
      </c>
      <c r="D1221" t="str">
        <f t="shared" si="27"/>
        <v>PUBBDGELCIMP38</v>
      </c>
      <c r="E1221" t="str">
        <f>VLOOKUP(D1221,'NZ40-POPT_tech_groups'!A:B,2,FALSE)</f>
        <v>NZ40-ENE-1-PUBBDG</v>
      </c>
      <c r="F1221" s="3">
        <f>_xlfn.IFNA(_xlfn.IFNA(VLOOKUP(D1221,'Energy Share'!B:D,3,FALSE),VLOOKUP(LEFT(D1221,LEN(D1221)-2),'Energy Share'!B:D,3,FALSE)),0)*HLOOKUP(C1221,'Energy Share'!$I$2:$AL$3,2,FALSE)*VLOOKUP(LEFT(D1221,6),'Energy Share'!$I$6:$J$14,2,FALSE)</f>
        <v>0.30946584470564897</v>
      </c>
    </row>
    <row r="1222" spans="1:6" hidden="1" x14ac:dyDescent="0.3">
      <c r="A1222">
        <f>IF(IFERROR(_xlfn.NUMBERVALUE(RIGHT(D1222,2))=C1222-2000,TRUE),1,0)*_xlfn.IFNA(VLOOKUP(LEFT(RIGHT(D1222,LEN(D1222)-6),LEN(RIGHT(D1222,LEN(D1222)-6))-3),'Filter Fuel'!$A$3:$I$29,HLOOKUP(LEFT(D1222,6),'Filter Fuel'!$B$1:$I$2,2,FALSE),FALSE),1)*IF(F1222=0,0,1)</f>
        <v>0</v>
      </c>
      <c r="B1222" t="s">
        <v>2</v>
      </c>
      <c r="C1222">
        <f t="shared" si="26"/>
        <v>2026</v>
      </c>
      <c r="D1222" t="str">
        <f t="shared" si="27"/>
        <v>PUBBDGELCIMP39</v>
      </c>
      <c r="E1222" t="str">
        <f>VLOOKUP(D1222,'NZ40-POPT_tech_groups'!A:B,2,FALSE)</f>
        <v>NZ40-ENE-1-PUBBDG</v>
      </c>
      <c r="F1222" s="3">
        <f>_xlfn.IFNA(_xlfn.IFNA(VLOOKUP(D1222,'Energy Share'!B:D,3,FALSE),VLOOKUP(LEFT(D1222,LEN(D1222)-2),'Energy Share'!B:D,3,FALSE)),0)*HLOOKUP(C1222,'Energy Share'!$I$2:$AL$3,2,FALSE)*VLOOKUP(LEFT(D1222,6),'Energy Share'!$I$6:$J$14,2,FALSE)</f>
        <v>0.30946584470564897</v>
      </c>
    </row>
    <row r="1223" spans="1:6" hidden="1" x14ac:dyDescent="0.3">
      <c r="A1223">
        <f>IF(IFERROR(_xlfn.NUMBERVALUE(RIGHT(D1223,2))=C1223-2000,TRUE),1,0)*_xlfn.IFNA(VLOOKUP(LEFT(RIGHT(D1223,LEN(D1223)-6),LEN(RIGHT(D1223,LEN(D1223)-6))-3),'Filter Fuel'!$A$3:$I$29,HLOOKUP(LEFT(D1223,6),'Filter Fuel'!$B$1:$I$2,2,FALSE),FALSE),1)*IF(F1223=0,0,1)</f>
        <v>0</v>
      </c>
      <c r="B1223" t="s">
        <v>2</v>
      </c>
      <c r="C1223">
        <f t="shared" si="26"/>
        <v>2026</v>
      </c>
      <c r="D1223" t="str">
        <f t="shared" si="27"/>
        <v>PUBBDGELCIMP40</v>
      </c>
      <c r="E1223" t="str">
        <f>VLOOKUP(D1223,'NZ40-POPT_tech_groups'!A:B,2,FALSE)</f>
        <v>NZ40-ENE-1-PUBBDG</v>
      </c>
      <c r="F1223" s="3">
        <f>_xlfn.IFNA(_xlfn.IFNA(VLOOKUP(D1223,'Energy Share'!B:D,3,FALSE),VLOOKUP(LEFT(D1223,LEN(D1223)-2),'Energy Share'!B:D,3,FALSE)),0)*HLOOKUP(C1223,'Energy Share'!$I$2:$AL$3,2,FALSE)*VLOOKUP(LEFT(D1223,6),'Energy Share'!$I$6:$J$14,2,FALSE)</f>
        <v>0.30946584470564897</v>
      </c>
    </row>
    <row r="1224" spans="1:6" hidden="1" x14ac:dyDescent="0.3">
      <c r="A1224">
        <f>IF(IFERROR(_xlfn.NUMBERVALUE(RIGHT(D1224,2))=C1224-2000,TRUE),1,0)*_xlfn.IFNA(VLOOKUP(LEFT(RIGHT(D1224,LEN(D1224)-6),LEN(RIGHT(D1224,LEN(D1224)-6))-3),'Filter Fuel'!$A$3:$I$29,HLOOKUP(LEFT(D1224,6),'Filter Fuel'!$B$1:$I$2,2,FALSE),FALSE),1)*IF(F1224=0,0,1)</f>
        <v>0</v>
      </c>
      <c r="B1224" t="s">
        <v>2</v>
      </c>
      <c r="C1224">
        <f t="shared" si="26"/>
        <v>2026</v>
      </c>
      <c r="D1224" t="str">
        <f t="shared" si="27"/>
        <v>PUBBDGELCIMP41</v>
      </c>
      <c r="E1224" t="str">
        <f>VLOOKUP(D1224,'NZ40-POPT_tech_groups'!A:B,2,FALSE)</f>
        <v>NZ40-ENE-1-PUBBDG</v>
      </c>
      <c r="F1224" s="3">
        <f>_xlfn.IFNA(_xlfn.IFNA(VLOOKUP(D1224,'Energy Share'!B:D,3,FALSE),VLOOKUP(LEFT(D1224,LEN(D1224)-2),'Energy Share'!B:D,3,FALSE)),0)*HLOOKUP(C1224,'Energy Share'!$I$2:$AL$3,2,FALSE)*VLOOKUP(LEFT(D1224,6),'Energy Share'!$I$6:$J$14,2,FALSE)</f>
        <v>0.30946584470564897</v>
      </c>
    </row>
    <row r="1225" spans="1:6" hidden="1" x14ac:dyDescent="0.3">
      <c r="A1225">
        <f>IF(IFERROR(_xlfn.NUMBERVALUE(RIGHT(D1225,2))=C1225-2000,TRUE),1,0)*_xlfn.IFNA(VLOOKUP(LEFT(RIGHT(D1225,LEN(D1225)-6),LEN(RIGHT(D1225,LEN(D1225)-6))-3),'Filter Fuel'!$A$3:$I$29,HLOOKUP(LEFT(D1225,6),'Filter Fuel'!$B$1:$I$2,2,FALSE),FALSE),1)*IF(F1225=0,0,1)</f>
        <v>0</v>
      </c>
      <c r="B1225" t="s">
        <v>2</v>
      </c>
      <c r="C1225">
        <f t="shared" si="26"/>
        <v>2026</v>
      </c>
      <c r="D1225" t="str">
        <f t="shared" si="27"/>
        <v>PUBBDGELCIMP42</v>
      </c>
      <c r="E1225" t="str">
        <f>VLOOKUP(D1225,'NZ40-POPT_tech_groups'!A:B,2,FALSE)</f>
        <v>NZ40-ENE-1-PUBBDG</v>
      </c>
      <c r="F1225" s="3">
        <f>_xlfn.IFNA(_xlfn.IFNA(VLOOKUP(D1225,'Energy Share'!B:D,3,FALSE),VLOOKUP(LEFT(D1225,LEN(D1225)-2),'Energy Share'!B:D,3,FALSE)),0)*HLOOKUP(C1225,'Energy Share'!$I$2:$AL$3,2,FALSE)*VLOOKUP(LEFT(D1225,6),'Energy Share'!$I$6:$J$14,2,FALSE)</f>
        <v>0.30946584470564897</v>
      </c>
    </row>
    <row r="1226" spans="1:6" hidden="1" x14ac:dyDescent="0.3">
      <c r="A1226">
        <f>IF(IFERROR(_xlfn.NUMBERVALUE(RIGHT(D1226,2))=C1226-2000,TRUE),1,0)*_xlfn.IFNA(VLOOKUP(LEFT(RIGHT(D1226,LEN(D1226)-6),LEN(RIGHT(D1226,LEN(D1226)-6))-3),'Filter Fuel'!$A$3:$I$29,HLOOKUP(LEFT(D1226,6),'Filter Fuel'!$B$1:$I$2,2,FALSE),FALSE),1)*IF(F1226=0,0,1)</f>
        <v>0</v>
      </c>
      <c r="B1226" t="s">
        <v>2</v>
      </c>
      <c r="C1226">
        <f t="shared" si="26"/>
        <v>2026</v>
      </c>
      <c r="D1226" t="str">
        <f t="shared" si="27"/>
        <v>PUBBDGELCIMP43</v>
      </c>
      <c r="E1226" t="str">
        <f>VLOOKUP(D1226,'NZ40-POPT_tech_groups'!A:B,2,FALSE)</f>
        <v>NZ40-ENE-1-PUBBDG</v>
      </c>
      <c r="F1226" s="3">
        <f>_xlfn.IFNA(_xlfn.IFNA(VLOOKUP(D1226,'Energy Share'!B:D,3,FALSE),VLOOKUP(LEFT(D1226,LEN(D1226)-2),'Energy Share'!B:D,3,FALSE)),0)*HLOOKUP(C1226,'Energy Share'!$I$2:$AL$3,2,FALSE)*VLOOKUP(LEFT(D1226,6),'Energy Share'!$I$6:$J$14,2,FALSE)</f>
        <v>0.30946584470564897</v>
      </c>
    </row>
    <row r="1227" spans="1:6" hidden="1" x14ac:dyDescent="0.3">
      <c r="A1227">
        <f>IF(IFERROR(_xlfn.NUMBERVALUE(RIGHT(D1227,2))=C1227-2000,TRUE),1,0)*_xlfn.IFNA(VLOOKUP(LEFT(RIGHT(D1227,LEN(D1227)-6),LEN(RIGHT(D1227,LEN(D1227)-6))-3),'Filter Fuel'!$A$3:$I$29,HLOOKUP(LEFT(D1227,6),'Filter Fuel'!$B$1:$I$2,2,FALSE),FALSE),1)*IF(F1227=0,0,1)</f>
        <v>0</v>
      </c>
      <c r="B1227" t="s">
        <v>2</v>
      </c>
      <c r="C1227">
        <f t="shared" si="26"/>
        <v>2026</v>
      </c>
      <c r="D1227" t="str">
        <f t="shared" si="27"/>
        <v>PUBBDGELCIMP44</v>
      </c>
      <c r="E1227" t="str">
        <f>VLOOKUP(D1227,'NZ40-POPT_tech_groups'!A:B,2,FALSE)</f>
        <v>NZ40-ENE-1-PUBBDG</v>
      </c>
      <c r="F1227" s="3">
        <f>_xlfn.IFNA(_xlfn.IFNA(VLOOKUP(D1227,'Energy Share'!B:D,3,FALSE),VLOOKUP(LEFT(D1227,LEN(D1227)-2),'Energy Share'!B:D,3,FALSE)),0)*HLOOKUP(C1227,'Energy Share'!$I$2:$AL$3,2,FALSE)*VLOOKUP(LEFT(D1227,6),'Energy Share'!$I$6:$J$14,2,FALSE)</f>
        <v>0.30946584470564897</v>
      </c>
    </row>
    <row r="1228" spans="1:6" hidden="1" x14ac:dyDescent="0.3">
      <c r="A1228">
        <f>IF(IFERROR(_xlfn.NUMBERVALUE(RIGHT(D1228,2))=C1228-2000,TRUE),1,0)*_xlfn.IFNA(VLOOKUP(LEFT(RIGHT(D1228,LEN(D1228)-6),LEN(RIGHT(D1228,LEN(D1228)-6))-3),'Filter Fuel'!$A$3:$I$29,HLOOKUP(LEFT(D1228,6),'Filter Fuel'!$B$1:$I$2,2,FALSE),FALSE),1)*IF(F1228=0,0,1)</f>
        <v>0</v>
      </c>
      <c r="B1228" t="s">
        <v>2</v>
      </c>
      <c r="C1228">
        <f t="shared" si="26"/>
        <v>2026</v>
      </c>
      <c r="D1228" t="str">
        <f t="shared" si="27"/>
        <v>PUBBDGELCIMP45</v>
      </c>
      <c r="E1228" t="str">
        <f>VLOOKUP(D1228,'NZ40-POPT_tech_groups'!A:B,2,FALSE)</f>
        <v>NZ40-ENE-1-PUBBDG</v>
      </c>
      <c r="F1228" s="3">
        <f>_xlfn.IFNA(_xlfn.IFNA(VLOOKUP(D1228,'Energy Share'!B:D,3,FALSE),VLOOKUP(LEFT(D1228,LEN(D1228)-2),'Energy Share'!B:D,3,FALSE)),0)*HLOOKUP(C1228,'Energy Share'!$I$2:$AL$3,2,FALSE)*VLOOKUP(LEFT(D1228,6),'Energy Share'!$I$6:$J$14,2,FALSE)</f>
        <v>0.30946584470564897</v>
      </c>
    </row>
    <row r="1229" spans="1:6" hidden="1" x14ac:dyDescent="0.3">
      <c r="A1229">
        <f>IF(IFERROR(_xlfn.NUMBERVALUE(RIGHT(D1229,2))=C1229-2000,TRUE),1,0)*_xlfn.IFNA(VLOOKUP(LEFT(RIGHT(D1229,LEN(D1229)-6),LEN(RIGHT(D1229,LEN(D1229)-6))-3),'Filter Fuel'!$A$3:$I$29,HLOOKUP(LEFT(D1229,6),'Filter Fuel'!$B$1:$I$2,2,FALSE),FALSE),1)*IF(F1229=0,0,1)</f>
        <v>0</v>
      </c>
      <c r="B1229" t="s">
        <v>2</v>
      </c>
      <c r="C1229">
        <f t="shared" si="26"/>
        <v>2026</v>
      </c>
      <c r="D1229" t="str">
        <f t="shared" si="27"/>
        <v>PUBBDGELCIMP46</v>
      </c>
      <c r="E1229" t="str">
        <f>VLOOKUP(D1229,'NZ40-POPT_tech_groups'!A:B,2,FALSE)</f>
        <v>NZ40-ENE-1-PUBBDG</v>
      </c>
      <c r="F1229" s="3">
        <f>_xlfn.IFNA(_xlfn.IFNA(VLOOKUP(D1229,'Energy Share'!B:D,3,FALSE),VLOOKUP(LEFT(D1229,LEN(D1229)-2),'Energy Share'!B:D,3,FALSE)),0)*HLOOKUP(C1229,'Energy Share'!$I$2:$AL$3,2,FALSE)*VLOOKUP(LEFT(D1229,6),'Energy Share'!$I$6:$J$14,2,FALSE)</f>
        <v>0.30946584470564897</v>
      </c>
    </row>
    <row r="1230" spans="1:6" hidden="1" x14ac:dyDescent="0.3">
      <c r="A1230">
        <f>IF(IFERROR(_xlfn.NUMBERVALUE(RIGHT(D1230,2))=C1230-2000,TRUE),1,0)*_xlfn.IFNA(VLOOKUP(LEFT(RIGHT(D1230,LEN(D1230)-6),LEN(RIGHT(D1230,LEN(D1230)-6))-3),'Filter Fuel'!$A$3:$I$29,HLOOKUP(LEFT(D1230,6),'Filter Fuel'!$B$1:$I$2,2,FALSE),FALSE),1)*IF(F1230=0,0,1)</f>
        <v>0</v>
      </c>
      <c r="B1230" t="s">
        <v>2</v>
      </c>
      <c r="C1230">
        <f t="shared" si="26"/>
        <v>2026</v>
      </c>
      <c r="D1230" t="str">
        <f t="shared" si="27"/>
        <v>PUBBDGELCIMP47</v>
      </c>
      <c r="E1230" t="str">
        <f>VLOOKUP(D1230,'NZ40-POPT_tech_groups'!A:B,2,FALSE)</f>
        <v>NZ40-ENE-1-PUBBDG</v>
      </c>
      <c r="F1230" s="3">
        <f>_xlfn.IFNA(_xlfn.IFNA(VLOOKUP(D1230,'Energy Share'!B:D,3,FALSE),VLOOKUP(LEFT(D1230,LEN(D1230)-2),'Energy Share'!B:D,3,FALSE)),0)*HLOOKUP(C1230,'Energy Share'!$I$2:$AL$3,2,FALSE)*VLOOKUP(LEFT(D1230,6),'Energy Share'!$I$6:$J$14,2,FALSE)</f>
        <v>0.30946584470564897</v>
      </c>
    </row>
    <row r="1231" spans="1:6" hidden="1" x14ac:dyDescent="0.3">
      <c r="A1231">
        <f>IF(IFERROR(_xlfn.NUMBERVALUE(RIGHT(D1231,2))=C1231-2000,TRUE),1,0)*_xlfn.IFNA(VLOOKUP(LEFT(RIGHT(D1231,LEN(D1231)-6),LEN(RIGHT(D1231,LEN(D1231)-6))-3),'Filter Fuel'!$A$3:$I$29,HLOOKUP(LEFT(D1231,6),'Filter Fuel'!$B$1:$I$2,2,FALSE),FALSE),1)*IF(F1231=0,0,1)</f>
        <v>0</v>
      </c>
      <c r="B1231" t="s">
        <v>2</v>
      </c>
      <c r="C1231">
        <f t="shared" si="26"/>
        <v>2026</v>
      </c>
      <c r="D1231" t="str">
        <f t="shared" si="27"/>
        <v>PUBBDGELCIMP48</v>
      </c>
      <c r="E1231" t="str">
        <f>VLOOKUP(D1231,'NZ40-POPT_tech_groups'!A:B,2,FALSE)</f>
        <v>NZ40-ENE-1-PUBBDG</v>
      </c>
      <c r="F1231" s="3">
        <f>_xlfn.IFNA(_xlfn.IFNA(VLOOKUP(D1231,'Energy Share'!B:D,3,FALSE),VLOOKUP(LEFT(D1231,LEN(D1231)-2),'Energy Share'!B:D,3,FALSE)),0)*HLOOKUP(C1231,'Energy Share'!$I$2:$AL$3,2,FALSE)*VLOOKUP(LEFT(D1231,6),'Energy Share'!$I$6:$J$14,2,FALSE)</f>
        <v>0.30946584470564897</v>
      </c>
    </row>
    <row r="1232" spans="1:6" hidden="1" x14ac:dyDescent="0.3">
      <c r="A1232">
        <f>IF(IFERROR(_xlfn.NUMBERVALUE(RIGHT(D1232,2))=C1232-2000,TRUE),1,0)*_xlfn.IFNA(VLOOKUP(LEFT(RIGHT(D1232,LEN(D1232)-6),LEN(RIGHT(D1232,LEN(D1232)-6))-3),'Filter Fuel'!$A$3:$I$29,HLOOKUP(LEFT(D1232,6),'Filter Fuel'!$B$1:$I$2,2,FALSE),FALSE),1)*IF(F1232=0,0,1)</f>
        <v>0</v>
      </c>
      <c r="B1232" t="s">
        <v>2</v>
      </c>
      <c r="C1232">
        <f t="shared" si="26"/>
        <v>2026</v>
      </c>
      <c r="D1232" t="str">
        <f t="shared" si="27"/>
        <v>PUBBDGELCIMP49</v>
      </c>
      <c r="E1232" t="str">
        <f>VLOOKUP(D1232,'NZ40-POPT_tech_groups'!A:B,2,FALSE)</f>
        <v>NZ40-ENE-1-PUBBDG</v>
      </c>
      <c r="F1232" s="3">
        <f>_xlfn.IFNA(_xlfn.IFNA(VLOOKUP(D1232,'Energy Share'!B:D,3,FALSE),VLOOKUP(LEFT(D1232,LEN(D1232)-2),'Energy Share'!B:D,3,FALSE)),0)*HLOOKUP(C1232,'Energy Share'!$I$2:$AL$3,2,FALSE)*VLOOKUP(LEFT(D1232,6),'Energy Share'!$I$6:$J$14,2,FALSE)</f>
        <v>0.30946584470564897</v>
      </c>
    </row>
    <row r="1233" spans="1:6" hidden="1" x14ac:dyDescent="0.3">
      <c r="A1233">
        <f>IF(IFERROR(_xlfn.NUMBERVALUE(RIGHT(D1233,2))=C1233-2000,TRUE),1,0)*_xlfn.IFNA(VLOOKUP(LEFT(RIGHT(D1233,LEN(D1233)-6),LEN(RIGHT(D1233,LEN(D1233)-6))-3),'Filter Fuel'!$A$3:$I$29,HLOOKUP(LEFT(D1233,6),'Filter Fuel'!$B$1:$I$2,2,FALSE),FALSE),1)*IF(F1233=0,0,1)</f>
        <v>0</v>
      </c>
      <c r="B1233" t="s">
        <v>2</v>
      </c>
      <c r="C1233">
        <f t="shared" si="26"/>
        <v>2026</v>
      </c>
      <c r="D1233" t="str">
        <f t="shared" si="27"/>
        <v>PUBBDGELCIMP50</v>
      </c>
      <c r="E1233" t="str">
        <f>VLOOKUP(D1233,'NZ40-POPT_tech_groups'!A:B,2,FALSE)</f>
        <v>NZ40-ENE-1-PUBBDG</v>
      </c>
      <c r="F1233" s="3">
        <f>_xlfn.IFNA(_xlfn.IFNA(VLOOKUP(D1233,'Energy Share'!B:D,3,FALSE),VLOOKUP(LEFT(D1233,LEN(D1233)-2),'Energy Share'!B:D,3,FALSE)),0)*HLOOKUP(C1233,'Energy Share'!$I$2:$AL$3,2,FALSE)*VLOOKUP(LEFT(D1233,6),'Energy Share'!$I$6:$J$14,2,FALSE)</f>
        <v>0.30946584470564897</v>
      </c>
    </row>
    <row r="1234" spans="1:6" hidden="1" x14ac:dyDescent="0.3">
      <c r="A1234">
        <f>IF(IFERROR(_xlfn.NUMBERVALUE(RIGHT(D1234,2))=C1234-2000,TRUE),1,0)*_xlfn.IFNA(VLOOKUP(LEFT(RIGHT(D1234,LEN(D1234)-6),LEN(RIGHT(D1234,LEN(D1234)-6))-3),'Filter Fuel'!$A$3:$I$29,HLOOKUP(LEFT(D1234,6),'Filter Fuel'!$B$1:$I$2,2,FALSE),FALSE),1)*IF(F1234=0,0,1)</f>
        <v>0</v>
      </c>
      <c r="B1234" t="s">
        <v>2</v>
      </c>
      <c r="C1234">
        <f t="shared" si="26"/>
        <v>2026</v>
      </c>
      <c r="D1234" t="str">
        <f t="shared" si="27"/>
        <v>PUBTRAELCIMP16</v>
      </c>
      <c r="E1234" t="str">
        <f>VLOOKUP(D1234,'NZ40-POPT_tech_groups'!A:B,2,FALSE)</f>
        <v>NZ40-ENE-1-PUBTRA</v>
      </c>
      <c r="F1234" s="3">
        <f>_xlfn.IFNA(_xlfn.IFNA(VLOOKUP(D1234,'Energy Share'!B:D,3,FALSE),VLOOKUP(LEFT(D1234,LEN(D1234)-2),'Energy Share'!B:D,3,FALSE)),0)*HLOOKUP(C1234,'Energy Share'!$I$2:$AL$3,2,FALSE)*VLOOKUP(LEFT(D1234,6),'Energy Share'!$I$6:$J$14,2,FALSE)</f>
        <v>0</v>
      </c>
    </row>
    <row r="1235" spans="1:6" hidden="1" x14ac:dyDescent="0.3">
      <c r="A1235">
        <f>IF(IFERROR(_xlfn.NUMBERVALUE(RIGHT(D1235,2))=C1235-2000,TRUE),1,0)*_xlfn.IFNA(VLOOKUP(LEFT(RIGHT(D1235,LEN(D1235)-6),LEN(RIGHT(D1235,LEN(D1235)-6))-3),'Filter Fuel'!$A$3:$I$29,HLOOKUP(LEFT(D1235,6),'Filter Fuel'!$B$1:$I$2,2,FALSE),FALSE),1)*IF(F1235=0,0,1)</f>
        <v>0</v>
      </c>
      <c r="B1235" t="s">
        <v>2</v>
      </c>
      <c r="C1235">
        <f t="shared" si="26"/>
        <v>2026</v>
      </c>
      <c r="D1235" t="str">
        <f t="shared" si="27"/>
        <v>PUBTRAELCIMP17</v>
      </c>
      <c r="E1235" t="str">
        <f>VLOOKUP(D1235,'NZ40-POPT_tech_groups'!A:B,2,FALSE)</f>
        <v>NZ40-ENE-1-PUBTRA</v>
      </c>
      <c r="F1235" s="3">
        <f>_xlfn.IFNA(_xlfn.IFNA(VLOOKUP(D1235,'Energy Share'!B:D,3,FALSE),VLOOKUP(LEFT(D1235,LEN(D1235)-2),'Energy Share'!B:D,3,FALSE)),0)*HLOOKUP(C1235,'Energy Share'!$I$2:$AL$3,2,FALSE)*VLOOKUP(LEFT(D1235,6),'Energy Share'!$I$6:$J$14,2,FALSE)</f>
        <v>0</v>
      </c>
    </row>
    <row r="1236" spans="1:6" hidden="1" x14ac:dyDescent="0.3">
      <c r="A1236">
        <f>IF(IFERROR(_xlfn.NUMBERVALUE(RIGHT(D1236,2))=C1236-2000,TRUE),1,0)*_xlfn.IFNA(VLOOKUP(LEFT(RIGHT(D1236,LEN(D1236)-6),LEN(RIGHT(D1236,LEN(D1236)-6))-3),'Filter Fuel'!$A$3:$I$29,HLOOKUP(LEFT(D1236,6),'Filter Fuel'!$B$1:$I$2,2,FALSE),FALSE),1)*IF(F1236=0,0,1)</f>
        <v>0</v>
      </c>
      <c r="B1236" t="s">
        <v>2</v>
      </c>
      <c r="C1236">
        <f t="shared" si="26"/>
        <v>2026</v>
      </c>
      <c r="D1236" t="str">
        <f t="shared" si="27"/>
        <v>PUBTRAELCIMP18</v>
      </c>
      <c r="E1236" t="str">
        <f>VLOOKUP(D1236,'NZ40-POPT_tech_groups'!A:B,2,FALSE)</f>
        <v>NZ40-ENE-1-PUBTRA</v>
      </c>
      <c r="F1236" s="3">
        <f>_xlfn.IFNA(_xlfn.IFNA(VLOOKUP(D1236,'Energy Share'!B:D,3,FALSE),VLOOKUP(LEFT(D1236,LEN(D1236)-2),'Energy Share'!B:D,3,FALSE)),0)*HLOOKUP(C1236,'Energy Share'!$I$2:$AL$3,2,FALSE)*VLOOKUP(LEFT(D1236,6),'Energy Share'!$I$6:$J$14,2,FALSE)</f>
        <v>0</v>
      </c>
    </row>
    <row r="1237" spans="1:6" hidden="1" x14ac:dyDescent="0.3">
      <c r="A1237">
        <f>IF(IFERROR(_xlfn.NUMBERVALUE(RIGHT(D1237,2))=C1237-2000,TRUE),1,0)*_xlfn.IFNA(VLOOKUP(LEFT(RIGHT(D1237,LEN(D1237)-6),LEN(RIGHT(D1237,LEN(D1237)-6))-3),'Filter Fuel'!$A$3:$I$29,HLOOKUP(LEFT(D1237,6),'Filter Fuel'!$B$1:$I$2,2,FALSE),FALSE),1)*IF(F1237=0,0,1)</f>
        <v>0</v>
      </c>
      <c r="B1237" t="s">
        <v>2</v>
      </c>
      <c r="C1237">
        <f t="shared" si="26"/>
        <v>2026</v>
      </c>
      <c r="D1237" t="str">
        <f t="shared" si="27"/>
        <v>PUBTRAELCIMP19</v>
      </c>
      <c r="E1237" t="str">
        <f>VLOOKUP(D1237,'NZ40-POPT_tech_groups'!A:B,2,FALSE)</f>
        <v>NZ40-ENE-1-PUBTRA</v>
      </c>
      <c r="F1237" s="3">
        <f>_xlfn.IFNA(_xlfn.IFNA(VLOOKUP(D1237,'Energy Share'!B:D,3,FALSE),VLOOKUP(LEFT(D1237,LEN(D1237)-2),'Energy Share'!B:D,3,FALSE)),0)*HLOOKUP(C1237,'Energy Share'!$I$2:$AL$3,2,FALSE)*VLOOKUP(LEFT(D1237,6),'Energy Share'!$I$6:$J$14,2,FALSE)</f>
        <v>0</v>
      </c>
    </row>
    <row r="1238" spans="1:6" hidden="1" x14ac:dyDescent="0.3">
      <c r="A1238">
        <f>IF(IFERROR(_xlfn.NUMBERVALUE(RIGHT(D1238,2))=C1238-2000,TRUE),1,0)*_xlfn.IFNA(VLOOKUP(LEFT(RIGHT(D1238,LEN(D1238)-6),LEN(RIGHT(D1238,LEN(D1238)-6))-3),'Filter Fuel'!$A$3:$I$29,HLOOKUP(LEFT(D1238,6),'Filter Fuel'!$B$1:$I$2,2,FALSE),FALSE),1)*IF(F1238=0,0,1)</f>
        <v>0</v>
      </c>
      <c r="B1238" t="s">
        <v>2</v>
      </c>
      <c r="C1238">
        <f t="shared" si="26"/>
        <v>2026</v>
      </c>
      <c r="D1238" t="str">
        <f t="shared" si="27"/>
        <v>PUBTRAELCIMP20</v>
      </c>
      <c r="E1238" t="str">
        <f>VLOOKUP(D1238,'NZ40-POPT_tech_groups'!A:B,2,FALSE)</f>
        <v>NZ40-ENE-1-PUBTRA</v>
      </c>
      <c r="F1238" s="3">
        <f>_xlfn.IFNA(_xlfn.IFNA(VLOOKUP(D1238,'Energy Share'!B:D,3,FALSE),VLOOKUP(LEFT(D1238,LEN(D1238)-2),'Energy Share'!B:D,3,FALSE)),0)*HLOOKUP(C1238,'Energy Share'!$I$2:$AL$3,2,FALSE)*VLOOKUP(LEFT(D1238,6),'Energy Share'!$I$6:$J$14,2,FALSE)</f>
        <v>0</v>
      </c>
    </row>
    <row r="1239" spans="1:6" hidden="1" x14ac:dyDescent="0.3">
      <c r="A1239">
        <f>IF(IFERROR(_xlfn.NUMBERVALUE(RIGHT(D1239,2))=C1239-2000,TRUE),1,0)*_xlfn.IFNA(VLOOKUP(LEFT(RIGHT(D1239,LEN(D1239)-6),LEN(RIGHT(D1239,LEN(D1239)-6))-3),'Filter Fuel'!$A$3:$I$29,HLOOKUP(LEFT(D1239,6),'Filter Fuel'!$B$1:$I$2,2,FALSE),FALSE),1)*IF(F1239=0,0,1)</f>
        <v>0</v>
      </c>
      <c r="B1239" t="s">
        <v>2</v>
      </c>
      <c r="C1239">
        <f t="shared" si="26"/>
        <v>2026</v>
      </c>
      <c r="D1239" t="str">
        <f t="shared" si="27"/>
        <v>PUBTRAELCIMP21</v>
      </c>
      <c r="E1239" t="str">
        <f>VLOOKUP(D1239,'NZ40-POPT_tech_groups'!A:B,2,FALSE)</f>
        <v>NZ40-ENE-1-PUBTRA</v>
      </c>
      <c r="F1239" s="3">
        <f>_xlfn.IFNA(_xlfn.IFNA(VLOOKUP(D1239,'Energy Share'!B:D,3,FALSE),VLOOKUP(LEFT(D1239,LEN(D1239)-2),'Energy Share'!B:D,3,FALSE)),0)*HLOOKUP(C1239,'Energy Share'!$I$2:$AL$3,2,FALSE)*VLOOKUP(LEFT(D1239,6),'Energy Share'!$I$6:$J$14,2,FALSE)</f>
        <v>0</v>
      </c>
    </row>
    <row r="1240" spans="1:6" hidden="1" x14ac:dyDescent="0.3">
      <c r="A1240">
        <f>IF(IFERROR(_xlfn.NUMBERVALUE(RIGHT(D1240,2))=C1240-2000,TRUE),1,0)*_xlfn.IFNA(VLOOKUP(LEFT(RIGHT(D1240,LEN(D1240)-6),LEN(RIGHT(D1240,LEN(D1240)-6))-3),'Filter Fuel'!$A$3:$I$29,HLOOKUP(LEFT(D1240,6),'Filter Fuel'!$B$1:$I$2,2,FALSE),FALSE),1)*IF(F1240=0,0,1)</f>
        <v>0</v>
      </c>
      <c r="B1240" t="s">
        <v>2</v>
      </c>
      <c r="C1240">
        <f t="shared" si="26"/>
        <v>2026</v>
      </c>
      <c r="D1240" t="str">
        <f t="shared" si="27"/>
        <v>PUBTRAELCIMP22</v>
      </c>
      <c r="E1240" t="str">
        <f>VLOOKUP(D1240,'NZ40-POPT_tech_groups'!A:B,2,FALSE)</f>
        <v>NZ40-ENE-1-PUBTRA</v>
      </c>
      <c r="F1240" s="3">
        <f>_xlfn.IFNA(_xlfn.IFNA(VLOOKUP(D1240,'Energy Share'!B:D,3,FALSE),VLOOKUP(LEFT(D1240,LEN(D1240)-2),'Energy Share'!B:D,3,FALSE)),0)*HLOOKUP(C1240,'Energy Share'!$I$2:$AL$3,2,FALSE)*VLOOKUP(LEFT(D1240,6),'Energy Share'!$I$6:$J$14,2,FALSE)</f>
        <v>0</v>
      </c>
    </row>
    <row r="1241" spans="1:6" hidden="1" x14ac:dyDescent="0.3">
      <c r="A1241">
        <f>IF(IFERROR(_xlfn.NUMBERVALUE(RIGHT(D1241,2))=C1241-2000,TRUE),1,0)*_xlfn.IFNA(VLOOKUP(LEFT(RIGHT(D1241,LEN(D1241)-6),LEN(RIGHT(D1241,LEN(D1241)-6))-3),'Filter Fuel'!$A$3:$I$29,HLOOKUP(LEFT(D1241,6),'Filter Fuel'!$B$1:$I$2,2,FALSE),FALSE),1)*IF(F1241=0,0,1)</f>
        <v>0</v>
      </c>
      <c r="B1241" t="s">
        <v>2</v>
      </c>
      <c r="C1241">
        <f t="shared" ref="C1241:C1304" si="28">C898+1</f>
        <v>2026</v>
      </c>
      <c r="D1241" t="str">
        <f t="shared" ref="D1241:D1304" si="29">D898</f>
        <v>PUBTRAELCIMP23</v>
      </c>
      <c r="E1241" t="str">
        <f>VLOOKUP(D1241,'NZ40-POPT_tech_groups'!A:B,2,FALSE)</f>
        <v>NZ40-ENE-1-PUBTRA</v>
      </c>
      <c r="F1241" s="3">
        <f>_xlfn.IFNA(_xlfn.IFNA(VLOOKUP(D1241,'Energy Share'!B:D,3,FALSE),VLOOKUP(LEFT(D1241,LEN(D1241)-2),'Energy Share'!B:D,3,FALSE)),0)*HLOOKUP(C1241,'Energy Share'!$I$2:$AL$3,2,FALSE)*VLOOKUP(LEFT(D1241,6),'Energy Share'!$I$6:$J$14,2,FALSE)</f>
        <v>0</v>
      </c>
    </row>
    <row r="1242" spans="1:6" hidden="1" x14ac:dyDescent="0.3">
      <c r="A1242">
        <f>IF(IFERROR(_xlfn.NUMBERVALUE(RIGHT(D1242,2))=C1242-2000,TRUE),1,0)*_xlfn.IFNA(VLOOKUP(LEFT(RIGHT(D1242,LEN(D1242)-6),LEN(RIGHT(D1242,LEN(D1242)-6))-3),'Filter Fuel'!$A$3:$I$29,HLOOKUP(LEFT(D1242,6),'Filter Fuel'!$B$1:$I$2,2,FALSE),FALSE),1)*IF(F1242=0,0,1)</f>
        <v>0</v>
      </c>
      <c r="B1242" t="s">
        <v>2</v>
      </c>
      <c r="C1242">
        <f t="shared" si="28"/>
        <v>2026</v>
      </c>
      <c r="D1242" t="str">
        <f t="shared" si="29"/>
        <v>PUBTRAELCIMP24</v>
      </c>
      <c r="E1242" t="str">
        <f>VLOOKUP(D1242,'NZ40-POPT_tech_groups'!A:B,2,FALSE)</f>
        <v>NZ40-ENE-1-PUBTRA</v>
      </c>
      <c r="F1242" s="3">
        <f>_xlfn.IFNA(_xlfn.IFNA(VLOOKUP(D1242,'Energy Share'!B:D,3,FALSE),VLOOKUP(LEFT(D1242,LEN(D1242)-2),'Energy Share'!B:D,3,FALSE)),0)*HLOOKUP(C1242,'Energy Share'!$I$2:$AL$3,2,FALSE)*VLOOKUP(LEFT(D1242,6),'Energy Share'!$I$6:$J$14,2,FALSE)</f>
        <v>0</v>
      </c>
    </row>
    <row r="1243" spans="1:6" hidden="1" x14ac:dyDescent="0.3">
      <c r="A1243">
        <f>IF(IFERROR(_xlfn.NUMBERVALUE(RIGHT(D1243,2))=C1243-2000,TRUE),1,0)*_xlfn.IFNA(VLOOKUP(LEFT(RIGHT(D1243,LEN(D1243)-6),LEN(RIGHT(D1243,LEN(D1243)-6))-3),'Filter Fuel'!$A$3:$I$29,HLOOKUP(LEFT(D1243,6),'Filter Fuel'!$B$1:$I$2,2,FALSE),FALSE),1)*IF(F1243=0,0,1)</f>
        <v>0</v>
      </c>
      <c r="B1243" t="s">
        <v>2</v>
      </c>
      <c r="C1243">
        <f t="shared" si="28"/>
        <v>2026</v>
      </c>
      <c r="D1243" t="str">
        <f t="shared" si="29"/>
        <v>PUBTRAELCIMP25</v>
      </c>
      <c r="E1243" t="str">
        <f>VLOOKUP(D1243,'NZ40-POPT_tech_groups'!A:B,2,FALSE)</f>
        <v>NZ40-ENE-1-PUBTRA</v>
      </c>
      <c r="F1243" s="3">
        <f>_xlfn.IFNA(_xlfn.IFNA(VLOOKUP(D1243,'Energy Share'!B:D,3,FALSE),VLOOKUP(LEFT(D1243,LEN(D1243)-2),'Energy Share'!B:D,3,FALSE)),0)*HLOOKUP(C1243,'Energy Share'!$I$2:$AL$3,2,FALSE)*VLOOKUP(LEFT(D1243,6),'Energy Share'!$I$6:$J$14,2,FALSE)</f>
        <v>0</v>
      </c>
    </row>
    <row r="1244" spans="1:6" hidden="1" x14ac:dyDescent="0.3">
      <c r="A1244">
        <f>IF(IFERROR(_xlfn.NUMBERVALUE(RIGHT(D1244,2))=C1244-2000,TRUE),1,0)*_xlfn.IFNA(VLOOKUP(LEFT(RIGHT(D1244,LEN(D1244)-6),LEN(RIGHT(D1244,LEN(D1244)-6))-3),'Filter Fuel'!$A$3:$I$29,HLOOKUP(LEFT(D1244,6),'Filter Fuel'!$B$1:$I$2,2,FALSE),FALSE),1)*IF(F1244=0,0,1)</f>
        <v>0</v>
      </c>
      <c r="B1244" t="s">
        <v>2</v>
      </c>
      <c r="C1244">
        <f t="shared" si="28"/>
        <v>2026</v>
      </c>
      <c r="D1244" t="str">
        <f t="shared" si="29"/>
        <v>PUBTRAELCIMP26</v>
      </c>
      <c r="E1244" t="str">
        <f>VLOOKUP(D1244,'NZ40-POPT_tech_groups'!A:B,2,FALSE)</f>
        <v>NZ40-ENE-1-PUBTRA</v>
      </c>
      <c r="F1244" s="3">
        <f>_xlfn.IFNA(_xlfn.IFNA(VLOOKUP(D1244,'Energy Share'!B:D,3,FALSE),VLOOKUP(LEFT(D1244,LEN(D1244)-2),'Energy Share'!B:D,3,FALSE)),0)*HLOOKUP(C1244,'Energy Share'!$I$2:$AL$3,2,FALSE)*VLOOKUP(LEFT(D1244,6),'Energy Share'!$I$6:$J$14,2,FALSE)</f>
        <v>0</v>
      </c>
    </row>
    <row r="1245" spans="1:6" hidden="1" x14ac:dyDescent="0.3">
      <c r="A1245">
        <f>IF(IFERROR(_xlfn.NUMBERVALUE(RIGHT(D1245,2))=C1245-2000,TRUE),1,0)*_xlfn.IFNA(VLOOKUP(LEFT(RIGHT(D1245,LEN(D1245)-6),LEN(RIGHT(D1245,LEN(D1245)-6))-3),'Filter Fuel'!$A$3:$I$29,HLOOKUP(LEFT(D1245,6),'Filter Fuel'!$B$1:$I$2,2,FALSE),FALSE),1)*IF(F1245=0,0,1)</f>
        <v>0</v>
      </c>
      <c r="B1245" t="s">
        <v>2</v>
      </c>
      <c r="C1245">
        <f t="shared" si="28"/>
        <v>2026</v>
      </c>
      <c r="D1245" t="str">
        <f t="shared" si="29"/>
        <v>PUBTRAELCIMP27</v>
      </c>
      <c r="E1245" t="str">
        <f>VLOOKUP(D1245,'NZ40-POPT_tech_groups'!A:B,2,FALSE)</f>
        <v>NZ40-ENE-1-PUBTRA</v>
      </c>
      <c r="F1245" s="3">
        <f>_xlfn.IFNA(_xlfn.IFNA(VLOOKUP(D1245,'Energy Share'!B:D,3,FALSE),VLOOKUP(LEFT(D1245,LEN(D1245)-2),'Energy Share'!B:D,3,FALSE)),0)*HLOOKUP(C1245,'Energy Share'!$I$2:$AL$3,2,FALSE)*VLOOKUP(LEFT(D1245,6),'Energy Share'!$I$6:$J$14,2,FALSE)</f>
        <v>0</v>
      </c>
    </row>
    <row r="1246" spans="1:6" hidden="1" x14ac:dyDescent="0.3">
      <c r="A1246">
        <f>IF(IFERROR(_xlfn.NUMBERVALUE(RIGHT(D1246,2))=C1246-2000,TRUE),1,0)*_xlfn.IFNA(VLOOKUP(LEFT(RIGHT(D1246,LEN(D1246)-6),LEN(RIGHT(D1246,LEN(D1246)-6))-3),'Filter Fuel'!$A$3:$I$29,HLOOKUP(LEFT(D1246,6),'Filter Fuel'!$B$1:$I$2,2,FALSE),FALSE),1)*IF(F1246=0,0,1)</f>
        <v>0</v>
      </c>
      <c r="B1246" t="s">
        <v>2</v>
      </c>
      <c r="C1246">
        <f t="shared" si="28"/>
        <v>2026</v>
      </c>
      <c r="D1246" t="str">
        <f t="shared" si="29"/>
        <v>PUBTRAELCIMP28</v>
      </c>
      <c r="E1246" t="str">
        <f>VLOOKUP(D1246,'NZ40-POPT_tech_groups'!A:B,2,FALSE)</f>
        <v>NZ40-ENE-1-PUBTRA</v>
      </c>
      <c r="F1246" s="3">
        <f>_xlfn.IFNA(_xlfn.IFNA(VLOOKUP(D1246,'Energy Share'!B:D,3,FALSE),VLOOKUP(LEFT(D1246,LEN(D1246)-2),'Energy Share'!B:D,3,FALSE)),0)*HLOOKUP(C1246,'Energy Share'!$I$2:$AL$3,2,FALSE)*VLOOKUP(LEFT(D1246,6),'Energy Share'!$I$6:$J$14,2,FALSE)</f>
        <v>0</v>
      </c>
    </row>
    <row r="1247" spans="1:6" hidden="1" x14ac:dyDescent="0.3">
      <c r="A1247">
        <f>IF(IFERROR(_xlfn.NUMBERVALUE(RIGHT(D1247,2))=C1247-2000,TRUE),1,0)*_xlfn.IFNA(VLOOKUP(LEFT(RIGHT(D1247,LEN(D1247)-6),LEN(RIGHT(D1247,LEN(D1247)-6))-3),'Filter Fuel'!$A$3:$I$29,HLOOKUP(LEFT(D1247,6),'Filter Fuel'!$B$1:$I$2,2,FALSE),FALSE),1)*IF(F1247=0,0,1)</f>
        <v>0</v>
      </c>
      <c r="B1247" t="s">
        <v>2</v>
      </c>
      <c r="C1247">
        <f t="shared" si="28"/>
        <v>2026</v>
      </c>
      <c r="D1247" t="str">
        <f t="shared" si="29"/>
        <v>PUBTRAELCIMP29</v>
      </c>
      <c r="E1247" t="str">
        <f>VLOOKUP(D1247,'NZ40-POPT_tech_groups'!A:B,2,FALSE)</f>
        <v>NZ40-ENE-1-PUBTRA</v>
      </c>
      <c r="F1247" s="3">
        <f>_xlfn.IFNA(_xlfn.IFNA(VLOOKUP(D1247,'Energy Share'!B:D,3,FALSE),VLOOKUP(LEFT(D1247,LEN(D1247)-2),'Energy Share'!B:D,3,FALSE)),0)*HLOOKUP(C1247,'Energy Share'!$I$2:$AL$3,2,FALSE)*VLOOKUP(LEFT(D1247,6),'Energy Share'!$I$6:$J$14,2,FALSE)</f>
        <v>0</v>
      </c>
    </row>
    <row r="1248" spans="1:6" hidden="1" x14ac:dyDescent="0.3">
      <c r="A1248">
        <f>IF(IFERROR(_xlfn.NUMBERVALUE(RIGHT(D1248,2))=C1248-2000,TRUE),1,0)*_xlfn.IFNA(VLOOKUP(LEFT(RIGHT(D1248,LEN(D1248)-6),LEN(RIGHT(D1248,LEN(D1248)-6))-3),'Filter Fuel'!$A$3:$I$29,HLOOKUP(LEFT(D1248,6),'Filter Fuel'!$B$1:$I$2,2,FALSE),FALSE),1)*IF(F1248=0,0,1)</f>
        <v>0</v>
      </c>
      <c r="B1248" t="s">
        <v>2</v>
      </c>
      <c r="C1248">
        <f t="shared" si="28"/>
        <v>2026</v>
      </c>
      <c r="D1248" t="str">
        <f t="shared" si="29"/>
        <v>PUBTRAELCIMP30</v>
      </c>
      <c r="E1248" t="str">
        <f>VLOOKUP(D1248,'NZ40-POPT_tech_groups'!A:B,2,FALSE)</f>
        <v>NZ40-ENE-1-PUBTRA</v>
      </c>
      <c r="F1248" s="3">
        <f>_xlfn.IFNA(_xlfn.IFNA(VLOOKUP(D1248,'Energy Share'!B:D,3,FALSE),VLOOKUP(LEFT(D1248,LEN(D1248)-2),'Energy Share'!B:D,3,FALSE)),0)*HLOOKUP(C1248,'Energy Share'!$I$2:$AL$3,2,FALSE)*VLOOKUP(LEFT(D1248,6),'Energy Share'!$I$6:$J$14,2,FALSE)</f>
        <v>0</v>
      </c>
    </row>
    <row r="1249" spans="1:6" hidden="1" x14ac:dyDescent="0.3">
      <c r="A1249">
        <f>IF(IFERROR(_xlfn.NUMBERVALUE(RIGHT(D1249,2))=C1249-2000,TRUE),1,0)*_xlfn.IFNA(VLOOKUP(LEFT(RIGHT(D1249,LEN(D1249)-6),LEN(RIGHT(D1249,LEN(D1249)-6))-3),'Filter Fuel'!$A$3:$I$29,HLOOKUP(LEFT(D1249,6),'Filter Fuel'!$B$1:$I$2,2,FALSE),FALSE),1)*IF(F1249=0,0,1)</f>
        <v>0</v>
      </c>
      <c r="B1249" t="s">
        <v>2</v>
      </c>
      <c r="C1249">
        <f t="shared" si="28"/>
        <v>2026</v>
      </c>
      <c r="D1249" t="str">
        <f t="shared" si="29"/>
        <v>PUBTRAELCIMP31</v>
      </c>
      <c r="E1249" t="str">
        <f>VLOOKUP(D1249,'NZ40-POPT_tech_groups'!A:B,2,FALSE)</f>
        <v>NZ40-ENE-1-PUBTRA</v>
      </c>
      <c r="F1249" s="3">
        <f>_xlfn.IFNA(_xlfn.IFNA(VLOOKUP(D1249,'Energy Share'!B:D,3,FALSE),VLOOKUP(LEFT(D1249,LEN(D1249)-2),'Energy Share'!B:D,3,FALSE)),0)*HLOOKUP(C1249,'Energy Share'!$I$2:$AL$3,2,FALSE)*VLOOKUP(LEFT(D1249,6),'Energy Share'!$I$6:$J$14,2,FALSE)</f>
        <v>0</v>
      </c>
    </row>
    <row r="1250" spans="1:6" hidden="1" x14ac:dyDescent="0.3">
      <c r="A1250">
        <f>IF(IFERROR(_xlfn.NUMBERVALUE(RIGHT(D1250,2))=C1250-2000,TRUE),1,0)*_xlfn.IFNA(VLOOKUP(LEFT(RIGHT(D1250,LEN(D1250)-6),LEN(RIGHT(D1250,LEN(D1250)-6))-3),'Filter Fuel'!$A$3:$I$29,HLOOKUP(LEFT(D1250,6),'Filter Fuel'!$B$1:$I$2,2,FALSE),FALSE),1)*IF(F1250=0,0,1)</f>
        <v>0</v>
      </c>
      <c r="B1250" t="s">
        <v>2</v>
      </c>
      <c r="C1250">
        <f t="shared" si="28"/>
        <v>2026</v>
      </c>
      <c r="D1250" t="str">
        <f t="shared" si="29"/>
        <v>PUBTRAELCIMP32</v>
      </c>
      <c r="E1250" t="str">
        <f>VLOOKUP(D1250,'NZ40-POPT_tech_groups'!A:B,2,FALSE)</f>
        <v>NZ40-ENE-1-PUBTRA</v>
      </c>
      <c r="F1250" s="3">
        <f>_xlfn.IFNA(_xlfn.IFNA(VLOOKUP(D1250,'Energy Share'!B:D,3,FALSE),VLOOKUP(LEFT(D1250,LEN(D1250)-2),'Energy Share'!B:D,3,FALSE)),0)*HLOOKUP(C1250,'Energy Share'!$I$2:$AL$3,2,FALSE)*VLOOKUP(LEFT(D1250,6),'Energy Share'!$I$6:$J$14,2,FALSE)</f>
        <v>0</v>
      </c>
    </row>
    <row r="1251" spans="1:6" hidden="1" x14ac:dyDescent="0.3">
      <c r="A1251">
        <f>IF(IFERROR(_xlfn.NUMBERVALUE(RIGHT(D1251,2))=C1251-2000,TRUE),1,0)*_xlfn.IFNA(VLOOKUP(LEFT(RIGHT(D1251,LEN(D1251)-6),LEN(RIGHT(D1251,LEN(D1251)-6))-3),'Filter Fuel'!$A$3:$I$29,HLOOKUP(LEFT(D1251,6),'Filter Fuel'!$B$1:$I$2,2,FALSE),FALSE),1)*IF(F1251=0,0,1)</f>
        <v>0</v>
      </c>
      <c r="B1251" t="s">
        <v>2</v>
      </c>
      <c r="C1251">
        <f t="shared" si="28"/>
        <v>2026</v>
      </c>
      <c r="D1251" t="str">
        <f t="shared" si="29"/>
        <v>PUBTRAELCIMP33</v>
      </c>
      <c r="E1251" t="str">
        <f>VLOOKUP(D1251,'NZ40-POPT_tech_groups'!A:B,2,FALSE)</f>
        <v>NZ40-ENE-1-PUBTRA</v>
      </c>
      <c r="F1251" s="3">
        <f>_xlfn.IFNA(_xlfn.IFNA(VLOOKUP(D1251,'Energy Share'!B:D,3,FALSE),VLOOKUP(LEFT(D1251,LEN(D1251)-2),'Energy Share'!B:D,3,FALSE)),0)*HLOOKUP(C1251,'Energy Share'!$I$2:$AL$3,2,FALSE)*VLOOKUP(LEFT(D1251,6),'Energy Share'!$I$6:$J$14,2,FALSE)</f>
        <v>0</v>
      </c>
    </row>
    <row r="1252" spans="1:6" hidden="1" x14ac:dyDescent="0.3">
      <c r="A1252">
        <f>IF(IFERROR(_xlfn.NUMBERVALUE(RIGHT(D1252,2))=C1252-2000,TRUE),1,0)*_xlfn.IFNA(VLOOKUP(LEFT(RIGHT(D1252,LEN(D1252)-6),LEN(RIGHT(D1252,LEN(D1252)-6))-3),'Filter Fuel'!$A$3:$I$29,HLOOKUP(LEFT(D1252,6),'Filter Fuel'!$B$1:$I$2,2,FALSE),FALSE),1)*IF(F1252=0,0,1)</f>
        <v>0</v>
      </c>
      <c r="B1252" t="s">
        <v>2</v>
      </c>
      <c r="C1252">
        <f t="shared" si="28"/>
        <v>2026</v>
      </c>
      <c r="D1252" t="str">
        <f t="shared" si="29"/>
        <v>PUBTRAELCIMP34</v>
      </c>
      <c r="E1252" t="str">
        <f>VLOOKUP(D1252,'NZ40-POPT_tech_groups'!A:B,2,FALSE)</f>
        <v>NZ40-ENE-1-PUBTRA</v>
      </c>
      <c r="F1252" s="3">
        <f>_xlfn.IFNA(_xlfn.IFNA(VLOOKUP(D1252,'Energy Share'!B:D,3,FALSE),VLOOKUP(LEFT(D1252,LEN(D1252)-2),'Energy Share'!B:D,3,FALSE)),0)*HLOOKUP(C1252,'Energy Share'!$I$2:$AL$3,2,FALSE)*VLOOKUP(LEFT(D1252,6),'Energy Share'!$I$6:$J$14,2,FALSE)</f>
        <v>0</v>
      </c>
    </row>
    <row r="1253" spans="1:6" hidden="1" x14ac:dyDescent="0.3">
      <c r="A1253">
        <f>IF(IFERROR(_xlfn.NUMBERVALUE(RIGHT(D1253,2))=C1253-2000,TRUE),1,0)*_xlfn.IFNA(VLOOKUP(LEFT(RIGHT(D1253,LEN(D1253)-6),LEN(RIGHT(D1253,LEN(D1253)-6))-3),'Filter Fuel'!$A$3:$I$29,HLOOKUP(LEFT(D1253,6),'Filter Fuel'!$B$1:$I$2,2,FALSE),FALSE),1)*IF(F1253=0,0,1)</f>
        <v>0</v>
      </c>
      <c r="B1253" t="s">
        <v>2</v>
      </c>
      <c r="C1253">
        <f t="shared" si="28"/>
        <v>2026</v>
      </c>
      <c r="D1253" t="str">
        <f t="shared" si="29"/>
        <v>PUBTRAELCIMP35</v>
      </c>
      <c r="E1253" t="str">
        <f>VLOOKUP(D1253,'NZ40-POPT_tech_groups'!A:B,2,FALSE)</f>
        <v>NZ40-ENE-1-PUBTRA</v>
      </c>
      <c r="F1253" s="3">
        <f>_xlfn.IFNA(_xlfn.IFNA(VLOOKUP(D1253,'Energy Share'!B:D,3,FALSE),VLOOKUP(LEFT(D1253,LEN(D1253)-2),'Energy Share'!B:D,3,FALSE)),0)*HLOOKUP(C1253,'Energy Share'!$I$2:$AL$3,2,FALSE)*VLOOKUP(LEFT(D1253,6),'Energy Share'!$I$6:$J$14,2,FALSE)</f>
        <v>0</v>
      </c>
    </row>
    <row r="1254" spans="1:6" hidden="1" x14ac:dyDescent="0.3">
      <c r="A1254">
        <f>IF(IFERROR(_xlfn.NUMBERVALUE(RIGHT(D1254,2))=C1254-2000,TRUE),1,0)*_xlfn.IFNA(VLOOKUP(LEFT(RIGHT(D1254,LEN(D1254)-6),LEN(RIGHT(D1254,LEN(D1254)-6))-3),'Filter Fuel'!$A$3:$I$29,HLOOKUP(LEFT(D1254,6),'Filter Fuel'!$B$1:$I$2,2,FALSE),FALSE),1)*IF(F1254=0,0,1)</f>
        <v>0</v>
      </c>
      <c r="B1254" t="s">
        <v>2</v>
      </c>
      <c r="C1254">
        <f t="shared" si="28"/>
        <v>2026</v>
      </c>
      <c r="D1254" t="str">
        <f t="shared" si="29"/>
        <v>PUBTRAELCIMP36</v>
      </c>
      <c r="E1254" t="str">
        <f>VLOOKUP(D1254,'NZ40-POPT_tech_groups'!A:B,2,FALSE)</f>
        <v>NZ40-ENE-1-PUBTRA</v>
      </c>
      <c r="F1254" s="3">
        <f>_xlfn.IFNA(_xlfn.IFNA(VLOOKUP(D1254,'Energy Share'!B:D,3,FALSE),VLOOKUP(LEFT(D1254,LEN(D1254)-2),'Energy Share'!B:D,3,FALSE)),0)*HLOOKUP(C1254,'Energy Share'!$I$2:$AL$3,2,FALSE)*VLOOKUP(LEFT(D1254,6),'Energy Share'!$I$6:$J$14,2,FALSE)</f>
        <v>0</v>
      </c>
    </row>
    <row r="1255" spans="1:6" hidden="1" x14ac:dyDescent="0.3">
      <c r="A1255">
        <f>IF(IFERROR(_xlfn.NUMBERVALUE(RIGHT(D1255,2))=C1255-2000,TRUE),1,0)*_xlfn.IFNA(VLOOKUP(LEFT(RIGHT(D1255,LEN(D1255)-6),LEN(RIGHT(D1255,LEN(D1255)-6))-3),'Filter Fuel'!$A$3:$I$29,HLOOKUP(LEFT(D1255,6),'Filter Fuel'!$B$1:$I$2,2,FALSE),FALSE),1)*IF(F1255=0,0,1)</f>
        <v>0</v>
      </c>
      <c r="B1255" t="s">
        <v>2</v>
      </c>
      <c r="C1255">
        <f t="shared" si="28"/>
        <v>2026</v>
      </c>
      <c r="D1255" t="str">
        <f t="shared" si="29"/>
        <v>PUBTRAELCIMP37</v>
      </c>
      <c r="E1255" t="str">
        <f>VLOOKUP(D1255,'NZ40-POPT_tech_groups'!A:B,2,FALSE)</f>
        <v>NZ40-ENE-1-PUBTRA</v>
      </c>
      <c r="F1255" s="3">
        <f>_xlfn.IFNA(_xlfn.IFNA(VLOOKUP(D1255,'Energy Share'!B:D,3,FALSE),VLOOKUP(LEFT(D1255,LEN(D1255)-2),'Energy Share'!B:D,3,FALSE)),0)*HLOOKUP(C1255,'Energy Share'!$I$2:$AL$3,2,FALSE)*VLOOKUP(LEFT(D1255,6),'Energy Share'!$I$6:$J$14,2,FALSE)</f>
        <v>0</v>
      </c>
    </row>
    <row r="1256" spans="1:6" hidden="1" x14ac:dyDescent="0.3">
      <c r="A1256">
        <f>IF(IFERROR(_xlfn.NUMBERVALUE(RIGHT(D1256,2))=C1256-2000,TRUE),1,0)*_xlfn.IFNA(VLOOKUP(LEFT(RIGHT(D1256,LEN(D1256)-6),LEN(RIGHT(D1256,LEN(D1256)-6))-3),'Filter Fuel'!$A$3:$I$29,HLOOKUP(LEFT(D1256,6),'Filter Fuel'!$B$1:$I$2,2,FALSE),FALSE),1)*IF(F1256=0,0,1)</f>
        <v>0</v>
      </c>
      <c r="B1256" t="s">
        <v>2</v>
      </c>
      <c r="C1256">
        <f t="shared" si="28"/>
        <v>2026</v>
      </c>
      <c r="D1256" t="str">
        <f t="shared" si="29"/>
        <v>PUBTRAELCIMP38</v>
      </c>
      <c r="E1256" t="str">
        <f>VLOOKUP(D1256,'NZ40-POPT_tech_groups'!A:B,2,FALSE)</f>
        <v>NZ40-ENE-1-PUBTRA</v>
      </c>
      <c r="F1256" s="3">
        <f>_xlfn.IFNA(_xlfn.IFNA(VLOOKUP(D1256,'Energy Share'!B:D,3,FALSE),VLOOKUP(LEFT(D1256,LEN(D1256)-2),'Energy Share'!B:D,3,FALSE)),0)*HLOOKUP(C1256,'Energy Share'!$I$2:$AL$3,2,FALSE)*VLOOKUP(LEFT(D1256,6),'Energy Share'!$I$6:$J$14,2,FALSE)</f>
        <v>0</v>
      </c>
    </row>
    <row r="1257" spans="1:6" hidden="1" x14ac:dyDescent="0.3">
      <c r="A1257">
        <f>IF(IFERROR(_xlfn.NUMBERVALUE(RIGHT(D1257,2))=C1257-2000,TRUE),1,0)*_xlfn.IFNA(VLOOKUP(LEFT(RIGHT(D1257,LEN(D1257)-6),LEN(RIGHT(D1257,LEN(D1257)-6))-3),'Filter Fuel'!$A$3:$I$29,HLOOKUP(LEFT(D1257,6),'Filter Fuel'!$B$1:$I$2,2,FALSE),FALSE),1)*IF(F1257=0,0,1)</f>
        <v>0</v>
      </c>
      <c r="B1257" t="s">
        <v>2</v>
      </c>
      <c r="C1257">
        <f t="shared" si="28"/>
        <v>2026</v>
      </c>
      <c r="D1257" t="str">
        <f t="shared" si="29"/>
        <v>PUBTRAELCIMP39</v>
      </c>
      <c r="E1257" t="str">
        <f>VLOOKUP(D1257,'NZ40-POPT_tech_groups'!A:B,2,FALSE)</f>
        <v>NZ40-ENE-1-PUBTRA</v>
      </c>
      <c r="F1257" s="3">
        <f>_xlfn.IFNA(_xlfn.IFNA(VLOOKUP(D1257,'Energy Share'!B:D,3,FALSE),VLOOKUP(LEFT(D1257,LEN(D1257)-2),'Energy Share'!B:D,3,FALSE)),0)*HLOOKUP(C1257,'Energy Share'!$I$2:$AL$3,2,FALSE)*VLOOKUP(LEFT(D1257,6),'Energy Share'!$I$6:$J$14,2,FALSE)</f>
        <v>0</v>
      </c>
    </row>
    <row r="1258" spans="1:6" hidden="1" x14ac:dyDescent="0.3">
      <c r="A1258">
        <f>IF(IFERROR(_xlfn.NUMBERVALUE(RIGHT(D1258,2))=C1258-2000,TRUE),1,0)*_xlfn.IFNA(VLOOKUP(LEFT(RIGHT(D1258,LEN(D1258)-6),LEN(RIGHT(D1258,LEN(D1258)-6))-3),'Filter Fuel'!$A$3:$I$29,HLOOKUP(LEFT(D1258,6),'Filter Fuel'!$B$1:$I$2,2,FALSE),FALSE),1)*IF(F1258=0,0,1)</f>
        <v>0</v>
      </c>
      <c r="B1258" t="s">
        <v>2</v>
      </c>
      <c r="C1258">
        <f t="shared" si="28"/>
        <v>2026</v>
      </c>
      <c r="D1258" t="str">
        <f t="shared" si="29"/>
        <v>PUBTRAELCIMP40</v>
      </c>
      <c r="E1258" t="str">
        <f>VLOOKUP(D1258,'NZ40-POPT_tech_groups'!A:B,2,FALSE)</f>
        <v>NZ40-ENE-1-PUBTRA</v>
      </c>
      <c r="F1258" s="3">
        <f>_xlfn.IFNA(_xlfn.IFNA(VLOOKUP(D1258,'Energy Share'!B:D,3,FALSE),VLOOKUP(LEFT(D1258,LEN(D1258)-2),'Energy Share'!B:D,3,FALSE)),0)*HLOOKUP(C1258,'Energy Share'!$I$2:$AL$3,2,FALSE)*VLOOKUP(LEFT(D1258,6),'Energy Share'!$I$6:$J$14,2,FALSE)</f>
        <v>0</v>
      </c>
    </row>
    <row r="1259" spans="1:6" hidden="1" x14ac:dyDescent="0.3">
      <c r="A1259">
        <f>IF(IFERROR(_xlfn.NUMBERVALUE(RIGHT(D1259,2))=C1259-2000,TRUE),1,0)*_xlfn.IFNA(VLOOKUP(LEFT(RIGHT(D1259,LEN(D1259)-6),LEN(RIGHT(D1259,LEN(D1259)-6))-3),'Filter Fuel'!$A$3:$I$29,HLOOKUP(LEFT(D1259,6),'Filter Fuel'!$B$1:$I$2,2,FALSE),FALSE),1)*IF(F1259=0,0,1)</f>
        <v>0</v>
      </c>
      <c r="B1259" t="s">
        <v>2</v>
      </c>
      <c r="C1259">
        <f t="shared" si="28"/>
        <v>2026</v>
      </c>
      <c r="D1259" t="str">
        <f t="shared" si="29"/>
        <v>PUBTRAELCIMP41</v>
      </c>
      <c r="E1259" t="str">
        <f>VLOOKUP(D1259,'NZ40-POPT_tech_groups'!A:B,2,FALSE)</f>
        <v>NZ40-ENE-1-PUBTRA</v>
      </c>
      <c r="F1259" s="3">
        <f>_xlfn.IFNA(_xlfn.IFNA(VLOOKUP(D1259,'Energy Share'!B:D,3,FALSE),VLOOKUP(LEFT(D1259,LEN(D1259)-2),'Energy Share'!B:D,3,FALSE)),0)*HLOOKUP(C1259,'Energy Share'!$I$2:$AL$3,2,FALSE)*VLOOKUP(LEFT(D1259,6),'Energy Share'!$I$6:$J$14,2,FALSE)</f>
        <v>0</v>
      </c>
    </row>
    <row r="1260" spans="1:6" hidden="1" x14ac:dyDescent="0.3">
      <c r="A1260">
        <f>IF(IFERROR(_xlfn.NUMBERVALUE(RIGHT(D1260,2))=C1260-2000,TRUE),1,0)*_xlfn.IFNA(VLOOKUP(LEFT(RIGHT(D1260,LEN(D1260)-6),LEN(RIGHT(D1260,LEN(D1260)-6))-3),'Filter Fuel'!$A$3:$I$29,HLOOKUP(LEFT(D1260,6),'Filter Fuel'!$B$1:$I$2,2,FALSE),FALSE),1)*IF(F1260=0,0,1)</f>
        <v>0</v>
      </c>
      <c r="B1260" t="s">
        <v>2</v>
      </c>
      <c r="C1260">
        <f t="shared" si="28"/>
        <v>2026</v>
      </c>
      <c r="D1260" t="str">
        <f t="shared" si="29"/>
        <v>PUBTRAELCIMP42</v>
      </c>
      <c r="E1260" t="str">
        <f>VLOOKUP(D1260,'NZ40-POPT_tech_groups'!A:B,2,FALSE)</f>
        <v>NZ40-ENE-1-PUBTRA</v>
      </c>
      <c r="F1260" s="3">
        <f>_xlfn.IFNA(_xlfn.IFNA(VLOOKUP(D1260,'Energy Share'!B:D,3,FALSE),VLOOKUP(LEFT(D1260,LEN(D1260)-2),'Energy Share'!B:D,3,FALSE)),0)*HLOOKUP(C1260,'Energy Share'!$I$2:$AL$3,2,FALSE)*VLOOKUP(LEFT(D1260,6),'Energy Share'!$I$6:$J$14,2,FALSE)</f>
        <v>0</v>
      </c>
    </row>
    <row r="1261" spans="1:6" hidden="1" x14ac:dyDescent="0.3">
      <c r="A1261">
        <f>IF(IFERROR(_xlfn.NUMBERVALUE(RIGHT(D1261,2))=C1261-2000,TRUE),1,0)*_xlfn.IFNA(VLOOKUP(LEFT(RIGHT(D1261,LEN(D1261)-6),LEN(RIGHT(D1261,LEN(D1261)-6))-3),'Filter Fuel'!$A$3:$I$29,HLOOKUP(LEFT(D1261,6),'Filter Fuel'!$B$1:$I$2,2,FALSE),FALSE),1)*IF(F1261=0,0,1)</f>
        <v>0</v>
      </c>
      <c r="B1261" t="s">
        <v>2</v>
      </c>
      <c r="C1261">
        <f t="shared" si="28"/>
        <v>2026</v>
      </c>
      <c r="D1261" t="str">
        <f t="shared" si="29"/>
        <v>PUBTRAELCIMP43</v>
      </c>
      <c r="E1261" t="str">
        <f>VLOOKUP(D1261,'NZ40-POPT_tech_groups'!A:B,2,FALSE)</f>
        <v>NZ40-ENE-1-PUBTRA</v>
      </c>
      <c r="F1261" s="3">
        <f>_xlfn.IFNA(_xlfn.IFNA(VLOOKUP(D1261,'Energy Share'!B:D,3,FALSE),VLOOKUP(LEFT(D1261,LEN(D1261)-2),'Energy Share'!B:D,3,FALSE)),0)*HLOOKUP(C1261,'Energy Share'!$I$2:$AL$3,2,FALSE)*VLOOKUP(LEFT(D1261,6),'Energy Share'!$I$6:$J$14,2,FALSE)</f>
        <v>0</v>
      </c>
    </row>
    <row r="1262" spans="1:6" hidden="1" x14ac:dyDescent="0.3">
      <c r="A1262">
        <f>IF(IFERROR(_xlfn.NUMBERVALUE(RIGHT(D1262,2))=C1262-2000,TRUE),1,0)*_xlfn.IFNA(VLOOKUP(LEFT(RIGHT(D1262,LEN(D1262)-6),LEN(RIGHT(D1262,LEN(D1262)-6))-3),'Filter Fuel'!$A$3:$I$29,HLOOKUP(LEFT(D1262,6),'Filter Fuel'!$B$1:$I$2,2,FALSE),FALSE),1)*IF(F1262=0,0,1)</f>
        <v>0</v>
      </c>
      <c r="B1262" t="s">
        <v>2</v>
      </c>
      <c r="C1262">
        <f t="shared" si="28"/>
        <v>2026</v>
      </c>
      <c r="D1262" t="str">
        <f t="shared" si="29"/>
        <v>PUBTRAELCIMP44</v>
      </c>
      <c r="E1262" t="str">
        <f>VLOOKUP(D1262,'NZ40-POPT_tech_groups'!A:B,2,FALSE)</f>
        <v>NZ40-ENE-1-PUBTRA</v>
      </c>
      <c r="F1262" s="3">
        <f>_xlfn.IFNA(_xlfn.IFNA(VLOOKUP(D1262,'Energy Share'!B:D,3,FALSE),VLOOKUP(LEFT(D1262,LEN(D1262)-2),'Energy Share'!B:D,3,FALSE)),0)*HLOOKUP(C1262,'Energy Share'!$I$2:$AL$3,2,FALSE)*VLOOKUP(LEFT(D1262,6),'Energy Share'!$I$6:$J$14,2,FALSE)</f>
        <v>0</v>
      </c>
    </row>
    <row r="1263" spans="1:6" hidden="1" x14ac:dyDescent="0.3">
      <c r="A1263">
        <f>IF(IFERROR(_xlfn.NUMBERVALUE(RIGHT(D1263,2))=C1263-2000,TRUE),1,0)*_xlfn.IFNA(VLOOKUP(LEFT(RIGHT(D1263,LEN(D1263)-6),LEN(RIGHT(D1263,LEN(D1263)-6))-3),'Filter Fuel'!$A$3:$I$29,HLOOKUP(LEFT(D1263,6),'Filter Fuel'!$B$1:$I$2,2,FALSE),FALSE),1)*IF(F1263=0,0,1)</f>
        <v>0</v>
      </c>
      <c r="B1263" t="s">
        <v>2</v>
      </c>
      <c r="C1263">
        <f t="shared" si="28"/>
        <v>2026</v>
      </c>
      <c r="D1263" t="str">
        <f t="shared" si="29"/>
        <v>PUBTRAELCIMP45</v>
      </c>
      <c r="E1263" t="str">
        <f>VLOOKUP(D1263,'NZ40-POPT_tech_groups'!A:B,2,FALSE)</f>
        <v>NZ40-ENE-1-PUBTRA</v>
      </c>
      <c r="F1263" s="3">
        <f>_xlfn.IFNA(_xlfn.IFNA(VLOOKUP(D1263,'Energy Share'!B:D,3,FALSE),VLOOKUP(LEFT(D1263,LEN(D1263)-2),'Energy Share'!B:D,3,FALSE)),0)*HLOOKUP(C1263,'Energy Share'!$I$2:$AL$3,2,FALSE)*VLOOKUP(LEFT(D1263,6),'Energy Share'!$I$6:$J$14,2,FALSE)</f>
        <v>0</v>
      </c>
    </row>
    <row r="1264" spans="1:6" hidden="1" x14ac:dyDescent="0.3">
      <c r="A1264">
        <f>IF(IFERROR(_xlfn.NUMBERVALUE(RIGHT(D1264,2))=C1264-2000,TRUE),1,0)*_xlfn.IFNA(VLOOKUP(LEFT(RIGHT(D1264,LEN(D1264)-6),LEN(RIGHT(D1264,LEN(D1264)-6))-3),'Filter Fuel'!$A$3:$I$29,HLOOKUP(LEFT(D1264,6),'Filter Fuel'!$B$1:$I$2,2,FALSE),FALSE),1)*IF(F1264=0,0,1)</f>
        <v>0</v>
      </c>
      <c r="B1264" t="s">
        <v>2</v>
      </c>
      <c r="C1264">
        <f t="shared" si="28"/>
        <v>2026</v>
      </c>
      <c r="D1264" t="str">
        <f t="shared" si="29"/>
        <v>PUBTRAELCIMP46</v>
      </c>
      <c r="E1264" t="str">
        <f>VLOOKUP(D1264,'NZ40-POPT_tech_groups'!A:B,2,FALSE)</f>
        <v>NZ40-ENE-1-PUBTRA</v>
      </c>
      <c r="F1264" s="3">
        <f>_xlfn.IFNA(_xlfn.IFNA(VLOOKUP(D1264,'Energy Share'!B:D,3,FALSE),VLOOKUP(LEFT(D1264,LEN(D1264)-2),'Energy Share'!B:D,3,FALSE)),0)*HLOOKUP(C1264,'Energy Share'!$I$2:$AL$3,2,FALSE)*VLOOKUP(LEFT(D1264,6),'Energy Share'!$I$6:$J$14,2,FALSE)</f>
        <v>0</v>
      </c>
    </row>
    <row r="1265" spans="1:6" hidden="1" x14ac:dyDescent="0.3">
      <c r="A1265">
        <f>IF(IFERROR(_xlfn.NUMBERVALUE(RIGHT(D1265,2))=C1265-2000,TRUE),1,0)*_xlfn.IFNA(VLOOKUP(LEFT(RIGHT(D1265,LEN(D1265)-6),LEN(RIGHT(D1265,LEN(D1265)-6))-3),'Filter Fuel'!$A$3:$I$29,HLOOKUP(LEFT(D1265,6),'Filter Fuel'!$B$1:$I$2,2,FALSE),FALSE),1)*IF(F1265=0,0,1)</f>
        <v>0</v>
      </c>
      <c r="B1265" t="s">
        <v>2</v>
      </c>
      <c r="C1265">
        <f t="shared" si="28"/>
        <v>2026</v>
      </c>
      <c r="D1265" t="str">
        <f t="shared" si="29"/>
        <v>PUBTRAELCIMP47</v>
      </c>
      <c r="E1265" t="str">
        <f>VLOOKUP(D1265,'NZ40-POPT_tech_groups'!A:B,2,FALSE)</f>
        <v>NZ40-ENE-1-PUBTRA</v>
      </c>
      <c r="F1265" s="3">
        <f>_xlfn.IFNA(_xlfn.IFNA(VLOOKUP(D1265,'Energy Share'!B:D,3,FALSE),VLOOKUP(LEFT(D1265,LEN(D1265)-2),'Energy Share'!B:D,3,FALSE)),0)*HLOOKUP(C1265,'Energy Share'!$I$2:$AL$3,2,FALSE)*VLOOKUP(LEFT(D1265,6),'Energy Share'!$I$6:$J$14,2,FALSE)</f>
        <v>0</v>
      </c>
    </row>
    <row r="1266" spans="1:6" hidden="1" x14ac:dyDescent="0.3">
      <c r="A1266">
        <f>IF(IFERROR(_xlfn.NUMBERVALUE(RIGHT(D1266,2))=C1266-2000,TRUE),1,0)*_xlfn.IFNA(VLOOKUP(LEFT(RIGHT(D1266,LEN(D1266)-6),LEN(RIGHT(D1266,LEN(D1266)-6))-3),'Filter Fuel'!$A$3:$I$29,HLOOKUP(LEFT(D1266,6),'Filter Fuel'!$B$1:$I$2,2,FALSE),FALSE),1)*IF(F1266=0,0,1)</f>
        <v>0</v>
      </c>
      <c r="B1266" t="s">
        <v>2</v>
      </c>
      <c r="C1266">
        <f t="shared" si="28"/>
        <v>2026</v>
      </c>
      <c r="D1266" t="str">
        <f t="shared" si="29"/>
        <v>PUBTRAELCIMP48</v>
      </c>
      <c r="E1266" t="str">
        <f>VLOOKUP(D1266,'NZ40-POPT_tech_groups'!A:B,2,FALSE)</f>
        <v>NZ40-ENE-1-PUBTRA</v>
      </c>
      <c r="F1266" s="3">
        <f>_xlfn.IFNA(_xlfn.IFNA(VLOOKUP(D1266,'Energy Share'!B:D,3,FALSE),VLOOKUP(LEFT(D1266,LEN(D1266)-2),'Energy Share'!B:D,3,FALSE)),0)*HLOOKUP(C1266,'Energy Share'!$I$2:$AL$3,2,FALSE)*VLOOKUP(LEFT(D1266,6),'Energy Share'!$I$6:$J$14,2,FALSE)</f>
        <v>0</v>
      </c>
    </row>
    <row r="1267" spans="1:6" hidden="1" x14ac:dyDescent="0.3">
      <c r="A1267">
        <f>IF(IFERROR(_xlfn.NUMBERVALUE(RIGHT(D1267,2))=C1267-2000,TRUE),1,0)*_xlfn.IFNA(VLOOKUP(LEFT(RIGHT(D1267,LEN(D1267)-6),LEN(RIGHT(D1267,LEN(D1267)-6))-3),'Filter Fuel'!$A$3:$I$29,HLOOKUP(LEFT(D1267,6),'Filter Fuel'!$B$1:$I$2,2,FALSE),FALSE),1)*IF(F1267=0,0,1)</f>
        <v>0</v>
      </c>
      <c r="B1267" t="s">
        <v>2</v>
      </c>
      <c r="C1267">
        <f t="shared" si="28"/>
        <v>2026</v>
      </c>
      <c r="D1267" t="str">
        <f t="shared" si="29"/>
        <v>PUBTRAELCIMP49</v>
      </c>
      <c r="E1267" t="str">
        <f>VLOOKUP(D1267,'NZ40-POPT_tech_groups'!A:B,2,FALSE)</f>
        <v>NZ40-ENE-1-PUBTRA</v>
      </c>
      <c r="F1267" s="3">
        <f>_xlfn.IFNA(_xlfn.IFNA(VLOOKUP(D1267,'Energy Share'!B:D,3,FALSE),VLOOKUP(LEFT(D1267,LEN(D1267)-2),'Energy Share'!B:D,3,FALSE)),0)*HLOOKUP(C1267,'Energy Share'!$I$2:$AL$3,2,FALSE)*VLOOKUP(LEFT(D1267,6),'Energy Share'!$I$6:$J$14,2,FALSE)</f>
        <v>0</v>
      </c>
    </row>
    <row r="1268" spans="1:6" hidden="1" x14ac:dyDescent="0.3">
      <c r="A1268">
        <f>IF(IFERROR(_xlfn.NUMBERVALUE(RIGHT(D1268,2))=C1268-2000,TRUE),1,0)*_xlfn.IFNA(VLOOKUP(LEFT(RIGHT(D1268,LEN(D1268)-6),LEN(RIGHT(D1268,LEN(D1268)-6))-3),'Filter Fuel'!$A$3:$I$29,HLOOKUP(LEFT(D1268,6),'Filter Fuel'!$B$1:$I$2,2,FALSE),FALSE),1)*IF(F1268=0,0,1)</f>
        <v>0</v>
      </c>
      <c r="B1268" t="s">
        <v>2</v>
      </c>
      <c r="C1268">
        <f t="shared" si="28"/>
        <v>2026</v>
      </c>
      <c r="D1268" t="str">
        <f t="shared" si="29"/>
        <v>PUBTRAELCIMP50</v>
      </c>
      <c r="E1268" t="str">
        <f>VLOOKUP(D1268,'NZ40-POPT_tech_groups'!A:B,2,FALSE)</f>
        <v>NZ40-ENE-1-PUBTRA</v>
      </c>
      <c r="F1268" s="3">
        <f>_xlfn.IFNA(_xlfn.IFNA(VLOOKUP(D1268,'Energy Share'!B:D,3,FALSE),VLOOKUP(LEFT(D1268,LEN(D1268)-2),'Energy Share'!B:D,3,FALSE)),0)*HLOOKUP(C1268,'Energy Share'!$I$2:$AL$3,2,FALSE)*VLOOKUP(LEFT(D1268,6),'Energy Share'!$I$6:$J$14,2,FALSE)</f>
        <v>0</v>
      </c>
    </row>
    <row r="1269" spans="1:6" hidden="1" x14ac:dyDescent="0.3">
      <c r="A1269">
        <f>IF(IFERROR(_xlfn.NUMBERVALUE(RIGHT(D1269,2))=C1269-2000,TRUE),1,0)*_xlfn.IFNA(VLOOKUP(LEFT(RIGHT(D1269,LEN(D1269)-6),LEN(RIGHT(D1269,LEN(D1269)-6))-3),'Filter Fuel'!$A$3:$I$29,HLOOKUP(LEFT(D1269,6),'Filter Fuel'!$B$1:$I$2,2,FALSE),FALSE),1)*IF(F1269=0,0,1)</f>
        <v>0</v>
      </c>
      <c r="B1269" t="s">
        <v>2</v>
      </c>
      <c r="C1269">
        <f t="shared" si="28"/>
        <v>2026</v>
      </c>
      <c r="D1269" t="str">
        <f t="shared" si="29"/>
        <v>RESBDGELCIMP16</v>
      </c>
      <c r="E1269" t="str">
        <f>VLOOKUP(D1269,'NZ40-POPT_tech_groups'!A:B,2,FALSE)</f>
        <v>NZ40-ENE-1-RESBDG</v>
      </c>
      <c r="F1269" s="3">
        <f>_xlfn.IFNA(_xlfn.IFNA(VLOOKUP(D1269,'Energy Share'!B:D,3,FALSE),VLOOKUP(LEFT(D1269,LEN(D1269)-2),'Energy Share'!B:D,3,FALSE)),0)*HLOOKUP(C1269,'Energy Share'!$I$2:$AL$3,2,FALSE)*VLOOKUP(LEFT(D1269,6),'Energy Share'!$I$6:$J$14,2,FALSE)</f>
        <v>0.17513061020976439</v>
      </c>
    </row>
    <row r="1270" spans="1:6" hidden="1" x14ac:dyDescent="0.3">
      <c r="A1270">
        <f>IF(IFERROR(_xlfn.NUMBERVALUE(RIGHT(D1270,2))=C1270-2000,TRUE),1,0)*_xlfn.IFNA(VLOOKUP(LEFT(RIGHT(D1270,LEN(D1270)-6),LEN(RIGHT(D1270,LEN(D1270)-6))-3),'Filter Fuel'!$A$3:$I$29,HLOOKUP(LEFT(D1270,6),'Filter Fuel'!$B$1:$I$2,2,FALSE),FALSE),1)*IF(F1270=0,0,1)</f>
        <v>0</v>
      </c>
      <c r="B1270" t="s">
        <v>2</v>
      </c>
      <c r="C1270">
        <f t="shared" si="28"/>
        <v>2026</v>
      </c>
      <c r="D1270" t="str">
        <f t="shared" si="29"/>
        <v>RESBDGELCIMP17</v>
      </c>
      <c r="E1270" t="str">
        <f>VLOOKUP(D1270,'NZ40-POPT_tech_groups'!A:B,2,FALSE)</f>
        <v>NZ40-ENE-1-RESBDG</v>
      </c>
      <c r="F1270" s="3">
        <f>_xlfn.IFNA(_xlfn.IFNA(VLOOKUP(D1270,'Energy Share'!B:D,3,FALSE),VLOOKUP(LEFT(D1270,LEN(D1270)-2),'Energy Share'!B:D,3,FALSE)),0)*HLOOKUP(C1270,'Energy Share'!$I$2:$AL$3,2,FALSE)*VLOOKUP(LEFT(D1270,6),'Energy Share'!$I$6:$J$14,2,FALSE)</f>
        <v>0.17513061020976439</v>
      </c>
    </row>
    <row r="1271" spans="1:6" hidden="1" x14ac:dyDescent="0.3">
      <c r="A1271">
        <f>IF(IFERROR(_xlfn.NUMBERVALUE(RIGHT(D1271,2))=C1271-2000,TRUE),1,0)*_xlfn.IFNA(VLOOKUP(LEFT(RIGHT(D1271,LEN(D1271)-6),LEN(RIGHT(D1271,LEN(D1271)-6))-3),'Filter Fuel'!$A$3:$I$29,HLOOKUP(LEFT(D1271,6),'Filter Fuel'!$B$1:$I$2,2,FALSE),FALSE),1)*IF(F1271=0,0,1)</f>
        <v>0</v>
      </c>
      <c r="B1271" t="s">
        <v>2</v>
      </c>
      <c r="C1271">
        <f t="shared" si="28"/>
        <v>2026</v>
      </c>
      <c r="D1271" t="str">
        <f t="shared" si="29"/>
        <v>RESBDGELCIMP18</v>
      </c>
      <c r="E1271" t="str">
        <f>VLOOKUP(D1271,'NZ40-POPT_tech_groups'!A:B,2,FALSE)</f>
        <v>NZ40-ENE-1-RESBDG</v>
      </c>
      <c r="F1271" s="3">
        <f>_xlfn.IFNA(_xlfn.IFNA(VLOOKUP(D1271,'Energy Share'!B:D,3,FALSE),VLOOKUP(LEFT(D1271,LEN(D1271)-2),'Energy Share'!B:D,3,FALSE)),0)*HLOOKUP(C1271,'Energy Share'!$I$2:$AL$3,2,FALSE)*VLOOKUP(LEFT(D1271,6),'Energy Share'!$I$6:$J$14,2,FALSE)</f>
        <v>0.17513061020976439</v>
      </c>
    </row>
    <row r="1272" spans="1:6" hidden="1" x14ac:dyDescent="0.3">
      <c r="A1272">
        <f>IF(IFERROR(_xlfn.NUMBERVALUE(RIGHT(D1272,2))=C1272-2000,TRUE),1,0)*_xlfn.IFNA(VLOOKUP(LEFT(RIGHT(D1272,LEN(D1272)-6),LEN(RIGHT(D1272,LEN(D1272)-6))-3),'Filter Fuel'!$A$3:$I$29,HLOOKUP(LEFT(D1272,6),'Filter Fuel'!$B$1:$I$2,2,FALSE),FALSE),1)*IF(F1272=0,0,1)</f>
        <v>0</v>
      </c>
      <c r="B1272" t="s">
        <v>2</v>
      </c>
      <c r="C1272">
        <f t="shared" si="28"/>
        <v>2026</v>
      </c>
      <c r="D1272" t="str">
        <f t="shared" si="29"/>
        <v>RESBDGELCIMP19</v>
      </c>
      <c r="E1272" t="str">
        <f>VLOOKUP(D1272,'NZ40-POPT_tech_groups'!A:B,2,FALSE)</f>
        <v>NZ40-ENE-1-RESBDG</v>
      </c>
      <c r="F1272" s="3">
        <f>_xlfn.IFNA(_xlfn.IFNA(VLOOKUP(D1272,'Energy Share'!B:D,3,FALSE),VLOOKUP(LEFT(D1272,LEN(D1272)-2),'Energy Share'!B:D,3,FALSE)),0)*HLOOKUP(C1272,'Energy Share'!$I$2:$AL$3,2,FALSE)*VLOOKUP(LEFT(D1272,6),'Energy Share'!$I$6:$J$14,2,FALSE)</f>
        <v>0.17513061020976439</v>
      </c>
    </row>
    <row r="1273" spans="1:6" hidden="1" x14ac:dyDescent="0.3">
      <c r="A1273">
        <f>IF(IFERROR(_xlfn.NUMBERVALUE(RIGHT(D1273,2))=C1273-2000,TRUE),1,0)*_xlfn.IFNA(VLOOKUP(LEFT(RIGHT(D1273,LEN(D1273)-6),LEN(RIGHT(D1273,LEN(D1273)-6))-3),'Filter Fuel'!$A$3:$I$29,HLOOKUP(LEFT(D1273,6),'Filter Fuel'!$B$1:$I$2,2,FALSE),FALSE),1)*IF(F1273=0,0,1)</f>
        <v>0</v>
      </c>
      <c r="B1273" t="s">
        <v>2</v>
      </c>
      <c r="C1273">
        <f t="shared" si="28"/>
        <v>2026</v>
      </c>
      <c r="D1273" t="str">
        <f t="shared" si="29"/>
        <v>RESBDGELCIMP20</v>
      </c>
      <c r="E1273" t="str">
        <f>VLOOKUP(D1273,'NZ40-POPT_tech_groups'!A:B,2,FALSE)</f>
        <v>NZ40-ENE-1-RESBDG</v>
      </c>
      <c r="F1273" s="3">
        <f>_xlfn.IFNA(_xlfn.IFNA(VLOOKUP(D1273,'Energy Share'!B:D,3,FALSE),VLOOKUP(LEFT(D1273,LEN(D1273)-2),'Energy Share'!B:D,3,FALSE)),0)*HLOOKUP(C1273,'Energy Share'!$I$2:$AL$3,2,FALSE)*VLOOKUP(LEFT(D1273,6),'Energy Share'!$I$6:$J$14,2,FALSE)</f>
        <v>0.17513061020976439</v>
      </c>
    </row>
    <row r="1274" spans="1:6" hidden="1" x14ac:dyDescent="0.3">
      <c r="A1274">
        <f>IF(IFERROR(_xlfn.NUMBERVALUE(RIGHT(D1274,2))=C1274-2000,TRUE),1,0)*_xlfn.IFNA(VLOOKUP(LEFT(RIGHT(D1274,LEN(D1274)-6),LEN(RIGHT(D1274,LEN(D1274)-6))-3),'Filter Fuel'!$A$3:$I$29,HLOOKUP(LEFT(D1274,6),'Filter Fuel'!$B$1:$I$2,2,FALSE),FALSE),1)*IF(F1274=0,0,1)</f>
        <v>0</v>
      </c>
      <c r="B1274" t="s">
        <v>2</v>
      </c>
      <c r="C1274">
        <f t="shared" si="28"/>
        <v>2026</v>
      </c>
      <c r="D1274" t="str">
        <f t="shared" si="29"/>
        <v>RESBDGELCIMP21</v>
      </c>
      <c r="E1274" t="str">
        <f>VLOOKUP(D1274,'NZ40-POPT_tech_groups'!A:B,2,FALSE)</f>
        <v>NZ40-ENE-1-RESBDG</v>
      </c>
      <c r="F1274" s="3">
        <f>_xlfn.IFNA(_xlfn.IFNA(VLOOKUP(D1274,'Energy Share'!B:D,3,FALSE),VLOOKUP(LEFT(D1274,LEN(D1274)-2),'Energy Share'!B:D,3,FALSE)),0)*HLOOKUP(C1274,'Energy Share'!$I$2:$AL$3,2,FALSE)*VLOOKUP(LEFT(D1274,6),'Energy Share'!$I$6:$J$14,2,FALSE)</f>
        <v>0.17513061020976439</v>
      </c>
    </row>
    <row r="1275" spans="1:6" hidden="1" x14ac:dyDescent="0.3">
      <c r="A1275">
        <f>IF(IFERROR(_xlfn.NUMBERVALUE(RIGHT(D1275,2))=C1275-2000,TRUE),1,0)*_xlfn.IFNA(VLOOKUP(LEFT(RIGHT(D1275,LEN(D1275)-6),LEN(RIGHT(D1275,LEN(D1275)-6))-3),'Filter Fuel'!$A$3:$I$29,HLOOKUP(LEFT(D1275,6),'Filter Fuel'!$B$1:$I$2,2,FALSE),FALSE),1)*IF(F1275=0,0,1)</f>
        <v>0</v>
      </c>
      <c r="B1275" t="s">
        <v>2</v>
      </c>
      <c r="C1275">
        <f t="shared" si="28"/>
        <v>2026</v>
      </c>
      <c r="D1275" t="str">
        <f t="shared" si="29"/>
        <v>RESBDGELCIMP22</v>
      </c>
      <c r="E1275" t="str">
        <f>VLOOKUP(D1275,'NZ40-POPT_tech_groups'!A:B,2,FALSE)</f>
        <v>NZ40-ENE-1-RESBDG</v>
      </c>
      <c r="F1275" s="3">
        <f>_xlfn.IFNA(_xlfn.IFNA(VLOOKUP(D1275,'Energy Share'!B:D,3,FALSE),VLOOKUP(LEFT(D1275,LEN(D1275)-2),'Energy Share'!B:D,3,FALSE)),0)*HLOOKUP(C1275,'Energy Share'!$I$2:$AL$3,2,FALSE)*VLOOKUP(LEFT(D1275,6),'Energy Share'!$I$6:$J$14,2,FALSE)</f>
        <v>0.17513061020976439</v>
      </c>
    </row>
    <row r="1276" spans="1:6" hidden="1" x14ac:dyDescent="0.3">
      <c r="A1276">
        <f>IF(IFERROR(_xlfn.NUMBERVALUE(RIGHT(D1276,2))=C1276-2000,TRUE),1,0)*_xlfn.IFNA(VLOOKUP(LEFT(RIGHT(D1276,LEN(D1276)-6),LEN(RIGHT(D1276,LEN(D1276)-6))-3),'Filter Fuel'!$A$3:$I$29,HLOOKUP(LEFT(D1276,6),'Filter Fuel'!$B$1:$I$2,2,FALSE),FALSE),1)*IF(F1276=0,0,1)</f>
        <v>0</v>
      </c>
      <c r="B1276" t="s">
        <v>2</v>
      </c>
      <c r="C1276">
        <f t="shared" si="28"/>
        <v>2026</v>
      </c>
      <c r="D1276" t="str">
        <f t="shared" si="29"/>
        <v>RESBDGELCIMP23</v>
      </c>
      <c r="E1276" t="str">
        <f>VLOOKUP(D1276,'NZ40-POPT_tech_groups'!A:B,2,FALSE)</f>
        <v>NZ40-ENE-1-RESBDG</v>
      </c>
      <c r="F1276" s="3">
        <f>_xlfn.IFNA(_xlfn.IFNA(VLOOKUP(D1276,'Energy Share'!B:D,3,FALSE),VLOOKUP(LEFT(D1276,LEN(D1276)-2),'Energy Share'!B:D,3,FALSE)),0)*HLOOKUP(C1276,'Energy Share'!$I$2:$AL$3,2,FALSE)*VLOOKUP(LEFT(D1276,6),'Energy Share'!$I$6:$J$14,2,FALSE)</f>
        <v>0.17513061020976439</v>
      </c>
    </row>
    <row r="1277" spans="1:6" hidden="1" x14ac:dyDescent="0.3">
      <c r="A1277">
        <f>IF(IFERROR(_xlfn.NUMBERVALUE(RIGHT(D1277,2))=C1277-2000,TRUE),1,0)*_xlfn.IFNA(VLOOKUP(LEFT(RIGHT(D1277,LEN(D1277)-6),LEN(RIGHT(D1277,LEN(D1277)-6))-3),'Filter Fuel'!$A$3:$I$29,HLOOKUP(LEFT(D1277,6),'Filter Fuel'!$B$1:$I$2,2,FALSE),FALSE),1)*IF(F1277=0,0,1)</f>
        <v>0</v>
      </c>
      <c r="B1277" t="s">
        <v>2</v>
      </c>
      <c r="C1277">
        <f t="shared" si="28"/>
        <v>2026</v>
      </c>
      <c r="D1277" t="str">
        <f t="shared" si="29"/>
        <v>RESBDGELCIMP24</v>
      </c>
      <c r="E1277" t="str">
        <f>VLOOKUP(D1277,'NZ40-POPT_tech_groups'!A:B,2,FALSE)</f>
        <v>NZ40-ENE-1-RESBDG</v>
      </c>
      <c r="F1277" s="3">
        <f>_xlfn.IFNA(_xlfn.IFNA(VLOOKUP(D1277,'Energy Share'!B:D,3,FALSE),VLOOKUP(LEFT(D1277,LEN(D1277)-2),'Energy Share'!B:D,3,FALSE)),0)*HLOOKUP(C1277,'Energy Share'!$I$2:$AL$3,2,FALSE)*VLOOKUP(LEFT(D1277,6),'Energy Share'!$I$6:$J$14,2,FALSE)</f>
        <v>0.17513061020976439</v>
      </c>
    </row>
    <row r="1278" spans="1:6" hidden="1" x14ac:dyDescent="0.3">
      <c r="A1278">
        <f>IF(IFERROR(_xlfn.NUMBERVALUE(RIGHT(D1278,2))=C1278-2000,TRUE),1,0)*_xlfn.IFNA(VLOOKUP(LEFT(RIGHT(D1278,LEN(D1278)-6),LEN(RIGHT(D1278,LEN(D1278)-6))-3),'Filter Fuel'!$A$3:$I$29,HLOOKUP(LEFT(D1278,6),'Filter Fuel'!$B$1:$I$2,2,FALSE),FALSE),1)*IF(F1278=0,0,1)</f>
        <v>0</v>
      </c>
      <c r="B1278" t="s">
        <v>2</v>
      </c>
      <c r="C1278">
        <f t="shared" si="28"/>
        <v>2026</v>
      </c>
      <c r="D1278" t="str">
        <f t="shared" si="29"/>
        <v>RESBDGELCIMP25</v>
      </c>
      <c r="E1278" t="str">
        <f>VLOOKUP(D1278,'NZ40-POPT_tech_groups'!A:B,2,FALSE)</f>
        <v>NZ40-ENE-1-RESBDG</v>
      </c>
      <c r="F1278" s="3">
        <f>_xlfn.IFNA(_xlfn.IFNA(VLOOKUP(D1278,'Energy Share'!B:D,3,FALSE),VLOOKUP(LEFT(D1278,LEN(D1278)-2),'Energy Share'!B:D,3,FALSE)),0)*HLOOKUP(C1278,'Energy Share'!$I$2:$AL$3,2,FALSE)*VLOOKUP(LEFT(D1278,6),'Energy Share'!$I$6:$J$14,2,FALSE)</f>
        <v>0.17513061020976439</v>
      </c>
    </row>
    <row r="1279" spans="1:6" x14ac:dyDescent="0.3">
      <c r="A1279">
        <f>IF(IFERROR(_xlfn.NUMBERVALUE(RIGHT(D1279,2))=C1279-2000,TRUE),1,0)*_xlfn.IFNA(VLOOKUP(LEFT(RIGHT(D1279,LEN(D1279)-6),LEN(RIGHT(D1279,LEN(D1279)-6))-3),'Filter Fuel'!$A$3:$I$29,HLOOKUP(LEFT(D1279,6),'Filter Fuel'!$B$1:$I$2,2,FALSE),FALSE),1)*IF(F1279=0,0,1)</f>
        <v>1</v>
      </c>
      <c r="B1279" t="s">
        <v>2</v>
      </c>
      <c r="C1279">
        <f t="shared" si="28"/>
        <v>2026</v>
      </c>
      <c r="D1279" t="str">
        <f t="shared" si="29"/>
        <v>RESBDGELCIMP26</v>
      </c>
      <c r="E1279" t="str">
        <f>VLOOKUP(D1279,'NZ40-POPT_tech_groups'!A:B,2,FALSE)</f>
        <v>NZ40-ENE-1-RESBDG</v>
      </c>
      <c r="F1279" s="3">
        <f>_xlfn.IFNA(_xlfn.IFNA(VLOOKUP(D1279,'Energy Share'!B:D,3,FALSE),VLOOKUP(LEFT(D1279,LEN(D1279)-2),'Energy Share'!B:D,3,FALSE)),0)*HLOOKUP(C1279,'Energy Share'!$I$2:$AL$3,2,FALSE)*VLOOKUP(LEFT(D1279,6),'Energy Share'!$I$6:$J$14,2,FALSE)</f>
        <v>0.17513061020976439</v>
      </c>
    </row>
    <row r="1280" spans="1:6" hidden="1" x14ac:dyDescent="0.3">
      <c r="A1280">
        <f>IF(IFERROR(_xlfn.NUMBERVALUE(RIGHT(D1280,2))=C1280-2000,TRUE),1,0)*_xlfn.IFNA(VLOOKUP(LEFT(RIGHT(D1280,LEN(D1280)-6),LEN(RIGHT(D1280,LEN(D1280)-6))-3),'Filter Fuel'!$A$3:$I$29,HLOOKUP(LEFT(D1280,6),'Filter Fuel'!$B$1:$I$2,2,FALSE),FALSE),1)*IF(F1280=0,0,1)</f>
        <v>0</v>
      </c>
      <c r="B1280" t="s">
        <v>2</v>
      </c>
      <c r="C1280">
        <f t="shared" si="28"/>
        <v>2026</v>
      </c>
      <c r="D1280" t="str">
        <f t="shared" si="29"/>
        <v>RESBDGELCIMP27</v>
      </c>
      <c r="E1280" t="str">
        <f>VLOOKUP(D1280,'NZ40-POPT_tech_groups'!A:B,2,FALSE)</f>
        <v>NZ40-ENE-1-RESBDG</v>
      </c>
      <c r="F1280" s="3">
        <f>_xlfn.IFNA(_xlfn.IFNA(VLOOKUP(D1280,'Energy Share'!B:D,3,FALSE),VLOOKUP(LEFT(D1280,LEN(D1280)-2),'Energy Share'!B:D,3,FALSE)),0)*HLOOKUP(C1280,'Energy Share'!$I$2:$AL$3,2,FALSE)*VLOOKUP(LEFT(D1280,6),'Energy Share'!$I$6:$J$14,2,FALSE)</f>
        <v>0.17513061020976439</v>
      </c>
    </row>
    <row r="1281" spans="1:6" hidden="1" x14ac:dyDescent="0.3">
      <c r="A1281">
        <f>IF(IFERROR(_xlfn.NUMBERVALUE(RIGHT(D1281,2))=C1281-2000,TRUE),1,0)*_xlfn.IFNA(VLOOKUP(LEFT(RIGHT(D1281,LEN(D1281)-6),LEN(RIGHT(D1281,LEN(D1281)-6))-3),'Filter Fuel'!$A$3:$I$29,HLOOKUP(LEFT(D1281,6),'Filter Fuel'!$B$1:$I$2,2,FALSE),FALSE),1)*IF(F1281=0,0,1)</f>
        <v>0</v>
      </c>
      <c r="B1281" t="s">
        <v>2</v>
      </c>
      <c r="C1281">
        <f t="shared" si="28"/>
        <v>2026</v>
      </c>
      <c r="D1281" t="str">
        <f t="shared" si="29"/>
        <v>RESBDGELCIMP28</v>
      </c>
      <c r="E1281" t="str">
        <f>VLOOKUP(D1281,'NZ40-POPT_tech_groups'!A:B,2,FALSE)</f>
        <v>NZ40-ENE-1-RESBDG</v>
      </c>
      <c r="F1281" s="3">
        <f>_xlfn.IFNA(_xlfn.IFNA(VLOOKUP(D1281,'Energy Share'!B:D,3,FALSE),VLOOKUP(LEFT(D1281,LEN(D1281)-2),'Energy Share'!B:D,3,FALSE)),0)*HLOOKUP(C1281,'Energy Share'!$I$2:$AL$3,2,FALSE)*VLOOKUP(LEFT(D1281,6),'Energy Share'!$I$6:$J$14,2,FALSE)</f>
        <v>0.17513061020976439</v>
      </c>
    </row>
    <row r="1282" spans="1:6" hidden="1" x14ac:dyDescent="0.3">
      <c r="A1282">
        <f>IF(IFERROR(_xlfn.NUMBERVALUE(RIGHT(D1282,2))=C1282-2000,TRUE),1,0)*_xlfn.IFNA(VLOOKUP(LEFT(RIGHT(D1282,LEN(D1282)-6),LEN(RIGHT(D1282,LEN(D1282)-6))-3),'Filter Fuel'!$A$3:$I$29,HLOOKUP(LEFT(D1282,6),'Filter Fuel'!$B$1:$I$2,2,FALSE),FALSE),1)*IF(F1282=0,0,1)</f>
        <v>0</v>
      </c>
      <c r="B1282" t="s">
        <v>2</v>
      </c>
      <c r="C1282">
        <f t="shared" si="28"/>
        <v>2026</v>
      </c>
      <c r="D1282" t="str">
        <f t="shared" si="29"/>
        <v>RESBDGELCIMP29</v>
      </c>
      <c r="E1282" t="str">
        <f>VLOOKUP(D1282,'NZ40-POPT_tech_groups'!A:B,2,FALSE)</f>
        <v>NZ40-ENE-1-RESBDG</v>
      </c>
      <c r="F1282" s="3">
        <f>_xlfn.IFNA(_xlfn.IFNA(VLOOKUP(D1282,'Energy Share'!B:D,3,FALSE),VLOOKUP(LEFT(D1282,LEN(D1282)-2),'Energy Share'!B:D,3,FALSE)),0)*HLOOKUP(C1282,'Energy Share'!$I$2:$AL$3,2,FALSE)*VLOOKUP(LEFT(D1282,6),'Energy Share'!$I$6:$J$14,2,FALSE)</f>
        <v>0.17513061020976439</v>
      </c>
    </row>
    <row r="1283" spans="1:6" hidden="1" x14ac:dyDescent="0.3">
      <c r="A1283">
        <f>IF(IFERROR(_xlfn.NUMBERVALUE(RIGHT(D1283,2))=C1283-2000,TRUE),1,0)*_xlfn.IFNA(VLOOKUP(LEFT(RIGHT(D1283,LEN(D1283)-6),LEN(RIGHT(D1283,LEN(D1283)-6))-3),'Filter Fuel'!$A$3:$I$29,HLOOKUP(LEFT(D1283,6),'Filter Fuel'!$B$1:$I$2,2,FALSE),FALSE),1)*IF(F1283=0,0,1)</f>
        <v>0</v>
      </c>
      <c r="B1283" t="s">
        <v>2</v>
      </c>
      <c r="C1283">
        <f t="shared" si="28"/>
        <v>2026</v>
      </c>
      <c r="D1283" t="str">
        <f t="shared" si="29"/>
        <v>RESBDGELCIMP30</v>
      </c>
      <c r="E1283" t="str">
        <f>VLOOKUP(D1283,'NZ40-POPT_tech_groups'!A:B,2,FALSE)</f>
        <v>NZ40-ENE-1-RESBDG</v>
      </c>
      <c r="F1283" s="3">
        <f>_xlfn.IFNA(_xlfn.IFNA(VLOOKUP(D1283,'Energy Share'!B:D,3,FALSE),VLOOKUP(LEFT(D1283,LEN(D1283)-2),'Energy Share'!B:D,3,FALSE)),0)*HLOOKUP(C1283,'Energy Share'!$I$2:$AL$3,2,FALSE)*VLOOKUP(LEFT(D1283,6),'Energy Share'!$I$6:$J$14,2,FALSE)</f>
        <v>0.17513061020976439</v>
      </c>
    </row>
    <row r="1284" spans="1:6" hidden="1" x14ac:dyDescent="0.3">
      <c r="A1284">
        <f>IF(IFERROR(_xlfn.NUMBERVALUE(RIGHT(D1284,2))=C1284-2000,TRUE),1,0)*_xlfn.IFNA(VLOOKUP(LEFT(RIGHT(D1284,LEN(D1284)-6),LEN(RIGHT(D1284,LEN(D1284)-6))-3),'Filter Fuel'!$A$3:$I$29,HLOOKUP(LEFT(D1284,6),'Filter Fuel'!$B$1:$I$2,2,FALSE),FALSE),1)*IF(F1284=0,0,1)</f>
        <v>0</v>
      </c>
      <c r="B1284" t="s">
        <v>2</v>
      </c>
      <c r="C1284">
        <f t="shared" si="28"/>
        <v>2026</v>
      </c>
      <c r="D1284" t="str">
        <f t="shared" si="29"/>
        <v>RESBDGELCIMP31</v>
      </c>
      <c r="E1284" t="str">
        <f>VLOOKUP(D1284,'NZ40-POPT_tech_groups'!A:B,2,FALSE)</f>
        <v>NZ40-ENE-1-RESBDG</v>
      </c>
      <c r="F1284" s="3">
        <f>_xlfn.IFNA(_xlfn.IFNA(VLOOKUP(D1284,'Energy Share'!B:D,3,FALSE),VLOOKUP(LEFT(D1284,LEN(D1284)-2),'Energy Share'!B:D,3,FALSE)),0)*HLOOKUP(C1284,'Energy Share'!$I$2:$AL$3,2,FALSE)*VLOOKUP(LEFT(D1284,6),'Energy Share'!$I$6:$J$14,2,FALSE)</f>
        <v>0.17513061020976439</v>
      </c>
    </row>
    <row r="1285" spans="1:6" hidden="1" x14ac:dyDescent="0.3">
      <c r="A1285">
        <f>IF(IFERROR(_xlfn.NUMBERVALUE(RIGHT(D1285,2))=C1285-2000,TRUE),1,0)*_xlfn.IFNA(VLOOKUP(LEFT(RIGHT(D1285,LEN(D1285)-6),LEN(RIGHT(D1285,LEN(D1285)-6))-3),'Filter Fuel'!$A$3:$I$29,HLOOKUP(LEFT(D1285,6),'Filter Fuel'!$B$1:$I$2,2,FALSE),FALSE),1)*IF(F1285=0,0,1)</f>
        <v>0</v>
      </c>
      <c r="B1285" t="s">
        <v>2</v>
      </c>
      <c r="C1285">
        <f t="shared" si="28"/>
        <v>2026</v>
      </c>
      <c r="D1285" t="str">
        <f t="shared" si="29"/>
        <v>RESBDGELCIMP32</v>
      </c>
      <c r="E1285" t="str">
        <f>VLOOKUP(D1285,'NZ40-POPT_tech_groups'!A:B,2,FALSE)</f>
        <v>NZ40-ENE-1-RESBDG</v>
      </c>
      <c r="F1285" s="3">
        <f>_xlfn.IFNA(_xlfn.IFNA(VLOOKUP(D1285,'Energy Share'!B:D,3,FALSE),VLOOKUP(LEFT(D1285,LEN(D1285)-2),'Energy Share'!B:D,3,FALSE)),0)*HLOOKUP(C1285,'Energy Share'!$I$2:$AL$3,2,FALSE)*VLOOKUP(LEFT(D1285,6),'Energy Share'!$I$6:$J$14,2,FALSE)</f>
        <v>0.17513061020976439</v>
      </c>
    </row>
    <row r="1286" spans="1:6" hidden="1" x14ac:dyDescent="0.3">
      <c r="A1286">
        <f>IF(IFERROR(_xlfn.NUMBERVALUE(RIGHT(D1286,2))=C1286-2000,TRUE),1,0)*_xlfn.IFNA(VLOOKUP(LEFT(RIGHT(D1286,LEN(D1286)-6),LEN(RIGHT(D1286,LEN(D1286)-6))-3),'Filter Fuel'!$A$3:$I$29,HLOOKUP(LEFT(D1286,6),'Filter Fuel'!$B$1:$I$2,2,FALSE),FALSE),1)*IF(F1286=0,0,1)</f>
        <v>0</v>
      </c>
      <c r="B1286" t="s">
        <v>2</v>
      </c>
      <c r="C1286">
        <f t="shared" si="28"/>
        <v>2026</v>
      </c>
      <c r="D1286" t="str">
        <f t="shared" si="29"/>
        <v>RESBDGELCIMP33</v>
      </c>
      <c r="E1286" t="str">
        <f>VLOOKUP(D1286,'NZ40-POPT_tech_groups'!A:B,2,FALSE)</f>
        <v>NZ40-ENE-1-RESBDG</v>
      </c>
      <c r="F1286" s="3">
        <f>_xlfn.IFNA(_xlfn.IFNA(VLOOKUP(D1286,'Energy Share'!B:D,3,FALSE),VLOOKUP(LEFT(D1286,LEN(D1286)-2),'Energy Share'!B:D,3,FALSE)),0)*HLOOKUP(C1286,'Energy Share'!$I$2:$AL$3,2,FALSE)*VLOOKUP(LEFT(D1286,6),'Energy Share'!$I$6:$J$14,2,FALSE)</f>
        <v>0.17513061020976439</v>
      </c>
    </row>
    <row r="1287" spans="1:6" hidden="1" x14ac:dyDescent="0.3">
      <c r="A1287">
        <f>IF(IFERROR(_xlfn.NUMBERVALUE(RIGHT(D1287,2))=C1287-2000,TRUE),1,0)*_xlfn.IFNA(VLOOKUP(LEFT(RIGHT(D1287,LEN(D1287)-6),LEN(RIGHT(D1287,LEN(D1287)-6))-3),'Filter Fuel'!$A$3:$I$29,HLOOKUP(LEFT(D1287,6),'Filter Fuel'!$B$1:$I$2,2,FALSE),FALSE),1)*IF(F1287=0,0,1)</f>
        <v>0</v>
      </c>
      <c r="B1287" t="s">
        <v>2</v>
      </c>
      <c r="C1287">
        <f t="shared" si="28"/>
        <v>2026</v>
      </c>
      <c r="D1287" t="str">
        <f t="shared" si="29"/>
        <v>RESBDGELCIMP34</v>
      </c>
      <c r="E1287" t="str">
        <f>VLOOKUP(D1287,'NZ40-POPT_tech_groups'!A:B,2,FALSE)</f>
        <v>NZ40-ENE-1-RESBDG</v>
      </c>
      <c r="F1287" s="3">
        <f>_xlfn.IFNA(_xlfn.IFNA(VLOOKUP(D1287,'Energy Share'!B:D,3,FALSE),VLOOKUP(LEFT(D1287,LEN(D1287)-2),'Energy Share'!B:D,3,FALSE)),0)*HLOOKUP(C1287,'Energy Share'!$I$2:$AL$3,2,FALSE)*VLOOKUP(LEFT(D1287,6),'Energy Share'!$I$6:$J$14,2,FALSE)</f>
        <v>0.17513061020976439</v>
      </c>
    </row>
    <row r="1288" spans="1:6" hidden="1" x14ac:dyDescent="0.3">
      <c r="A1288">
        <f>IF(IFERROR(_xlfn.NUMBERVALUE(RIGHT(D1288,2))=C1288-2000,TRUE),1,0)*_xlfn.IFNA(VLOOKUP(LEFT(RIGHT(D1288,LEN(D1288)-6),LEN(RIGHT(D1288,LEN(D1288)-6))-3),'Filter Fuel'!$A$3:$I$29,HLOOKUP(LEFT(D1288,6),'Filter Fuel'!$B$1:$I$2,2,FALSE),FALSE),1)*IF(F1288=0,0,1)</f>
        <v>0</v>
      </c>
      <c r="B1288" t="s">
        <v>2</v>
      </c>
      <c r="C1288">
        <f t="shared" si="28"/>
        <v>2026</v>
      </c>
      <c r="D1288" t="str">
        <f t="shared" si="29"/>
        <v>RESBDGELCIMP35</v>
      </c>
      <c r="E1288" t="str">
        <f>VLOOKUP(D1288,'NZ40-POPT_tech_groups'!A:B,2,FALSE)</f>
        <v>NZ40-ENE-1-RESBDG</v>
      </c>
      <c r="F1288" s="3">
        <f>_xlfn.IFNA(_xlfn.IFNA(VLOOKUP(D1288,'Energy Share'!B:D,3,FALSE),VLOOKUP(LEFT(D1288,LEN(D1288)-2),'Energy Share'!B:D,3,FALSE)),0)*HLOOKUP(C1288,'Energy Share'!$I$2:$AL$3,2,FALSE)*VLOOKUP(LEFT(D1288,6),'Energy Share'!$I$6:$J$14,2,FALSE)</f>
        <v>0.17513061020976439</v>
      </c>
    </row>
    <row r="1289" spans="1:6" hidden="1" x14ac:dyDescent="0.3">
      <c r="A1289">
        <f>IF(IFERROR(_xlfn.NUMBERVALUE(RIGHT(D1289,2))=C1289-2000,TRUE),1,0)*_xlfn.IFNA(VLOOKUP(LEFT(RIGHT(D1289,LEN(D1289)-6),LEN(RIGHT(D1289,LEN(D1289)-6))-3),'Filter Fuel'!$A$3:$I$29,HLOOKUP(LEFT(D1289,6),'Filter Fuel'!$B$1:$I$2,2,FALSE),FALSE),1)*IF(F1289=0,0,1)</f>
        <v>0</v>
      </c>
      <c r="B1289" t="s">
        <v>2</v>
      </c>
      <c r="C1289">
        <f t="shared" si="28"/>
        <v>2026</v>
      </c>
      <c r="D1289" t="str">
        <f t="shared" si="29"/>
        <v>RESBDGELCIMP36</v>
      </c>
      <c r="E1289" t="str">
        <f>VLOOKUP(D1289,'NZ40-POPT_tech_groups'!A:B,2,FALSE)</f>
        <v>NZ40-ENE-1-RESBDG</v>
      </c>
      <c r="F1289" s="3">
        <f>_xlfn.IFNA(_xlfn.IFNA(VLOOKUP(D1289,'Energy Share'!B:D,3,FALSE),VLOOKUP(LEFT(D1289,LEN(D1289)-2),'Energy Share'!B:D,3,FALSE)),0)*HLOOKUP(C1289,'Energy Share'!$I$2:$AL$3,2,FALSE)*VLOOKUP(LEFT(D1289,6),'Energy Share'!$I$6:$J$14,2,FALSE)</f>
        <v>0.17513061020976439</v>
      </c>
    </row>
    <row r="1290" spans="1:6" hidden="1" x14ac:dyDescent="0.3">
      <c r="A1290">
        <f>IF(IFERROR(_xlfn.NUMBERVALUE(RIGHT(D1290,2))=C1290-2000,TRUE),1,0)*_xlfn.IFNA(VLOOKUP(LEFT(RIGHT(D1290,LEN(D1290)-6),LEN(RIGHT(D1290,LEN(D1290)-6))-3),'Filter Fuel'!$A$3:$I$29,HLOOKUP(LEFT(D1290,6),'Filter Fuel'!$B$1:$I$2,2,FALSE),FALSE),1)*IF(F1290=0,0,1)</f>
        <v>0</v>
      </c>
      <c r="B1290" t="s">
        <v>2</v>
      </c>
      <c r="C1290">
        <f t="shared" si="28"/>
        <v>2026</v>
      </c>
      <c r="D1290" t="str">
        <f t="shared" si="29"/>
        <v>RESBDGELCIMP37</v>
      </c>
      <c r="E1290" t="str">
        <f>VLOOKUP(D1290,'NZ40-POPT_tech_groups'!A:B,2,FALSE)</f>
        <v>NZ40-ENE-1-RESBDG</v>
      </c>
      <c r="F1290" s="3">
        <f>_xlfn.IFNA(_xlfn.IFNA(VLOOKUP(D1290,'Energy Share'!B:D,3,FALSE),VLOOKUP(LEFT(D1290,LEN(D1290)-2),'Energy Share'!B:D,3,FALSE)),0)*HLOOKUP(C1290,'Energy Share'!$I$2:$AL$3,2,FALSE)*VLOOKUP(LEFT(D1290,6),'Energy Share'!$I$6:$J$14,2,FALSE)</f>
        <v>0.17513061020976439</v>
      </c>
    </row>
    <row r="1291" spans="1:6" hidden="1" x14ac:dyDescent="0.3">
      <c r="A1291">
        <f>IF(IFERROR(_xlfn.NUMBERVALUE(RIGHT(D1291,2))=C1291-2000,TRUE),1,0)*_xlfn.IFNA(VLOOKUP(LEFT(RIGHT(D1291,LEN(D1291)-6),LEN(RIGHT(D1291,LEN(D1291)-6))-3),'Filter Fuel'!$A$3:$I$29,HLOOKUP(LEFT(D1291,6),'Filter Fuel'!$B$1:$I$2,2,FALSE),FALSE),1)*IF(F1291=0,0,1)</f>
        <v>0</v>
      </c>
      <c r="B1291" t="s">
        <v>2</v>
      </c>
      <c r="C1291">
        <f t="shared" si="28"/>
        <v>2026</v>
      </c>
      <c r="D1291" t="str">
        <f t="shared" si="29"/>
        <v>RESBDGELCIMP38</v>
      </c>
      <c r="E1291" t="str">
        <f>VLOOKUP(D1291,'NZ40-POPT_tech_groups'!A:B,2,FALSE)</f>
        <v>NZ40-ENE-1-RESBDG</v>
      </c>
      <c r="F1291" s="3">
        <f>_xlfn.IFNA(_xlfn.IFNA(VLOOKUP(D1291,'Energy Share'!B:D,3,FALSE),VLOOKUP(LEFT(D1291,LEN(D1291)-2),'Energy Share'!B:D,3,FALSE)),0)*HLOOKUP(C1291,'Energy Share'!$I$2:$AL$3,2,FALSE)*VLOOKUP(LEFT(D1291,6),'Energy Share'!$I$6:$J$14,2,FALSE)</f>
        <v>0.17513061020976439</v>
      </c>
    </row>
    <row r="1292" spans="1:6" hidden="1" x14ac:dyDescent="0.3">
      <c r="A1292">
        <f>IF(IFERROR(_xlfn.NUMBERVALUE(RIGHT(D1292,2))=C1292-2000,TRUE),1,0)*_xlfn.IFNA(VLOOKUP(LEFT(RIGHT(D1292,LEN(D1292)-6),LEN(RIGHT(D1292,LEN(D1292)-6))-3),'Filter Fuel'!$A$3:$I$29,HLOOKUP(LEFT(D1292,6),'Filter Fuel'!$B$1:$I$2,2,FALSE),FALSE),1)*IF(F1292=0,0,1)</f>
        <v>0</v>
      </c>
      <c r="B1292" t="s">
        <v>2</v>
      </c>
      <c r="C1292">
        <f t="shared" si="28"/>
        <v>2026</v>
      </c>
      <c r="D1292" t="str">
        <f t="shared" si="29"/>
        <v>RESBDGELCIMP39</v>
      </c>
      <c r="E1292" t="str">
        <f>VLOOKUP(D1292,'NZ40-POPT_tech_groups'!A:B,2,FALSE)</f>
        <v>NZ40-ENE-1-RESBDG</v>
      </c>
      <c r="F1292" s="3">
        <f>_xlfn.IFNA(_xlfn.IFNA(VLOOKUP(D1292,'Energy Share'!B:D,3,FALSE),VLOOKUP(LEFT(D1292,LEN(D1292)-2),'Energy Share'!B:D,3,FALSE)),0)*HLOOKUP(C1292,'Energy Share'!$I$2:$AL$3,2,FALSE)*VLOOKUP(LEFT(D1292,6),'Energy Share'!$I$6:$J$14,2,FALSE)</f>
        <v>0.17513061020976439</v>
      </c>
    </row>
    <row r="1293" spans="1:6" hidden="1" x14ac:dyDescent="0.3">
      <c r="A1293">
        <f>IF(IFERROR(_xlfn.NUMBERVALUE(RIGHT(D1293,2))=C1293-2000,TRUE),1,0)*_xlfn.IFNA(VLOOKUP(LEFT(RIGHT(D1293,LEN(D1293)-6),LEN(RIGHT(D1293,LEN(D1293)-6))-3),'Filter Fuel'!$A$3:$I$29,HLOOKUP(LEFT(D1293,6),'Filter Fuel'!$B$1:$I$2,2,FALSE),FALSE),1)*IF(F1293=0,0,1)</f>
        <v>0</v>
      </c>
      <c r="B1293" t="s">
        <v>2</v>
      </c>
      <c r="C1293">
        <f t="shared" si="28"/>
        <v>2026</v>
      </c>
      <c r="D1293" t="str">
        <f t="shared" si="29"/>
        <v>RESBDGELCIMP40</v>
      </c>
      <c r="E1293" t="str">
        <f>VLOOKUP(D1293,'NZ40-POPT_tech_groups'!A:B,2,FALSE)</f>
        <v>NZ40-ENE-1-RESBDG</v>
      </c>
      <c r="F1293" s="3">
        <f>_xlfn.IFNA(_xlfn.IFNA(VLOOKUP(D1293,'Energy Share'!B:D,3,FALSE),VLOOKUP(LEFT(D1293,LEN(D1293)-2),'Energy Share'!B:D,3,FALSE)),0)*HLOOKUP(C1293,'Energy Share'!$I$2:$AL$3,2,FALSE)*VLOOKUP(LEFT(D1293,6),'Energy Share'!$I$6:$J$14,2,FALSE)</f>
        <v>0.17513061020976439</v>
      </c>
    </row>
    <row r="1294" spans="1:6" hidden="1" x14ac:dyDescent="0.3">
      <c r="A1294">
        <f>IF(IFERROR(_xlfn.NUMBERVALUE(RIGHT(D1294,2))=C1294-2000,TRUE),1,0)*_xlfn.IFNA(VLOOKUP(LEFT(RIGHT(D1294,LEN(D1294)-6),LEN(RIGHT(D1294,LEN(D1294)-6))-3),'Filter Fuel'!$A$3:$I$29,HLOOKUP(LEFT(D1294,6),'Filter Fuel'!$B$1:$I$2,2,FALSE),FALSE),1)*IF(F1294=0,0,1)</f>
        <v>0</v>
      </c>
      <c r="B1294" t="s">
        <v>2</v>
      </c>
      <c r="C1294">
        <f t="shared" si="28"/>
        <v>2026</v>
      </c>
      <c r="D1294" t="str">
        <f t="shared" si="29"/>
        <v>RESBDGELCIMP41</v>
      </c>
      <c r="E1294" t="str">
        <f>VLOOKUP(D1294,'NZ40-POPT_tech_groups'!A:B,2,FALSE)</f>
        <v>NZ40-ENE-1-RESBDG</v>
      </c>
      <c r="F1294" s="3">
        <f>_xlfn.IFNA(_xlfn.IFNA(VLOOKUP(D1294,'Energy Share'!B:D,3,FALSE),VLOOKUP(LEFT(D1294,LEN(D1294)-2),'Energy Share'!B:D,3,FALSE)),0)*HLOOKUP(C1294,'Energy Share'!$I$2:$AL$3,2,FALSE)*VLOOKUP(LEFT(D1294,6),'Energy Share'!$I$6:$J$14,2,FALSE)</f>
        <v>0.17513061020976439</v>
      </c>
    </row>
    <row r="1295" spans="1:6" hidden="1" x14ac:dyDescent="0.3">
      <c r="A1295">
        <f>IF(IFERROR(_xlfn.NUMBERVALUE(RIGHT(D1295,2))=C1295-2000,TRUE),1,0)*_xlfn.IFNA(VLOOKUP(LEFT(RIGHT(D1295,LEN(D1295)-6),LEN(RIGHT(D1295,LEN(D1295)-6))-3),'Filter Fuel'!$A$3:$I$29,HLOOKUP(LEFT(D1295,6),'Filter Fuel'!$B$1:$I$2,2,FALSE),FALSE),1)*IF(F1295=0,0,1)</f>
        <v>0</v>
      </c>
      <c r="B1295" t="s">
        <v>2</v>
      </c>
      <c r="C1295">
        <f t="shared" si="28"/>
        <v>2026</v>
      </c>
      <c r="D1295" t="str">
        <f t="shared" si="29"/>
        <v>RESBDGELCIMP42</v>
      </c>
      <c r="E1295" t="str">
        <f>VLOOKUP(D1295,'NZ40-POPT_tech_groups'!A:B,2,FALSE)</f>
        <v>NZ40-ENE-1-RESBDG</v>
      </c>
      <c r="F1295" s="3">
        <f>_xlfn.IFNA(_xlfn.IFNA(VLOOKUP(D1295,'Energy Share'!B:D,3,FALSE),VLOOKUP(LEFT(D1295,LEN(D1295)-2),'Energy Share'!B:D,3,FALSE)),0)*HLOOKUP(C1295,'Energy Share'!$I$2:$AL$3,2,FALSE)*VLOOKUP(LEFT(D1295,6),'Energy Share'!$I$6:$J$14,2,FALSE)</f>
        <v>0.17513061020976439</v>
      </c>
    </row>
    <row r="1296" spans="1:6" hidden="1" x14ac:dyDescent="0.3">
      <c r="A1296">
        <f>IF(IFERROR(_xlfn.NUMBERVALUE(RIGHT(D1296,2))=C1296-2000,TRUE),1,0)*_xlfn.IFNA(VLOOKUP(LEFT(RIGHT(D1296,LEN(D1296)-6),LEN(RIGHT(D1296,LEN(D1296)-6))-3),'Filter Fuel'!$A$3:$I$29,HLOOKUP(LEFT(D1296,6),'Filter Fuel'!$B$1:$I$2,2,FALSE),FALSE),1)*IF(F1296=0,0,1)</f>
        <v>0</v>
      </c>
      <c r="B1296" t="s">
        <v>2</v>
      </c>
      <c r="C1296">
        <f t="shared" si="28"/>
        <v>2026</v>
      </c>
      <c r="D1296" t="str">
        <f t="shared" si="29"/>
        <v>RESBDGELCIMP43</v>
      </c>
      <c r="E1296" t="str">
        <f>VLOOKUP(D1296,'NZ40-POPT_tech_groups'!A:B,2,FALSE)</f>
        <v>NZ40-ENE-1-RESBDG</v>
      </c>
      <c r="F1296" s="3">
        <f>_xlfn.IFNA(_xlfn.IFNA(VLOOKUP(D1296,'Energy Share'!B:D,3,FALSE),VLOOKUP(LEFT(D1296,LEN(D1296)-2),'Energy Share'!B:D,3,FALSE)),0)*HLOOKUP(C1296,'Energy Share'!$I$2:$AL$3,2,FALSE)*VLOOKUP(LEFT(D1296,6),'Energy Share'!$I$6:$J$14,2,FALSE)</f>
        <v>0.17513061020976439</v>
      </c>
    </row>
    <row r="1297" spans="1:6" hidden="1" x14ac:dyDescent="0.3">
      <c r="A1297">
        <f>IF(IFERROR(_xlfn.NUMBERVALUE(RIGHT(D1297,2))=C1297-2000,TRUE),1,0)*_xlfn.IFNA(VLOOKUP(LEFT(RIGHT(D1297,LEN(D1297)-6),LEN(RIGHT(D1297,LEN(D1297)-6))-3),'Filter Fuel'!$A$3:$I$29,HLOOKUP(LEFT(D1297,6),'Filter Fuel'!$B$1:$I$2,2,FALSE),FALSE),1)*IF(F1297=0,0,1)</f>
        <v>0</v>
      </c>
      <c r="B1297" t="s">
        <v>2</v>
      </c>
      <c r="C1297">
        <f t="shared" si="28"/>
        <v>2026</v>
      </c>
      <c r="D1297" t="str">
        <f t="shared" si="29"/>
        <v>RESBDGELCIMP44</v>
      </c>
      <c r="E1297" t="str">
        <f>VLOOKUP(D1297,'NZ40-POPT_tech_groups'!A:B,2,FALSE)</f>
        <v>NZ40-ENE-1-RESBDG</v>
      </c>
      <c r="F1297" s="3">
        <f>_xlfn.IFNA(_xlfn.IFNA(VLOOKUP(D1297,'Energy Share'!B:D,3,FALSE),VLOOKUP(LEFT(D1297,LEN(D1297)-2),'Energy Share'!B:D,3,FALSE)),0)*HLOOKUP(C1297,'Energy Share'!$I$2:$AL$3,2,FALSE)*VLOOKUP(LEFT(D1297,6),'Energy Share'!$I$6:$J$14,2,FALSE)</f>
        <v>0.17513061020976439</v>
      </c>
    </row>
    <row r="1298" spans="1:6" hidden="1" x14ac:dyDescent="0.3">
      <c r="A1298">
        <f>IF(IFERROR(_xlfn.NUMBERVALUE(RIGHT(D1298,2))=C1298-2000,TRUE),1,0)*_xlfn.IFNA(VLOOKUP(LEFT(RIGHT(D1298,LEN(D1298)-6),LEN(RIGHT(D1298,LEN(D1298)-6))-3),'Filter Fuel'!$A$3:$I$29,HLOOKUP(LEFT(D1298,6),'Filter Fuel'!$B$1:$I$2,2,FALSE),FALSE),1)*IF(F1298=0,0,1)</f>
        <v>0</v>
      </c>
      <c r="B1298" t="s">
        <v>2</v>
      </c>
      <c r="C1298">
        <f t="shared" si="28"/>
        <v>2026</v>
      </c>
      <c r="D1298" t="str">
        <f t="shared" si="29"/>
        <v>RESBDGELCIMP45</v>
      </c>
      <c r="E1298" t="str">
        <f>VLOOKUP(D1298,'NZ40-POPT_tech_groups'!A:B,2,FALSE)</f>
        <v>NZ40-ENE-1-RESBDG</v>
      </c>
      <c r="F1298" s="3">
        <f>_xlfn.IFNA(_xlfn.IFNA(VLOOKUP(D1298,'Energy Share'!B:D,3,FALSE),VLOOKUP(LEFT(D1298,LEN(D1298)-2),'Energy Share'!B:D,3,FALSE)),0)*HLOOKUP(C1298,'Energy Share'!$I$2:$AL$3,2,FALSE)*VLOOKUP(LEFT(D1298,6),'Energy Share'!$I$6:$J$14,2,FALSE)</f>
        <v>0.17513061020976439</v>
      </c>
    </row>
    <row r="1299" spans="1:6" hidden="1" x14ac:dyDescent="0.3">
      <c r="A1299">
        <f>IF(IFERROR(_xlfn.NUMBERVALUE(RIGHT(D1299,2))=C1299-2000,TRUE),1,0)*_xlfn.IFNA(VLOOKUP(LEFT(RIGHT(D1299,LEN(D1299)-6),LEN(RIGHT(D1299,LEN(D1299)-6))-3),'Filter Fuel'!$A$3:$I$29,HLOOKUP(LEFT(D1299,6),'Filter Fuel'!$B$1:$I$2,2,FALSE),FALSE),1)*IF(F1299=0,0,1)</f>
        <v>0</v>
      </c>
      <c r="B1299" t="s">
        <v>2</v>
      </c>
      <c r="C1299">
        <f t="shared" si="28"/>
        <v>2026</v>
      </c>
      <c r="D1299" t="str">
        <f t="shared" si="29"/>
        <v>RESBDGELCIMP46</v>
      </c>
      <c r="E1299" t="str">
        <f>VLOOKUP(D1299,'NZ40-POPT_tech_groups'!A:B,2,FALSE)</f>
        <v>NZ40-ENE-1-RESBDG</v>
      </c>
      <c r="F1299" s="3">
        <f>_xlfn.IFNA(_xlfn.IFNA(VLOOKUP(D1299,'Energy Share'!B:D,3,FALSE),VLOOKUP(LEFT(D1299,LEN(D1299)-2),'Energy Share'!B:D,3,FALSE)),0)*HLOOKUP(C1299,'Energy Share'!$I$2:$AL$3,2,FALSE)*VLOOKUP(LEFT(D1299,6),'Energy Share'!$I$6:$J$14,2,FALSE)</f>
        <v>0.17513061020976439</v>
      </c>
    </row>
    <row r="1300" spans="1:6" hidden="1" x14ac:dyDescent="0.3">
      <c r="A1300">
        <f>IF(IFERROR(_xlfn.NUMBERVALUE(RIGHT(D1300,2))=C1300-2000,TRUE),1,0)*_xlfn.IFNA(VLOOKUP(LEFT(RIGHT(D1300,LEN(D1300)-6),LEN(RIGHT(D1300,LEN(D1300)-6))-3),'Filter Fuel'!$A$3:$I$29,HLOOKUP(LEFT(D1300,6),'Filter Fuel'!$B$1:$I$2,2,FALSE),FALSE),1)*IF(F1300=0,0,1)</f>
        <v>0</v>
      </c>
      <c r="B1300" t="s">
        <v>2</v>
      </c>
      <c r="C1300">
        <f t="shared" si="28"/>
        <v>2026</v>
      </c>
      <c r="D1300" t="str">
        <f t="shared" si="29"/>
        <v>RESBDGELCIMP47</v>
      </c>
      <c r="E1300" t="str">
        <f>VLOOKUP(D1300,'NZ40-POPT_tech_groups'!A:B,2,FALSE)</f>
        <v>NZ40-ENE-1-RESBDG</v>
      </c>
      <c r="F1300" s="3">
        <f>_xlfn.IFNA(_xlfn.IFNA(VLOOKUP(D1300,'Energy Share'!B:D,3,FALSE),VLOOKUP(LEFT(D1300,LEN(D1300)-2),'Energy Share'!B:D,3,FALSE)),0)*HLOOKUP(C1300,'Energy Share'!$I$2:$AL$3,2,FALSE)*VLOOKUP(LEFT(D1300,6),'Energy Share'!$I$6:$J$14,2,FALSE)</f>
        <v>0.17513061020976439</v>
      </c>
    </row>
    <row r="1301" spans="1:6" hidden="1" x14ac:dyDescent="0.3">
      <c r="A1301">
        <f>IF(IFERROR(_xlfn.NUMBERVALUE(RIGHT(D1301,2))=C1301-2000,TRUE),1,0)*_xlfn.IFNA(VLOOKUP(LEFT(RIGHT(D1301,LEN(D1301)-6),LEN(RIGHT(D1301,LEN(D1301)-6))-3),'Filter Fuel'!$A$3:$I$29,HLOOKUP(LEFT(D1301,6),'Filter Fuel'!$B$1:$I$2,2,FALSE),FALSE),1)*IF(F1301=0,0,1)</f>
        <v>0</v>
      </c>
      <c r="B1301" t="s">
        <v>2</v>
      </c>
      <c r="C1301">
        <f t="shared" si="28"/>
        <v>2026</v>
      </c>
      <c r="D1301" t="str">
        <f t="shared" si="29"/>
        <v>RESBDGELCIMP48</v>
      </c>
      <c r="E1301" t="str">
        <f>VLOOKUP(D1301,'NZ40-POPT_tech_groups'!A:B,2,FALSE)</f>
        <v>NZ40-ENE-1-RESBDG</v>
      </c>
      <c r="F1301" s="3">
        <f>_xlfn.IFNA(_xlfn.IFNA(VLOOKUP(D1301,'Energy Share'!B:D,3,FALSE),VLOOKUP(LEFT(D1301,LEN(D1301)-2),'Energy Share'!B:D,3,FALSE)),0)*HLOOKUP(C1301,'Energy Share'!$I$2:$AL$3,2,FALSE)*VLOOKUP(LEFT(D1301,6),'Energy Share'!$I$6:$J$14,2,FALSE)</f>
        <v>0.17513061020976439</v>
      </c>
    </row>
    <row r="1302" spans="1:6" hidden="1" x14ac:dyDescent="0.3">
      <c r="A1302">
        <f>IF(IFERROR(_xlfn.NUMBERVALUE(RIGHT(D1302,2))=C1302-2000,TRUE),1,0)*_xlfn.IFNA(VLOOKUP(LEFT(RIGHT(D1302,LEN(D1302)-6),LEN(RIGHT(D1302,LEN(D1302)-6))-3),'Filter Fuel'!$A$3:$I$29,HLOOKUP(LEFT(D1302,6),'Filter Fuel'!$B$1:$I$2,2,FALSE),FALSE),1)*IF(F1302=0,0,1)</f>
        <v>0</v>
      </c>
      <c r="B1302" t="s">
        <v>2</v>
      </c>
      <c r="C1302">
        <f t="shared" si="28"/>
        <v>2026</v>
      </c>
      <c r="D1302" t="str">
        <f t="shared" si="29"/>
        <v>RESBDGELCIMP49</v>
      </c>
      <c r="E1302" t="str">
        <f>VLOOKUP(D1302,'NZ40-POPT_tech_groups'!A:B,2,FALSE)</f>
        <v>NZ40-ENE-1-RESBDG</v>
      </c>
      <c r="F1302" s="3">
        <f>_xlfn.IFNA(_xlfn.IFNA(VLOOKUP(D1302,'Energy Share'!B:D,3,FALSE),VLOOKUP(LEFT(D1302,LEN(D1302)-2),'Energy Share'!B:D,3,FALSE)),0)*HLOOKUP(C1302,'Energy Share'!$I$2:$AL$3,2,FALSE)*VLOOKUP(LEFT(D1302,6),'Energy Share'!$I$6:$J$14,2,FALSE)</f>
        <v>0.17513061020976439</v>
      </c>
    </row>
    <row r="1303" spans="1:6" hidden="1" x14ac:dyDescent="0.3">
      <c r="A1303">
        <f>IF(IFERROR(_xlfn.NUMBERVALUE(RIGHT(D1303,2))=C1303-2000,TRUE),1,0)*_xlfn.IFNA(VLOOKUP(LEFT(RIGHT(D1303,LEN(D1303)-6),LEN(RIGHT(D1303,LEN(D1303)-6))-3),'Filter Fuel'!$A$3:$I$29,HLOOKUP(LEFT(D1303,6),'Filter Fuel'!$B$1:$I$2,2,FALSE),FALSE),1)*IF(F1303=0,0,1)</f>
        <v>0</v>
      </c>
      <c r="B1303" t="s">
        <v>2</v>
      </c>
      <c r="C1303">
        <f t="shared" si="28"/>
        <v>2026</v>
      </c>
      <c r="D1303" t="str">
        <f t="shared" si="29"/>
        <v>RESBDGELCIMP50</v>
      </c>
      <c r="E1303" t="str">
        <f>VLOOKUP(D1303,'NZ40-POPT_tech_groups'!A:B,2,FALSE)</f>
        <v>NZ40-ENE-1-RESBDG</v>
      </c>
      <c r="F1303" s="3">
        <f>_xlfn.IFNA(_xlfn.IFNA(VLOOKUP(D1303,'Energy Share'!B:D,3,FALSE),VLOOKUP(LEFT(D1303,LEN(D1303)-2),'Energy Share'!B:D,3,FALSE)),0)*HLOOKUP(C1303,'Energy Share'!$I$2:$AL$3,2,FALSE)*VLOOKUP(LEFT(D1303,6),'Energy Share'!$I$6:$J$14,2,FALSE)</f>
        <v>0.17513061020976439</v>
      </c>
    </row>
    <row r="1304" spans="1:6" x14ac:dyDescent="0.3">
      <c r="A1304">
        <f>IF(IFERROR(_xlfn.NUMBERVALUE(RIGHT(D1304,2))=C1304-2000,TRUE),1,0)*_xlfn.IFNA(VLOOKUP(LEFT(RIGHT(D1304,LEN(D1304)-6),LEN(RIGHT(D1304,LEN(D1304)-6))-3),'Filter Fuel'!$A$3:$I$29,HLOOKUP(LEFT(D1304,6),'Filter Fuel'!$B$1:$I$2,2,FALSE),FALSE),1)*IF(F1304=0,0,1)</f>
        <v>1</v>
      </c>
      <c r="B1304" t="s">
        <v>2</v>
      </c>
      <c r="C1304">
        <f t="shared" si="28"/>
        <v>2026</v>
      </c>
      <c r="D1304" t="str">
        <f t="shared" si="29"/>
        <v>FRETRAETHIMP</v>
      </c>
      <c r="E1304" t="str">
        <f>VLOOKUP(D1304,'NZ40-POPT_tech_groups'!A:B,2,FALSE)</f>
        <v>NZ40-ENE-1-FRETRA</v>
      </c>
      <c r="F1304" s="3">
        <f>_xlfn.IFNA(_xlfn.IFNA(VLOOKUP(D1304,'Energy Share'!B:D,3,FALSE),VLOOKUP(LEFT(D1304,LEN(D1304)-2),'Energy Share'!B:D,3,FALSE)),0)*HLOOKUP(C1304,'Energy Share'!$I$2:$AL$3,2,FALSE)*VLOOKUP(LEFT(D1304,6),'Energy Share'!$I$6:$J$14,2,FALSE)</f>
        <v>1.4901861426751213E-2</v>
      </c>
    </row>
    <row r="1305" spans="1:6" x14ac:dyDescent="0.3">
      <c r="A1305">
        <f>IF(IFERROR(_xlfn.NUMBERVALUE(RIGHT(D1305,2))=C1305-2000,TRUE),1,0)*_xlfn.IFNA(VLOOKUP(LEFT(RIGHT(D1305,LEN(D1305)-6),LEN(RIGHT(D1305,LEN(D1305)-6))-3),'Filter Fuel'!$A$3:$I$29,HLOOKUP(LEFT(D1305,6),'Filter Fuel'!$B$1:$I$2,2,FALSE),FALSE),1)*IF(F1305=0,0,1)</f>
        <v>1</v>
      </c>
      <c r="B1305" t="s">
        <v>2</v>
      </c>
      <c r="C1305">
        <f t="shared" ref="C1305:C1368" si="30">C962+1</f>
        <v>2026</v>
      </c>
      <c r="D1305" t="str">
        <f t="shared" ref="D1305:D1368" si="31">D962</f>
        <v>PASTRAETHIMP</v>
      </c>
      <c r="E1305" t="str">
        <f>VLOOKUP(D1305,'NZ40-POPT_tech_groups'!A:B,2,FALSE)</f>
        <v>NZ40-ENE-1-PASTRA</v>
      </c>
      <c r="F1305" s="3">
        <f>_xlfn.IFNA(_xlfn.IFNA(VLOOKUP(D1305,'Energy Share'!B:D,3,FALSE),VLOOKUP(LEFT(D1305,LEN(D1305)-2),'Energy Share'!B:D,3,FALSE)),0)*HLOOKUP(C1305,'Energy Share'!$I$2:$AL$3,2,FALSE)*VLOOKUP(LEFT(D1305,6),'Energy Share'!$I$6:$J$14,2,FALSE)</f>
        <v>7.7667406829769349E-5</v>
      </c>
    </row>
    <row r="1306" spans="1:6" x14ac:dyDescent="0.3">
      <c r="A1306">
        <f>IF(IFERROR(_xlfn.NUMBERVALUE(RIGHT(D1306,2))=C1306-2000,TRUE),1,0)*_xlfn.IFNA(VLOOKUP(LEFT(RIGHT(D1306,LEN(D1306)-6),LEN(RIGHT(D1306,LEN(D1306)-6))-3),'Filter Fuel'!$A$3:$I$29,HLOOKUP(LEFT(D1306,6),'Filter Fuel'!$B$1:$I$2,2,FALSE),FALSE),1)*IF(F1306=0,0,1)</f>
        <v>1</v>
      </c>
      <c r="B1306" t="s">
        <v>2</v>
      </c>
      <c r="C1306">
        <f t="shared" si="30"/>
        <v>2026</v>
      </c>
      <c r="D1306" t="str">
        <f t="shared" si="31"/>
        <v>PUBTRAETHIMP</v>
      </c>
      <c r="E1306" t="str">
        <f>VLOOKUP(D1306,'NZ40-POPT_tech_groups'!A:B,2,FALSE)</f>
        <v>NZ40-ENE-1-PUBTRA</v>
      </c>
      <c r="F1306" s="3">
        <f>_xlfn.IFNA(_xlfn.IFNA(VLOOKUP(D1306,'Energy Share'!B:D,3,FALSE),VLOOKUP(LEFT(D1306,LEN(D1306)-2),'Energy Share'!B:D,3,FALSE)),0)*HLOOKUP(C1306,'Energy Share'!$I$2:$AL$3,2,FALSE)*VLOOKUP(LEFT(D1306,6),'Energy Share'!$I$6:$J$14,2,FALSE)</f>
        <v>1.5633398751515058E-2</v>
      </c>
    </row>
    <row r="1307" spans="1:6" x14ac:dyDescent="0.3">
      <c r="A1307">
        <f>IF(IFERROR(_xlfn.NUMBERVALUE(RIGHT(D1307,2))=C1307-2000,TRUE),1,0)*_xlfn.IFNA(VLOOKUP(LEFT(RIGHT(D1307,LEN(D1307)-6),LEN(RIGHT(D1307,LEN(D1307)-6))-3),'Filter Fuel'!$A$3:$I$29,HLOOKUP(LEFT(D1307,6),'Filter Fuel'!$B$1:$I$2,2,FALSE),FALSE),1)*IF(F1307=0,0,1)</f>
        <v>1</v>
      </c>
      <c r="B1307" t="s">
        <v>2</v>
      </c>
      <c r="C1307">
        <f t="shared" si="30"/>
        <v>2026</v>
      </c>
      <c r="D1307" t="str">
        <f t="shared" si="31"/>
        <v>COMBDGETHOSIMP</v>
      </c>
      <c r="E1307" t="str">
        <f>VLOOKUP(D1307,'NZ40-POPT_tech_groups'!A:B,2,FALSE)</f>
        <v>NZ40-ENE-1-COMBDG</v>
      </c>
      <c r="F1307" s="3">
        <f>_xlfn.IFNA(_xlfn.IFNA(VLOOKUP(D1307,'Energy Share'!B:D,3,FALSE),VLOOKUP(LEFT(D1307,LEN(D1307)-2),'Energy Share'!B:D,3,FALSE)),0)*HLOOKUP(C1307,'Energy Share'!$I$2:$AL$3,2,FALSE)*VLOOKUP(LEFT(D1307,6),'Energy Share'!$I$6:$J$14,2,FALSE)</f>
        <v>3.4628512555613263E-5</v>
      </c>
    </row>
    <row r="1308" spans="1:6" hidden="1" x14ac:dyDescent="0.3">
      <c r="A1308">
        <f>IF(IFERROR(_xlfn.NUMBERVALUE(RIGHT(D1308,2))=C1308-2000,TRUE),1,0)*_xlfn.IFNA(VLOOKUP(LEFT(RIGHT(D1308,LEN(D1308)-6),LEN(RIGHT(D1308,LEN(D1308)-6))-3),'Filter Fuel'!$A$3:$I$29,HLOOKUP(LEFT(D1308,6),'Filter Fuel'!$B$1:$I$2,2,FALSE),FALSE),1)*IF(F1308=0,0,1)</f>
        <v>0</v>
      </c>
      <c r="B1308" t="s">
        <v>2</v>
      </c>
      <c r="C1308">
        <f t="shared" si="30"/>
        <v>2026</v>
      </c>
      <c r="D1308" t="str">
        <f t="shared" si="31"/>
        <v>INDBDGETHOSIMP</v>
      </c>
      <c r="E1308" t="str">
        <f>VLOOKUP(D1308,'NZ40-POPT_tech_groups'!A:B,2,FALSE)</f>
        <v>NZ40-ENE-1-INDBDG</v>
      </c>
      <c r="F1308" s="3">
        <f>_xlfn.IFNA(_xlfn.IFNA(VLOOKUP(D1308,'Energy Share'!B:D,3,FALSE),VLOOKUP(LEFT(D1308,LEN(D1308)-2),'Energy Share'!B:D,3,FALSE)),0)*HLOOKUP(C1308,'Energy Share'!$I$2:$AL$3,2,FALSE)*VLOOKUP(LEFT(D1308,6),'Energy Share'!$I$6:$J$14,2,FALSE)</f>
        <v>0</v>
      </c>
    </row>
    <row r="1309" spans="1:6" hidden="1" x14ac:dyDescent="0.3">
      <c r="A1309">
        <f>IF(IFERROR(_xlfn.NUMBERVALUE(RIGHT(D1309,2))=C1309-2000,TRUE),1,0)*_xlfn.IFNA(VLOOKUP(LEFT(RIGHT(D1309,LEN(D1309)-6),LEN(RIGHT(D1309,LEN(D1309)-6))-3),'Filter Fuel'!$A$3:$I$29,HLOOKUP(LEFT(D1309,6),'Filter Fuel'!$B$1:$I$2,2,FALSE),FALSE),1)*IF(F1309=0,0,1)</f>
        <v>0</v>
      </c>
      <c r="B1309" t="s">
        <v>2</v>
      </c>
      <c r="C1309">
        <f t="shared" si="30"/>
        <v>2026</v>
      </c>
      <c r="D1309" t="str">
        <f t="shared" si="31"/>
        <v>PUBBDGETHOSIMP</v>
      </c>
      <c r="E1309" t="str">
        <f>VLOOKUP(D1309,'NZ40-POPT_tech_groups'!A:B,2,FALSE)</f>
        <v>NZ40-ENE-1-PUBBDG</v>
      </c>
      <c r="F1309" s="3">
        <f>_xlfn.IFNA(_xlfn.IFNA(VLOOKUP(D1309,'Energy Share'!B:D,3,FALSE),VLOOKUP(LEFT(D1309,LEN(D1309)-2),'Energy Share'!B:D,3,FALSE)),0)*HLOOKUP(C1309,'Energy Share'!$I$2:$AL$3,2,FALSE)*VLOOKUP(LEFT(D1309,6),'Energy Share'!$I$6:$J$14,2,FALSE)</f>
        <v>0</v>
      </c>
    </row>
    <row r="1310" spans="1:6" x14ac:dyDescent="0.3">
      <c r="A1310">
        <f>IF(IFERROR(_xlfn.NUMBERVALUE(RIGHT(D1310,2))=C1310-2000,TRUE),1,0)*_xlfn.IFNA(VLOOKUP(LEFT(RIGHT(D1310,LEN(D1310)-6),LEN(RIGHT(D1310,LEN(D1310)-6))-3),'Filter Fuel'!$A$3:$I$29,HLOOKUP(LEFT(D1310,6),'Filter Fuel'!$B$1:$I$2,2,FALSE),FALSE),1)*IF(F1310=0,0,1)</f>
        <v>1</v>
      </c>
      <c r="B1310" t="s">
        <v>2</v>
      </c>
      <c r="C1310">
        <f t="shared" si="30"/>
        <v>2026</v>
      </c>
      <c r="D1310" t="str">
        <f t="shared" si="31"/>
        <v>RESBDGETHOSIMP</v>
      </c>
      <c r="E1310" t="str">
        <f>VLOOKUP(D1310,'NZ40-POPT_tech_groups'!A:B,2,FALSE)</f>
        <v>NZ40-ENE-1-RESBDG</v>
      </c>
      <c r="F1310" s="3">
        <f>_xlfn.IFNA(_xlfn.IFNA(VLOOKUP(D1310,'Energy Share'!B:D,3,FALSE),VLOOKUP(LEFT(D1310,LEN(D1310)-2),'Energy Share'!B:D,3,FALSE)),0)*HLOOKUP(C1310,'Energy Share'!$I$2:$AL$3,2,FALSE)*VLOOKUP(LEFT(D1310,6),'Energy Share'!$I$6:$J$14,2,FALSE)</f>
        <v>1.7188722165626048E-6</v>
      </c>
    </row>
    <row r="1311" spans="1:6" x14ac:dyDescent="0.3">
      <c r="A1311">
        <f>IF(IFERROR(_xlfn.NUMBERVALUE(RIGHT(D1311,2))=C1311-2000,TRUE),1,0)*_xlfn.IFNA(VLOOKUP(LEFT(RIGHT(D1311,LEN(D1311)-6),LEN(RIGHT(D1311,LEN(D1311)-6))-3),'Filter Fuel'!$A$3:$I$29,HLOOKUP(LEFT(D1311,6),'Filter Fuel'!$B$1:$I$2,2,FALSE),FALSE),1)*IF(F1311=0,0,1)</f>
        <v>1</v>
      </c>
      <c r="B1311" t="s">
        <v>2</v>
      </c>
      <c r="C1311">
        <f t="shared" si="30"/>
        <v>2026</v>
      </c>
      <c r="D1311" t="str">
        <f t="shared" si="31"/>
        <v>FRETRAFTDSLIMP</v>
      </c>
      <c r="E1311" t="str">
        <f>VLOOKUP(D1311,'NZ40-POPT_tech_groups'!A:B,2,FALSE)</f>
        <v>NZ40-ENE-1-FRETRA</v>
      </c>
      <c r="F1311" s="3">
        <f>_xlfn.IFNA(_xlfn.IFNA(VLOOKUP(D1311,'Energy Share'!B:D,3,FALSE),VLOOKUP(LEFT(D1311,LEN(D1311)-2),'Energy Share'!B:D,3,FALSE)),0)*HLOOKUP(C1311,'Energy Share'!$I$2:$AL$3,2,FALSE)*VLOOKUP(LEFT(D1311,6),'Energy Share'!$I$6:$J$14,2,FALSE)</f>
        <v>1.1212220912021273E-4</v>
      </c>
    </row>
    <row r="1312" spans="1:6" x14ac:dyDescent="0.3">
      <c r="A1312">
        <f>IF(IFERROR(_xlfn.NUMBERVALUE(RIGHT(D1312,2))=C1312-2000,TRUE),1,0)*_xlfn.IFNA(VLOOKUP(LEFT(RIGHT(D1312,LEN(D1312)-6),LEN(RIGHT(D1312,LEN(D1312)-6))-3),'Filter Fuel'!$A$3:$I$29,HLOOKUP(LEFT(D1312,6),'Filter Fuel'!$B$1:$I$2,2,FALSE),FALSE),1)*IF(F1312=0,0,1)</f>
        <v>1</v>
      </c>
      <c r="B1312" t="s">
        <v>2</v>
      </c>
      <c r="C1312">
        <f t="shared" si="30"/>
        <v>2026</v>
      </c>
      <c r="D1312" t="str">
        <f t="shared" si="31"/>
        <v>PUBTRAFTDSLIMP</v>
      </c>
      <c r="E1312" t="str">
        <f>VLOOKUP(D1312,'NZ40-POPT_tech_groups'!A:B,2,FALSE)</f>
        <v>NZ40-ENE-1-PUBTRA</v>
      </c>
      <c r="F1312" s="3">
        <f>_xlfn.IFNA(_xlfn.IFNA(VLOOKUP(D1312,'Energy Share'!B:D,3,FALSE),VLOOKUP(LEFT(D1312,LEN(D1312)-2),'Energy Share'!B:D,3,FALSE)),0)*HLOOKUP(C1312,'Energy Share'!$I$2:$AL$3,2,FALSE)*VLOOKUP(LEFT(D1312,6),'Energy Share'!$I$6:$J$14,2,FALSE)</f>
        <v>1.8207585092748081E-3</v>
      </c>
    </row>
    <row r="1313" spans="1:6" x14ac:dyDescent="0.3">
      <c r="A1313">
        <f>IF(IFERROR(_xlfn.NUMBERVALUE(RIGHT(D1313,2))=C1313-2000,TRUE),1,0)*_xlfn.IFNA(VLOOKUP(LEFT(RIGHT(D1313,LEN(D1313)-6),LEN(RIGHT(D1313,LEN(D1313)-6))-3),'Filter Fuel'!$A$3:$I$29,HLOOKUP(LEFT(D1313,6),'Filter Fuel'!$B$1:$I$2,2,FALSE),FALSE),1)*IF(F1313=0,0,1)</f>
        <v>1</v>
      </c>
      <c r="B1313" t="s">
        <v>2</v>
      </c>
      <c r="C1313">
        <f t="shared" si="30"/>
        <v>2026</v>
      </c>
      <c r="D1313" t="str">
        <f t="shared" si="31"/>
        <v>FRETRAGASIMP</v>
      </c>
      <c r="E1313" t="str">
        <f>VLOOKUP(D1313,'NZ40-POPT_tech_groups'!A:B,2,FALSE)</f>
        <v>NZ40-ENE-1-FRETRA</v>
      </c>
      <c r="F1313" s="3">
        <f>_xlfn.IFNA(_xlfn.IFNA(VLOOKUP(D1313,'Energy Share'!B:D,3,FALSE),VLOOKUP(LEFT(D1313,LEN(D1313)-2),'Energy Share'!B:D,3,FALSE)),0)*HLOOKUP(C1313,'Energy Share'!$I$2:$AL$3,2,FALSE)*VLOOKUP(LEFT(D1313,6),'Energy Share'!$I$6:$J$14,2,FALSE)</f>
        <v>0.35634079077133718</v>
      </c>
    </row>
    <row r="1314" spans="1:6" x14ac:dyDescent="0.3">
      <c r="A1314">
        <f>IF(IFERROR(_xlfn.NUMBERVALUE(RIGHT(D1314,2))=C1314-2000,TRUE),1,0)*_xlfn.IFNA(VLOOKUP(LEFT(RIGHT(D1314,LEN(D1314)-6),LEN(RIGHT(D1314,LEN(D1314)-6))-3),'Filter Fuel'!$A$3:$I$29,HLOOKUP(LEFT(D1314,6),'Filter Fuel'!$B$1:$I$2,2,FALSE),FALSE),1)*IF(F1314=0,0,1)</f>
        <v>1</v>
      </c>
      <c r="B1314" t="s">
        <v>2</v>
      </c>
      <c r="C1314">
        <f t="shared" si="30"/>
        <v>2026</v>
      </c>
      <c r="D1314" t="str">
        <f t="shared" si="31"/>
        <v>PASTRAGASIMP</v>
      </c>
      <c r="E1314" t="str">
        <f>VLOOKUP(D1314,'NZ40-POPT_tech_groups'!A:B,2,FALSE)</f>
        <v>NZ40-ENE-1-PASTRA</v>
      </c>
      <c r="F1314" s="3">
        <f>_xlfn.IFNA(_xlfn.IFNA(VLOOKUP(D1314,'Energy Share'!B:D,3,FALSE),VLOOKUP(LEFT(D1314,LEN(D1314)-2),'Energy Share'!B:D,3,FALSE)),0)*HLOOKUP(C1314,'Energy Share'!$I$2:$AL$3,2,FALSE)*VLOOKUP(LEFT(D1314,6),'Energy Share'!$I$6:$J$14,2,FALSE)</f>
        <v>0.70928928985755524</v>
      </c>
    </row>
    <row r="1315" spans="1:6" x14ac:dyDescent="0.3">
      <c r="A1315">
        <f>IF(IFERROR(_xlfn.NUMBERVALUE(RIGHT(D1315,2))=C1315-2000,TRUE),1,0)*_xlfn.IFNA(VLOOKUP(LEFT(RIGHT(D1315,LEN(D1315)-6),LEN(RIGHT(D1315,LEN(D1315)-6))-3),'Filter Fuel'!$A$3:$I$29,HLOOKUP(LEFT(D1315,6),'Filter Fuel'!$B$1:$I$2,2,FALSE),FALSE),1)*IF(F1315=0,0,1)</f>
        <v>1</v>
      </c>
      <c r="B1315" t="s">
        <v>2</v>
      </c>
      <c r="C1315">
        <f t="shared" si="30"/>
        <v>2026</v>
      </c>
      <c r="D1315" t="str">
        <f t="shared" si="31"/>
        <v>PUBTRAGASIMP</v>
      </c>
      <c r="E1315" t="str">
        <f>VLOOKUP(D1315,'NZ40-POPT_tech_groups'!A:B,2,FALSE)</f>
        <v>NZ40-ENE-1-PUBTRA</v>
      </c>
      <c r="F1315" s="3">
        <f>_xlfn.IFNA(_xlfn.IFNA(VLOOKUP(D1315,'Energy Share'!B:D,3,FALSE),VLOOKUP(LEFT(D1315,LEN(D1315)-2),'Energy Share'!B:D,3,FALSE)),0)*HLOOKUP(C1315,'Energy Share'!$I$2:$AL$3,2,FALSE)*VLOOKUP(LEFT(D1315,6),'Energy Share'!$I$6:$J$14,2,FALSE)</f>
        <v>0.38184397571165568</v>
      </c>
    </row>
    <row r="1316" spans="1:6" hidden="1" x14ac:dyDescent="0.3">
      <c r="A1316">
        <f>IF(IFERROR(_xlfn.NUMBERVALUE(RIGHT(D1316,2))=C1316-2000,TRUE),1,0)*_xlfn.IFNA(VLOOKUP(LEFT(RIGHT(D1316,LEN(D1316)-6),LEN(RIGHT(D1316,LEN(D1316)-6))-3),'Filter Fuel'!$A$3:$I$29,HLOOKUP(LEFT(D1316,6),'Filter Fuel'!$B$1:$I$2,2,FALSE),FALSE),1)*IF(F1316=0,0,1)</f>
        <v>0</v>
      </c>
      <c r="B1316" t="s">
        <v>2</v>
      </c>
      <c r="C1316">
        <f t="shared" si="30"/>
        <v>2026</v>
      </c>
      <c r="D1316" t="str">
        <f t="shared" si="31"/>
        <v>COMBDGGEOIMP</v>
      </c>
      <c r="E1316" t="str">
        <f>VLOOKUP(D1316,'NZ40-POPT_tech_groups'!A:B,2,FALSE)</f>
        <v>NZ40-ENE-1-COMBDG</v>
      </c>
      <c r="F1316" s="3">
        <f>_xlfn.IFNA(_xlfn.IFNA(VLOOKUP(D1316,'Energy Share'!B:D,3,FALSE),VLOOKUP(LEFT(D1316,LEN(D1316)-2),'Energy Share'!B:D,3,FALSE)),0)*HLOOKUP(C1316,'Energy Share'!$I$2:$AL$3,2,FALSE)*VLOOKUP(LEFT(D1316,6),'Energy Share'!$I$6:$J$14,2,FALSE)</f>
        <v>0</v>
      </c>
    </row>
    <row r="1317" spans="1:6" hidden="1" x14ac:dyDescent="0.3">
      <c r="A1317">
        <f>IF(IFERROR(_xlfn.NUMBERVALUE(RIGHT(D1317,2))=C1317-2000,TRUE),1,0)*_xlfn.IFNA(VLOOKUP(LEFT(RIGHT(D1317,LEN(D1317)-6),LEN(RIGHT(D1317,LEN(D1317)-6))-3),'Filter Fuel'!$A$3:$I$29,HLOOKUP(LEFT(D1317,6),'Filter Fuel'!$B$1:$I$2,2,FALSE),FALSE),1)*IF(F1317=0,0,1)</f>
        <v>0</v>
      </c>
      <c r="B1317" t="s">
        <v>2</v>
      </c>
      <c r="C1317">
        <f t="shared" si="30"/>
        <v>2026</v>
      </c>
      <c r="D1317" t="str">
        <f t="shared" si="31"/>
        <v>PUBBDGGEOIMP</v>
      </c>
      <c r="E1317" t="str">
        <f>VLOOKUP(D1317,'NZ40-POPT_tech_groups'!A:B,2,FALSE)</f>
        <v>NZ40-ENE-1-PUBBDG</v>
      </c>
      <c r="F1317" s="3">
        <f>_xlfn.IFNA(_xlfn.IFNA(VLOOKUP(D1317,'Energy Share'!B:D,3,FALSE),VLOOKUP(LEFT(D1317,LEN(D1317)-2),'Energy Share'!B:D,3,FALSE)),0)*HLOOKUP(C1317,'Energy Share'!$I$2:$AL$3,2,FALSE)*VLOOKUP(LEFT(D1317,6),'Energy Share'!$I$6:$J$14,2,FALSE)</f>
        <v>0</v>
      </c>
    </row>
    <row r="1318" spans="1:6" hidden="1" x14ac:dyDescent="0.3">
      <c r="A1318">
        <f>IF(IFERROR(_xlfn.NUMBERVALUE(RIGHT(D1318,2))=C1318-2000,TRUE),1,0)*_xlfn.IFNA(VLOOKUP(LEFT(RIGHT(D1318,LEN(D1318)-6),LEN(RIGHT(D1318,LEN(D1318)-6))-3),'Filter Fuel'!$A$3:$I$29,HLOOKUP(LEFT(D1318,6),'Filter Fuel'!$B$1:$I$2,2,FALSE),FALSE),1)*IF(F1318=0,0,1)</f>
        <v>0</v>
      </c>
      <c r="B1318" t="s">
        <v>2</v>
      </c>
      <c r="C1318">
        <f t="shared" si="30"/>
        <v>2026</v>
      </c>
      <c r="D1318" t="str">
        <f t="shared" si="31"/>
        <v>RESBDGGEOIMP</v>
      </c>
      <c r="E1318" t="str">
        <f>VLOOKUP(D1318,'NZ40-POPT_tech_groups'!A:B,2,FALSE)</f>
        <v>NZ40-ENE-1-RESBDG</v>
      </c>
      <c r="F1318" s="3">
        <f>_xlfn.IFNA(_xlfn.IFNA(VLOOKUP(D1318,'Energy Share'!B:D,3,FALSE),VLOOKUP(LEFT(D1318,LEN(D1318)-2),'Energy Share'!B:D,3,FALSE)),0)*HLOOKUP(C1318,'Energy Share'!$I$2:$AL$3,2,FALSE)*VLOOKUP(LEFT(D1318,6),'Energy Share'!$I$6:$J$14,2,FALSE)</f>
        <v>0</v>
      </c>
    </row>
    <row r="1319" spans="1:6" x14ac:dyDescent="0.3">
      <c r="A1319">
        <f>IF(IFERROR(_xlfn.NUMBERVALUE(RIGHT(D1319,2))=C1319-2000,TRUE),1,0)*_xlfn.IFNA(VLOOKUP(LEFT(RIGHT(D1319,LEN(D1319)-6),LEN(RIGHT(D1319,LEN(D1319)-6))-3),'Filter Fuel'!$A$3:$I$29,HLOOKUP(LEFT(D1319,6),'Filter Fuel'!$B$1:$I$2,2,FALSE),FALSE),1)*IF(F1319=0,0,1)</f>
        <v>1</v>
      </c>
      <c r="B1319" t="s">
        <v>2</v>
      </c>
      <c r="C1319">
        <f t="shared" si="30"/>
        <v>2026</v>
      </c>
      <c r="D1319" t="str">
        <f t="shared" si="31"/>
        <v>COMBDGHFOIMP</v>
      </c>
      <c r="E1319" t="str">
        <f>VLOOKUP(D1319,'NZ40-POPT_tech_groups'!A:B,2,FALSE)</f>
        <v>NZ40-ENE-1-COMBDG</v>
      </c>
      <c r="F1319" s="3">
        <f>_xlfn.IFNA(_xlfn.IFNA(VLOOKUP(D1319,'Energy Share'!B:D,3,FALSE),VLOOKUP(LEFT(D1319,LEN(D1319)-2),'Energy Share'!B:D,3,FALSE)),0)*HLOOKUP(C1319,'Energy Share'!$I$2:$AL$3,2,FALSE)*VLOOKUP(LEFT(D1319,6),'Energy Share'!$I$6:$J$14,2,FALSE)</f>
        <v>1.8862371075183067E-4</v>
      </c>
    </row>
    <row r="1320" spans="1:6" hidden="1" x14ac:dyDescent="0.3">
      <c r="A1320">
        <f>IF(IFERROR(_xlfn.NUMBERVALUE(RIGHT(D1320,2))=C1320-2000,TRUE),1,0)*_xlfn.IFNA(VLOOKUP(LEFT(RIGHT(D1320,LEN(D1320)-6),LEN(RIGHT(D1320,LEN(D1320)-6))-3),'Filter Fuel'!$A$3:$I$29,HLOOKUP(LEFT(D1320,6),'Filter Fuel'!$B$1:$I$2,2,FALSE),FALSE),1)*IF(F1320=0,0,1)</f>
        <v>0</v>
      </c>
      <c r="B1320" t="s">
        <v>2</v>
      </c>
      <c r="C1320">
        <f t="shared" si="30"/>
        <v>2026</v>
      </c>
      <c r="D1320" t="str">
        <f t="shared" si="31"/>
        <v>FRETRAHFOIMP</v>
      </c>
      <c r="E1320" t="str">
        <f>VLOOKUP(D1320,'NZ40-POPT_tech_groups'!A:B,2,FALSE)</f>
        <v>NZ40-ENE-1-FRETRA</v>
      </c>
      <c r="F1320" s="3">
        <f>_xlfn.IFNA(_xlfn.IFNA(VLOOKUP(D1320,'Energy Share'!B:D,3,FALSE),VLOOKUP(LEFT(D1320,LEN(D1320)-2),'Energy Share'!B:D,3,FALSE)),0)*HLOOKUP(C1320,'Energy Share'!$I$2:$AL$3,2,FALSE)*VLOOKUP(LEFT(D1320,6),'Energy Share'!$I$6:$J$14,2,FALSE)</f>
        <v>4.9481553082004635E-3</v>
      </c>
    </row>
    <row r="1321" spans="1:6" x14ac:dyDescent="0.3">
      <c r="A1321">
        <f>IF(IFERROR(_xlfn.NUMBERVALUE(RIGHT(D1321,2))=C1321-2000,TRUE),1,0)*_xlfn.IFNA(VLOOKUP(LEFT(RIGHT(D1321,LEN(D1321)-6),LEN(RIGHT(D1321,LEN(D1321)-6))-3),'Filter Fuel'!$A$3:$I$29,HLOOKUP(LEFT(D1321,6),'Filter Fuel'!$B$1:$I$2,2,FALSE),FALSE),1)*IF(F1321=0,0,1)</f>
        <v>1</v>
      </c>
      <c r="B1321" t="s">
        <v>2</v>
      </c>
      <c r="C1321">
        <f t="shared" si="30"/>
        <v>2026</v>
      </c>
      <c r="D1321" t="str">
        <f t="shared" si="31"/>
        <v>INDBDGHFOIMP</v>
      </c>
      <c r="E1321" t="str">
        <f>VLOOKUP(D1321,'NZ40-POPT_tech_groups'!A:B,2,FALSE)</f>
        <v>NZ40-ENE-1-INDBDG</v>
      </c>
      <c r="F1321" s="3">
        <f>_xlfn.IFNA(_xlfn.IFNA(VLOOKUP(D1321,'Energy Share'!B:D,3,FALSE),VLOOKUP(LEFT(D1321,LEN(D1321)-2),'Energy Share'!B:D,3,FALSE)),0)*HLOOKUP(C1321,'Energy Share'!$I$2:$AL$3,2,FALSE)*VLOOKUP(LEFT(D1321,6),'Energy Share'!$I$6:$J$14,2,FALSE)</f>
        <v>4.6871137463582882E-3</v>
      </c>
    </row>
    <row r="1322" spans="1:6" x14ac:dyDescent="0.3">
      <c r="A1322">
        <f>IF(IFERROR(_xlfn.NUMBERVALUE(RIGHT(D1322,2))=C1322-2000,TRUE),1,0)*_xlfn.IFNA(VLOOKUP(LEFT(RIGHT(D1322,LEN(D1322)-6),LEN(RIGHT(D1322,LEN(D1322)-6))-3),'Filter Fuel'!$A$3:$I$29,HLOOKUP(LEFT(D1322,6),'Filter Fuel'!$B$1:$I$2,2,FALSE),FALSE),1)*IF(F1322=0,0,1)</f>
        <v>1</v>
      </c>
      <c r="B1322" t="s">
        <v>2</v>
      </c>
      <c r="C1322">
        <f t="shared" si="30"/>
        <v>2026</v>
      </c>
      <c r="D1322" t="str">
        <f t="shared" si="31"/>
        <v>PUBBDGHFOIMP</v>
      </c>
      <c r="E1322" t="str">
        <f>VLOOKUP(D1322,'NZ40-POPT_tech_groups'!A:B,2,FALSE)</f>
        <v>NZ40-ENE-1-PUBBDG</v>
      </c>
      <c r="F1322" s="3">
        <f>_xlfn.IFNA(_xlfn.IFNA(VLOOKUP(D1322,'Energy Share'!B:D,3,FALSE),VLOOKUP(LEFT(D1322,LEN(D1322)-2),'Energy Share'!B:D,3,FALSE)),0)*HLOOKUP(C1322,'Energy Share'!$I$2:$AL$3,2,FALSE)*VLOOKUP(LEFT(D1322,6),'Energy Share'!$I$6:$J$14,2,FALSE)</f>
        <v>4.9689079284017385E-5</v>
      </c>
    </row>
    <row r="1323" spans="1:6" hidden="1" x14ac:dyDescent="0.3">
      <c r="A1323">
        <f>IF(IFERROR(_xlfn.NUMBERVALUE(RIGHT(D1323,2))=C1323-2000,TRUE),1,0)*_xlfn.IFNA(VLOOKUP(LEFT(RIGHT(D1323,LEN(D1323)-6),LEN(RIGHT(D1323,LEN(D1323)-6))-3),'Filter Fuel'!$A$3:$I$29,HLOOKUP(LEFT(D1323,6),'Filter Fuel'!$B$1:$I$2,2,FALSE),FALSE),1)*IF(F1323=0,0,1)</f>
        <v>0</v>
      </c>
      <c r="B1323" t="s">
        <v>2</v>
      </c>
      <c r="C1323">
        <f t="shared" si="30"/>
        <v>2026</v>
      </c>
      <c r="D1323" t="str">
        <f t="shared" si="31"/>
        <v>PUBTRAHFOIMP</v>
      </c>
      <c r="E1323" t="str">
        <f>VLOOKUP(D1323,'NZ40-POPT_tech_groups'!A:B,2,FALSE)</f>
        <v>NZ40-ENE-1-PUBTRA</v>
      </c>
      <c r="F1323" s="3">
        <f>_xlfn.IFNA(_xlfn.IFNA(VLOOKUP(D1323,'Energy Share'!B:D,3,FALSE),VLOOKUP(LEFT(D1323,LEN(D1323)-2),'Energy Share'!B:D,3,FALSE)),0)*HLOOKUP(C1323,'Energy Share'!$I$2:$AL$3,2,FALSE)*VLOOKUP(LEFT(D1323,6),'Energy Share'!$I$6:$J$14,2,FALSE)</f>
        <v>0</v>
      </c>
    </row>
    <row r="1324" spans="1:6" hidden="1" x14ac:dyDescent="0.3">
      <c r="A1324">
        <f>IF(IFERROR(_xlfn.NUMBERVALUE(RIGHT(D1324,2))=C1324-2000,TRUE),1,0)*_xlfn.IFNA(VLOOKUP(LEFT(RIGHT(D1324,LEN(D1324)-6),LEN(RIGHT(D1324,LEN(D1324)-6))-3),'Filter Fuel'!$A$3:$I$29,HLOOKUP(LEFT(D1324,6),'Filter Fuel'!$B$1:$I$2,2,FALSE),FALSE),1)*IF(F1324=0,0,1)</f>
        <v>0</v>
      </c>
      <c r="B1324" t="s">
        <v>2</v>
      </c>
      <c r="C1324">
        <f t="shared" si="30"/>
        <v>2026</v>
      </c>
      <c r="D1324" t="str">
        <f t="shared" si="31"/>
        <v>COMBDGHH2IMP</v>
      </c>
      <c r="E1324" t="str">
        <f>VLOOKUP(D1324,'NZ40-POPT_tech_groups'!A:B,2,FALSE)</f>
        <v>NZ40-ENE-1-COMBDG</v>
      </c>
      <c r="F1324" s="3">
        <f>_xlfn.IFNA(_xlfn.IFNA(VLOOKUP(D1324,'Energy Share'!B:D,3,FALSE),VLOOKUP(LEFT(D1324,LEN(D1324)-2),'Energy Share'!B:D,3,FALSE)),0)*HLOOKUP(C1324,'Energy Share'!$I$2:$AL$3,2,FALSE)*VLOOKUP(LEFT(D1324,6),'Energy Share'!$I$6:$J$14,2,FALSE)</f>
        <v>0</v>
      </c>
    </row>
    <row r="1325" spans="1:6" hidden="1" x14ac:dyDescent="0.3">
      <c r="A1325">
        <f>IF(IFERROR(_xlfn.NUMBERVALUE(RIGHT(D1325,2))=C1325-2000,TRUE),1,0)*_xlfn.IFNA(VLOOKUP(LEFT(RIGHT(D1325,LEN(D1325)-6),LEN(RIGHT(D1325,LEN(D1325)-6))-3),'Filter Fuel'!$A$3:$I$29,HLOOKUP(LEFT(D1325,6),'Filter Fuel'!$B$1:$I$2,2,FALSE),FALSE),1)*IF(F1325=0,0,1)</f>
        <v>0</v>
      </c>
      <c r="B1325" t="s">
        <v>2</v>
      </c>
      <c r="C1325">
        <f t="shared" si="30"/>
        <v>2026</v>
      </c>
      <c r="D1325" t="str">
        <f t="shared" si="31"/>
        <v>FRETRAHH2IMP</v>
      </c>
      <c r="E1325" t="str">
        <f>VLOOKUP(D1325,'NZ40-POPT_tech_groups'!A:B,2,FALSE)</f>
        <v>NZ40-ENE-1-FRETRA</v>
      </c>
      <c r="F1325" s="3">
        <f>_xlfn.IFNA(_xlfn.IFNA(VLOOKUP(D1325,'Energy Share'!B:D,3,FALSE),VLOOKUP(LEFT(D1325,LEN(D1325)-2),'Energy Share'!B:D,3,FALSE)),0)*HLOOKUP(C1325,'Energy Share'!$I$2:$AL$3,2,FALSE)*VLOOKUP(LEFT(D1325,6),'Energy Share'!$I$6:$J$14,2,FALSE)</f>
        <v>0</v>
      </c>
    </row>
    <row r="1326" spans="1:6" hidden="1" x14ac:dyDescent="0.3">
      <c r="A1326">
        <f>IF(IFERROR(_xlfn.NUMBERVALUE(RIGHT(D1326,2))=C1326-2000,TRUE),1,0)*_xlfn.IFNA(VLOOKUP(LEFT(RIGHT(D1326,LEN(D1326)-6),LEN(RIGHT(D1326,LEN(D1326)-6))-3),'Filter Fuel'!$A$3:$I$29,HLOOKUP(LEFT(D1326,6),'Filter Fuel'!$B$1:$I$2,2,FALSE),FALSE),1)*IF(F1326=0,0,1)</f>
        <v>0</v>
      </c>
      <c r="B1326" t="s">
        <v>2</v>
      </c>
      <c r="C1326">
        <f t="shared" si="30"/>
        <v>2026</v>
      </c>
      <c r="D1326" t="str">
        <f t="shared" si="31"/>
        <v>INDBDGHH2IMP</v>
      </c>
      <c r="E1326" t="str">
        <f>VLOOKUP(D1326,'NZ40-POPT_tech_groups'!A:B,2,FALSE)</f>
        <v>NZ40-ENE-1-INDBDG</v>
      </c>
      <c r="F1326" s="3">
        <f>_xlfn.IFNA(_xlfn.IFNA(VLOOKUP(D1326,'Energy Share'!B:D,3,FALSE),VLOOKUP(LEFT(D1326,LEN(D1326)-2),'Energy Share'!B:D,3,FALSE)),0)*HLOOKUP(C1326,'Energy Share'!$I$2:$AL$3,2,FALSE)*VLOOKUP(LEFT(D1326,6),'Energy Share'!$I$6:$J$14,2,FALSE)</f>
        <v>0</v>
      </c>
    </row>
    <row r="1327" spans="1:6" hidden="1" x14ac:dyDescent="0.3">
      <c r="A1327">
        <f>IF(IFERROR(_xlfn.NUMBERVALUE(RIGHT(D1327,2))=C1327-2000,TRUE),1,0)*_xlfn.IFNA(VLOOKUP(LEFT(RIGHT(D1327,LEN(D1327)-6),LEN(RIGHT(D1327,LEN(D1327)-6))-3),'Filter Fuel'!$A$3:$I$29,HLOOKUP(LEFT(D1327,6),'Filter Fuel'!$B$1:$I$2,2,FALSE),FALSE),1)*IF(F1327=0,0,1)</f>
        <v>0</v>
      </c>
      <c r="B1327" t="s">
        <v>2</v>
      </c>
      <c r="C1327">
        <f t="shared" si="30"/>
        <v>2026</v>
      </c>
      <c r="D1327" t="str">
        <f t="shared" si="31"/>
        <v>PASTRAHH2IMP</v>
      </c>
      <c r="E1327" t="str">
        <f>VLOOKUP(D1327,'NZ40-POPT_tech_groups'!A:B,2,FALSE)</f>
        <v>NZ40-ENE-1-PASTRA</v>
      </c>
      <c r="F1327" s="3">
        <f>_xlfn.IFNA(_xlfn.IFNA(VLOOKUP(D1327,'Energy Share'!B:D,3,FALSE),VLOOKUP(LEFT(D1327,LEN(D1327)-2),'Energy Share'!B:D,3,FALSE)),0)*HLOOKUP(C1327,'Energy Share'!$I$2:$AL$3,2,FALSE)*VLOOKUP(LEFT(D1327,6),'Energy Share'!$I$6:$J$14,2,FALSE)</f>
        <v>0</v>
      </c>
    </row>
    <row r="1328" spans="1:6" hidden="1" x14ac:dyDescent="0.3">
      <c r="A1328">
        <f>IF(IFERROR(_xlfn.NUMBERVALUE(RIGHT(D1328,2))=C1328-2000,TRUE),1,0)*_xlfn.IFNA(VLOOKUP(LEFT(RIGHT(D1328,LEN(D1328)-6),LEN(RIGHT(D1328,LEN(D1328)-6))-3),'Filter Fuel'!$A$3:$I$29,HLOOKUP(LEFT(D1328,6),'Filter Fuel'!$B$1:$I$2,2,FALSE),FALSE),1)*IF(F1328=0,0,1)</f>
        <v>0</v>
      </c>
      <c r="B1328" t="s">
        <v>2</v>
      </c>
      <c r="C1328">
        <f t="shared" si="30"/>
        <v>2026</v>
      </c>
      <c r="D1328" t="str">
        <f t="shared" si="31"/>
        <v>PUBBDGHH2IMP</v>
      </c>
      <c r="E1328" t="str">
        <f>VLOOKUP(D1328,'NZ40-POPT_tech_groups'!A:B,2,FALSE)</f>
        <v>NZ40-ENE-1-PUBBDG</v>
      </c>
      <c r="F1328" s="3">
        <f>_xlfn.IFNA(_xlfn.IFNA(VLOOKUP(D1328,'Energy Share'!B:D,3,FALSE),VLOOKUP(LEFT(D1328,LEN(D1328)-2),'Energy Share'!B:D,3,FALSE)),0)*HLOOKUP(C1328,'Energy Share'!$I$2:$AL$3,2,FALSE)*VLOOKUP(LEFT(D1328,6),'Energy Share'!$I$6:$J$14,2,FALSE)</f>
        <v>0</v>
      </c>
    </row>
    <row r="1329" spans="1:6" hidden="1" x14ac:dyDescent="0.3">
      <c r="A1329">
        <f>IF(IFERROR(_xlfn.NUMBERVALUE(RIGHT(D1329,2))=C1329-2000,TRUE),1,0)*_xlfn.IFNA(VLOOKUP(LEFT(RIGHT(D1329,LEN(D1329)-6),LEN(RIGHT(D1329,LEN(D1329)-6))-3),'Filter Fuel'!$A$3:$I$29,HLOOKUP(LEFT(D1329,6),'Filter Fuel'!$B$1:$I$2,2,FALSE),FALSE),1)*IF(F1329=0,0,1)</f>
        <v>0</v>
      </c>
      <c r="B1329" t="s">
        <v>2</v>
      </c>
      <c r="C1329">
        <f t="shared" si="30"/>
        <v>2026</v>
      </c>
      <c r="D1329" t="str">
        <f t="shared" si="31"/>
        <v>PUBTRAHH2IMP</v>
      </c>
      <c r="E1329" t="str">
        <f>VLOOKUP(D1329,'NZ40-POPT_tech_groups'!A:B,2,FALSE)</f>
        <v>NZ40-ENE-1-PUBTRA</v>
      </c>
      <c r="F1329" s="3">
        <f>_xlfn.IFNA(_xlfn.IFNA(VLOOKUP(D1329,'Energy Share'!B:D,3,FALSE),VLOOKUP(LEFT(D1329,LEN(D1329)-2),'Energy Share'!B:D,3,FALSE)),0)*HLOOKUP(C1329,'Energy Share'!$I$2:$AL$3,2,FALSE)*VLOOKUP(LEFT(D1329,6),'Energy Share'!$I$6:$J$14,2,FALSE)</f>
        <v>0</v>
      </c>
    </row>
    <row r="1330" spans="1:6" x14ac:dyDescent="0.3">
      <c r="A1330">
        <f>IF(IFERROR(_xlfn.NUMBERVALUE(RIGHT(D1330,2))=C1330-2000,TRUE),1,0)*_xlfn.IFNA(VLOOKUP(LEFT(RIGHT(D1330,LEN(D1330)-6),LEN(RIGHT(D1330,LEN(D1330)-6))-3),'Filter Fuel'!$A$3:$I$29,HLOOKUP(LEFT(D1330,6),'Filter Fuel'!$B$1:$I$2,2,FALSE),FALSE),1)*IF(F1330=0,0,1)</f>
        <v>1</v>
      </c>
      <c r="B1330" t="s">
        <v>2</v>
      </c>
      <c r="C1330">
        <f t="shared" si="30"/>
        <v>2026</v>
      </c>
      <c r="D1330" t="str">
        <f t="shared" si="31"/>
        <v>RESBDGHH2IMP</v>
      </c>
      <c r="E1330" t="str">
        <f>VLOOKUP(D1330,'NZ40-POPT_tech_groups'!A:B,2,FALSE)</f>
        <v>NZ40-ENE-1-RESBDG</v>
      </c>
      <c r="F1330" s="3">
        <f>_xlfn.IFNA(_xlfn.IFNA(VLOOKUP(D1330,'Energy Share'!B:D,3,FALSE),VLOOKUP(LEFT(D1330,LEN(D1330)-2),'Energy Share'!B:D,3,FALSE)),0)*HLOOKUP(C1330,'Energy Share'!$I$2:$AL$3,2,FALSE)*VLOOKUP(LEFT(D1330,6),'Energy Share'!$I$6:$J$14,2,FALSE)</f>
        <v>6.7261469231337278E-6</v>
      </c>
    </row>
    <row r="1331" spans="1:6" x14ac:dyDescent="0.3">
      <c r="A1331">
        <f>IF(IFERROR(_xlfn.NUMBERVALUE(RIGHT(D1331,2))=C1331-2000,TRUE),1,0)*_xlfn.IFNA(VLOOKUP(LEFT(RIGHT(D1331,LEN(D1331)-6),LEN(RIGHT(D1331,LEN(D1331)-6))-3),'Filter Fuel'!$A$3:$I$29,HLOOKUP(LEFT(D1331,6),'Filter Fuel'!$B$1:$I$2,2,FALSE),FALSE),1)*IF(F1331=0,0,1)</f>
        <v>1</v>
      </c>
      <c r="B1331" t="s">
        <v>2</v>
      </c>
      <c r="C1331">
        <f t="shared" si="30"/>
        <v>2026</v>
      </c>
      <c r="D1331" t="str">
        <f t="shared" si="31"/>
        <v>COMBDGKERIMP</v>
      </c>
      <c r="E1331" t="str">
        <f>VLOOKUP(D1331,'NZ40-POPT_tech_groups'!A:B,2,FALSE)</f>
        <v>NZ40-ENE-1-COMBDG</v>
      </c>
      <c r="F1331" s="3">
        <f>_xlfn.IFNA(_xlfn.IFNA(VLOOKUP(D1331,'Energy Share'!B:D,3,FALSE),VLOOKUP(LEFT(D1331,LEN(D1331)-2),'Energy Share'!B:D,3,FALSE)),0)*HLOOKUP(C1331,'Energy Share'!$I$2:$AL$3,2,FALSE)*VLOOKUP(LEFT(D1331,6),'Energy Share'!$I$6:$J$14,2,FALSE)</f>
        <v>1.9023806446692007E-4</v>
      </c>
    </row>
    <row r="1332" spans="1:6" hidden="1" x14ac:dyDescent="0.3">
      <c r="A1332">
        <f>IF(IFERROR(_xlfn.NUMBERVALUE(RIGHT(D1332,2))=C1332-2000,TRUE),1,0)*_xlfn.IFNA(VLOOKUP(LEFT(RIGHT(D1332,LEN(D1332)-6),LEN(RIGHT(D1332,LEN(D1332)-6))-3),'Filter Fuel'!$A$3:$I$29,HLOOKUP(LEFT(D1332,6),'Filter Fuel'!$B$1:$I$2,2,FALSE),FALSE),1)*IF(F1332=0,0,1)</f>
        <v>0</v>
      </c>
      <c r="B1332" t="s">
        <v>2</v>
      </c>
      <c r="C1332">
        <f t="shared" si="30"/>
        <v>2026</v>
      </c>
      <c r="D1332" t="str">
        <f t="shared" si="31"/>
        <v>FRETRAKERIMP</v>
      </c>
      <c r="E1332" t="str">
        <f>VLOOKUP(D1332,'NZ40-POPT_tech_groups'!A:B,2,FALSE)</f>
        <v>NZ40-ENE-1-FRETRA</v>
      </c>
      <c r="F1332" s="3">
        <f>_xlfn.IFNA(_xlfn.IFNA(VLOOKUP(D1332,'Energy Share'!B:D,3,FALSE),VLOOKUP(LEFT(D1332,LEN(D1332)-2),'Energy Share'!B:D,3,FALSE)),0)*HLOOKUP(C1332,'Energy Share'!$I$2:$AL$3,2,FALSE)*VLOOKUP(LEFT(D1332,6),'Energy Share'!$I$6:$J$14,2,FALSE)</f>
        <v>0</v>
      </c>
    </row>
    <row r="1333" spans="1:6" x14ac:dyDescent="0.3">
      <c r="A1333">
        <f>IF(IFERROR(_xlfn.NUMBERVALUE(RIGHT(D1333,2))=C1333-2000,TRUE),1,0)*_xlfn.IFNA(VLOOKUP(LEFT(RIGHT(D1333,LEN(D1333)-6),LEN(RIGHT(D1333,LEN(D1333)-6))-3),'Filter Fuel'!$A$3:$I$29,HLOOKUP(LEFT(D1333,6),'Filter Fuel'!$B$1:$I$2,2,FALSE),FALSE),1)*IF(F1333=0,0,1)</f>
        <v>1</v>
      </c>
      <c r="B1333" t="s">
        <v>2</v>
      </c>
      <c r="C1333">
        <f t="shared" si="30"/>
        <v>2026</v>
      </c>
      <c r="D1333" t="str">
        <f t="shared" si="31"/>
        <v>PUBBDGKERIMP</v>
      </c>
      <c r="E1333" t="str">
        <f>VLOOKUP(D1333,'NZ40-POPT_tech_groups'!A:B,2,FALSE)</f>
        <v>NZ40-ENE-1-PUBBDG</v>
      </c>
      <c r="F1333" s="3">
        <f>_xlfn.IFNA(_xlfn.IFNA(VLOOKUP(D1333,'Energy Share'!B:D,3,FALSE),VLOOKUP(LEFT(D1333,LEN(D1333)-2),'Energy Share'!B:D,3,FALSE)),0)*HLOOKUP(C1333,'Energy Share'!$I$2:$AL$3,2,FALSE)*VLOOKUP(LEFT(D1333,6),'Energy Share'!$I$6:$J$14,2,FALSE)</f>
        <v>4.9696866970312049E-5</v>
      </c>
    </row>
    <row r="1334" spans="1:6" hidden="1" x14ac:dyDescent="0.3">
      <c r="A1334">
        <f>IF(IFERROR(_xlfn.NUMBERVALUE(RIGHT(D1334,2))=C1334-2000,TRUE),1,0)*_xlfn.IFNA(VLOOKUP(LEFT(RIGHT(D1334,LEN(D1334)-6),LEN(RIGHT(D1334,LEN(D1334)-6))-3),'Filter Fuel'!$A$3:$I$29,HLOOKUP(LEFT(D1334,6),'Filter Fuel'!$B$1:$I$2,2,FALSE),FALSE),1)*IF(F1334=0,0,1)</f>
        <v>0</v>
      </c>
      <c r="B1334" t="s">
        <v>2</v>
      </c>
      <c r="C1334">
        <f t="shared" si="30"/>
        <v>2026</v>
      </c>
      <c r="D1334" t="str">
        <f t="shared" si="31"/>
        <v>PUBTRAKERIMP</v>
      </c>
      <c r="E1334" t="str">
        <f>VLOOKUP(D1334,'NZ40-POPT_tech_groups'!A:B,2,FALSE)</f>
        <v>NZ40-ENE-1-PUBTRA</v>
      </c>
      <c r="F1334" s="3">
        <f>_xlfn.IFNA(_xlfn.IFNA(VLOOKUP(D1334,'Energy Share'!B:D,3,FALSE),VLOOKUP(LEFT(D1334,LEN(D1334)-2),'Energy Share'!B:D,3,FALSE)),0)*HLOOKUP(C1334,'Energy Share'!$I$2:$AL$3,2,FALSE)*VLOOKUP(LEFT(D1334,6),'Energy Share'!$I$6:$J$14,2,FALSE)</f>
        <v>0</v>
      </c>
    </row>
    <row r="1335" spans="1:6" x14ac:dyDescent="0.3">
      <c r="A1335">
        <f>IF(IFERROR(_xlfn.NUMBERVALUE(RIGHT(D1335,2))=C1335-2000,TRUE),1,0)*_xlfn.IFNA(VLOOKUP(LEFT(RIGHT(D1335,LEN(D1335)-6),LEN(RIGHT(D1335,LEN(D1335)-6))-3),'Filter Fuel'!$A$3:$I$29,HLOOKUP(LEFT(D1335,6),'Filter Fuel'!$B$1:$I$2,2,FALSE),FALSE),1)*IF(F1335=0,0,1)</f>
        <v>1</v>
      </c>
      <c r="B1335" t="s">
        <v>2</v>
      </c>
      <c r="C1335">
        <f t="shared" si="30"/>
        <v>2026</v>
      </c>
      <c r="D1335" t="str">
        <f t="shared" si="31"/>
        <v>RESBDGKERIMP</v>
      </c>
      <c r="E1335" t="str">
        <f>VLOOKUP(D1335,'NZ40-POPT_tech_groups'!A:B,2,FALSE)</f>
        <v>NZ40-ENE-1-RESBDG</v>
      </c>
      <c r="F1335" s="3">
        <f>_xlfn.IFNA(_xlfn.IFNA(VLOOKUP(D1335,'Energy Share'!B:D,3,FALSE),VLOOKUP(LEFT(D1335,LEN(D1335)-2),'Energy Share'!B:D,3,FALSE)),0)*HLOOKUP(C1335,'Energy Share'!$I$2:$AL$3,2,FALSE)*VLOOKUP(LEFT(D1335,6),'Energy Share'!$I$6:$J$14,2,FALSE)</f>
        <v>6.1944920485125596E-4</v>
      </c>
    </row>
    <row r="1336" spans="1:6" x14ac:dyDescent="0.3">
      <c r="A1336">
        <f>IF(IFERROR(_xlfn.NUMBERVALUE(RIGHT(D1336,2))=C1336-2000,TRUE),1,0)*_xlfn.IFNA(VLOOKUP(LEFT(RIGHT(D1336,LEN(D1336)-6),LEN(RIGHT(D1336,LEN(D1336)-6))-3),'Filter Fuel'!$A$3:$I$29,HLOOKUP(LEFT(D1336,6),'Filter Fuel'!$B$1:$I$2,2,FALSE),FALSE),1)*IF(F1336=0,0,1)</f>
        <v>1</v>
      </c>
      <c r="B1336" t="s">
        <v>2</v>
      </c>
      <c r="C1336">
        <f t="shared" si="30"/>
        <v>2026</v>
      </c>
      <c r="D1336" t="str">
        <f t="shared" si="31"/>
        <v>COMBDGLFOIMP</v>
      </c>
      <c r="E1336" t="str">
        <f>VLOOKUP(D1336,'NZ40-POPT_tech_groups'!A:B,2,FALSE)</f>
        <v>NZ40-ENE-1-COMBDG</v>
      </c>
      <c r="F1336" s="3">
        <f>_xlfn.IFNA(_xlfn.IFNA(VLOOKUP(D1336,'Energy Share'!B:D,3,FALSE),VLOOKUP(LEFT(D1336,LEN(D1336)-2),'Energy Share'!B:D,3,FALSE)),0)*HLOOKUP(C1336,'Energy Share'!$I$2:$AL$3,2,FALSE)*VLOOKUP(LEFT(D1336,6),'Energy Share'!$I$6:$J$14,2,FALSE)</f>
        <v>1.2611811806939181E-3</v>
      </c>
    </row>
    <row r="1337" spans="1:6" hidden="1" x14ac:dyDescent="0.3">
      <c r="A1337">
        <f>IF(IFERROR(_xlfn.NUMBERVALUE(RIGHT(D1337,2))=C1337-2000,TRUE),1,0)*_xlfn.IFNA(VLOOKUP(LEFT(RIGHT(D1337,LEN(D1337)-6),LEN(RIGHT(D1337,LEN(D1337)-6))-3),'Filter Fuel'!$A$3:$I$29,HLOOKUP(LEFT(D1337,6),'Filter Fuel'!$B$1:$I$2,2,FALSE),FALSE),1)*IF(F1337=0,0,1)</f>
        <v>0</v>
      </c>
      <c r="B1337" t="s">
        <v>2</v>
      </c>
      <c r="C1337">
        <f t="shared" si="30"/>
        <v>2026</v>
      </c>
      <c r="D1337" t="str">
        <f t="shared" si="31"/>
        <v>FRETRALFOIMP</v>
      </c>
      <c r="E1337" t="str">
        <f>VLOOKUP(D1337,'NZ40-POPT_tech_groups'!A:B,2,FALSE)</f>
        <v>NZ40-ENE-1-FRETRA</v>
      </c>
      <c r="F1337" s="3">
        <f>_xlfn.IFNA(_xlfn.IFNA(VLOOKUP(D1337,'Energy Share'!B:D,3,FALSE),VLOOKUP(LEFT(D1337,LEN(D1337)-2),'Energy Share'!B:D,3,FALSE)),0)*HLOOKUP(C1337,'Energy Share'!$I$2:$AL$3,2,FALSE)*VLOOKUP(LEFT(D1337,6),'Energy Share'!$I$6:$J$14,2,FALSE)</f>
        <v>0</v>
      </c>
    </row>
    <row r="1338" spans="1:6" x14ac:dyDescent="0.3">
      <c r="A1338">
        <f>IF(IFERROR(_xlfn.NUMBERVALUE(RIGHT(D1338,2))=C1338-2000,TRUE),1,0)*_xlfn.IFNA(VLOOKUP(LEFT(RIGHT(D1338,LEN(D1338)-6),LEN(RIGHT(D1338,LEN(D1338)-6))-3),'Filter Fuel'!$A$3:$I$29,HLOOKUP(LEFT(D1338,6),'Filter Fuel'!$B$1:$I$2,2,FALSE),FALSE),1)*IF(F1338=0,0,1)</f>
        <v>1</v>
      </c>
      <c r="B1338" t="s">
        <v>2</v>
      </c>
      <c r="C1338">
        <f t="shared" si="30"/>
        <v>2026</v>
      </c>
      <c r="D1338" t="str">
        <f t="shared" si="31"/>
        <v>INDBDGLFOIMP</v>
      </c>
      <c r="E1338" t="str">
        <f>VLOOKUP(D1338,'NZ40-POPT_tech_groups'!A:B,2,FALSE)</f>
        <v>NZ40-ENE-1-INDBDG</v>
      </c>
      <c r="F1338" s="3">
        <f>_xlfn.IFNA(_xlfn.IFNA(VLOOKUP(D1338,'Energy Share'!B:D,3,FALSE),VLOOKUP(LEFT(D1338,LEN(D1338)-2),'Energy Share'!B:D,3,FALSE)),0)*HLOOKUP(C1338,'Energy Share'!$I$2:$AL$3,2,FALSE)*VLOOKUP(LEFT(D1338,6),'Energy Share'!$I$6:$J$14,2,FALSE)</f>
        <v>1.9962871667910585E-2</v>
      </c>
    </row>
    <row r="1339" spans="1:6" x14ac:dyDescent="0.3">
      <c r="A1339">
        <f>IF(IFERROR(_xlfn.NUMBERVALUE(RIGHT(D1339,2))=C1339-2000,TRUE),1,0)*_xlfn.IFNA(VLOOKUP(LEFT(RIGHT(D1339,LEN(D1339)-6),LEN(RIGHT(D1339,LEN(D1339)-6))-3),'Filter Fuel'!$A$3:$I$29,HLOOKUP(LEFT(D1339,6),'Filter Fuel'!$B$1:$I$2,2,FALSE),FALSE),1)*IF(F1339=0,0,1)</f>
        <v>1</v>
      </c>
      <c r="B1339" t="s">
        <v>2</v>
      </c>
      <c r="C1339">
        <f t="shared" si="30"/>
        <v>2026</v>
      </c>
      <c r="D1339" t="str">
        <f t="shared" si="31"/>
        <v>PUBBDGLFOIMP</v>
      </c>
      <c r="E1339" t="str">
        <f>VLOOKUP(D1339,'NZ40-POPT_tech_groups'!A:B,2,FALSE)</f>
        <v>NZ40-ENE-1-PUBBDG</v>
      </c>
      <c r="F1339" s="3">
        <f>_xlfn.IFNA(_xlfn.IFNA(VLOOKUP(D1339,'Energy Share'!B:D,3,FALSE),VLOOKUP(LEFT(D1339,LEN(D1339)-2),'Energy Share'!B:D,3,FALSE)),0)*HLOOKUP(C1339,'Energy Share'!$I$2:$AL$3,2,FALSE)*VLOOKUP(LEFT(D1339,6),'Energy Share'!$I$6:$J$14,2,FALSE)</f>
        <v>1.7368045256758533E-2</v>
      </c>
    </row>
    <row r="1340" spans="1:6" hidden="1" x14ac:dyDescent="0.3">
      <c r="A1340">
        <f>IF(IFERROR(_xlfn.NUMBERVALUE(RIGHT(D1340,2))=C1340-2000,TRUE),1,0)*_xlfn.IFNA(VLOOKUP(LEFT(RIGHT(D1340,LEN(D1340)-6),LEN(RIGHT(D1340,LEN(D1340)-6))-3),'Filter Fuel'!$A$3:$I$29,HLOOKUP(LEFT(D1340,6),'Filter Fuel'!$B$1:$I$2,2,FALSE),FALSE),1)*IF(F1340=0,0,1)</f>
        <v>0</v>
      </c>
      <c r="B1340" t="s">
        <v>2</v>
      </c>
      <c r="C1340">
        <f t="shared" si="30"/>
        <v>2026</v>
      </c>
      <c r="D1340" t="str">
        <f t="shared" si="31"/>
        <v>PUBTRALFOIMP</v>
      </c>
      <c r="E1340" t="str">
        <f>VLOOKUP(D1340,'NZ40-POPT_tech_groups'!A:B,2,FALSE)</f>
        <v>NZ40-ENE-1-PUBTRA</v>
      </c>
      <c r="F1340" s="3">
        <f>_xlfn.IFNA(_xlfn.IFNA(VLOOKUP(D1340,'Energy Share'!B:D,3,FALSE),VLOOKUP(LEFT(D1340,LEN(D1340)-2),'Energy Share'!B:D,3,FALSE)),0)*HLOOKUP(C1340,'Energy Share'!$I$2:$AL$3,2,FALSE)*VLOOKUP(LEFT(D1340,6),'Energy Share'!$I$6:$J$14,2,FALSE)</f>
        <v>0</v>
      </c>
    </row>
    <row r="1341" spans="1:6" x14ac:dyDescent="0.3">
      <c r="A1341">
        <f>IF(IFERROR(_xlfn.NUMBERVALUE(RIGHT(D1341,2))=C1341-2000,TRUE),1,0)*_xlfn.IFNA(VLOOKUP(LEFT(RIGHT(D1341,LEN(D1341)-6),LEN(RIGHT(D1341,LEN(D1341)-6))-3),'Filter Fuel'!$A$3:$I$29,HLOOKUP(LEFT(D1341,6),'Filter Fuel'!$B$1:$I$2,2,FALSE),FALSE),1)*IF(F1341=0,0,1)</f>
        <v>1</v>
      </c>
      <c r="B1341" t="s">
        <v>2</v>
      </c>
      <c r="C1341">
        <f t="shared" si="30"/>
        <v>2026</v>
      </c>
      <c r="D1341" t="str">
        <f t="shared" si="31"/>
        <v>RESBDGLFOIMP</v>
      </c>
      <c r="E1341" t="str">
        <f>VLOOKUP(D1341,'NZ40-POPT_tech_groups'!A:B,2,FALSE)</f>
        <v>NZ40-ENE-1-RESBDG</v>
      </c>
      <c r="F1341" s="3">
        <f>_xlfn.IFNA(_xlfn.IFNA(VLOOKUP(D1341,'Energy Share'!B:D,3,FALSE),VLOOKUP(LEFT(D1341,LEN(D1341)-2),'Energy Share'!B:D,3,FALSE)),0)*HLOOKUP(C1341,'Energy Share'!$I$2:$AL$3,2,FALSE)*VLOOKUP(LEFT(D1341,6),'Energy Share'!$I$6:$J$14,2,FALSE)</f>
        <v>2.7271037636001573E-3</v>
      </c>
    </row>
    <row r="1342" spans="1:6" x14ac:dyDescent="0.3">
      <c r="A1342">
        <f>IF(IFERROR(_xlfn.NUMBERVALUE(RIGHT(D1342,2))=C1342-2000,TRUE),1,0)*_xlfn.IFNA(VLOOKUP(LEFT(RIGHT(D1342,LEN(D1342)-6),LEN(RIGHT(D1342,LEN(D1342)-6))-3),'Filter Fuel'!$A$3:$I$29,HLOOKUP(LEFT(D1342,6),'Filter Fuel'!$B$1:$I$2,2,FALSE),FALSE),1)*IF(F1342=0,0,1)</f>
        <v>1</v>
      </c>
      <c r="B1342" t="s">
        <v>2</v>
      </c>
      <c r="C1342">
        <f t="shared" si="30"/>
        <v>2026</v>
      </c>
      <c r="D1342" t="str">
        <f t="shared" si="31"/>
        <v>COMBDGNGAIMP</v>
      </c>
      <c r="E1342" t="str">
        <f>VLOOKUP(D1342,'NZ40-POPT_tech_groups'!A:B,2,FALSE)</f>
        <v>NZ40-ENE-1-COMBDG</v>
      </c>
      <c r="F1342" s="3">
        <f>_xlfn.IFNA(_xlfn.IFNA(VLOOKUP(D1342,'Energy Share'!B:D,3,FALSE),VLOOKUP(LEFT(D1342,LEN(D1342)-2),'Energy Share'!B:D,3,FALSE)),0)*HLOOKUP(C1342,'Energy Share'!$I$2:$AL$3,2,FALSE)*VLOOKUP(LEFT(D1342,6),'Energy Share'!$I$6:$J$14,2,FALSE)</f>
        <v>0.35973790540090073</v>
      </c>
    </row>
    <row r="1343" spans="1:6" hidden="1" x14ac:dyDescent="0.3">
      <c r="A1343">
        <f>IF(IFERROR(_xlfn.NUMBERVALUE(RIGHT(D1343,2))=C1343-2000,TRUE),1,0)*_xlfn.IFNA(VLOOKUP(LEFT(RIGHT(D1343,LEN(D1343)-6),LEN(RIGHT(D1343,LEN(D1343)-6))-3),'Filter Fuel'!$A$3:$I$29,HLOOKUP(LEFT(D1343,6),'Filter Fuel'!$B$1:$I$2,2,FALSE),FALSE),1)*IF(F1343=0,0,1)</f>
        <v>0</v>
      </c>
      <c r="B1343" t="s">
        <v>2</v>
      </c>
      <c r="C1343">
        <f t="shared" si="30"/>
        <v>2026</v>
      </c>
      <c r="D1343" t="str">
        <f t="shared" si="31"/>
        <v>FRETRANGAIMP</v>
      </c>
      <c r="E1343" t="str">
        <f>VLOOKUP(D1343,'NZ40-POPT_tech_groups'!A:B,2,FALSE)</f>
        <v>NZ40-ENE-1-FRETRA</v>
      </c>
      <c r="F1343" s="3">
        <f>_xlfn.IFNA(_xlfn.IFNA(VLOOKUP(D1343,'Energy Share'!B:D,3,FALSE),VLOOKUP(LEFT(D1343,LEN(D1343)-2),'Energy Share'!B:D,3,FALSE)),0)*HLOOKUP(C1343,'Energy Share'!$I$2:$AL$3,2,FALSE)*VLOOKUP(LEFT(D1343,6),'Energy Share'!$I$6:$J$14,2,FALSE)</f>
        <v>0</v>
      </c>
    </row>
    <row r="1344" spans="1:6" x14ac:dyDescent="0.3">
      <c r="A1344">
        <f>IF(IFERROR(_xlfn.NUMBERVALUE(RIGHT(D1344,2))=C1344-2000,TRUE),1,0)*_xlfn.IFNA(VLOOKUP(LEFT(RIGHT(D1344,LEN(D1344)-6),LEN(RIGHT(D1344,LEN(D1344)-6))-3),'Filter Fuel'!$A$3:$I$29,HLOOKUP(LEFT(D1344,6),'Filter Fuel'!$B$1:$I$2,2,FALSE),FALSE),1)*IF(F1344=0,0,1)</f>
        <v>1</v>
      </c>
      <c r="B1344" t="s">
        <v>2</v>
      </c>
      <c r="C1344">
        <f t="shared" si="30"/>
        <v>2026</v>
      </c>
      <c r="D1344" t="str">
        <f t="shared" si="31"/>
        <v>INDBDGNGAIMP</v>
      </c>
      <c r="E1344" t="str">
        <f>VLOOKUP(D1344,'NZ40-POPT_tech_groups'!A:B,2,FALSE)</f>
        <v>NZ40-ENE-1-INDBDG</v>
      </c>
      <c r="F1344" s="3">
        <f>_xlfn.IFNA(_xlfn.IFNA(VLOOKUP(D1344,'Energy Share'!B:D,3,FALSE),VLOOKUP(LEFT(D1344,LEN(D1344)-2),'Energy Share'!B:D,3,FALSE)),0)*HLOOKUP(C1344,'Energy Share'!$I$2:$AL$3,2,FALSE)*VLOOKUP(LEFT(D1344,6),'Energy Share'!$I$6:$J$14,2,FALSE)</f>
        <v>0.55726757009976902</v>
      </c>
    </row>
    <row r="1345" spans="1:6" x14ac:dyDescent="0.3">
      <c r="A1345">
        <f>IF(IFERROR(_xlfn.NUMBERVALUE(RIGHT(D1345,2))=C1345-2000,TRUE),1,0)*_xlfn.IFNA(VLOOKUP(LEFT(RIGHT(D1345,LEN(D1345)-6),LEN(RIGHT(D1345,LEN(D1345)-6))-3),'Filter Fuel'!$A$3:$I$29,HLOOKUP(LEFT(D1345,6),'Filter Fuel'!$B$1:$I$2,2,FALSE),FALSE),1)*IF(F1345=0,0,1)</f>
        <v>1</v>
      </c>
      <c r="B1345" t="s">
        <v>2</v>
      </c>
      <c r="C1345">
        <f t="shared" si="30"/>
        <v>2026</v>
      </c>
      <c r="D1345" t="str">
        <f t="shared" si="31"/>
        <v>PASTRANGAIMP</v>
      </c>
      <c r="E1345" t="str">
        <f>VLOOKUP(D1345,'NZ40-POPT_tech_groups'!A:B,2,FALSE)</f>
        <v>NZ40-ENE-1-PASTRA</v>
      </c>
      <c r="F1345" s="3">
        <f>_xlfn.IFNA(_xlfn.IFNA(VLOOKUP(D1345,'Energy Share'!B:D,3,FALSE),VLOOKUP(LEFT(D1345,LEN(D1345)-2),'Energy Share'!B:D,3,FALSE)),0)*HLOOKUP(C1345,'Energy Share'!$I$2:$AL$3,2,FALSE)*VLOOKUP(LEFT(D1345,6),'Energy Share'!$I$6:$J$14,2,FALSE)</f>
        <v>7.2964187987673594E-3</v>
      </c>
    </row>
    <row r="1346" spans="1:6" x14ac:dyDescent="0.3">
      <c r="A1346">
        <f>IF(IFERROR(_xlfn.NUMBERVALUE(RIGHT(D1346,2))=C1346-2000,TRUE),1,0)*_xlfn.IFNA(VLOOKUP(LEFT(RIGHT(D1346,LEN(D1346)-6),LEN(RIGHT(D1346,LEN(D1346)-6))-3),'Filter Fuel'!$A$3:$I$29,HLOOKUP(LEFT(D1346,6),'Filter Fuel'!$B$1:$I$2,2,FALSE),FALSE),1)*IF(F1346=0,0,1)</f>
        <v>1</v>
      </c>
      <c r="B1346" t="s">
        <v>2</v>
      </c>
      <c r="C1346">
        <f t="shared" si="30"/>
        <v>2026</v>
      </c>
      <c r="D1346" t="str">
        <f t="shared" si="31"/>
        <v>PUBBDGNGAIMP</v>
      </c>
      <c r="E1346" t="str">
        <f>VLOOKUP(D1346,'NZ40-POPT_tech_groups'!A:B,2,FALSE)</f>
        <v>NZ40-ENE-1-PUBBDG</v>
      </c>
      <c r="F1346" s="3">
        <f>_xlfn.IFNA(_xlfn.IFNA(VLOOKUP(D1346,'Energy Share'!B:D,3,FALSE),VLOOKUP(LEFT(D1346,LEN(D1346)-2),'Energy Share'!B:D,3,FALSE)),0)*HLOOKUP(C1346,'Energy Share'!$I$2:$AL$3,2,FALSE)*VLOOKUP(LEFT(D1346,6),'Energy Share'!$I$6:$J$14,2,FALSE)</f>
        <v>0.47261154401353433</v>
      </c>
    </row>
    <row r="1347" spans="1:6" hidden="1" x14ac:dyDescent="0.3">
      <c r="A1347">
        <f>IF(IFERROR(_xlfn.NUMBERVALUE(RIGHT(D1347,2))=C1347-2000,TRUE),1,0)*_xlfn.IFNA(VLOOKUP(LEFT(RIGHT(D1347,LEN(D1347)-6),LEN(RIGHT(D1347,LEN(D1347)-6))-3),'Filter Fuel'!$A$3:$I$29,HLOOKUP(LEFT(D1347,6),'Filter Fuel'!$B$1:$I$2,2,FALSE),FALSE),1)*IF(F1347=0,0,1)</f>
        <v>0</v>
      </c>
      <c r="B1347" t="s">
        <v>2</v>
      </c>
      <c r="C1347">
        <f t="shared" si="30"/>
        <v>2026</v>
      </c>
      <c r="D1347" t="str">
        <f t="shared" si="31"/>
        <v>PUBTRANGAIMP</v>
      </c>
      <c r="E1347" t="str">
        <f>VLOOKUP(D1347,'NZ40-POPT_tech_groups'!A:B,2,FALSE)</f>
        <v>NZ40-ENE-1-PUBTRA</v>
      </c>
      <c r="F1347" s="3">
        <f>_xlfn.IFNA(_xlfn.IFNA(VLOOKUP(D1347,'Energy Share'!B:D,3,FALSE),VLOOKUP(LEFT(D1347,LEN(D1347)-2),'Energy Share'!B:D,3,FALSE)),0)*HLOOKUP(C1347,'Energy Share'!$I$2:$AL$3,2,FALSE)*VLOOKUP(LEFT(D1347,6),'Energy Share'!$I$6:$J$14,2,FALSE)</f>
        <v>0</v>
      </c>
    </row>
    <row r="1348" spans="1:6" x14ac:dyDescent="0.3">
      <c r="A1348">
        <f>IF(IFERROR(_xlfn.NUMBERVALUE(RIGHT(D1348,2))=C1348-2000,TRUE),1,0)*_xlfn.IFNA(VLOOKUP(LEFT(RIGHT(D1348,LEN(D1348)-6),LEN(RIGHT(D1348,LEN(D1348)-6))-3),'Filter Fuel'!$A$3:$I$29,HLOOKUP(LEFT(D1348,6),'Filter Fuel'!$B$1:$I$2,2,FALSE),FALSE),1)*IF(F1348=0,0,1)</f>
        <v>1</v>
      </c>
      <c r="B1348" t="s">
        <v>2</v>
      </c>
      <c r="C1348">
        <f t="shared" si="30"/>
        <v>2026</v>
      </c>
      <c r="D1348" t="str">
        <f t="shared" si="31"/>
        <v>RESBDGNGAIMP</v>
      </c>
      <c r="E1348" t="str">
        <f>VLOOKUP(D1348,'NZ40-POPT_tech_groups'!A:B,2,FALSE)</f>
        <v>NZ40-ENE-1-RESBDG</v>
      </c>
      <c r="F1348" s="3">
        <f>_xlfn.IFNA(_xlfn.IFNA(VLOOKUP(D1348,'Energy Share'!B:D,3,FALSE),VLOOKUP(LEFT(D1348,LEN(D1348)-2),'Energy Share'!B:D,3,FALSE)),0)*HLOOKUP(C1348,'Energy Share'!$I$2:$AL$3,2,FALSE)*VLOOKUP(LEFT(D1348,6),'Energy Share'!$I$6:$J$14,2,FALSE)</f>
        <v>0.60454374630731378</v>
      </c>
    </row>
    <row r="1349" spans="1:6" x14ac:dyDescent="0.3">
      <c r="A1349">
        <f>IF(IFERROR(_xlfn.NUMBERVALUE(RIGHT(D1349,2))=C1349-2000,TRUE),1,0)*_xlfn.IFNA(VLOOKUP(LEFT(RIGHT(D1349,LEN(D1349)-6),LEN(RIGHT(D1349,LEN(D1349)-6))-3),'Filter Fuel'!$A$3:$I$29,HLOOKUP(LEFT(D1349,6),'Filter Fuel'!$B$1:$I$2,2,FALSE),FALSE),1)*IF(F1349=0,0,1)</f>
        <v>1</v>
      </c>
      <c r="B1349" t="s">
        <v>2</v>
      </c>
      <c r="C1349">
        <f t="shared" si="30"/>
        <v>2026</v>
      </c>
      <c r="D1349" t="str">
        <f t="shared" si="31"/>
        <v>INDBDGPCOKIMP</v>
      </c>
      <c r="E1349" t="str">
        <f>VLOOKUP(D1349,'NZ40-POPT_tech_groups'!A:B,2,FALSE)</f>
        <v>NZ40-ENE-1-INDBDG</v>
      </c>
      <c r="F1349" s="3">
        <f>_xlfn.IFNA(_xlfn.IFNA(VLOOKUP(D1349,'Energy Share'!B:D,3,FALSE),VLOOKUP(LEFT(D1349,LEN(D1349)-2),'Energy Share'!B:D,3,FALSE)),0)*HLOOKUP(C1349,'Energy Share'!$I$2:$AL$3,2,FALSE)*VLOOKUP(LEFT(D1349,6),'Energy Share'!$I$6:$J$14,2,FALSE)</f>
        <v>8.6367837601574685E-3</v>
      </c>
    </row>
    <row r="1350" spans="1:6" x14ac:dyDescent="0.3">
      <c r="A1350">
        <f>IF(IFERROR(_xlfn.NUMBERVALUE(RIGHT(D1350,2))=C1350-2000,TRUE),1,0)*_xlfn.IFNA(VLOOKUP(LEFT(RIGHT(D1350,LEN(D1350)-6),LEN(RIGHT(D1350,LEN(D1350)-6))-3),'Filter Fuel'!$A$3:$I$29,HLOOKUP(LEFT(D1350,6),'Filter Fuel'!$B$1:$I$2,2,FALSE),FALSE),1)*IF(F1350=0,0,1)</f>
        <v>1</v>
      </c>
      <c r="B1350" t="s">
        <v>2</v>
      </c>
      <c r="C1350">
        <f t="shared" si="30"/>
        <v>2026</v>
      </c>
      <c r="D1350" t="str">
        <f t="shared" si="31"/>
        <v>COMBDGPROIMP</v>
      </c>
      <c r="E1350" t="str">
        <f>VLOOKUP(D1350,'NZ40-POPT_tech_groups'!A:B,2,FALSE)</f>
        <v>NZ40-ENE-1-COMBDG</v>
      </c>
      <c r="F1350" s="3">
        <f>_xlfn.IFNA(_xlfn.IFNA(VLOOKUP(D1350,'Energy Share'!B:D,3,FALSE),VLOOKUP(LEFT(D1350,LEN(D1350)-2),'Energy Share'!B:D,3,FALSE)),0)*HLOOKUP(C1350,'Energy Share'!$I$2:$AL$3,2,FALSE)*VLOOKUP(LEFT(D1350,6),'Energy Share'!$I$6:$J$14,2,FALSE)</f>
        <v>2.235237689893128E-2</v>
      </c>
    </row>
    <row r="1351" spans="1:6" x14ac:dyDescent="0.3">
      <c r="A1351">
        <f>IF(IFERROR(_xlfn.NUMBERVALUE(RIGHT(D1351,2))=C1351-2000,TRUE),1,0)*_xlfn.IFNA(VLOOKUP(LEFT(RIGHT(D1351,LEN(D1351)-6),LEN(RIGHT(D1351,LEN(D1351)-6))-3),'Filter Fuel'!$A$3:$I$29,HLOOKUP(LEFT(D1351,6),'Filter Fuel'!$B$1:$I$2,2,FALSE),FALSE),1)*IF(F1351=0,0,1)</f>
        <v>1</v>
      </c>
      <c r="B1351" t="s">
        <v>2</v>
      </c>
      <c r="C1351">
        <f t="shared" si="30"/>
        <v>2026</v>
      </c>
      <c r="D1351" t="str">
        <f t="shared" si="31"/>
        <v>FRETRAPROIMP</v>
      </c>
      <c r="E1351" t="str">
        <f>VLOOKUP(D1351,'NZ40-POPT_tech_groups'!A:B,2,FALSE)</f>
        <v>NZ40-ENE-1-FRETRA</v>
      </c>
      <c r="F1351" s="3">
        <f>_xlfn.IFNA(_xlfn.IFNA(VLOOKUP(D1351,'Energy Share'!B:D,3,FALSE),VLOOKUP(LEFT(D1351,LEN(D1351)-2),'Energy Share'!B:D,3,FALSE)),0)*HLOOKUP(C1351,'Energy Share'!$I$2:$AL$3,2,FALSE)*VLOOKUP(LEFT(D1351,6),'Energy Share'!$I$6:$J$14,2,FALSE)</f>
        <v>2.318646012967919E-2</v>
      </c>
    </row>
    <row r="1352" spans="1:6" x14ac:dyDescent="0.3">
      <c r="A1352">
        <f>IF(IFERROR(_xlfn.NUMBERVALUE(RIGHT(D1352,2))=C1352-2000,TRUE),1,0)*_xlfn.IFNA(VLOOKUP(LEFT(RIGHT(D1352,LEN(D1352)-6),LEN(RIGHT(D1352,LEN(D1352)-6))-3),'Filter Fuel'!$A$3:$I$29,HLOOKUP(LEFT(D1352,6),'Filter Fuel'!$B$1:$I$2,2,FALSE),FALSE),1)*IF(F1352=0,0,1)</f>
        <v>1</v>
      </c>
      <c r="B1352" t="s">
        <v>2</v>
      </c>
      <c r="C1352">
        <f t="shared" si="30"/>
        <v>2026</v>
      </c>
      <c r="D1352" t="str">
        <f t="shared" si="31"/>
        <v>INDBDGPROIMP</v>
      </c>
      <c r="E1352" t="str">
        <f>VLOOKUP(D1352,'NZ40-POPT_tech_groups'!A:B,2,FALSE)</f>
        <v>NZ40-ENE-1-INDBDG</v>
      </c>
      <c r="F1352" s="3">
        <f>_xlfn.IFNA(_xlfn.IFNA(VLOOKUP(D1352,'Energy Share'!B:D,3,FALSE),VLOOKUP(LEFT(D1352,LEN(D1352)-2),'Energy Share'!B:D,3,FALSE)),0)*HLOOKUP(C1352,'Energy Share'!$I$2:$AL$3,2,FALSE)*VLOOKUP(LEFT(D1352,6),'Energy Share'!$I$6:$J$14,2,FALSE)</f>
        <v>4.3059150121231571E-3</v>
      </c>
    </row>
    <row r="1353" spans="1:6" x14ac:dyDescent="0.3">
      <c r="A1353">
        <f>IF(IFERROR(_xlfn.NUMBERVALUE(RIGHT(D1353,2))=C1353-2000,TRUE),1,0)*_xlfn.IFNA(VLOOKUP(LEFT(RIGHT(D1353,LEN(D1353)-6),LEN(RIGHT(D1353,LEN(D1353)-6))-3),'Filter Fuel'!$A$3:$I$29,HLOOKUP(LEFT(D1353,6),'Filter Fuel'!$B$1:$I$2,2,FALSE),FALSE),1)*IF(F1353=0,0,1)</f>
        <v>1</v>
      </c>
      <c r="B1353" t="s">
        <v>2</v>
      </c>
      <c r="C1353">
        <f t="shared" si="30"/>
        <v>2026</v>
      </c>
      <c r="D1353" t="str">
        <f t="shared" si="31"/>
        <v>PASTRAPROIMP</v>
      </c>
      <c r="E1353" t="str">
        <f>VLOOKUP(D1353,'NZ40-POPT_tech_groups'!A:B,2,FALSE)</f>
        <v>NZ40-ENE-1-PASTRA</v>
      </c>
      <c r="F1353" s="3">
        <f>_xlfn.IFNA(_xlfn.IFNA(VLOOKUP(D1353,'Energy Share'!B:D,3,FALSE),VLOOKUP(LEFT(D1353,LEN(D1353)-2),'Energy Share'!B:D,3,FALSE)),0)*HLOOKUP(C1353,'Energy Share'!$I$2:$AL$3,2,FALSE)*VLOOKUP(LEFT(D1353,6),'Energy Share'!$I$6:$J$14,2,FALSE)</f>
        <v>4.3668462145354395E-3</v>
      </c>
    </row>
    <row r="1354" spans="1:6" x14ac:dyDescent="0.3">
      <c r="A1354">
        <f>IF(IFERROR(_xlfn.NUMBERVALUE(RIGHT(D1354,2))=C1354-2000,TRUE),1,0)*_xlfn.IFNA(VLOOKUP(LEFT(RIGHT(D1354,LEN(D1354)-6),LEN(RIGHT(D1354,LEN(D1354)-6))-3),'Filter Fuel'!$A$3:$I$29,HLOOKUP(LEFT(D1354,6),'Filter Fuel'!$B$1:$I$2,2,FALSE),FALSE),1)*IF(F1354=0,0,1)</f>
        <v>1</v>
      </c>
      <c r="B1354" t="s">
        <v>2</v>
      </c>
      <c r="C1354">
        <f t="shared" si="30"/>
        <v>2026</v>
      </c>
      <c r="D1354" t="str">
        <f t="shared" si="31"/>
        <v>PUBBDGPROIMP</v>
      </c>
      <c r="E1354" t="str">
        <f>VLOOKUP(D1354,'NZ40-POPT_tech_groups'!A:B,2,FALSE)</f>
        <v>NZ40-ENE-1-PUBBDG</v>
      </c>
      <c r="F1354" s="3">
        <f>_xlfn.IFNA(_xlfn.IFNA(VLOOKUP(D1354,'Energy Share'!B:D,3,FALSE),VLOOKUP(LEFT(D1354,LEN(D1354)-2),'Energy Share'!B:D,3,FALSE)),0)*HLOOKUP(C1354,'Energy Share'!$I$2:$AL$3,2,FALSE)*VLOOKUP(LEFT(D1354,6),'Energy Share'!$I$6:$J$14,2,FALSE)</f>
        <v>2.6005798814241936E-6</v>
      </c>
    </row>
    <row r="1355" spans="1:6" hidden="1" x14ac:dyDescent="0.3">
      <c r="A1355">
        <f>IF(IFERROR(_xlfn.NUMBERVALUE(RIGHT(D1355,2))=C1355-2000,TRUE),1,0)*_xlfn.IFNA(VLOOKUP(LEFT(RIGHT(D1355,LEN(D1355)-6),LEN(RIGHT(D1355,LEN(D1355)-6))-3),'Filter Fuel'!$A$3:$I$29,HLOOKUP(LEFT(D1355,6),'Filter Fuel'!$B$1:$I$2,2,FALSE),FALSE),1)*IF(F1355=0,0,1)</f>
        <v>0</v>
      </c>
      <c r="B1355" t="s">
        <v>2</v>
      </c>
      <c r="C1355">
        <f t="shared" si="30"/>
        <v>2026</v>
      </c>
      <c r="D1355" t="str">
        <f t="shared" si="31"/>
        <v>PUBTRAPROIMP</v>
      </c>
      <c r="E1355" t="str">
        <f>VLOOKUP(D1355,'NZ40-POPT_tech_groups'!A:B,2,FALSE)</f>
        <v>NZ40-ENE-1-PUBTRA</v>
      </c>
      <c r="F1355" s="3">
        <f>_xlfn.IFNA(_xlfn.IFNA(VLOOKUP(D1355,'Energy Share'!B:D,3,FALSE),VLOOKUP(LEFT(D1355,LEN(D1355)-2),'Energy Share'!B:D,3,FALSE)),0)*HLOOKUP(C1355,'Energy Share'!$I$2:$AL$3,2,FALSE)*VLOOKUP(LEFT(D1355,6),'Energy Share'!$I$6:$J$14,2,FALSE)</f>
        <v>0</v>
      </c>
    </row>
    <row r="1356" spans="1:6" x14ac:dyDescent="0.3">
      <c r="A1356">
        <f>IF(IFERROR(_xlfn.NUMBERVALUE(RIGHT(D1356,2))=C1356-2000,TRUE),1,0)*_xlfn.IFNA(VLOOKUP(LEFT(RIGHT(D1356,LEN(D1356)-6),LEN(RIGHT(D1356,LEN(D1356)-6))-3),'Filter Fuel'!$A$3:$I$29,HLOOKUP(LEFT(D1356,6),'Filter Fuel'!$B$1:$I$2,2,FALSE),FALSE),1)*IF(F1356=0,0,1)</f>
        <v>1</v>
      </c>
      <c r="B1356" t="s">
        <v>2</v>
      </c>
      <c r="C1356">
        <f t="shared" si="30"/>
        <v>2026</v>
      </c>
      <c r="D1356" t="str">
        <f t="shared" si="31"/>
        <v>RESBDGPROIMP</v>
      </c>
      <c r="E1356" t="str">
        <f>VLOOKUP(D1356,'NZ40-POPT_tech_groups'!A:B,2,FALSE)</f>
        <v>NZ40-ENE-1-RESBDG</v>
      </c>
      <c r="F1356" s="3">
        <f>_xlfn.IFNA(_xlfn.IFNA(VLOOKUP(D1356,'Energy Share'!B:D,3,FALSE),VLOOKUP(LEFT(D1356,LEN(D1356)-2),'Energy Share'!B:D,3,FALSE)),0)*HLOOKUP(C1356,'Energy Share'!$I$2:$AL$3,2,FALSE)*VLOOKUP(LEFT(D1356,6),'Energy Share'!$I$6:$J$14,2,FALSE)</f>
        <v>5.1323696391510068E-3</v>
      </c>
    </row>
    <row r="1357" spans="1:6" x14ac:dyDescent="0.3">
      <c r="A1357">
        <f>IF(IFERROR(_xlfn.NUMBERVALUE(RIGHT(D1357,2))=C1357-2000,TRUE),1,0)*_xlfn.IFNA(VLOOKUP(LEFT(RIGHT(D1357,LEN(D1357)-6),LEN(RIGHT(D1357,LEN(D1357)-6))-3),'Filter Fuel'!$A$3:$I$29,HLOOKUP(LEFT(D1357,6),'Filter Fuel'!$B$1:$I$2,2,FALSE),FALSE),1)*IF(F1357=0,0,1)</f>
        <v>1</v>
      </c>
      <c r="B1357" t="s">
        <v>2</v>
      </c>
      <c r="C1357">
        <f t="shared" si="30"/>
        <v>2026</v>
      </c>
      <c r="D1357" t="str">
        <f t="shared" si="31"/>
        <v>FRETRARDSLIMP</v>
      </c>
      <c r="E1357" t="str">
        <f>VLOOKUP(D1357,'NZ40-POPT_tech_groups'!A:B,2,FALSE)</f>
        <v>NZ40-ENE-1-FRETRA</v>
      </c>
      <c r="F1357" s="3">
        <f>_xlfn.IFNA(_xlfn.IFNA(VLOOKUP(D1357,'Energy Share'!B:D,3,FALSE),VLOOKUP(LEFT(D1357,LEN(D1357)-2),'Energy Share'!B:D,3,FALSE)),0)*HLOOKUP(C1357,'Energy Share'!$I$2:$AL$3,2,FALSE)*VLOOKUP(LEFT(D1357,6),'Energy Share'!$I$6:$J$14,2,FALSE)</f>
        <v>2.8363802515152155E-6</v>
      </c>
    </row>
    <row r="1358" spans="1:6" x14ac:dyDescent="0.3">
      <c r="A1358">
        <f>IF(IFERROR(_xlfn.NUMBERVALUE(RIGHT(D1358,2))=C1358-2000,TRUE),1,0)*_xlfn.IFNA(VLOOKUP(LEFT(RIGHT(D1358,LEN(D1358)-6),LEN(RIGHT(D1358,LEN(D1358)-6))-3),'Filter Fuel'!$A$3:$I$29,HLOOKUP(LEFT(D1358,6),'Filter Fuel'!$B$1:$I$2,2,FALSE),FALSE),1)*IF(F1358=0,0,1)</f>
        <v>1</v>
      </c>
      <c r="B1358" t="s">
        <v>2</v>
      </c>
      <c r="C1358">
        <f t="shared" si="30"/>
        <v>2026</v>
      </c>
      <c r="D1358" t="str">
        <f t="shared" si="31"/>
        <v>PASTRARDSLIMP</v>
      </c>
      <c r="E1358" t="str">
        <f>VLOOKUP(D1358,'NZ40-POPT_tech_groups'!A:B,2,FALSE)</f>
        <v>NZ40-ENE-1-PASTRA</v>
      </c>
      <c r="F1358" s="3">
        <f>_xlfn.IFNA(_xlfn.IFNA(VLOOKUP(D1358,'Energy Share'!B:D,3,FALSE),VLOOKUP(LEFT(D1358,LEN(D1358)-2),'Energy Share'!B:D,3,FALSE)),0)*HLOOKUP(C1358,'Energy Share'!$I$2:$AL$3,2,FALSE)*VLOOKUP(LEFT(D1358,6),'Energy Share'!$I$6:$J$14,2,FALSE)</f>
        <v>1.0830063381661525E-5</v>
      </c>
    </row>
    <row r="1359" spans="1:6" hidden="1" x14ac:dyDescent="0.3">
      <c r="A1359">
        <f>IF(IFERROR(_xlfn.NUMBERVALUE(RIGHT(D1359,2))=C1359-2000,TRUE),1,0)*_xlfn.IFNA(VLOOKUP(LEFT(RIGHT(D1359,LEN(D1359)-6),LEN(RIGHT(D1359,LEN(D1359)-6))-3),'Filter Fuel'!$A$3:$I$29,HLOOKUP(LEFT(D1359,6),'Filter Fuel'!$B$1:$I$2,2,FALSE),FALSE),1)*IF(F1359=0,0,1)</f>
        <v>0</v>
      </c>
      <c r="B1359" t="s">
        <v>2</v>
      </c>
      <c r="C1359">
        <f t="shared" si="30"/>
        <v>2026</v>
      </c>
      <c r="D1359" t="str">
        <f t="shared" si="31"/>
        <v>PUBTRARDSLIMP</v>
      </c>
      <c r="E1359" t="str">
        <f>VLOOKUP(D1359,'NZ40-POPT_tech_groups'!A:B,2,FALSE)</f>
        <v>NZ40-ENE-1-PUBTRA</v>
      </c>
      <c r="F1359" s="3">
        <f>_xlfn.IFNA(_xlfn.IFNA(VLOOKUP(D1359,'Energy Share'!B:D,3,FALSE),VLOOKUP(LEFT(D1359,LEN(D1359)-2),'Energy Share'!B:D,3,FALSE)),0)*HLOOKUP(C1359,'Energy Share'!$I$2:$AL$3,2,FALSE)*VLOOKUP(LEFT(D1359,6),'Energy Share'!$I$6:$J$14,2,FALSE)</f>
        <v>0</v>
      </c>
    </row>
    <row r="1360" spans="1:6" x14ac:dyDescent="0.3">
      <c r="A1360">
        <f>IF(IFERROR(_xlfn.NUMBERVALUE(RIGHT(D1360,2))=C1360-2000,TRUE),1,0)*_xlfn.IFNA(VLOOKUP(LEFT(RIGHT(D1360,LEN(D1360)-6),LEN(RIGHT(D1360,LEN(D1360)-6))-3),'Filter Fuel'!$A$3:$I$29,HLOOKUP(LEFT(D1360,6),'Filter Fuel'!$B$1:$I$2,2,FALSE),FALSE),1)*IF(F1360=0,0,1)</f>
        <v>1</v>
      </c>
      <c r="B1360" t="s">
        <v>2</v>
      </c>
      <c r="C1360">
        <f t="shared" si="30"/>
        <v>2026</v>
      </c>
      <c r="D1360" t="str">
        <f t="shared" si="31"/>
        <v>COMBDGSGAIMP</v>
      </c>
      <c r="E1360" t="str">
        <f>VLOOKUP(D1360,'NZ40-POPT_tech_groups'!A:B,2,FALSE)</f>
        <v>NZ40-ENE-1-COMBDG</v>
      </c>
      <c r="F1360" s="3">
        <f>_xlfn.IFNA(_xlfn.IFNA(VLOOKUP(D1360,'Energy Share'!B:D,3,FALSE),VLOOKUP(LEFT(D1360,LEN(D1360)-2),'Energy Share'!B:D,3,FALSE)),0)*HLOOKUP(C1360,'Energy Share'!$I$2:$AL$3,2,FALSE)*VLOOKUP(LEFT(D1360,6),'Energy Share'!$I$6:$J$14,2,FALSE)</f>
        <v>1.9987721082728678E-4</v>
      </c>
    </row>
    <row r="1361" spans="1:6" hidden="1" x14ac:dyDescent="0.3">
      <c r="A1361">
        <f>IF(IFERROR(_xlfn.NUMBERVALUE(RIGHT(D1361,2))=C1361-2000,TRUE),1,0)*_xlfn.IFNA(VLOOKUP(LEFT(RIGHT(D1361,LEN(D1361)-6),LEN(RIGHT(D1361,LEN(D1361)-6))-3),'Filter Fuel'!$A$3:$I$29,HLOOKUP(LEFT(D1361,6),'Filter Fuel'!$B$1:$I$2,2,FALSE),FALSE),1)*IF(F1361=0,0,1)</f>
        <v>0</v>
      </c>
      <c r="B1361" t="s">
        <v>2</v>
      </c>
      <c r="C1361">
        <f t="shared" si="30"/>
        <v>2026</v>
      </c>
      <c r="D1361" t="str">
        <f t="shared" si="31"/>
        <v>FRETRASGAIMP</v>
      </c>
      <c r="E1361" t="str">
        <f>VLOOKUP(D1361,'NZ40-POPT_tech_groups'!A:B,2,FALSE)</f>
        <v>NZ40-ENE-1-FRETRA</v>
      </c>
      <c r="F1361" s="3">
        <f>_xlfn.IFNA(_xlfn.IFNA(VLOOKUP(D1361,'Energy Share'!B:D,3,FALSE),VLOOKUP(LEFT(D1361,LEN(D1361)-2),'Energy Share'!B:D,3,FALSE)),0)*HLOOKUP(C1361,'Energy Share'!$I$2:$AL$3,2,FALSE)*VLOOKUP(LEFT(D1361,6),'Energy Share'!$I$6:$J$14,2,FALSE)</f>
        <v>0</v>
      </c>
    </row>
    <row r="1362" spans="1:6" x14ac:dyDescent="0.3">
      <c r="A1362">
        <f>IF(IFERROR(_xlfn.NUMBERVALUE(RIGHT(D1362,2))=C1362-2000,TRUE),1,0)*_xlfn.IFNA(VLOOKUP(LEFT(RIGHT(D1362,LEN(D1362)-6),LEN(RIGHT(D1362,LEN(D1362)-6))-3),'Filter Fuel'!$A$3:$I$29,HLOOKUP(LEFT(D1362,6),'Filter Fuel'!$B$1:$I$2,2,FALSE),FALSE),1)*IF(F1362=0,0,1)</f>
        <v>1</v>
      </c>
      <c r="B1362" t="s">
        <v>2</v>
      </c>
      <c r="C1362">
        <f t="shared" si="30"/>
        <v>2026</v>
      </c>
      <c r="D1362" t="str">
        <f t="shared" si="31"/>
        <v>PASTRASGAIMP</v>
      </c>
      <c r="E1362" t="str">
        <f>VLOOKUP(D1362,'NZ40-POPT_tech_groups'!A:B,2,FALSE)</f>
        <v>NZ40-ENE-1-PASTRA</v>
      </c>
      <c r="F1362" s="3">
        <f>_xlfn.IFNA(_xlfn.IFNA(VLOOKUP(D1362,'Energy Share'!B:D,3,FALSE),VLOOKUP(LEFT(D1362,LEN(D1362)-2),'Energy Share'!B:D,3,FALSE)),0)*HLOOKUP(C1362,'Energy Share'!$I$2:$AL$3,2,FALSE)*VLOOKUP(LEFT(D1362,6),'Energy Share'!$I$6:$J$14,2,FALSE)</f>
        <v>9.7884967375735598E-6</v>
      </c>
    </row>
    <row r="1363" spans="1:6" x14ac:dyDescent="0.3">
      <c r="A1363">
        <f>IF(IFERROR(_xlfn.NUMBERVALUE(RIGHT(D1363,2))=C1363-2000,TRUE),1,0)*_xlfn.IFNA(VLOOKUP(LEFT(RIGHT(D1363,LEN(D1363)-6),LEN(RIGHT(D1363,LEN(D1363)-6))-3),'Filter Fuel'!$A$3:$I$29,HLOOKUP(LEFT(D1363,6),'Filter Fuel'!$B$1:$I$2,2,FALSE),FALSE),1)*IF(F1363=0,0,1)</f>
        <v>1</v>
      </c>
      <c r="B1363" t="s">
        <v>2</v>
      </c>
      <c r="C1363">
        <f t="shared" si="30"/>
        <v>2026</v>
      </c>
      <c r="D1363" t="str">
        <f t="shared" si="31"/>
        <v>PUBBDGSGAIMP</v>
      </c>
      <c r="E1363" t="str">
        <f>VLOOKUP(D1363,'NZ40-POPT_tech_groups'!A:B,2,FALSE)</f>
        <v>NZ40-ENE-1-PUBBDG</v>
      </c>
      <c r="F1363" s="3">
        <f>_xlfn.IFNA(_xlfn.IFNA(VLOOKUP(D1363,'Energy Share'!B:D,3,FALSE),VLOOKUP(LEFT(D1363,LEN(D1363)-2),'Energy Share'!B:D,3,FALSE)),0)*HLOOKUP(C1363,'Energy Share'!$I$2:$AL$3,2,FALSE)*VLOOKUP(LEFT(D1363,6),'Energy Share'!$I$6:$J$14,2,FALSE)</f>
        <v>4.3529196817238989E-4</v>
      </c>
    </row>
    <row r="1364" spans="1:6" hidden="1" x14ac:dyDescent="0.3">
      <c r="A1364">
        <f>IF(IFERROR(_xlfn.NUMBERVALUE(RIGHT(D1364,2))=C1364-2000,TRUE),1,0)*_xlfn.IFNA(VLOOKUP(LEFT(RIGHT(D1364,LEN(D1364)-6),LEN(RIGHT(D1364,LEN(D1364)-6))-3),'Filter Fuel'!$A$3:$I$29,HLOOKUP(LEFT(D1364,6),'Filter Fuel'!$B$1:$I$2,2,FALSE),FALSE),1)*IF(F1364=0,0,1)</f>
        <v>0</v>
      </c>
      <c r="B1364" t="s">
        <v>2</v>
      </c>
      <c r="C1364">
        <f t="shared" si="30"/>
        <v>2026</v>
      </c>
      <c r="D1364" t="str">
        <f t="shared" si="31"/>
        <v>PUBTRASGAIMP</v>
      </c>
      <c r="E1364" t="str">
        <f>VLOOKUP(D1364,'NZ40-POPT_tech_groups'!A:B,2,FALSE)</f>
        <v>NZ40-ENE-1-PUBTRA</v>
      </c>
      <c r="F1364" s="3">
        <f>_xlfn.IFNA(_xlfn.IFNA(VLOOKUP(D1364,'Energy Share'!B:D,3,FALSE),VLOOKUP(LEFT(D1364,LEN(D1364)-2),'Energy Share'!B:D,3,FALSE)),0)*HLOOKUP(C1364,'Energy Share'!$I$2:$AL$3,2,FALSE)*VLOOKUP(LEFT(D1364,6),'Energy Share'!$I$6:$J$14,2,FALSE)</f>
        <v>0</v>
      </c>
    </row>
    <row r="1365" spans="1:6" x14ac:dyDescent="0.3">
      <c r="A1365">
        <f>IF(IFERROR(_xlfn.NUMBERVALUE(RIGHT(D1365,2))=C1365-2000,TRUE),1,0)*_xlfn.IFNA(VLOOKUP(LEFT(RIGHT(D1365,LEN(D1365)-6),LEN(RIGHT(D1365,LEN(D1365)-6))-3),'Filter Fuel'!$A$3:$I$29,HLOOKUP(LEFT(D1365,6),'Filter Fuel'!$B$1:$I$2,2,FALSE),FALSE),1)*IF(F1365=0,0,1)</f>
        <v>1</v>
      </c>
      <c r="B1365" t="s">
        <v>2</v>
      </c>
      <c r="C1365">
        <f t="shared" si="30"/>
        <v>2026</v>
      </c>
      <c r="D1365" t="str">
        <f t="shared" si="31"/>
        <v>RESBDGSGAIMP</v>
      </c>
      <c r="E1365" t="str">
        <f>VLOOKUP(D1365,'NZ40-POPT_tech_groups'!A:B,2,FALSE)</f>
        <v>NZ40-ENE-1-RESBDG</v>
      </c>
      <c r="F1365" s="3">
        <f>_xlfn.IFNA(_xlfn.IFNA(VLOOKUP(D1365,'Energy Share'!B:D,3,FALSE),VLOOKUP(LEFT(D1365,LEN(D1365)-2),'Energy Share'!B:D,3,FALSE)),0)*HLOOKUP(C1365,'Energy Share'!$I$2:$AL$3,2,FALSE)*VLOOKUP(LEFT(D1365,6),'Energy Share'!$I$6:$J$14,2,FALSE)</f>
        <v>5.8400308477772314E-5</v>
      </c>
    </row>
    <row r="1366" spans="1:6" hidden="1" x14ac:dyDescent="0.3">
      <c r="A1366">
        <f>IF(IFERROR(_xlfn.NUMBERVALUE(RIGHT(D1366,2))=C1366-2000,TRUE),1,0)*_xlfn.IFNA(VLOOKUP(LEFT(RIGHT(D1366,LEN(D1366)-6),LEN(RIGHT(D1366,LEN(D1366)-6))-3),'Filter Fuel'!$A$3:$I$29,HLOOKUP(LEFT(D1366,6),'Filter Fuel'!$B$1:$I$2,2,FALSE),FALSE),1)*IF(F1366=0,0,1)</f>
        <v>0</v>
      </c>
      <c r="B1366" t="s">
        <v>2</v>
      </c>
      <c r="C1366">
        <f t="shared" si="30"/>
        <v>2026</v>
      </c>
      <c r="D1366" t="str">
        <f t="shared" si="31"/>
        <v>FRETRASJEIMP</v>
      </c>
      <c r="E1366" t="str">
        <f>VLOOKUP(D1366,'NZ40-POPT_tech_groups'!A:B,2,FALSE)</f>
        <v>NZ40-ENE-1-FRETRA</v>
      </c>
      <c r="F1366" s="3">
        <f>_xlfn.IFNA(_xlfn.IFNA(VLOOKUP(D1366,'Energy Share'!B:D,3,FALSE),VLOOKUP(LEFT(D1366,LEN(D1366)-2),'Energy Share'!B:D,3,FALSE)),0)*HLOOKUP(C1366,'Energy Share'!$I$2:$AL$3,2,FALSE)*VLOOKUP(LEFT(D1366,6),'Energy Share'!$I$6:$J$14,2,FALSE)</f>
        <v>0</v>
      </c>
    </row>
    <row r="1367" spans="1:6" hidden="1" x14ac:dyDescent="0.3">
      <c r="A1367">
        <f>IF(IFERROR(_xlfn.NUMBERVALUE(RIGHT(D1367,2))=C1367-2000,TRUE),1,0)*_xlfn.IFNA(VLOOKUP(LEFT(RIGHT(D1367,LEN(D1367)-6),LEN(RIGHT(D1367,LEN(D1367)-6))-3),'Filter Fuel'!$A$3:$I$29,HLOOKUP(LEFT(D1367,6),'Filter Fuel'!$B$1:$I$2,2,FALSE),FALSE),1)*IF(F1367=0,0,1)</f>
        <v>0</v>
      </c>
      <c r="B1367" t="s">
        <v>2</v>
      </c>
      <c r="C1367">
        <f t="shared" si="30"/>
        <v>2026</v>
      </c>
      <c r="D1367" t="str">
        <f t="shared" si="31"/>
        <v>FRETRASMTNIMP</v>
      </c>
      <c r="E1367" t="str">
        <f>VLOOKUP(D1367,'NZ40-POPT_tech_groups'!A:B,2,FALSE)</f>
        <v>NZ40-ENE-1-FRETRA</v>
      </c>
      <c r="F1367" s="3">
        <f>_xlfn.IFNA(_xlfn.IFNA(VLOOKUP(D1367,'Energy Share'!B:D,3,FALSE),VLOOKUP(LEFT(D1367,LEN(D1367)-2),'Energy Share'!B:D,3,FALSE)),0)*HLOOKUP(C1367,'Energy Share'!$I$2:$AL$3,2,FALSE)*VLOOKUP(LEFT(D1367,6),'Energy Share'!$I$6:$J$14,2,FALSE)</f>
        <v>0</v>
      </c>
    </row>
    <row r="1368" spans="1:6" x14ac:dyDescent="0.3">
      <c r="A1368">
        <f>IF(IFERROR(_xlfn.NUMBERVALUE(RIGHT(D1368,2))=C1368-2000,TRUE),1,0)*_xlfn.IFNA(VLOOKUP(LEFT(RIGHT(D1368,LEN(D1368)-6),LEN(RIGHT(D1368,LEN(D1368)-6))-3),'Filter Fuel'!$A$3:$I$29,HLOOKUP(LEFT(D1368,6),'Filter Fuel'!$B$1:$I$2,2,FALSE),FALSE),1)*IF(F1368=0,0,1)</f>
        <v>1</v>
      </c>
      <c r="B1368" t="s">
        <v>2</v>
      </c>
      <c r="C1368">
        <f t="shared" si="30"/>
        <v>2026</v>
      </c>
      <c r="D1368" t="str">
        <f t="shared" si="31"/>
        <v>PASTRASMTNIMP</v>
      </c>
      <c r="E1368" t="str">
        <f>VLOOKUP(D1368,'NZ40-POPT_tech_groups'!A:B,2,FALSE)</f>
        <v>NZ40-ENE-1-PASTRA</v>
      </c>
      <c r="F1368" s="3">
        <f>_xlfn.IFNA(_xlfn.IFNA(VLOOKUP(D1368,'Energy Share'!B:D,3,FALSE),VLOOKUP(LEFT(D1368,LEN(D1368)-2),'Energy Share'!B:D,3,FALSE)),0)*HLOOKUP(C1368,'Energy Share'!$I$2:$AL$3,2,FALSE)*VLOOKUP(LEFT(D1368,6),'Energy Share'!$I$6:$J$14,2,FALSE)</f>
        <v>9.7884026737167669E-6</v>
      </c>
    </row>
    <row r="1369" spans="1:6" hidden="1" x14ac:dyDescent="0.3">
      <c r="A1369">
        <f>IF(IFERROR(_xlfn.NUMBERVALUE(RIGHT(D1369,2))=C1369-2000,TRUE),1,0)*_xlfn.IFNA(VLOOKUP(LEFT(RIGHT(D1369,LEN(D1369)-6),LEN(RIGHT(D1369,LEN(D1369)-6))-3),'Filter Fuel'!$A$3:$I$29,HLOOKUP(LEFT(D1369,6),'Filter Fuel'!$B$1:$I$2,2,FALSE),FALSE),1)*IF(F1369=0,0,1)</f>
        <v>0</v>
      </c>
      <c r="B1369" t="s">
        <v>2</v>
      </c>
      <c r="C1369">
        <f t="shared" ref="C1369:C1432" si="32">C1026+1</f>
        <v>2026</v>
      </c>
      <c r="D1369" t="str">
        <f t="shared" ref="D1369:D1432" si="33">D1026</f>
        <v>PUBTRASMTNIMP</v>
      </c>
      <c r="E1369" t="str">
        <f>VLOOKUP(D1369,'NZ40-POPT_tech_groups'!A:B,2,FALSE)</f>
        <v>NZ40-ENE-1-PUBTRA</v>
      </c>
      <c r="F1369" s="3">
        <f>_xlfn.IFNA(_xlfn.IFNA(VLOOKUP(D1369,'Energy Share'!B:D,3,FALSE),VLOOKUP(LEFT(D1369,LEN(D1369)-2),'Energy Share'!B:D,3,FALSE)),0)*HLOOKUP(C1369,'Energy Share'!$I$2:$AL$3,2,FALSE)*VLOOKUP(LEFT(D1369,6),'Energy Share'!$I$6:$J$14,2,FALSE)</f>
        <v>0</v>
      </c>
    </row>
    <row r="1370" spans="1:6" hidden="1" x14ac:dyDescent="0.3">
      <c r="A1370">
        <f>IF(IFERROR(_xlfn.NUMBERVALUE(RIGHT(D1370,2))=C1370-2000,TRUE),1,0)*_xlfn.IFNA(VLOOKUP(LEFT(RIGHT(D1370,LEN(D1370)-6),LEN(RIGHT(D1370,LEN(D1370)-6))-3),'Filter Fuel'!$A$3:$I$29,HLOOKUP(LEFT(D1370,6),'Filter Fuel'!$B$1:$I$2,2,FALSE),FALSE),1)*IF(F1370=0,0,1)</f>
        <v>0</v>
      </c>
      <c r="B1370" t="s">
        <v>2</v>
      </c>
      <c r="C1370">
        <f t="shared" si="32"/>
        <v>2026</v>
      </c>
      <c r="D1370" t="str">
        <f t="shared" si="33"/>
        <v>RESBDGSMTNIMP</v>
      </c>
      <c r="E1370" t="str">
        <f>VLOOKUP(D1370,'NZ40-POPT_tech_groups'!A:B,2,FALSE)</f>
        <v>NZ40-ENE-1-RESBDG</v>
      </c>
      <c r="F1370" s="3">
        <f>_xlfn.IFNA(_xlfn.IFNA(VLOOKUP(D1370,'Energy Share'!B:D,3,FALSE),VLOOKUP(LEFT(D1370,LEN(D1370)-2),'Energy Share'!B:D,3,FALSE)),0)*HLOOKUP(C1370,'Energy Share'!$I$2:$AL$3,2,FALSE)*VLOOKUP(LEFT(D1370,6),'Energy Share'!$I$6:$J$14,2,FALSE)</f>
        <v>0</v>
      </c>
    </row>
    <row r="1371" spans="1:6" hidden="1" x14ac:dyDescent="0.3">
      <c r="A1371" t="e">
        <f>IF(IFERROR(_xlfn.NUMBERVALUE(RIGHT(D1371,2))=C1371-2000,TRUE),1,0)*_xlfn.IFNA(VLOOKUP(LEFT(RIGHT(D1371,LEN(D1371)-6),LEN(RIGHT(D1371,LEN(D1371)-6))-3),'Filter Fuel'!$A$3:$I$29,HLOOKUP(LEFT(D1371,6),'Filter Fuel'!$B$1:$I$2,2,FALSE),FALSE),1)*IF(F1371=0,0,1)</f>
        <v>#REF!</v>
      </c>
      <c r="B1371" t="s">
        <v>2</v>
      </c>
      <c r="C1371">
        <f t="shared" si="32"/>
        <v>2026</v>
      </c>
      <c r="D1371" t="e">
        <f t="shared" si="33"/>
        <v>#REF!</v>
      </c>
      <c r="E1371" t="e">
        <f>VLOOKUP(D1371,'NZ40-POPT_tech_groups'!A:B,2,FALSE)</f>
        <v>#REF!</v>
      </c>
      <c r="F1371" s="3" t="e">
        <f>_xlfn.IFNA(_xlfn.IFNA(VLOOKUP(D1371,'Energy Share'!B:D,3,FALSE),VLOOKUP(LEFT(D1371,LEN(D1371)-2),'Energy Share'!B:D,3,FALSE)),0)*HLOOKUP(C1371,'Energy Share'!$I$2:$AL$3,2,FALSE)*VLOOKUP(LEFT(D1371,6),'Energy Share'!$I$6:$J$14,2,FALSE)</f>
        <v>#REF!</v>
      </c>
    </row>
    <row r="1372" spans="1:6" hidden="1" x14ac:dyDescent="0.3">
      <c r="A1372">
        <f>IF(IFERROR(_xlfn.NUMBERVALUE(RIGHT(D1372,2))=C1372-2000,TRUE),1,0)*_xlfn.IFNA(VLOOKUP(LEFT(RIGHT(D1372,LEN(D1372)-6),LEN(RIGHT(D1372,LEN(D1372)-6))-3),'Filter Fuel'!$A$3:$I$29,HLOOKUP(LEFT(D1372,6),'Filter Fuel'!$B$1:$I$2,2,FALSE),FALSE),1)*IF(F1372=0,0,1)</f>
        <v>0</v>
      </c>
      <c r="B1372" t="s">
        <v>2</v>
      </c>
      <c r="C1372">
        <f t="shared" si="32"/>
        <v>2026</v>
      </c>
      <c r="D1372" t="str">
        <f t="shared" si="33"/>
        <v>PUBBDGSOLIMP</v>
      </c>
      <c r="E1372" t="str">
        <f>VLOOKUP(D1372,'NZ40-POPT_tech_groups'!A:B,2,FALSE)</f>
        <v>NZ40-ENE-1-PUBBDG</v>
      </c>
      <c r="F1372" s="3">
        <f>_xlfn.IFNA(_xlfn.IFNA(VLOOKUP(D1372,'Energy Share'!B:D,3,FALSE),VLOOKUP(LEFT(D1372,LEN(D1372)-2),'Energy Share'!B:D,3,FALSE)),0)*HLOOKUP(C1372,'Energy Share'!$I$2:$AL$3,2,FALSE)*VLOOKUP(LEFT(D1372,6),'Energy Share'!$I$6:$J$14,2,FALSE)</f>
        <v>0</v>
      </c>
    </row>
    <row r="1373" spans="1:6" hidden="1" x14ac:dyDescent="0.3">
      <c r="A1373" t="e">
        <f>IF(IFERROR(_xlfn.NUMBERVALUE(RIGHT(D1373,2))=C1373-2000,TRUE),1,0)*_xlfn.IFNA(VLOOKUP(LEFT(RIGHT(D1373,LEN(D1373)-6),LEN(RIGHT(D1373,LEN(D1373)-6))-3),'Filter Fuel'!$A$3:$I$29,HLOOKUP(LEFT(D1373,6),'Filter Fuel'!$B$1:$I$2,2,FALSE),FALSE),1)*IF(F1373=0,0,1)</f>
        <v>#VALUE!</v>
      </c>
      <c r="B1373" t="s">
        <v>2</v>
      </c>
      <c r="C1373">
        <f t="shared" si="32"/>
        <v>2026</v>
      </c>
      <c r="D1373">
        <f t="shared" si="33"/>
        <v>0</v>
      </c>
      <c r="E1373" t="e">
        <f>VLOOKUP(D1373,'NZ40-POPT_tech_groups'!A:B,2,FALSE)</f>
        <v>#N/A</v>
      </c>
      <c r="F1373" s="3" t="e">
        <f>_xlfn.IFNA(_xlfn.IFNA(VLOOKUP(D1373,'Energy Share'!B:D,3,FALSE),VLOOKUP(LEFT(D1373,LEN(D1373)-2),'Energy Share'!B:D,3,FALSE)),0)*HLOOKUP(C1373,'Energy Share'!$I$2:$AL$3,2,FALSE)*VLOOKUP(LEFT(D1373,6),'Energy Share'!$I$6:$J$14,2,FALSE)</f>
        <v>#VALUE!</v>
      </c>
    </row>
    <row r="1374" spans="1:6" x14ac:dyDescent="0.3">
      <c r="A1374">
        <f>IF(IFERROR(_xlfn.NUMBERVALUE(RIGHT(D1374,2))=C1374-2000,TRUE),1,0)*_xlfn.IFNA(VLOOKUP(LEFT(RIGHT(D1374,LEN(D1374)-6),LEN(RIGHT(D1374,LEN(D1374)-6))-3),'Filter Fuel'!$A$3:$I$29,HLOOKUP(LEFT(D1374,6),'Filter Fuel'!$B$1:$I$2,2,FALSE),FALSE),1)*IF(F1374=0,0,1)</f>
        <v>1</v>
      </c>
      <c r="B1374" t="s">
        <v>2</v>
      </c>
      <c r="C1374">
        <f t="shared" si="32"/>
        <v>2027</v>
      </c>
      <c r="D1374" t="str">
        <f t="shared" si="33"/>
        <v>FRETRAAGAIMP</v>
      </c>
      <c r="E1374" t="str">
        <f>VLOOKUP(D1374,'NZ40-POPT_tech_groups'!A:B,2,FALSE)</f>
        <v>NZ40-ENE-1-FRETRA</v>
      </c>
      <c r="F1374" s="3">
        <f>_xlfn.IFNA(_xlfn.IFNA(VLOOKUP(D1374,'Energy Share'!B:D,3,FALSE),VLOOKUP(LEFT(D1374,LEN(D1374)-2),'Energy Share'!B:D,3,FALSE)),0)*HLOOKUP(C1374,'Energy Share'!$I$2:$AL$3,2,FALSE)*VLOOKUP(LEFT(D1374,6),'Energy Share'!$I$6:$J$14,2,FALSE)</f>
        <v>9.6340957072948263E-6</v>
      </c>
    </row>
    <row r="1375" spans="1:6" x14ac:dyDescent="0.3">
      <c r="A1375">
        <f>IF(IFERROR(_xlfn.NUMBERVALUE(RIGHT(D1375,2))=C1375-2000,TRUE),1,0)*_xlfn.IFNA(VLOOKUP(LEFT(RIGHT(D1375,LEN(D1375)-6),LEN(RIGHT(D1375,LEN(D1375)-6))-3),'Filter Fuel'!$A$3:$I$29,HLOOKUP(LEFT(D1375,6),'Filter Fuel'!$B$1:$I$2,2,FALSE),FALSE),1)*IF(F1375=0,0,1)</f>
        <v>1</v>
      </c>
      <c r="B1375" t="s">
        <v>2</v>
      </c>
      <c r="C1375">
        <f t="shared" si="32"/>
        <v>2027</v>
      </c>
      <c r="D1375" t="str">
        <f t="shared" si="33"/>
        <v>FRETRAATFIMP</v>
      </c>
      <c r="E1375" t="str">
        <f>VLOOKUP(D1375,'NZ40-POPT_tech_groups'!A:B,2,FALSE)</f>
        <v>NZ40-ENE-1-FRETRA</v>
      </c>
      <c r="F1375" s="3">
        <f>_xlfn.IFNA(_xlfn.IFNA(VLOOKUP(D1375,'Energy Share'!B:D,3,FALSE),VLOOKUP(LEFT(D1375,LEN(D1375)-2),'Energy Share'!B:D,3,FALSE)),0)*HLOOKUP(C1375,'Energy Share'!$I$2:$AL$3,2,FALSE)*VLOOKUP(LEFT(D1375,6),'Energy Share'!$I$6:$J$14,2,FALSE)</f>
        <v>4.3739641159297096E-3</v>
      </c>
    </row>
    <row r="1376" spans="1:6" x14ac:dyDescent="0.3">
      <c r="A1376">
        <f>IF(IFERROR(_xlfn.NUMBERVALUE(RIGHT(D1376,2))=C1376-2000,TRUE),1,0)*_xlfn.IFNA(VLOOKUP(LEFT(RIGHT(D1376,LEN(D1376)-6),LEN(RIGHT(D1376,LEN(D1376)-6))-3),'Filter Fuel'!$A$3:$I$29,HLOOKUP(LEFT(D1376,6),'Filter Fuel'!$B$1:$I$2,2,FALSE),FALSE),1)*IF(F1376=0,0,1)</f>
        <v>1</v>
      </c>
      <c r="B1376" t="s">
        <v>2</v>
      </c>
      <c r="C1376">
        <f t="shared" si="32"/>
        <v>2027</v>
      </c>
      <c r="D1376" t="str">
        <f t="shared" si="33"/>
        <v>FRETRABDSLIMP</v>
      </c>
      <c r="E1376" t="str">
        <f>VLOOKUP(D1376,'NZ40-POPT_tech_groups'!A:B,2,FALSE)</f>
        <v>NZ40-ENE-1-FRETRA</v>
      </c>
      <c r="F1376" s="3">
        <f>_xlfn.IFNA(_xlfn.IFNA(VLOOKUP(D1376,'Energy Share'!B:D,3,FALSE),VLOOKUP(LEFT(D1376,LEN(D1376)-2),'Energy Share'!B:D,3,FALSE)),0)*HLOOKUP(C1376,'Energy Share'!$I$2:$AL$3,2,FALSE)*VLOOKUP(LEFT(D1376,6),'Energy Share'!$I$6:$J$14,2,FALSE)</f>
        <v>9.2241865872608468E-4</v>
      </c>
    </row>
    <row r="1377" spans="1:6" x14ac:dyDescent="0.3">
      <c r="A1377">
        <f>IF(IFERROR(_xlfn.NUMBERVALUE(RIGHT(D1377,2))=C1377-2000,TRUE),1,0)*_xlfn.IFNA(VLOOKUP(LEFT(RIGHT(D1377,LEN(D1377)-6),LEN(RIGHT(D1377,LEN(D1377)-6))-3),'Filter Fuel'!$A$3:$I$29,HLOOKUP(LEFT(D1377,6),'Filter Fuel'!$B$1:$I$2,2,FALSE),FALSE),1)*IF(F1377=0,0,1)</f>
        <v>1</v>
      </c>
      <c r="B1377" t="s">
        <v>2</v>
      </c>
      <c r="C1377">
        <f t="shared" si="32"/>
        <v>2027</v>
      </c>
      <c r="D1377" t="str">
        <f t="shared" si="33"/>
        <v>PASTRABDSLIMP</v>
      </c>
      <c r="E1377" t="str">
        <f>VLOOKUP(D1377,'NZ40-POPT_tech_groups'!A:B,2,FALSE)</f>
        <v>NZ40-ENE-1-PASTRA</v>
      </c>
      <c r="F1377" s="3">
        <f>_xlfn.IFNA(_xlfn.IFNA(VLOOKUP(D1377,'Energy Share'!B:D,3,FALSE),VLOOKUP(LEFT(D1377,LEN(D1377)-2),'Energy Share'!B:D,3,FALSE)),0)*HLOOKUP(C1377,'Energy Share'!$I$2:$AL$3,2,FALSE)*VLOOKUP(LEFT(D1377,6),'Energy Share'!$I$6:$J$14,2,FALSE)</f>
        <v>2.3223894673295657E-6</v>
      </c>
    </row>
    <row r="1378" spans="1:6" x14ac:dyDescent="0.3">
      <c r="A1378">
        <f>IF(IFERROR(_xlfn.NUMBERVALUE(RIGHT(D1378,2))=C1378-2000,TRUE),1,0)*_xlfn.IFNA(VLOOKUP(LEFT(RIGHT(D1378,LEN(D1378)-6),LEN(RIGHT(D1378,LEN(D1378)-6))-3),'Filter Fuel'!$A$3:$I$29,HLOOKUP(LEFT(D1378,6),'Filter Fuel'!$B$1:$I$2,2,FALSE),FALSE),1)*IF(F1378=0,0,1)</f>
        <v>1</v>
      </c>
      <c r="B1378" t="s">
        <v>2</v>
      </c>
      <c r="C1378">
        <f t="shared" si="32"/>
        <v>2027</v>
      </c>
      <c r="D1378" t="str">
        <f t="shared" si="33"/>
        <v>PUBTRABDSLIMP</v>
      </c>
      <c r="E1378" t="str">
        <f>VLOOKUP(D1378,'NZ40-POPT_tech_groups'!A:B,2,FALSE)</f>
        <v>NZ40-ENE-1-PUBTRA</v>
      </c>
      <c r="F1378" s="3">
        <f>_xlfn.IFNA(_xlfn.IFNA(VLOOKUP(D1378,'Energy Share'!B:D,3,FALSE),VLOOKUP(LEFT(D1378,LEN(D1378)-2),'Energy Share'!B:D,3,FALSE)),0)*HLOOKUP(C1378,'Energy Share'!$I$2:$AL$3,2,FALSE)*VLOOKUP(LEFT(D1378,6),'Energy Share'!$I$6:$J$14,2,FALSE)</f>
        <v>3.0288346717686826E-3</v>
      </c>
    </row>
    <row r="1379" spans="1:6" hidden="1" x14ac:dyDescent="0.3">
      <c r="A1379">
        <f>IF(IFERROR(_xlfn.NUMBERVALUE(RIGHT(D1379,2))=C1379-2000,TRUE),1,0)*_xlfn.IFNA(VLOOKUP(LEFT(RIGHT(D1379,LEN(D1379)-6),LEN(RIGHT(D1379,LEN(D1379)-6))-3),'Filter Fuel'!$A$3:$I$29,HLOOKUP(LEFT(D1379,6),'Filter Fuel'!$B$1:$I$2,2,FALSE),FALSE),1)*IF(F1379=0,0,1)</f>
        <v>0</v>
      </c>
      <c r="B1379" t="s">
        <v>2</v>
      </c>
      <c r="C1379">
        <f t="shared" si="32"/>
        <v>2027</v>
      </c>
      <c r="D1379" t="str">
        <f t="shared" si="33"/>
        <v>FRETRABJEIMP</v>
      </c>
      <c r="E1379" t="str">
        <f>VLOOKUP(D1379,'NZ40-POPT_tech_groups'!A:B,2,FALSE)</f>
        <v>NZ40-ENE-1-FRETRA</v>
      </c>
      <c r="F1379" s="3">
        <f>_xlfn.IFNA(_xlfn.IFNA(VLOOKUP(D1379,'Energy Share'!B:D,3,FALSE),VLOOKUP(LEFT(D1379,LEN(D1379)-2),'Energy Share'!B:D,3,FALSE)),0)*HLOOKUP(C1379,'Energy Share'!$I$2:$AL$3,2,FALSE)*VLOOKUP(LEFT(D1379,6),'Energy Share'!$I$6:$J$14,2,FALSE)</f>
        <v>0</v>
      </c>
    </row>
    <row r="1380" spans="1:6" hidden="1" x14ac:dyDescent="0.3">
      <c r="A1380">
        <f>IF(IFERROR(_xlfn.NUMBERVALUE(RIGHT(D1380,2))=C1380-2000,TRUE),1,0)*_xlfn.IFNA(VLOOKUP(LEFT(RIGHT(D1380,LEN(D1380)-6),LEN(RIGHT(D1380,LEN(D1380)-6))-3),'Filter Fuel'!$A$3:$I$29,HLOOKUP(LEFT(D1380,6),'Filter Fuel'!$B$1:$I$2,2,FALSE),FALSE),1)*IF(F1380=0,0,1)</f>
        <v>0</v>
      </c>
      <c r="B1380" t="s">
        <v>2</v>
      </c>
      <c r="C1380">
        <f t="shared" si="32"/>
        <v>2027</v>
      </c>
      <c r="D1380" t="str">
        <f t="shared" si="33"/>
        <v>COMBDGBMAIMP</v>
      </c>
      <c r="E1380" t="str">
        <f>VLOOKUP(D1380,'NZ40-POPT_tech_groups'!A:B,2,FALSE)</f>
        <v>NZ40-ENE-1-COMBDG</v>
      </c>
      <c r="F1380" s="3">
        <f>_xlfn.IFNA(_xlfn.IFNA(VLOOKUP(D1380,'Energy Share'!B:D,3,FALSE),VLOOKUP(LEFT(D1380,LEN(D1380)-2),'Energy Share'!B:D,3,FALSE)),0)*HLOOKUP(C1380,'Energy Share'!$I$2:$AL$3,2,FALSE)*VLOOKUP(LEFT(D1380,6),'Energy Share'!$I$6:$J$14,2,FALSE)</f>
        <v>0</v>
      </c>
    </row>
    <row r="1381" spans="1:6" hidden="1" x14ac:dyDescent="0.3">
      <c r="A1381">
        <f>IF(IFERROR(_xlfn.NUMBERVALUE(RIGHT(D1381,2))=C1381-2000,TRUE),1,0)*_xlfn.IFNA(VLOOKUP(LEFT(RIGHT(D1381,LEN(D1381)-6),LEN(RIGHT(D1381,LEN(D1381)-6))-3),'Filter Fuel'!$A$3:$I$29,HLOOKUP(LEFT(D1381,6),'Filter Fuel'!$B$1:$I$2,2,FALSE),FALSE),1)*IF(F1381=0,0,1)</f>
        <v>0</v>
      </c>
      <c r="B1381" t="s">
        <v>2</v>
      </c>
      <c r="C1381">
        <f t="shared" si="32"/>
        <v>2027</v>
      </c>
      <c r="D1381" t="str">
        <f t="shared" si="33"/>
        <v>INDBDGBMAIMP</v>
      </c>
      <c r="E1381" t="str">
        <f>VLOOKUP(D1381,'NZ40-POPT_tech_groups'!A:B,2,FALSE)</f>
        <v>NZ40-ENE-1-INDBDG</v>
      </c>
      <c r="F1381" s="3">
        <f>_xlfn.IFNA(_xlfn.IFNA(VLOOKUP(D1381,'Energy Share'!B:D,3,FALSE),VLOOKUP(LEFT(D1381,LEN(D1381)-2),'Energy Share'!B:D,3,FALSE)),0)*HLOOKUP(C1381,'Energy Share'!$I$2:$AL$3,2,FALSE)*VLOOKUP(LEFT(D1381,6),'Energy Share'!$I$6:$J$14,2,FALSE)</f>
        <v>2.9112963436343938E-3</v>
      </c>
    </row>
    <row r="1382" spans="1:6" hidden="1" x14ac:dyDescent="0.3">
      <c r="A1382">
        <f>IF(IFERROR(_xlfn.NUMBERVALUE(RIGHT(D1382,2))=C1382-2000,TRUE),1,0)*_xlfn.IFNA(VLOOKUP(LEFT(RIGHT(D1382,LEN(D1382)-6),LEN(RIGHT(D1382,LEN(D1382)-6))-3),'Filter Fuel'!$A$3:$I$29,HLOOKUP(LEFT(D1382,6),'Filter Fuel'!$B$1:$I$2,2,FALSE),FALSE),1)*IF(F1382=0,0,1)</f>
        <v>0</v>
      </c>
      <c r="B1382" t="s">
        <v>2</v>
      </c>
      <c r="C1382">
        <f t="shared" si="32"/>
        <v>2027</v>
      </c>
      <c r="D1382" t="str">
        <f t="shared" si="33"/>
        <v>PUBBDGBMAIMP</v>
      </c>
      <c r="E1382" t="str">
        <f>VLOOKUP(D1382,'NZ40-POPT_tech_groups'!A:B,2,FALSE)</f>
        <v>NZ40-ENE-1-PUBBDG</v>
      </c>
      <c r="F1382" s="3">
        <f>_xlfn.IFNA(_xlfn.IFNA(VLOOKUP(D1382,'Energy Share'!B:D,3,FALSE),VLOOKUP(LEFT(D1382,LEN(D1382)-2),'Energy Share'!B:D,3,FALSE)),0)*HLOOKUP(C1382,'Energy Share'!$I$2:$AL$3,2,FALSE)*VLOOKUP(LEFT(D1382,6),'Energy Share'!$I$6:$J$14,2,FALSE)</f>
        <v>0</v>
      </c>
    </row>
    <row r="1383" spans="1:6" x14ac:dyDescent="0.3">
      <c r="A1383">
        <f>IF(IFERROR(_xlfn.NUMBERVALUE(RIGHT(D1383,2))=C1383-2000,TRUE),1,0)*_xlfn.IFNA(VLOOKUP(LEFT(RIGHT(D1383,LEN(D1383)-6),LEN(RIGHT(D1383,LEN(D1383)-6))-3),'Filter Fuel'!$A$3:$I$29,HLOOKUP(LEFT(D1383,6),'Filter Fuel'!$B$1:$I$2,2,FALSE),FALSE),1)*IF(F1383=0,0,1)</f>
        <v>1</v>
      </c>
      <c r="B1383" t="s">
        <v>2</v>
      </c>
      <c r="C1383">
        <f t="shared" si="32"/>
        <v>2027</v>
      </c>
      <c r="D1383" t="str">
        <f t="shared" si="33"/>
        <v>RESBDGBMAIMP</v>
      </c>
      <c r="E1383" t="str">
        <f>VLOOKUP(D1383,'NZ40-POPT_tech_groups'!A:B,2,FALSE)</f>
        <v>NZ40-ENE-1-RESBDG</v>
      </c>
      <c r="F1383" s="3">
        <f>_xlfn.IFNA(_xlfn.IFNA(VLOOKUP(D1383,'Energy Share'!B:D,3,FALSE),VLOOKUP(LEFT(D1383,LEN(D1383)-2),'Energy Share'!B:D,3,FALSE)),0)*HLOOKUP(C1383,'Energy Share'!$I$2:$AL$3,2,FALSE)*VLOOKUP(LEFT(D1383,6),'Energy Share'!$I$6:$J$14,2,FALSE)</f>
        <v>6.2388138945027793E-3</v>
      </c>
    </row>
    <row r="1384" spans="1:6" x14ac:dyDescent="0.3">
      <c r="A1384">
        <f>IF(IFERROR(_xlfn.NUMBERVALUE(RIGHT(D1384,2))=C1384-2000,TRUE),1,0)*_xlfn.IFNA(VLOOKUP(LEFT(RIGHT(D1384,LEN(D1384)-6),LEN(RIGHT(D1384,LEN(D1384)-6))-3),'Filter Fuel'!$A$3:$I$29,HLOOKUP(LEFT(D1384,6),'Filter Fuel'!$B$1:$I$2,2,FALSE),FALSE),1)*IF(F1384=0,0,1)</f>
        <v>1</v>
      </c>
      <c r="B1384" t="s">
        <v>2</v>
      </c>
      <c r="C1384">
        <f t="shared" si="32"/>
        <v>2027</v>
      </c>
      <c r="D1384" t="str">
        <f t="shared" si="33"/>
        <v>COMBDGBMTNIMP</v>
      </c>
      <c r="E1384" t="str">
        <f>VLOOKUP(D1384,'NZ40-POPT_tech_groups'!A:B,2,FALSE)</f>
        <v>NZ40-ENE-1-COMBDG</v>
      </c>
      <c r="F1384" s="3">
        <f>_xlfn.IFNA(_xlfn.IFNA(VLOOKUP(D1384,'Energy Share'!B:D,3,FALSE),VLOOKUP(LEFT(D1384,LEN(D1384)-2),'Energy Share'!B:D,3,FALSE)),0)*HLOOKUP(C1384,'Energy Share'!$I$2:$AL$3,2,FALSE)*VLOOKUP(LEFT(D1384,6),'Energy Share'!$I$6:$J$14,2,FALSE)</f>
        <v>5.4456914077284628E-6</v>
      </c>
    </row>
    <row r="1385" spans="1:6" hidden="1" x14ac:dyDescent="0.3">
      <c r="A1385">
        <f>IF(IFERROR(_xlfn.NUMBERVALUE(RIGHT(D1385,2))=C1385-2000,TRUE),1,0)*_xlfn.IFNA(VLOOKUP(LEFT(RIGHT(D1385,LEN(D1385)-6),LEN(RIGHT(D1385,LEN(D1385)-6))-3),'Filter Fuel'!$A$3:$I$29,HLOOKUP(LEFT(D1385,6),'Filter Fuel'!$B$1:$I$2,2,FALSE),FALSE),1)*IF(F1385=0,0,1)</f>
        <v>0</v>
      </c>
      <c r="B1385" t="s">
        <v>2</v>
      </c>
      <c r="C1385">
        <f t="shared" si="32"/>
        <v>2027</v>
      </c>
      <c r="D1385" t="str">
        <f t="shared" si="33"/>
        <v>FRETRABMTNIMP</v>
      </c>
      <c r="E1385" t="str">
        <f>VLOOKUP(D1385,'NZ40-POPT_tech_groups'!A:B,2,FALSE)</f>
        <v>NZ40-ENE-1-FRETRA</v>
      </c>
      <c r="F1385" s="3">
        <f>_xlfn.IFNA(_xlfn.IFNA(VLOOKUP(D1385,'Energy Share'!B:D,3,FALSE),VLOOKUP(LEFT(D1385,LEN(D1385)-2),'Energy Share'!B:D,3,FALSE)),0)*HLOOKUP(C1385,'Energy Share'!$I$2:$AL$3,2,FALSE)*VLOOKUP(LEFT(D1385,6),'Energy Share'!$I$6:$J$14,2,FALSE)</f>
        <v>0</v>
      </c>
    </row>
    <row r="1386" spans="1:6" hidden="1" x14ac:dyDescent="0.3">
      <c r="A1386">
        <f>IF(IFERROR(_xlfn.NUMBERVALUE(RIGHT(D1386,2))=C1386-2000,TRUE),1,0)*_xlfn.IFNA(VLOOKUP(LEFT(RIGHT(D1386,LEN(D1386)-6),LEN(RIGHT(D1386,LEN(D1386)-6))-3),'Filter Fuel'!$A$3:$I$29,HLOOKUP(LEFT(D1386,6),'Filter Fuel'!$B$1:$I$2,2,FALSE),FALSE),1)*IF(F1386=0,0,1)</f>
        <v>0</v>
      </c>
      <c r="B1386" t="s">
        <v>2</v>
      </c>
      <c r="C1386">
        <f t="shared" si="32"/>
        <v>2027</v>
      </c>
      <c r="D1386" t="str">
        <f t="shared" si="33"/>
        <v>INDBDGBMTNIMP</v>
      </c>
      <c r="E1386" t="str">
        <f>VLOOKUP(D1386,'NZ40-POPT_tech_groups'!A:B,2,FALSE)</f>
        <v>NZ40-ENE-1-INDBDG</v>
      </c>
      <c r="F1386" s="3">
        <f>_xlfn.IFNA(_xlfn.IFNA(VLOOKUP(D1386,'Energy Share'!B:D,3,FALSE),VLOOKUP(LEFT(D1386,LEN(D1386)-2),'Energy Share'!B:D,3,FALSE)),0)*HLOOKUP(C1386,'Energy Share'!$I$2:$AL$3,2,FALSE)*VLOOKUP(LEFT(D1386,6),'Energy Share'!$I$6:$J$14,2,FALSE)</f>
        <v>0</v>
      </c>
    </row>
    <row r="1387" spans="1:6" x14ac:dyDescent="0.3">
      <c r="A1387">
        <f>IF(IFERROR(_xlfn.NUMBERVALUE(RIGHT(D1387,2))=C1387-2000,TRUE),1,0)*_xlfn.IFNA(VLOOKUP(LEFT(RIGHT(D1387,LEN(D1387)-6),LEN(RIGHT(D1387,LEN(D1387)-6))-3),'Filter Fuel'!$A$3:$I$29,HLOOKUP(LEFT(D1387,6),'Filter Fuel'!$B$1:$I$2,2,FALSE),FALSE),1)*IF(F1387=0,0,1)</f>
        <v>1</v>
      </c>
      <c r="B1387" t="s">
        <v>2</v>
      </c>
      <c r="C1387">
        <f t="shared" si="32"/>
        <v>2027</v>
      </c>
      <c r="D1387" t="str">
        <f t="shared" si="33"/>
        <v>PASTRABMTNIMP</v>
      </c>
      <c r="E1387" t="str">
        <f>VLOOKUP(D1387,'NZ40-POPT_tech_groups'!A:B,2,FALSE)</f>
        <v>NZ40-ENE-1-PASTRA</v>
      </c>
      <c r="F1387" s="3">
        <f>_xlfn.IFNA(_xlfn.IFNA(VLOOKUP(D1387,'Energy Share'!B:D,3,FALSE),VLOOKUP(LEFT(D1387,LEN(D1387)-2),'Energy Share'!B:D,3,FALSE)),0)*HLOOKUP(C1387,'Energy Share'!$I$2:$AL$3,2,FALSE)*VLOOKUP(LEFT(D1387,6),'Energy Share'!$I$6:$J$14,2,FALSE)</f>
        <v>1.1997729323605631E-6</v>
      </c>
    </row>
    <row r="1388" spans="1:6" x14ac:dyDescent="0.3">
      <c r="A1388">
        <f>IF(IFERROR(_xlfn.NUMBERVALUE(RIGHT(D1388,2))=C1388-2000,TRUE),1,0)*_xlfn.IFNA(VLOOKUP(LEFT(RIGHT(D1388,LEN(D1388)-6),LEN(RIGHT(D1388,LEN(D1388)-6))-3),'Filter Fuel'!$A$3:$I$29,HLOOKUP(LEFT(D1388,6),'Filter Fuel'!$B$1:$I$2,2,FALSE),FALSE),1)*IF(F1388=0,0,1)</f>
        <v>1</v>
      </c>
      <c r="B1388" t="s">
        <v>2</v>
      </c>
      <c r="C1388">
        <f t="shared" si="32"/>
        <v>2027</v>
      </c>
      <c r="D1388" t="str">
        <f t="shared" si="33"/>
        <v>PUBBDGBMTNIMP</v>
      </c>
      <c r="E1388" t="str">
        <f>VLOOKUP(D1388,'NZ40-POPT_tech_groups'!A:B,2,FALSE)</f>
        <v>NZ40-ENE-1-PUBBDG</v>
      </c>
      <c r="F1388" s="3">
        <f>_xlfn.IFNA(_xlfn.IFNA(VLOOKUP(D1388,'Energy Share'!B:D,3,FALSE),VLOOKUP(LEFT(D1388,LEN(D1388)-2),'Energy Share'!B:D,3,FALSE)),0)*HLOOKUP(C1388,'Energy Share'!$I$2:$AL$3,2,FALSE)*VLOOKUP(LEFT(D1388,6),'Energy Share'!$I$6:$J$14,2,FALSE)</f>
        <v>1.6207059140580097E-5</v>
      </c>
    </row>
    <row r="1389" spans="1:6" hidden="1" x14ac:dyDescent="0.3">
      <c r="A1389">
        <f>IF(IFERROR(_xlfn.NUMBERVALUE(RIGHT(D1389,2))=C1389-2000,TRUE),1,0)*_xlfn.IFNA(VLOOKUP(LEFT(RIGHT(D1389,LEN(D1389)-6),LEN(RIGHT(D1389,LEN(D1389)-6))-3),'Filter Fuel'!$A$3:$I$29,HLOOKUP(LEFT(D1389,6),'Filter Fuel'!$B$1:$I$2,2,FALSE),FALSE),1)*IF(F1389=0,0,1)</f>
        <v>0</v>
      </c>
      <c r="B1389" t="s">
        <v>2</v>
      </c>
      <c r="C1389">
        <f t="shared" si="32"/>
        <v>2027</v>
      </c>
      <c r="D1389" t="str">
        <f t="shared" si="33"/>
        <v>PUBTRABMTNIMP</v>
      </c>
      <c r="E1389" t="str">
        <f>VLOOKUP(D1389,'NZ40-POPT_tech_groups'!A:B,2,FALSE)</f>
        <v>NZ40-ENE-1-PUBTRA</v>
      </c>
      <c r="F1389" s="3">
        <f>_xlfn.IFNA(_xlfn.IFNA(VLOOKUP(D1389,'Energy Share'!B:D,3,FALSE),VLOOKUP(LEFT(D1389,LEN(D1389)-2),'Energy Share'!B:D,3,FALSE)),0)*HLOOKUP(C1389,'Energy Share'!$I$2:$AL$3,2,FALSE)*VLOOKUP(LEFT(D1389,6),'Energy Share'!$I$6:$J$14,2,FALSE)</f>
        <v>0</v>
      </c>
    </row>
    <row r="1390" spans="1:6" x14ac:dyDescent="0.3">
      <c r="A1390">
        <f>IF(IFERROR(_xlfn.NUMBERVALUE(RIGHT(D1390,2))=C1390-2000,TRUE),1,0)*_xlfn.IFNA(VLOOKUP(LEFT(RIGHT(D1390,LEN(D1390)-6),LEN(RIGHT(D1390,LEN(D1390)-6))-3),'Filter Fuel'!$A$3:$I$29,HLOOKUP(LEFT(D1390,6),'Filter Fuel'!$B$1:$I$2,2,FALSE),FALSE),1)*IF(F1390=0,0,1)</f>
        <v>1</v>
      </c>
      <c r="B1390" t="s">
        <v>2</v>
      </c>
      <c r="C1390">
        <f t="shared" si="32"/>
        <v>2027</v>
      </c>
      <c r="D1390" t="str">
        <f t="shared" si="33"/>
        <v>RESBDGBMTNIMP</v>
      </c>
      <c r="E1390" t="str">
        <f>VLOOKUP(D1390,'NZ40-POPT_tech_groups'!A:B,2,FALSE)</f>
        <v>NZ40-ENE-1-RESBDG</v>
      </c>
      <c r="F1390" s="3">
        <f>_xlfn.IFNA(_xlfn.IFNA(VLOOKUP(D1390,'Energy Share'!B:D,3,FALSE),VLOOKUP(LEFT(D1390,LEN(D1390)-2),'Energy Share'!B:D,3,FALSE)),0)*HLOOKUP(C1390,'Energy Share'!$I$2:$AL$3,2,FALSE)*VLOOKUP(LEFT(D1390,6),'Energy Share'!$I$6:$J$14,2,FALSE)</f>
        <v>3.7238782387867124E-6</v>
      </c>
    </row>
    <row r="1391" spans="1:6" hidden="1" x14ac:dyDescent="0.3">
      <c r="A1391">
        <f>IF(IFERROR(_xlfn.NUMBERVALUE(RIGHT(D1391,2))=C1391-2000,TRUE),1,0)*_xlfn.IFNA(VLOOKUP(LEFT(RIGHT(D1391,LEN(D1391)-6),LEN(RIGHT(D1391,LEN(D1391)-6))-3),'Filter Fuel'!$A$3:$I$29,HLOOKUP(LEFT(D1391,6),'Filter Fuel'!$B$1:$I$2,2,FALSE),FALSE),1)*IF(F1391=0,0,1)</f>
        <v>0</v>
      </c>
      <c r="B1391" t="s">
        <v>2</v>
      </c>
      <c r="C1391">
        <f t="shared" si="32"/>
        <v>2027</v>
      </c>
      <c r="D1391" t="str">
        <f t="shared" si="33"/>
        <v>COMBDGBWPIMP</v>
      </c>
      <c r="E1391" t="str">
        <f>VLOOKUP(D1391,'NZ40-POPT_tech_groups'!A:B,2,FALSE)</f>
        <v>NZ40-ENE-1-COMBDG</v>
      </c>
      <c r="F1391" s="3">
        <f>_xlfn.IFNA(_xlfn.IFNA(VLOOKUP(D1391,'Energy Share'!B:D,3,FALSE),VLOOKUP(LEFT(D1391,LEN(D1391)-2),'Energy Share'!B:D,3,FALSE)),0)*HLOOKUP(C1391,'Energy Share'!$I$2:$AL$3,2,FALSE)*VLOOKUP(LEFT(D1391,6),'Energy Share'!$I$6:$J$14,2,FALSE)</f>
        <v>0</v>
      </c>
    </row>
    <row r="1392" spans="1:6" hidden="1" x14ac:dyDescent="0.3">
      <c r="A1392">
        <f>IF(IFERROR(_xlfn.NUMBERVALUE(RIGHT(D1392,2))=C1392-2000,TRUE),1,0)*_xlfn.IFNA(VLOOKUP(LEFT(RIGHT(D1392,LEN(D1392)-6),LEN(RIGHT(D1392,LEN(D1392)-6))-3),'Filter Fuel'!$A$3:$I$29,HLOOKUP(LEFT(D1392,6),'Filter Fuel'!$B$1:$I$2,2,FALSE),FALSE),1)*IF(F1392=0,0,1)</f>
        <v>0</v>
      </c>
      <c r="B1392" t="s">
        <v>2</v>
      </c>
      <c r="C1392">
        <f t="shared" si="32"/>
        <v>2027</v>
      </c>
      <c r="D1392" t="str">
        <f t="shared" si="33"/>
        <v>PUBBDGBWPIMP</v>
      </c>
      <c r="E1392" t="str">
        <f>VLOOKUP(D1392,'NZ40-POPT_tech_groups'!A:B,2,FALSE)</f>
        <v>NZ40-ENE-1-PUBBDG</v>
      </c>
      <c r="F1392" s="3">
        <f>_xlfn.IFNA(_xlfn.IFNA(VLOOKUP(D1392,'Energy Share'!B:D,3,FALSE),VLOOKUP(LEFT(D1392,LEN(D1392)-2),'Energy Share'!B:D,3,FALSE)),0)*HLOOKUP(C1392,'Energy Share'!$I$2:$AL$3,2,FALSE)*VLOOKUP(LEFT(D1392,6),'Energy Share'!$I$6:$J$14,2,FALSE)</f>
        <v>0</v>
      </c>
    </row>
    <row r="1393" spans="1:6" x14ac:dyDescent="0.3">
      <c r="A1393">
        <f>IF(IFERROR(_xlfn.NUMBERVALUE(RIGHT(D1393,2))=C1393-2000,TRUE),1,0)*_xlfn.IFNA(VLOOKUP(LEFT(RIGHT(D1393,LEN(D1393)-6),LEN(RIGHT(D1393,LEN(D1393)-6))-3),'Filter Fuel'!$A$3:$I$29,HLOOKUP(LEFT(D1393,6),'Filter Fuel'!$B$1:$I$2,2,FALSE),FALSE),1)*IF(F1393=0,0,1)</f>
        <v>1</v>
      </c>
      <c r="B1393" t="s">
        <v>2</v>
      </c>
      <c r="C1393">
        <f t="shared" si="32"/>
        <v>2027</v>
      </c>
      <c r="D1393" t="str">
        <f t="shared" si="33"/>
        <v>RESBDGBWPIMP</v>
      </c>
      <c r="E1393" t="str">
        <f>VLOOKUP(D1393,'NZ40-POPT_tech_groups'!A:B,2,FALSE)</f>
        <v>NZ40-ENE-1-RESBDG</v>
      </c>
      <c r="F1393" s="3">
        <f>_xlfn.IFNA(_xlfn.IFNA(VLOOKUP(D1393,'Energy Share'!B:D,3,FALSE),VLOOKUP(LEFT(D1393,LEN(D1393)-2),'Energy Share'!B:D,3,FALSE)),0)*HLOOKUP(C1393,'Energy Share'!$I$2:$AL$3,2,FALSE)*VLOOKUP(LEFT(D1393,6),'Energy Share'!$I$6:$J$14,2,FALSE)</f>
        <v>4.8010955532288508E-3</v>
      </c>
    </row>
    <row r="1394" spans="1:6" x14ac:dyDescent="0.3">
      <c r="A1394">
        <f>IF(IFERROR(_xlfn.NUMBERVALUE(RIGHT(D1394,2))=C1394-2000,TRUE),1,0)*_xlfn.IFNA(VLOOKUP(LEFT(RIGHT(D1394,LEN(D1394)-6),LEN(RIGHT(D1394,LEN(D1394)-6))-3),'Filter Fuel'!$A$3:$I$29,HLOOKUP(LEFT(D1394,6),'Filter Fuel'!$B$1:$I$2,2,FALSE),FALSE),1)*IF(F1394=0,0,1)</f>
        <v>1</v>
      </c>
      <c r="B1394" t="s">
        <v>2</v>
      </c>
      <c r="C1394">
        <f t="shared" si="32"/>
        <v>2027</v>
      </c>
      <c r="D1394" t="str">
        <f t="shared" si="33"/>
        <v>FRETRACETHIMP</v>
      </c>
      <c r="E1394" t="str">
        <f>VLOOKUP(D1394,'NZ40-POPT_tech_groups'!A:B,2,FALSE)</f>
        <v>NZ40-ENE-1-FRETRA</v>
      </c>
      <c r="F1394" s="3">
        <f>_xlfn.IFNA(_xlfn.IFNA(VLOOKUP(D1394,'Energy Share'!B:D,3,FALSE),VLOOKUP(LEFT(D1394,LEN(D1394)-2),'Energy Share'!B:D,3,FALSE)),0)*HLOOKUP(C1394,'Energy Share'!$I$2:$AL$3,2,FALSE)*VLOOKUP(LEFT(D1394,6),'Energy Share'!$I$6:$J$14,2,FALSE)</f>
        <v>1.5890396381165624E-5</v>
      </c>
    </row>
    <row r="1395" spans="1:6" x14ac:dyDescent="0.3">
      <c r="A1395">
        <f>IF(IFERROR(_xlfn.NUMBERVALUE(RIGHT(D1395,2))=C1395-2000,TRUE),1,0)*_xlfn.IFNA(VLOOKUP(LEFT(RIGHT(D1395,LEN(D1395)-6),LEN(RIGHT(D1395,LEN(D1395)-6))-3),'Filter Fuel'!$A$3:$I$29,HLOOKUP(LEFT(D1395,6),'Filter Fuel'!$B$1:$I$2,2,FALSE),FALSE),1)*IF(F1395=0,0,1)</f>
        <v>1</v>
      </c>
      <c r="B1395" t="s">
        <v>2</v>
      </c>
      <c r="C1395">
        <f t="shared" si="32"/>
        <v>2027</v>
      </c>
      <c r="D1395" t="str">
        <f t="shared" si="33"/>
        <v>PASTRACETHIMP</v>
      </c>
      <c r="E1395" t="str">
        <f>VLOOKUP(D1395,'NZ40-POPT_tech_groups'!A:B,2,FALSE)</f>
        <v>NZ40-ENE-1-PASTRA</v>
      </c>
      <c r="F1395" s="3">
        <f>_xlfn.IFNA(_xlfn.IFNA(VLOOKUP(D1395,'Energy Share'!B:D,3,FALSE),VLOOKUP(LEFT(D1395,LEN(D1395)-2),'Energy Share'!B:D,3,FALSE)),0)*HLOOKUP(C1395,'Energy Share'!$I$2:$AL$3,2,FALSE)*VLOOKUP(LEFT(D1395,6),'Energy Share'!$I$6:$J$14,2,FALSE)</f>
        <v>4.6283996135337625E-5</v>
      </c>
    </row>
    <row r="1396" spans="1:6" x14ac:dyDescent="0.3">
      <c r="A1396">
        <f>IF(IFERROR(_xlfn.NUMBERVALUE(RIGHT(D1396,2))=C1396-2000,TRUE),1,0)*_xlfn.IFNA(VLOOKUP(LEFT(RIGHT(D1396,LEN(D1396)-6),LEN(RIGHT(D1396,LEN(D1396)-6))-3),'Filter Fuel'!$A$3:$I$29,HLOOKUP(LEFT(D1396,6),'Filter Fuel'!$B$1:$I$2,2,FALSE),FALSE),1)*IF(F1396=0,0,1)</f>
        <v>1</v>
      </c>
      <c r="B1396" t="s">
        <v>2</v>
      </c>
      <c r="C1396">
        <f t="shared" si="32"/>
        <v>2027</v>
      </c>
      <c r="D1396" t="str">
        <f t="shared" si="33"/>
        <v>PUBTRACETHIMP</v>
      </c>
      <c r="E1396" t="str">
        <f>VLOOKUP(D1396,'NZ40-POPT_tech_groups'!A:B,2,FALSE)</f>
        <v>NZ40-ENE-1-PUBTRA</v>
      </c>
      <c r="F1396" s="3">
        <f>_xlfn.IFNA(_xlfn.IFNA(VLOOKUP(D1396,'Energy Share'!B:D,3,FALSE),VLOOKUP(LEFT(D1396,LEN(D1396)-2),'Energy Share'!B:D,3,FALSE)),0)*HLOOKUP(C1396,'Energy Share'!$I$2:$AL$3,2,FALSE)*VLOOKUP(LEFT(D1396,6),'Energy Share'!$I$6:$J$14,2,FALSE)</f>
        <v>6.4545233708305865E-4</v>
      </c>
    </row>
    <row r="1397" spans="1:6" x14ac:dyDescent="0.3">
      <c r="A1397">
        <f>IF(IFERROR(_xlfn.NUMBERVALUE(RIGHT(D1397,2))=C1397-2000,TRUE),1,0)*_xlfn.IFNA(VLOOKUP(LEFT(RIGHT(D1397,LEN(D1397)-6),LEN(RIGHT(D1397,LEN(D1397)-6))-3),'Filter Fuel'!$A$3:$I$29,HLOOKUP(LEFT(D1397,6),'Filter Fuel'!$B$1:$I$2,2,FALSE),FALSE),1)*IF(F1397=0,0,1)</f>
        <v>1</v>
      </c>
      <c r="B1397" t="s">
        <v>2</v>
      </c>
      <c r="C1397">
        <f t="shared" si="32"/>
        <v>2027</v>
      </c>
      <c r="D1397" t="str">
        <f t="shared" si="33"/>
        <v>INDBDGCOAIMP</v>
      </c>
      <c r="E1397" t="str">
        <f>VLOOKUP(D1397,'NZ40-POPT_tech_groups'!A:B,2,FALSE)</f>
        <v>NZ40-ENE-1-INDBDG</v>
      </c>
      <c r="F1397" s="3">
        <f>_xlfn.IFNA(_xlfn.IFNA(VLOOKUP(D1397,'Energy Share'!B:D,3,FALSE),VLOOKUP(LEFT(D1397,LEN(D1397)-2),'Energy Share'!B:D,3,FALSE)),0)*HLOOKUP(C1397,'Energy Share'!$I$2:$AL$3,2,FALSE)*VLOOKUP(LEFT(D1397,6),'Energy Share'!$I$6:$J$14,2,FALSE)</f>
        <v>3.3516681814842225E-3</v>
      </c>
    </row>
    <row r="1398" spans="1:6" hidden="1" x14ac:dyDescent="0.3">
      <c r="A1398">
        <f>IF(IFERROR(_xlfn.NUMBERVALUE(RIGHT(D1398,2))=C1398-2000,TRUE),1,0)*_xlfn.IFNA(VLOOKUP(LEFT(RIGHT(D1398,LEN(D1398)-6),LEN(RIGHT(D1398,LEN(D1398)-6))-3),'Filter Fuel'!$A$3:$I$29,HLOOKUP(LEFT(D1398,6),'Filter Fuel'!$B$1:$I$2,2,FALSE),FALSE),1)*IF(F1398=0,0,1)</f>
        <v>0</v>
      </c>
      <c r="B1398" t="s">
        <v>2</v>
      </c>
      <c r="C1398">
        <f t="shared" si="32"/>
        <v>2027</v>
      </c>
      <c r="D1398" t="str">
        <f t="shared" si="33"/>
        <v>INDBDGCOKIMP</v>
      </c>
      <c r="E1398" t="str">
        <f>VLOOKUP(D1398,'NZ40-POPT_tech_groups'!A:B,2,FALSE)</f>
        <v>NZ40-ENE-1-INDBDG</v>
      </c>
      <c r="F1398" s="3">
        <f>_xlfn.IFNA(_xlfn.IFNA(VLOOKUP(D1398,'Energy Share'!B:D,3,FALSE),VLOOKUP(LEFT(D1398,LEN(D1398)-2),'Energy Share'!B:D,3,FALSE)),0)*HLOOKUP(C1398,'Energy Share'!$I$2:$AL$3,2,FALSE)*VLOOKUP(LEFT(D1398,6),'Energy Share'!$I$6:$J$14,2,FALSE)</f>
        <v>0</v>
      </c>
    </row>
    <row r="1399" spans="1:6" x14ac:dyDescent="0.3">
      <c r="A1399">
        <f>IF(IFERROR(_xlfn.NUMBERVALUE(RIGHT(D1399,2))=C1399-2000,TRUE),1,0)*_xlfn.IFNA(VLOOKUP(LEFT(RIGHT(D1399,LEN(D1399)-6),LEN(RIGHT(D1399,LEN(D1399)-6))-3),'Filter Fuel'!$A$3:$I$29,HLOOKUP(LEFT(D1399,6),'Filter Fuel'!$B$1:$I$2,2,FALSE),FALSE),1)*IF(F1399=0,0,1)</f>
        <v>1</v>
      </c>
      <c r="B1399" t="s">
        <v>2</v>
      </c>
      <c r="C1399">
        <f t="shared" si="32"/>
        <v>2027</v>
      </c>
      <c r="D1399" t="str">
        <f t="shared" si="33"/>
        <v>FRETRADSLIMP</v>
      </c>
      <c r="E1399" t="str">
        <f>VLOOKUP(D1399,'NZ40-POPT_tech_groups'!A:B,2,FALSE)</f>
        <v>NZ40-ENE-1-FRETRA</v>
      </c>
      <c r="F1399" s="3">
        <f>_xlfn.IFNA(_xlfn.IFNA(VLOOKUP(D1399,'Energy Share'!B:D,3,FALSE),VLOOKUP(LEFT(D1399,LEN(D1399)-2),'Energy Share'!B:D,3,FALSE)),0)*HLOOKUP(C1399,'Energy Share'!$I$2:$AL$3,2,FALSE)*VLOOKUP(LEFT(D1399,6),'Energy Share'!$I$6:$J$14,2,FALSE)</f>
        <v>0.37015413064699954</v>
      </c>
    </row>
    <row r="1400" spans="1:6" x14ac:dyDescent="0.3">
      <c r="A1400">
        <f>IF(IFERROR(_xlfn.NUMBERVALUE(RIGHT(D1400,2))=C1400-2000,TRUE),1,0)*_xlfn.IFNA(VLOOKUP(LEFT(RIGHT(D1400,LEN(D1400)-6),LEN(RIGHT(D1400,LEN(D1400)-6))-3),'Filter Fuel'!$A$3:$I$29,HLOOKUP(LEFT(D1400,6),'Filter Fuel'!$B$1:$I$2,2,FALSE),FALSE),1)*IF(F1400=0,0,1)</f>
        <v>1</v>
      </c>
      <c r="B1400" t="s">
        <v>2</v>
      </c>
      <c r="C1400">
        <f t="shared" si="32"/>
        <v>2027</v>
      </c>
      <c r="D1400" t="str">
        <f t="shared" si="33"/>
        <v>PASTRADSLIMP</v>
      </c>
      <c r="E1400" t="str">
        <f>VLOOKUP(D1400,'NZ40-POPT_tech_groups'!A:B,2,FALSE)</f>
        <v>NZ40-ENE-1-PASTRA</v>
      </c>
      <c r="F1400" s="3">
        <f>_xlfn.IFNA(_xlfn.IFNA(VLOOKUP(D1400,'Energy Share'!B:D,3,FALSE),VLOOKUP(LEFT(D1400,LEN(D1400)-2),'Energy Share'!B:D,3,FALSE)),0)*HLOOKUP(C1400,'Energy Share'!$I$2:$AL$3,2,FALSE)*VLOOKUP(LEFT(D1400,6),'Energy Share'!$I$6:$J$14,2,FALSE)</f>
        <v>5.2337922192702432E-2</v>
      </c>
    </row>
    <row r="1401" spans="1:6" x14ac:dyDescent="0.3">
      <c r="A1401">
        <f>IF(IFERROR(_xlfn.NUMBERVALUE(RIGHT(D1401,2))=C1401-2000,TRUE),1,0)*_xlfn.IFNA(VLOOKUP(LEFT(RIGHT(D1401,LEN(D1401)-6),LEN(RIGHT(D1401,LEN(D1401)-6))-3),'Filter Fuel'!$A$3:$I$29,HLOOKUP(LEFT(D1401,6),'Filter Fuel'!$B$1:$I$2,2,FALSE),FALSE),1)*IF(F1401=0,0,1)</f>
        <v>1</v>
      </c>
      <c r="B1401" t="s">
        <v>2</v>
      </c>
      <c r="C1401">
        <f t="shared" si="32"/>
        <v>2027</v>
      </c>
      <c r="D1401" t="str">
        <f t="shared" si="33"/>
        <v>PUBTRADSLIMP</v>
      </c>
      <c r="E1401" t="str">
        <f>VLOOKUP(D1401,'NZ40-POPT_tech_groups'!A:B,2,FALSE)</f>
        <v>NZ40-ENE-1-PUBTRA</v>
      </c>
      <c r="F1401" s="3">
        <f>_xlfn.IFNA(_xlfn.IFNA(VLOOKUP(D1401,'Energy Share'!B:D,3,FALSE),VLOOKUP(LEFT(D1401,LEN(D1401)-2),'Energy Share'!B:D,3,FALSE)),0)*HLOOKUP(C1401,'Energy Share'!$I$2:$AL$3,2,FALSE)*VLOOKUP(LEFT(D1401,6),'Energy Share'!$I$6:$J$14,2,FALSE)</f>
        <v>0.29698371332948037</v>
      </c>
    </row>
    <row r="1402" spans="1:6" hidden="1" x14ac:dyDescent="0.3">
      <c r="A1402">
        <f>IF(IFERROR(_xlfn.NUMBERVALUE(RIGHT(D1402,2))=C1402-2000,TRUE),1,0)*_xlfn.IFNA(VLOOKUP(LEFT(RIGHT(D1402,LEN(D1402)-6),LEN(RIGHT(D1402,LEN(D1402)-6))-3),'Filter Fuel'!$A$3:$I$29,HLOOKUP(LEFT(D1402,6),'Filter Fuel'!$B$1:$I$2,2,FALSE),FALSE),1)*IF(F1402=0,0,1)</f>
        <v>0</v>
      </c>
      <c r="B1402" t="s">
        <v>2</v>
      </c>
      <c r="C1402">
        <f t="shared" si="32"/>
        <v>2027</v>
      </c>
      <c r="D1402" t="str">
        <f t="shared" si="33"/>
        <v>COMBDGELCIMP16</v>
      </c>
      <c r="E1402" t="str">
        <f>VLOOKUP(D1402,'NZ40-POPT_tech_groups'!A:B,2,FALSE)</f>
        <v>NZ40-ENE-1-COMBDG</v>
      </c>
      <c r="F1402" s="3">
        <f>_xlfn.IFNA(_xlfn.IFNA(VLOOKUP(D1402,'Energy Share'!B:D,3,FALSE),VLOOKUP(LEFT(D1402,LEN(D1402)-2),'Energy Share'!B:D,3,FALSE)),0)*HLOOKUP(C1402,'Energy Share'!$I$2:$AL$3,2,FALSE)*VLOOKUP(LEFT(D1402,6),'Energy Share'!$I$6:$J$14,2,FALSE)</f>
        <v>0.39002752526565998</v>
      </c>
    </row>
    <row r="1403" spans="1:6" hidden="1" x14ac:dyDescent="0.3">
      <c r="A1403">
        <f>IF(IFERROR(_xlfn.NUMBERVALUE(RIGHT(D1403,2))=C1403-2000,TRUE),1,0)*_xlfn.IFNA(VLOOKUP(LEFT(RIGHT(D1403,LEN(D1403)-6),LEN(RIGHT(D1403,LEN(D1403)-6))-3),'Filter Fuel'!$A$3:$I$29,HLOOKUP(LEFT(D1403,6),'Filter Fuel'!$B$1:$I$2,2,FALSE),FALSE),1)*IF(F1403=0,0,1)</f>
        <v>0</v>
      </c>
      <c r="B1403" t="s">
        <v>2</v>
      </c>
      <c r="C1403">
        <f t="shared" si="32"/>
        <v>2027</v>
      </c>
      <c r="D1403" t="str">
        <f t="shared" si="33"/>
        <v>COMBDGELCIMP17</v>
      </c>
      <c r="E1403" t="str">
        <f>VLOOKUP(D1403,'NZ40-POPT_tech_groups'!A:B,2,FALSE)</f>
        <v>NZ40-ENE-1-COMBDG</v>
      </c>
      <c r="F1403" s="3">
        <f>_xlfn.IFNA(_xlfn.IFNA(VLOOKUP(D1403,'Energy Share'!B:D,3,FALSE),VLOOKUP(LEFT(D1403,LEN(D1403)-2),'Energy Share'!B:D,3,FALSE)),0)*HLOOKUP(C1403,'Energy Share'!$I$2:$AL$3,2,FALSE)*VLOOKUP(LEFT(D1403,6),'Energy Share'!$I$6:$J$14,2,FALSE)</f>
        <v>0.39002752526565998</v>
      </c>
    </row>
    <row r="1404" spans="1:6" hidden="1" x14ac:dyDescent="0.3">
      <c r="A1404">
        <f>IF(IFERROR(_xlfn.NUMBERVALUE(RIGHT(D1404,2))=C1404-2000,TRUE),1,0)*_xlfn.IFNA(VLOOKUP(LEFT(RIGHT(D1404,LEN(D1404)-6),LEN(RIGHT(D1404,LEN(D1404)-6))-3),'Filter Fuel'!$A$3:$I$29,HLOOKUP(LEFT(D1404,6),'Filter Fuel'!$B$1:$I$2,2,FALSE),FALSE),1)*IF(F1404=0,0,1)</f>
        <v>0</v>
      </c>
      <c r="B1404" t="s">
        <v>2</v>
      </c>
      <c r="C1404">
        <f t="shared" si="32"/>
        <v>2027</v>
      </c>
      <c r="D1404" t="str">
        <f t="shared" si="33"/>
        <v>COMBDGELCIMP18</v>
      </c>
      <c r="E1404" t="str">
        <f>VLOOKUP(D1404,'NZ40-POPT_tech_groups'!A:B,2,FALSE)</f>
        <v>NZ40-ENE-1-COMBDG</v>
      </c>
      <c r="F1404" s="3">
        <f>_xlfn.IFNA(_xlfn.IFNA(VLOOKUP(D1404,'Energy Share'!B:D,3,FALSE),VLOOKUP(LEFT(D1404,LEN(D1404)-2),'Energy Share'!B:D,3,FALSE)),0)*HLOOKUP(C1404,'Energy Share'!$I$2:$AL$3,2,FALSE)*VLOOKUP(LEFT(D1404,6),'Energy Share'!$I$6:$J$14,2,FALSE)</f>
        <v>0.39002752526565998</v>
      </c>
    </row>
    <row r="1405" spans="1:6" hidden="1" x14ac:dyDescent="0.3">
      <c r="A1405">
        <f>IF(IFERROR(_xlfn.NUMBERVALUE(RIGHT(D1405,2))=C1405-2000,TRUE),1,0)*_xlfn.IFNA(VLOOKUP(LEFT(RIGHT(D1405,LEN(D1405)-6),LEN(RIGHT(D1405,LEN(D1405)-6))-3),'Filter Fuel'!$A$3:$I$29,HLOOKUP(LEFT(D1405,6),'Filter Fuel'!$B$1:$I$2,2,FALSE),FALSE),1)*IF(F1405=0,0,1)</f>
        <v>0</v>
      </c>
      <c r="B1405" t="s">
        <v>2</v>
      </c>
      <c r="C1405">
        <f t="shared" si="32"/>
        <v>2027</v>
      </c>
      <c r="D1405" t="str">
        <f t="shared" si="33"/>
        <v>COMBDGELCIMP19</v>
      </c>
      <c r="E1405" t="str">
        <f>VLOOKUP(D1405,'NZ40-POPT_tech_groups'!A:B,2,FALSE)</f>
        <v>NZ40-ENE-1-COMBDG</v>
      </c>
      <c r="F1405" s="3">
        <f>_xlfn.IFNA(_xlfn.IFNA(VLOOKUP(D1405,'Energy Share'!B:D,3,FALSE),VLOOKUP(LEFT(D1405,LEN(D1405)-2),'Energy Share'!B:D,3,FALSE)),0)*HLOOKUP(C1405,'Energy Share'!$I$2:$AL$3,2,FALSE)*VLOOKUP(LEFT(D1405,6),'Energy Share'!$I$6:$J$14,2,FALSE)</f>
        <v>0.39002752526565998</v>
      </c>
    </row>
    <row r="1406" spans="1:6" hidden="1" x14ac:dyDescent="0.3">
      <c r="A1406">
        <f>IF(IFERROR(_xlfn.NUMBERVALUE(RIGHT(D1406,2))=C1406-2000,TRUE),1,0)*_xlfn.IFNA(VLOOKUP(LEFT(RIGHT(D1406,LEN(D1406)-6),LEN(RIGHT(D1406,LEN(D1406)-6))-3),'Filter Fuel'!$A$3:$I$29,HLOOKUP(LEFT(D1406,6),'Filter Fuel'!$B$1:$I$2,2,FALSE),FALSE),1)*IF(F1406=0,0,1)</f>
        <v>0</v>
      </c>
      <c r="B1406" t="s">
        <v>2</v>
      </c>
      <c r="C1406">
        <f t="shared" si="32"/>
        <v>2027</v>
      </c>
      <c r="D1406" t="str">
        <f t="shared" si="33"/>
        <v>COMBDGELCIMP20</v>
      </c>
      <c r="E1406" t="str">
        <f>VLOOKUP(D1406,'NZ40-POPT_tech_groups'!A:B,2,FALSE)</f>
        <v>NZ40-ENE-1-COMBDG</v>
      </c>
      <c r="F1406" s="3">
        <f>_xlfn.IFNA(_xlfn.IFNA(VLOOKUP(D1406,'Energy Share'!B:D,3,FALSE),VLOOKUP(LEFT(D1406,LEN(D1406)-2),'Energy Share'!B:D,3,FALSE)),0)*HLOOKUP(C1406,'Energy Share'!$I$2:$AL$3,2,FALSE)*VLOOKUP(LEFT(D1406,6),'Energy Share'!$I$6:$J$14,2,FALSE)</f>
        <v>0.39002752526565998</v>
      </c>
    </row>
    <row r="1407" spans="1:6" hidden="1" x14ac:dyDescent="0.3">
      <c r="A1407">
        <f>IF(IFERROR(_xlfn.NUMBERVALUE(RIGHT(D1407,2))=C1407-2000,TRUE),1,0)*_xlfn.IFNA(VLOOKUP(LEFT(RIGHT(D1407,LEN(D1407)-6),LEN(RIGHT(D1407,LEN(D1407)-6))-3),'Filter Fuel'!$A$3:$I$29,HLOOKUP(LEFT(D1407,6),'Filter Fuel'!$B$1:$I$2,2,FALSE),FALSE),1)*IF(F1407=0,0,1)</f>
        <v>0</v>
      </c>
      <c r="B1407" t="s">
        <v>2</v>
      </c>
      <c r="C1407">
        <f t="shared" si="32"/>
        <v>2027</v>
      </c>
      <c r="D1407" t="str">
        <f t="shared" si="33"/>
        <v>COMBDGELCIMP21</v>
      </c>
      <c r="E1407" t="str">
        <f>VLOOKUP(D1407,'NZ40-POPT_tech_groups'!A:B,2,FALSE)</f>
        <v>NZ40-ENE-1-COMBDG</v>
      </c>
      <c r="F1407" s="3">
        <f>_xlfn.IFNA(_xlfn.IFNA(VLOOKUP(D1407,'Energy Share'!B:D,3,FALSE),VLOOKUP(LEFT(D1407,LEN(D1407)-2),'Energy Share'!B:D,3,FALSE)),0)*HLOOKUP(C1407,'Energy Share'!$I$2:$AL$3,2,FALSE)*VLOOKUP(LEFT(D1407,6),'Energy Share'!$I$6:$J$14,2,FALSE)</f>
        <v>0.39002752526565998</v>
      </c>
    </row>
    <row r="1408" spans="1:6" hidden="1" x14ac:dyDescent="0.3">
      <c r="A1408">
        <f>IF(IFERROR(_xlfn.NUMBERVALUE(RIGHT(D1408,2))=C1408-2000,TRUE),1,0)*_xlfn.IFNA(VLOOKUP(LEFT(RIGHT(D1408,LEN(D1408)-6),LEN(RIGHT(D1408,LEN(D1408)-6))-3),'Filter Fuel'!$A$3:$I$29,HLOOKUP(LEFT(D1408,6),'Filter Fuel'!$B$1:$I$2,2,FALSE),FALSE),1)*IF(F1408=0,0,1)</f>
        <v>0</v>
      </c>
      <c r="B1408" t="s">
        <v>2</v>
      </c>
      <c r="C1408">
        <f t="shared" si="32"/>
        <v>2027</v>
      </c>
      <c r="D1408" t="str">
        <f t="shared" si="33"/>
        <v>COMBDGELCIMP22</v>
      </c>
      <c r="E1408" t="str">
        <f>VLOOKUP(D1408,'NZ40-POPT_tech_groups'!A:B,2,FALSE)</f>
        <v>NZ40-ENE-1-COMBDG</v>
      </c>
      <c r="F1408" s="3">
        <f>_xlfn.IFNA(_xlfn.IFNA(VLOOKUP(D1408,'Energy Share'!B:D,3,FALSE),VLOOKUP(LEFT(D1408,LEN(D1408)-2),'Energy Share'!B:D,3,FALSE)),0)*HLOOKUP(C1408,'Energy Share'!$I$2:$AL$3,2,FALSE)*VLOOKUP(LEFT(D1408,6),'Energy Share'!$I$6:$J$14,2,FALSE)</f>
        <v>0.39002752526565998</v>
      </c>
    </row>
    <row r="1409" spans="1:6" hidden="1" x14ac:dyDescent="0.3">
      <c r="A1409">
        <f>IF(IFERROR(_xlfn.NUMBERVALUE(RIGHT(D1409,2))=C1409-2000,TRUE),1,0)*_xlfn.IFNA(VLOOKUP(LEFT(RIGHT(D1409,LEN(D1409)-6),LEN(RIGHT(D1409,LEN(D1409)-6))-3),'Filter Fuel'!$A$3:$I$29,HLOOKUP(LEFT(D1409,6),'Filter Fuel'!$B$1:$I$2,2,FALSE),FALSE),1)*IF(F1409=0,0,1)</f>
        <v>0</v>
      </c>
      <c r="B1409" t="s">
        <v>2</v>
      </c>
      <c r="C1409">
        <f t="shared" si="32"/>
        <v>2027</v>
      </c>
      <c r="D1409" t="str">
        <f t="shared" si="33"/>
        <v>COMBDGELCIMP23</v>
      </c>
      <c r="E1409" t="str">
        <f>VLOOKUP(D1409,'NZ40-POPT_tech_groups'!A:B,2,FALSE)</f>
        <v>NZ40-ENE-1-COMBDG</v>
      </c>
      <c r="F1409" s="3">
        <f>_xlfn.IFNA(_xlfn.IFNA(VLOOKUP(D1409,'Energy Share'!B:D,3,FALSE),VLOOKUP(LEFT(D1409,LEN(D1409)-2),'Energy Share'!B:D,3,FALSE)),0)*HLOOKUP(C1409,'Energy Share'!$I$2:$AL$3,2,FALSE)*VLOOKUP(LEFT(D1409,6),'Energy Share'!$I$6:$J$14,2,FALSE)</f>
        <v>0.39002752526565998</v>
      </c>
    </row>
    <row r="1410" spans="1:6" hidden="1" x14ac:dyDescent="0.3">
      <c r="A1410">
        <f>IF(IFERROR(_xlfn.NUMBERVALUE(RIGHT(D1410,2))=C1410-2000,TRUE),1,0)*_xlfn.IFNA(VLOOKUP(LEFT(RIGHT(D1410,LEN(D1410)-6),LEN(RIGHT(D1410,LEN(D1410)-6))-3),'Filter Fuel'!$A$3:$I$29,HLOOKUP(LEFT(D1410,6),'Filter Fuel'!$B$1:$I$2,2,FALSE),FALSE),1)*IF(F1410=0,0,1)</f>
        <v>0</v>
      </c>
      <c r="B1410" t="s">
        <v>2</v>
      </c>
      <c r="C1410">
        <f t="shared" si="32"/>
        <v>2027</v>
      </c>
      <c r="D1410" t="str">
        <f t="shared" si="33"/>
        <v>COMBDGELCIMP24</v>
      </c>
      <c r="E1410" t="str">
        <f>VLOOKUP(D1410,'NZ40-POPT_tech_groups'!A:B,2,FALSE)</f>
        <v>NZ40-ENE-1-COMBDG</v>
      </c>
      <c r="F1410" s="3">
        <f>_xlfn.IFNA(_xlfn.IFNA(VLOOKUP(D1410,'Energy Share'!B:D,3,FALSE),VLOOKUP(LEFT(D1410,LEN(D1410)-2),'Energy Share'!B:D,3,FALSE)),0)*HLOOKUP(C1410,'Energy Share'!$I$2:$AL$3,2,FALSE)*VLOOKUP(LEFT(D1410,6),'Energy Share'!$I$6:$J$14,2,FALSE)</f>
        <v>0.39002752526565998</v>
      </c>
    </row>
    <row r="1411" spans="1:6" hidden="1" x14ac:dyDescent="0.3">
      <c r="A1411">
        <f>IF(IFERROR(_xlfn.NUMBERVALUE(RIGHT(D1411,2))=C1411-2000,TRUE),1,0)*_xlfn.IFNA(VLOOKUP(LEFT(RIGHT(D1411,LEN(D1411)-6),LEN(RIGHT(D1411,LEN(D1411)-6))-3),'Filter Fuel'!$A$3:$I$29,HLOOKUP(LEFT(D1411,6),'Filter Fuel'!$B$1:$I$2,2,FALSE),FALSE),1)*IF(F1411=0,0,1)</f>
        <v>0</v>
      </c>
      <c r="B1411" t="s">
        <v>2</v>
      </c>
      <c r="C1411">
        <f t="shared" si="32"/>
        <v>2027</v>
      </c>
      <c r="D1411" t="str">
        <f t="shared" si="33"/>
        <v>COMBDGELCIMP25</v>
      </c>
      <c r="E1411" t="str">
        <f>VLOOKUP(D1411,'NZ40-POPT_tech_groups'!A:B,2,FALSE)</f>
        <v>NZ40-ENE-1-COMBDG</v>
      </c>
      <c r="F1411" s="3">
        <f>_xlfn.IFNA(_xlfn.IFNA(VLOOKUP(D1411,'Energy Share'!B:D,3,FALSE),VLOOKUP(LEFT(D1411,LEN(D1411)-2),'Energy Share'!B:D,3,FALSE)),0)*HLOOKUP(C1411,'Energy Share'!$I$2:$AL$3,2,FALSE)*VLOOKUP(LEFT(D1411,6),'Energy Share'!$I$6:$J$14,2,FALSE)</f>
        <v>0.39002752526565998</v>
      </c>
    </row>
    <row r="1412" spans="1:6" hidden="1" x14ac:dyDescent="0.3">
      <c r="A1412">
        <f>IF(IFERROR(_xlfn.NUMBERVALUE(RIGHT(D1412,2))=C1412-2000,TRUE),1,0)*_xlfn.IFNA(VLOOKUP(LEFT(RIGHT(D1412,LEN(D1412)-6),LEN(RIGHT(D1412,LEN(D1412)-6))-3),'Filter Fuel'!$A$3:$I$29,HLOOKUP(LEFT(D1412,6),'Filter Fuel'!$B$1:$I$2,2,FALSE),FALSE),1)*IF(F1412=0,0,1)</f>
        <v>0</v>
      </c>
      <c r="B1412" t="s">
        <v>2</v>
      </c>
      <c r="C1412">
        <f t="shared" si="32"/>
        <v>2027</v>
      </c>
      <c r="D1412" t="str">
        <f t="shared" si="33"/>
        <v>COMBDGELCIMP26</v>
      </c>
      <c r="E1412" t="str">
        <f>VLOOKUP(D1412,'NZ40-POPT_tech_groups'!A:B,2,FALSE)</f>
        <v>NZ40-ENE-1-COMBDG</v>
      </c>
      <c r="F1412" s="3">
        <f>_xlfn.IFNA(_xlfn.IFNA(VLOOKUP(D1412,'Energy Share'!B:D,3,FALSE),VLOOKUP(LEFT(D1412,LEN(D1412)-2),'Energy Share'!B:D,3,FALSE)),0)*HLOOKUP(C1412,'Energy Share'!$I$2:$AL$3,2,FALSE)*VLOOKUP(LEFT(D1412,6),'Energy Share'!$I$6:$J$14,2,FALSE)</f>
        <v>0.39002752526565998</v>
      </c>
    </row>
    <row r="1413" spans="1:6" x14ac:dyDescent="0.3">
      <c r="A1413">
        <f>IF(IFERROR(_xlfn.NUMBERVALUE(RIGHT(D1413,2))=C1413-2000,TRUE),1,0)*_xlfn.IFNA(VLOOKUP(LEFT(RIGHT(D1413,LEN(D1413)-6),LEN(RIGHT(D1413,LEN(D1413)-6))-3),'Filter Fuel'!$A$3:$I$29,HLOOKUP(LEFT(D1413,6),'Filter Fuel'!$B$1:$I$2,2,FALSE),FALSE),1)*IF(F1413=0,0,1)</f>
        <v>1</v>
      </c>
      <c r="B1413" t="s">
        <v>2</v>
      </c>
      <c r="C1413">
        <f t="shared" si="32"/>
        <v>2027</v>
      </c>
      <c r="D1413" t="str">
        <f t="shared" si="33"/>
        <v>COMBDGELCIMP27</v>
      </c>
      <c r="E1413" t="str">
        <f>VLOOKUP(D1413,'NZ40-POPT_tech_groups'!A:B,2,FALSE)</f>
        <v>NZ40-ENE-1-COMBDG</v>
      </c>
      <c r="F1413" s="3">
        <f>_xlfn.IFNA(_xlfn.IFNA(VLOOKUP(D1413,'Energy Share'!B:D,3,FALSE),VLOOKUP(LEFT(D1413,LEN(D1413)-2),'Energy Share'!B:D,3,FALSE)),0)*HLOOKUP(C1413,'Energy Share'!$I$2:$AL$3,2,FALSE)*VLOOKUP(LEFT(D1413,6),'Energy Share'!$I$6:$J$14,2,FALSE)</f>
        <v>0.39002752526565998</v>
      </c>
    </row>
    <row r="1414" spans="1:6" hidden="1" x14ac:dyDescent="0.3">
      <c r="A1414">
        <f>IF(IFERROR(_xlfn.NUMBERVALUE(RIGHT(D1414,2))=C1414-2000,TRUE),1,0)*_xlfn.IFNA(VLOOKUP(LEFT(RIGHT(D1414,LEN(D1414)-6),LEN(RIGHT(D1414,LEN(D1414)-6))-3),'Filter Fuel'!$A$3:$I$29,HLOOKUP(LEFT(D1414,6),'Filter Fuel'!$B$1:$I$2,2,FALSE),FALSE),1)*IF(F1414=0,0,1)</f>
        <v>0</v>
      </c>
      <c r="B1414" t="s">
        <v>2</v>
      </c>
      <c r="C1414">
        <f t="shared" si="32"/>
        <v>2027</v>
      </c>
      <c r="D1414" t="str">
        <f t="shared" si="33"/>
        <v>COMBDGELCIMP28</v>
      </c>
      <c r="E1414" t="str">
        <f>VLOOKUP(D1414,'NZ40-POPT_tech_groups'!A:B,2,FALSE)</f>
        <v>NZ40-ENE-1-COMBDG</v>
      </c>
      <c r="F1414" s="3">
        <f>_xlfn.IFNA(_xlfn.IFNA(VLOOKUP(D1414,'Energy Share'!B:D,3,FALSE),VLOOKUP(LEFT(D1414,LEN(D1414)-2),'Energy Share'!B:D,3,FALSE)),0)*HLOOKUP(C1414,'Energy Share'!$I$2:$AL$3,2,FALSE)*VLOOKUP(LEFT(D1414,6),'Energy Share'!$I$6:$J$14,2,FALSE)</f>
        <v>0.39002752526565998</v>
      </c>
    </row>
    <row r="1415" spans="1:6" hidden="1" x14ac:dyDescent="0.3">
      <c r="A1415">
        <f>IF(IFERROR(_xlfn.NUMBERVALUE(RIGHT(D1415,2))=C1415-2000,TRUE),1,0)*_xlfn.IFNA(VLOOKUP(LEFT(RIGHT(D1415,LEN(D1415)-6),LEN(RIGHT(D1415,LEN(D1415)-6))-3),'Filter Fuel'!$A$3:$I$29,HLOOKUP(LEFT(D1415,6),'Filter Fuel'!$B$1:$I$2,2,FALSE),FALSE),1)*IF(F1415=0,0,1)</f>
        <v>0</v>
      </c>
      <c r="B1415" t="s">
        <v>2</v>
      </c>
      <c r="C1415">
        <f t="shared" si="32"/>
        <v>2027</v>
      </c>
      <c r="D1415" t="str">
        <f t="shared" si="33"/>
        <v>COMBDGELCIMP29</v>
      </c>
      <c r="E1415" t="str">
        <f>VLOOKUP(D1415,'NZ40-POPT_tech_groups'!A:B,2,FALSE)</f>
        <v>NZ40-ENE-1-COMBDG</v>
      </c>
      <c r="F1415" s="3">
        <f>_xlfn.IFNA(_xlfn.IFNA(VLOOKUP(D1415,'Energy Share'!B:D,3,FALSE),VLOOKUP(LEFT(D1415,LEN(D1415)-2),'Energy Share'!B:D,3,FALSE)),0)*HLOOKUP(C1415,'Energy Share'!$I$2:$AL$3,2,FALSE)*VLOOKUP(LEFT(D1415,6),'Energy Share'!$I$6:$J$14,2,FALSE)</f>
        <v>0.39002752526565998</v>
      </c>
    </row>
    <row r="1416" spans="1:6" hidden="1" x14ac:dyDescent="0.3">
      <c r="A1416">
        <f>IF(IFERROR(_xlfn.NUMBERVALUE(RIGHT(D1416,2))=C1416-2000,TRUE),1,0)*_xlfn.IFNA(VLOOKUP(LEFT(RIGHT(D1416,LEN(D1416)-6),LEN(RIGHT(D1416,LEN(D1416)-6))-3),'Filter Fuel'!$A$3:$I$29,HLOOKUP(LEFT(D1416,6),'Filter Fuel'!$B$1:$I$2,2,FALSE),FALSE),1)*IF(F1416=0,0,1)</f>
        <v>0</v>
      </c>
      <c r="B1416" t="s">
        <v>2</v>
      </c>
      <c r="C1416">
        <f t="shared" si="32"/>
        <v>2027</v>
      </c>
      <c r="D1416" t="str">
        <f t="shared" si="33"/>
        <v>COMBDGELCIMP30</v>
      </c>
      <c r="E1416" t="str">
        <f>VLOOKUP(D1416,'NZ40-POPT_tech_groups'!A:B,2,FALSE)</f>
        <v>NZ40-ENE-1-COMBDG</v>
      </c>
      <c r="F1416" s="3">
        <f>_xlfn.IFNA(_xlfn.IFNA(VLOOKUP(D1416,'Energy Share'!B:D,3,FALSE),VLOOKUP(LEFT(D1416,LEN(D1416)-2),'Energy Share'!B:D,3,FALSE)),0)*HLOOKUP(C1416,'Energy Share'!$I$2:$AL$3,2,FALSE)*VLOOKUP(LEFT(D1416,6),'Energy Share'!$I$6:$J$14,2,FALSE)</f>
        <v>0.39002752526565998</v>
      </c>
    </row>
    <row r="1417" spans="1:6" hidden="1" x14ac:dyDescent="0.3">
      <c r="A1417">
        <f>IF(IFERROR(_xlfn.NUMBERVALUE(RIGHT(D1417,2))=C1417-2000,TRUE),1,0)*_xlfn.IFNA(VLOOKUP(LEFT(RIGHT(D1417,LEN(D1417)-6),LEN(RIGHT(D1417,LEN(D1417)-6))-3),'Filter Fuel'!$A$3:$I$29,HLOOKUP(LEFT(D1417,6),'Filter Fuel'!$B$1:$I$2,2,FALSE),FALSE),1)*IF(F1417=0,0,1)</f>
        <v>0</v>
      </c>
      <c r="B1417" t="s">
        <v>2</v>
      </c>
      <c r="C1417">
        <f t="shared" si="32"/>
        <v>2027</v>
      </c>
      <c r="D1417" t="str">
        <f t="shared" si="33"/>
        <v>COMBDGELCIMP31</v>
      </c>
      <c r="E1417" t="str">
        <f>VLOOKUP(D1417,'NZ40-POPT_tech_groups'!A:B,2,FALSE)</f>
        <v>NZ40-ENE-1-COMBDG</v>
      </c>
      <c r="F1417" s="3">
        <f>_xlfn.IFNA(_xlfn.IFNA(VLOOKUP(D1417,'Energy Share'!B:D,3,FALSE),VLOOKUP(LEFT(D1417,LEN(D1417)-2),'Energy Share'!B:D,3,FALSE)),0)*HLOOKUP(C1417,'Energy Share'!$I$2:$AL$3,2,FALSE)*VLOOKUP(LEFT(D1417,6),'Energy Share'!$I$6:$J$14,2,FALSE)</f>
        <v>0.39002752526565998</v>
      </c>
    </row>
    <row r="1418" spans="1:6" hidden="1" x14ac:dyDescent="0.3">
      <c r="A1418">
        <f>IF(IFERROR(_xlfn.NUMBERVALUE(RIGHT(D1418,2))=C1418-2000,TRUE),1,0)*_xlfn.IFNA(VLOOKUP(LEFT(RIGHT(D1418,LEN(D1418)-6),LEN(RIGHT(D1418,LEN(D1418)-6))-3),'Filter Fuel'!$A$3:$I$29,HLOOKUP(LEFT(D1418,6),'Filter Fuel'!$B$1:$I$2,2,FALSE),FALSE),1)*IF(F1418=0,0,1)</f>
        <v>0</v>
      </c>
      <c r="B1418" t="s">
        <v>2</v>
      </c>
      <c r="C1418">
        <f t="shared" si="32"/>
        <v>2027</v>
      </c>
      <c r="D1418" t="str">
        <f t="shared" si="33"/>
        <v>COMBDGELCIMP32</v>
      </c>
      <c r="E1418" t="str">
        <f>VLOOKUP(D1418,'NZ40-POPT_tech_groups'!A:B,2,FALSE)</f>
        <v>NZ40-ENE-1-COMBDG</v>
      </c>
      <c r="F1418" s="3">
        <f>_xlfn.IFNA(_xlfn.IFNA(VLOOKUP(D1418,'Energy Share'!B:D,3,FALSE),VLOOKUP(LEFT(D1418,LEN(D1418)-2),'Energy Share'!B:D,3,FALSE)),0)*HLOOKUP(C1418,'Energy Share'!$I$2:$AL$3,2,FALSE)*VLOOKUP(LEFT(D1418,6),'Energy Share'!$I$6:$J$14,2,FALSE)</f>
        <v>0.39002752526565998</v>
      </c>
    </row>
    <row r="1419" spans="1:6" hidden="1" x14ac:dyDescent="0.3">
      <c r="A1419">
        <f>IF(IFERROR(_xlfn.NUMBERVALUE(RIGHT(D1419,2))=C1419-2000,TRUE),1,0)*_xlfn.IFNA(VLOOKUP(LEFT(RIGHT(D1419,LEN(D1419)-6),LEN(RIGHT(D1419,LEN(D1419)-6))-3),'Filter Fuel'!$A$3:$I$29,HLOOKUP(LEFT(D1419,6),'Filter Fuel'!$B$1:$I$2,2,FALSE),FALSE),1)*IF(F1419=0,0,1)</f>
        <v>0</v>
      </c>
      <c r="B1419" t="s">
        <v>2</v>
      </c>
      <c r="C1419">
        <f t="shared" si="32"/>
        <v>2027</v>
      </c>
      <c r="D1419" t="str">
        <f t="shared" si="33"/>
        <v>COMBDGELCIMP33</v>
      </c>
      <c r="E1419" t="str">
        <f>VLOOKUP(D1419,'NZ40-POPT_tech_groups'!A:B,2,FALSE)</f>
        <v>NZ40-ENE-1-COMBDG</v>
      </c>
      <c r="F1419" s="3">
        <f>_xlfn.IFNA(_xlfn.IFNA(VLOOKUP(D1419,'Energy Share'!B:D,3,FALSE),VLOOKUP(LEFT(D1419,LEN(D1419)-2),'Energy Share'!B:D,3,FALSE)),0)*HLOOKUP(C1419,'Energy Share'!$I$2:$AL$3,2,FALSE)*VLOOKUP(LEFT(D1419,6),'Energy Share'!$I$6:$J$14,2,FALSE)</f>
        <v>0.39002752526565998</v>
      </c>
    </row>
    <row r="1420" spans="1:6" hidden="1" x14ac:dyDescent="0.3">
      <c r="A1420">
        <f>IF(IFERROR(_xlfn.NUMBERVALUE(RIGHT(D1420,2))=C1420-2000,TRUE),1,0)*_xlfn.IFNA(VLOOKUP(LEFT(RIGHT(D1420,LEN(D1420)-6),LEN(RIGHT(D1420,LEN(D1420)-6))-3),'Filter Fuel'!$A$3:$I$29,HLOOKUP(LEFT(D1420,6),'Filter Fuel'!$B$1:$I$2,2,FALSE),FALSE),1)*IF(F1420=0,0,1)</f>
        <v>0</v>
      </c>
      <c r="B1420" t="s">
        <v>2</v>
      </c>
      <c r="C1420">
        <f t="shared" si="32"/>
        <v>2027</v>
      </c>
      <c r="D1420" t="str">
        <f t="shared" si="33"/>
        <v>COMBDGELCIMP34</v>
      </c>
      <c r="E1420" t="str">
        <f>VLOOKUP(D1420,'NZ40-POPT_tech_groups'!A:B,2,FALSE)</f>
        <v>NZ40-ENE-1-COMBDG</v>
      </c>
      <c r="F1420" s="3">
        <f>_xlfn.IFNA(_xlfn.IFNA(VLOOKUP(D1420,'Energy Share'!B:D,3,FALSE),VLOOKUP(LEFT(D1420,LEN(D1420)-2),'Energy Share'!B:D,3,FALSE)),0)*HLOOKUP(C1420,'Energy Share'!$I$2:$AL$3,2,FALSE)*VLOOKUP(LEFT(D1420,6),'Energy Share'!$I$6:$J$14,2,FALSE)</f>
        <v>0.39002752526565998</v>
      </c>
    </row>
    <row r="1421" spans="1:6" hidden="1" x14ac:dyDescent="0.3">
      <c r="A1421">
        <f>IF(IFERROR(_xlfn.NUMBERVALUE(RIGHT(D1421,2))=C1421-2000,TRUE),1,0)*_xlfn.IFNA(VLOOKUP(LEFT(RIGHT(D1421,LEN(D1421)-6),LEN(RIGHT(D1421,LEN(D1421)-6))-3),'Filter Fuel'!$A$3:$I$29,HLOOKUP(LEFT(D1421,6),'Filter Fuel'!$B$1:$I$2,2,FALSE),FALSE),1)*IF(F1421=0,0,1)</f>
        <v>0</v>
      </c>
      <c r="B1421" t="s">
        <v>2</v>
      </c>
      <c r="C1421">
        <f t="shared" si="32"/>
        <v>2027</v>
      </c>
      <c r="D1421" t="str">
        <f t="shared" si="33"/>
        <v>COMBDGELCIMP35</v>
      </c>
      <c r="E1421" t="str">
        <f>VLOOKUP(D1421,'NZ40-POPT_tech_groups'!A:B,2,FALSE)</f>
        <v>NZ40-ENE-1-COMBDG</v>
      </c>
      <c r="F1421" s="3">
        <f>_xlfn.IFNA(_xlfn.IFNA(VLOOKUP(D1421,'Energy Share'!B:D,3,FALSE),VLOOKUP(LEFT(D1421,LEN(D1421)-2),'Energy Share'!B:D,3,FALSE)),0)*HLOOKUP(C1421,'Energy Share'!$I$2:$AL$3,2,FALSE)*VLOOKUP(LEFT(D1421,6),'Energy Share'!$I$6:$J$14,2,FALSE)</f>
        <v>0.39002752526565998</v>
      </c>
    </row>
    <row r="1422" spans="1:6" hidden="1" x14ac:dyDescent="0.3">
      <c r="A1422">
        <f>IF(IFERROR(_xlfn.NUMBERVALUE(RIGHT(D1422,2))=C1422-2000,TRUE),1,0)*_xlfn.IFNA(VLOOKUP(LEFT(RIGHT(D1422,LEN(D1422)-6),LEN(RIGHT(D1422,LEN(D1422)-6))-3),'Filter Fuel'!$A$3:$I$29,HLOOKUP(LEFT(D1422,6),'Filter Fuel'!$B$1:$I$2,2,FALSE),FALSE),1)*IF(F1422=0,0,1)</f>
        <v>0</v>
      </c>
      <c r="B1422" t="s">
        <v>2</v>
      </c>
      <c r="C1422">
        <f t="shared" si="32"/>
        <v>2027</v>
      </c>
      <c r="D1422" t="str">
        <f t="shared" si="33"/>
        <v>COMBDGELCIMP36</v>
      </c>
      <c r="E1422" t="str">
        <f>VLOOKUP(D1422,'NZ40-POPT_tech_groups'!A:B,2,FALSE)</f>
        <v>NZ40-ENE-1-COMBDG</v>
      </c>
      <c r="F1422" s="3">
        <f>_xlfn.IFNA(_xlfn.IFNA(VLOOKUP(D1422,'Energy Share'!B:D,3,FALSE),VLOOKUP(LEFT(D1422,LEN(D1422)-2),'Energy Share'!B:D,3,FALSE)),0)*HLOOKUP(C1422,'Energy Share'!$I$2:$AL$3,2,FALSE)*VLOOKUP(LEFT(D1422,6),'Energy Share'!$I$6:$J$14,2,FALSE)</f>
        <v>0.39002752526565998</v>
      </c>
    </row>
    <row r="1423" spans="1:6" hidden="1" x14ac:dyDescent="0.3">
      <c r="A1423">
        <f>IF(IFERROR(_xlfn.NUMBERVALUE(RIGHT(D1423,2))=C1423-2000,TRUE),1,0)*_xlfn.IFNA(VLOOKUP(LEFT(RIGHT(D1423,LEN(D1423)-6),LEN(RIGHT(D1423,LEN(D1423)-6))-3),'Filter Fuel'!$A$3:$I$29,HLOOKUP(LEFT(D1423,6),'Filter Fuel'!$B$1:$I$2,2,FALSE),FALSE),1)*IF(F1423=0,0,1)</f>
        <v>0</v>
      </c>
      <c r="B1423" t="s">
        <v>2</v>
      </c>
      <c r="C1423">
        <f t="shared" si="32"/>
        <v>2027</v>
      </c>
      <c r="D1423" t="str">
        <f t="shared" si="33"/>
        <v>COMBDGELCIMP37</v>
      </c>
      <c r="E1423" t="str">
        <f>VLOOKUP(D1423,'NZ40-POPT_tech_groups'!A:B,2,FALSE)</f>
        <v>NZ40-ENE-1-COMBDG</v>
      </c>
      <c r="F1423" s="3">
        <f>_xlfn.IFNA(_xlfn.IFNA(VLOOKUP(D1423,'Energy Share'!B:D,3,FALSE),VLOOKUP(LEFT(D1423,LEN(D1423)-2),'Energy Share'!B:D,3,FALSE)),0)*HLOOKUP(C1423,'Energy Share'!$I$2:$AL$3,2,FALSE)*VLOOKUP(LEFT(D1423,6),'Energy Share'!$I$6:$J$14,2,FALSE)</f>
        <v>0.39002752526565998</v>
      </c>
    </row>
    <row r="1424" spans="1:6" hidden="1" x14ac:dyDescent="0.3">
      <c r="A1424">
        <f>IF(IFERROR(_xlfn.NUMBERVALUE(RIGHT(D1424,2))=C1424-2000,TRUE),1,0)*_xlfn.IFNA(VLOOKUP(LEFT(RIGHT(D1424,LEN(D1424)-6),LEN(RIGHT(D1424,LEN(D1424)-6))-3),'Filter Fuel'!$A$3:$I$29,HLOOKUP(LEFT(D1424,6),'Filter Fuel'!$B$1:$I$2,2,FALSE),FALSE),1)*IF(F1424=0,0,1)</f>
        <v>0</v>
      </c>
      <c r="B1424" t="s">
        <v>2</v>
      </c>
      <c r="C1424">
        <f t="shared" si="32"/>
        <v>2027</v>
      </c>
      <c r="D1424" t="str">
        <f t="shared" si="33"/>
        <v>COMBDGELCIMP38</v>
      </c>
      <c r="E1424" t="str">
        <f>VLOOKUP(D1424,'NZ40-POPT_tech_groups'!A:B,2,FALSE)</f>
        <v>NZ40-ENE-1-COMBDG</v>
      </c>
      <c r="F1424" s="3">
        <f>_xlfn.IFNA(_xlfn.IFNA(VLOOKUP(D1424,'Energy Share'!B:D,3,FALSE),VLOOKUP(LEFT(D1424,LEN(D1424)-2),'Energy Share'!B:D,3,FALSE)),0)*HLOOKUP(C1424,'Energy Share'!$I$2:$AL$3,2,FALSE)*VLOOKUP(LEFT(D1424,6),'Energy Share'!$I$6:$J$14,2,FALSE)</f>
        <v>0.39002752526565998</v>
      </c>
    </row>
    <row r="1425" spans="1:6" hidden="1" x14ac:dyDescent="0.3">
      <c r="A1425">
        <f>IF(IFERROR(_xlfn.NUMBERVALUE(RIGHT(D1425,2))=C1425-2000,TRUE),1,0)*_xlfn.IFNA(VLOOKUP(LEFT(RIGHT(D1425,LEN(D1425)-6),LEN(RIGHT(D1425,LEN(D1425)-6))-3),'Filter Fuel'!$A$3:$I$29,HLOOKUP(LEFT(D1425,6),'Filter Fuel'!$B$1:$I$2,2,FALSE),FALSE),1)*IF(F1425=0,0,1)</f>
        <v>0</v>
      </c>
      <c r="B1425" t="s">
        <v>2</v>
      </c>
      <c r="C1425">
        <f t="shared" si="32"/>
        <v>2027</v>
      </c>
      <c r="D1425" t="str">
        <f t="shared" si="33"/>
        <v>COMBDGELCIMP39</v>
      </c>
      <c r="E1425" t="str">
        <f>VLOOKUP(D1425,'NZ40-POPT_tech_groups'!A:B,2,FALSE)</f>
        <v>NZ40-ENE-1-COMBDG</v>
      </c>
      <c r="F1425" s="3">
        <f>_xlfn.IFNA(_xlfn.IFNA(VLOOKUP(D1425,'Energy Share'!B:D,3,FALSE),VLOOKUP(LEFT(D1425,LEN(D1425)-2),'Energy Share'!B:D,3,FALSE)),0)*HLOOKUP(C1425,'Energy Share'!$I$2:$AL$3,2,FALSE)*VLOOKUP(LEFT(D1425,6),'Energy Share'!$I$6:$J$14,2,FALSE)</f>
        <v>0.39002752526565998</v>
      </c>
    </row>
    <row r="1426" spans="1:6" hidden="1" x14ac:dyDescent="0.3">
      <c r="A1426">
        <f>IF(IFERROR(_xlfn.NUMBERVALUE(RIGHT(D1426,2))=C1426-2000,TRUE),1,0)*_xlfn.IFNA(VLOOKUP(LEFT(RIGHT(D1426,LEN(D1426)-6),LEN(RIGHT(D1426,LEN(D1426)-6))-3),'Filter Fuel'!$A$3:$I$29,HLOOKUP(LEFT(D1426,6),'Filter Fuel'!$B$1:$I$2,2,FALSE),FALSE),1)*IF(F1426=0,0,1)</f>
        <v>0</v>
      </c>
      <c r="B1426" t="s">
        <v>2</v>
      </c>
      <c r="C1426">
        <f t="shared" si="32"/>
        <v>2027</v>
      </c>
      <c r="D1426" t="str">
        <f t="shared" si="33"/>
        <v>COMBDGELCIMP40</v>
      </c>
      <c r="E1426" t="str">
        <f>VLOOKUP(D1426,'NZ40-POPT_tech_groups'!A:B,2,FALSE)</f>
        <v>NZ40-ENE-1-COMBDG</v>
      </c>
      <c r="F1426" s="3">
        <f>_xlfn.IFNA(_xlfn.IFNA(VLOOKUP(D1426,'Energy Share'!B:D,3,FALSE),VLOOKUP(LEFT(D1426,LEN(D1426)-2),'Energy Share'!B:D,3,FALSE)),0)*HLOOKUP(C1426,'Energy Share'!$I$2:$AL$3,2,FALSE)*VLOOKUP(LEFT(D1426,6),'Energy Share'!$I$6:$J$14,2,FALSE)</f>
        <v>0.39002752526565998</v>
      </c>
    </row>
    <row r="1427" spans="1:6" hidden="1" x14ac:dyDescent="0.3">
      <c r="A1427">
        <f>IF(IFERROR(_xlfn.NUMBERVALUE(RIGHT(D1427,2))=C1427-2000,TRUE),1,0)*_xlfn.IFNA(VLOOKUP(LEFT(RIGHT(D1427,LEN(D1427)-6),LEN(RIGHT(D1427,LEN(D1427)-6))-3),'Filter Fuel'!$A$3:$I$29,HLOOKUP(LEFT(D1427,6),'Filter Fuel'!$B$1:$I$2,2,FALSE),FALSE),1)*IF(F1427=0,0,1)</f>
        <v>0</v>
      </c>
      <c r="B1427" t="s">
        <v>2</v>
      </c>
      <c r="C1427">
        <f t="shared" si="32"/>
        <v>2027</v>
      </c>
      <c r="D1427" t="str">
        <f t="shared" si="33"/>
        <v>COMBDGELCIMP41</v>
      </c>
      <c r="E1427" t="str">
        <f>VLOOKUP(D1427,'NZ40-POPT_tech_groups'!A:B,2,FALSE)</f>
        <v>NZ40-ENE-1-COMBDG</v>
      </c>
      <c r="F1427" s="3">
        <f>_xlfn.IFNA(_xlfn.IFNA(VLOOKUP(D1427,'Energy Share'!B:D,3,FALSE),VLOOKUP(LEFT(D1427,LEN(D1427)-2),'Energy Share'!B:D,3,FALSE)),0)*HLOOKUP(C1427,'Energy Share'!$I$2:$AL$3,2,FALSE)*VLOOKUP(LEFT(D1427,6),'Energy Share'!$I$6:$J$14,2,FALSE)</f>
        <v>0.39002752526565998</v>
      </c>
    </row>
    <row r="1428" spans="1:6" hidden="1" x14ac:dyDescent="0.3">
      <c r="A1428">
        <f>IF(IFERROR(_xlfn.NUMBERVALUE(RIGHT(D1428,2))=C1428-2000,TRUE),1,0)*_xlfn.IFNA(VLOOKUP(LEFT(RIGHT(D1428,LEN(D1428)-6),LEN(RIGHT(D1428,LEN(D1428)-6))-3),'Filter Fuel'!$A$3:$I$29,HLOOKUP(LEFT(D1428,6),'Filter Fuel'!$B$1:$I$2,2,FALSE),FALSE),1)*IF(F1428=0,0,1)</f>
        <v>0</v>
      </c>
      <c r="B1428" t="s">
        <v>2</v>
      </c>
      <c r="C1428">
        <f t="shared" si="32"/>
        <v>2027</v>
      </c>
      <c r="D1428" t="str">
        <f t="shared" si="33"/>
        <v>COMBDGELCIMP42</v>
      </c>
      <c r="E1428" t="str">
        <f>VLOOKUP(D1428,'NZ40-POPT_tech_groups'!A:B,2,FALSE)</f>
        <v>NZ40-ENE-1-COMBDG</v>
      </c>
      <c r="F1428" s="3">
        <f>_xlfn.IFNA(_xlfn.IFNA(VLOOKUP(D1428,'Energy Share'!B:D,3,FALSE),VLOOKUP(LEFT(D1428,LEN(D1428)-2),'Energy Share'!B:D,3,FALSE)),0)*HLOOKUP(C1428,'Energy Share'!$I$2:$AL$3,2,FALSE)*VLOOKUP(LEFT(D1428,6),'Energy Share'!$I$6:$J$14,2,FALSE)</f>
        <v>0.39002752526565998</v>
      </c>
    </row>
    <row r="1429" spans="1:6" hidden="1" x14ac:dyDescent="0.3">
      <c r="A1429">
        <f>IF(IFERROR(_xlfn.NUMBERVALUE(RIGHT(D1429,2))=C1429-2000,TRUE),1,0)*_xlfn.IFNA(VLOOKUP(LEFT(RIGHT(D1429,LEN(D1429)-6),LEN(RIGHT(D1429,LEN(D1429)-6))-3),'Filter Fuel'!$A$3:$I$29,HLOOKUP(LEFT(D1429,6),'Filter Fuel'!$B$1:$I$2,2,FALSE),FALSE),1)*IF(F1429=0,0,1)</f>
        <v>0</v>
      </c>
      <c r="B1429" t="s">
        <v>2</v>
      </c>
      <c r="C1429">
        <f t="shared" si="32"/>
        <v>2027</v>
      </c>
      <c r="D1429" t="str">
        <f t="shared" si="33"/>
        <v>COMBDGELCIMP43</v>
      </c>
      <c r="E1429" t="str">
        <f>VLOOKUP(D1429,'NZ40-POPT_tech_groups'!A:B,2,FALSE)</f>
        <v>NZ40-ENE-1-COMBDG</v>
      </c>
      <c r="F1429" s="3">
        <f>_xlfn.IFNA(_xlfn.IFNA(VLOOKUP(D1429,'Energy Share'!B:D,3,FALSE),VLOOKUP(LEFT(D1429,LEN(D1429)-2),'Energy Share'!B:D,3,FALSE)),0)*HLOOKUP(C1429,'Energy Share'!$I$2:$AL$3,2,FALSE)*VLOOKUP(LEFT(D1429,6),'Energy Share'!$I$6:$J$14,2,FALSE)</f>
        <v>0.39002752526565998</v>
      </c>
    </row>
    <row r="1430" spans="1:6" hidden="1" x14ac:dyDescent="0.3">
      <c r="A1430">
        <f>IF(IFERROR(_xlfn.NUMBERVALUE(RIGHT(D1430,2))=C1430-2000,TRUE),1,0)*_xlfn.IFNA(VLOOKUP(LEFT(RIGHT(D1430,LEN(D1430)-6),LEN(RIGHT(D1430,LEN(D1430)-6))-3),'Filter Fuel'!$A$3:$I$29,HLOOKUP(LEFT(D1430,6),'Filter Fuel'!$B$1:$I$2,2,FALSE),FALSE),1)*IF(F1430=0,0,1)</f>
        <v>0</v>
      </c>
      <c r="B1430" t="s">
        <v>2</v>
      </c>
      <c r="C1430">
        <f t="shared" si="32"/>
        <v>2027</v>
      </c>
      <c r="D1430" t="str">
        <f t="shared" si="33"/>
        <v>COMBDGELCIMP44</v>
      </c>
      <c r="E1430" t="str">
        <f>VLOOKUP(D1430,'NZ40-POPT_tech_groups'!A:B,2,FALSE)</f>
        <v>NZ40-ENE-1-COMBDG</v>
      </c>
      <c r="F1430" s="3">
        <f>_xlfn.IFNA(_xlfn.IFNA(VLOOKUP(D1430,'Energy Share'!B:D,3,FALSE),VLOOKUP(LEFT(D1430,LEN(D1430)-2),'Energy Share'!B:D,3,FALSE)),0)*HLOOKUP(C1430,'Energy Share'!$I$2:$AL$3,2,FALSE)*VLOOKUP(LEFT(D1430,6),'Energy Share'!$I$6:$J$14,2,FALSE)</f>
        <v>0.39002752526565998</v>
      </c>
    </row>
    <row r="1431" spans="1:6" hidden="1" x14ac:dyDescent="0.3">
      <c r="A1431">
        <f>IF(IFERROR(_xlfn.NUMBERVALUE(RIGHT(D1431,2))=C1431-2000,TRUE),1,0)*_xlfn.IFNA(VLOOKUP(LEFT(RIGHT(D1431,LEN(D1431)-6),LEN(RIGHT(D1431,LEN(D1431)-6))-3),'Filter Fuel'!$A$3:$I$29,HLOOKUP(LEFT(D1431,6),'Filter Fuel'!$B$1:$I$2,2,FALSE),FALSE),1)*IF(F1431=0,0,1)</f>
        <v>0</v>
      </c>
      <c r="B1431" t="s">
        <v>2</v>
      </c>
      <c r="C1431">
        <f t="shared" si="32"/>
        <v>2027</v>
      </c>
      <c r="D1431" t="str">
        <f t="shared" si="33"/>
        <v>COMBDGELCIMP45</v>
      </c>
      <c r="E1431" t="str">
        <f>VLOOKUP(D1431,'NZ40-POPT_tech_groups'!A:B,2,FALSE)</f>
        <v>NZ40-ENE-1-COMBDG</v>
      </c>
      <c r="F1431" s="3">
        <f>_xlfn.IFNA(_xlfn.IFNA(VLOOKUP(D1431,'Energy Share'!B:D,3,FALSE),VLOOKUP(LEFT(D1431,LEN(D1431)-2),'Energy Share'!B:D,3,FALSE)),0)*HLOOKUP(C1431,'Energy Share'!$I$2:$AL$3,2,FALSE)*VLOOKUP(LEFT(D1431,6),'Energy Share'!$I$6:$J$14,2,FALSE)</f>
        <v>0.39002752526565998</v>
      </c>
    </row>
    <row r="1432" spans="1:6" hidden="1" x14ac:dyDescent="0.3">
      <c r="A1432">
        <f>IF(IFERROR(_xlfn.NUMBERVALUE(RIGHT(D1432,2))=C1432-2000,TRUE),1,0)*_xlfn.IFNA(VLOOKUP(LEFT(RIGHT(D1432,LEN(D1432)-6),LEN(RIGHT(D1432,LEN(D1432)-6))-3),'Filter Fuel'!$A$3:$I$29,HLOOKUP(LEFT(D1432,6),'Filter Fuel'!$B$1:$I$2,2,FALSE),FALSE),1)*IF(F1432=0,0,1)</f>
        <v>0</v>
      </c>
      <c r="B1432" t="s">
        <v>2</v>
      </c>
      <c r="C1432">
        <f t="shared" si="32"/>
        <v>2027</v>
      </c>
      <c r="D1432" t="str">
        <f t="shared" si="33"/>
        <v>COMBDGELCIMP46</v>
      </c>
      <c r="E1432" t="str">
        <f>VLOOKUP(D1432,'NZ40-POPT_tech_groups'!A:B,2,FALSE)</f>
        <v>NZ40-ENE-1-COMBDG</v>
      </c>
      <c r="F1432" s="3">
        <f>_xlfn.IFNA(_xlfn.IFNA(VLOOKUP(D1432,'Energy Share'!B:D,3,FALSE),VLOOKUP(LEFT(D1432,LEN(D1432)-2),'Energy Share'!B:D,3,FALSE)),0)*HLOOKUP(C1432,'Energy Share'!$I$2:$AL$3,2,FALSE)*VLOOKUP(LEFT(D1432,6),'Energy Share'!$I$6:$J$14,2,FALSE)</f>
        <v>0.39002752526565998</v>
      </c>
    </row>
    <row r="1433" spans="1:6" hidden="1" x14ac:dyDescent="0.3">
      <c r="A1433">
        <f>IF(IFERROR(_xlfn.NUMBERVALUE(RIGHT(D1433,2))=C1433-2000,TRUE),1,0)*_xlfn.IFNA(VLOOKUP(LEFT(RIGHT(D1433,LEN(D1433)-6),LEN(RIGHT(D1433,LEN(D1433)-6))-3),'Filter Fuel'!$A$3:$I$29,HLOOKUP(LEFT(D1433,6),'Filter Fuel'!$B$1:$I$2,2,FALSE),FALSE),1)*IF(F1433=0,0,1)</f>
        <v>0</v>
      </c>
      <c r="B1433" t="s">
        <v>2</v>
      </c>
      <c r="C1433">
        <f t="shared" ref="C1433:C1496" si="34">C1090+1</f>
        <v>2027</v>
      </c>
      <c r="D1433" t="str">
        <f t="shared" ref="D1433:D1496" si="35">D1090</f>
        <v>COMBDGELCIMP47</v>
      </c>
      <c r="E1433" t="str">
        <f>VLOOKUP(D1433,'NZ40-POPT_tech_groups'!A:B,2,FALSE)</f>
        <v>NZ40-ENE-1-COMBDG</v>
      </c>
      <c r="F1433" s="3">
        <f>_xlfn.IFNA(_xlfn.IFNA(VLOOKUP(D1433,'Energy Share'!B:D,3,FALSE),VLOOKUP(LEFT(D1433,LEN(D1433)-2),'Energy Share'!B:D,3,FALSE)),0)*HLOOKUP(C1433,'Energy Share'!$I$2:$AL$3,2,FALSE)*VLOOKUP(LEFT(D1433,6),'Energy Share'!$I$6:$J$14,2,FALSE)</f>
        <v>0.39002752526565998</v>
      </c>
    </row>
    <row r="1434" spans="1:6" hidden="1" x14ac:dyDescent="0.3">
      <c r="A1434">
        <f>IF(IFERROR(_xlfn.NUMBERVALUE(RIGHT(D1434,2))=C1434-2000,TRUE),1,0)*_xlfn.IFNA(VLOOKUP(LEFT(RIGHT(D1434,LEN(D1434)-6),LEN(RIGHT(D1434,LEN(D1434)-6))-3),'Filter Fuel'!$A$3:$I$29,HLOOKUP(LEFT(D1434,6),'Filter Fuel'!$B$1:$I$2,2,FALSE),FALSE),1)*IF(F1434=0,0,1)</f>
        <v>0</v>
      </c>
      <c r="B1434" t="s">
        <v>2</v>
      </c>
      <c r="C1434">
        <f t="shared" si="34"/>
        <v>2027</v>
      </c>
      <c r="D1434" t="str">
        <f t="shared" si="35"/>
        <v>COMBDGELCIMP48</v>
      </c>
      <c r="E1434" t="str">
        <f>VLOOKUP(D1434,'NZ40-POPT_tech_groups'!A:B,2,FALSE)</f>
        <v>NZ40-ENE-1-COMBDG</v>
      </c>
      <c r="F1434" s="3">
        <f>_xlfn.IFNA(_xlfn.IFNA(VLOOKUP(D1434,'Energy Share'!B:D,3,FALSE),VLOOKUP(LEFT(D1434,LEN(D1434)-2),'Energy Share'!B:D,3,FALSE)),0)*HLOOKUP(C1434,'Energy Share'!$I$2:$AL$3,2,FALSE)*VLOOKUP(LEFT(D1434,6),'Energy Share'!$I$6:$J$14,2,FALSE)</f>
        <v>0.39002752526565998</v>
      </c>
    </row>
    <row r="1435" spans="1:6" hidden="1" x14ac:dyDescent="0.3">
      <c r="A1435">
        <f>IF(IFERROR(_xlfn.NUMBERVALUE(RIGHT(D1435,2))=C1435-2000,TRUE),1,0)*_xlfn.IFNA(VLOOKUP(LEFT(RIGHT(D1435,LEN(D1435)-6),LEN(RIGHT(D1435,LEN(D1435)-6))-3),'Filter Fuel'!$A$3:$I$29,HLOOKUP(LEFT(D1435,6),'Filter Fuel'!$B$1:$I$2,2,FALSE),FALSE),1)*IF(F1435=0,0,1)</f>
        <v>0</v>
      </c>
      <c r="B1435" t="s">
        <v>2</v>
      </c>
      <c r="C1435">
        <f t="shared" si="34"/>
        <v>2027</v>
      </c>
      <c r="D1435" t="str">
        <f t="shared" si="35"/>
        <v>COMBDGELCIMP49</v>
      </c>
      <c r="E1435" t="str">
        <f>VLOOKUP(D1435,'NZ40-POPT_tech_groups'!A:B,2,FALSE)</f>
        <v>NZ40-ENE-1-COMBDG</v>
      </c>
      <c r="F1435" s="3">
        <f>_xlfn.IFNA(_xlfn.IFNA(VLOOKUP(D1435,'Energy Share'!B:D,3,FALSE),VLOOKUP(LEFT(D1435,LEN(D1435)-2),'Energy Share'!B:D,3,FALSE)),0)*HLOOKUP(C1435,'Energy Share'!$I$2:$AL$3,2,FALSE)*VLOOKUP(LEFT(D1435,6),'Energy Share'!$I$6:$J$14,2,FALSE)</f>
        <v>0.39002752526565998</v>
      </c>
    </row>
    <row r="1436" spans="1:6" hidden="1" x14ac:dyDescent="0.3">
      <c r="A1436">
        <f>IF(IFERROR(_xlfn.NUMBERVALUE(RIGHT(D1436,2))=C1436-2000,TRUE),1,0)*_xlfn.IFNA(VLOOKUP(LEFT(RIGHT(D1436,LEN(D1436)-6),LEN(RIGHT(D1436,LEN(D1436)-6))-3),'Filter Fuel'!$A$3:$I$29,HLOOKUP(LEFT(D1436,6),'Filter Fuel'!$B$1:$I$2,2,FALSE),FALSE),1)*IF(F1436=0,0,1)</f>
        <v>0</v>
      </c>
      <c r="B1436" t="s">
        <v>2</v>
      </c>
      <c r="C1436">
        <f t="shared" si="34"/>
        <v>2027</v>
      </c>
      <c r="D1436" t="str">
        <f t="shared" si="35"/>
        <v>COMBDGELCIMP50</v>
      </c>
      <c r="E1436" t="str">
        <f>VLOOKUP(D1436,'NZ40-POPT_tech_groups'!A:B,2,FALSE)</f>
        <v>NZ40-ENE-1-COMBDG</v>
      </c>
      <c r="F1436" s="3">
        <f>_xlfn.IFNA(_xlfn.IFNA(VLOOKUP(D1436,'Energy Share'!B:D,3,FALSE),VLOOKUP(LEFT(D1436,LEN(D1436)-2),'Energy Share'!B:D,3,FALSE)),0)*HLOOKUP(C1436,'Energy Share'!$I$2:$AL$3,2,FALSE)*VLOOKUP(LEFT(D1436,6),'Energy Share'!$I$6:$J$14,2,FALSE)</f>
        <v>0.39002752526565998</v>
      </c>
    </row>
    <row r="1437" spans="1:6" hidden="1" x14ac:dyDescent="0.3">
      <c r="A1437">
        <f>IF(IFERROR(_xlfn.NUMBERVALUE(RIGHT(D1437,2))=C1437-2000,TRUE),1,0)*_xlfn.IFNA(VLOOKUP(LEFT(RIGHT(D1437,LEN(D1437)-6),LEN(RIGHT(D1437,LEN(D1437)-6))-3),'Filter Fuel'!$A$3:$I$29,HLOOKUP(LEFT(D1437,6),'Filter Fuel'!$B$1:$I$2,2,FALSE),FALSE),1)*IF(F1437=0,0,1)</f>
        <v>0</v>
      </c>
      <c r="B1437" t="s">
        <v>2</v>
      </c>
      <c r="C1437">
        <f t="shared" si="34"/>
        <v>2027</v>
      </c>
      <c r="D1437" t="str">
        <f t="shared" si="35"/>
        <v>FRETRAELCIMP16</v>
      </c>
      <c r="E1437" t="str">
        <f>VLOOKUP(D1437,'NZ40-POPT_tech_groups'!A:B,2,FALSE)</f>
        <v>NZ40-ENE-1-FRETRA</v>
      </c>
      <c r="F1437" s="3">
        <f>_xlfn.IFNA(_xlfn.IFNA(VLOOKUP(D1437,'Energy Share'!B:D,3,FALSE),VLOOKUP(LEFT(D1437,LEN(D1437)-2),'Energy Share'!B:D,3,FALSE)),0)*HLOOKUP(C1437,'Energy Share'!$I$2:$AL$3,2,FALSE)*VLOOKUP(LEFT(D1437,6),'Energy Share'!$I$6:$J$14,2,FALSE)</f>
        <v>0</v>
      </c>
    </row>
    <row r="1438" spans="1:6" hidden="1" x14ac:dyDescent="0.3">
      <c r="A1438">
        <f>IF(IFERROR(_xlfn.NUMBERVALUE(RIGHT(D1438,2))=C1438-2000,TRUE),1,0)*_xlfn.IFNA(VLOOKUP(LEFT(RIGHT(D1438,LEN(D1438)-6),LEN(RIGHT(D1438,LEN(D1438)-6))-3),'Filter Fuel'!$A$3:$I$29,HLOOKUP(LEFT(D1438,6),'Filter Fuel'!$B$1:$I$2,2,FALSE),FALSE),1)*IF(F1438=0,0,1)</f>
        <v>0</v>
      </c>
      <c r="B1438" t="s">
        <v>2</v>
      </c>
      <c r="C1438">
        <f t="shared" si="34"/>
        <v>2027</v>
      </c>
      <c r="D1438" t="str">
        <f t="shared" si="35"/>
        <v>FRETRAELCIMP17</v>
      </c>
      <c r="E1438" t="str">
        <f>VLOOKUP(D1438,'NZ40-POPT_tech_groups'!A:B,2,FALSE)</f>
        <v>NZ40-ENE-1-FRETRA</v>
      </c>
      <c r="F1438" s="3">
        <f>_xlfn.IFNA(_xlfn.IFNA(VLOOKUP(D1438,'Energy Share'!B:D,3,FALSE),VLOOKUP(LEFT(D1438,LEN(D1438)-2),'Energy Share'!B:D,3,FALSE)),0)*HLOOKUP(C1438,'Energy Share'!$I$2:$AL$3,2,FALSE)*VLOOKUP(LEFT(D1438,6),'Energy Share'!$I$6:$J$14,2,FALSE)</f>
        <v>0</v>
      </c>
    </row>
    <row r="1439" spans="1:6" hidden="1" x14ac:dyDescent="0.3">
      <c r="A1439">
        <f>IF(IFERROR(_xlfn.NUMBERVALUE(RIGHT(D1439,2))=C1439-2000,TRUE),1,0)*_xlfn.IFNA(VLOOKUP(LEFT(RIGHT(D1439,LEN(D1439)-6),LEN(RIGHT(D1439,LEN(D1439)-6))-3),'Filter Fuel'!$A$3:$I$29,HLOOKUP(LEFT(D1439,6),'Filter Fuel'!$B$1:$I$2,2,FALSE),FALSE),1)*IF(F1439=0,0,1)</f>
        <v>0</v>
      </c>
      <c r="B1439" t="s">
        <v>2</v>
      </c>
      <c r="C1439">
        <f t="shared" si="34"/>
        <v>2027</v>
      </c>
      <c r="D1439" t="str">
        <f t="shared" si="35"/>
        <v>FRETRAELCIMP18</v>
      </c>
      <c r="E1439" t="str">
        <f>VLOOKUP(D1439,'NZ40-POPT_tech_groups'!A:B,2,FALSE)</f>
        <v>NZ40-ENE-1-FRETRA</v>
      </c>
      <c r="F1439" s="3">
        <f>_xlfn.IFNA(_xlfn.IFNA(VLOOKUP(D1439,'Energy Share'!B:D,3,FALSE),VLOOKUP(LEFT(D1439,LEN(D1439)-2),'Energy Share'!B:D,3,FALSE)),0)*HLOOKUP(C1439,'Energy Share'!$I$2:$AL$3,2,FALSE)*VLOOKUP(LEFT(D1439,6),'Energy Share'!$I$6:$J$14,2,FALSE)</f>
        <v>0</v>
      </c>
    </row>
    <row r="1440" spans="1:6" hidden="1" x14ac:dyDescent="0.3">
      <c r="A1440">
        <f>IF(IFERROR(_xlfn.NUMBERVALUE(RIGHT(D1440,2))=C1440-2000,TRUE),1,0)*_xlfn.IFNA(VLOOKUP(LEFT(RIGHT(D1440,LEN(D1440)-6),LEN(RIGHT(D1440,LEN(D1440)-6))-3),'Filter Fuel'!$A$3:$I$29,HLOOKUP(LEFT(D1440,6),'Filter Fuel'!$B$1:$I$2,2,FALSE),FALSE),1)*IF(F1440=0,0,1)</f>
        <v>0</v>
      </c>
      <c r="B1440" t="s">
        <v>2</v>
      </c>
      <c r="C1440">
        <f t="shared" si="34"/>
        <v>2027</v>
      </c>
      <c r="D1440" t="str">
        <f t="shared" si="35"/>
        <v>FRETRAELCIMP19</v>
      </c>
      <c r="E1440" t="str">
        <f>VLOOKUP(D1440,'NZ40-POPT_tech_groups'!A:B,2,FALSE)</f>
        <v>NZ40-ENE-1-FRETRA</v>
      </c>
      <c r="F1440" s="3">
        <f>_xlfn.IFNA(_xlfn.IFNA(VLOOKUP(D1440,'Energy Share'!B:D,3,FALSE),VLOOKUP(LEFT(D1440,LEN(D1440)-2),'Energy Share'!B:D,3,FALSE)),0)*HLOOKUP(C1440,'Energy Share'!$I$2:$AL$3,2,FALSE)*VLOOKUP(LEFT(D1440,6),'Energy Share'!$I$6:$J$14,2,FALSE)</f>
        <v>0</v>
      </c>
    </row>
    <row r="1441" spans="1:6" hidden="1" x14ac:dyDescent="0.3">
      <c r="A1441">
        <f>IF(IFERROR(_xlfn.NUMBERVALUE(RIGHT(D1441,2))=C1441-2000,TRUE),1,0)*_xlfn.IFNA(VLOOKUP(LEFT(RIGHT(D1441,LEN(D1441)-6),LEN(RIGHT(D1441,LEN(D1441)-6))-3),'Filter Fuel'!$A$3:$I$29,HLOOKUP(LEFT(D1441,6),'Filter Fuel'!$B$1:$I$2,2,FALSE),FALSE),1)*IF(F1441=0,0,1)</f>
        <v>0</v>
      </c>
      <c r="B1441" t="s">
        <v>2</v>
      </c>
      <c r="C1441">
        <f t="shared" si="34"/>
        <v>2027</v>
      </c>
      <c r="D1441" t="str">
        <f t="shared" si="35"/>
        <v>FRETRAELCIMP20</v>
      </c>
      <c r="E1441" t="str">
        <f>VLOOKUP(D1441,'NZ40-POPT_tech_groups'!A:B,2,FALSE)</f>
        <v>NZ40-ENE-1-FRETRA</v>
      </c>
      <c r="F1441" s="3">
        <f>_xlfn.IFNA(_xlfn.IFNA(VLOOKUP(D1441,'Energy Share'!B:D,3,FALSE),VLOOKUP(LEFT(D1441,LEN(D1441)-2),'Energy Share'!B:D,3,FALSE)),0)*HLOOKUP(C1441,'Energy Share'!$I$2:$AL$3,2,FALSE)*VLOOKUP(LEFT(D1441,6),'Energy Share'!$I$6:$J$14,2,FALSE)</f>
        <v>0</v>
      </c>
    </row>
    <row r="1442" spans="1:6" hidden="1" x14ac:dyDescent="0.3">
      <c r="A1442">
        <f>IF(IFERROR(_xlfn.NUMBERVALUE(RIGHT(D1442,2))=C1442-2000,TRUE),1,0)*_xlfn.IFNA(VLOOKUP(LEFT(RIGHT(D1442,LEN(D1442)-6),LEN(RIGHT(D1442,LEN(D1442)-6))-3),'Filter Fuel'!$A$3:$I$29,HLOOKUP(LEFT(D1442,6),'Filter Fuel'!$B$1:$I$2,2,FALSE),FALSE),1)*IF(F1442=0,0,1)</f>
        <v>0</v>
      </c>
      <c r="B1442" t="s">
        <v>2</v>
      </c>
      <c r="C1442">
        <f t="shared" si="34"/>
        <v>2027</v>
      </c>
      <c r="D1442" t="str">
        <f t="shared" si="35"/>
        <v>FRETRAELCIMP21</v>
      </c>
      <c r="E1442" t="str">
        <f>VLOOKUP(D1442,'NZ40-POPT_tech_groups'!A:B,2,FALSE)</f>
        <v>NZ40-ENE-1-FRETRA</v>
      </c>
      <c r="F1442" s="3">
        <f>_xlfn.IFNA(_xlfn.IFNA(VLOOKUP(D1442,'Energy Share'!B:D,3,FALSE),VLOOKUP(LEFT(D1442,LEN(D1442)-2),'Energy Share'!B:D,3,FALSE)),0)*HLOOKUP(C1442,'Energy Share'!$I$2:$AL$3,2,FALSE)*VLOOKUP(LEFT(D1442,6),'Energy Share'!$I$6:$J$14,2,FALSE)</f>
        <v>0</v>
      </c>
    </row>
    <row r="1443" spans="1:6" hidden="1" x14ac:dyDescent="0.3">
      <c r="A1443">
        <f>IF(IFERROR(_xlfn.NUMBERVALUE(RIGHT(D1443,2))=C1443-2000,TRUE),1,0)*_xlfn.IFNA(VLOOKUP(LEFT(RIGHT(D1443,LEN(D1443)-6),LEN(RIGHT(D1443,LEN(D1443)-6))-3),'Filter Fuel'!$A$3:$I$29,HLOOKUP(LEFT(D1443,6),'Filter Fuel'!$B$1:$I$2,2,FALSE),FALSE),1)*IF(F1443=0,0,1)</f>
        <v>0</v>
      </c>
      <c r="B1443" t="s">
        <v>2</v>
      </c>
      <c r="C1443">
        <f t="shared" si="34"/>
        <v>2027</v>
      </c>
      <c r="D1443" t="str">
        <f t="shared" si="35"/>
        <v>FRETRAELCIMP22</v>
      </c>
      <c r="E1443" t="str">
        <f>VLOOKUP(D1443,'NZ40-POPT_tech_groups'!A:B,2,FALSE)</f>
        <v>NZ40-ENE-1-FRETRA</v>
      </c>
      <c r="F1443" s="3">
        <f>_xlfn.IFNA(_xlfn.IFNA(VLOOKUP(D1443,'Energy Share'!B:D,3,FALSE),VLOOKUP(LEFT(D1443,LEN(D1443)-2),'Energy Share'!B:D,3,FALSE)),0)*HLOOKUP(C1443,'Energy Share'!$I$2:$AL$3,2,FALSE)*VLOOKUP(LEFT(D1443,6),'Energy Share'!$I$6:$J$14,2,FALSE)</f>
        <v>0</v>
      </c>
    </row>
    <row r="1444" spans="1:6" hidden="1" x14ac:dyDescent="0.3">
      <c r="A1444">
        <f>IF(IFERROR(_xlfn.NUMBERVALUE(RIGHT(D1444,2))=C1444-2000,TRUE),1,0)*_xlfn.IFNA(VLOOKUP(LEFT(RIGHT(D1444,LEN(D1444)-6),LEN(RIGHT(D1444,LEN(D1444)-6))-3),'Filter Fuel'!$A$3:$I$29,HLOOKUP(LEFT(D1444,6),'Filter Fuel'!$B$1:$I$2,2,FALSE),FALSE),1)*IF(F1444=0,0,1)</f>
        <v>0</v>
      </c>
      <c r="B1444" t="s">
        <v>2</v>
      </c>
      <c r="C1444">
        <f t="shared" si="34"/>
        <v>2027</v>
      </c>
      <c r="D1444" t="str">
        <f t="shared" si="35"/>
        <v>FRETRAELCIMP23</v>
      </c>
      <c r="E1444" t="str">
        <f>VLOOKUP(D1444,'NZ40-POPT_tech_groups'!A:B,2,FALSE)</f>
        <v>NZ40-ENE-1-FRETRA</v>
      </c>
      <c r="F1444" s="3">
        <f>_xlfn.IFNA(_xlfn.IFNA(VLOOKUP(D1444,'Energy Share'!B:D,3,FALSE),VLOOKUP(LEFT(D1444,LEN(D1444)-2),'Energy Share'!B:D,3,FALSE)),0)*HLOOKUP(C1444,'Energy Share'!$I$2:$AL$3,2,FALSE)*VLOOKUP(LEFT(D1444,6),'Energy Share'!$I$6:$J$14,2,FALSE)</f>
        <v>0</v>
      </c>
    </row>
    <row r="1445" spans="1:6" hidden="1" x14ac:dyDescent="0.3">
      <c r="A1445">
        <f>IF(IFERROR(_xlfn.NUMBERVALUE(RIGHT(D1445,2))=C1445-2000,TRUE),1,0)*_xlfn.IFNA(VLOOKUP(LEFT(RIGHT(D1445,LEN(D1445)-6),LEN(RIGHT(D1445,LEN(D1445)-6))-3),'Filter Fuel'!$A$3:$I$29,HLOOKUP(LEFT(D1445,6),'Filter Fuel'!$B$1:$I$2,2,FALSE),FALSE),1)*IF(F1445=0,0,1)</f>
        <v>0</v>
      </c>
      <c r="B1445" t="s">
        <v>2</v>
      </c>
      <c r="C1445">
        <f t="shared" si="34"/>
        <v>2027</v>
      </c>
      <c r="D1445" t="str">
        <f t="shared" si="35"/>
        <v>FRETRAELCIMP24</v>
      </c>
      <c r="E1445" t="str">
        <f>VLOOKUP(D1445,'NZ40-POPT_tech_groups'!A:B,2,FALSE)</f>
        <v>NZ40-ENE-1-FRETRA</v>
      </c>
      <c r="F1445" s="3">
        <f>_xlfn.IFNA(_xlfn.IFNA(VLOOKUP(D1445,'Energy Share'!B:D,3,FALSE),VLOOKUP(LEFT(D1445,LEN(D1445)-2),'Energy Share'!B:D,3,FALSE)),0)*HLOOKUP(C1445,'Energy Share'!$I$2:$AL$3,2,FALSE)*VLOOKUP(LEFT(D1445,6),'Energy Share'!$I$6:$J$14,2,FALSE)</f>
        <v>0</v>
      </c>
    </row>
    <row r="1446" spans="1:6" hidden="1" x14ac:dyDescent="0.3">
      <c r="A1446">
        <f>IF(IFERROR(_xlfn.NUMBERVALUE(RIGHT(D1446,2))=C1446-2000,TRUE),1,0)*_xlfn.IFNA(VLOOKUP(LEFT(RIGHT(D1446,LEN(D1446)-6),LEN(RIGHT(D1446,LEN(D1446)-6))-3),'Filter Fuel'!$A$3:$I$29,HLOOKUP(LEFT(D1446,6),'Filter Fuel'!$B$1:$I$2,2,FALSE),FALSE),1)*IF(F1446=0,0,1)</f>
        <v>0</v>
      </c>
      <c r="B1446" t="s">
        <v>2</v>
      </c>
      <c r="C1446">
        <f t="shared" si="34"/>
        <v>2027</v>
      </c>
      <c r="D1446" t="str">
        <f t="shared" si="35"/>
        <v>FRETRAELCIMP25</v>
      </c>
      <c r="E1446" t="str">
        <f>VLOOKUP(D1446,'NZ40-POPT_tech_groups'!A:B,2,FALSE)</f>
        <v>NZ40-ENE-1-FRETRA</v>
      </c>
      <c r="F1446" s="3">
        <f>_xlfn.IFNA(_xlfn.IFNA(VLOOKUP(D1446,'Energy Share'!B:D,3,FALSE),VLOOKUP(LEFT(D1446,LEN(D1446)-2),'Energy Share'!B:D,3,FALSE)),0)*HLOOKUP(C1446,'Energy Share'!$I$2:$AL$3,2,FALSE)*VLOOKUP(LEFT(D1446,6),'Energy Share'!$I$6:$J$14,2,FALSE)</f>
        <v>0</v>
      </c>
    </row>
    <row r="1447" spans="1:6" hidden="1" x14ac:dyDescent="0.3">
      <c r="A1447">
        <f>IF(IFERROR(_xlfn.NUMBERVALUE(RIGHT(D1447,2))=C1447-2000,TRUE),1,0)*_xlfn.IFNA(VLOOKUP(LEFT(RIGHT(D1447,LEN(D1447)-6),LEN(RIGHT(D1447,LEN(D1447)-6))-3),'Filter Fuel'!$A$3:$I$29,HLOOKUP(LEFT(D1447,6),'Filter Fuel'!$B$1:$I$2,2,FALSE),FALSE),1)*IF(F1447=0,0,1)</f>
        <v>0</v>
      </c>
      <c r="B1447" t="s">
        <v>2</v>
      </c>
      <c r="C1447">
        <f t="shared" si="34"/>
        <v>2027</v>
      </c>
      <c r="D1447" t="str">
        <f t="shared" si="35"/>
        <v>FRETRAELCIMP26</v>
      </c>
      <c r="E1447" t="str">
        <f>VLOOKUP(D1447,'NZ40-POPT_tech_groups'!A:B,2,FALSE)</f>
        <v>NZ40-ENE-1-FRETRA</v>
      </c>
      <c r="F1447" s="3">
        <f>_xlfn.IFNA(_xlfn.IFNA(VLOOKUP(D1447,'Energy Share'!B:D,3,FALSE),VLOOKUP(LEFT(D1447,LEN(D1447)-2),'Energy Share'!B:D,3,FALSE)),0)*HLOOKUP(C1447,'Energy Share'!$I$2:$AL$3,2,FALSE)*VLOOKUP(LEFT(D1447,6),'Energy Share'!$I$6:$J$14,2,FALSE)</f>
        <v>0</v>
      </c>
    </row>
    <row r="1448" spans="1:6" hidden="1" x14ac:dyDescent="0.3">
      <c r="A1448">
        <f>IF(IFERROR(_xlfn.NUMBERVALUE(RIGHT(D1448,2))=C1448-2000,TRUE),1,0)*_xlfn.IFNA(VLOOKUP(LEFT(RIGHT(D1448,LEN(D1448)-6),LEN(RIGHT(D1448,LEN(D1448)-6))-3),'Filter Fuel'!$A$3:$I$29,HLOOKUP(LEFT(D1448,6),'Filter Fuel'!$B$1:$I$2,2,FALSE),FALSE),1)*IF(F1448=0,0,1)</f>
        <v>0</v>
      </c>
      <c r="B1448" t="s">
        <v>2</v>
      </c>
      <c r="C1448">
        <f t="shared" si="34"/>
        <v>2027</v>
      </c>
      <c r="D1448" t="str">
        <f t="shared" si="35"/>
        <v>FRETRAELCIMP27</v>
      </c>
      <c r="E1448" t="str">
        <f>VLOOKUP(D1448,'NZ40-POPT_tech_groups'!A:B,2,FALSE)</f>
        <v>NZ40-ENE-1-FRETRA</v>
      </c>
      <c r="F1448" s="3">
        <f>_xlfn.IFNA(_xlfn.IFNA(VLOOKUP(D1448,'Energy Share'!B:D,3,FALSE),VLOOKUP(LEFT(D1448,LEN(D1448)-2),'Energy Share'!B:D,3,FALSE)),0)*HLOOKUP(C1448,'Energy Share'!$I$2:$AL$3,2,FALSE)*VLOOKUP(LEFT(D1448,6),'Energy Share'!$I$6:$J$14,2,FALSE)</f>
        <v>0</v>
      </c>
    </row>
    <row r="1449" spans="1:6" hidden="1" x14ac:dyDescent="0.3">
      <c r="A1449">
        <f>IF(IFERROR(_xlfn.NUMBERVALUE(RIGHT(D1449,2))=C1449-2000,TRUE),1,0)*_xlfn.IFNA(VLOOKUP(LEFT(RIGHT(D1449,LEN(D1449)-6),LEN(RIGHT(D1449,LEN(D1449)-6))-3),'Filter Fuel'!$A$3:$I$29,HLOOKUP(LEFT(D1449,6),'Filter Fuel'!$B$1:$I$2,2,FALSE),FALSE),1)*IF(F1449=0,0,1)</f>
        <v>0</v>
      </c>
      <c r="B1449" t="s">
        <v>2</v>
      </c>
      <c r="C1449">
        <f t="shared" si="34"/>
        <v>2027</v>
      </c>
      <c r="D1449" t="str">
        <f t="shared" si="35"/>
        <v>FRETRAELCIMP28</v>
      </c>
      <c r="E1449" t="str">
        <f>VLOOKUP(D1449,'NZ40-POPT_tech_groups'!A:B,2,FALSE)</f>
        <v>NZ40-ENE-1-FRETRA</v>
      </c>
      <c r="F1449" s="3">
        <f>_xlfn.IFNA(_xlfn.IFNA(VLOOKUP(D1449,'Energy Share'!B:D,3,FALSE),VLOOKUP(LEFT(D1449,LEN(D1449)-2),'Energy Share'!B:D,3,FALSE)),0)*HLOOKUP(C1449,'Energy Share'!$I$2:$AL$3,2,FALSE)*VLOOKUP(LEFT(D1449,6),'Energy Share'!$I$6:$J$14,2,FALSE)</f>
        <v>0</v>
      </c>
    </row>
    <row r="1450" spans="1:6" hidden="1" x14ac:dyDescent="0.3">
      <c r="A1450">
        <f>IF(IFERROR(_xlfn.NUMBERVALUE(RIGHT(D1450,2))=C1450-2000,TRUE),1,0)*_xlfn.IFNA(VLOOKUP(LEFT(RIGHT(D1450,LEN(D1450)-6),LEN(RIGHT(D1450,LEN(D1450)-6))-3),'Filter Fuel'!$A$3:$I$29,HLOOKUP(LEFT(D1450,6),'Filter Fuel'!$B$1:$I$2,2,FALSE),FALSE),1)*IF(F1450=0,0,1)</f>
        <v>0</v>
      </c>
      <c r="B1450" t="s">
        <v>2</v>
      </c>
      <c r="C1450">
        <f t="shared" si="34"/>
        <v>2027</v>
      </c>
      <c r="D1450" t="str">
        <f t="shared" si="35"/>
        <v>FRETRAELCIMP29</v>
      </c>
      <c r="E1450" t="str">
        <f>VLOOKUP(D1450,'NZ40-POPT_tech_groups'!A:B,2,FALSE)</f>
        <v>NZ40-ENE-1-FRETRA</v>
      </c>
      <c r="F1450" s="3">
        <f>_xlfn.IFNA(_xlfn.IFNA(VLOOKUP(D1450,'Energy Share'!B:D,3,FALSE),VLOOKUP(LEFT(D1450,LEN(D1450)-2),'Energy Share'!B:D,3,FALSE)),0)*HLOOKUP(C1450,'Energy Share'!$I$2:$AL$3,2,FALSE)*VLOOKUP(LEFT(D1450,6),'Energy Share'!$I$6:$J$14,2,FALSE)</f>
        <v>0</v>
      </c>
    </row>
    <row r="1451" spans="1:6" hidden="1" x14ac:dyDescent="0.3">
      <c r="A1451">
        <f>IF(IFERROR(_xlfn.NUMBERVALUE(RIGHT(D1451,2))=C1451-2000,TRUE),1,0)*_xlfn.IFNA(VLOOKUP(LEFT(RIGHT(D1451,LEN(D1451)-6),LEN(RIGHT(D1451,LEN(D1451)-6))-3),'Filter Fuel'!$A$3:$I$29,HLOOKUP(LEFT(D1451,6),'Filter Fuel'!$B$1:$I$2,2,FALSE),FALSE),1)*IF(F1451=0,0,1)</f>
        <v>0</v>
      </c>
      <c r="B1451" t="s">
        <v>2</v>
      </c>
      <c r="C1451">
        <f t="shared" si="34"/>
        <v>2027</v>
      </c>
      <c r="D1451" t="str">
        <f t="shared" si="35"/>
        <v>FRETRAELCIMP30</v>
      </c>
      <c r="E1451" t="str">
        <f>VLOOKUP(D1451,'NZ40-POPT_tech_groups'!A:B,2,FALSE)</f>
        <v>NZ40-ENE-1-FRETRA</v>
      </c>
      <c r="F1451" s="3">
        <f>_xlfn.IFNA(_xlfn.IFNA(VLOOKUP(D1451,'Energy Share'!B:D,3,FALSE),VLOOKUP(LEFT(D1451,LEN(D1451)-2),'Energy Share'!B:D,3,FALSE)),0)*HLOOKUP(C1451,'Energy Share'!$I$2:$AL$3,2,FALSE)*VLOOKUP(LEFT(D1451,6),'Energy Share'!$I$6:$J$14,2,FALSE)</f>
        <v>0</v>
      </c>
    </row>
    <row r="1452" spans="1:6" hidden="1" x14ac:dyDescent="0.3">
      <c r="A1452">
        <f>IF(IFERROR(_xlfn.NUMBERVALUE(RIGHT(D1452,2))=C1452-2000,TRUE),1,0)*_xlfn.IFNA(VLOOKUP(LEFT(RIGHT(D1452,LEN(D1452)-6),LEN(RIGHT(D1452,LEN(D1452)-6))-3),'Filter Fuel'!$A$3:$I$29,HLOOKUP(LEFT(D1452,6),'Filter Fuel'!$B$1:$I$2,2,FALSE),FALSE),1)*IF(F1452=0,0,1)</f>
        <v>0</v>
      </c>
      <c r="B1452" t="s">
        <v>2</v>
      </c>
      <c r="C1452">
        <f t="shared" si="34"/>
        <v>2027</v>
      </c>
      <c r="D1452" t="str">
        <f t="shared" si="35"/>
        <v>FRETRAELCIMP31</v>
      </c>
      <c r="E1452" t="str">
        <f>VLOOKUP(D1452,'NZ40-POPT_tech_groups'!A:B,2,FALSE)</f>
        <v>NZ40-ENE-1-FRETRA</v>
      </c>
      <c r="F1452" s="3">
        <f>_xlfn.IFNA(_xlfn.IFNA(VLOOKUP(D1452,'Energy Share'!B:D,3,FALSE),VLOOKUP(LEFT(D1452,LEN(D1452)-2),'Energy Share'!B:D,3,FALSE)),0)*HLOOKUP(C1452,'Energy Share'!$I$2:$AL$3,2,FALSE)*VLOOKUP(LEFT(D1452,6),'Energy Share'!$I$6:$J$14,2,FALSE)</f>
        <v>0</v>
      </c>
    </row>
    <row r="1453" spans="1:6" hidden="1" x14ac:dyDescent="0.3">
      <c r="A1453">
        <f>IF(IFERROR(_xlfn.NUMBERVALUE(RIGHT(D1453,2))=C1453-2000,TRUE),1,0)*_xlfn.IFNA(VLOOKUP(LEFT(RIGHT(D1453,LEN(D1453)-6),LEN(RIGHT(D1453,LEN(D1453)-6))-3),'Filter Fuel'!$A$3:$I$29,HLOOKUP(LEFT(D1453,6),'Filter Fuel'!$B$1:$I$2,2,FALSE),FALSE),1)*IF(F1453=0,0,1)</f>
        <v>0</v>
      </c>
      <c r="B1453" t="s">
        <v>2</v>
      </c>
      <c r="C1453">
        <f t="shared" si="34"/>
        <v>2027</v>
      </c>
      <c r="D1453" t="str">
        <f t="shared" si="35"/>
        <v>FRETRAELCIMP32</v>
      </c>
      <c r="E1453" t="str">
        <f>VLOOKUP(D1453,'NZ40-POPT_tech_groups'!A:B,2,FALSE)</f>
        <v>NZ40-ENE-1-FRETRA</v>
      </c>
      <c r="F1453" s="3">
        <f>_xlfn.IFNA(_xlfn.IFNA(VLOOKUP(D1453,'Energy Share'!B:D,3,FALSE),VLOOKUP(LEFT(D1453,LEN(D1453)-2),'Energy Share'!B:D,3,FALSE)),0)*HLOOKUP(C1453,'Energy Share'!$I$2:$AL$3,2,FALSE)*VLOOKUP(LEFT(D1453,6),'Energy Share'!$I$6:$J$14,2,FALSE)</f>
        <v>0</v>
      </c>
    </row>
    <row r="1454" spans="1:6" hidden="1" x14ac:dyDescent="0.3">
      <c r="A1454">
        <f>IF(IFERROR(_xlfn.NUMBERVALUE(RIGHT(D1454,2))=C1454-2000,TRUE),1,0)*_xlfn.IFNA(VLOOKUP(LEFT(RIGHT(D1454,LEN(D1454)-6),LEN(RIGHT(D1454,LEN(D1454)-6))-3),'Filter Fuel'!$A$3:$I$29,HLOOKUP(LEFT(D1454,6),'Filter Fuel'!$B$1:$I$2,2,FALSE),FALSE),1)*IF(F1454=0,0,1)</f>
        <v>0</v>
      </c>
      <c r="B1454" t="s">
        <v>2</v>
      </c>
      <c r="C1454">
        <f t="shared" si="34"/>
        <v>2027</v>
      </c>
      <c r="D1454" t="str">
        <f t="shared" si="35"/>
        <v>FRETRAELCIMP33</v>
      </c>
      <c r="E1454" t="str">
        <f>VLOOKUP(D1454,'NZ40-POPT_tech_groups'!A:B,2,FALSE)</f>
        <v>NZ40-ENE-1-FRETRA</v>
      </c>
      <c r="F1454" s="3">
        <f>_xlfn.IFNA(_xlfn.IFNA(VLOOKUP(D1454,'Energy Share'!B:D,3,FALSE),VLOOKUP(LEFT(D1454,LEN(D1454)-2),'Energy Share'!B:D,3,FALSE)),0)*HLOOKUP(C1454,'Energy Share'!$I$2:$AL$3,2,FALSE)*VLOOKUP(LEFT(D1454,6),'Energy Share'!$I$6:$J$14,2,FALSE)</f>
        <v>0</v>
      </c>
    </row>
    <row r="1455" spans="1:6" hidden="1" x14ac:dyDescent="0.3">
      <c r="A1455">
        <f>IF(IFERROR(_xlfn.NUMBERVALUE(RIGHT(D1455,2))=C1455-2000,TRUE),1,0)*_xlfn.IFNA(VLOOKUP(LEFT(RIGHT(D1455,LEN(D1455)-6),LEN(RIGHT(D1455,LEN(D1455)-6))-3),'Filter Fuel'!$A$3:$I$29,HLOOKUP(LEFT(D1455,6),'Filter Fuel'!$B$1:$I$2,2,FALSE),FALSE),1)*IF(F1455=0,0,1)</f>
        <v>0</v>
      </c>
      <c r="B1455" t="s">
        <v>2</v>
      </c>
      <c r="C1455">
        <f t="shared" si="34"/>
        <v>2027</v>
      </c>
      <c r="D1455" t="str">
        <f t="shared" si="35"/>
        <v>FRETRAELCIMP34</v>
      </c>
      <c r="E1455" t="str">
        <f>VLOOKUP(D1455,'NZ40-POPT_tech_groups'!A:B,2,FALSE)</f>
        <v>NZ40-ENE-1-FRETRA</v>
      </c>
      <c r="F1455" s="3">
        <f>_xlfn.IFNA(_xlfn.IFNA(VLOOKUP(D1455,'Energy Share'!B:D,3,FALSE),VLOOKUP(LEFT(D1455,LEN(D1455)-2),'Energy Share'!B:D,3,FALSE)),0)*HLOOKUP(C1455,'Energy Share'!$I$2:$AL$3,2,FALSE)*VLOOKUP(LEFT(D1455,6),'Energy Share'!$I$6:$J$14,2,FALSE)</f>
        <v>0</v>
      </c>
    </row>
    <row r="1456" spans="1:6" hidden="1" x14ac:dyDescent="0.3">
      <c r="A1456">
        <f>IF(IFERROR(_xlfn.NUMBERVALUE(RIGHT(D1456,2))=C1456-2000,TRUE),1,0)*_xlfn.IFNA(VLOOKUP(LEFT(RIGHT(D1456,LEN(D1456)-6),LEN(RIGHT(D1456,LEN(D1456)-6))-3),'Filter Fuel'!$A$3:$I$29,HLOOKUP(LEFT(D1456,6),'Filter Fuel'!$B$1:$I$2,2,FALSE),FALSE),1)*IF(F1456=0,0,1)</f>
        <v>0</v>
      </c>
      <c r="B1456" t="s">
        <v>2</v>
      </c>
      <c r="C1456">
        <f t="shared" si="34"/>
        <v>2027</v>
      </c>
      <c r="D1456" t="str">
        <f t="shared" si="35"/>
        <v>FRETRAELCIMP35</v>
      </c>
      <c r="E1456" t="str">
        <f>VLOOKUP(D1456,'NZ40-POPT_tech_groups'!A:B,2,FALSE)</f>
        <v>NZ40-ENE-1-FRETRA</v>
      </c>
      <c r="F1456" s="3">
        <f>_xlfn.IFNA(_xlfn.IFNA(VLOOKUP(D1456,'Energy Share'!B:D,3,FALSE),VLOOKUP(LEFT(D1456,LEN(D1456)-2),'Energy Share'!B:D,3,FALSE)),0)*HLOOKUP(C1456,'Energy Share'!$I$2:$AL$3,2,FALSE)*VLOOKUP(LEFT(D1456,6),'Energy Share'!$I$6:$J$14,2,FALSE)</f>
        <v>0</v>
      </c>
    </row>
    <row r="1457" spans="1:6" hidden="1" x14ac:dyDescent="0.3">
      <c r="A1457">
        <f>IF(IFERROR(_xlfn.NUMBERVALUE(RIGHT(D1457,2))=C1457-2000,TRUE),1,0)*_xlfn.IFNA(VLOOKUP(LEFT(RIGHT(D1457,LEN(D1457)-6),LEN(RIGHT(D1457,LEN(D1457)-6))-3),'Filter Fuel'!$A$3:$I$29,HLOOKUP(LEFT(D1457,6),'Filter Fuel'!$B$1:$I$2,2,FALSE),FALSE),1)*IF(F1457=0,0,1)</f>
        <v>0</v>
      </c>
      <c r="B1457" t="s">
        <v>2</v>
      </c>
      <c r="C1457">
        <f t="shared" si="34"/>
        <v>2027</v>
      </c>
      <c r="D1457" t="str">
        <f t="shared" si="35"/>
        <v>FRETRAELCIMP36</v>
      </c>
      <c r="E1457" t="str">
        <f>VLOOKUP(D1457,'NZ40-POPT_tech_groups'!A:B,2,FALSE)</f>
        <v>NZ40-ENE-1-FRETRA</v>
      </c>
      <c r="F1457" s="3">
        <f>_xlfn.IFNA(_xlfn.IFNA(VLOOKUP(D1457,'Energy Share'!B:D,3,FALSE),VLOOKUP(LEFT(D1457,LEN(D1457)-2),'Energy Share'!B:D,3,FALSE)),0)*HLOOKUP(C1457,'Energy Share'!$I$2:$AL$3,2,FALSE)*VLOOKUP(LEFT(D1457,6),'Energy Share'!$I$6:$J$14,2,FALSE)</f>
        <v>0</v>
      </c>
    </row>
    <row r="1458" spans="1:6" hidden="1" x14ac:dyDescent="0.3">
      <c r="A1458">
        <f>IF(IFERROR(_xlfn.NUMBERVALUE(RIGHT(D1458,2))=C1458-2000,TRUE),1,0)*_xlfn.IFNA(VLOOKUP(LEFT(RIGHT(D1458,LEN(D1458)-6),LEN(RIGHT(D1458,LEN(D1458)-6))-3),'Filter Fuel'!$A$3:$I$29,HLOOKUP(LEFT(D1458,6),'Filter Fuel'!$B$1:$I$2,2,FALSE),FALSE),1)*IF(F1458=0,0,1)</f>
        <v>0</v>
      </c>
      <c r="B1458" t="s">
        <v>2</v>
      </c>
      <c r="C1458">
        <f t="shared" si="34"/>
        <v>2027</v>
      </c>
      <c r="D1458" t="str">
        <f t="shared" si="35"/>
        <v>FRETRAELCIMP37</v>
      </c>
      <c r="E1458" t="str">
        <f>VLOOKUP(D1458,'NZ40-POPT_tech_groups'!A:B,2,FALSE)</f>
        <v>NZ40-ENE-1-FRETRA</v>
      </c>
      <c r="F1458" s="3">
        <f>_xlfn.IFNA(_xlfn.IFNA(VLOOKUP(D1458,'Energy Share'!B:D,3,FALSE),VLOOKUP(LEFT(D1458,LEN(D1458)-2),'Energy Share'!B:D,3,FALSE)),0)*HLOOKUP(C1458,'Energy Share'!$I$2:$AL$3,2,FALSE)*VLOOKUP(LEFT(D1458,6),'Energy Share'!$I$6:$J$14,2,FALSE)</f>
        <v>0</v>
      </c>
    </row>
    <row r="1459" spans="1:6" hidden="1" x14ac:dyDescent="0.3">
      <c r="A1459">
        <f>IF(IFERROR(_xlfn.NUMBERVALUE(RIGHT(D1459,2))=C1459-2000,TRUE),1,0)*_xlfn.IFNA(VLOOKUP(LEFT(RIGHT(D1459,LEN(D1459)-6),LEN(RIGHT(D1459,LEN(D1459)-6))-3),'Filter Fuel'!$A$3:$I$29,HLOOKUP(LEFT(D1459,6),'Filter Fuel'!$B$1:$I$2,2,FALSE),FALSE),1)*IF(F1459=0,0,1)</f>
        <v>0</v>
      </c>
      <c r="B1459" t="s">
        <v>2</v>
      </c>
      <c r="C1459">
        <f t="shared" si="34"/>
        <v>2027</v>
      </c>
      <c r="D1459" t="str">
        <f t="shared" si="35"/>
        <v>FRETRAELCIMP38</v>
      </c>
      <c r="E1459" t="str">
        <f>VLOOKUP(D1459,'NZ40-POPT_tech_groups'!A:B,2,FALSE)</f>
        <v>NZ40-ENE-1-FRETRA</v>
      </c>
      <c r="F1459" s="3">
        <f>_xlfn.IFNA(_xlfn.IFNA(VLOOKUP(D1459,'Energy Share'!B:D,3,FALSE),VLOOKUP(LEFT(D1459,LEN(D1459)-2),'Energy Share'!B:D,3,FALSE)),0)*HLOOKUP(C1459,'Energy Share'!$I$2:$AL$3,2,FALSE)*VLOOKUP(LEFT(D1459,6),'Energy Share'!$I$6:$J$14,2,FALSE)</f>
        <v>0</v>
      </c>
    </row>
    <row r="1460" spans="1:6" hidden="1" x14ac:dyDescent="0.3">
      <c r="A1460">
        <f>IF(IFERROR(_xlfn.NUMBERVALUE(RIGHT(D1460,2))=C1460-2000,TRUE),1,0)*_xlfn.IFNA(VLOOKUP(LEFT(RIGHT(D1460,LEN(D1460)-6),LEN(RIGHT(D1460,LEN(D1460)-6))-3),'Filter Fuel'!$A$3:$I$29,HLOOKUP(LEFT(D1460,6),'Filter Fuel'!$B$1:$I$2,2,FALSE),FALSE),1)*IF(F1460=0,0,1)</f>
        <v>0</v>
      </c>
      <c r="B1460" t="s">
        <v>2</v>
      </c>
      <c r="C1460">
        <f t="shared" si="34"/>
        <v>2027</v>
      </c>
      <c r="D1460" t="str">
        <f t="shared" si="35"/>
        <v>FRETRAELCIMP39</v>
      </c>
      <c r="E1460" t="str">
        <f>VLOOKUP(D1460,'NZ40-POPT_tech_groups'!A:B,2,FALSE)</f>
        <v>NZ40-ENE-1-FRETRA</v>
      </c>
      <c r="F1460" s="3">
        <f>_xlfn.IFNA(_xlfn.IFNA(VLOOKUP(D1460,'Energy Share'!B:D,3,FALSE),VLOOKUP(LEFT(D1460,LEN(D1460)-2),'Energy Share'!B:D,3,FALSE)),0)*HLOOKUP(C1460,'Energy Share'!$I$2:$AL$3,2,FALSE)*VLOOKUP(LEFT(D1460,6),'Energy Share'!$I$6:$J$14,2,FALSE)</f>
        <v>0</v>
      </c>
    </row>
    <row r="1461" spans="1:6" hidden="1" x14ac:dyDescent="0.3">
      <c r="A1461">
        <f>IF(IFERROR(_xlfn.NUMBERVALUE(RIGHT(D1461,2))=C1461-2000,TRUE),1,0)*_xlfn.IFNA(VLOOKUP(LEFT(RIGHT(D1461,LEN(D1461)-6),LEN(RIGHT(D1461,LEN(D1461)-6))-3),'Filter Fuel'!$A$3:$I$29,HLOOKUP(LEFT(D1461,6),'Filter Fuel'!$B$1:$I$2,2,FALSE),FALSE),1)*IF(F1461=0,0,1)</f>
        <v>0</v>
      </c>
      <c r="B1461" t="s">
        <v>2</v>
      </c>
      <c r="C1461">
        <f t="shared" si="34"/>
        <v>2027</v>
      </c>
      <c r="D1461" t="str">
        <f t="shared" si="35"/>
        <v>FRETRAELCIMP40</v>
      </c>
      <c r="E1461" t="str">
        <f>VLOOKUP(D1461,'NZ40-POPT_tech_groups'!A:B,2,FALSE)</f>
        <v>NZ40-ENE-1-FRETRA</v>
      </c>
      <c r="F1461" s="3">
        <f>_xlfn.IFNA(_xlfn.IFNA(VLOOKUP(D1461,'Energy Share'!B:D,3,FALSE),VLOOKUP(LEFT(D1461,LEN(D1461)-2),'Energy Share'!B:D,3,FALSE)),0)*HLOOKUP(C1461,'Energy Share'!$I$2:$AL$3,2,FALSE)*VLOOKUP(LEFT(D1461,6),'Energy Share'!$I$6:$J$14,2,FALSE)</f>
        <v>0</v>
      </c>
    </row>
    <row r="1462" spans="1:6" hidden="1" x14ac:dyDescent="0.3">
      <c r="A1462">
        <f>IF(IFERROR(_xlfn.NUMBERVALUE(RIGHT(D1462,2))=C1462-2000,TRUE),1,0)*_xlfn.IFNA(VLOOKUP(LEFT(RIGHT(D1462,LEN(D1462)-6),LEN(RIGHT(D1462,LEN(D1462)-6))-3),'Filter Fuel'!$A$3:$I$29,HLOOKUP(LEFT(D1462,6),'Filter Fuel'!$B$1:$I$2,2,FALSE),FALSE),1)*IF(F1462=0,0,1)</f>
        <v>0</v>
      </c>
      <c r="B1462" t="s">
        <v>2</v>
      </c>
      <c r="C1462">
        <f t="shared" si="34"/>
        <v>2027</v>
      </c>
      <c r="D1462" t="str">
        <f t="shared" si="35"/>
        <v>FRETRAELCIMP41</v>
      </c>
      <c r="E1462" t="str">
        <f>VLOOKUP(D1462,'NZ40-POPT_tech_groups'!A:B,2,FALSE)</f>
        <v>NZ40-ENE-1-FRETRA</v>
      </c>
      <c r="F1462" s="3">
        <f>_xlfn.IFNA(_xlfn.IFNA(VLOOKUP(D1462,'Energy Share'!B:D,3,FALSE),VLOOKUP(LEFT(D1462,LEN(D1462)-2),'Energy Share'!B:D,3,FALSE)),0)*HLOOKUP(C1462,'Energy Share'!$I$2:$AL$3,2,FALSE)*VLOOKUP(LEFT(D1462,6),'Energy Share'!$I$6:$J$14,2,FALSE)</f>
        <v>0</v>
      </c>
    </row>
    <row r="1463" spans="1:6" hidden="1" x14ac:dyDescent="0.3">
      <c r="A1463">
        <f>IF(IFERROR(_xlfn.NUMBERVALUE(RIGHT(D1463,2))=C1463-2000,TRUE),1,0)*_xlfn.IFNA(VLOOKUP(LEFT(RIGHT(D1463,LEN(D1463)-6),LEN(RIGHT(D1463,LEN(D1463)-6))-3),'Filter Fuel'!$A$3:$I$29,HLOOKUP(LEFT(D1463,6),'Filter Fuel'!$B$1:$I$2,2,FALSE),FALSE),1)*IF(F1463=0,0,1)</f>
        <v>0</v>
      </c>
      <c r="B1463" t="s">
        <v>2</v>
      </c>
      <c r="C1463">
        <f t="shared" si="34"/>
        <v>2027</v>
      </c>
      <c r="D1463" t="str">
        <f t="shared" si="35"/>
        <v>FRETRAELCIMP42</v>
      </c>
      <c r="E1463" t="str">
        <f>VLOOKUP(D1463,'NZ40-POPT_tech_groups'!A:B,2,FALSE)</f>
        <v>NZ40-ENE-1-FRETRA</v>
      </c>
      <c r="F1463" s="3">
        <f>_xlfn.IFNA(_xlfn.IFNA(VLOOKUP(D1463,'Energy Share'!B:D,3,FALSE),VLOOKUP(LEFT(D1463,LEN(D1463)-2),'Energy Share'!B:D,3,FALSE)),0)*HLOOKUP(C1463,'Energy Share'!$I$2:$AL$3,2,FALSE)*VLOOKUP(LEFT(D1463,6),'Energy Share'!$I$6:$J$14,2,FALSE)</f>
        <v>0</v>
      </c>
    </row>
    <row r="1464" spans="1:6" hidden="1" x14ac:dyDescent="0.3">
      <c r="A1464">
        <f>IF(IFERROR(_xlfn.NUMBERVALUE(RIGHT(D1464,2))=C1464-2000,TRUE),1,0)*_xlfn.IFNA(VLOOKUP(LEFT(RIGHT(D1464,LEN(D1464)-6),LEN(RIGHT(D1464,LEN(D1464)-6))-3),'Filter Fuel'!$A$3:$I$29,HLOOKUP(LEFT(D1464,6),'Filter Fuel'!$B$1:$I$2,2,FALSE),FALSE),1)*IF(F1464=0,0,1)</f>
        <v>0</v>
      </c>
      <c r="B1464" t="s">
        <v>2</v>
      </c>
      <c r="C1464">
        <f t="shared" si="34"/>
        <v>2027</v>
      </c>
      <c r="D1464" t="str">
        <f t="shared" si="35"/>
        <v>FRETRAELCIMP43</v>
      </c>
      <c r="E1464" t="str">
        <f>VLOOKUP(D1464,'NZ40-POPT_tech_groups'!A:B,2,FALSE)</f>
        <v>NZ40-ENE-1-FRETRA</v>
      </c>
      <c r="F1464" s="3">
        <f>_xlfn.IFNA(_xlfn.IFNA(VLOOKUP(D1464,'Energy Share'!B:D,3,FALSE),VLOOKUP(LEFT(D1464,LEN(D1464)-2),'Energy Share'!B:D,3,FALSE)),0)*HLOOKUP(C1464,'Energy Share'!$I$2:$AL$3,2,FALSE)*VLOOKUP(LEFT(D1464,6),'Energy Share'!$I$6:$J$14,2,FALSE)</f>
        <v>0</v>
      </c>
    </row>
    <row r="1465" spans="1:6" hidden="1" x14ac:dyDescent="0.3">
      <c r="A1465">
        <f>IF(IFERROR(_xlfn.NUMBERVALUE(RIGHT(D1465,2))=C1465-2000,TRUE),1,0)*_xlfn.IFNA(VLOOKUP(LEFT(RIGHT(D1465,LEN(D1465)-6),LEN(RIGHT(D1465,LEN(D1465)-6))-3),'Filter Fuel'!$A$3:$I$29,HLOOKUP(LEFT(D1465,6),'Filter Fuel'!$B$1:$I$2,2,FALSE),FALSE),1)*IF(F1465=0,0,1)</f>
        <v>0</v>
      </c>
      <c r="B1465" t="s">
        <v>2</v>
      </c>
      <c r="C1465">
        <f t="shared" si="34"/>
        <v>2027</v>
      </c>
      <c r="D1465" t="str">
        <f t="shared" si="35"/>
        <v>FRETRAELCIMP44</v>
      </c>
      <c r="E1465" t="str">
        <f>VLOOKUP(D1465,'NZ40-POPT_tech_groups'!A:B,2,FALSE)</f>
        <v>NZ40-ENE-1-FRETRA</v>
      </c>
      <c r="F1465" s="3">
        <f>_xlfn.IFNA(_xlfn.IFNA(VLOOKUP(D1465,'Energy Share'!B:D,3,FALSE),VLOOKUP(LEFT(D1465,LEN(D1465)-2),'Energy Share'!B:D,3,FALSE)),0)*HLOOKUP(C1465,'Energy Share'!$I$2:$AL$3,2,FALSE)*VLOOKUP(LEFT(D1465,6),'Energy Share'!$I$6:$J$14,2,FALSE)</f>
        <v>0</v>
      </c>
    </row>
    <row r="1466" spans="1:6" hidden="1" x14ac:dyDescent="0.3">
      <c r="A1466">
        <f>IF(IFERROR(_xlfn.NUMBERVALUE(RIGHT(D1466,2))=C1466-2000,TRUE),1,0)*_xlfn.IFNA(VLOOKUP(LEFT(RIGHT(D1466,LEN(D1466)-6),LEN(RIGHT(D1466,LEN(D1466)-6))-3),'Filter Fuel'!$A$3:$I$29,HLOOKUP(LEFT(D1466,6),'Filter Fuel'!$B$1:$I$2,2,FALSE),FALSE),1)*IF(F1466=0,0,1)</f>
        <v>0</v>
      </c>
      <c r="B1466" t="s">
        <v>2</v>
      </c>
      <c r="C1466">
        <f t="shared" si="34"/>
        <v>2027</v>
      </c>
      <c r="D1466" t="str">
        <f t="shared" si="35"/>
        <v>FRETRAELCIMP45</v>
      </c>
      <c r="E1466" t="str">
        <f>VLOOKUP(D1466,'NZ40-POPT_tech_groups'!A:B,2,FALSE)</f>
        <v>NZ40-ENE-1-FRETRA</v>
      </c>
      <c r="F1466" s="3">
        <f>_xlfn.IFNA(_xlfn.IFNA(VLOOKUP(D1466,'Energy Share'!B:D,3,FALSE),VLOOKUP(LEFT(D1466,LEN(D1466)-2),'Energy Share'!B:D,3,FALSE)),0)*HLOOKUP(C1466,'Energy Share'!$I$2:$AL$3,2,FALSE)*VLOOKUP(LEFT(D1466,6),'Energy Share'!$I$6:$J$14,2,FALSE)</f>
        <v>0</v>
      </c>
    </row>
    <row r="1467" spans="1:6" hidden="1" x14ac:dyDescent="0.3">
      <c r="A1467">
        <f>IF(IFERROR(_xlfn.NUMBERVALUE(RIGHT(D1467,2))=C1467-2000,TRUE),1,0)*_xlfn.IFNA(VLOOKUP(LEFT(RIGHT(D1467,LEN(D1467)-6),LEN(RIGHT(D1467,LEN(D1467)-6))-3),'Filter Fuel'!$A$3:$I$29,HLOOKUP(LEFT(D1467,6),'Filter Fuel'!$B$1:$I$2,2,FALSE),FALSE),1)*IF(F1467=0,0,1)</f>
        <v>0</v>
      </c>
      <c r="B1467" t="s">
        <v>2</v>
      </c>
      <c r="C1467">
        <f t="shared" si="34"/>
        <v>2027</v>
      </c>
      <c r="D1467" t="str">
        <f t="shared" si="35"/>
        <v>FRETRAELCIMP46</v>
      </c>
      <c r="E1467" t="str">
        <f>VLOOKUP(D1467,'NZ40-POPT_tech_groups'!A:B,2,FALSE)</f>
        <v>NZ40-ENE-1-FRETRA</v>
      </c>
      <c r="F1467" s="3">
        <f>_xlfn.IFNA(_xlfn.IFNA(VLOOKUP(D1467,'Energy Share'!B:D,3,FALSE),VLOOKUP(LEFT(D1467,LEN(D1467)-2),'Energy Share'!B:D,3,FALSE)),0)*HLOOKUP(C1467,'Energy Share'!$I$2:$AL$3,2,FALSE)*VLOOKUP(LEFT(D1467,6),'Energy Share'!$I$6:$J$14,2,FALSE)</f>
        <v>0</v>
      </c>
    </row>
    <row r="1468" spans="1:6" hidden="1" x14ac:dyDescent="0.3">
      <c r="A1468">
        <f>IF(IFERROR(_xlfn.NUMBERVALUE(RIGHT(D1468,2))=C1468-2000,TRUE),1,0)*_xlfn.IFNA(VLOOKUP(LEFT(RIGHT(D1468,LEN(D1468)-6),LEN(RIGHT(D1468,LEN(D1468)-6))-3),'Filter Fuel'!$A$3:$I$29,HLOOKUP(LEFT(D1468,6),'Filter Fuel'!$B$1:$I$2,2,FALSE),FALSE),1)*IF(F1468=0,0,1)</f>
        <v>0</v>
      </c>
      <c r="B1468" t="s">
        <v>2</v>
      </c>
      <c r="C1468">
        <f t="shared" si="34"/>
        <v>2027</v>
      </c>
      <c r="D1468" t="str">
        <f t="shared" si="35"/>
        <v>FRETRAELCIMP47</v>
      </c>
      <c r="E1468" t="str">
        <f>VLOOKUP(D1468,'NZ40-POPT_tech_groups'!A:B,2,FALSE)</f>
        <v>NZ40-ENE-1-FRETRA</v>
      </c>
      <c r="F1468" s="3">
        <f>_xlfn.IFNA(_xlfn.IFNA(VLOOKUP(D1468,'Energy Share'!B:D,3,FALSE),VLOOKUP(LEFT(D1468,LEN(D1468)-2),'Energy Share'!B:D,3,FALSE)),0)*HLOOKUP(C1468,'Energy Share'!$I$2:$AL$3,2,FALSE)*VLOOKUP(LEFT(D1468,6),'Energy Share'!$I$6:$J$14,2,FALSE)</f>
        <v>0</v>
      </c>
    </row>
    <row r="1469" spans="1:6" hidden="1" x14ac:dyDescent="0.3">
      <c r="A1469">
        <f>IF(IFERROR(_xlfn.NUMBERVALUE(RIGHT(D1469,2))=C1469-2000,TRUE),1,0)*_xlfn.IFNA(VLOOKUP(LEFT(RIGHT(D1469,LEN(D1469)-6),LEN(RIGHT(D1469,LEN(D1469)-6))-3),'Filter Fuel'!$A$3:$I$29,HLOOKUP(LEFT(D1469,6),'Filter Fuel'!$B$1:$I$2,2,FALSE),FALSE),1)*IF(F1469=0,0,1)</f>
        <v>0</v>
      </c>
      <c r="B1469" t="s">
        <v>2</v>
      </c>
      <c r="C1469">
        <f t="shared" si="34"/>
        <v>2027</v>
      </c>
      <c r="D1469" t="str">
        <f t="shared" si="35"/>
        <v>FRETRAELCIMP48</v>
      </c>
      <c r="E1469" t="str">
        <f>VLOOKUP(D1469,'NZ40-POPT_tech_groups'!A:B,2,FALSE)</f>
        <v>NZ40-ENE-1-FRETRA</v>
      </c>
      <c r="F1469" s="3">
        <f>_xlfn.IFNA(_xlfn.IFNA(VLOOKUP(D1469,'Energy Share'!B:D,3,FALSE),VLOOKUP(LEFT(D1469,LEN(D1469)-2),'Energy Share'!B:D,3,FALSE)),0)*HLOOKUP(C1469,'Energy Share'!$I$2:$AL$3,2,FALSE)*VLOOKUP(LEFT(D1469,6),'Energy Share'!$I$6:$J$14,2,FALSE)</f>
        <v>0</v>
      </c>
    </row>
    <row r="1470" spans="1:6" hidden="1" x14ac:dyDescent="0.3">
      <c r="A1470">
        <f>IF(IFERROR(_xlfn.NUMBERVALUE(RIGHT(D1470,2))=C1470-2000,TRUE),1,0)*_xlfn.IFNA(VLOOKUP(LEFT(RIGHT(D1470,LEN(D1470)-6),LEN(RIGHT(D1470,LEN(D1470)-6))-3),'Filter Fuel'!$A$3:$I$29,HLOOKUP(LEFT(D1470,6),'Filter Fuel'!$B$1:$I$2,2,FALSE),FALSE),1)*IF(F1470=0,0,1)</f>
        <v>0</v>
      </c>
      <c r="B1470" t="s">
        <v>2</v>
      </c>
      <c r="C1470">
        <f t="shared" si="34"/>
        <v>2027</v>
      </c>
      <c r="D1470" t="str">
        <f t="shared" si="35"/>
        <v>FRETRAELCIMP49</v>
      </c>
      <c r="E1470" t="str">
        <f>VLOOKUP(D1470,'NZ40-POPT_tech_groups'!A:B,2,FALSE)</f>
        <v>NZ40-ENE-1-FRETRA</v>
      </c>
      <c r="F1470" s="3">
        <f>_xlfn.IFNA(_xlfn.IFNA(VLOOKUP(D1470,'Energy Share'!B:D,3,FALSE),VLOOKUP(LEFT(D1470,LEN(D1470)-2),'Energy Share'!B:D,3,FALSE)),0)*HLOOKUP(C1470,'Energy Share'!$I$2:$AL$3,2,FALSE)*VLOOKUP(LEFT(D1470,6),'Energy Share'!$I$6:$J$14,2,FALSE)</f>
        <v>0</v>
      </c>
    </row>
    <row r="1471" spans="1:6" hidden="1" x14ac:dyDescent="0.3">
      <c r="A1471">
        <f>IF(IFERROR(_xlfn.NUMBERVALUE(RIGHT(D1471,2))=C1471-2000,TRUE),1,0)*_xlfn.IFNA(VLOOKUP(LEFT(RIGHT(D1471,LEN(D1471)-6),LEN(RIGHT(D1471,LEN(D1471)-6))-3),'Filter Fuel'!$A$3:$I$29,HLOOKUP(LEFT(D1471,6),'Filter Fuel'!$B$1:$I$2,2,FALSE),FALSE),1)*IF(F1471=0,0,1)</f>
        <v>0</v>
      </c>
      <c r="B1471" t="s">
        <v>2</v>
      </c>
      <c r="C1471">
        <f t="shared" si="34"/>
        <v>2027</v>
      </c>
      <c r="D1471" t="str">
        <f t="shared" si="35"/>
        <v>FRETRAELCIMP50</v>
      </c>
      <c r="E1471" t="str">
        <f>VLOOKUP(D1471,'NZ40-POPT_tech_groups'!A:B,2,FALSE)</f>
        <v>NZ40-ENE-1-FRETRA</v>
      </c>
      <c r="F1471" s="3">
        <f>_xlfn.IFNA(_xlfn.IFNA(VLOOKUP(D1471,'Energy Share'!B:D,3,FALSE),VLOOKUP(LEFT(D1471,LEN(D1471)-2),'Energy Share'!B:D,3,FALSE)),0)*HLOOKUP(C1471,'Energy Share'!$I$2:$AL$3,2,FALSE)*VLOOKUP(LEFT(D1471,6),'Energy Share'!$I$6:$J$14,2,FALSE)</f>
        <v>0</v>
      </c>
    </row>
    <row r="1472" spans="1:6" hidden="1" x14ac:dyDescent="0.3">
      <c r="A1472">
        <f>IF(IFERROR(_xlfn.NUMBERVALUE(RIGHT(D1472,2))=C1472-2000,TRUE),1,0)*_xlfn.IFNA(VLOOKUP(LEFT(RIGHT(D1472,LEN(D1472)-6),LEN(RIGHT(D1472,LEN(D1472)-6))-3),'Filter Fuel'!$A$3:$I$29,HLOOKUP(LEFT(D1472,6),'Filter Fuel'!$B$1:$I$2,2,FALSE),FALSE),1)*IF(F1472=0,0,1)</f>
        <v>0</v>
      </c>
      <c r="B1472" t="s">
        <v>2</v>
      </c>
      <c r="C1472">
        <f t="shared" si="34"/>
        <v>2027</v>
      </c>
      <c r="D1472" t="str">
        <f t="shared" si="35"/>
        <v>INDBDGELCIMP16</v>
      </c>
      <c r="E1472" t="str">
        <f>VLOOKUP(D1472,'NZ40-POPT_tech_groups'!A:B,2,FALSE)</f>
        <v>NZ40-ENE-1-INDBDG</v>
      </c>
      <c r="F1472" s="3">
        <f>_xlfn.IFNA(_xlfn.IFNA(VLOOKUP(D1472,'Energy Share'!B:D,3,FALSE),VLOOKUP(LEFT(D1472,LEN(D1472)-2),'Energy Share'!B:D,3,FALSE)),0)*HLOOKUP(C1472,'Energy Share'!$I$2:$AL$3,2,FALSE)*VLOOKUP(LEFT(D1472,6),'Energy Share'!$I$6:$J$14,2,FALSE)</f>
        <v>0.18605554708145747</v>
      </c>
    </row>
    <row r="1473" spans="1:6" hidden="1" x14ac:dyDescent="0.3">
      <c r="A1473">
        <f>IF(IFERROR(_xlfn.NUMBERVALUE(RIGHT(D1473,2))=C1473-2000,TRUE),1,0)*_xlfn.IFNA(VLOOKUP(LEFT(RIGHT(D1473,LEN(D1473)-6),LEN(RIGHT(D1473,LEN(D1473)-6))-3),'Filter Fuel'!$A$3:$I$29,HLOOKUP(LEFT(D1473,6),'Filter Fuel'!$B$1:$I$2,2,FALSE),FALSE),1)*IF(F1473=0,0,1)</f>
        <v>0</v>
      </c>
      <c r="B1473" t="s">
        <v>2</v>
      </c>
      <c r="C1473">
        <f t="shared" si="34"/>
        <v>2027</v>
      </c>
      <c r="D1473" t="str">
        <f t="shared" si="35"/>
        <v>INDBDGELCIMP17</v>
      </c>
      <c r="E1473" t="str">
        <f>VLOOKUP(D1473,'NZ40-POPT_tech_groups'!A:B,2,FALSE)</f>
        <v>NZ40-ENE-1-INDBDG</v>
      </c>
      <c r="F1473" s="3">
        <f>_xlfn.IFNA(_xlfn.IFNA(VLOOKUP(D1473,'Energy Share'!B:D,3,FALSE),VLOOKUP(LEFT(D1473,LEN(D1473)-2),'Energy Share'!B:D,3,FALSE)),0)*HLOOKUP(C1473,'Energy Share'!$I$2:$AL$3,2,FALSE)*VLOOKUP(LEFT(D1473,6),'Energy Share'!$I$6:$J$14,2,FALSE)</f>
        <v>0.18605554708145747</v>
      </c>
    </row>
    <row r="1474" spans="1:6" hidden="1" x14ac:dyDescent="0.3">
      <c r="A1474">
        <f>IF(IFERROR(_xlfn.NUMBERVALUE(RIGHT(D1474,2))=C1474-2000,TRUE),1,0)*_xlfn.IFNA(VLOOKUP(LEFT(RIGHT(D1474,LEN(D1474)-6),LEN(RIGHT(D1474,LEN(D1474)-6))-3),'Filter Fuel'!$A$3:$I$29,HLOOKUP(LEFT(D1474,6),'Filter Fuel'!$B$1:$I$2,2,FALSE),FALSE),1)*IF(F1474=0,0,1)</f>
        <v>0</v>
      </c>
      <c r="B1474" t="s">
        <v>2</v>
      </c>
      <c r="C1474">
        <f t="shared" si="34"/>
        <v>2027</v>
      </c>
      <c r="D1474" t="str">
        <f t="shared" si="35"/>
        <v>INDBDGELCIMP18</v>
      </c>
      <c r="E1474" t="str">
        <f>VLOOKUP(D1474,'NZ40-POPT_tech_groups'!A:B,2,FALSE)</f>
        <v>NZ40-ENE-1-INDBDG</v>
      </c>
      <c r="F1474" s="3">
        <f>_xlfn.IFNA(_xlfn.IFNA(VLOOKUP(D1474,'Energy Share'!B:D,3,FALSE),VLOOKUP(LEFT(D1474,LEN(D1474)-2),'Energy Share'!B:D,3,FALSE)),0)*HLOOKUP(C1474,'Energy Share'!$I$2:$AL$3,2,FALSE)*VLOOKUP(LEFT(D1474,6),'Energy Share'!$I$6:$J$14,2,FALSE)</f>
        <v>0.18605554708145747</v>
      </c>
    </row>
    <row r="1475" spans="1:6" hidden="1" x14ac:dyDescent="0.3">
      <c r="A1475">
        <f>IF(IFERROR(_xlfn.NUMBERVALUE(RIGHT(D1475,2))=C1475-2000,TRUE),1,0)*_xlfn.IFNA(VLOOKUP(LEFT(RIGHT(D1475,LEN(D1475)-6),LEN(RIGHT(D1475,LEN(D1475)-6))-3),'Filter Fuel'!$A$3:$I$29,HLOOKUP(LEFT(D1475,6),'Filter Fuel'!$B$1:$I$2,2,FALSE),FALSE),1)*IF(F1475=0,0,1)</f>
        <v>0</v>
      </c>
      <c r="B1475" t="s">
        <v>2</v>
      </c>
      <c r="C1475">
        <f t="shared" si="34"/>
        <v>2027</v>
      </c>
      <c r="D1475" t="str">
        <f t="shared" si="35"/>
        <v>INDBDGELCIMP19</v>
      </c>
      <c r="E1475" t="str">
        <f>VLOOKUP(D1475,'NZ40-POPT_tech_groups'!A:B,2,FALSE)</f>
        <v>NZ40-ENE-1-INDBDG</v>
      </c>
      <c r="F1475" s="3">
        <f>_xlfn.IFNA(_xlfn.IFNA(VLOOKUP(D1475,'Energy Share'!B:D,3,FALSE),VLOOKUP(LEFT(D1475,LEN(D1475)-2),'Energy Share'!B:D,3,FALSE)),0)*HLOOKUP(C1475,'Energy Share'!$I$2:$AL$3,2,FALSE)*VLOOKUP(LEFT(D1475,6),'Energy Share'!$I$6:$J$14,2,FALSE)</f>
        <v>0.18605554708145747</v>
      </c>
    </row>
    <row r="1476" spans="1:6" hidden="1" x14ac:dyDescent="0.3">
      <c r="A1476">
        <f>IF(IFERROR(_xlfn.NUMBERVALUE(RIGHT(D1476,2))=C1476-2000,TRUE),1,0)*_xlfn.IFNA(VLOOKUP(LEFT(RIGHT(D1476,LEN(D1476)-6),LEN(RIGHT(D1476,LEN(D1476)-6))-3),'Filter Fuel'!$A$3:$I$29,HLOOKUP(LEFT(D1476,6),'Filter Fuel'!$B$1:$I$2,2,FALSE),FALSE),1)*IF(F1476=0,0,1)</f>
        <v>0</v>
      </c>
      <c r="B1476" t="s">
        <v>2</v>
      </c>
      <c r="C1476">
        <f t="shared" si="34"/>
        <v>2027</v>
      </c>
      <c r="D1476" t="str">
        <f t="shared" si="35"/>
        <v>INDBDGELCIMP20</v>
      </c>
      <c r="E1476" t="str">
        <f>VLOOKUP(D1476,'NZ40-POPT_tech_groups'!A:B,2,FALSE)</f>
        <v>NZ40-ENE-1-INDBDG</v>
      </c>
      <c r="F1476" s="3">
        <f>_xlfn.IFNA(_xlfn.IFNA(VLOOKUP(D1476,'Energy Share'!B:D,3,FALSE),VLOOKUP(LEFT(D1476,LEN(D1476)-2),'Energy Share'!B:D,3,FALSE)),0)*HLOOKUP(C1476,'Energy Share'!$I$2:$AL$3,2,FALSE)*VLOOKUP(LEFT(D1476,6),'Energy Share'!$I$6:$J$14,2,FALSE)</f>
        <v>0.18605554708145747</v>
      </c>
    </row>
    <row r="1477" spans="1:6" hidden="1" x14ac:dyDescent="0.3">
      <c r="A1477">
        <f>IF(IFERROR(_xlfn.NUMBERVALUE(RIGHT(D1477,2))=C1477-2000,TRUE),1,0)*_xlfn.IFNA(VLOOKUP(LEFT(RIGHT(D1477,LEN(D1477)-6),LEN(RIGHT(D1477,LEN(D1477)-6))-3),'Filter Fuel'!$A$3:$I$29,HLOOKUP(LEFT(D1477,6),'Filter Fuel'!$B$1:$I$2,2,FALSE),FALSE),1)*IF(F1477=0,0,1)</f>
        <v>0</v>
      </c>
      <c r="B1477" t="s">
        <v>2</v>
      </c>
      <c r="C1477">
        <f t="shared" si="34"/>
        <v>2027</v>
      </c>
      <c r="D1477" t="str">
        <f t="shared" si="35"/>
        <v>INDBDGELCIMP21</v>
      </c>
      <c r="E1477" t="str">
        <f>VLOOKUP(D1477,'NZ40-POPT_tech_groups'!A:B,2,FALSE)</f>
        <v>NZ40-ENE-1-INDBDG</v>
      </c>
      <c r="F1477" s="3">
        <f>_xlfn.IFNA(_xlfn.IFNA(VLOOKUP(D1477,'Energy Share'!B:D,3,FALSE),VLOOKUP(LEFT(D1477,LEN(D1477)-2),'Energy Share'!B:D,3,FALSE)),0)*HLOOKUP(C1477,'Energy Share'!$I$2:$AL$3,2,FALSE)*VLOOKUP(LEFT(D1477,6),'Energy Share'!$I$6:$J$14,2,FALSE)</f>
        <v>0.18605554708145747</v>
      </c>
    </row>
    <row r="1478" spans="1:6" hidden="1" x14ac:dyDescent="0.3">
      <c r="A1478">
        <f>IF(IFERROR(_xlfn.NUMBERVALUE(RIGHT(D1478,2))=C1478-2000,TRUE),1,0)*_xlfn.IFNA(VLOOKUP(LEFT(RIGHT(D1478,LEN(D1478)-6),LEN(RIGHT(D1478,LEN(D1478)-6))-3),'Filter Fuel'!$A$3:$I$29,HLOOKUP(LEFT(D1478,6),'Filter Fuel'!$B$1:$I$2,2,FALSE),FALSE),1)*IF(F1478=0,0,1)</f>
        <v>0</v>
      </c>
      <c r="B1478" t="s">
        <v>2</v>
      </c>
      <c r="C1478">
        <f t="shared" si="34"/>
        <v>2027</v>
      </c>
      <c r="D1478" t="str">
        <f t="shared" si="35"/>
        <v>INDBDGELCIMP22</v>
      </c>
      <c r="E1478" t="str">
        <f>VLOOKUP(D1478,'NZ40-POPT_tech_groups'!A:B,2,FALSE)</f>
        <v>NZ40-ENE-1-INDBDG</v>
      </c>
      <c r="F1478" s="3">
        <f>_xlfn.IFNA(_xlfn.IFNA(VLOOKUP(D1478,'Energy Share'!B:D,3,FALSE),VLOOKUP(LEFT(D1478,LEN(D1478)-2),'Energy Share'!B:D,3,FALSE)),0)*HLOOKUP(C1478,'Energy Share'!$I$2:$AL$3,2,FALSE)*VLOOKUP(LEFT(D1478,6),'Energy Share'!$I$6:$J$14,2,FALSE)</f>
        <v>0.18605554708145747</v>
      </c>
    </row>
    <row r="1479" spans="1:6" hidden="1" x14ac:dyDescent="0.3">
      <c r="A1479">
        <f>IF(IFERROR(_xlfn.NUMBERVALUE(RIGHT(D1479,2))=C1479-2000,TRUE),1,0)*_xlfn.IFNA(VLOOKUP(LEFT(RIGHT(D1479,LEN(D1479)-6),LEN(RIGHT(D1479,LEN(D1479)-6))-3),'Filter Fuel'!$A$3:$I$29,HLOOKUP(LEFT(D1479,6),'Filter Fuel'!$B$1:$I$2,2,FALSE),FALSE),1)*IF(F1479=0,0,1)</f>
        <v>0</v>
      </c>
      <c r="B1479" t="s">
        <v>2</v>
      </c>
      <c r="C1479">
        <f t="shared" si="34"/>
        <v>2027</v>
      </c>
      <c r="D1479" t="str">
        <f t="shared" si="35"/>
        <v>INDBDGELCIMP23</v>
      </c>
      <c r="E1479" t="str">
        <f>VLOOKUP(D1479,'NZ40-POPT_tech_groups'!A:B,2,FALSE)</f>
        <v>NZ40-ENE-1-INDBDG</v>
      </c>
      <c r="F1479" s="3">
        <f>_xlfn.IFNA(_xlfn.IFNA(VLOOKUP(D1479,'Energy Share'!B:D,3,FALSE),VLOOKUP(LEFT(D1479,LEN(D1479)-2),'Energy Share'!B:D,3,FALSE)),0)*HLOOKUP(C1479,'Energy Share'!$I$2:$AL$3,2,FALSE)*VLOOKUP(LEFT(D1479,6),'Energy Share'!$I$6:$J$14,2,FALSE)</f>
        <v>0.18605554708145747</v>
      </c>
    </row>
    <row r="1480" spans="1:6" hidden="1" x14ac:dyDescent="0.3">
      <c r="A1480">
        <f>IF(IFERROR(_xlfn.NUMBERVALUE(RIGHT(D1480,2))=C1480-2000,TRUE),1,0)*_xlfn.IFNA(VLOOKUP(LEFT(RIGHT(D1480,LEN(D1480)-6),LEN(RIGHT(D1480,LEN(D1480)-6))-3),'Filter Fuel'!$A$3:$I$29,HLOOKUP(LEFT(D1480,6),'Filter Fuel'!$B$1:$I$2,2,FALSE),FALSE),1)*IF(F1480=0,0,1)</f>
        <v>0</v>
      </c>
      <c r="B1480" t="s">
        <v>2</v>
      </c>
      <c r="C1480">
        <f t="shared" si="34"/>
        <v>2027</v>
      </c>
      <c r="D1480" t="str">
        <f t="shared" si="35"/>
        <v>INDBDGELCIMP24</v>
      </c>
      <c r="E1480" t="str">
        <f>VLOOKUP(D1480,'NZ40-POPT_tech_groups'!A:B,2,FALSE)</f>
        <v>NZ40-ENE-1-INDBDG</v>
      </c>
      <c r="F1480" s="3">
        <f>_xlfn.IFNA(_xlfn.IFNA(VLOOKUP(D1480,'Energy Share'!B:D,3,FALSE),VLOOKUP(LEFT(D1480,LEN(D1480)-2),'Energy Share'!B:D,3,FALSE)),0)*HLOOKUP(C1480,'Energy Share'!$I$2:$AL$3,2,FALSE)*VLOOKUP(LEFT(D1480,6),'Energy Share'!$I$6:$J$14,2,FALSE)</f>
        <v>0.18605554708145747</v>
      </c>
    </row>
    <row r="1481" spans="1:6" hidden="1" x14ac:dyDescent="0.3">
      <c r="A1481">
        <f>IF(IFERROR(_xlfn.NUMBERVALUE(RIGHT(D1481,2))=C1481-2000,TRUE),1,0)*_xlfn.IFNA(VLOOKUP(LEFT(RIGHT(D1481,LEN(D1481)-6),LEN(RIGHT(D1481,LEN(D1481)-6))-3),'Filter Fuel'!$A$3:$I$29,HLOOKUP(LEFT(D1481,6),'Filter Fuel'!$B$1:$I$2,2,FALSE),FALSE),1)*IF(F1481=0,0,1)</f>
        <v>0</v>
      </c>
      <c r="B1481" t="s">
        <v>2</v>
      </c>
      <c r="C1481">
        <f t="shared" si="34"/>
        <v>2027</v>
      </c>
      <c r="D1481" t="str">
        <f t="shared" si="35"/>
        <v>INDBDGELCIMP25</v>
      </c>
      <c r="E1481" t="str">
        <f>VLOOKUP(D1481,'NZ40-POPT_tech_groups'!A:B,2,FALSE)</f>
        <v>NZ40-ENE-1-INDBDG</v>
      </c>
      <c r="F1481" s="3">
        <f>_xlfn.IFNA(_xlfn.IFNA(VLOOKUP(D1481,'Energy Share'!B:D,3,FALSE),VLOOKUP(LEFT(D1481,LEN(D1481)-2),'Energy Share'!B:D,3,FALSE)),0)*HLOOKUP(C1481,'Energy Share'!$I$2:$AL$3,2,FALSE)*VLOOKUP(LEFT(D1481,6),'Energy Share'!$I$6:$J$14,2,FALSE)</f>
        <v>0.18605554708145747</v>
      </c>
    </row>
    <row r="1482" spans="1:6" hidden="1" x14ac:dyDescent="0.3">
      <c r="A1482">
        <f>IF(IFERROR(_xlfn.NUMBERVALUE(RIGHT(D1482,2))=C1482-2000,TRUE),1,0)*_xlfn.IFNA(VLOOKUP(LEFT(RIGHT(D1482,LEN(D1482)-6),LEN(RIGHT(D1482,LEN(D1482)-6))-3),'Filter Fuel'!$A$3:$I$29,HLOOKUP(LEFT(D1482,6),'Filter Fuel'!$B$1:$I$2,2,FALSE),FALSE),1)*IF(F1482=0,0,1)</f>
        <v>0</v>
      </c>
      <c r="B1482" t="s">
        <v>2</v>
      </c>
      <c r="C1482">
        <f t="shared" si="34"/>
        <v>2027</v>
      </c>
      <c r="D1482" t="str">
        <f t="shared" si="35"/>
        <v>INDBDGELCIMP26</v>
      </c>
      <c r="E1482" t="str">
        <f>VLOOKUP(D1482,'NZ40-POPT_tech_groups'!A:B,2,FALSE)</f>
        <v>NZ40-ENE-1-INDBDG</v>
      </c>
      <c r="F1482" s="3">
        <f>_xlfn.IFNA(_xlfn.IFNA(VLOOKUP(D1482,'Energy Share'!B:D,3,FALSE),VLOOKUP(LEFT(D1482,LEN(D1482)-2),'Energy Share'!B:D,3,FALSE)),0)*HLOOKUP(C1482,'Energy Share'!$I$2:$AL$3,2,FALSE)*VLOOKUP(LEFT(D1482,6),'Energy Share'!$I$6:$J$14,2,FALSE)</f>
        <v>0.18605554708145747</v>
      </c>
    </row>
    <row r="1483" spans="1:6" x14ac:dyDescent="0.3">
      <c r="A1483">
        <f>IF(IFERROR(_xlfn.NUMBERVALUE(RIGHT(D1483,2))=C1483-2000,TRUE),1,0)*_xlfn.IFNA(VLOOKUP(LEFT(RIGHT(D1483,LEN(D1483)-6),LEN(RIGHT(D1483,LEN(D1483)-6))-3),'Filter Fuel'!$A$3:$I$29,HLOOKUP(LEFT(D1483,6),'Filter Fuel'!$B$1:$I$2,2,FALSE),FALSE),1)*IF(F1483=0,0,1)</f>
        <v>1</v>
      </c>
      <c r="B1483" t="s">
        <v>2</v>
      </c>
      <c r="C1483">
        <f t="shared" si="34"/>
        <v>2027</v>
      </c>
      <c r="D1483" t="str">
        <f t="shared" si="35"/>
        <v>INDBDGELCIMP27</v>
      </c>
      <c r="E1483" t="str">
        <f>VLOOKUP(D1483,'NZ40-POPT_tech_groups'!A:B,2,FALSE)</f>
        <v>NZ40-ENE-1-INDBDG</v>
      </c>
      <c r="F1483" s="3">
        <f>_xlfn.IFNA(_xlfn.IFNA(VLOOKUP(D1483,'Energy Share'!B:D,3,FALSE),VLOOKUP(LEFT(D1483,LEN(D1483)-2),'Energy Share'!B:D,3,FALSE)),0)*HLOOKUP(C1483,'Energy Share'!$I$2:$AL$3,2,FALSE)*VLOOKUP(LEFT(D1483,6),'Energy Share'!$I$6:$J$14,2,FALSE)</f>
        <v>0.18605554708145747</v>
      </c>
    </row>
    <row r="1484" spans="1:6" hidden="1" x14ac:dyDescent="0.3">
      <c r="A1484">
        <f>IF(IFERROR(_xlfn.NUMBERVALUE(RIGHT(D1484,2))=C1484-2000,TRUE),1,0)*_xlfn.IFNA(VLOOKUP(LEFT(RIGHT(D1484,LEN(D1484)-6),LEN(RIGHT(D1484,LEN(D1484)-6))-3),'Filter Fuel'!$A$3:$I$29,HLOOKUP(LEFT(D1484,6),'Filter Fuel'!$B$1:$I$2,2,FALSE),FALSE),1)*IF(F1484=0,0,1)</f>
        <v>0</v>
      </c>
      <c r="B1484" t="s">
        <v>2</v>
      </c>
      <c r="C1484">
        <f t="shared" si="34"/>
        <v>2027</v>
      </c>
      <c r="D1484" t="str">
        <f t="shared" si="35"/>
        <v>INDBDGELCIMP28</v>
      </c>
      <c r="E1484" t="str">
        <f>VLOOKUP(D1484,'NZ40-POPT_tech_groups'!A:B,2,FALSE)</f>
        <v>NZ40-ENE-1-INDBDG</v>
      </c>
      <c r="F1484" s="3">
        <f>_xlfn.IFNA(_xlfn.IFNA(VLOOKUP(D1484,'Energy Share'!B:D,3,FALSE),VLOOKUP(LEFT(D1484,LEN(D1484)-2),'Energy Share'!B:D,3,FALSE)),0)*HLOOKUP(C1484,'Energy Share'!$I$2:$AL$3,2,FALSE)*VLOOKUP(LEFT(D1484,6),'Energy Share'!$I$6:$J$14,2,FALSE)</f>
        <v>0.18605554708145747</v>
      </c>
    </row>
    <row r="1485" spans="1:6" hidden="1" x14ac:dyDescent="0.3">
      <c r="A1485">
        <f>IF(IFERROR(_xlfn.NUMBERVALUE(RIGHT(D1485,2))=C1485-2000,TRUE),1,0)*_xlfn.IFNA(VLOOKUP(LEFT(RIGHT(D1485,LEN(D1485)-6),LEN(RIGHT(D1485,LEN(D1485)-6))-3),'Filter Fuel'!$A$3:$I$29,HLOOKUP(LEFT(D1485,6),'Filter Fuel'!$B$1:$I$2,2,FALSE),FALSE),1)*IF(F1485=0,0,1)</f>
        <v>0</v>
      </c>
      <c r="B1485" t="s">
        <v>2</v>
      </c>
      <c r="C1485">
        <f t="shared" si="34"/>
        <v>2027</v>
      </c>
      <c r="D1485" t="str">
        <f t="shared" si="35"/>
        <v>INDBDGELCIMP29</v>
      </c>
      <c r="E1485" t="str">
        <f>VLOOKUP(D1485,'NZ40-POPT_tech_groups'!A:B,2,FALSE)</f>
        <v>NZ40-ENE-1-INDBDG</v>
      </c>
      <c r="F1485" s="3">
        <f>_xlfn.IFNA(_xlfn.IFNA(VLOOKUP(D1485,'Energy Share'!B:D,3,FALSE),VLOOKUP(LEFT(D1485,LEN(D1485)-2),'Energy Share'!B:D,3,FALSE)),0)*HLOOKUP(C1485,'Energy Share'!$I$2:$AL$3,2,FALSE)*VLOOKUP(LEFT(D1485,6),'Energy Share'!$I$6:$J$14,2,FALSE)</f>
        <v>0.18605554708145747</v>
      </c>
    </row>
    <row r="1486" spans="1:6" hidden="1" x14ac:dyDescent="0.3">
      <c r="A1486">
        <f>IF(IFERROR(_xlfn.NUMBERVALUE(RIGHT(D1486,2))=C1486-2000,TRUE),1,0)*_xlfn.IFNA(VLOOKUP(LEFT(RIGHT(D1486,LEN(D1486)-6),LEN(RIGHT(D1486,LEN(D1486)-6))-3),'Filter Fuel'!$A$3:$I$29,HLOOKUP(LEFT(D1486,6),'Filter Fuel'!$B$1:$I$2,2,FALSE),FALSE),1)*IF(F1486=0,0,1)</f>
        <v>0</v>
      </c>
      <c r="B1486" t="s">
        <v>2</v>
      </c>
      <c r="C1486">
        <f t="shared" si="34"/>
        <v>2027</v>
      </c>
      <c r="D1486" t="str">
        <f t="shared" si="35"/>
        <v>INDBDGELCIMP30</v>
      </c>
      <c r="E1486" t="str">
        <f>VLOOKUP(D1486,'NZ40-POPT_tech_groups'!A:B,2,FALSE)</f>
        <v>NZ40-ENE-1-INDBDG</v>
      </c>
      <c r="F1486" s="3">
        <f>_xlfn.IFNA(_xlfn.IFNA(VLOOKUP(D1486,'Energy Share'!B:D,3,FALSE),VLOOKUP(LEFT(D1486,LEN(D1486)-2),'Energy Share'!B:D,3,FALSE)),0)*HLOOKUP(C1486,'Energy Share'!$I$2:$AL$3,2,FALSE)*VLOOKUP(LEFT(D1486,6),'Energy Share'!$I$6:$J$14,2,FALSE)</f>
        <v>0.18605554708145747</v>
      </c>
    </row>
    <row r="1487" spans="1:6" hidden="1" x14ac:dyDescent="0.3">
      <c r="A1487">
        <f>IF(IFERROR(_xlfn.NUMBERVALUE(RIGHT(D1487,2))=C1487-2000,TRUE),1,0)*_xlfn.IFNA(VLOOKUP(LEFT(RIGHT(D1487,LEN(D1487)-6),LEN(RIGHT(D1487,LEN(D1487)-6))-3),'Filter Fuel'!$A$3:$I$29,HLOOKUP(LEFT(D1487,6),'Filter Fuel'!$B$1:$I$2,2,FALSE),FALSE),1)*IF(F1487=0,0,1)</f>
        <v>0</v>
      </c>
      <c r="B1487" t="s">
        <v>2</v>
      </c>
      <c r="C1487">
        <f t="shared" si="34"/>
        <v>2027</v>
      </c>
      <c r="D1487" t="str">
        <f t="shared" si="35"/>
        <v>INDBDGELCIMP31</v>
      </c>
      <c r="E1487" t="str">
        <f>VLOOKUP(D1487,'NZ40-POPT_tech_groups'!A:B,2,FALSE)</f>
        <v>NZ40-ENE-1-INDBDG</v>
      </c>
      <c r="F1487" s="3">
        <f>_xlfn.IFNA(_xlfn.IFNA(VLOOKUP(D1487,'Energy Share'!B:D,3,FALSE),VLOOKUP(LEFT(D1487,LEN(D1487)-2),'Energy Share'!B:D,3,FALSE)),0)*HLOOKUP(C1487,'Energy Share'!$I$2:$AL$3,2,FALSE)*VLOOKUP(LEFT(D1487,6),'Energy Share'!$I$6:$J$14,2,FALSE)</f>
        <v>0.18605554708145747</v>
      </c>
    </row>
    <row r="1488" spans="1:6" hidden="1" x14ac:dyDescent="0.3">
      <c r="A1488">
        <f>IF(IFERROR(_xlfn.NUMBERVALUE(RIGHT(D1488,2))=C1488-2000,TRUE),1,0)*_xlfn.IFNA(VLOOKUP(LEFT(RIGHT(D1488,LEN(D1488)-6),LEN(RIGHT(D1488,LEN(D1488)-6))-3),'Filter Fuel'!$A$3:$I$29,HLOOKUP(LEFT(D1488,6),'Filter Fuel'!$B$1:$I$2,2,FALSE),FALSE),1)*IF(F1488=0,0,1)</f>
        <v>0</v>
      </c>
      <c r="B1488" t="s">
        <v>2</v>
      </c>
      <c r="C1488">
        <f t="shared" si="34"/>
        <v>2027</v>
      </c>
      <c r="D1488" t="str">
        <f t="shared" si="35"/>
        <v>INDBDGELCIMP32</v>
      </c>
      <c r="E1488" t="str">
        <f>VLOOKUP(D1488,'NZ40-POPT_tech_groups'!A:B,2,FALSE)</f>
        <v>NZ40-ENE-1-INDBDG</v>
      </c>
      <c r="F1488" s="3">
        <f>_xlfn.IFNA(_xlfn.IFNA(VLOOKUP(D1488,'Energy Share'!B:D,3,FALSE),VLOOKUP(LEFT(D1488,LEN(D1488)-2),'Energy Share'!B:D,3,FALSE)),0)*HLOOKUP(C1488,'Energy Share'!$I$2:$AL$3,2,FALSE)*VLOOKUP(LEFT(D1488,6),'Energy Share'!$I$6:$J$14,2,FALSE)</f>
        <v>0.18605554708145747</v>
      </c>
    </row>
    <row r="1489" spans="1:6" hidden="1" x14ac:dyDescent="0.3">
      <c r="A1489">
        <f>IF(IFERROR(_xlfn.NUMBERVALUE(RIGHT(D1489,2))=C1489-2000,TRUE),1,0)*_xlfn.IFNA(VLOOKUP(LEFT(RIGHT(D1489,LEN(D1489)-6),LEN(RIGHT(D1489,LEN(D1489)-6))-3),'Filter Fuel'!$A$3:$I$29,HLOOKUP(LEFT(D1489,6),'Filter Fuel'!$B$1:$I$2,2,FALSE),FALSE),1)*IF(F1489=0,0,1)</f>
        <v>0</v>
      </c>
      <c r="B1489" t="s">
        <v>2</v>
      </c>
      <c r="C1489">
        <f t="shared" si="34"/>
        <v>2027</v>
      </c>
      <c r="D1489" t="str">
        <f t="shared" si="35"/>
        <v>INDBDGELCIMP33</v>
      </c>
      <c r="E1489" t="str">
        <f>VLOOKUP(D1489,'NZ40-POPT_tech_groups'!A:B,2,FALSE)</f>
        <v>NZ40-ENE-1-INDBDG</v>
      </c>
      <c r="F1489" s="3">
        <f>_xlfn.IFNA(_xlfn.IFNA(VLOOKUP(D1489,'Energy Share'!B:D,3,FALSE),VLOOKUP(LEFT(D1489,LEN(D1489)-2),'Energy Share'!B:D,3,FALSE)),0)*HLOOKUP(C1489,'Energy Share'!$I$2:$AL$3,2,FALSE)*VLOOKUP(LEFT(D1489,6),'Energy Share'!$I$6:$J$14,2,FALSE)</f>
        <v>0.18605554708145747</v>
      </c>
    </row>
    <row r="1490" spans="1:6" hidden="1" x14ac:dyDescent="0.3">
      <c r="A1490">
        <f>IF(IFERROR(_xlfn.NUMBERVALUE(RIGHT(D1490,2))=C1490-2000,TRUE),1,0)*_xlfn.IFNA(VLOOKUP(LEFT(RIGHT(D1490,LEN(D1490)-6),LEN(RIGHT(D1490,LEN(D1490)-6))-3),'Filter Fuel'!$A$3:$I$29,HLOOKUP(LEFT(D1490,6),'Filter Fuel'!$B$1:$I$2,2,FALSE),FALSE),1)*IF(F1490=0,0,1)</f>
        <v>0</v>
      </c>
      <c r="B1490" t="s">
        <v>2</v>
      </c>
      <c r="C1490">
        <f t="shared" si="34"/>
        <v>2027</v>
      </c>
      <c r="D1490" t="str">
        <f t="shared" si="35"/>
        <v>INDBDGELCIMP34</v>
      </c>
      <c r="E1490" t="str">
        <f>VLOOKUP(D1490,'NZ40-POPT_tech_groups'!A:B,2,FALSE)</f>
        <v>NZ40-ENE-1-INDBDG</v>
      </c>
      <c r="F1490" s="3">
        <f>_xlfn.IFNA(_xlfn.IFNA(VLOOKUP(D1490,'Energy Share'!B:D,3,FALSE),VLOOKUP(LEFT(D1490,LEN(D1490)-2),'Energy Share'!B:D,3,FALSE)),0)*HLOOKUP(C1490,'Energy Share'!$I$2:$AL$3,2,FALSE)*VLOOKUP(LEFT(D1490,6),'Energy Share'!$I$6:$J$14,2,FALSE)</f>
        <v>0.18605554708145747</v>
      </c>
    </row>
    <row r="1491" spans="1:6" hidden="1" x14ac:dyDescent="0.3">
      <c r="A1491">
        <f>IF(IFERROR(_xlfn.NUMBERVALUE(RIGHT(D1491,2))=C1491-2000,TRUE),1,0)*_xlfn.IFNA(VLOOKUP(LEFT(RIGHT(D1491,LEN(D1491)-6),LEN(RIGHT(D1491,LEN(D1491)-6))-3),'Filter Fuel'!$A$3:$I$29,HLOOKUP(LEFT(D1491,6),'Filter Fuel'!$B$1:$I$2,2,FALSE),FALSE),1)*IF(F1491=0,0,1)</f>
        <v>0</v>
      </c>
      <c r="B1491" t="s">
        <v>2</v>
      </c>
      <c r="C1491">
        <f t="shared" si="34"/>
        <v>2027</v>
      </c>
      <c r="D1491" t="str">
        <f t="shared" si="35"/>
        <v>INDBDGELCIMP35</v>
      </c>
      <c r="E1491" t="str">
        <f>VLOOKUP(D1491,'NZ40-POPT_tech_groups'!A:B,2,FALSE)</f>
        <v>NZ40-ENE-1-INDBDG</v>
      </c>
      <c r="F1491" s="3">
        <f>_xlfn.IFNA(_xlfn.IFNA(VLOOKUP(D1491,'Energy Share'!B:D,3,FALSE),VLOOKUP(LEFT(D1491,LEN(D1491)-2),'Energy Share'!B:D,3,FALSE)),0)*HLOOKUP(C1491,'Energy Share'!$I$2:$AL$3,2,FALSE)*VLOOKUP(LEFT(D1491,6),'Energy Share'!$I$6:$J$14,2,FALSE)</f>
        <v>0.18605554708145747</v>
      </c>
    </row>
    <row r="1492" spans="1:6" hidden="1" x14ac:dyDescent="0.3">
      <c r="A1492">
        <f>IF(IFERROR(_xlfn.NUMBERVALUE(RIGHT(D1492,2))=C1492-2000,TRUE),1,0)*_xlfn.IFNA(VLOOKUP(LEFT(RIGHT(D1492,LEN(D1492)-6),LEN(RIGHT(D1492,LEN(D1492)-6))-3),'Filter Fuel'!$A$3:$I$29,HLOOKUP(LEFT(D1492,6),'Filter Fuel'!$B$1:$I$2,2,FALSE),FALSE),1)*IF(F1492=0,0,1)</f>
        <v>0</v>
      </c>
      <c r="B1492" t="s">
        <v>2</v>
      </c>
      <c r="C1492">
        <f t="shared" si="34"/>
        <v>2027</v>
      </c>
      <c r="D1492" t="str">
        <f t="shared" si="35"/>
        <v>INDBDGELCIMP36</v>
      </c>
      <c r="E1492" t="str">
        <f>VLOOKUP(D1492,'NZ40-POPT_tech_groups'!A:B,2,FALSE)</f>
        <v>NZ40-ENE-1-INDBDG</v>
      </c>
      <c r="F1492" s="3">
        <f>_xlfn.IFNA(_xlfn.IFNA(VLOOKUP(D1492,'Energy Share'!B:D,3,FALSE),VLOOKUP(LEFT(D1492,LEN(D1492)-2),'Energy Share'!B:D,3,FALSE)),0)*HLOOKUP(C1492,'Energy Share'!$I$2:$AL$3,2,FALSE)*VLOOKUP(LEFT(D1492,6),'Energy Share'!$I$6:$J$14,2,FALSE)</f>
        <v>0.18605554708145747</v>
      </c>
    </row>
    <row r="1493" spans="1:6" hidden="1" x14ac:dyDescent="0.3">
      <c r="A1493">
        <f>IF(IFERROR(_xlfn.NUMBERVALUE(RIGHT(D1493,2))=C1493-2000,TRUE),1,0)*_xlfn.IFNA(VLOOKUP(LEFT(RIGHT(D1493,LEN(D1493)-6),LEN(RIGHT(D1493,LEN(D1493)-6))-3),'Filter Fuel'!$A$3:$I$29,HLOOKUP(LEFT(D1493,6),'Filter Fuel'!$B$1:$I$2,2,FALSE),FALSE),1)*IF(F1493=0,0,1)</f>
        <v>0</v>
      </c>
      <c r="B1493" t="s">
        <v>2</v>
      </c>
      <c r="C1493">
        <f t="shared" si="34"/>
        <v>2027</v>
      </c>
      <c r="D1493" t="str">
        <f t="shared" si="35"/>
        <v>INDBDGELCIMP37</v>
      </c>
      <c r="E1493" t="str">
        <f>VLOOKUP(D1493,'NZ40-POPT_tech_groups'!A:B,2,FALSE)</f>
        <v>NZ40-ENE-1-INDBDG</v>
      </c>
      <c r="F1493" s="3">
        <f>_xlfn.IFNA(_xlfn.IFNA(VLOOKUP(D1493,'Energy Share'!B:D,3,FALSE),VLOOKUP(LEFT(D1493,LEN(D1493)-2),'Energy Share'!B:D,3,FALSE)),0)*HLOOKUP(C1493,'Energy Share'!$I$2:$AL$3,2,FALSE)*VLOOKUP(LEFT(D1493,6),'Energy Share'!$I$6:$J$14,2,FALSE)</f>
        <v>0.18605554708145747</v>
      </c>
    </row>
    <row r="1494" spans="1:6" hidden="1" x14ac:dyDescent="0.3">
      <c r="A1494">
        <f>IF(IFERROR(_xlfn.NUMBERVALUE(RIGHT(D1494,2))=C1494-2000,TRUE),1,0)*_xlfn.IFNA(VLOOKUP(LEFT(RIGHT(D1494,LEN(D1494)-6),LEN(RIGHT(D1494,LEN(D1494)-6))-3),'Filter Fuel'!$A$3:$I$29,HLOOKUP(LEFT(D1494,6),'Filter Fuel'!$B$1:$I$2,2,FALSE),FALSE),1)*IF(F1494=0,0,1)</f>
        <v>0</v>
      </c>
      <c r="B1494" t="s">
        <v>2</v>
      </c>
      <c r="C1494">
        <f t="shared" si="34"/>
        <v>2027</v>
      </c>
      <c r="D1494" t="str">
        <f t="shared" si="35"/>
        <v>INDBDGELCIMP38</v>
      </c>
      <c r="E1494" t="str">
        <f>VLOOKUP(D1494,'NZ40-POPT_tech_groups'!A:B,2,FALSE)</f>
        <v>NZ40-ENE-1-INDBDG</v>
      </c>
      <c r="F1494" s="3">
        <f>_xlfn.IFNA(_xlfn.IFNA(VLOOKUP(D1494,'Energy Share'!B:D,3,FALSE),VLOOKUP(LEFT(D1494,LEN(D1494)-2),'Energy Share'!B:D,3,FALSE)),0)*HLOOKUP(C1494,'Energy Share'!$I$2:$AL$3,2,FALSE)*VLOOKUP(LEFT(D1494,6),'Energy Share'!$I$6:$J$14,2,FALSE)</f>
        <v>0.18605554708145747</v>
      </c>
    </row>
    <row r="1495" spans="1:6" hidden="1" x14ac:dyDescent="0.3">
      <c r="A1495">
        <f>IF(IFERROR(_xlfn.NUMBERVALUE(RIGHT(D1495,2))=C1495-2000,TRUE),1,0)*_xlfn.IFNA(VLOOKUP(LEFT(RIGHT(D1495,LEN(D1495)-6),LEN(RIGHT(D1495,LEN(D1495)-6))-3),'Filter Fuel'!$A$3:$I$29,HLOOKUP(LEFT(D1495,6),'Filter Fuel'!$B$1:$I$2,2,FALSE),FALSE),1)*IF(F1495=0,0,1)</f>
        <v>0</v>
      </c>
      <c r="B1495" t="s">
        <v>2</v>
      </c>
      <c r="C1495">
        <f t="shared" si="34"/>
        <v>2027</v>
      </c>
      <c r="D1495" t="str">
        <f t="shared" si="35"/>
        <v>INDBDGELCIMP39</v>
      </c>
      <c r="E1495" t="str">
        <f>VLOOKUP(D1495,'NZ40-POPT_tech_groups'!A:B,2,FALSE)</f>
        <v>NZ40-ENE-1-INDBDG</v>
      </c>
      <c r="F1495" s="3">
        <f>_xlfn.IFNA(_xlfn.IFNA(VLOOKUP(D1495,'Energy Share'!B:D,3,FALSE),VLOOKUP(LEFT(D1495,LEN(D1495)-2),'Energy Share'!B:D,3,FALSE)),0)*HLOOKUP(C1495,'Energy Share'!$I$2:$AL$3,2,FALSE)*VLOOKUP(LEFT(D1495,6),'Energy Share'!$I$6:$J$14,2,FALSE)</f>
        <v>0.18605554708145747</v>
      </c>
    </row>
    <row r="1496" spans="1:6" hidden="1" x14ac:dyDescent="0.3">
      <c r="A1496">
        <f>IF(IFERROR(_xlfn.NUMBERVALUE(RIGHT(D1496,2))=C1496-2000,TRUE),1,0)*_xlfn.IFNA(VLOOKUP(LEFT(RIGHT(D1496,LEN(D1496)-6),LEN(RIGHT(D1496,LEN(D1496)-6))-3),'Filter Fuel'!$A$3:$I$29,HLOOKUP(LEFT(D1496,6),'Filter Fuel'!$B$1:$I$2,2,FALSE),FALSE),1)*IF(F1496=0,0,1)</f>
        <v>0</v>
      </c>
      <c r="B1496" t="s">
        <v>2</v>
      </c>
      <c r="C1496">
        <f t="shared" si="34"/>
        <v>2027</v>
      </c>
      <c r="D1496" t="str">
        <f t="shared" si="35"/>
        <v>INDBDGELCIMP40</v>
      </c>
      <c r="E1496" t="str">
        <f>VLOOKUP(D1496,'NZ40-POPT_tech_groups'!A:B,2,FALSE)</f>
        <v>NZ40-ENE-1-INDBDG</v>
      </c>
      <c r="F1496" s="3">
        <f>_xlfn.IFNA(_xlfn.IFNA(VLOOKUP(D1496,'Energy Share'!B:D,3,FALSE),VLOOKUP(LEFT(D1496,LEN(D1496)-2),'Energy Share'!B:D,3,FALSE)),0)*HLOOKUP(C1496,'Energy Share'!$I$2:$AL$3,2,FALSE)*VLOOKUP(LEFT(D1496,6),'Energy Share'!$I$6:$J$14,2,FALSE)</f>
        <v>0.18605554708145747</v>
      </c>
    </row>
    <row r="1497" spans="1:6" hidden="1" x14ac:dyDescent="0.3">
      <c r="A1497">
        <f>IF(IFERROR(_xlfn.NUMBERVALUE(RIGHT(D1497,2))=C1497-2000,TRUE),1,0)*_xlfn.IFNA(VLOOKUP(LEFT(RIGHT(D1497,LEN(D1497)-6),LEN(RIGHT(D1497,LEN(D1497)-6))-3),'Filter Fuel'!$A$3:$I$29,HLOOKUP(LEFT(D1497,6),'Filter Fuel'!$B$1:$I$2,2,FALSE),FALSE),1)*IF(F1497=0,0,1)</f>
        <v>0</v>
      </c>
      <c r="B1497" t="s">
        <v>2</v>
      </c>
      <c r="C1497">
        <f t="shared" ref="C1497:C1560" si="36">C1154+1</f>
        <v>2027</v>
      </c>
      <c r="D1497" t="str">
        <f t="shared" ref="D1497:D1560" si="37">D1154</f>
        <v>INDBDGELCIMP41</v>
      </c>
      <c r="E1497" t="str">
        <f>VLOOKUP(D1497,'NZ40-POPT_tech_groups'!A:B,2,FALSE)</f>
        <v>NZ40-ENE-1-INDBDG</v>
      </c>
      <c r="F1497" s="3">
        <f>_xlfn.IFNA(_xlfn.IFNA(VLOOKUP(D1497,'Energy Share'!B:D,3,FALSE),VLOOKUP(LEFT(D1497,LEN(D1497)-2),'Energy Share'!B:D,3,FALSE)),0)*HLOOKUP(C1497,'Energy Share'!$I$2:$AL$3,2,FALSE)*VLOOKUP(LEFT(D1497,6),'Energy Share'!$I$6:$J$14,2,FALSE)</f>
        <v>0.18605554708145747</v>
      </c>
    </row>
    <row r="1498" spans="1:6" hidden="1" x14ac:dyDescent="0.3">
      <c r="A1498">
        <f>IF(IFERROR(_xlfn.NUMBERVALUE(RIGHT(D1498,2))=C1498-2000,TRUE),1,0)*_xlfn.IFNA(VLOOKUP(LEFT(RIGHT(D1498,LEN(D1498)-6),LEN(RIGHT(D1498,LEN(D1498)-6))-3),'Filter Fuel'!$A$3:$I$29,HLOOKUP(LEFT(D1498,6),'Filter Fuel'!$B$1:$I$2,2,FALSE),FALSE),1)*IF(F1498=0,0,1)</f>
        <v>0</v>
      </c>
      <c r="B1498" t="s">
        <v>2</v>
      </c>
      <c r="C1498">
        <f t="shared" si="36"/>
        <v>2027</v>
      </c>
      <c r="D1498" t="str">
        <f t="shared" si="37"/>
        <v>INDBDGELCIMP42</v>
      </c>
      <c r="E1498" t="str">
        <f>VLOOKUP(D1498,'NZ40-POPT_tech_groups'!A:B,2,FALSE)</f>
        <v>NZ40-ENE-1-INDBDG</v>
      </c>
      <c r="F1498" s="3">
        <f>_xlfn.IFNA(_xlfn.IFNA(VLOOKUP(D1498,'Energy Share'!B:D,3,FALSE),VLOOKUP(LEFT(D1498,LEN(D1498)-2),'Energy Share'!B:D,3,FALSE)),0)*HLOOKUP(C1498,'Energy Share'!$I$2:$AL$3,2,FALSE)*VLOOKUP(LEFT(D1498,6),'Energy Share'!$I$6:$J$14,2,FALSE)</f>
        <v>0.18605554708145747</v>
      </c>
    </row>
    <row r="1499" spans="1:6" hidden="1" x14ac:dyDescent="0.3">
      <c r="A1499">
        <f>IF(IFERROR(_xlfn.NUMBERVALUE(RIGHT(D1499,2))=C1499-2000,TRUE),1,0)*_xlfn.IFNA(VLOOKUP(LEFT(RIGHT(D1499,LEN(D1499)-6),LEN(RIGHT(D1499,LEN(D1499)-6))-3),'Filter Fuel'!$A$3:$I$29,HLOOKUP(LEFT(D1499,6),'Filter Fuel'!$B$1:$I$2,2,FALSE),FALSE),1)*IF(F1499=0,0,1)</f>
        <v>0</v>
      </c>
      <c r="B1499" t="s">
        <v>2</v>
      </c>
      <c r="C1499">
        <f t="shared" si="36"/>
        <v>2027</v>
      </c>
      <c r="D1499" t="str">
        <f t="shared" si="37"/>
        <v>INDBDGELCIMP43</v>
      </c>
      <c r="E1499" t="str">
        <f>VLOOKUP(D1499,'NZ40-POPT_tech_groups'!A:B,2,FALSE)</f>
        <v>NZ40-ENE-1-INDBDG</v>
      </c>
      <c r="F1499" s="3">
        <f>_xlfn.IFNA(_xlfn.IFNA(VLOOKUP(D1499,'Energy Share'!B:D,3,FALSE),VLOOKUP(LEFT(D1499,LEN(D1499)-2),'Energy Share'!B:D,3,FALSE)),0)*HLOOKUP(C1499,'Energy Share'!$I$2:$AL$3,2,FALSE)*VLOOKUP(LEFT(D1499,6),'Energy Share'!$I$6:$J$14,2,FALSE)</f>
        <v>0.18605554708145747</v>
      </c>
    </row>
    <row r="1500" spans="1:6" hidden="1" x14ac:dyDescent="0.3">
      <c r="A1500">
        <f>IF(IFERROR(_xlfn.NUMBERVALUE(RIGHT(D1500,2))=C1500-2000,TRUE),1,0)*_xlfn.IFNA(VLOOKUP(LEFT(RIGHT(D1500,LEN(D1500)-6),LEN(RIGHT(D1500,LEN(D1500)-6))-3),'Filter Fuel'!$A$3:$I$29,HLOOKUP(LEFT(D1500,6),'Filter Fuel'!$B$1:$I$2,2,FALSE),FALSE),1)*IF(F1500=0,0,1)</f>
        <v>0</v>
      </c>
      <c r="B1500" t="s">
        <v>2</v>
      </c>
      <c r="C1500">
        <f t="shared" si="36"/>
        <v>2027</v>
      </c>
      <c r="D1500" t="str">
        <f t="shared" si="37"/>
        <v>INDBDGELCIMP44</v>
      </c>
      <c r="E1500" t="str">
        <f>VLOOKUP(D1500,'NZ40-POPT_tech_groups'!A:B,2,FALSE)</f>
        <v>NZ40-ENE-1-INDBDG</v>
      </c>
      <c r="F1500" s="3">
        <f>_xlfn.IFNA(_xlfn.IFNA(VLOOKUP(D1500,'Energy Share'!B:D,3,FALSE),VLOOKUP(LEFT(D1500,LEN(D1500)-2),'Energy Share'!B:D,3,FALSE)),0)*HLOOKUP(C1500,'Energy Share'!$I$2:$AL$3,2,FALSE)*VLOOKUP(LEFT(D1500,6),'Energy Share'!$I$6:$J$14,2,FALSE)</f>
        <v>0.18605554708145747</v>
      </c>
    </row>
    <row r="1501" spans="1:6" hidden="1" x14ac:dyDescent="0.3">
      <c r="A1501">
        <f>IF(IFERROR(_xlfn.NUMBERVALUE(RIGHT(D1501,2))=C1501-2000,TRUE),1,0)*_xlfn.IFNA(VLOOKUP(LEFT(RIGHT(D1501,LEN(D1501)-6),LEN(RIGHT(D1501,LEN(D1501)-6))-3),'Filter Fuel'!$A$3:$I$29,HLOOKUP(LEFT(D1501,6),'Filter Fuel'!$B$1:$I$2,2,FALSE),FALSE),1)*IF(F1501=0,0,1)</f>
        <v>0</v>
      </c>
      <c r="B1501" t="s">
        <v>2</v>
      </c>
      <c r="C1501">
        <f t="shared" si="36"/>
        <v>2027</v>
      </c>
      <c r="D1501" t="str">
        <f t="shared" si="37"/>
        <v>INDBDGELCIMP45</v>
      </c>
      <c r="E1501" t="str">
        <f>VLOOKUP(D1501,'NZ40-POPT_tech_groups'!A:B,2,FALSE)</f>
        <v>NZ40-ENE-1-INDBDG</v>
      </c>
      <c r="F1501" s="3">
        <f>_xlfn.IFNA(_xlfn.IFNA(VLOOKUP(D1501,'Energy Share'!B:D,3,FALSE),VLOOKUP(LEFT(D1501,LEN(D1501)-2),'Energy Share'!B:D,3,FALSE)),0)*HLOOKUP(C1501,'Energy Share'!$I$2:$AL$3,2,FALSE)*VLOOKUP(LEFT(D1501,6),'Energy Share'!$I$6:$J$14,2,FALSE)</f>
        <v>0.18605554708145747</v>
      </c>
    </row>
    <row r="1502" spans="1:6" hidden="1" x14ac:dyDescent="0.3">
      <c r="A1502">
        <f>IF(IFERROR(_xlfn.NUMBERVALUE(RIGHT(D1502,2))=C1502-2000,TRUE),1,0)*_xlfn.IFNA(VLOOKUP(LEFT(RIGHT(D1502,LEN(D1502)-6),LEN(RIGHT(D1502,LEN(D1502)-6))-3),'Filter Fuel'!$A$3:$I$29,HLOOKUP(LEFT(D1502,6),'Filter Fuel'!$B$1:$I$2,2,FALSE),FALSE),1)*IF(F1502=0,0,1)</f>
        <v>0</v>
      </c>
      <c r="B1502" t="s">
        <v>2</v>
      </c>
      <c r="C1502">
        <f t="shared" si="36"/>
        <v>2027</v>
      </c>
      <c r="D1502" t="str">
        <f t="shared" si="37"/>
        <v>INDBDGELCIMP46</v>
      </c>
      <c r="E1502" t="str">
        <f>VLOOKUP(D1502,'NZ40-POPT_tech_groups'!A:B,2,FALSE)</f>
        <v>NZ40-ENE-1-INDBDG</v>
      </c>
      <c r="F1502" s="3">
        <f>_xlfn.IFNA(_xlfn.IFNA(VLOOKUP(D1502,'Energy Share'!B:D,3,FALSE),VLOOKUP(LEFT(D1502,LEN(D1502)-2),'Energy Share'!B:D,3,FALSE)),0)*HLOOKUP(C1502,'Energy Share'!$I$2:$AL$3,2,FALSE)*VLOOKUP(LEFT(D1502,6),'Energy Share'!$I$6:$J$14,2,FALSE)</f>
        <v>0.18605554708145747</v>
      </c>
    </row>
    <row r="1503" spans="1:6" hidden="1" x14ac:dyDescent="0.3">
      <c r="A1503">
        <f>IF(IFERROR(_xlfn.NUMBERVALUE(RIGHT(D1503,2))=C1503-2000,TRUE),1,0)*_xlfn.IFNA(VLOOKUP(LEFT(RIGHT(D1503,LEN(D1503)-6),LEN(RIGHT(D1503,LEN(D1503)-6))-3),'Filter Fuel'!$A$3:$I$29,HLOOKUP(LEFT(D1503,6),'Filter Fuel'!$B$1:$I$2,2,FALSE),FALSE),1)*IF(F1503=0,0,1)</f>
        <v>0</v>
      </c>
      <c r="B1503" t="s">
        <v>2</v>
      </c>
      <c r="C1503">
        <f t="shared" si="36"/>
        <v>2027</v>
      </c>
      <c r="D1503" t="str">
        <f t="shared" si="37"/>
        <v>INDBDGELCIMP47</v>
      </c>
      <c r="E1503" t="str">
        <f>VLOOKUP(D1503,'NZ40-POPT_tech_groups'!A:B,2,FALSE)</f>
        <v>NZ40-ENE-1-INDBDG</v>
      </c>
      <c r="F1503" s="3">
        <f>_xlfn.IFNA(_xlfn.IFNA(VLOOKUP(D1503,'Energy Share'!B:D,3,FALSE),VLOOKUP(LEFT(D1503,LEN(D1503)-2),'Energy Share'!B:D,3,FALSE)),0)*HLOOKUP(C1503,'Energy Share'!$I$2:$AL$3,2,FALSE)*VLOOKUP(LEFT(D1503,6),'Energy Share'!$I$6:$J$14,2,FALSE)</f>
        <v>0.18605554708145747</v>
      </c>
    </row>
    <row r="1504" spans="1:6" hidden="1" x14ac:dyDescent="0.3">
      <c r="A1504">
        <f>IF(IFERROR(_xlfn.NUMBERVALUE(RIGHT(D1504,2))=C1504-2000,TRUE),1,0)*_xlfn.IFNA(VLOOKUP(LEFT(RIGHT(D1504,LEN(D1504)-6),LEN(RIGHT(D1504,LEN(D1504)-6))-3),'Filter Fuel'!$A$3:$I$29,HLOOKUP(LEFT(D1504,6),'Filter Fuel'!$B$1:$I$2,2,FALSE),FALSE),1)*IF(F1504=0,0,1)</f>
        <v>0</v>
      </c>
      <c r="B1504" t="s">
        <v>2</v>
      </c>
      <c r="C1504">
        <f t="shared" si="36"/>
        <v>2027</v>
      </c>
      <c r="D1504" t="str">
        <f t="shared" si="37"/>
        <v>INDBDGELCIMP48</v>
      </c>
      <c r="E1504" t="str">
        <f>VLOOKUP(D1504,'NZ40-POPT_tech_groups'!A:B,2,FALSE)</f>
        <v>NZ40-ENE-1-INDBDG</v>
      </c>
      <c r="F1504" s="3">
        <f>_xlfn.IFNA(_xlfn.IFNA(VLOOKUP(D1504,'Energy Share'!B:D,3,FALSE),VLOOKUP(LEFT(D1504,LEN(D1504)-2),'Energy Share'!B:D,3,FALSE)),0)*HLOOKUP(C1504,'Energy Share'!$I$2:$AL$3,2,FALSE)*VLOOKUP(LEFT(D1504,6),'Energy Share'!$I$6:$J$14,2,FALSE)</f>
        <v>0.18605554708145747</v>
      </c>
    </row>
    <row r="1505" spans="1:6" hidden="1" x14ac:dyDescent="0.3">
      <c r="A1505">
        <f>IF(IFERROR(_xlfn.NUMBERVALUE(RIGHT(D1505,2))=C1505-2000,TRUE),1,0)*_xlfn.IFNA(VLOOKUP(LEFT(RIGHT(D1505,LEN(D1505)-6),LEN(RIGHT(D1505,LEN(D1505)-6))-3),'Filter Fuel'!$A$3:$I$29,HLOOKUP(LEFT(D1505,6),'Filter Fuel'!$B$1:$I$2,2,FALSE),FALSE),1)*IF(F1505=0,0,1)</f>
        <v>0</v>
      </c>
      <c r="B1505" t="s">
        <v>2</v>
      </c>
      <c r="C1505">
        <f t="shared" si="36"/>
        <v>2027</v>
      </c>
      <c r="D1505" t="str">
        <f t="shared" si="37"/>
        <v>INDBDGELCIMP49</v>
      </c>
      <c r="E1505" t="str">
        <f>VLOOKUP(D1505,'NZ40-POPT_tech_groups'!A:B,2,FALSE)</f>
        <v>NZ40-ENE-1-INDBDG</v>
      </c>
      <c r="F1505" s="3">
        <f>_xlfn.IFNA(_xlfn.IFNA(VLOOKUP(D1505,'Energy Share'!B:D,3,FALSE),VLOOKUP(LEFT(D1505,LEN(D1505)-2),'Energy Share'!B:D,3,FALSE)),0)*HLOOKUP(C1505,'Energy Share'!$I$2:$AL$3,2,FALSE)*VLOOKUP(LEFT(D1505,6),'Energy Share'!$I$6:$J$14,2,FALSE)</f>
        <v>0.18605554708145747</v>
      </c>
    </row>
    <row r="1506" spans="1:6" hidden="1" x14ac:dyDescent="0.3">
      <c r="A1506">
        <f>IF(IFERROR(_xlfn.NUMBERVALUE(RIGHT(D1506,2))=C1506-2000,TRUE),1,0)*_xlfn.IFNA(VLOOKUP(LEFT(RIGHT(D1506,LEN(D1506)-6),LEN(RIGHT(D1506,LEN(D1506)-6))-3),'Filter Fuel'!$A$3:$I$29,HLOOKUP(LEFT(D1506,6),'Filter Fuel'!$B$1:$I$2,2,FALSE),FALSE),1)*IF(F1506=0,0,1)</f>
        <v>0</v>
      </c>
      <c r="B1506" t="s">
        <v>2</v>
      </c>
      <c r="C1506">
        <f t="shared" si="36"/>
        <v>2027</v>
      </c>
      <c r="D1506" t="str">
        <f t="shared" si="37"/>
        <v>INDBDGELCIMP50</v>
      </c>
      <c r="E1506" t="str">
        <f>VLOOKUP(D1506,'NZ40-POPT_tech_groups'!A:B,2,FALSE)</f>
        <v>NZ40-ENE-1-INDBDG</v>
      </c>
      <c r="F1506" s="3">
        <f>_xlfn.IFNA(_xlfn.IFNA(VLOOKUP(D1506,'Energy Share'!B:D,3,FALSE),VLOOKUP(LEFT(D1506,LEN(D1506)-2),'Energy Share'!B:D,3,FALSE)),0)*HLOOKUP(C1506,'Energy Share'!$I$2:$AL$3,2,FALSE)*VLOOKUP(LEFT(D1506,6),'Energy Share'!$I$6:$J$14,2,FALSE)</f>
        <v>0.18605554708145747</v>
      </c>
    </row>
    <row r="1507" spans="1:6" hidden="1" x14ac:dyDescent="0.3">
      <c r="A1507">
        <f>IF(IFERROR(_xlfn.NUMBERVALUE(RIGHT(D1507,2))=C1507-2000,TRUE),1,0)*_xlfn.IFNA(VLOOKUP(LEFT(RIGHT(D1507,LEN(D1507)-6),LEN(RIGHT(D1507,LEN(D1507)-6))-3),'Filter Fuel'!$A$3:$I$29,HLOOKUP(LEFT(D1507,6),'Filter Fuel'!$B$1:$I$2,2,FALSE),FALSE),1)*IF(F1507=0,0,1)</f>
        <v>0</v>
      </c>
      <c r="B1507" t="s">
        <v>2</v>
      </c>
      <c r="C1507">
        <f t="shared" si="36"/>
        <v>2027</v>
      </c>
      <c r="D1507" t="str">
        <f t="shared" si="37"/>
        <v>PASTRAELCIMP16</v>
      </c>
      <c r="E1507" t="str">
        <f>VLOOKUP(D1507,'NZ40-POPT_tech_groups'!A:B,2,FALSE)</f>
        <v>NZ40-ENE-1-PASTRA</v>
      </c>
      <c r="F1507" s="3">
        <f>_xlfn.IFNA(_xlfn.IFNA(VLOOKUP(D1507,'Energy Share'!B:D,3,FALSE),VLOOKUP(LEFT(D1507,LEN(D1507)-2),'Energy Share'!B:D,3,FALSE)),0)*HLOOKUP(C1507,'Energy Share'!$I$2:$AL$3,2,FALSE)*VLOOKUP(LEFT(D1507,6),'Energy Share'!$I$6:$J$14,2,FALSE)</f>
        <v>2.1617931735811429E-2</v>
      </c>
    </row>
    <row r="1508" spans="1:6" hidden="1" x14ac:dyDescent="0.3">
      <c r="A1508">
        <f>IF(IFERROR(_xlfn.NUMBERVALUE(RIGHT(D1508,2))=C1508-2000,TRUE),1,0)*_xlfn.IFNA(VLOOKUP(LEFT(RIGHT(D1508,LEN(D1508)-6),LEN(RIGHT(D1508,LEN(D1508)-6))-3),'Filter Fuel'!$A$3:$I$29,HLOOKUP(LEFT(D1508,6),'Filter Fuel'!$B$1:$I$2,2,FALSE),FALSE),1)*IF(F1508=0,0,1)</f>
        <v>0</v>
      </c>
      <c r="B1508" t="s">
        <v>2</v>
      </c>
      <c r="C1508">
        <f t="shared" si="36"/>
        <v>2027</v>
      </c>
      <c r="D1508" t="str">
        <f t="shared" si="37"/>
        <v>PASTRAELCIMP17</v>
      </c>
      <c r="E1508" t="str">
        <f>VLOOKUP(D1508,'NZ40-POPT_tech_groups'!A:B,2,FALSE)</f>
        <v>NZ40-ENE-1-PASTRA</v>
      </c>
      <c r="F1508" s="3">
        <f>_xlfn.IFNA(_xlfn.IFNA(VLOOKUP(D1508,'Energy Share'!B:D,3,FALSE),VLOOKUP(LEFT(D1508,LEN(D1508)-2),'Energy Share'!B:D,3,FALSE)),0)*HLOOKUP(C1508,'Energy Share'!$I$2:$AL$3,2,FALSE)*VLOOKUP(LEFT(D1508,6),'Energy Share'!$I$6:$J$14,2,FALSE)</f>
        <v>2.1617931735811429E-2</v>
      </c>
    </row>
    <row r="1509" spans="1:6" hidden="1" x14ac:dyDescent="0.3">
      <c r="A1509">
        <f>IF(IFERROR(_xlfn.NUMBERVALUE(RIGHT(D1509,2))=C1509-2000,TRUE),1,0)*_xlfn.IFNA(VLOOKUP(LEFT(RIGHT(D1509,LEN(D1509)-6),LEN(RIGHT(D1509,LEN(D1509)-6))-3),'Filter Fuel'!$A$3:$I$29,HLOOKUP(LEFT(D1509,6),'Filter Fuel'!$B$1:$I$2,2,FALSE),FALSE),1)*IF(F1509=0,0,1)</f>
        <v>0</v>
      </c>
      <c r="B1509" t="s">
        <v>2</v>
      </c>
      <c r="C1509">
        <f t="shared" si="36"/>
        <v>2027</v>
      </c>
      <c r="D1509" t="str">
        <f t="shared" si="37"/>
        <v>PASTRAELCIMP18</v>
      </c>
      <c r="E1509" t="str">
        <f>VLOOKUP(D1509,'NZ40-POPT_tech_groups'!A:B,2,FALSE)</f>
        <v>NZ40-ENE-1-PASTRA</v>
      </c>
      <c r="F1509" s="3">
        <f>_xlfn.IFNA(_xlfn.IFNA(VLOOKUP(D1509,'Energy Share'!B:D,3,FALSE),VLOOKUP(LEFT(D1509,LEN(D1509)-2),'Energy Share'!B:D,3,FALSE)),0)*HLOOKUP(C1509,'Energy Share'!$I$2:$AL$3,2,FALSE)*VLOOKUP(LEFT(D1509,6),'Energy Share'!$I$6:$J$14,2,FALSE)</f>
        <v>2.1617931735811429E-2</v>
      </c>
    </row>
    <row r="1510" spans="1:6" hidden="1" x14ac:dyDescent="0.3">
      <c r="A1510">
        <f>IF(IFERROR(_xlfn.NUMBERVALUE(RIGHT(D1510,2))=C1510-2000,TRUE),1,0)*_xlfn.IFNA(VLOOKUP(LEFT(RIGHT(D1510,LEN(D1510)-6),LEN(RIGHT(D1510,LEN(D1510)-6))-3),'Filter Fuel'!$A$3:$I$29,HLOOKUP(LEFT(D1510,6),'Filter Fuel'!$B$1:$I$2,2,FALSE),FALSE),1)*IF(F1510=0,0,1)</f>
        <v>0</v>
      </c>
      <c r="B1510" t="s">
        <v>2</v>
      </c>
      <c r="C1510">
        <f t="shared" si="36"/>
        <v>2027</v>
      </c>
      <c r="D1510" t="str">
        <f t="shared" si="37"/>
        <v>PASTRAELCIMP19</v>
      </c>
      <c r="E1510" t="str">
        <f>VLOOKUP(D1510,'NZ40-POPT_tech_groups'!A:B,2,FALSE)</f>
        <v>NZ40-ENE-1-PASTRA</v>
      </c>
      <c r="F1510" s="3">
        <f>_xlfn.IFNA(_xlfn.IFNA(VLOOKUP(D1510,'Energy Share'!B:D,3,FALSE),VLOOKUP(LEFT(D1510,LEN(D1510)-2),'Energy Share'!B:D,3,FALSE)),0)*HLOOKUP(C1510,'Energy Share'!$I$2:$AL$3,2,FALSE)*VLOOKUP(LEFT(D1510,6),'Energy Share'!$I$6:$J$14,2,FALSE)</f>
        <v>2.1617931735811429E-2</v>
      </c>
    </row>
    <row r="1511" spans="1:6" hidden="1" x14ac:dyDescent="0.3">
      <c r="A1511">
        <f>IF(IFERROR(_xlfn.NUMBERVALUE(RIGHT(D1511,2))=C1511-2000,TRUE),1,0)*_xlfn.IFNA(VLOOKUP(LEFT(RIGHT(D1511,LEN(D1511)-6),LEN(RIGHT(D1511,LEN(D1511)-6))-3),'Filter Fuel'!$A$3:$I$29,HLOOKUP(LEFT(D1511,6),'Filter Fuel'!$B$1:$I$2,2,FALSE),FALSE),1)*IF(F1511=0,0,1)</f>
        <v>0</v>
      </c>
      <c r="B1511" t="s">
        <v>2</v>
      </c>
      <c r="C1511">
        <f t="shared" si="36"/>
        <v>2027</v>
      </c>
      <c r="D1511" t="str">
        <f t="shared" si="37"/>
        <v>PASTRAELCIMP20</v>
      </c>
      <c r="E1511" t="str">
        <f>VLOOKUP(D1511,'NZ40-POPT_tech_groups'!A:B,2,FALSE)</f>
        <v>NZ40-ENE-1-PASTRA</v>
      </c>
      <c r="F1511" s="3">
        <f>_xlfn.IFNA(_xlfn.IFNA(VLOOKUP(D1511,'Energy Share'!B:D,3,FALSE),VLOOKUP(LEFT(D1511,LEN(D1511)-2),'Energy Share'!B:D,3,FALSE)),0)*HLOOKUP(C1511,'Energy Share'!$I$2:$AL$3,2,FALSE)*VLOOKUP(LEFT(D1511,6),'Energy Share'!$I$6:$J$14,2,FALSE)</f>
        <v>2.1617931735811429E-2</v>
      </c>
    </row>
    <row r="1512" spans="1:6" hidden="1" x14ac:dyDescent="0.3">
      <c r="A1512">
        <f>IF(IFERROR(_xlfn.NUMBERVALUE(RIGHT(D1512,2))=C1512-2000,TRUE),1,0)*_xlfn.IFNA(VLOOKUP(LEFT(RIGHT(D1512,LEN(D1512)-6),LEN(RIGHT(D1512,LEN(D1512)-6))-3),'Filter Fuel'!$A$3:$I$29,HLOOKUP(LEFT(D1512,6),'Filter Fuel'!$B$1:$I$2,2,FALSE),FALSE),1)*IF(F1512=0,0,1)</f>
        <v>0</v>
      </c>
      <c r="B1512" t="s">
        <v>2</v>
      </c>
      <c r="C1512">
        <f t="shared" si="36"/>
        <v>2027</v>
      </c>
      <c r="D1512" t="str">
        <f t="shared" si="37"/>
        <v>PASTRAELCIMP21</v>
      </c>
      <c r="E1512" t="str">
        <f>VLOOKUP(D1512,'NZ40-POPT_tech_groups'!A:B,2,FALSE)</f>
        <v>NZ40-ENE-1-PASTRA</v>
      </c>
      <c r="F1512" s="3">
        <f>_xlfn.IFNA(_xlfn.IFNA(VLOOKUP(D1512,'Energy Share'!B:D,3,FALSE),VLOOKUP(LEFT(D1512,LEN(D1512)-2),'Energy Share'!B:D,3,FALSE)),0)*HLOOKUP(C1512,'Energy Share'!$I$2:$AL$3,2,FALSE)*VLOOKUP(LEFT(D1512,6),'Energy Share'!$I$6:$J$14,2,FALSE)</f>
        <v>2.1617931735811429E-2</v>
      </c>
    </row>
    <row r="1513" spans="1:6" hidden="1" x14ac:dyDescent="0.3">
      <c r="A1513">
        <f>IF(IFERROR(_xlfn.NUMBERVALUE(RIGHT(D1513,2))=C1513-2000,TRUE),1,0)*_xlfn.IFNA(VLOOKUP(LEFT(RIGHT(D1513,LEN(D1513)-6),LEN(RIGHT(D1513,LEN(D1513)-6))-3),'Filter Fuel'!$A$3:$I$29,HLOOKUP(LEFT(D1513,6),'Filter Fuel'!$B$1:$I$2,2,FALSE),FALSE),1)*IF(F1513=0,0,1)</f>
        <v>0</v>
      </c>
      <c r="B1513" t="s">
        <v>2</v>
      </c>
      <c r="C1513">
        <f t="shared" si="36"/>
        <v>2027</v>
      </c>
      <c r="D1513" t="str">
        <f t="shared" si="37"/>
        <v>PASTRAELCIMP22</v>
      </c>
      <c r="E1513" t="str">
        <f>VLOOKUP(D1513,'NZ40-POPT_tech_groups'!A:B,2,FALSE)</f>
        <v>NZ40-ENE-1-PASTRA</v>
      </c>
      <c r="F1513" s="3">
        <f>_xlfn.IFNA(_xlfn.IFNA(VLOOKUP(D1513,'Energy Share'!B:D,3,FALSE),VLOOKUP(LEFT(D1513,LEN(D1513)-2),'Energy Share'!B:D,3,FALSE)),0)*HLOOKUP(C1513,'Energy Share'!$I$2:$AL$3,2,FALSE)*VLOOKUP(LEFT(D1513,6),'Energy Share'!$I$6:$J$14,2,FALSE)</f>
        <v>2.1617931735811429E-2</v>
      </c>
    </row>
    <row r="1514" spans="1:6" hidden="1" x14ac:dyDescent="0.3">
      <c r="A1514">
        <f>IF(IFERROR(_xlfn.NUMBERVALUE(RIGHT(D1514,2))=C1514-2000,TRUE),1,0)*_xlfn.IFNA(VLOOKUP(LEFT(RIGHT(D1514,LEN(D1514)-6),LEN(RIGHT(D1514,LEN(D1514)-6))-3),'Filter Fuel'!$A$3:$I$29,HLOOKUP(LEFT(D1514,6),'Filter Fuel'!$B$1:$I$2,2,FALSE),FALSE),1)*IF(F1514=0,0,1)</f>
        <v>0</v>
      </c>
      <c r="B1514" t="s">
        <v>2</v>
      </c>
      <c r="C1514">
        <f t="shared" si="36"/>
        <v>2027</v>
      </c>
      <c r="D1514" t="str">
        <f t="shared" si="37"/>
        <v>PASTRAELCIMP23</v>
      </c>
      <c r="E1514" t="str">
        <f>VLOOKUP(D1514,'NZ40-POPT_tech_groups'!A:B,2,FALSE)</f>
        <v>NZ40-ENE-1-PASTRA</v>
      </c>
      <c r="F1514" s="3">
        <f>_xlfn.IFNA(_xlfn.IFNA(VLOOKUP(D1514,'Energy Share'!B:D,3,FALSE),VLOOKUP(LEFT(D1514,LEN(D1514)-2),'Energy Share'!B:D,3,FALSE)),0)*HLOOKUP(C1514,'Energy Share'!$I$2:$AL$3,2,FALSE)*VLOOKUP(LEFT(D1514,6),'Energy Share'!$I$6:$J$14,2,FALSE)</f>
        <v>2.1617931735811429E-2</v>
      </c>
    </row>
    <row r="1515" spans="1:6" hidden="1" x14ac:dyDescent="0.3">
      <c r="A1515">
        <f>IF(IFERROR(_xlfn.NUMBERVALUE(RIGHT(D1515,2))=C1515-2000,TRUE),1,0)*_xlfn.IFNA(VLOOKUP(LEFT(RIGHT(D1515,LEN(D1515)-6),LEN(RIGHT(D1515,LEN(D1515)-6))-3),'Filter Fuel'!$A$3:$I$29,HLOOKUP(LEFT(D1515,6),'Filter Fuel'!$B$1:$I$2,2,FALSE),FALSE),1)*IF(F1515=0,0,1)</f>
        <v>0</v>
      </c>
      <c r="B1515" t="s">
        <v>2</v>
      </c>
      <c r="C1515">
        <f t="shared" si="36"/>
        <v>2027</v>
      </c>
      <c r="D1515" t="str">
        <f t="shared" si="37"/>
        <v>PASTRAELCIMP24</v>
      </c>
      <c r="E1515" t="str">
        <f>VLOOKUP(D1515,'NZ40-POPT_tech_groups'!A:B,2,FALSE)</f>
        <v>NZ40-ENE-1-PASTRA</v>
      </c>
      <c r="F1515" s="3">
        <f>_xlfn.IFNA(_xlfn.IFNA(VLOOKUP(D1515,'Energy Share'!B:D,3,FALSE),VLOOKUP(LEFT(D1515,LEN(D1515)-2),'Energy Share'!B:D,3,FALSE)),0)*HLOOKUP(C1515,'Energy Share'!$I$2:$AL$3,2,FALSE)*VLOOKUP(LEFT(D1515,6),'Energy Share'!$I$6:$J$14,2,FALSE)</f>
        <v>2.1617931735811429E-2</v>
      </c>
    </row>
    <row r="1516" spans="1:6" hidden="1" x14ac:dyDescent="0.3">
      <c r="A1516">
        <f>IF(IFERROR(_xlfn.NUMBERVALUE(RIGHT(D1516,2))=C1516-2000,TRUE),1,0)*_xlfn.IFNA(VLOOKUP(LEFT(RIGHT(D1516,LEN(D1516)-6),LEN(RIGHT(D1516,LEN(D1516)-6))-3),'Filter Fuel'!$A$3:$I$29,HLOOKUP(LEFT(D1516,6),'Filter Fuel'!$B$1:$I$2,2,FALSE),FALSE),1)*IF(F1516=0,0,1)</f>
        <v>0</v>
      </c>
      <c r="B1516" t="s">
        <v>2</v>
      </c>
      <c r="C1516">
        <f t="shared" si="36"/>
        <v>2027</v>
      </c>
      <c r="D1516" t="str">
        <f t="shared" si="37"/>
        <v>PASTRAELCIMP25</v>
      </c>
      <c r="E1516" t="str">
        <f>VLOOKUP(D1516,'NZ40-POPT_tech_groups'!A:B,2,FALSE)</f>
        <v>NZ40-ENE-1-PASTRA</v>
      </c>
      <c r="F1516" s="3">
        <f>_xlfn.IFNA(_xlfn.IFNA(VLOOKUP(D1516,'Energy Share'!B:D,3,FALSE),VLOOKUP(LEFT(D1516,LEN(D1516)-2),'Energy Share'!B:D,3,FALSE)),0)*HLOOKUP(C1516,'Energy Share'!$I$2:$AL$3,2,FALSE)*VLOOKUP(LEFT(D1516,6),'Energy Share'!$I$6:$J$14,2,FALSE)</f>
        <v>2.1617931735811429E-2</v>
      </c>
    </row>
    <row r="1517" spans="1:6" hidden="1" x14ac:dyDescent="0.3">
      <c r="A1517">
        <f>IF(IFERROR(_xlfn.NUMBERVALUE(RIGHT(D1517,2))=C1517-2000,TRUE),1,0)*_xlfn.IFNA(VLOOKUP(LEFT(RIGHT(D1517,LEN(D1517)-6),LEN(RIGHT(D1517,LEN(D1517)-6))-3),'Filter Fuel'!$A$3:$I$29,HLOOKUP(LEFT(D1517,6),'Filter Fuel'!$B$1:$I$2,2,FALSE),FALSE),1)*IF(F1517=0,0,1)</f>
        <v>0</v>
      </c>
      <c r="B1517" t="s">
        <v>2</v>
      </c>
      <c r="C1517">
        <f t="shared" si="36"/>
        <v>2027</v>
      </c>
      <c r="D1517" t="str">
        <f t="shared" si="37"/>
        <v>PASTRAELCIMP26</v>
      </c>
      <c r="E1517" t="str">
        <f>VLOOKUP(D1517,'NZ40-POPT_tech_groups'!A:B,2,FALSE)</f>
        <v>NZ40-ENE-1-PASTRA</v>
      </c>
      <c r="F1517" s="3">
        <f>_xlfn.IFNA(_xlfn.IFNA(VLOOKUP(D1517,'Energy Share'!B:D,3,FALSE),VLOOKUP(LEFT(D1517,LEN(D1517)-2),'Energy Share'!B:D,3,FALSE)),0)*HLOOKUP(C1517,'Energy Share'!$I$2:$AL$3,2,FALSE)*VLOOKUP(LEFT(D1517,6),'Energy Share'!$I$6:$J$14,2,FALSE)</f>
        <v>2.1617931735811429E-2</v>
      </c>
    </row>
    <row r="1518" spans="1:6" x14ac:dyDescent="0.3">
      <c r="A1518">
        <f>IF(IFERROR(_xlfn.NUMBERVALUE(RIGHT(D1518,2))=C1518-2000,TRUE),1,0)*_xlfn.IFNA(VLOOKUP(LEFT(RIGHT(D1518,LEN(D1518)-6),LEN(RIGHT(D1518,LEN(D1518)-6))-3),'Filter Fuel'!$A$3:$I$29,HLOOKUP(LEFT(D1518,6),'Filter Fuel'!$B$1:$I$2,2,FALSE),FALSE),1)*IF(F1518=0,0,1)</f>
        <v>1</v>
      </c>
      <c r="B1518" t="s">
        <v>2</v>
      </c>
      <c r="C1518">
        <f t="shared" si="36"/>
        <v>2027</v>
      </c>
      <c r="D1518" t="str">
        <f t="shared" si="37"/>
        <v>PASTRAELCIMP27</v>
      </c>
      <c r="E1518" t="str">
        <f>VLOOKUP(D1518,'NZ40-POPT_tech_groups'!A:B,2,FALSE)</f>
        <v>NZ40-ENE-1-PASTRA</v>
      </c>
      <c r="F1518" s="3">
        <f>_xlfn.IFNA(_xlfn.IFNA(VLOOKUP(D1518,'Energy Share'!B:D,3,FALSE),VLOOKUP(LEFT(D1518,LEN(D1518)-2),'Energy Share'!B:D,3,FALSE)),0)*HLOOKUP(C1518,'Energy Share'!$I$2:$AL$3,2,FALSE)*VLOOKUP(LEFT(D1518,6),'Energy Share'!$I$6:$J$14,2,FALSE)</f>
        <v>2.1617931735811429E-2</v>
      </c>
    </row>
    <row r="1519" spans="1:6" hidden="1" x14ac:dyDescent="0.3">
      <c r="A1519">
        <f>IF(IFERROR(_xlfn.NUMBERVALUE(RIGHT(D1519,2))=C1519-2000,TRUE),1,0)*_xlfn.IFNA(VLOOKUP(LEFT(RIGHT(D1519,LEN(D1519)-6),LEN(RIGHT(D1519,LEN(D1519)-6))-3),'Filter Fuel'!$A$3:$I$29,HLOOKUP(LEFT(D1519,6),'Filter Fuel'!$B$1:$I$2,2,FALSE),FALSE),1)*IF(F1519=0,0,1)</f>
        <v>0</v>
      </c>
      <c r="B1519" t="s">
        <v>2</v>
      </c>
      <c r="C1519">
        <f t="shared" si="36"/>
        <v>2027</v>
      </c>
      <c r="D1519" t="str">
        <f t="shared" si="37"/>
        <v>PASTRAELCIMP28</v>
      </c>
      <c r="E1519" t="str">
        <f>VLOOKUP(D1519,'NZ40-POPT_tech_groups'!A:B,2,FALSE)</f>
        <v>NZ40-ENE-1-PASTRA</v>
      </c>
      <c r="F1519" s="3">
        <f>_xlfn.IFNA(_xlfn.IFNA(VLOOKUP(D1519,'Energy Share'!B:D,3,FALSE),VLOOKUP(LEFT(D1519,LEN(D1519)-2),'Energy Share'!B:D,3,FALSE)),0)*HLOOKUP(C1519,'Energy Share'!$I$2:$AL$3,2,FALSE)*VLOOKUP(LEFT(D1519,6),'Energy Share'!$I$6:$J$14,2,FALSE)</f>
        <v>2.1617931735811429E-2</v>
      </c>
    </row>
    <row r="1520" spans="1:6" hidden="1" x14ac:dyDescent="0.3">
      <c r="A1520">
        <f>IF(IFERROR(_xlfn.NUMBERVALUE(RIGHT(D1520,2))=C1520-2000,TRUE),1,0)*_xlfn.IFNA(VLOOKUP(LEFT(RIGHT(D1520,LEN(D1520)-6),LEN(RIGHT(D1520,LEN(D1520)-6))-3),'Filter Fuel'!$A$3:$I$29,HLOOKUP(LEFT(D1520,6),'Filter Fuel'!$B$1:$I$2,2,FALSE),FALSE),1)*IF(F1520=0,0,1)</f>
        <v>0</v>
      </c>
      <c r="B1520" t="s">
        <v>2</v>
      </c>
      <c r="C1520">
        <f t="shared" si="36"/>
        <v>2027</v>
      </c>
      <c r="D1520" t="str">
        <f t="shared" si="37"/>
        <v>PASTRAELCIMP29</v>
      </c>
      <c r="E1520" t="str">
        <f>VLOOKUP(D1520,'NZ40-POPT_tech_groups'!A:B,2,FALSE)</f>
        <v>NZ40-ENE-1-PASTRA</v>
      </c>
      <c r="F1520" s="3">
        <f>_xlfn.IFNA(_xlfn.IFNA(VLOOKUP(D1520,'Energy Share'!B:D,3,FALSE),VLOOKUP(LEFT(D1520,LEN(D1520)-2),'Energy Share'!B:D,3,FALSE)),0)*HLOOKUP(C1520,'Energy Share'!$I$2:$AL$3,2,FALSE)*VLOOKUP(LEFT(D1520,6),'Energy Share'!$I$6:$J$14,2,FALSE)</f>
        <v>2.1617931735811429E-2</v>
      </c>
    </row>
    <row r="1521" spans="1:6" hidden="1" x14ac:dyDescent="0.3">
      <c r="A1521">
        <f>IF(IFERROR(_xlfn.NUMBERVALUE(RIGHT(D1521,2))=C1521-2000,TRUE),1,0)*_xlfn.IFNA(VLOOKUP(LEFT(RIGHT(D1521,LEN(D1521)-6),LEN(RIGHT(D1521,LEN(D1521)-6))-3),'Filter Fuel'!$A$3:$I$29,HLOOKUP(LEFT(D1521,6),'Filter Fuel'!$B$1:$I$2,2,FALSE),FALSE),1)*IF(F1521=0,0,1)</f>
        <v>0</v>
      </c>
      <c r="B1521" t="s">
        <v>2</v>
      </c>
      <c r="C1521">
        <f t="shared" si="36"/>
        <v>2027</v>
      </c>
      <c r="D1521" t="str">
        <f t="shared" si="37"/>
        <v>PASTRAELCIMP30</v>
      </c>
      <c r="E1521" t="str">
        <f>VLOOKUP(D1521,'NZ40-POPT_tech_groups'!A:B,2,FALSE)</f>
        <v>NZ40-ENE-1-PASTRA</v>
      </c>
      <c r="F1521" s="3">
        <f>_xlfn.IFNA(_xlfn.IFNA(VLOOKUP(D1521,'Energy Share'!B:D,3,FALSE),VLOOKUP(LEFT(D1521,LEN(D1521)-2),'Energy Share'!B:D,3,FALSE)),0)*HLOOKUP(C1521,'Energy Share'!$I$2:$AL$3,2,FALSE)*VLOOKUP(LEFT(D1521,6),'Energy Share'!$I$6:$J$14,2,FALSE)</f>
        <v>2.1617931735811429E-2</v>
      </c>
    </row>
    <row r="1522" spans="1:6" hidden="1" x14ac:dyDescent="0.3">
      <c r="A1522">
        <f>IF(IFERROR(_xlfn.NUMBERVALUE(RIGHT(D1522,2))=C1522-2000,TRUE),1,0)*_xlfn.IFNA(VLOOKUP(LEFT(RIGHT(D1522,LEN(D1522)-6),LEN(RIGHT(D1522,LEN(D1522)-6))-3),'Filter Fuel'!$A$3:$I$29,HLOOKUP(LEFT(D1522,6),'Filter Fuel'!$B$1:$I$2,2,FALSE),FALSE),1)*IF(F1522=0,0,1)</f>
        <v>0</v>
      </c>
      <c r="B1522" t="s">
        <v>2</v>
      </c>
      <c r="C1522">
        <f t="shared" si="36"/>
        <v>2027</v>
      </c>
      <c r="D1522" t="str">
        <f t="shared" si="37"/>
        <v>PASTRAELCIMP31</v>
      </c>
      <c r="E1522" t="str">
        <f>VLOOKUP(D1522,'NZ40-POPT_tech_groups'!A:B,2,FALSE)</f>
        <v>NZ40-ENE-1-PASTRA</v>
      </c>
      <c r="F1522" s="3">
        <f>_xlfn.IFNA(_xlfn.IFNA(VLOOKUP(D1522,'Energy Share'!B:D,3,FALSE),VLOOKUP(LEFT(D1522,LEN(D1522)-2),'Energy Share'!B:D,3,FALSE)),0)*HLOOKUP(C1522,'Energy Share'!$I$2:$AL$3,2,FALSE)*VLOOKUP(LEFT(D1522,6),'Energy Share'!$I$6:$J$14,2,FALSE)</f>
        <v>2.1617931735811429E-2</v>
      </c>
    </row>
    <row r="1523" spans="1:6" hidden="1" x14ac:dyDescent="0.3">
      <c r="A1523">
        <f>IF(IFERROR(_xlfn.NUMBERVALUE(RIGHT(D1523,2))=C1523-2000,TRUE),1,0)*_xlfn.IFNA(VLOOKUP(LEFT(RIGHT(D1523,LEN(D1523)-6),LEN(RIGHT(D1523,LEN(D1523)-6))-3),'Filter Fuel'!$A$3:$I$29,HLOOKUP(LEFT(D1523,6),'Filter Fuel'!$B$1:$I$2,2,FALSE),FALSE),1)*IF(F1523=0,0,1)</f>
        <v>0</v>
      </c>
      <c r="B1523" t="s">
        <v>2</v>
      </c>
      <c r="C1523">
        <f t="shared" si="36"/>
        <v>2027</v>
      </c>
      <c r="D1523" t="str">
        <f t="shared" si="37"/>
        <v>PASTRAELCIMP32</v>
      </c>
      <c r="E1523" t="str">
        <f>VLOOKUP(D1523,'NZ40-POPT_tech_groups'!A:B,2,FALSE)</f>
        <v>NZ40-ENE-1-PASTRA</v>
      </c>
      <c r="F1523" s="3">
        <f>_xlfn.IFNA(_xlfn.IFNA(VLOOKUP(D1523,'Energy Share'!B:D,3,FALSE),VLOOKUP(LEFT(D1523,LEN(D1523)-2),'Energy Share'!B:D,3,FALSE)),0)*HLOOKUP(C1523,'Energy Share'!$I$2:$AL$3,2,FALSE)*VLOOKUP(LEFT(D1523,6),'Energy Share'!$I$6:$J$14,2,FALSE)</f>
        <v>2.1617931735811429E-2</v>
      </c>
    </row>
    <row r="1524" spans="1:6" hidden="1" x14ac:dyDescent="0.3">
      <c r="A1524">
        <f>IF(IFERROR(_xlfn.NUMBERVALUE(RIGHT(D1524,2))=C1524-2000,TRUE),1,0)*_xlfn.IFNA(VLOOKUP(LEFT(RIGHT(D1524,LEN(D1524)-6),LEN(RIGHT(D1524,LEN(D1524)-6))-3),'Filter Fuel'!$A$3:$I$29,HLOOKUP(LEFT(D1524,6),'Filter Fuel'!$B$1:$I$2,2,FALSE),FALSE),1)*IF(F1524=0,0,1)</f>
        <v>0</v>
      </c>
      <c r="B1524" t="s">
        <v>2</v>
      </c>
      <c r="C1524">
        <f t="shared" si="36"/>
        <v>2027</v>
      </c>
      <c r="D1524" t="str">
        <f t="shared" si="37"/>
        <v>PASTRAELCIMP33</v>
      </c>
      <c r="E1524" t="str">
        <f>VLOOKUP(D1524,'NZ40-POPT_tech_groups'!A:B,2,FALSE)</f>
        <v>NZ40-ENE-1-PASTRA</v>
      </c>
      <c r="F1524" s="3">
        <f>_xlfn.IFNA(_xlfn.IFNA(VLOOKUP(D1524,'Energy Share'!B:D,3,FALSE),VLOOKUP(LEFT(D1524,LEN(D1524)-2),'Energy Share'!B:D,3,FALSE)),0)*HLOOKUP(C1524,'Energy Share'!$I$2:$AL$3,2,FALSE)*VLOOKUP(LEFT(D1524,6),'Energy Share'!$I$6:$J$14,2,FALSE)</f>
        <v>2.1617931735811429E-2</v>
      </c>
    </row>
    <row r="1525" spans="1:6" hidden="1" x14ac:dyDescent="0.3">
      <c r="A1525">
        <f>IF(IFERROR(_xlfn.NUMBERVALUE(RIGHT(D1525,2))=C1525-2000,TRUE),1,0)*_xlfn.IFNA(VLOOKUP(LEFT(RIGHT(D1525,LEN(D1525)-6),LEN(RIGHT(D1525,LEN(D1525)-6))-3),'Filter Fuel'!$A$3:$I$29,HLOOKUP(LEFT(D1525,6),'Filter Fuel'!$B$1:$I$2,2,FALSE),FALSE),1)*IF(F1525=0,0,1)</f>
        <v>0</v>
      </c>
      <c r="B1525" t="s">
        <v>2</v>
      </c>
      <c r="C1525">
        <f t="shared" si="36"/>
        <v>2027</v>
      </c>
      <c r="D1525" t="str">
        <f t="shared" si="37"/>
        <v>PASTRAELCIMP34</v>
      </c>
      <c r="E1525" t="str">
        <f>VLOOKUP(D1525,'NZ40-POPT_tech_groups'!A:B,2,FALSE)</f>
        <v>NZ40-ENE-1-PASTRA</v>
      </c>
      <c r="F1525" s="3">
        <f>_xlfn.IFNA(_xlfn.IFNA(VLOOKUP(D1525,'Energy Share'!B:D,3,FALSE),VLOOKUP(LEFT(D1525,LEN(D1525)-2),'Energy Share'!B:D,3,FALSE)),0)*HLOOKUP(C1525,'Energy Share'!$I$2:$AL$3,2,FALSE)*VLOOKUP(LEFT(D1525,6),'Energy Share'!$I$6:$J$14,2,FALSE)</f>
        <v>2.1617931735811429E-2</v>
      </c>
    </row>
    <row r="1526" spans="1:6" hidden="1" x14ac:dyDescent="0.3">
      <c r="A1526">
        <f>IF(IFERROR(_xlfn.NUMBERVALUE(RIGHT(D1526,2))=C1526-2000,TRUE),1,0)*_xlfn.IFNA(VLOOKUP(LEFT(RIGHT(D1526,LEN(D1526)-6),LEN(RIGHT(D1526,LEN(D1526)-6))-3),'Filter Fuel'!$A$3:$I$29,HLOOKUP(LEFT(D1526,6),'Filter Fuel'!$B$1:$I$2,2,FALSE),FALSE),1)*IF(F1526=0,0,1)</f>
        <v>0</v>
      </c>
      <c r="B1526" t="s">
        <v>2</v>
      </c>
      <c r="C1526">
        <f t="shared" si="36"/>
        <v>2027</v>
      </c>
      <c r="D1526" t="str">
        <f t="shared" si="37"/>
        <v>PASTRAELCIMP35</v>
      </c>
      <c r="E1526" t="str">
        <f>VLOOKUP(D1526,'NZ40-POPT_tech_groups'!A:B,2,FALSE)</f>
        <v>NZ40-ENE-1-PASTRA</v>
      </c>
      <c r="F1526" s="3">
        <f>_xlfn.IFNA(_xlfn.IFNA(VLOOKUP(D1526,'Energy Share'!B:D,3,FALSE),VLOOKUP(LEFT(D1526,LEN(D1526)-2),'Energy Share'!B:D,3,FALSE)),0)*HLOOKUP(C1526,'Energy Share'!$I$2:$AL$3,2,FALSE)*VLOOKUP(LEFT(D1526,6),'Energy Share'!$I$6:$J$14,2,FALSE)</f>
        <v>2.1617931735811429E-2</v>
      </c>
    </row>
    <row r="1527" spans="1:6" hidden="1" x14ac:dyDescent="0.3">
      <c r="A1527">
        <f>IF(IFERROR(_xlfn.NUMBERVALUE(RIGHT(D1527,2))=C1527-2000,TRUE),1,0)*_xlfn.IFNA(VLOOKUP(LEFT(RIGHT(D1527,LEN(D1527)-6),LEN(RIGHT(D1527,LEN(D1527)-6))-3),'Filter Fuel'!$A$3:$I$29,HLOOKUP(LEFT(D1527,6),'Filter Fuel'!$B$1:$I$2,2,FALSE),FALSE),1)*IF(F1527=0,0,1)</f>
        <v>0</v>
      </c>
      <c r="B1527" t="s">
        <v>2</v>
      </c>
      <c r="C1527">
        <f t="shared" si="36"/>
        <v>2027</v>
      </c>
      <c r="D1527" t="str">
        <f t="shared" si="37"/>
        <v>PASTRAELCIMP36</v>
      </c>
      <c r="E1527" t="str">
        <f>VLOOKUP(D1527,'NZ40-POPT_tech_groups'!A:B,2,FALSE)</f>
        <v>NZ40-ENE-1-PASTRA</v>
      </c>
      <c r="F1527" s="3">
        <f>_xlfn.IFNA(_xlfn.IFNA(VLOOKUP(D1527,'Energy Share'!B:D,3,FALSE),VLOOKUP(LEFT(D1527,LEN(D1527)-2),'Energy Share'!B:D,3,FALSE)),0)*HLOOKUP(C1527,'Energy Share'!$I$2:$AL$3,2,FALSE)*VLOOKUP(LEFT(D1527,6),'Energy Share'!$I$6:$J$14,2,FALSE)</f>
        <v>2.1617931735811429E-2</v>
      </c>
    </row>
    <row r="1528" spans="1:6" hidden="1" x14ac:dyDescent="0.3">
      <c r="A1528">
        <f>IF(IFERROR(_xlfn.NUMBERVALUE(RIGHT(D1528,2))=C1528-2000,TRUE),1,0)*_xlfn.IFNA(VLOOKUP(LEFT(RIGHT(D1528,LEN(D1528)-6),LEN(RIGHT(D1528,LEN(D1528)-6))-3),'Filter Fuel'!$A$3:$I$29,HLOOKUP(LEFT(D1528,6),'Filter Fuel'!$B$1:$I$2,2,FALSE),FALSE),1)*IF(F1528=0,0,1)</f>
        <v>0</v>
      </c>
      <c r="B1528" t="s">
        <v>2</v>
      </c>
      <c r="C1528">
        <f t="shared" si="36"/>
        <v>2027</v>
      </c>
      <c r="D1528" t="str">
        <f t="shared" si="37"/>
        <v>PASTRAELCIMP37</v>
      </c>
      <c r="E1528" t="str">
        <f>VLOOKUP(D1528,'NZ40-POPT_tech_groups'!A:B,2,FALSE)</f>
        <v>NZ40-ENE-1-PASTRA</v>
      </c>
      <c r="F1528" s="3">
        <f>_xlfn.IFNA(_xlfn.IFNA(VLOOKUP(D1528,'Energy Share'!B:D,3,FALSE),VLOOKUP(LEFT(D1528,LEN(D1528)-2),'Energy Share'!B:D,3,FALSE)),0)*HLOOKUP(C1528,'Energy Share'!$I$2:$AL$3,2,FALSE)*VLOOKUP(LEFT(D1528,6),'Energy Share'!$I$6:$J$14,2,FALSE)</f>
        <v>2.1617931735811429E-2</v>
      </c>
    </row>
    <row r="1529" spans="1:6" hidden="1" x14ac:dyDescent="0.3">
      <c r="A1529">
        <f>IF(IFERROR(_xlfn.NUMBERVALUE(RIGHT(D1529,2))=C1529-2000,TRUE),1,0)*_xlfn.IFNA(VLOOKUP(LEFT(RIGHT(D1529,LEN(D1529)-6),LEN(RIGHT(D1529,LEN(D1529)-6))-3),'Filter Fuel'!$A$3:$I$29,HLOOKUP(LEFT(D1529,6),'Filter Fuel'!$B$1:$I$2,2,FALSE),FALSE),1)*IF(F1529=0,0,1)</f>
        <v>0</v>
      </c>
      <c r="B1529" t="s">
        <v>2</v>
      </c>
      <c r="C1529">
        <f t="shared" si="36"/>
        <v>2027</v>
      </c>
      <c r="D1529" t="str">
        <f t="shared" si="37"/>
        <v>PASTRAELCIMP38</v>
      </c>
      <c r="E1529" t="str">
        <f>VLOOKUP(D1529,'NZ40-POPT_tech_groups'!A:B,2,FALSE)</f>
        <v>NZ40-ENE-1-PASTRA</v>
      </c>
      <c r="F1529" s="3">
        <f>_xlfn.IFNA(_xlfn.IFNA(VLOOKUP(D1529,'Energy Share'!B:D,3,FALSE),VLOOKUP(LEFT(D1529,LEN(D1529)-2),'Energy Share'!B:D,3,FALSE)),0)*HLOOKUP(C1529,'Energy Share'!$I$2:$AL$3,2,FALSE)*VLOOKUP(LEFT(D1529,6),'Energy Share'!$I$6:$J$14,2,FALSE)</f>
        <v>2.1617931735811429E-2</v>
      </c>
    </row>
    <row r="1530" spans="1:6" hidden="1" x14ac:dyDescent="0.3">
      <c r="A1530">
        <f>IF(IFERROR(_xlfn.NUMBERVALUE(RIGHT(D1530,2))=C1530-2000,TRUE),1,0)*_xlfn.IFNA(VLOOKUP(LEFT(RIGHT(D1530,LEN(D1530)-6),LEN(RIGHT(D1530,LEN(D1530)-6))-3),'Filter Fuel'!$A$3:$I$29,HLOOKUP(LEFT(D1530,6),'Filter Fuel'!$B$1:$I$2,2,FALSE),FALSE),1)*IF(F1530=0,0,1)</f>
        <v>0</v>
      </c>
      <c r="B1530" t="s">
        <v>2</v>
      </c>
      <c r="C1530">
        <f t="shared" si="36"/>
        <v>2027</v>
      </c>
      <c r="D1530" t="str">
        <f t="shared" si="37"/>
        <v>PASTRAELCIMP39</v>
      </c>
      <c r="E1530" t="str">
        <f>VLOOKUP(D1530,'NZ40-POPT_tech_groups'!A:B,2,FALSE)</f>
        <v>NZ40-ENE-1-PASTRA</v>
      </c>
      <c r="F1530" s="3">
        <f>_xlfn.IFNA(_xlfn.IFNA(VLOOKUP(D1530,'Energy Share'!B:D,3,FALSE),VLOOKUP(LEFT(D1530,LEN(D1530)-2),'Energy Share'!B:D,3,FALSE)),0)*HLOOKUP(C1530,'Energy Share'!$I$2:$AL$3,2,FALSE)*VLOOKUP(LEFT(D1530,6),'Energy Share'!$I$6:$J$14,2,FALSE)</f>
        <v>2.1617931735811429E-2</v>
      </c>
    </row>
    <row r="1531" spans="1:6" hidden="1" x14ac:dyDescent="0.3">
      <c r="A1531">
        <f>IF(IFERROR(_xlfn.NUMBERVALUE(RIGHT(D1531,2))=C1531-2000,TRUE),1,0)*_xlfn.IFNA(VLOOKUP(LEFT(RIGHT(D1531,LEN(D1531)-6),LEN(RIGHT(D1531,LEN(D1531)-6))-3),'Filter Fuel'!$A$3:$I$29,HLOOKUP(LEFT(D1531,6),'Filter Fuel'!$B$1:$I$2,2,FALSE),FALSE),1)*IF(F1531=0,0,1)</f>
        <v>0</v>
      </c>
      <c r="B1531" t="s">
        <v>2</v>
      </c>
      <c r="C1531">
        <f t="shared" si="36"/>
        <v>2027</v>
      </c>
      <c r="D1531" t="str">
        <f t="shared" si="37"/>
        <v>PASTRAELCIMP40</v>
      </c>
      <c r="E1531" t="str">
        <f>VLOOKUP(D1531,'NZ40-POPT_tech_groups'!A:B,2,FALSE)</f>
        <v>NZ40-ENE-1-PASTRA</v>
      </c>
      <c r="F1531" s="3">
        <f>_xlfn.IFNA(_xlfn.IFNA(VLOOKUP(D1531,'Energy Share'!B:D,3,FALSE),VLOOKUP(LEFT(D1531,LEN(D1531)-2),'Energy Share'!B:D,3,FALSE)),0)*HLOOKUP(C1531,'Energy Share'!$I$2:$AL$3,2,FALSE)*VLOOKUP(LEFT(D1531,6),'Energy Share'!$I$6:$J$14,2,FALSE)</f>
        <v>2.1617931735811429E-2</v>
      </c>
    </row>
    <row r="1532" spans="1:6" hidden="1" x14ac:dyDescent="0.3">
      <c r="A1532">
        <f>IF(IFERROR(_xlfn.NUMBERVALUE(RIGHT(D1532,2))=C1532-2000,TRUE),1,0)*_xlfn.IFNA(VLOOKUP(LEFT(RIGHT(D1532,LEN(D1532)-6),LEN(RIGHT(D1532,LEN(D1532)-6))-3),'Filter Fuel'!$A$3:$I$29,HLOOKUP(LEFT(D1532,6),'Filter Fuel'!$B$1:$I$2,2,FALSE),FALSE),1)*IF(F1532=0,0,1)</f>
        <v>0</v>
      </c>
      <c r="B1532" t="s">
        <v>2</v>
      </c>
      <c r="C1532">
        <f t="shared" si="36"/>
        <v>2027</v>
      </c>
      <c r="D1532" t="str">
        <f t="shared" si="37"/>
        <v>PASTRAELCIMP41</v>
      </c>
      <c r="E1532" t="str">
        <f>VLOOKUP(D1532,'NZ40-POPT_tech_groups'!A:B,2,FALSE)</f>
        <v>NZ40-ENE-1-PASTRA</v>
      </c>
      <c r="F1532" s="3">
        <f>_xlfn.IFNA(_xlfn.IFNA(VLOOKUP(D1532,'Energy Share'!B:D,3,FALSE),VLOOKUP(LEFT(D1532,LEN(D1532)-2),'Energy Share'!B:D,3,FALSE)),0)*HLOOKUP(C1532,'Energy Share'!$I$2:$AL$3,2,FALSE)*VLOOKUP(LEFT(D1532,6),'Energy Share'!$I$6:$J$14,2,FALSE)</f>
        <v>2.1617931735811429E-2</v>
      </c>
    </row>
    <row r="1533" spans="1:6" hidden="1" x14ac:dyDescent="0.3">
      <c r="A1533">
        <f>IF(IFERROR(_xlfn.NUMBERVALUE(RIGHT(D1533,2))=C1533-2000,TRUE),1,0)*_xlfn.IFNA(VLOOKUP(LEFT(RIGHT(D1533,LEN(D1533)-6),LEN(RIGHT(D1533,LEN(D1533)-6))-3),'Filter Fuel'!$A$3:$I$29,HLOOKUP(LEFT(D1533,6),'Filter Fuel'!$B$1:$I$2,2,FALSE),FALSE),1)*IF(F1533=0,0,1)</f>
        <v>0</v>
      </c>
      <c r="B1533" t="s">
        <v>2</v>
      </c>
      <c r="C1533">
        <f t="shared" si="36"/>
        <v>2027</v>
      </c>
      <c r="D1533" t="str">
        <f t="shared" si="37"/>
        <v>PASTRAELCIMP42</v>
      </c>
      <c r="E1533" t="str">
        <f>VLOOKUP(D1533,'NZ40-POPT_tech_groups'!A:B,2,FALSE)</f>
        <v>NZ40-ENE-1-PASTRA</v>
      </c>
      <c r="F1533" s="3">
        <f>_xlfn.IFNA(_xlfn.IFNA(VLOOKUP(D1533,'Energy Share'!B:D,3,FALSE),VLOOKUP(LEFT(D1533,LEN(D1533)-2),'Energy Share'!B:D,3,FALSE)),0)*HLOOKUP(C1533,'Energy Share'!$I$2:$AL$3,2,FALSE)*VLOOKUP(LEFT(D1533,6),'Energy Share'!$I$6:$J$14,2,FALSE)</f>
        <v>2.1617931735811429E-2</v>
      </c>
    </row>
    <row r="1534" spans="1:6" hidden="1" x14ac:dyDescent="0.3">
      <c r="A1534">
        <f>IF(IFERROR(_xlfn.NUMBERVALUE(RIGHT(D1534,2))=C1534-2000,TRUE),1,0)*_xlfn.IFNA(VLOOKUP(LEFT(RIGHT(D1534,LEN(D1534)-6),LEN(RIGHT(D1534,LEN(D1534)-6))-3),'Filter Fuel'!$A$3:$I$29,HLOOKUP(LEFT(D1534,6),'Filter Fuel'!$B$1:$I$2,2,FALSE),FALSE),1)*IF(F1534=0,0,1)</f>
        <v>0</v>
      </c>
      <c r="B1534" t="s">
        <v>2</v>
      </c>
      <c r="C1534">
        <f t="shared" si="36"/>
        <v>2027</v>
      </c>
      <c r="D1534" t="str">
        <f t="shared" si="37"/>
        <v>PASTRAELCIMP43</v>
      </c>
      <c r="E1534" t="str">
        <f>VLOOKUP(D1534,'NZ40-POPT_tech_groups'!A:B,2,FALSE)</f>
        <v>NZ40-ENE-1-PASTRA</v>
      </c>
      <c r="F1534" s="3">
        <f>_xlfn.IFNA(_xlfn.IFNA(VLOOKUP(D1534,'Energy Share'!B:D,3,FALSE),VLOOKUP(LEFT(D1534,LEN(D1534)-2),'Energy Share'!B:D,3,FALSE)),0)*HLOOKUP(C1534,'Energy Share'!$I$2:$AL$3,2,FALSE)*VLOOKUP(LEFT(D1534,6),'Energy Share'!$I$6:$J$14,2,FALSE)</f>
        <v>2.1617931735811429E-2</v>
      </c>
    </row>
    <row r="1535" spans="1:6" hidden="1" x14ac:dyDescent="0.3">
      <c r="A1535">
        <f>IF(IFERROR(_xlfn.NUMBERVALUE(RIGHT(D1535,2))=C1535-2000,TRUE),1,0)*_xlfn.IFNA(VLOOKUP(LEFT(RIGHT(D1535,LEN(D1535)-6),LEN(RIGHT(D1535,LEN(D1535)-6))-3),'Filter Fuel'!$A$3:$I$29,HLOOKUP(LEFT(D1535,6),'Filter Fuel'!$B$1:$I$2,2,FALSE),FALSE),1)*IF(F1535=0,0,1)</f>
        <v>0</v>
      </c>
      <c r="B1535" t="s">
        <v>2</v>
      </c>
      <c r="C1535">
        <f t="shared" si="36"/>
        <v>2027</v>
      </c>
      <c r="D1535" t="str">
        <f t="shared" si="37"/>
        <v>PASTRAELCIMP44</v>
      </c>
      <c r="E1535" t="str">
        <f>VLOOKUP(D1535,'NZ40-POPT_tech_groups'!A:B,2,FALSE)</f>
        <v>NZ40-ENE-1-PASTRA</v>
      </c>
      <c r="F1535" s="3">
        <f>_xlfn.IFNA(_xlfn.IFNA(VLOOKUP(D1535,'Energy Share'!B:D,3,FALSE),VLOOKUP(LEFT(D1535,LEN(D1535)-2),'Energy Share'!B:D,3,FALSE)),0)*HLOOKUP(C1535,'Energy Share'!$I$2:$AL$3,2,FALSE)*VLOOKUP(LEFT(D1535,6),'Energy Share'!$I$6:$J$14,2,FALSE)</f>
        <v>2.1617931735811429E-2</v>
      </c>
    </row>
    <row r="1536" spans="1:6" hidden="1" x14ac:dyDescent="0.3">
      <c r="A1536">
        <f>IF(IFERROR(_xlfn.NUMBERVALUE(RIGHT(D1536,2))=C1536-2000,TRUE),1,0)*_xlfn.IFNA(VLOOKUP(LEFT(RIGHT(D1536,LEN(D1536)-6),LEN(RIGHT(D1536,LEN(D1536)-6))-3),'Filter Fuel'!$A$3:$I$29,HLOOKUP(LEFT(D1536,6),'Filter Fuel'!$B$1:$I$2,2,FALSE),FALSE),1)*IF(F1536=0,0,1)</f>
        <v>0</v>
      </c>
      <c r="B1536" t="s">
        <v>2</v>
      </c>
      <c r="C1536">
        <f t="shared" si="36"/>
        <v>2027</v>
      </c>
      <c r="D1536" t="str">
        <f t="shared" si="37"/>
        <v>PASTRAELCIMP45</v>
      </c>
      <c r="E1536" t="str">
        <f>VLOOKUP(D1536,'NZ40-POPT_tech_groups'!A:B,2,FALSE)</f>
        <v>NZ40-ENE-1-PASTRA</v>
      </c>
      <c r="F1536" s="3">
        <f>_xlfn.IFNA(_xlfn.IFNA(VLOOKUP(D1536,'Energy Share'!B:D,3,FALSE),VLOOKUP(LEFT(D1536,LEN(D1536)-2),'Energy Share'!B:D,3,FALSE)),0)*HLOOKUP(C1536,'Energy Share'!$I$2:$AL$3,2,FALSE)*VLOOKUP(LEFT(D1536,6),'Energy Share'!$I$6:$J$14,2,FALSE)</f>
        <v>2.1617931735811429E-2</v>
      </c>
    </row>
    <row r="1537" spans="1:6" hidden="1" x14ac:dyDescent="0.3">
      <c r="A1537">
        <f>IF(IFERROR(_xlfn.NUMBERVALUE(RIGHT(D1537,2))=C1537-2000,TRUE),1,0)*_xlfn.IFNA(VLOOKUP(LEFT(RIGHT(D1537,LEN(D1537)-6),LEN(RIGHT(D1537,LEN(D1537)-6))-3),'Filter Fuel'!$A$3:$I$29,HLOOKUP(LEFT(D1537,6),'Filter Fuel'!$B$1:$I$2,2,FALSE),FALSE),1)*IF(F1537=0,0,1)</f>
        <v>0</v>
      </c>
      <c r="B1537" t="s">
        <v>2</v>
      </c>
      <c r="C1537">
        <f t="shared" si="36"/>
        <v>2027</v>
      </c>
      <c r="D1537" t="str">
        <f t="shared" si="37"/>
        <v>PASTRAELCIMP46</v>
      </c>
      <c r="E1537" t="str">
        <f>VLOOKUP(D1537,'NZ40-POPT_tech_groups'!A:B,2,FALSE)</f>
        <v>NZ40-ENE-1-PASTRA</v>
      </c>
      <c r="F1537" s="3">
        <f>_xlfn.IFNA(_xlfn.IFNA(VLOOKUP(D1537,'Energy Share'!B:D,3,FALSE),VLOOKUP(LEFT(D1537,LEN(D1537)-2),'Energy Share'!B:D,3,FALSE)),0)*HLOOKUP(C1537,'Energy Share'!$I$2:$AL$3,2,FALSE)*VLOOKUP(LEFT(D1537,6),'Energy Share'!$I$6:$J$14,2,FALSE)</f>
        <v>2.1617931735811429E-2</v>
      </c>
    </row>
    <row r="1538" spans="1:6" hidden="1" x14ac:dyDescent="0.3">
      <c r="A1538">
        <f>IF(IFERROR(_xlfn.NUMBERVALUE(RIGHT(D1538,2))=C1538-2000,TRUE),1,0)*_xlfn.IFNA(VLOOKUP(LEFT(RIGHT(D1538,LEN(D1538)-6),LEN(RIGHT(D1538,LEN(D1538)-6))-3),'Filter Fuel'!$A$3:$I$29,HLOOKUP(LEFT(D1538,6),'Filter Fuel'!$B$1:$I$2,2,FALSE),FALSE),1)*IF(F1538=0,0,1)</f>
        <v>0</v>
      </c>
      <c r="B1538" t="s">
        <v>2</v>
      </c>
      <c r="C1538">
        <f t="shared" si="36"/>
        <v>2027</v>
      </c>
      <c r="D1538" t="str">
        <f t="shared" si="37"/>
        <v>PASTRAELCIMP47</v>
      </c>
      <c r="E1538" t="str">
        <f>VLOOKUP(D1538,'NZ40-POPT_tech_groups'!A:B,2,FALSE)</f>
        <v>NZ40-ENE-1-PASTRA</v>
      </c>
      <c r="F1538" s="3">
        <f>_xlfn.IFNA(_xlfn.IFNA(VLOOKUP(D1538,'Energy Share'!B:D,3,FALSE),VLOOKUP(LEFT(D1538,LEN(D1538)-2),'Energy Share'!B:D,3,FALSE)),0)*HLOOKUP(C1538,'Energy Share'!$I$2:$AL$3,2,FALSE)*VLOOKUP(LEFT(D1538,6),'Energy Share'!$I$6:$J$14,2,FALSE)</f>
        <v>2.1617931735811429E-2</v>
      </c>
    </row>
    <row r="1539" spans="1:6" hidden="1" x14ac:dyDescent="0.3">
      <c r="A1539">
        <f>IF(IFERROR(_xlfn.NUMBERVALUE(RIGHT(D1539,2))=C1539-2000,TRUE),1,0)*_xlfn.IFNA(VLOOKUP(LEFT(RIGHT(D1539,LEN(D1539)-6),LEN(RIGHT(D1539,LEN(D1539)-6))-3),'Filter Fuel'!$A$3:$I$29,HLOOKUP(LEFT(D1539,6),'Filter Fuel'!$B$1:$I$2,2,FALSE),FALSE),1)*IF(F1539=0,0,1)</f>
        <v>0</v>
      </c>
      <c r="B1539" t="s">
        <v>2</v>
      </c>
      <c r="C1539">
        <f t="shared" si="36"/>
        <v>2027</v>
      </c>
      <c r="D1539" t="str">
        <f t="shared" si="37"/>
        <v>PASTRAELCIMP48</v>
      </c>
      <c r="E1539" t="str">
        <f>VLOOKUP(D1539,'NZ40-POPT_tech_groups'!A:B,2,FALSE)</f>
        <v>NZ40-ENE-1-PASTRA</v>
      </c>
      <c r="F1539" s="3">
        <f>_xlfn.IFNA(_xlfn.IFNA(VLOOKUP(D1539,'Energy Share'!B:D,3,FALSE),VLOOKUP(LEFT(D1539,LEN(D1539)-2),'Energy Share'!B:D,3,FALSE)),0)*HLOOKUP(C1539,'Energy Share'!$I$2:$AL$3,2,FALSE)*VLOOKUP(LEFT(D1539,6),'Energy Share'!$I$6:$J$14,2,FALSE)</f>
        <v>2.1617931735811429E-2</v>
      </c>
    </row>
    <row r="1540" spans="1:6" hidden="1" x14ac:dyDescent="0.3">
      <c r="A1540">
        <f>IF(IFERROR(_xlfn.NUMBERVALUE(RIGHT(D1540,2))=C1540-2000,TRUE),1,0)*_xlfn.IFNA(VLOOKUP(LEFT(RIGHT(D1540,LEN(D1540)-6),LEN(RIGHT(D1540,LEN(D1540)-6))-3),'Filter Fuel'!$A$3:$I$29,HLOOKUP(LEFT(D1540,6),'Filter Fuel'!$B$1:$I$2,2,FALSE),FALSE),1)*IF(F1540=0,0,1)</f>
        <v>0</v>
      </c>
      <c r="B1540" t="s">
        <v>2</v>
      </c>
      <c r="C1540">
        <f t="shared" si="36"/>
        <v>2027</v>
      </c>
      <c r="D1540" t="str">
        <f t="shared" si="37"/>
        <v>PASTRAELCIMP49</v>
      </c>
      <c r="E1540" t="str">
        <f>VLOOKUP(D1540,'NZ40-POPT_tech_groups'!A:B,2,FALSE)</f>
        <v>NZ40-ENE-1-PASTRA</v>
      </c>
      <c r="F1540" s="3">
        <f>_xlfn.IFNA(_xlfn.IFNA(VLOOKUP(D1540,'Energy Share'!B:D,3,FALSE),VLOOKUP(LEFT(D1540,LEN(D1540)-2),'Energy Share'!B:D,3,FALSE)),0)*HLOOKUP(C1540,'Energy Share'!$I$2:$AL$3,2,FALSE)*VLOOKUP(LEFT(D1540,6),'Energy Share'!$I$6:$J$14,2,FALSE)</f>
        <v>2.1617931735811429E-2</v>
      </c>
    </row>
    <row r="1541" spans="1:6" hidden="1" x14ac:dyDescent="0.3">
      <c r="A1541">
        <f>IF(IFERROR(_xlfn.NUMBERVALUE(RIGHT(D1541,2))=C1541-2000,TRUE),1,0)*_xlfn.IFNA(VLOOKUP(LEFT(RIGHT(D1541,LEN(D1541)-6),LEN(RIGHT(D1541,LEN(D1541)-6))-3),'Filter Fuel'!$A$3:$I$29,HLOOKUP(LEFT(D1541,6),'Filter Fuel'!$B$1:$I$2,2,FALSE),FALSE),1)*IF(F1541=0,0,1)</f>
        <v>0</v>
      </c>
      <c r="B1541" t="s">
        <v>2</v>
      </c>
      <c r="C1541">
        <f t="shared" si="36"/>
        <v>2027</v>
      </c>
      <c r="D1541" t="str">
        <f t="shared" si="37"/>
        <v>PASTRAELCIMP50</v>
      </c>
      <c r="E1541" t="str">
        <f>VLOOKUP(D1541,'NZ40-POPT_tech_groups'!A:B,2,FALSE)</f>
        <v>NZ40-ENE-1-PASTRA</v>
      </c>
      <c r="F1541" s="3">
        <f>_xlfn.IFNA(_xlfn.IFNA(VLOOKUP(D1541,'Energy Share'!B:D,3,FALSE),VLOOKUP(LEFT(D1541,LEN(D1541)-2),'Energy Share'!B:D,3,FALSE)),0)*HLOOKUP(C1541,'Energy Share'!$I$2:$AL$3,2,FALSE)*VLOOKUP(LEFT(D1541,6),'Energy Share'!$I$6:$J$14,2,FALSE)</f>
        <v>2.1617931735811429E-2</v>
      </c>
    </row>
    <row r="1542" spans="1:6" hidden="1" x14ac:dyDescent="0.3">
      <c r="A1542">
        <f>IF(IFERROR(_xlfn.NUMBERVALUE(RIGHT(D1542,2))=C1542-2000,TRUE),1,0)*_xlfn.IFNA(VLOOKUP(LEFT(RIGHT(D1542,LEN(D1542)-6),LEN(RIGHT(D1542,LEN(D1542)-6))-3),'Filter Fuel'!$A$3:$I$29,HLOOKUP(LEFT(D1542,6),'Filter Fuel'!$B$1:$I$2,2,FALSE),FALSE),1)*IF(F1542=0,0,1)</f>
        <v>0</v>
      </c>
      <c r="B1542" t="s">
        <v>2</v>
      </c>
      <c r="C1542">
        <f t="shared" si="36"/>
        <v>2027</v>
      </c>
      <c r="D1542" t="str">
        <f t="shared" si="37"/>
        <v>PUBBDGELCIMP16</v>
      </c>
      <c r="E1542" t="str">
        <f>VLOOKUP(D1542,'NZ40-POPT_tech_groups'!A:B,2,FALSE)</f>
        <v>NZ40-ENE-1-PUBBDG</v>
      </c>
      <c r="F1542" s="3">
        <f>_xlfn.IFNA(_xlfn.IFNA(VLOOKUP(D1542,'Energy Share'!B:D,3,FALSE),VLOOKUP(LEFT(D1542,LEN(D1542)-2),'Energy Share'!B:D,3,FALSE)),0)*HLOOKUP(C1542,'Energy Share'!$I$2:$AL$3,2,FALSE)*VLOOKUP(LEFT(D1542,6),'Energy Share'!$I$6:$J$14,2,FALSE)</f>
        <v>0.29012422941154586</v>
      </c>
    </row>
    <row r="1543" spans="1:6" hidden="1" x14ac:dyDescent="0.3">
      <c r="A1543">
        <f>IF(IFERROR(_xlfn.NUMBERVALUE(RIGHT(D1543,2))=C1543-2000,TRUE),1,0)*_xlfn.IFNA(VLOOKUP(LEFT(RIGHT(D1543,LEN(D1543)-6),LEN(RIGHT(D1543,LEN(D1543)-6))-3),'Filter Fuel'!$A$3:$I$29,HLOOKUP(LEFT(D1543,6),'Filter Fuel'!$B$1:$I$2,2,FALSE),FALSE),1)*IF(F1543=0,0,1)</f>
        <v>0</v>
      </c>
      <c r="B1543" t="s">
        <v>2</v>
      </c>
      <c r="C1543">
        <f t="shared" si="36"/>
        <v>2027</v>
      </c>
      <c r="D1543" t="str">
        <f t="shared" si="37"/>
        <v>PUBBDGELCIMP17</v>
      </c>
      <c r="E1543" t="str">
        <f>VLOOKUP(D1543,'NZ40-POPT_tech_groups'!A:B,2,FALSE)</f>
        <v>NZ40-ENE-1-PUBBDG</v>
      </c>
      <c r="F1543" s="3">
        <f>_xlfn.IFNA(_xlfn.IFNA(VLOOKUP(D1543,'Energy Share'!B:D,3,FALSE),VLOOKUP(LEFT(D1543,LEN(D1543)-2),'Energy Share'!B:D,3,FALSE)),0)*HLOOKUP(C1543,'Energy Share'!$I$2:$AL$3,2,FALSE)*VLOOKUP(LEFT(D1543,6),'Energy Share'!$I$6:$J$14,2,FALSE)</f>
        <v>0.29012422941154586</v>
      </c>
    </row>
    <row r="1544" spans="1:6" hidden="1" x14ac:dyDescent="0.3">
      <c r="A1544">
        <f>IF(IFERROR(_xlfn.NUMBERVALUE(RIGHT(D1544,2))=C1544-2000,TRUE),1,0)*_xlfn.IFNA(VLOOKUP(LEFT(RIGHT(D1544,LEN(D1544)-6),LEN(RIGHT(D1544,LEN(D1544)-6))-3),'Filter Fuel'!$A$3:$I$29,HLOOKUP(LEFT(D1544,6),'Filter Fuel'!$B$1:$I$2,2,FALSE),FALSE),1)*IF(F1544=0,0,1)</f>
        <v>0</v>
      </c>
      <c r="B1544" t="s">
        <v>2</v>
      </c>
      <c r="C1544">
        <f t="shared" si="36"/>
        <v>2027</v>
      </c>
      <c r="D1544" t="str">
        <f t="shared" si="37"/>
        <v>PUBBDGELCIMP18</v>
      </c>
      <c r="E1544" t="str">
        <f>VLOOKUP(D1544,'NZ40-POPT_tech_groups'!A:B,2,FALSE)</f>
        <v>NZ40-ENE-1-PUBBDG</v>
      </c>
      <c r="F1544" s="3">
        <f>_xlfn.IFNA(_xlfn.IFNA(VLOOKUP(D1544,'Energy Share'!B:D,3,FALSE),VLOOKUP(LEFT(D1544,LEN(D1544)-2),'Energy Share'!B:D,3,FALSE)),0)*HLOOKUP(C1544,'Energy Share'!$I$2:$AL$3,2,FALSE)*VLOOKUP(LEFT(D1544,6),'Energy Share'!$I$6:$J$14,2,FALSE)</f>
        <v>0.29012422941154586</v>
      </c>
    </row>
    <row r="1545" spans="1:6" hidden="1" x14ac:dyDescent="0.3">
      <c r="A1545">
        <f>IF(IFERROR(_xlfn.NUMBERVALUE(RIGHT(D1545,2))=C1545-2000,TRUE),1,0)*_xlfn.IFNA(VLOOKUP(LEFT(RIGHT(D1545,LEN(D1545)-6),LEN(RIGHT(D1545,LEN(D1545)-6))-3),'Filter Fuel'!$A$3:$I$29,HLOOKUP(LEFT(D1545,6),'Filter Fuel'!$B$1:$I$2,2,FALSE),FALSE),1)*IF(F1545=0,0,1)</f>
        <v>0</v>
      </c>
      <c r="B1545" t="s">
        <v>2</v>
      </c>
      <c r="C1545">
        <f t="shared" si="36"/>
        <v>2027</v>
      </c>
      <c r="D1545" t="str">
        <f t="shared" si="37"/>
        <v>PUBBDGELCIMP19</v>
      </c>
      <c r="E1545" t="str">
        <f>VLOOKUP(D1545,'NZ40-POPT_tech_groups'!A:B,2,FALSE)</f>
        <v>NZ40-ENE-1-PUBBDG</v>
      </c>
      <c r="F1545" s="3">
        <f>_xlfn.IFNA(_xlfn.IFNA(VLOOKUP(D1545,'Energy Share'!B:D,3,FALSE),VLOOKUP(LEFT(D1545,LEN(D1545)-2),'Energy Share'!B:D,3,FALSE)),0)*HLOOKUP(C1545,'Energy Share'!$I$2:$AL$3,2,FALSE)*VLOOKUP(LEFT(D1545,6),'Energy Share'!$I$6:$J$14,2,FALSE)</f>
        <v>0.29012422941154586</v>
      </c>
    </row>
    <row r="1546" spans="1:6" hidden="1" x14ac:dyDescent="0.3">
      <c r="A1546">
        <f>IF(IFERROR(_xlfn.NUMBERVALUE(RIGHT(D1546,2))=C1546-2000,TRUE),1,0)*_xlfn.IFNA(VLOOKUP(LEFT(RIGHT(D1546,LEN(D1546)-6),LEN(RIGHT(D1546,LEN(D1546)-6))-3),'Filter Fuel'!$A$3:$I$29,HLOOKUP(LEFT(D1546,6),'Filter Fuel'!$B$1:$I$2,2,FALSE),FALSE),1)*IF(F1546=0,0,1)</f>
        <v>0</v>
      </c>
      <c r="B1546" t="s">
        <v>2</v>
      </c>
      <c r="C1546">
        <f t="shared" si="36"/>
        <v>2027</v>
      </c>
      <c r="D1546" t="str">
        <f t="shared" si="37"/>
        <v>PUBBDGELCIMP20</v>
      </c>
      <c r="E1546" t="str">
        <f>VLOOKUP(D1546,'NZ40-POPT_tech_groups'!A:B,2,FALSE)</f>
        <v>NZ40-ENE-1-PUBBDG</v>
      </c>
      <c r="F1546" s="3">
        <f>_xlfn.IFNA(_xlfn.IFNA(VLOOKUP(D1546,'Energy Share'!B:D,3,FALSE),VLOOKUP(LEFT(D1546,LEN(D1546)-2),'Energy Share'!B:D,3,FALSE)),0)*HLOOKUP(C1546,'Energy Share'!$I$2:$AL$3,2,FALSE)*VLOOKUP(LEFT(D1546,6),'Energy Share'!$I$6:$J$14,2,FALSE)</f>
        <v>0.29012422941154586</v>
      </c>
    </row>
    <row r="1547" spans="1:6" hidden="1" x14ac:dyDescent="0.3">
      <c r="A1547">
        <f>IF(IFERROR(_xlfn.NUMBERVALUE(RIGHT(D1547,2))=C1547-2000,TRUE),1,0)*_xlfn.IFNA(VLOOKUP(LEFT(RIGHT(D1547,LEN(D1547)-6),LEN(RIGHT(D1547,LEN(D1547)-6))-3),'Filter Fuel'!$A$3:$I$29,HLOOKUP(LEFT(D1547,6),'Filter Fuel'!$B$1:$I$2,2,FALSE),FALSE),1)*IF(F1547=0,0,1)</f>
        <v>0</v>
      </c>
      <c r="B1547" t="s">
        <v>2</v>
      </c>
      <c r="C1547">
        <f t="shared" si="36"/>
        <v>2027</v>
      </c>
      <c r="D1547" t="str">
        <f t="shared" si="37"/>
        <v>PUBBDGELCIMP21</v>
      </c>
      <c r="E1547" t="str">
        <f>VLOOKUP(D1547,'NZ40-POPT_tech_groups'!A:B,2,FALSE)</f>
        <v>NZ40-ENE-1-PUBBDG</v>
      </c>
      <c r="F1547" s="3">
        <f>_xlfn.IFNA(_xlfn.IFNA(VLOOKUP(D1547,'Energy Share'!B:D,3,FALSE),VLOOKUP(LEFT(D1547,LEN(D1547)-2),'Energy Share'!B:D,3,FALSE)),0)*HLOOKUP(C1547,'Energy Share'!$I$2:$AL$3,2,FALSE)*VLOOKUP(LEFT(D1547,6),'Energy Share'!$I$6:$J$14,2,FALSE)</f>
        <v>0.29012422941154586</v>
      </c>
    </row>
    <row r="1548" spans="1:6" hidden="1" x14ac:dyDescent="0.3">
      <c r="A1548">
        <f>IF(IFERROR(_xlfn.NUMBERVALUE(RIGHT(D1548,2))=C1548-2000,TRUE),1,0)*_xlfn.IFNA(VLOOKUP(LEFT(RIGHT(D1548,LEN(D1548)-6),LEN(RIGHT(D1548,LEN(D1548)-6))-3),'Filter Fuel'!$A$3:$I$29,HLOOKUP(LEFT(D1548,6),'Filter Fuel'!$B$1:$I$2,2,FALSE),FALSE),1)*IF(F1548=0,0,1)</f>
        <v>0</v>
      </c>
      <c r="B1548" t="s">
        <v>2</v>
      </c>
      <c r="C1548">
        <f t="shared" si="36"/>
        <v>2027</v>
      </c>
      <c r="D1548" t="str">
        <f t="shared" si="37"/>
        <v>PUBBDGELCIMP22</v>
      </c>
      <c r="E1548" t="str">
        <f>VLOOKUP(D1548,'NZ40-POPT_tech_groups'!A:B,2,FALSE)</f>
        <v>NZ40-ENE-1-PUBBDG</v>
      </c>
      <c r="F1548" s="3">
        <f>_xlfn.IFNA(_xlfn.IFNA(VLOOKUP(D1548,'Energy Share'!B:D,3,FALSE),VLOOKUP(LEFT(D1548,LEN(D1548)-2),'Energy Share'!B:D,3,FALSE)),0)*HLOOKUP(C1548,'Energy Share'!$I$2:$AL$3,2,FALSE)*VLOOKUP(LEFT(D1548,6),'Energy Share'!$I$6:$J$14,2,FALSE)</f>
        <v>0.29012422941154586</v>
      </c>
    </row>
    <row r="1549" spans="1:6" hidden="1" x14ac:dyDescent="0.3">
      <c r="A1549">
        <f>IF(IFERROR(_xlfn.NUMBERVALUE(RIGHT(D1549,2))=C1549-2000,TRUE),1,0)*_xlfn.IFNA(VLOOKUP(LEFT(RIGHT(D1549,LEN(D1549)-6),LEN(RIGHT(D1549,LEN(D1549)-6))-3),'Filter Fuel'!$A$3:$I$29,HLOOKUP(LEFT(D1549,6),'Filter Fuel'!$B$1:$I$2,2,FALSE),FALSE),1)*IF(F1549=0,0,1)</f>
        <v>0</v>
      </c>
      <c r="B1549" t="s">
        <v>2</v>
      </c>
      <c r="C1549">
        <f t="shared" si="36"/>
        <v>2027</v>
      </c>
      <c r="D1549" t="str">
        <f t="shared" si="37"/>
        <v>PUBBDGELCIMP23</v>
      </c>
      <c r="E1549" t="str">
        <f>VLOOKUP(D1549,'NZ40-POPT_tech_groups'!A:B,2,FALSE)</f>
        <v>NZ40-ENE-1-PUBBDG</v>
      </c>
      <c r="F1549" s="3">
        <f>_xlfn.IFNA(_xlfn.IFNA(VLOOKUP(D1549,'Energy Share'!B:D,3,FALSE),VLOOKUP(LEFT(D1549,LEN(D1549)-2),'Energy Share'!B:D,3,FALSE)),0)*HLOOKUP(C1549,'Energy Share'!$I$2:$AL$3,2,FALSE)*VLOOKUP(LEFT(D1549,6),'Energy Share'!$I$6:$J$14,2,FALSE)</f>
        <v>0.29012422941154586</v>
      </c>
    </row>
    <row r="1550" spans="1:6" hidden="1" x14ac:dyDescent="0.3">
      <c r="A1550">
        <f>IF(IFERROR(_xlfn.NUMBERVALUE(RIGHT(D1550,2))=C1550-2000,TRUE),1,0)*_xlfn.IFNA(VLOOKUP(LEFT(RIGHT(D1550,LEN(D1550)-6),LEN(RIGHT(D1550,LEN(D1550)-6))-3),'Filter Fuel'!$A$3:$I$29,HLOOKUP(LEFT(D1550,6),'Filter Fuel'!$B$1:$I$2,2,FALSE),FALSE),1)*IF(F1550=0,0,1)</f>
        <v>0</v>
      </c>
      <c r="B1550" t="s">
        <v>2</v>
      </c>
      <c r="C1550">
        <f t="shared" si="36"/>
        <v>2027</v>
      </c>
      <c r="D1550" t="str">
        <f t="shared" si="37"/>
        <v>PUBBDGELCIMP24</v>
      </c>
      <c r="E1550" t="str">
        <f>VLOOKUP(D1550,'NZ40-POPT_tech_groups'!A:B,2,FALSE)</f>
        <v>NZ40-ENE-1-PUBBDG</v>
      </c>
      <c r="F1550" s="3">
        <f>_xlfn.IFNA(_xlfn.IFNA(VLOOKUP(D1550,'Energy Share'!B:D,3,FALSE),VLOOKUP(LEFT(D1550,LEN(D1550)-2),'Energy Share'!B:D,3,FALSE)),0)*HLOOKUP(C1550,'Energy Share'!$I$2:$AL$3,2,FALSE)*VLOOKUP(LEFT(D1550,6),'Energy Share'!$I$6:$J$14,2,FALSE)</f>
        <v>0.29012422941154586</v>
      </c>
    </row>
    <row r="1551" spans="1:6" hidden="1" x14ac:dyDescent="0.3">
      <c r="A1551">
        <f>IF(IFERROR(_xlfn.NUMBERVALUE(RIGHT(D1551,2))=C1551-2000,TRUE),1,0)*_xlfn.IFNA(VLOOKUP(LEFT(RIGHT(D1551,LEN(D1551)-6),LEN(RIGHT(D1551,LEN(D1551)-6))-3),'Filter Fuel'!$A$3:$I$29,HLOOKUP(LEFT(D1551,6),'Filter Fuel'!$B$1:$I$2,2,FALSE),FALSE),1)*IF(F1551=0,0,1)</f>
        <v>0</v>
      </c>
      <c r="B1551" t="s">
        <v>2</v>
      </c>
      <c r="C1551">
        <f t="shared" si="36"/>
        <v>2027</v>
      </c>
      <c r="D1551" t="str">
        <f t="shared" si="37"/>
        <v>PUBBDGELCIMP25</v>
      </c>
      <c r="E1551" t="str">
        <f>VLOOKUP(D1551,'NZ40-POPT_tech_groups'!A:B,2,FALSE)</f>
        <v>NZ40-ENE-1-PUBBDG</v>
      </c>
      <c r="F1551" s="3">
        <f>_xlfn.IFNA(_xlfn.IFNA(VLOOKUP(D1551,'Energy Share'!B:D,3,FALSE),VLOOKUP(LEFT(D1551,LEN(D1551)-2),'Energy Share'!B:D,3,FALSE)),0)*HLOOKUP(C1551,'Energy Share'!$I$2:$AL$3,2,FALSE)*VLOOKUP(LEFT(D1551,6),'Energy Share'!$I$6:$J$14,2,FALSE)</f>
        <v>0.29012422941154586</v>
      </c>
    </row>
    <row r="1552" spans="1:6" hidden="1" x14ac:dyDescent="0.3">
      <c r="A1552">
        <f>IF(IFERROR(_xlfn.NUMBERVALUE(RIGHT(D1552,2))=C1552-2000,TRUE),1,0)*_xlfn.IFNA(VLOOKUP(LEFT(RIGHT(D1552,LEN(D1552)-6),LEN(RIGHT(D1552,LEN(D1552)-6))-3),'Filter Fuel'!$A$3:$I$29,HLOOKUP(LEFT(D1552,6),'Filter Fuel'!$B$1:$I$2,2,FALSE),FALSE),1)*IF(F1552=0,0,1)</f>
        <v>0</v>
      </c>
      <c r="B1552" t="s">
        <v>2</v>
      </c>
      <c r="C1552">
        <f t="shared" si="36"/>
        <v>2027</v>
      </c>
      <c r="D1552" t="str">
        <f t="shared" si="37"/>
        <v>PUBBDGELCIMP26</v>
      </c>
      <c r="E1552" t="str">
        <f>VLOOKUP(D1552,'NZ40-POPT_tech_groups'!A:B,2,FALSE)</f>
        <v>NZ40-ENE-1-PUBBDG</v>
      </c>
      <c r="F1552" s="3">
        <f>_xlfn.IFNA(_xlfn.IFNA(VLOOKUP(D1552,'Energy Share'!B:D,3,FALSE),VLOOKUP(LEFT(D1552,LEN(D1552)-2),'Energy Share'!B:D,3,FALSE)),0)*HLOOKUP(C1552,'Energy Share'!$I$2:$AL$3,2,FALSE)*VLOOKUP(LEFT(D1552,6),'Energy Share'!$I$6:$J$14,2,FALSE)</f>
        <v>0.29012422941154586</v>
      </c>
    </row>
    <row r="1553" spans="1:6" x14ac:dyDescent="0.3">
      <c r="A1553">
        <f>IF(IFERROR(_xlfn.NUMBERVALUE(RIGHT(D1553,2))=C1553-2000,TRUE),1,0)*_xlfn.IFNA(VLOOKUP(LEFT(RIGHT(D1553,LEN(D1553)-6),LEN(RIGHT(D1553,LEN(D1553)-6))-3),'Filter Fuel'!$A$3:$I$29,HLOOKUP(LEFT(D1553,6),'Filter Fuel'!$B$1:$I$2,2,FALSE),FALSE),1)*IF(F1553=0,0,1)</f>
        <v>1</v>
      </c>
      <c r="B1553" t="s">
        <v>2</v>
      </c>
      <c r="C1553">
        <f t="shared" si="36"/>
        <v>2027</v>
      </c>
      <c r="D1553" t="str">
        <f t="shared" si="37"/>
        <v>PUBBDGELCIMP27</v>
      </c>
      <c r="E1553" t="str">
        <f>VLOOKUP(D1553,'NZ40-POPT_tech_groups'!A:B,2,FALSE)</f>
        <v>NZ40-ENE-1-PUBBDG</v>
      </c>
      <c r="F1553" s="3">
        <f>_xlfn.IFNA(_xlfn.IFNA(VLOOKUP(D1553,'Energy Share'!B:D,3,FALSE),VLOOKUP(LEFT(D1553,LEN(D1553)-2),'Energy Share'!B:D,3,FALSE)),0)*HLOOKUP(C1553,'Energy Share'!$I$2:$AL$3,2,FALSE)*VLOOKUP(LEFT(D1553,6),'Energy Share'!$I$6:$J$14,2,FALSE)</f>
        <v>0.29012422941154586</v>
      </c>
    </row>
    <row r="1554" spans="1:6" hidden="1" x14ac:dyDescent="0.3">
      <c r="A1554">
        <f>IF(IFERROR(_xlfn.NUMBERVALUE(RIGHT(D1554,2))=C1554-2000,TRUE),1,0)*_xlfn.IFNA(VLOOKUP(LEFT(RIGHT(D1554,LEN(D1554)-6),LEN(RIGHT(D1554,LEN(D1554)-6))-3),'Filter Fuel'!$A$3:$I$29,HLOOKUP(LEFT(D1554,6),'Filter Fuel'!$B$1:$I$2,2,FALSE),FALSE),1)*IF(F1554=0,0,1)</f>
        <v>0</v>
      </c>
      <c r="B1554" t="s">
        <v>2</v>
      </c>
      <c r="C1554">
        <f t="shared" si="36"/>
        <v>2027</v>
      </c>
      <c r="D1554" t="str">
        <f t="shared" si="37"/>
        <v>PUBBDGELCIMP28</v>
      </c>
      <c r="E1554" t="str">
        <f>VLOOKUP(D1554,'NZ40-POPT_tech_groups'!A:B,2,FALSE)</f>
        <v>NZ40-ENE-1-PUBBDG</v>
      </c>
      <c r="F1554" s="3">
        <f>_xlfn.IFNA(_xlfn.IFNA(VLOOKUP(D1554,'Energy Share'!B:D,3,FALSE),VLOOKUP(LEFT(D1554,LEN(D1554)-2),'Energy Share'!B:D,3,FALSE)),0)*HLOOKUP(C1554,'Energy Share'!$I$2:$AL$3,2,FALSE)*VLOOKUP(LEFT(D1554,6),'Energy Share'!$I$6:$J$14,2,FALSE)</f>
        <v>0.29012422941154586</v>
      </c>
    </row>
    <row r="1555" spans="1:6" hidden="1" x14ac:dyDescent="0.3">
      <c r="A1555">
        <f>IF(IFERROR(_xlfn.NUMBERVALUE(RIGHT(D1555,2))=C1555-2000,TRUE),1,0)*_xlfn.IFNA(VLOOKUP(LEFT(RIGHT(D1555,LEN(D1555)-6),LEN(RIGHT(D1555,LEN(D1555)-6))-3),'Filter Fuel'!$A$3:$I$29,HLOOKUP(LEFT(D1555,6),'Filter Fuel'!$B$1:$I$2,2,FALSE),FALSE),1)*IF(F1555=0,0,1)</f>
        <v>0</v>
      </c>
      <c r="B1555" t="s">
        <v>2</v>
      </c>
      <c r="C1555">
        <f t="shared" si="36"/>
        <v>2027</v>
      </c>
      <c r="D1555" t="str">
        <f t="shared" si="37"/>
        <v>PUBBDGELCIMP29</v>
      </c>
      <c r="E1555" t="str">
        <f>VLOOKUP(D1555,'NZ40-POPT_tech_groups'!A:B,2,FALSE)</f>
        <v>NZ40-ENE-1-PUBBDG</v>
      </c>
      <c r="F1555" s="3">
        <f>_xlfn.IFNA(_xlfn.IFNA(VLOOKUP(D1555,'Energy Share'!B:D,3,FALSE),VLOOKUP(LEFT(D1555,LEN(D1555)-2),'Energy Share'!B:D,3,FALSE)),0)*HLOOKUP(C1555,'Energy Share'!$I$2:$AL$3,2,FALSE)*VLOOKUP(LEFT(D1555,6),'Energy Share'!$I$6:$J$14,2,FALSE)</f>
        <v>0.29012422941154586</v>
      </c>
    </row>
    <row r="1556" spans="1:6" hidden="1" x14ac:dyDescent="0.3">
      <c r="A1556">
        <f>IF(IFERROR(_xlfn.NUMBERVALUE(RIGHT(D1556,2))=C1556-2000,TRUE),1,0)*_xlfn.IFNA(VLOOKUP(LEFT(RIGHT(D1556,LEN(D1556)-6),LEN(RIGHT(D1556,LEN(D1556)-6))-3),'Filter Fuel'!$A$3:$I$29,HLOOKUP(LEFT(D1556,6),'Filter Fuel'!$B$1:$I$2,2,FALSE),FALSE),1)*IF(F1556=0,0,1)</f>
        <v>0</v>
      </c>
      <c r="B1556" t="s">
        <v>2</v>
      </c>
      <c r="C1556">
        <f t="shared" si="36"/>
        <v>2027</v>
      </c>
      <c r="D1556" t="str">
        <f t="shared" si="37"/>
        <v>PUBBDGELCIMP30</v>
      </c>
      <c r="E1556" t="str">
        <f>VLOOKUP(D1556,'NZ40-POPT_tech_groups'!A:B,2,FALSE)</f>
        <v>NZ40-ENE-1-PUBBDG</v>
      </c>
      <c r="F1556" s="3">
        <f>_xlfn.IFNA(_xlfn.IFNA(VLOOKUP(D1556,'Energy Share'!B:D,3,FALSE),VLOOKUP(LEFT(D1556,LEN(D1556)-2),'Energy Share'!B:D,3,FALSE)),0)*HLOOKUP(C1556,'Energy Share'!$I$2:$AL$3,2,FALSE)*VLOOKUP(LEFT(D1556,6),'Energy Share'!$I$6:$J$14,2,FALSE)</f>
        <v>0.29012422941154586</v>
      </c>
    </row>
    <row r="1557" spans="1:6" hidden="1" x14ac:dyDescent="0.3">
      <c r="A1557">
        <f>IF(IFERROR(_xlfn.NUMBERVALUE(RIGHT(D1557,2))=C1557-2000,TRUE),1,0)*_xlfn.IFNA(VLOOKUP(LEFT(RIGHT(D1557,LEN(D1557)-6),LEN(RIGHT(D1557,LEN(D1557)-6))-3),'Filter Fuel'!$A$3:$I$29,HLOOKUP(LEFT(D1557,6),'Filter Fuel'!$B$1:$I$2,2,FALSE),FALSE),1)*IF(F1557=0,0,1)</f>
        <v>0</v>
      </c>
      <c r="B1557" t="s">
        <v>2</v>
      </c>
      <c r="C1557">
        <f t="shared" si="36"/>
        <v>2027</v>
      </c>
      <c r="D1557" t="str">
        <f t="shared" si="37"/>
        <v>PUBBDGELCIMP31</v>
      </c>
      <c r="E1557" t="str">
        <f>VLOOKUP(D1557,'NZ40-POPT_tech_groups'!A:B,2,FALSE)</f>
        <v>NZ40-ENE-1-PUBBDG</v>
      </c>
      <c r="F1557" s="3">
        <f>_xlfn.IFNA(_xlfn.IFNA(VLOOKUP(D1557,'Energy Share'!B:D,3,FALSE),VLOOKUP(LEFT(D1557,LEN(D1557)-2),'Energy Share'!B:D,3,FALSE)),0)*HLOOKUP(C1557,'Energy Share'!$I$2:$AL$3,2,FALSE)*VLOOKUP(LEFT(D1557,6),'Energy Share'!$I$6:$J$14,2,FALSE)</f>
        <v>0.29012422941154586</v>
      </c>
    </row>
    <row r="1558" spans="1:6" hidden="1" x14ac:dyDescent="0.3">
      <c r="A1558">
        <f>IF(IFERROR(_xlfn.NUMBERVALUE(RIGHT(D1558,2))=C1558-2000,TRUE),1,0)*_xlfn.IFNA(VLOOKUP(LEFT(RIGHT(D1558,LEN(D1558)-6),LEN(RIGHT(D1558,LEN(D1558)-6))-3),'Filter Fuel'!$A$3:$I$29,HLOOKUP(LEFT(D1558,6),'Filter Fuel'!$B$1:$I$2,2,FALSE),FALSE),1)*IF(F1558=0,0,1)</f>
        <v>0</v>
      </c>
      <c r="B1558" t="s">
        <v>2</v>
      </c>
      <c r="C1558">
        <f t="shared" si="36"/>
        <v>2027</v>
      </c>
      <c r="D1558" t="str">
        <f t="shared" si="37"/>
        <v>PUBBDGELCIMP32</v>
      </c>
      <c r="E1558" t="str">
        <f>VLOOKUP(D1558,'NZ40-POPT_tech_groups'!A:B,2,FALSE)</f>
        <v>NZ40-ENE-1-PUBBDG</v>
      </c>
      <c r="F1558" s="3">
        <f>_xlfn.IFNA(_xlfn.IFNA(VLOOKUP(D1558,'Energy Share'!B:D,3,FALSE),VLOOKUP(LEFT(D1558,LEN(D1558)-2),'Energy Share'!B:D,3,FALSE)),0)*HLOOKUP(C1558,'Energy Share'!$I$2:$AL$3,2,FALSE)*VLOOKUP(LEFT(D1558,6),'Energy Share'!$I$6:$J$14,2,FALSE)</f>
        <v>0.29012422941154586</v>
      </c>
    </row>
    <row r="1559" spans="1:6" hidden="1" x14ac:dyDescent="0.3">
      <c r="A1559">
        <f>IF(IFERROR(_xlfn.NUMBERVALUE(RIGHT(D1559,2))=C1559-2000,TRUE),1,0)*_xlfn.IFNA(VLOOKUP(LEFT(RIGHT(D1559,LEN(D1559)-6),LEN(RIGHT(D1559,LEN(D1559)-6))-3),'Filter Fuel'!$A$3:$I$29,HLOOKUP(LEFT(D1559,6),'Filter Fuel'!$B$1:$I$2,2,FALSE),FALSE),1)*IF(F1559=0,0,1)</f>
        <v>0</v>
      </c>
      <c r="B1559" t="s">
        <v>2</v>
      </c>
      <c r="C1559">
        <f t="shared" si="36"/>
        <v>2027</v>
      </c>
      <c r="D1559" t="str">
        <f t="shared" si="37"/>
        <v>PUBBDGELCIMP33</v>
      </c>
      <c r="E1559" t="str">
        <f>VLOOKUP(D1559,'NZ40-POPT_tech_groups'!A:B,2,FALSE)</f>
        <v>NZ40-ENE-1-PUBBDG</v>
      </c>
      <c r="F1559" s="3">
        <f>_xlfn.IFNA(_xlfn.IFNA(VLOOKUP(D1559,'Energy Share'!B:D,3,FALSE),VLOOKUP(LEFT(D1559,LEN(D1559)-2),'Energy Share'!B:D,3,FALSE)),0)*HLOOKUP(C1559,'Energy Share'!$I$2:$AL$3,2,FALSE)*VLOOKUP(LEFT(D1559,6),'Energy Share'!$I$6:$J$14,2,FALSE)</f>
        <v>0.29012422941154586</v>
      </c>
    </row>
    <row r="1560" spans="1:6" hidden="1" x14ac:dyDescent="0.3">
      <c r="A1560">
        <f>IF(IFERROR(_xlfn.NUMBERVALUE(RIGHT(D1560,2))=C1560-2000,TRUE),1,0)*_xlfn.IFNA(VLOOKUP(LEFT(RIGHT(D1560,LEN(D1560)-6),LEN(RIGHT(D1560,LEN(D1560)-6))-3),'Filter Fuel'!$A$3:$I$29,HLOOKUP(LEFT(D1560,6),'Filter Fuel'!$B$1:$I$2,2,FALSE),FALSE),1)*IF(F1560=0,0,1)</f>
        <v>0</v>
      </c>
      <c r="B1560" t="s">
        <v>2</v>
      </c>
      <c r="C1560">
        <f t="shared" si="36"/>
        <v>2027</v>
      </c>
      <c r="D1560" t="str">
        <f t="shared" si="37"/>
        <v>PUBBDGELCIMP34</v>
      </c>
      <c r="E1560" t="str">
        <f>VLOOKUP(D1560,'NZ40-POPT_tech_groups'!A:B,2,FALSE)</f>
        <v>NZ40-ENE-1-PUBBDG</v>
      </c>
      <c r="F1560" s="3">
        <f>_xlfn.IFNA(_xlfn.IFNA(VLOOKUP(D1560,'Energy Share'!B:D,3,FALSE),VLOOKUP(LEFT(D1560,LEN(D1560)-2),'Energy Share'!B:D,3,FALSE)),0)*HLOOKUP(C1560,'Energy Share'!$I$2:$AL$3,2,FALSE)*VLOOKUP(LEFT(D1560,6),'Energy Share'!$I$6:$J$14,2,FALSE)</f>
        <v>0.29012422941154586</v>
      </c>
    </row>
    <row r="1561" spans="1:6" hidden="1" x14ac:dyDescent="0.3">
      <c r="A1561">
        <f>IF(IFERROR(_xlfn.NUMBERVALUE(RIGHT(D1561,2))=C1561-2000,TRUE),1,0)*_xlfn.IFNA(VLOOKUP(LEFT(RIGHT(D1561,LEN(D1561)-6),LEN(RIGHT(D1561,LEN(D1561)-6))-3),'Filter Fuel'!$A$3:$I$29,HLOOKUP(LEFT(D1561,6),'Filter Fuel'!$B$1:$I$2,2,FALSE),FALSE),1)*IF(F1561=0,0,1)</f>
        <v>0</v>
      </c>
      <c r="B1561" t="s">
        <v>2</v>
      </c>
      <c r="C1561">
        <f t="shared" ref="C1561:C1624" si="38">C1218+1</f>
        <v>2027</v>
      </c>
      <c r="D1561" t="str">
        <f t="shared" ref="D1561:D1624" si="39">D1218</f>
        <v>PUBBDGELCIMP35</v>
      </c>
      <c r="E1561" t="str">
        <f>VLOOKUP(D1561,'NZ40-POPT_tech_groups'!A:B,2,FALSE)</f>
        <v>NZ40-ENE-1-PUBBDG</v>
      </c>
      <c r="F1561" s="3">
        <f>_xlfn.IFNA(_xlfn.IFNA(VLOOKUP(D1561,'Energy Share'!B:D,3,FALSE),VLOOKUP(LEFT(D1561,LEN(D1561)-2),'Energy Share'!B:D,3,FALSE)),0)*HLOOKUP(C1561,'Energy Share'!$I$2:$AL$3,2,FALSE)*VLOOKUP(LEFT(D1561,6),'Energy Share'!$I$6:$J$14,2,FALSE)</f>
        <v>0.29012422941154586</v>
      </c>
    </row>
    <row r="1562" spans="1:6" hidden="1" x14ac:dyDescent="0.3">
      <c r="A1562">
        <f>IF(IFERROR(_xlfn.NUMBERVALUE(RIGHT(D1562,2))=C1562-2000,TRUE),1,0)*_xlfn.IFNA(VLOOKUP(LEFT(RIGHT(D1562,LEN(D1562)-6),LEN(RIGHT(D1562,LEN(D1562)-6))-3),'Filter Fuel'!$A$3:$I$29,HLOOKUP(LEFT(D1562,6),'Filter Fuel'!$B$1:$I$2,2,FALSE),FALSE),1)*IF(F1562=0,0,1)</f>
        <v>0</v>
      </c>
      <c r="B1562" t="s">
        <v>2</v>
      </c>
      <c r="C1562">
        <f t="shared" si="38"/>
        <v>2027</v>
      </c>
      <c r="D1562" t="str">
        <f t="shared" si="39"/>
        <v>PUBBDGELCIMP36</v>
      </c>
      <c r="E1562" t="str">
        <f>VLOOKUP(D1562,'NZ40-POPT_tech_groups'!A:B,2,FALSE)</f>
        <v>NZ40-ENE-1-PUBBDG</v>
      </c>
      <c r="F1562" s="3">
        <f>_xlfn.IFNA(_xlfn.IFNA(VLOOKUP(D1562,'Energy Share'!B:D,3,FALSE),VLOOKUP(LEFT(D1562,LEN(D1562)-2),'Energy Share'!B:D,3,FALSE)),0)*HLOOKUP(C1562,'Energy Share'!$I$2:$AL$3,2,FALSE)*VLOOKUP(LEFT(D1562,6),'Energy Share'!$I$6:$J$14,2,FALSE)</f>
        <v>0.29012422941154586</v>
      </c>
    </row>
    <row r="1563" spans="1:6" hidden="1" x14ac:dyDescent="0.3">
      <c r="A1563">
        <f>IF(IFERROR(_xlfn.NUMBERVALUE(RIGHT(D1563,2))=C1563-2000,TRUE),1,0)*_xlfn.IFNA(VLOOKUP(LEFT(RIGHT(D1563,LEN(D1563)-6),LEN(RIGHT(D1563,LEN(D1563)-6))-3),'Filter Fuel'!$A$3:$I$29,HLOOKUP(LEFT(D1563,6),'Filter Fuel'!$B$1:$I$2,2,FALSE),FALSE),1)*IF(F1563=0,0,1)</f>
        <v>0</v>
      </c>
      <c r="B1563" t="s">
        <v>2</v>
      </c>
      <c r="C1563">
        <f t="shared" si="38"/>
        <v>2027</v>
      </c>
      <c r="D1563" t="str">
        <f t="shared" si="39"/>
        <v>PUBBDGELCIMP37</v>
      </c>
      <c r="E1563" t="str">
        <f>VLOOKUP(D1563,'NZ40-POPT_tech_groups'!A:B,2,FALSE)</f>
        <v>NZ40-ENE-1-PUBBDG</v>
      </c>
      <c r="F1563" s="3">
        <f>_xlfn.IFNA(_xlfn.IFNA(VLOOKUP(D1563,'Energy Share'!B:D,3,FALSE),VLOOKUP(LEFT(D1563,LEN(D1563)-2),'Energy Share'!B:D,3,FALSE)),0)*HLOOKUP(C1563,'Energy Share'!$I$2:$AL$3,2,FALSE)*VLOOKUP(LEFT(D1563,6),'Energy Share'!$I$6:$J$14,2,FALSE)</f>
        <v>0.29012422941154586</v>
      </c>
    </row>
    <row r="1564" spans="1:6" hidden="1" x14ac:dyDescent="0.3">
      <c r="A1564">
        <f>IF(IFERROR(_xlfn.NUMBERVALUE(RIGHT(D1564,2))=C1564-2000,TRUE),1,0)*_xlfn.IFNA(VLOOKUP(LEFT(RIGHT(D1564,LEN(D1564)-6),LEN(RIGHT(D1564,LEN(D1564)-6))-3),'Filter Fuel'!$A$3:$I$29,HLOOKUP(LEFT(D1564,6),'Filter Fuel'!$B$1:$I$2,2,FALSE),FALSE),1)*IF(F1564=0,0,1)</f>
        <v>0</v>
      </c>
      <c r="B1564" t="s">
        <v>2</v>
      </c>
      <c r="C1564">
        <f t="shared" si="38"/>
        <v>2027</v>
      </c>
      <c r="D1564" t="str">
        <f t="shared" si="39"/>
        <v>PUBBDGELCIMP38</v>
      </c>
      <c r="E1564" t="str">
        <f>VLOOKUP(D1564,'NZ40-POPT_tech_groups'!A:B,2,FALSE)</f>
        <v>NZ40-ENE-1-PUBBDG</v>
      </c>
      <c r="F1564" s="3">
        <f>_xlfn.IFNA(_xlfn.IFNA(VLOOKUP(D1564,'Energy Share'!B:D,3,FALSE),VLOOKUP(LEFT(D1564,LEN(D1564)-2),'Energy Share'!B:D,3,FALSE)),0)*HLOOKUP(C1564,'Energy Share'!$I$2:$AL$3,2,FALSE)*VLOOKUP(LEFT(D1564,6),'Energy Share'!$I$6:$J$14,2,FALSE)</f>
        <v>0.29012422941154586</v>
      </c>
    </row>
    <row r="1565" spans="1:6" hidden="1" x14ac:dyDescent="0.3">
      <c r="A1565">
        <f>IF(IFERROR(_xlfn.NUMBERVALUE(RIGHT(D1565,2))=C1565-2000,TRUE),1,0)*_xlfn.IFNA(VLOOKUP(LEFT(RIGHT(D1565,LEN(D1565)-6),LEN(RIGHT(D1565,LEN(D1565)-6))-3),'Filter Fuel'!$A$3:$I$29,HLOOKUP(LEFT(D1565,6),'Filter Fuel'!$B$1:$I$2,2,FALSE),FALSE),1)*IF(F1565=0,0,1)</f>
        <v>0</v>
      </c>
      <c r="B1565" t="s">
        <v>2</v>
      </c>
      <c r="C1565">
        <f t="shared" si="38"/>
        <v>2027</v>
      </c>
      <c r="D1565" t="str">
        <f t="shared" si="39"/>
        <v>PUBBDGELCIMP39</v>
      </c>
      <c r="E1565" t="str">
        <f>VLOOKUP(D1565,'NZ40-POPT_tech_groups'!A:B,2,FALSE)</f>
        <v>NZ40-ENE-1-PUBBDG</v>
      </c>
      <c r="F1565" s="3">
        <f>_xlfn.IFNA(_xlfn.IFNA(VLOOKUP(D1565,'Energy Share'!B:D,3,FALSE),VLOOKUP(LEFT(D1565,LEN(D1565)-2),'Energy Share'!B:D,3,FALSE)),0)*HLOOKUP(C1565,'Energy Share'!$I$2:$AL$3,2,FALSE)*VLOOKUP(LEFT(D1565,6),'Energy Share'!$I$6:$J$14,2,FALSE)</f>
        <v>0.29012422941154586</v>
      </c>
    </row>
    <row r="1566" spans="1:6" hidden="1" x14ac:dyDescent="0.3">
      <c r="A1566">
        <f>IF(IFERROR(_xlfn.NUMBERVALUE(RIGHT(D1566,2))=C1566-2000,TRUE),1,0)*_xlfn.IFNA(VLOOKUP(LEFT(RIGHT(D1566,LEN(D1566)-6),LEN(RIGHT(D1566,LEN(D1566)-6))-3),'Filter Fuel'!$A$3:$I$29,HLOOKUP(LEFT(D1566,6),'Filter Fuel'!$B$1:$I$2,2,FALSE),FALSE),1)*IF(F1566=0,0,1)</f>
        <v>0</v>
      </c>
      <c r="B1566" t="s">
        <v>2</v>
      </c>
      <c r="C1566">
        <f t="shared" si="38"/>
        <v>2027</v>
      </c>
      <c r="D1566" t="str">
        <f t="shared" si="39"/>
        <v>PUBBDGELCIMP40</v>
      </c>
      <c r="E1566" t="str">
        <f>VLOOKUP(D1566,'NZ40-POPT_tech_groups'!A:B,2,FALSE)</f>
        <v>NZ40-ENE-1-PUBBDG</v>
      </c>
      <c r="F1566" s="3">
        <f>_xlfn.IFNA(_xlfn.IFNA(VLOOKUP(D1566,'Energy Share'!B:D,3,FALSE),VLOOKUP(LEFT(D1566,LEN(D1566)-2),'Energy Share'!B:D,3,FALSE)),0)*HLOOKUP(C1566,'Energy Share'!$I$2:$AL$3,2,FALSE)*VLOOKUP(LEFT(D1566,6),'Energy Share'!$I$6:$J$14,2,FALSE)</f>
        <v>0.29012422941154586</v>
      </c>
    </row>
    <row r="1567" spans="1:6" hidden="1" x14ac:dyDescent="0.3">
      <c r="A1567">
        <f>IF(IFERROR(_xlfn.NUMBERVALUE(RIGHT(D1567,2))=C1567-2000,TRUE),1,0)*_xlfn.IFNA(VLOOKUP(LEFT(RIGHT(D1567,LEN(D1567)-6),LEN(RIGHT(D1567,LEN(D1567)-6))-3),'Filter Fuel'!$A$3:$I$29,HLOOKUP(LEFT(D1567,6),'Filter Fuel'!$B$1:$I$2,2,FALSE),FALSE),1)*IF(F1567=0,0,1)</f>
        <v>0</v>
      </c>
      <c r="B1567" t="s">
        <v>2</v>
      </c>
      <c r="C1567">
        <f t="shared" si="38"/>
        <v>2027</v>
      </c>
      <c r="D1567" t="str">
        <f t="shared" si="39"/>
        <v>PUBBDGELCIMP41</v>
      </c>
      <c r="E1567" t="str">
        <f>VLOOKUP(D1567,'NZ40-POPT_tech_groups'!A:B,2,FALSE)</f>
        <v>NZ40-ENE-1-PUBBDG</v>
      </c>
      <c r="F1567" s="3">
        <f>_xlfn.IFNA(_xlfn.IFNA(VLOOKUP(D1567,'Energy Share'!B:D,3,FALSE),VLOOKUP(LEFT(D1567,LEN(D1567)-2),'Energy Share'!B:D,3,FALSE)),0)*HLOOKUP(C1567,'Energy Share'!$I$2:$AL$3,2,FALSE)*VLOOKUP(LEFT(D1567,6),'Energy Share'!$I$6:$J$14,2,FALSE)</f>
        <v>0.29012422941154586</v>
      </c>
    </row>
    <row r="1568" spans="1:6" hidden="1" x14ac:dyDescent="0.3">
      <c r="A1568">
        <f>IF(IFERROR(_xlfn.NUMBERVALUE(RIGHT(D1568,2))=C1568-2000,TRUE),1,0)*_xlfn.IFNA(VLOOKUP(LEFT(RIGHT(D1568,LEN(D1568)-6),LEN(RIGHT(D1568,LEN(D1568)-6))-3),'Filter Fuel'!$A$3:$I$29,HLOOKUP(LEFT(D1568,6),'Filter Fuel'!$B$1:$I$2,2,FALSE),FALSE),1)*IF(F1568=0,0,1)</f>
        <v>0</v>
      </c>
      <c r="B1568" t="s">
        <v>2</v>
      </c>
      <c r="C1568">
        <f t="shared" si="38"/>
        <v>2027</v>
      </c>
      <c r="D1568" t="str">
        <f t="shared" si="39"/>
        <v>PUBBDGELCIMP42</v>
      </c>
      <c r="E1568" t="str">
        <f>VLOOKUP(D1568,'NZ40-POPT_tech_groups'!A:B,2,FALSE)</f>
        <v>NZ40-ENE-1-PUBBDG</v>
      </c>
      <c r="F1568" s="3">
        <f>_xlfn.IFNA(_xlfn.IFNA(VLOOKUP(D1568,'Energy Share'!B:D,3,FALSE),VLOOKUP(LEFT(D1568,LEN(D1568)-2),'Energy Share'!B:D,3,FALSE)),0)*HLOOKUP(C1568,'Energy Share'!$I$2:$AL$3,2,FALSE)*VLOOKUP(LEFT(D1568,6),'Energy Share'!$I$6:$J$14,2,FALSE)</f>
        <v>0.29012422941154586</v>
      </c>
    </row>
    <row r="1569" spans="1:6" hidden="1" x14ac:dyDescent="0.3">
      <c r="A1569">
        <f>IF(IFERROR(_xlfn.NUMBERVALUE(RIGHT(D1569,2))=C1569-2000,TRUE),1,0)*_xlfn.IFNA(VLOOKUP(LEFT(RIGHT(D1569,LEN(D1569)-6),LEN(RIGHT(D1569,LEN(D1569)-6))-3),'Filter Fuel'!$A$3:$I$29,HLOOKUP(LEFT(D1569,6),'Filter Fuel'!$B$1:$I$2,2,FALSE),FALSE),1)*IF(F1569=0,0,1)</f>
        <v>0</v>
      </c>
      <c r="B1569" t="s">
        <v>2</v>
      </c>
      <c r="C1569">
        <f t="shared" si="38"/>
        <v>2027</v>
      </c>
      <c r="D1569" t="str">
        <f t="shared" si="39"/>
        <v>PUBBDGELCIMP43</v>
      </c>
      <c r="E1569" t="str">
        <f>VLOOKUP(D1569,'NZ40-POPT_tech_groups'!A:B,2,FALSE)</f>
        <v>NZ40-ENE-1-PUBBDG</v>
      </c>
      <c r="F1569" s="3">
        <f>_xlfn.IFNA(_xlfn.IFNA(VLOOKUP(D1569,'Energy Share'!B:D,3,FALSE),VLOOKUP(LEFT(D1569,LEN(D1569)-2),'Energy Share'!B:D,3,FALSE)),0)*HLOOKUP(C1569,'Energy Share'!$I$2:$AL$3,2,FALSE)*VLOOKUP(LEFT(D1569,6),'Energy Share'!$I$6:$J$14,2,FALSE)</f>
        <v>0.29012422941154586</v>
      </c>
    </row>
    <row r="1570" spans="1:6" hidden="1" x14ac:dyDescent="0.3">
      <c r="A1570">
        <f>IF(IFERROR(_xlfn.NUMBERVALUE(RIGHT(D1570,2))=C1570-2000,TRUE),1,0)*_xlfn.IFNA(VLOOKUP(LEFT(RIGHT(D1570,LEN(D1570)-6),LEN(RIGHT(D1570,LEN(D1570)-6))-3),'Filter Fuel'!$A$3:$I$29,HLOOKUP(LEFT(D1570,6),'Filter Fuel'!$B$1:$I$2,2,FALSE),FALSE),1)*IF(F1570=0,0,1)</f>
        <v>0</v>
      </c>
      <c r="B1570" t="s">
        <v>2</v>
      </c>
      <c r="C1570">
        <f t="shared" si="38"/>
        <v>2027</v>
      </c>
      <c r="D1570" t="str">
        <f t="shared" si="39"/>
        <v>PUBBDGELCIMP44</v>
      </c>
      <c r="E1570" t="str">
        <f>VLOOKUP(D1570,'NZ40-POPT_tech_groups'!A:B,2,FALSE)</f>
        <v>NZ40-ENE-1-PUBBDG</v>
      </c>
      <c r="F1570" s="3">
        <f>_xlfn.IFNA(_xlfn.IFNA(VLOOKUP(D1570,'Energy Share'!B:D,3,FALSE),VLOOKUP(LEFT(D1570,LEN(D1570)-2),'Energy Share'!B:D,3,FALSE)),0)*HLOOKUP(C1570,'Energy Share'!$I$2:$AL$3,2,FALSE)*VLOOKUP(LEFT(D1570,6),'Energy Share'!$I$6:$J$14,2,FALSE)</f>
        <v>0.29012422941154586</v>
      </c>
    </row>
    <row r="1571" spans="1:6" hidden="1" x14ac:dyDescent="0.3">
      <c r="A1571">
        <f>IF(IFERROR(_xlfn.NUMBERVALUE(RIGHT(D1571,2))=C1571-2000,TRUE),1,0)*_xlfn.IFNA(VLOOKUP(LEFT(RIGHT(D1571,LEN(D1571)-6),LEN(RIGHT(D1571,LEN(D1571)-6))-3),'Filter Fuel'!$A$3:$I$29,HLOOKUP(LEFT(D1571,6),'Filter Fuel'!$B$1:$I$2,2,FALSE),FALSE),1)*IF(F1571=0,0,1)</f>
        <v>0</v>
      </c>
      <c r="B1571" t="s">
        <v>2</v>
      </c>
      <c r="C1571">
        <f t="shared" si="38"/>
        <v>2027</v>
      </c>
      <c r="D1571" t="str">
        <f t="shared" si="39"/>
        <v>PUBBDGELCIMP45</v>
      </c>
      <c r="E1571" t="str">
        <f>VLOOKUP(D1571,'NZ40-POPT_tech_groups'!A:B,2,FALSE)</f>
        <v>NZ40-ENE-1-PUBBDG</v>
      </c>
      <c r="F1571" s="3">
        <f>_xlfn.IFNA(_xlfn.IFNA(VLOOKUP(D1571,'Energy Share'!B:D,3,FALSE),VLOOKUP(LEFT(D1571,LEN(D1571)-2),'Energy Share'!B:D,3,FALSE)),0)*HLOOKUP(C1571,'Energy Share'!$I$2:$AL$3,2,FALSE)*VLOOKUP(LEFT(D1571,6),'Energy Share'!$I$6:$J$14,2,FALSE)</f>
        <v>0.29012422941154586</v>
      </c>
    </row>
    <row r="1572" spans="1:6" hidden="1" x14ac:dyDescent="0.3">
      <c r="A1572">
        <f>IF(IFERROR(_xlfn.NUMBERVALUE(RIGHT(D1572,2))=C1572-2000,TRUE),1,0)*_xlfn.IFNA(VLOOKUP(LEFT(RIGHT(D1572,LEN(D1572)-6),LEN(RIGHT(D1572,LEN(D1572)-6))-3),'Filter Fuel'!$A$3:$I$29,HLOOKUP(LEFT(D1572,6),'Filter Fuel'!$B$1:$I$2,2,FALSE),FALSE),1)*IF(F1572=0,0,1)</f>
        <v>0</v>
      </c>
      <c r="B1572" t="s">
        <v>2</v>
      </c>
      <c r="C1572">
        <f t="shared" si="38"/>
        <v>2027</v>
      </c>
      <c r="D1572" t="str">
        <f t="shared" si="39"/>
        <v>PUBBDGELCIMP46</v>
      </c>
      <c r="E1572" t="str">
        <f>VLOOKUP(D1572,'NZ40-POPT_tech_groups'!A:B,2,FALSE)</f>
        <v>NZ40-ENE-1-PUBBDG</v>
      </c>
      <c r="F1572" s="3">
        <f>_xlfn.IFNA(_xlfn.IFNA(VLOOKUP(D1572,'Energy Share'!B:D,3,FALSE),VLOOKUP(LEFT(D1572,LEN(D1572)-2),'Energy Share'!B:D,3,FALSE)),0)*HLOOKUP(C1572,'Energy Share'!$I$2:$AL$3,2,FALSE)*VLOOKUP(LEFT(D1572,6),'Energy Share'!$I$6:$J$14,2,FALSE)</f>
        <v>0.29012422941154586</v>
      </c>
    </row>
    <row r="1573" spans="1:6" hidden="1" x14ac:dyDescent="0.3">
      <c r="A1573">
        <f>IF(IFERROR(_xlfn.NUMBERVALUE(RIGHT(D1573,2))=C1573-2000,TRUE),1,0)*_xlfn.IFNA(VLOOKUP(LEFT(RIGHT(D1573,LEN(D1573)-6),LEN(RIGHT(D1573,LEN(D1573)-6))-3),'Filter Fuel'!$A$3:$I$29,HLOOKUP(LEFT(D1573,6),'Filter Fuel'!$B$1:$I$2,2,FALSE),FALSE),1)*IF(F1573=0,0,1)</f>
        <v>0</v>
      </c>
      <c r="B1573" t="s">
        <v>2</v>
      </c>
      <c r="C1573">
        <f t="shared" si="38"/>
        <v>2027</v>
      </c>
      <c r="D1573" t="str">
        <f t="shared" si="39"/>
        <v>PUBBDGELCIMP47</v>
      </c>
      <c r="E1573" t="str">
        <f>VLOOKUP(D1573,'NZ40-POPT_tech_groups'!A:B,2,FALSE)</f>
        <v>NZ40-ENE-1-PUBBDG</v>
      </c>
      <c r="F1573" s="3">
        <f>_xlfn.IFNA(_xlfn.IFNA(VLOOKUP(D1573,'Energy Share'!B:D,3,FALSE),VLOOKUP(LEFT(D1573,LEN(D1573)-2),'Energy Share'!B:D,3,FALSE)),0)*HLOOKUP(C1573,'Energy Share'!$I$2:$AL$3,2,FALSE)*VLOOKUP(LEFT(D1573,6),'Energy Share'!$I$6:$J$14,2,FALSE)</f>
        <v>0.29012422941154586</v>
      </c>
    </row>
    <row r="1574" spans="1:6" hidden="1" x14ac:dyDescent="0.3">
      <c r="A1574">
        <f>IF(IFERROR(_xlfn.NUMBERVALUE(RIGHT(D1574,2))=C1574-2000,TRUE),1,0)*_xlfn.IFNA(VLOOKUP(LEFT(RIGHT(D1574,LEN(D1574)-6),LEN(RIGHT(D1574,LEN(D1574)-6))-3),'Filter Fuel'!$A$3:$I$29,HLOOKUP(LEFT(D1574,6),'Filter Fuel'!$B$1:$I$2,2,FALSE),FALSE),1)*IF(F1574=0,0,1)</f>
        <v>0</v>
      </c>
      <c r="B1574" t="s">
        <v>2</v>
      </c>
      <c r="C1574">
        <f t="shared" si="38"/>
        <v>2027</v>
      </c>
      <c r="D1574" t="str">
        <f t="shared" si="39"/>
        <v>PUBBDGELCIMP48</v>
      </c>
      <c r="E1574" t="str">
        <f>VLOOKUP(D1574,'NZ40-POPT_tech_groups'!A:B,2,FALSE)</f>
        <v>NZ40-ENE-1-PUBBDG</v>
      </c>
      <c r="F1574" s="3">
        <f>_xlfn.IFNA(_xlfn.IFNA(VLOOKUP(D1574,'Energy Share'!B:D,3,FALSE),VLOOKUP(LEFT(D1574,LEN(D1574)-2),'Energy Share'!B:D,3,FALSE)),0)*HLOOKUP(C1574,'Energy Share'!$I$2:$AL$3,2,FALSE)*VLOOKUP(LEFT(D1574,6),'Energy Share'!$I$6:$J$14,2,FALSE)</f>
        <v>0.29012422941154586</v>
      </c>
    </row>
    <row r="1575" spans="1:6" hidden="1" x14ac:dyDescent="0.3">
      <c r="A1575">
        <f>IF(IFERROR(_xlfn.NUMBERVALUE(RIGHT(D1575,2))=C1575-2000,TRUE),1,0)*_xlfn.IFNA(VLOOKUP(LEFT(RIGHT(D1575,LEN(D1575)-6),LEN(RIGHT(D1575,LEN(D1575)-6))-3),'Filter Fuel'!$A$3:$I$29,HLOOKUP(LEFT(D1575,6),'Filter Fuel'!$B$1:$I$2,2,FALSE),FALSE),1)*IF(F1575=0,0,1)</f>
        <v>0</v>
      </c>
      <c r="B1575" t="s">
        <v>2</v>
      </c>
      <c r="C1575">
        <f t="shared" si="38"/>
        <v>2027</v>
      </c>
      <c r="D1575" t="str">
        <f t="shared" si="39"/>
        <v>PUBBDGELCIMP49</v>
      </c>
      <c r="E1575" t="str">
        <f>VLOOKUP(D1575,'NZ40-POPT_tech_groups'!A:B,2,FALSE)</f>
        <v>NZ40-ENE-1-PUBBDG</v>
      </c>
      <c r="F1575" s="3">
        <f>_xlfn.IFNA(_xlfn.IFNA(VLOOKUP(D1575,'Energy Share'!B:D,3,FALSE),VLOOKUP(LEFT(D1575,LEN(D1575)-2),'Energy Share'!B:D,3,FALSE)),0)*HLOOKUP(C1575,'Energy Share'!$I$2:$AL$3,2,FALSE)*VLOOKUP(LEFT(D1575,6),'Energy Share'!$I$6:$J$14,2,FALSE)</f>
        <v>0.29012422941154586</v>
      </c>
    </row>
    <row r="1576" spans="1:6" hidden="1" x14ac:dyDescent="0.3">
      <c r="A1576">
        <f>IF(IFERROR(_xlfn.NUMBERVALUE(RIGHT(D1576,2))=C1576-2000,TRUE),1,0)*_xlfn.IFNA(VLOOKUP(LEFT(RIGHT(D1576,LEN(D1576)-6),LEN(RIGHT(D1576,LEN(D1576)-6))-3),'Filter Fuel'!$A$3:$I$29,HLOOKUP(LEFT(D1576,6),'Filter Fuel'!$B$1:$I$2,2,FALSE),FALSE),1)*IF(F1576=0,0,1)</f>
        <v>0</v>
      </c>
      <c r="B1576" t="s">
        <v>2</v>
      </c>
      <c r="C1576">
        <f t="shared" si="38"/>
        <v>2027</v>
      </c>
      <c r="D1576" t="str">
        <f t="shared" si="39"/>
        <v>PUBBDGELCIMP50</v>
      </c>
      <c r="E1576" t="str">
        <f>VLOOKUP(D1576,'NZ40-POPT_tech_groups'!A:B,2,FALSE)</f>
        <v>NZ40-ENE-1-PUBBDG</v>
      </c>
      <c r="F1576" s="3">
        <f>_xlfn.IFNA(_xlfn.IFNA(VLOOKUP(D1576,'Energy Share'!B:D,3,FALSE),VLOOKUP(LEFT(D1576,LEN(D1576)-2),'Energy Share'!B:D,3,FALSE)),0)*HLOOKUP(C1576,'Energy Share'!$I$2:$AL$3,2,FALSE)*VLOOKUP(LEFT(D1576,6),'Energy Share'!$I$6:$J$14,2,FALSE)</f>
        <v>0.29012422941154586</v>
      </c>
    </row>
    <row r="1577" spans="1:6" hidden="1" x14ac:dyDescent="0.3">
      <c r="A1577">
        <f>IF(IFERROR(_xlfn.NUMBERVALUE(RIGHT(D1577,2))=C1577-2000,TRUE),1,0)*_xlfn.IFNA(VLOOKUP(LEFT(RIGHT(D1577,LEN(D1577)-6),LEN(RIGHT(D1577,LEN(D1577)-6))-3),'Filter Fuel'!$A$3:$I$29,HLOOKUP(LEFT(D1577,6),'Filter Fuel'!$B$1:$I$2,2,FALSE),FALSE),1)*IF(F1577=0,0,1)</f>
        <v>0</v>
      </c>
      <c r="B1577" t="s">
        <v>2</v>
      </c>
      <c r="C1577">
        <f t="shared" si="38"/>
        <v>2027</v>
      </c>
      <c r="D1577" t="str">
        <f t="shared" si="39"/>
        <v>PUBTRAELCIMP16</v>
      </c>
      <c r="E1577" t="str">
        <f>VLOOKUP(D1577,'NZ40-POPT_tech_groups'!A:B,2,FALSE)</f>
        <v>NZ40-ENE-1-PUBTRA</v>
      </c>
      <c r="F1577" s="3">
        <f>_xlfn.IFNA(_xlfn.IFNA(VLOOKUP(D1577,'Energy Share'!B:D,3,FALSE),VLOOKUP(LEFT(D1577,LEN(D1577)-2),'Energy Share'!B:D,3,FALSE)),0)*HLOOKUP(C1577,'Energy Share'!$I$2:$AL$3,2,FALSE)*VLOOKUP(LEFT(D1577,6),'Energy Share'!$I$6:$J$14,2,FALSE)</f>
        <v>0</v>
      </c>
    </row>
    <row r="1578" spans="1:6" hidden="1" x14ac:dyDescent="0.3">
      <c r="A1578">
        <f>IF(IFERROR(_xlfn.NUMBERVALUE(RIGHT(D1578,2))=C1578-2000,TRUE),1,0)*_xlfn.IFNA(VLOOKUP(LEFT(RIGHT(D1578,LEN(D1578)-6),LEN(RIGHT(D1578,LEN(D1578)-6))-3),'Filter Fuel'!$A$3:$I$29,HLOOKUP(LEFT(D1578,6),'Filter Fuel'!$B$1:$I$2,2,FALSE),FALSE),1)*IF(F1578=0,0,1)</f>
        <v>0</v>
      </c>
      <c r="B1578" t="s">
        <v>2</v>
      </c>
      <c r="C1578">
        <f t="shared" si="38"/>
        <v>2027</v>
      </c>
      <c r="D1578" t="str">
        <f t="shared" si="39"/>
        <v>PUBTRAELCIMP17</v>
      </c>
      <c r="E1578" t="str">
        <f>VLOOKUP(D1578,'NZ40-POPT_tech_groups'!A:B,2,FALSE)</f>
        <v>NZ40-ENE-1-PUBTRA</v>
      </c>
      <c r="F1578" s="3">
        <f>_xlfn.IFNA(_xlfn.IFNA(VLOOKUP(D1578,'Energy Share'!B:D,3,FALSE),VLOOKUP(LEFT(D1578,LEN(D1578)-2),'Energy Share'!B:D,3,FALSE)),0)*HLOOKUP(C1578,'Energy Share'!$I$2:$AL$3,2,FALSE)*VLOOKUP(LEFT(D1578,6),'Energy Share'!$I$6:$J$14,2,FALSE)</f>
        <v>0</v>
      </c>
    </row>
    <row r="1579" spans="1:6" hidden="1" x14ac:dyDescent="0.3">
      <c r="A1579">
        <f>IF(IFERROR(_xlfn.NUMBERVALUE(RIGHT(D1579,2))=C1579-2000,TRUE),1,0)*_xlfn.IFNA(VLOOKUP(LEFT(RIGHT(D1579,LEN(D1579)-6),LEN(RIGHT(D1579,LEN(D1579)-6))-3),'Filter Fuel'!$A$3:$I$29,HLOOKUP(LEFT(D1579,6),'Filter Fuel'!$B$1:$I$2,2,FALSE),FALSE),1)*IF(F1579=0,0,1)</f>
        <v>0</v>
      </c>
      <c r="B1579" t="s">
        <v>2</v>
      </c>
      <c r="C1579">
        <f t="shared" si="38"/>
        <v>2027</v>
      </c>
      <c r="D1579" t="str">
        <f t="shared" si="39"/>
        <v>PUBTRAELCIMP18</v>
      </c>
      <c r="E1579" t="str">
        <f>VLOOKUP(D1579,'NZ40-POPT_tech_groups'!A:B,2,FALSE)</f>
        <v>NZ40-ENE-1-PUBTRA</v>
      </c>
      <c r="F1579" s="3">
        <f>_xlfn.IFNA(_xlfn.IFNA(VLOOKUP(D1579,'Energy Share'!B:D,3,FALSE),VLOOKUP(LEFT(D1579,LEN(D1579)-2),'Energy Share'!B:D,3,FALSE)),0)*HLOOKUP(C1579,'Energy Share'!$I$2:$AL$3,2,FALSE)*VLOOKUP(LEFT(D1579,6),'Energy Share'!$I$6:$J$14,2,FALSE)</f>
        <v>0</v>
      </c>
    </row>
    <row r="1580" spans="1:6" hidden="1" x14ac:dyDescent="0.3">
      <c r="A1580">
        <f>IF(IFERROR(_xlfn.NUMBERVALUE(RIGHT(D1580,2))=C1580-2000,TRUE),1,0)*_xlfn.IFNA(VLOOKUP(LEFT(RIGHT(D1580,LEN(D1580)-6),LEN(RIGHT(D1580,LEN(D1580)-6))-3),'Filter Fuel'!$A$3:$I$29,HLOOKUP(LEFT(D1580,6),'Filter Fuel'!$B$1:$I$2,2,FALSE),FALSE),1)*IF(F1580=0,0,1)</f>
        <v>0</v>
      </c>
      <c r="B1580" t="s">
        <v>2</v>
      </c>
      <c r="C1580">
        <f t="shared" si="38"/>
        <v>2027</v>
      </c>
      <c r="D1580" t="str">
        <f t="shared" si="39"/>
        <v>PUBTRAELCIMP19</v>
      </c>
      <c r="E1580" t="str">
        <f>VLOOKUP(D1580,'NZ40-POPT_tech_groups'!A:B,2,FALSE)</f>
        <v>NZ40-ENE-1-PUBTRA</v>
      </c>
      <c r="F1580" s="3">
        <f>_xlfn.IFNA(_xlfn.IFNA(VLOOKUP(D1580,'Energy Share'!B:D,3,FALSE),VLOOKUP(LEFT(D1580,LEN(D1580)-2),'Energy Share'!B:D,3,FALSE)),0)*HLOOKUP(C1580,'Energy Share'!$I$2:$AL$3,2,FALSE)*VLOOKUP(LEFT(D1580,6),'Energy Share'!$I$6:$J$14,2,FALSE)</f>
        <v>0</v>
      </c>
    </row>
    <row r="1581" spans="1:6" hidden="1" x14ac:dyDescent="0.3">
      <c r="A1581">
        <f>IF(IFERROR(_xlfn.NUMBERVALUE(RIGHT(D1581,2))=C1581-2000,TRUE),1,0)*_xlfn.IFNA(VLOOKUP(LEFT(RIGHT(D1581,LEN(D1581)-6),LEN(RIGHT(D1581,LEN(D1581)-6))-3),'Filter Fuel'!$A$3:$I$29,HLOOKUP(LEFT(D1581,6),'Filter Fuel'!$B$1:$I$2,2,FALSE),FALSE),1)*IF(F1581=0,0,1)</f>
        <v>0</v>
      </c>
      <c r="B1581" t="s">
        <v>2</v>
      </c>
      <c r="C1581">
        <f t="shared" si="38"/>
        <v>2027</v>
      </c>
      <c r="D1581" t="str">
        <f t="shared" si="39"/>
        <v>PUBTRAELCIMP20</v>
      </c>
      <c r="E1581" t="str">
        <f>VLOOKUP(D1581,'NZ40-POPT_tech_groups'!A:B,2,FALSE)</f>
        <v>NZ40-ENE-1-PUBTRA</v>
      </c>
      <c r="F1581" s="3">
        <f>_xlfn.IFNA(_xlfn.IFNA(VLOOKUP(D1581,'Energy Share'!B:D,3,FALSE),VLOOKUP(LEFT(D1581,LEN(D1581)-2),'Energy Share'!B:D,3,FALSE)),0)*HLOOKUP(C1581,'Energy Share'!$I$2:$AL$3,2,FALSE)*VLOOKUP(LEFT(D1581,6),'Energy Share'!$I$6:$J$14,2,FALSE)</f>
        <v>0</v>
      </c>
    </row>
    <row r="1582" spans="1:6" hidden="1" x14ac:dyDescent="0.3">
      <c r="A1582">
        <f>IF(IFERROR(_xlfn.NUMBERVALUE(RIGHT(D1582,2))=C1582-2000,TRUE),1,0)*_xlfn.IFNA(VLOOKUP(LEFT(RIGHT(D1582,LEN(D1582)-6),LEN(RIGHT(D1582,LEN(D1582)-6))-3),'Filter Fuel'!$A$3:$I$29,HLOOKUP(LEFT(D1582,6),'Filter Fuel'!$B$1:$I$2,2,FALSE),FALSE),1)*IF(F1582=0,0,1)</f>
        <v>0</v>
      </c>
      <c r="B1582" t="s">
        <v>2</v>
      </c>
      <c r="C1582">
        <f t="shared" si="38"/>
        <v>2027</v>
      </c>
      <c r="D1582" t="str">
        <f t="shared" si="39"/>
        <v>PUBTRAELCIMP21</v>
      </c>
      <c r="E1582" t="str">
        <f>VLOOKUP(D1582,'NZ40-POPT_tech_groups'!A:B,2,FALSE)</f>
        <v>NZ40-ENE-1-PUBTRA</v>
      </c>
      <c r="F1582" s="3">
        <f>_xlfn.IFNA(_xlfn.IFNA(VLOOKUP(D1582,'Energy Share'!B:D,3,FALSE),VLOOKUP(LEFT(D1582,LEN(D1582)-2),'Energy Share'!B:D,3,FALSE)),0)*HLOOKUP(C1582,'Energy Share'!$I$2:$AL$3,2,FALSE)*VLOOKUP(LEFT(D1582,6),'Energy Share'!$I$6:$J$14,2,FALSE)</f>
        <v>0</v>
      </c>
    </row>
    <row r="1583" spans="1:6" hidden="1" x14ac:dyDescent="0.3">
      <c r="A1583">
        <f>IF(IFERROR(_xlfn.NUMBERVALUE(RIGHT(D1583,2))=C1583-2000,TRUE),1,0)*_xlfn.IFNA(VLOOKUP(LEFT(RIGHT(D1583,LEN(D1583)-6),LEN(RIGHT(D1583,LEN(D1583)-6))-3),'Filter Fuel'!$A$3:$I$29,HLOOKUP(LEFT(D1583,6),'Filter Fuel'!$B$1:$I$2,2,FALSE),FALSE),1)*IF(F1583=0,0,1)</f>
        <v>0</v>
      </c>
      <c r="B1583" t="s">
        <v>2</v>
      </c>
      <c r="C1583">
        <f t="shared" si="38"/>
        <v>2027</v>
      </c>
      <c r="D1583" t="str">
        <f t="shared" si="39"/>
        <v>PUBTRAELCIMP22</v>
      </c>
      <c r="E1583" t="str">
        <f>VLOOKUP(D1583,'NZ40-POPT_tech_groups'!A:B,2,FALSE)</f>
        <v>NZ40-ENE-1-PUBTRA</v>
      </c>
      <c r="F1583" s="3">
        <f>_xlfn.IFNA(_xlfn.IFNA(VLOOKUP(D1583,'Energy Share'!B:D,3,FALSE),VLOOKUP(LEFT(D1583,LEN(D1583)-2),'Energy Share'!B:D,3,FALSE)),0)*HLOOKUP(C1583,'Energy Share'!$I$2:$AL$3,2,FALSE)*VLOOKUP(LEFT(D1583,6),'Energy Share'!$I$6:$J$14,2,FALSE)</f>
        <v>0</v>
      </c>
    </row>
    <row r="1584" spans="1:6" hidden="1" x14ac:dyDescent="0.3">
      <c r="A1584">
        <f>IF(IFERROR(_xlfn.NUMBERVALUE(RIGHT(D1584,2))=C1584-2000,TRUE),1,0)*_xlfn.IFNA(VLOOKUP(LEFT(RIGHT(D1584,LEN(D1584)-6),LEN(RIGHT(D1584,LEN(D1584)-6))-3),'Filter Fuel'!$A$3:$I$29,HLOOKUP(LEFT(D1584,6),'Filter Fuel'!$B$1:$I$2,2,FALSE),FALSE),1)*IF(F1584=0,0,1)</f>
        <v>0</v>
      </c>
      <c r="B1584" t="s">
        <v>2</v>
      </c>
      <c r="C1584">
        <f t="shared" si="38"/>
        <v>2027</v>
      </c>
      <c r="D1584" t="str">
        <f t="shared" si="39"/>
        <v>PUBTRAELCIMP23</v>
      </c>
      <c r="E1584" t="str">
        <f>VLOOKUP(D1584,'NZ40-POPT_tech_groups'!A:B,2,FALSE)</f>
        <v>NZ40-ENE-1-PUBTRA</v>
      </c>
      <c r="F1584" s="3">
        <f>_xlfn.IFNA(_xlfn.IFNA(VLOOKUP(D1584,'Energy Share'!B:D,3,FALSE),VLOOKUP(LEFT(D1584,LEN(D1584)-2),'Energy Share'!B:D,3,FALSE)),0)*HLOOKUP(C1584,'Energy Share'!$I$2:$AL$3,2,FALSE)*VLOOKUP(LEFT(D1584,6),'Energy Share'!$I$6:$J$14,2,FALSE)</f>
        <v>0</v>
      </c>
    </row>
    <row r="1585" spans="1:6" hidden="1" x14ac:dyDescent="0.3">
      <c r="A1585">
        <f>IF(IFERROR(_xlfn.NUMBERVALUE(RIGHT(D1585,2))=C1585-2000,TRUE),1,0)*_xlfn.IFNA(VLOOKUP(LEFT(RIGHT(D1585,LEN(D1585)-6),LEN(RIGHT(D1585,LEN(D1585)-6))-3),'Filter Fuel'!$A$3:$I$29,HLOOKUP(LEFT(D1585,6),'Filter Fuel'!$B$1:$I$2,2,FALSE),FALSE),1)*IF(F1585=0,0,1)</f>
        <v>0</v>
      </c>
      <c r="B1585" t="s">
        <v>2</v>
      </c>
      <c r="C1585">
        <f t="shared" si="38"/>
        <v>2027</v>
      </c>
      <c r="D1585" t="str">
        <f t="shared" si="39"/>
        <v>PUBTRAELCIMP24</v>
      </c>
      <c r="E1585" t="str">
        <f>VLOOKUP(D1585,'NZ40-POPT_tech_groups'!A:B,2,FALSE)</f>
        <v>NZ40-ENE-1-PUBTRA</v>
      </c>
      <c r="F1585" s="3">
        <f>_xlfn.IFNA(_xlfn.IFNA(VLOOKUP(D1585,'Energy Share'!B:D,3,FALSE),VLOOKUP(LEFT(D1585,LEN(D1585)-2),'Energy Share'!B:D,3,FALSE)),0)*HLOOKUP(C1585,'Energy Share'!$I$2:$AL$3,2,FALSE)*VLOOKUP(LEFT(D1585,6),'Energy Share'!$I$6:$J$14,2,FALSE)</f>
        <v>0</v>
      </c>
    </row>
    <row r="1586" spans="1:6" hidden="1" x14ac:dyDescent="0.3">
      <c r="A1586">
        <f>IF(IFERROR(_xlfn.NUMBERVALUE(RIGHT(D1586,2))=C1586-2000,TRUE),1,0)*_xlfn.IFNA(VLOOKUP(LEFT(RIGHT(D1586,LEN(D1586)-6),LEN(RIGHT(D1586,LEN(D1586)-6))-3),'Filter Fuel'!$A$3:$I$29,HLOOKUP(LEFT(D1586,6),'Filter Fuel'!$B$1:$I$2,2,FALSE),FALSE),1)*IF(F1586=0,0,1)</f>
        <v>0</v>
      </c>
      <c r="B1586" t="s">
        <v>2</v>
      </c>
      <c r="C1586">
        <f t="shared" si="38"/>
        <v>2027</v>
      </c>
      <c r="D1586" t="str">
        <f t="shared" si="39"/>
        <v>PUBTRAELCIMP25</v>
      </c>
      <c r="E1586" t="str">
        <f>VLOOKUP(D1586,'NZ40-POPT_tech_groups'!A:B,2,FALSE)</f>
        <v>NZ40-ENE-1-PUBTRA</v>
      </c>
      <c r="F1586" s="3">
        <f>_xlfn.IFNA(_xlfn.IFNA(VLOOKUP(D1586,'Energy Share'!B:D,3,FALSE),VLOOKUP(LEFT(D1586,LEN(D1586)-2),'Energy Share'!B:D,3,FALSE)),0)*HLOOKUP(C1586,'Energy Share'!$I$2:$AL$3,2,FALSE)*VLOOKUP(LEFT(D1586,6),'Energy Share'!$I$6:$J$14,2,FALSE)</f>
        <v>0</v>
      </c>
    </row>
    <row r="1587" spans="1:6" hidden="1" x14ac:dyDescent="0.3">
      <c r="A1587">
        <f>IF(IFERROR(_xlfn.NUMBERVALUE(RIGHT(D1587,2))=C1587-2000,TRUE),1,0)*_xlfn.IFNA(VLOOKUP(LEFT(RIGHT(D1587,LEN(D1587)-6),LEN(RIGHT(D1587,LEN(D1587)-6))-3),'Filter Fuel'!$A$3:$I$29,HLOOKUP(LEFT(D1587,6),'Filter Fuel'!$B$1:$I$2,2,FALSE),FALSE),1)*IF(F1587=0,0,1)</f>
        <v>0</v>
      </c>
      <c r="B1587" t="s">
        <v>2</v>
      </c>
      <c r="C1587">
        <f t="shared" si="38"/>
        <v>2027</v>
      </c>
      <c r="D1587" t="str">
        <f t="shared" si="39"/>
        <v>PUBTRAELCIMP26</v>
      </c>
      <c r="E1587" t="str">
        <f>VLOOKUP(D1587,'NZ40-POPT_tech_groups'!A:B,2,FALSE)</f>
        <v>NZ40-ENE-1-PUBTRA</v>
      </c>
      <c r="F1587" s="3">
        <f>_xlfn.IFNA(_xlfn.IFNA(VLOOKUP(D1587,'Energy Share'!B:D,3,FALSE),VLOOKUP(LEFT(D1587,LEN(D1587)-2),'Energy Share'!B:D,3,FALSE)),0)*HLOOKUP(C1587,'Energy Share'!$I$2:$AL$3,2,FALSE)*VLOOKUP(LEFT(D1587,6),'Energy Share'!$I$6:$J$14,2,FALSE)</f>
        <v>0</v>
      </c>
    </row>
    <row r="1588" spans="1:6" hidden="1" x14ac:dyDescent="0.3">
      <c r="A1588">
        <f>IF(IFERROR(_xlfn.NUMBERVALUE(RIGHT(D1588,2))=C1588-2000,TRUE),1,0)*_xlfn.IFNA(VLOOKUP(LEFT(RIGHT(D1588,LEN(D1588)-6),LEN(RIGHT(D1588,LEN(D1588)-6))-3),'Filter Fuel'!$A$3:$I$29,HLOOKUP(LEFT(D1588,6),'Filter Fuel'!$B$1:$I$2,2,FALSE),FALSE),1)*IF(F1588=0,0,1)</f>
        <v>0</v>
      </c>
      <c r="B1588" t="s">
        <v>2</v>
      </c>
      <c r="C1588">
        <f t="shared" si="38"/>
        <v>2027</v>
      </c>
      <c r="D1588" t="str">
        <f t="shared" si="39"/>
        <v>PUBTRAELCIMP27</v>
      </c>
      <c r="E1588" t="str">
        <f>VLOOKUP(D1588,'NZ40-POPT_tech_groups'!A:B,2,FALSE)</f>
        <v>NZ40-ENE-1-PUBTRA</v>
      </c>
      <c r="F1588" s="3">
        <f>_xlfn.IFNA(_xlfn.IFNA(VLOOKUP(D1588,'Energy Share'!B:D,3,FALSE),VLOOKUP(LEFT(D1588,LEN(D1588)-2),'Energy Share'!B:D,3,FALSE)),0)*HLOOKUP(C1588,'Energy Share'!$I$2:$AL$3,2,FALSE)*VLOOKUP(LEFT(D1588,6),'Energy Share'!$I$6:$J$14,2,FALSE)</f>
        <v>0</v>
      </c>
    </row>
    <row r="1589" spans="1:6" hidden="1" x14ac:dyDescent="0.3">
      <c r="A1589">
        <f>IF(IFERROR(_xlfn.NUMBERVALUE(RIGHT(D1589,2))=C1589-2000,TRUE),1,0)*_xlfn.IFNA(VLOOKUP(LEFT(RIGHT(D1589,LEN(D1589)-6),LEN(RIGHT(D1589,LEN(D1589)-6))-3),'Filter Fuel'!$A$3:$I$29,HLOOKUP(LEFT(D1589,6),'Filter Fuel'!$B$1:$I$2,2,FALSE),FALSE),1)*IF(F1589=0,0,1)</f>
        <v>0</v>
      </c>
      <c r="B1589" t="s">
        <v>2</v>
      </c>
      <c r="C1589">
        <f t="shared" si="38"/>
        <v>2027</v>
      </c>
      <c r="D1589" t="str">
        <f t="shared" si="39"/>
        <v>PUBTRAELCIMP28</v>
      </c>
      <c r="E1589" t="str">
        <f>VLOOKUP(D1589,'NZ40-POPT_tech_groups'!A:B,2,FALSE)</f>
        <v>NZ40-ENE-1-PUBTRA</v>
      </c>
      <c r="F1589" s="3">
        <f>_xlfn.IFNA(_xlfn.IFNA(VLOOKUP(D1589,'Energy Share'!B:D,3,FALSE),VLOOKUP(LEFT(D1589,LEN(D1589)-2),'Energy Share'!B:D,3,FALSE)),0)*HLOOKUP(C1589,'Energy Share'!$I$2:$AL$3,2,FALSE)*VLOOKUP(LEFT(D1589,6),'Energy Share'!$I$6:$J$14,2,FALSE)</f>
        <v>0</v>
      </c>
    </row>
    <row r="1590" spans="1:6" hidden="1" x14ac:dyDescent="0.3">
      <c r="A1590">
        <f>IF(IFERROR(_xlfn.NUMBERVALUE(RIGHT(D1590,2))=C1590-2000,TRUE),1,0)*_xlfn.IFNA(VLOOKUP(LEFT(RIGHT(D1590,LEN(D1590)-6),LEN(RIGHT(D1590,LEN(D1590)-6))-3),'Filter Fuel'!$A$3:$I$29,HLOOKUP(LEFT(D1590,6),'Filter Fuel'!$B$1:$I$2,2,FALSE),FALSE),1)*IF(F1590=0,0,1)</f>
        <v>0</v>
      </c>
      <c r="B1590" t="s">
        <v>2</v>
      </c>
      <c r="C1590">
        <f t="shared" si="38"/>
        <v>2027</v>
      </c>
      <c r="D1590" t="str">
        <f t="shared" si="39"/>
        <v>PUBTRAELCIMP29</v>
      </c>
      <c r="E1590" t="str">
        <f>VLOOKUP(D1590,'NZ40-POPT_tech_groups'!A:B,2,FALSE)</f>
        <v>NZ40-ENE-1-PUBTRA</v>
      </c>
      <c r="F1590" s="3">
        <f>_xlfn.IFNA(_xlfn.IFNA(VLOOKUP(D1590,'Energy Share'!B:D,3,FALSE),VLOOKUP(LEFT(D1590,LEN(D1590)-2),'Energy Share'!B:D,3,FALSE)),0)*HLOOKUP(C1590,'Energy Share'!$I$2:$AL$3,2,FALSE)*VLOOKUP(LEFT(D1590,6),'Energy Share'!$I$6:$J$14,2,FALSE)</f>
        <v>0</v>
      </c>
    </row>
    <row r="1591" spans="1:6" hidden="1" x14ac:dyDescent="0.3">
      <c r="A1591">
        <f>IF(IFERROR(_xlfn.NUMBERVALUE(RIGHT(D1591,2))=C1591-2000,TRUE),1,0)*_xlfn.IFNA(VLOOKUP(LEFT(RIGHT(D1591,LEN(D1591)-6),LEN(RIGHT(D1591,LEN(D1591)-6))-3),'Filter Fuel'!$A$3:$I$29,HLOOKUP(LEFT(D1591,6),'Filter Fuel'!$B$1:$I$2,2,FALSE),FALSE),1)*IF(F1591=0,0,1)</f>
        <v>0</v>
      </c>
      <c r="B1591" t="s">
        <v>2</v>
      </c>
      <c r="C1591">
        <f t="shared" si="38"/>
        <v>2027</v>
      </c>
      <c r="D1591" t="str">
        <f t="shared" si="39"/>
        <v>PUBTRAELCIMP30</v>
      </c>
      <c r="E1591" t="str">
        <f>VLOOKUP(D1591,'NZ40-POPT_tech_groups'!A:B,2,FALSE)</f>
        <v>NZ40-ENE-1-PUBTRA</v>
      </c>
      <c r="F1591" s="3">
        <f>_xlfn.IFNA(_xlfn.IFNA(VLOOKUP(D1591,'Energy Share'!B:D,3,FALSE),VLOOKUP(LEFT(D1591,LEN(D1591)-2),'Energy Share'!B:D,3,FALSE)),0)*HLOOKUP(C1591,'Energy Share'!$I$2:$AL$3,2,FALSE)*VLOOKUP(LEFT(D1591,6),'Energy Share'!$I$6:$J$14,2,FALSE)</f>
        <v>0</v>
      </c>
    </row>
    <row r="1592" spans="1:6" hidden="1" x14ac:dyDescent="0.3">
      <c r="A1592">
        <f>IF(IFERROR(_xlfn.NUMBERVALUE(RIGHT(D1592,2))=C1592-2000,TRUE),1,0)*_xlfn.IFNA(VLOOKUP(LEFT(RIGHT(D1592,LEN(D1592)-6),LEN(RIGHT(D1592,LEN(D1592)-6))-3),'Filter Fuel'!$A$3:$I$29,HLOOKUP(LEFT(D1592,6),'Filter Fuel'!$B$1:$I$2,2,FALSE),FALSE),1)*IF(F1592=0,0,1)</f>
        <v>0</v>
      </c>
      <c r="B1592" t="s">
        <v>2</v>
      </c>
      <c r="C1592">
        <f t="shared" si="38"/>
        <v>2027</v>
      </c>
      <c r="D1592" t="str">
        <f t="shared" si="39"/>
        <v>PUBTRAELCIMP31</v>
      </c>
      <c r="E1592" t="str">
        <f>VLOOKUP(D1592,'NZ40-POPT_tech_groups'!A:B,2,FALSE)</f>
        <v>NZ40-ENE-1-PUBTRA</v>
      </c>
      <c r="F1592" s="3">
        <f>_xlfn.IFNA(_xlfn.IFNA(VLOOKUP(D1592,'Energy Share'!B:D,3,FALSE),VLOOKUP(LEFT(D1592,LEN(D1592)-2),'Energy Share'!B:D,3,FALSE)),0)*HLOOKUP(C1592,'Energy Share'!$I$2:$AL$3,2,FALSE)*VLOOKUP(LEFT(D1592,6),'Energy Share'!$I$6:$J$14,2,FALSE)</f>
        <v>0</v>
      </c>
    </row>
    <row r="1593" spans="1:6" hidden="1" x14ac:dyDescent="0.3">
      <c r="A1593">
        <f>IF(IFERROR(_xlfn.NUMBERVALUE(RIGHT(D1593,2))=C1593-2000,TRUE),1,0)*_xlfn.IFNA(VLOOKUP(LEFT(RIGHT(D1593,LEN(D1593)-6),LEN(RIGHT(D1593,LEN(D1593)-6))-3),'Filter Fuel'!$A$3:$I$29,HLOOKUP(LEFT(D1593,6),'Filter Fuel'!$B$1:$I$2,2,FALSE),FALSE),1)*IF(F1593=0,0,1)</f>
        <v>0</v>
      </c>
      <c r="B1593" t="s">
        <v>2</v>
      </c>
      <c r="C1593">
        <f t="shared" si="38"/>
        <v>2027</v>
      </c>
      <c r="D1593" t="str">
        <f t="shared" si="39"/>
        <v>PUBTRAELCIMP32</v>
      </c>
      <c r="E1593" t="str">
        <f>VLOOKUP(D1593,'NZ40-POPT_tech_groups'!A:B,2,FALSE)</f>
        <v>NZ40-ENE-1-PUBTRA</v>
      </c>
      <c r="F1593" s="3">
        <f>_xlfn.IFNA(_xlfn.IFNA(VLOOKUP(D1593,'Energy Share'!B:D,3,FALSE),VLOOKUP(LEFT(D1593,LEN(D1593)-2),'Energy Share'!B:D,3,FALSE)),0)*HLOOKUP(C1593,'Energy Share'!$I$2:$AL$3,2,FALSE)*VLOOKUP(LEFT(D1593,6),'Energy Share'!$I$6:$J$14,2,FALSE)</f>
        <v>0</v>
      </c>
    </row>
    <row r="1594" spans="1:6" hidden="1" x14ac:dyDescent="0.3">
      <c r="A1594">
        <f>IF(IFERROR(_xlfn.NUMBERVALUE(RIGHT(D1594,2))=C1594-2000,TRUE),1,0)*_xlfn.IFNA(VLOOKUP(LEFT(RIGHT(D1594,LEN(D1594)-6),LEN(RIGHT(D1594,LEN(D1594)-6))-3),'Filter Fuel'!$A$3:$I$29,HLOOKUP(LEFT(D1594,6),'Filter Fuel'!$B$1:$I$2,2,FALSE),FALSE),1)*IF(F1594=0,0,1)</f>
        <v>0</v>
      </c>
      <c r="B1594" t="s">
        <v>2</v>
      </c>
      <c r="C1594">
        <f t="shared" si="38"/>
        <v>2027</v>
      </c>
      <c r="D1594" t="str">
        <f t="shared" si="39"/>
        <v>PUBTRAELCIMP33</v>
      </c>
      <c r="E1594" t="str">
        <f>VLOOKUP(D1594,'NZ40-POPT_tech_groups'!A:B,2,FALSE)</f>
        <v>NZ40-ENE-1-PUBTRA</v>
      </c>
      <c r="F1594" s="3">
        <f>_xlfn.IFNA(_xlfn.IFNA(VLOOKUP(D1594,'Energy Share'!B:D,3,FALSE),VLOOKUP(LEFT(D1594,LEN(D1594)-2),'Energy Share'!B:D,3,FALSE)),0)*HLOOKUP(C1594,'Energy Share'!$I$2:$AL$3,2,FALSE)*VLOOKUP(LEFT(D1594,6),'Energy Share'!$I$6:$J$14,2,FALSE)</f>
        <v>0</v>
      </c>
    </row>
    <row r="1595" spans="1:6" hidden="1" x14ac:dyDescent="0.3">
      <c r="A1595">
        <f>IF(IFERROR(_xlfn.NUMBERVALUE(RIGHT(D1595,2))=C1595-2000,TRUE),1,0)*_xlfn.IFNA(VLOOKUP(LEFT(RIGHT(D1595,LEN(D1595)-6),LEN(RIGHT(D1595,LEN(D1595)-6))-3),'Filter Fuel'!$A$3:$I$29,HLOOKUP(LEFT(D1595,6),'Filter Fuel'!$B$1:$I$2,2,FALSE),FALSE),1)*IF(F1595=0,0,1)</f>
        <v>0</v>
      </c>
      <c r="B1595" t="s">
        <v>2</v>
      </c>
      <c r="C1595">
        <f t="shared" si="38"/>
        <v>2027</v>
      </c>
      <c r="D1595" t="str">
        <f t="shared" si="39"/>
        <v>PUBTRAELCIMP34</v>
      </c>
      <c r="E1595" t="str">
        <f>VLOOKUP(D1595,'NZ40-POPT_tech_groups'!A:B,2,FALSE)</f>
        <v>NZ40-ENE-1-PUBTRA</v>
      </c>
      <c r="F1595" s="3">
        <f>_xlfn.IFNA(_xlfn.IFNA(VLOOKUP(D1595,'Energy Share'!B:D,3,FALSE),VLOOKUP(LEFT(D1595,LEN(D1595)-2),'Energy Share'!B:D,3,FALSE)),0)*HLOOKUP(C1595,'Energy Share'!$I$2:$AL$3,2,FALSE)*VLOOKUP(LEFT(D1595,6),'Energy Share'!$I$6:$J$14,2,FALSE)</f>
        <v>0</v>
      </c>
    </row>
    <row r="1596" spans="1:6" hidden="1" x14ac:dyDescent="0.3">
      <c r="A1596">
        <f>IF(IFERROR(_xlfn.NUMBERVALUE(RIGHT(D1596,2))=C1596-2000,TRUE),1,0)*_xlfn.IFNA(VLOOKUP(LEFT(RIGHT(D1596,LEN(D1596)-6),LEN(RIGHT(D1596,LEN(D1596)-6))-3),'Filter Fuel'!$A$3:$I$29,HLOOKUP(LEFT(D1596,6),'Filter Fuel'!$B$1:$I$2,2,FALSE),FALSE),1)*IF(F1596=0,0,1)</f>
        <v>0</v>
      </c>
      <c r="B1596" t="s">
        <v>2</v>
      </c>
      <c r="C1596">
        <f t="shared" si="38"/>
        <v>2027</v>
      </c>
      <c r="D1596" t="str">
        <f t="shared" si="39"/>
        <v>PUBTRAELCIMP35</v>
      </c>
      <c r="E1596" t="str">
        <f>VLOOKUP(D1596,'NZ40-POPT_tech_groups'!A:B,2,FALSE)</f>
        <v>NZ40-ENE-1-PUBTRA</v>
      </c>
      <c r="F1596" s="3">
        <f>_xlfn.IFNA(_xlfn.IFNA(VLOOKUP(D1596,'Energy Share'!B:D,3,FALSE),VLOOKUP(LEFT(D1596,LEN(D1596)-2),'Energy Share'!B:D,3,FALSE)),0)*HLOOKUP(C1596,'Energy Share'!$I$2:$AL$3,2,FALSE)*VLOOKUP(LEFT(D1596,6),'Energy Share'!$I$6:$J$14,2,FALSE)</f>
        <v>0</v>
      </c>
    </row>
    <row r="1597" spans="1:6" hidden="1" x14ac:dyDescent="0.3">
      <c r="A1597">
        <f>IF(IFERROR(_xlfn.NUMBERVALUE(RIGHT(D1597,2))=C1597-2000,TRUE),1,0)*_xlfn.IFNA(VLOOKUP(LEFT(RIGHT(D1597,LEN(D1597)-6),LEN(RIGHT(D1597,LEN(D1597)-6))-3),'Filter Fuel'!$A$3:$I$29,HLOOKUP(LEFT(D1597,6),'Filter Fuel'!$B$1:$I$2,2,FALSE),FALSE),1)*IF(F1597=0,0,1)</f>
        <v>0</v>
      </c>
      <c r="B1597" t="s">
        <v>2</v>
      </c>
      <c r="C1597">
        <f t="shared" si="38"/>
        <v>2027</v>
      </c>
      <c r="D1597" t="str">
        <f t="shared" si="39"/>
        <v>PUBTRAELCIMP36</v>
      </c>
      <c r="E1597" t="str">
        <f>VLOOKUP(D1597,'NZ40-POPT_tech_groups'!A:B,2,FALSE)</f>
        <v>NZ40-ENE-1-PUBTRA</v>
      </c>
      <c r="F1597" s="3">
        <f>_xlfn.IFNA(_xlfn.IFNA(VLOOKUP(D1597,'Energy Share'!B:D,3,FALSE),VLOOKUP(LEFT(D1597,LEN(D1597)-2),'Energy Share'!B:D,3,FALSE)),0)*HLOOKUP(C1597,'Energy Share'!$I$2:$AL$3,2,FALSE)*VLOOKUP(LEFT(D1597,6),'Energy Share'!$I$6:$J$14,2,FALSE)</f>
        <v>0</v>
      </c>
    </row>
    <row r="1598" spans="1:6" hidden="1" x14ac:dyDescent="0.3">
      <c r="A1598">
        <f>IF(IFERROR(_xlfn.NUMBERVALUE(RIGHT(D1598,2))=C1598-2000,TRUE),1,0)*_xlfn.IFNA(VLOOKUP(LEFT(RIGHT(D1598,LEN(D1598)-6),LEN(RIGHT(D1598,LEN(D1598)-6))-3),'Filter Fuel'!$A$3:$I$29,HLOOKUP(LEFT(D1598,6),'Filter Fuel'!$B$1:$I$2,2,FALSE),FALSE),1)*IF(F1598=0,0,1)</f>
        <v>0</v>
      </c>
      <c r="B1598" t="s">
        <v>2</v>
      </c>
      <c r="C1598">
        <f t="shared" si="38"/>
        <v>2027</v>
      </c>
      <c r="D1598" t="str">
        <f t="shared" si="39"/>
        <v>PUBTRAELCIMP37</v>
      </c>
      <c r="E1598" t="str">
        <f>VLOOKUP(D1598,'NZ40-POPT_tech_groups'!A:B,2,FALSE)</f>
        <v>NZ40-ENE-1-PUBTRA</v>
      </c>
      <c r="F1598" s="3">
        <f>_xlfn.IFNA(_xlfn.IFNA(VLOOKUP(D1598,'Energy Share'!B:D,3,FALSE),VLOOKUP(LEFT(D1598,LEN(D1598)-2),'Energy Share'!B:D,3,FALSE)),0)*HLOOKUP(C1598,'Energy Share'!$I$2:$AL$3,2,FALSE)*VLOOKUP(LEFT(D1598,6),'Energy Share'!$I$6:$J$14,2,FALSE)</f>
        <v>0</v>
      </c>
    </row>
    <row r="1599" spans="1:6" hidden="1" x14ac:dyDescent="0.3">
      <c r="A1599">
        <f>IF(IFERROR(_xlfn.NUMBERVALUE(RIGHT(D1599,2))=C1599-2000,TRUE),1,0)*_xlfn.IFNA(VLOOKUP(LEFT(RIGHT(D1599,LEN(D1599)-6),LEN(RIGHT(D1599,LEN(D1599)-6))-3),'Filter Fuel'!$A$3:$I$29,HLOOKUP(LEFT(D1599,6),'Filter Fuel'!$B$1:$I$2,2,FALSE),FALSE),1)*IF(F1599=0,0,1)</f>
        <v>0</v>
      </c>
      <c r="B1599" t="s">
        <v>2</v>
      </c>
      <c r="C1599">
        <f t="shared" si="38"/>
        <v>2027</v>
      </c>
      <c r="D1599" t="str">
        <f t="shared" si="39"/>
        <v>PUBTRAELCIMP38</v>
      </c>
      <c r="E1599" t="str">
        <f>VLOOKUP(D1599,'NZ40-POPT_tech_groups'!A:B,2,FALSE)</f>
        <v>NZ40-ENE-1-PUBTRA</v>
      </c>
      <c r="F1599" s="3">
        <f>_xlfn.IFNA(_xlfn.IFNA(VLOOKUP(D1599,'Energy Share'!B:D,3,FALSE),VLOOKUP(LEFT(D1599,LEN(D1599)-2),'Energy Share'!B:D,3,FALSE)),0)*HLOOKUP(C1599,'Energy Share'!$I$2:$AL$3,2,FALSE)*VLOOKUP(LEFT(D1599,6),'Energy Share'!$I$6:$J$14,2,FALSE)</f>
        <v>0</v>
      </c>
    </row>
    <row r="1600" spans="1:6" hidden="1" x14ac:dyDescent="0.3">
      <c r="A1600">
        <f>IF(IFERROR(_xlfn.NUMBERVALUE(RIGHT(D1600,2))=C1600-2000,TRUE),1,0)*_xlfn.IFNA(VLOOKUP(LEFT(RIGHT(D1600,LEN(D1600)-6),LEN(RIGHT(D1600,LEN(D1600)-6))-3),'Filter Fuel'!$A$3:$I$29,HLOOKUP(LEFT(D1600,6),'Filter Fuel'!$B$1:$I$2,2,FALSE),FALSE),1)*IF(F1600=0,0,1)</f>
        <v>0</v>
      </c>
      <c r="B1600" t="s">
        <v>2</v>
      </c>
      <c r="C1600">
        <f t="shared" si="38"/>
        <v>2027</v>
      </c>
      <c r="D1600" t="str">
        <f t="shared" si="39"/>
        <v>PUBTRAELCIMP39</v>
      </c>
      <c r="E1600" t="str">
        <f>VLOOKUP(D1600,'NZ40-POPT_tech_groups'!A:B,2,FALSE)</f>
        <v>NZ40-ENE-1-PUBTRA</v>
      </c>
      <c r="F1600" s="3">
        <f>_xlfn.IFNA(_xlfn.IFNA(VLOOKUP(D1600,'Energy Share'!B:D,3,FALSE),VLOOKUP(LEFT(D1600,LEN(D1600)-2),'Energy Share'!B:D,3,FALSE)),0)*HLOOKUP(C1600,'Energy Share'!$I$2:$AL$3,2,FALSE)*VLOOKUP(LEFT(D1600,6),'Energy Share'!$I$6:$J$14,2,FALSE)</f>
        <v>0</v>
      </c>
    </row>
    <row r="1601" spans="1:6" hidden="1" x14ac:dyDescent="0.3">
      <c r="A1601">
        <f>IF(IFERROR(_xlfn.NUMBERVALUE(RIGHT(D1601,2))=C1601-2000,TRUE),1,0)*_xlfn.IFNA(VLOOKUP(LEFT(RIGHT(D1601,LEN(D1601)-6),LEN(RIGHT(D1601,LEN(D1601)-6))-3),'Filter Fuel'!$A$3:$I$29,HLOOKUP(LEFT(D1601,6),'Filter Fuel'!$B$1:$I$2,2,FALSE),FALSE),1)*IF(F1601=0,0,1)</f>
        <v>0</v>
      </c>
      <c r="B1601" t="s">
        <v>2</v>
      </c>
      <c r="C1601">
        <f t="shared" si="38"/>
        <v>2027</v>
      </c>
      <c r="D1601" t="str">
        <f t="shared" si="39"/>
        <v>PUBTRAELCIMP40</v>
      </c>
      <c r="E1601" t="str">
        <f>VLOOKUP(D1601,'NZ40-POPT_tech_groups'!A:B,2,FALSE)</f>
        <v>NZ40-ENE-1-PUBTRA</v>
      </c>
      <c r="F1601" s="3">
        <f>_xlfn.IFNA(_xlfn.IFNA(VLOOKUP(D1601,'Energy Share'!B:D,3,FALSE),VLOOKUP(LEFT(D1601,LEN(D1601)-2),'Energy Share'!B:D,3,FALSE)),0)*HLOOKUP(C1601,'Energy Share'!$I$2:$AL$3,2,FALSE)*VLOOKUP(LEFT(D1601,6),'Energy Share'!$I$6:$J$14,2,FALSE)</f>
        <v>0</v>
      </c>
    </row>
    <row r="1602" spans="1:6" hidden="1" x14ac:dyDescent="0.3">
      <c r="A1602">
        <f>IF(IFERROR(_xlfn.NUMBERVALUE(RIGHT(D1602,2))=C1602-2000,TRUE),1,0)*_xlfn.IFNA(VLOOKUP(LEFT(RIGHT(D1602,LEN(D1602)-6),LEN(RIGHT(D1602,LEN(D1602)-6))-3),'Filter Fuel'!$A$3:$I$29,HLOOKUP(LEFT(D1602,6),'Filter Fuel'!$B$1:$I$2,2,FALSE),FALSE),1)*IF(F1602=0,0,1)</f>
        <v>0</v>
      </c>
      <c r="B1602" t="s">
        <v>2</v>
      </c>
      <c r="C1602">
        <f t="shared" si="38"/>
        <v>2027</v>
      </c>
      <c r="D1602" t="str">
        <f t="shared" si="39"/>
        <v>PUBTRAELCIMP41</v>
      </c>
      <c r="E1602" t="str">
        <f>VLOOKUP(D1602,'NZ40-POPT_tech_groups'!A:B,2,FALSE)</f>
        <v>NZ40-ENE-1-PUBTRA</v>
      </c>
      <c r="F1602" s="3">
        <f>_xlfn.IFNA(_xlfn.IFNA(VLOOKUP(D1602,'Energy Share'!B:D,3,FALSE),VLOOKUP(LEFT(D1602,LEN(D1602)-2),'Energy Share'!B:D,3,FALSE)),0)*HLOOKUP(C1602,'Energy Share'!$I$2:$AL$3,2,FALSE)*VLOOKUP(LEFT(D1602,6),'Energy Share'!$I$6:$J$14,2,FALSE)</f>
        <v>0</v>
      </c>
    </row>
    <row r="1603" spans="1:6" hidden="1" x14ac:dyDescent="0.3">
      <c r="A1603">
        <f>IF(IFERROR(_xlfn.NUMBERVALUE(RIGHT(D1603,2))=C1603-2000,TRUE),1,0)*_xlfn.IFNA(VLOOKUP(LEFT(RIGHT(D1603,LEN(D1603)-6),LEN(RIGHT(D1603,LEN(D1603)-6))-3),'Filter Fuel'!$A$3:$I$29,HLOOKUP(LEFT(D1603,6),'Filter Fuel'!$B$1:$I$2,2,FALSE),FALSE),1)*IF(F1603=0,0,1)</f>
        <v>0</v>
      </c>
      <c r="B1603" t="s">
        <v>2</v>
      </c>
      <c r="C1603">
        <f t="shared" si="38"/>
        <v>2027</v>
      </c>
      <c r="D1603" t="str">
        <f t="shared" si="39"/>
        <v>PUBTRAELCIMP42</v>
      </c>
      <c r="E1603" t="str">
        <f>VLOOKUP(D1603,'NZ40-POPT_tech_groups'!A:B,2,FALSE)</f>
        <v>NZ40-ENE-1-PUBTRA</v>
      </c>
      <c r="F1603" s="3">
        <f>_xlfn.IFNA(_xlfn.IFNA(VLOOKUP(D1603,'Energy Share'!B:D,3,FALSE),VLOOKUP(LEFT(D1603,LEN(D1603)-2),'Energy Share'!B:D,3,FALSE)),0)*HLOOKUP(C1603,'Energy Share'!$I$2:$AL$3,2,FALSE)*VLOOKUP(LEFT(D1603,6),'Energy Share'!$I$6:$J$14,2,FALSE)</f>
        <v>0</v>
      </c>
    </row>
    <row r="1604" spans="1:6" hidden="1" x14ac:dyDescent="0.3">
      <c r="A1604">
        <f>IF(IFERROR(_xlfn.NUMBERVALUE(RIGHT(D1604,2))=C1604-2000,TRUE),1,0)*_xlfn.IFNA(VLOOKUP(LEFT(RIGHT(D1604,LEN(D1604)-6),LEN(RIGHT(D1604,LEN(D1604)-6))-3),'Filter Fuel'!$A$3:$I$29,HLOOKUP(LEFT(D1604,6),'Filter Fuel'!$B$1:$I$2,2,FALSE),FALSE),1)*IF(F1604=0,0,1)</f>
        <v>0</v>
      </c>
      <c r="B1604" t="s">
        <v>2</v>
      </c>
      <c r="C1604">
        <f t="shared" si="38"/>
        <v>2027</v>
      </c>
      <c r="D1604" t="str">
        <f t="shared" si="39"/>
        <v>PUBTRAELCIMP43</v>
      </c>
      <c r="E1604" t="str">
        <f>VLOOKUP(D1604,'NZ40-POPT_tech_groups'!A:B,2,FALSE)</f>
        <v>NZ40-ENE-1-PUBTRA</v>
      </c>
      <c r="F1604" s="3">
        <f>_xlfn.IFNA(_xlfn.IFNA(VLOOKUP(D1604,'Energy Share'!B:D,3,FALSE),VLOOKUP(LEFT(D1604,LEN(D1604)-2),'Energy Share'!B:D,3,FALSE)),0)*HLOOKUP(C1604,'Energy Share'!$I$2:$AL$3,2,FALSE)*VLOOKUP(LEFT(D1604,6),'Energy Share'!$I$6:$J$14,2,FALSE)</f>
        <v>0</v>
      </c>
    </row>
    <row r="1605" spans="1:6" hidden="1" x14ac:dyDescent="0.3">
      <c r="A1605">
        <f>IF(IFERROR(_xlfn.NUMBERVALUE(RIGHT(D1605,2))=C1605-2000,TRUE),1,0)*_xlfn.IFNA(VLOOKUP(LEFT(RIGHT(D1605,LEN(D1605)-6),LEN(RIGHT(D1605,LEN(D1605)-6))-3),'Filter Fuel'!$A$3:$I$29,HLOOKUP(LEFT(D1605,6),'Filter Fuel'!$B$1:$I$2,2,FALSE),FALSE),1)*IF(F1605=0,0,1)</f>
        <v>0</v>
      </c>
      <c r="B1605" t="s">
        <v>2</v>
      </c>
      <c r="C1605">
        <f t="shared" si="38"/>
        <v>2027</v>
      </c>
      <c r="D1605" t="str">
        <f t="shared" si="39"/>
        <v>PUBTRAELCIMP44</v>
      </c>
      <c r="E1605" t="str">
        <f>VLOOKUP(D1605,'NZ40-POPT_tech_groups'!A:B,2,FALSE)</f>
        <v>NZ40-ENE-1-PUBTRA</v>
      </c>
      <c r="F1605" s="3">
        <f>_xlfn.IFNA(_xlfn.IFNA(VLOOKUP(D1605,'Energy Share'!B:D,3,FALSE),VLOOKUP(LEFT(D1605,LEN(D1605)-2),'Energy Share'!B:D,3,FALSE)),0)*HLOOKUP(C1605,'Energy Share'!$I$2:$AL$3,2,FALSE)*VLOOKUP(LEFT(D1605,6),'Energy Share'!$I$6:$J$14,2,FALSE)</f>
        <v>0</v>
      </c>
    </row>
    <row r="1606" spans="1:6" hidden="1" x14ac:dyDescent="0.3">
      <c r="A1606">
        <f>IF(IFERROR(_xlfn.NUMBERVALUE(RIGHT(D1606,2))=C1606-2000,TRUE),1,0)*_xlfn.IFNA(VLOOKUP(LEFT(RIGHT(D1606,LEN(D1606)-6),LEN(RIGHT(D1606,LEN(D1606)-6))-3),'Filter Fuel'!$A$3:$I$29,HLOOKUP(LEFT(D1606,6),'Filter Fuel'!$B$1:$I$2,2,FALSE),FALSE),1)*IF(F1606=0,0,1)</f>
        <v>0</v>
      </c>
      <c r="B1606" t="s">
        <v>2</v>
      </c>
      <c r="C1606">
        <f t="shared" si="38"/>
        <v>2027</v>
      </c>
      <c r="D1606" t="str">
        <f t="shared" si="39"/>
        <v>PUBTRAELCIMP45</v>
      </c>
      <c r="E1606" t="str">
        <f>VLOOKUP(D1606,'NZ40-POPT_tech_groups'!A:B,2,FALSE)</f>
        <v>NZ40-ENE-1-PUBTRA</v>
      </c>
      <c r="F1606" s="3">
        <f>_xlfn.IFNA(_xlfn.IFNA(VLOOKUP(D1606,'Energy Share'!B:D,3,FALSE),VLOOKUP(LEFT(D1606,LEN(D1606)-2),'Energy Share'!B:D,3,FALSE)),0)*HLOOKUP(C1606,'Energy Share'!$I$2:$AL$3,2,FALSE)*VLOOKUP(LEFT(D1606,6),'Energy Share'!$I$6:$J$14,2,FALSE)</f>
        <v>0</v>
      </c>
    </row>
    <row r="1607" spans="1:6" hidden="1" x14ac:dyDescent="0.3">
      <c r="A1607">
        <f>IF(IFERROR(_xlfn.NUMBERVALUE(RIGHT(D1607,2))=C1607-2000,TRUE),1,0)*_xlfn.IFNA(VLOOKUP(LEFT(RIGHT(D1607,LEN(D1607)-6),LEN(RIGHT(D1607,LEN(D1607)-6))-3),'Filter Fuel'!$A$3:$I$29,HLOOKUP(LEFT(D1607,6),'Filter Fuel'!$B$1:$I$2,2,FALSE),FALSE),1)*IF(F1607=0,0,1)</f>
        <v>0</v>
      </c>
      <c r="B1607" t="s">
        <v>2</v>
      </c>
      <c r="C1607">
        <f t="shared" si="38"/>
        <v>2027</v>
      </c>
      <c r="D1607" t="str">
        <f t="shared" si="39"/>
        <v>PUBTRAELCIMP46</v>
      </c>
      <c r="E1607" t="str">
        <f>VLOOKUP(D1607,'NZ40-POPT_tech_groups'!A:B,2,FALSE)</f>
        <v>NZ40-ENE-1-PUBTRA</v>
      </c>
      <c r="F1607" s="3">
        <f>_xlfn.IFNA(_xlfn.IFNA(VLOOKUP(D1607,'Energy Share'!B:D,3,FALSE),VLOOKUP(LEFT(D1607,LEN(D1607)-2),'Energy Share'!B:D,3,FALSE)),0)*HLOOKUP(C1607,'Energy Share'!$I$2:$AL$3,2,FALSE)*VLOOKUP(LEFT(D1607,6),'Energy Share'!$I$6:$J$14,2,FALSE)</f>
        <v>0</v>
      </c>
    </row>
    <row r="1608" spans="1:6" hidden="1" x14ac:dyDescent="0.3">
      <c r="A1608">
        <f>IF(IFERROR(_xlfn.NUMBERVALUE(RIGHT(D1608,2))=C1608-2000,TRUE),1,0)*_xlfn.IFNA(VLOOKUP(LEFT(RIGHT(D1608,LEN(D1608)-6),LEN(RIGHT(D1608,LEN(D1608)-6))-3),'Filter Fuel'!$A$3:$I$29,HLOOKUP(LEFT(D1608,6),'Filter Fuel'!$B$1:$I$2,2,FALSE),FALSE),1)*IF(F1608=0,0,1)</f>
        <v>0</v>
      </c>
      <c r="B1608" t="s">
        <v>2</v>
      </c>
      <c r="C1608">
        <f t="shared" si="38"/>
        <v>2027</v>
      </c>
      <c r="D1608" t="str">
        <f t="shared" si="39"/>
        <v>PUBTRAELCIMP47</v>
      </c>
      <c r="E1608" t="str">
        <f>VLOOKUP(D1608,'NZ40-POPT_tech_groups'!A:B,2,FALSE)</f>
        <v>NZ40-ENE-1-PUBTRA</v>
      </c>
      <c r="F1608" s="3">
        <f>_xlfn.IFNA(_xlfn.IFNA(VLOOKUP(D1608,'Energy Share'!B:D,3,FALSE),VLOOKUP(LEFT(D1608,LEN(D1608)-2),'Energy Share'!B:D,3,FALSE)),0)*HLOOKUP(C1608,'Energy Share'!$I$2:$AL$3,2,FALSE)*VLOOKUP(LEFT(D1608,6),'Energy Share'!$I$6:$J$14,2,FALSE)</f>
        <v>0</v>
      </c>
    </row>
    <row r="1609" spans="1:6" hidden="1" x14ac:dyDescent="0.3">
      <c r="A1609">
        <f>IF(IFERROR(_xlfn.NUMBERVALUE(RIGHT(D1609,2))=C1609-2000,TRUE),1,0)*_xlfn.IFNA(VLOOKUP(LEFT(RIGHT(D1609,LEN(D1609)-6),LEN(RIGHT(D1609,LEN(D1609)-6))-3),'Filter Fuel'!$A$3:$I$29,HLOOKUP(LEFT(D1609,6),'Filter Fuel'!$B$1:$I$2,2,FALSE),FALSE),1)*IF(F1609=0,0,1)</f>
        <v>0</v>
      </c>
      <c r="B1609" t="s">
        <v>2</v>
      </c>
      <c r="C1609">
        <f t="shared" si="38"/>
        <v>2027</v>
      </c>
      <c r="D1609" t="str">
        <f t="shared" si="39"/>
        <v>PUBTRAELCIMP48</v>
      </c>
      <c r="E1609" t="str">
        <f>VLOOKUP(D1609,'NZ40-POPT_tech_groups'!A:B,2,FALSE)</f>
        <v>NZ40-ENE-1-PUBTRA</v>
      </c>
      <c r="F1609" s="3">
        <f>_xlfn.IFNA(_xlfn.IFNA(VLOOKUP(D1609,'Energy Share'!B:D,3,FALSE),VLOOKUP(LEFT(D1609,LEN(D1609)-2),'Energy Share'!B:D,3,FALSE)),0)*HLOOKUP(C1609,'Energy Share'!$I$2:$AL$3,2,FALSE)*VLOOKUP(LEFT(D1609,6),'Energy Share'!$I$6:$J$14,2,FALSE)</f>
        <v>0</v>
      </c>
    </row>
    <row r="1610" spans="1:6" hidden="1" x14ac:dyDescent="0.3">
      <c r="A1610">
        <f>IF(IFERROR(_xlfn.NUMBERVALUE(RIGHT(D1610,2))=C1610-2000,TRUE),1,0)*_xlfn.IFNA(VLOOKUP(LEFT(RIGHT(D1610,LEN(D1610)-6),LEN(RIGHT(D1610,LEN(D1610)-6))-3),'Filter Fuel'!$A$3:$I$29,HLOOKUP(LEFT(D1610,6),'Filter Fuel'!$B$1:$I$2,2,FALSE),FALSE),1)*IF(F1610=0,0,1)</f>
        <v>0</v>
      </c>
      <c r="B1610" t="s">
        <v>2</v>
      </c>
      <c r="C1610">
        <f t="shared" si="38"/>
        <v>2027</v>
      </c>
      <c r="D1610" t="str">
        <f t="shared" si="39"/>
        <v>PUBTRAELCIMP49</v>
      </c>
      <c r="E1610" t="str">
        <f>VLOOKUP(D1610,'NZ40-POPT_tech_groups'!A:B,2,FALSE)</f>
        <v>NZ40-ENE-1-PUBTRA</v>
      </c>
      <c r="F1610" s="3">
        <f>_xlfn.IFNA(_xlfn.IFNA(VLOOKUP(D1610,'Energy Share'!B:D,3,FALSE),VLOOKUP(LEFT(D1610,LEN(D1610)-2),'Energy Share'!B:D,3,FALSE)),0)*HLOOKUP(C1610,'Energy Share'!$I$2:$AL$3,2,FALSE)*VLOOKUP(LEFT(D1610,6),'Energy Share'!$I$6:$J$14,2,FALSE)</f>
        <v>0</v>
      </c>
    </row>
    <row r="1611" spans="1:6" hidden="1" x14ac:dyDescent="0.3">
      <c r="A1611">
        <f>IF(IFERROR(_xlfn.NUMBERVALUE(RIGHT(D1611,2))=C1611-2000,TRUE),1,0)*_xlfn.IFNA(VLOOKUP(LEFT(RIGHT(D1611,LEN(D1611)-6),LEN(RIGHT(D1611,LEN(D1611)-6))-3),'Filter Fuel'!$A$3:$I$29,HLOOKUP(LEFT(D1611,6),'Filter Fuel'!$B$1:$I$2,2,FALSE),FALSE),1)*IF(F1611=0,0,1)</f>
        <v>0</v>
      </c>
      <c r="B1611" t="s">
        <v>2</v>
      </c>
      <c r="C1611">
        <f t="shared" si="38"/>
        <v>2027</v>
      </c>
      <c r="D1611" t="str">
        <f t="shared" si="39"/>
        <v>PUBTRAELCIMP50</v>
      </c>
      <c r="E1611" t="str">
        <f>VLOOKUP(D1611,'NZ40-POPT_tech_groups'!A:B,2,FALSE)</f>
        <v>NZ40-ENE-1-PUBTRA</v>
      </c>
      <c r="F1611" s="3">
        <f>_xlfn.IFNA(_xlfn.IFNA(VLOOKUP(D1611,'Energy Share'!B:D,3,FALSE),VLOOKUP(LEFT(D1611,LEN(D1611)-2),'Energy Share'!B:D,3,FALSE)),0)*HLOOKUP(C1611,'Energy Share'!$I$2:$AL$3,2,FALSE)*VLOOKUP(LEFT(D1611,6),'Energy Share'!$I$6:$J$14,2,FALSE)</f>
        <v>0</v>
      </c>
    </row>
    <row r="1612" spans="1:6" hidden="1" x14ac:dyDescent="0.3">
      <c r="A1612">
        <f>IF(IFERROR(_xlfn.NUMBERVALUE(RIGHT(D1612,2))=C1612-2000,TRUE),1,0)*_xlfn.IFNA(VLOOKUP(LEFT(RIGHT(D1612,LEN(D1612)-6),LEN(RIGHT(D1612,LEN(D1612)-6))-3),'Filter Fuel'!$A$3:$I$29,HLOOKUP(LEFT(D1612,6),'Filter Fuel'!$B$1:$I$2,2,FALSE),FALSE),1)*IF(F1612=0,0,1)</f>
        <v>0</v>
      </c>
      <c r="B1612" t="s">
        <v>2</v>
      </c>
      <c r="C1612">
        <f t="shared" si="38"/>
        <v>2027</v>
      </c>
      <c r="D1612" t="str">
        <f t="shared" si="39"/>
        <v>RESBDGELCIMP16</v>
      </c>
      <c r="E1612" t="str">
        <f>VLOOKUP(D1612,'NZ40-POPT_tech_groups'!A:B,2,FALSE)</f>
        <v>NZ40-ENE-1-RESBDG</v>
      </c>
      <c r="F1612" s="3">
        <f>_xlfn.IFNA(_xlfn.IFNA(VLOOKUP(D1612,'Energy Share'!B:D,3,FALSE),VLOOKUP(LEFT(D1612,LEN(D1612)-2),'Energy Share'!B:D,3,FALSE)),0)*HLOOKUP(C1612,'Energy Share'!$I$2:$AL$3,2,FALSE)*VLOOKUP(LEFT(D1612,6),'Energy Share'!$I$6:$J$14,2,FALSE)</f>
        <v>0.1641849470716541</v>
      </c>
    </row>
    <row r="1613" spans="1:6" hidden="1" x14ac:dyDescent="0.3">
      <c r="A1613">
        <f>IF(IFERROR(_xlfn.NUMBERVALUE(RIGHT(D1613,2))=C1613-2000,TRUE),1,0)*_xlfn.IFNA(VLOOKUP(LEFT(RIGHT(D1613,LEN(D1613)-6),LEN(RIGHT(D1613,LEN(D1613)-6))-3),'Filter Fuel'!$A$3:$I$29,HLOOKUP(LEFT(D1613,6),'Filter Fuel'!$B$1:$I$2,2,FALSE),FALSE),1)*IF(F1613=0,0,1)</f>
        <v>0</v>
      </c>
      <c r="B1613" t="s">
        <v>2</v>
      </c>
      <c r="C1613">
        <f t="shared" si="38"/>
        <v>2027</v>
      </c>
      <c r="D1613" t="str">
        <f t="shared" si="39"/>
        <v>RESBDGELCIMP17</v>
      </c>
      <c r="E1613" t="str">
        <f>VLOOKUP(D1613,'NZ40-POPT_tech_groups'!A:B,2,FALSE)</f>
        <v>NZ40-ENE-1-RESBDG</v>
      </c>
      <c r="F1613" s="3">
        <f>_xlfn.IFNA(_xlfn.IFNA(VLOOKUP(D1613,'Energy Share'!B:D,3,FALSE),VLOOKUP(LEFT(D1613,LEN(D1613)-2),'Energy Share'!B:D,3,FALSE)),0)*HLOOKUP(C1613,'Energy Share'!$I$2:$AL$3,2,FALSE)*VLOOKUP(LEFT(D1613,6),'Energy Share'!$I$6:$J$14,2,FALSE)</f>
        <v>0.1641849470716541</v>
      </c>
    </row>
    <row r="1614" spans="1:6" hidden="1" x14ac:dyDescent="0.3">
      <c r="A1614">
        <f>IF(IFERROR(_xlfn.NUMBERVALUE(RIGHT(D1614,2))=C1614-2000,TRUE),1,0)*_xlfn.IFNA(VLOOKUP(LEFT(RIGHT(D1614,LEN(D1614)-6),LEN(RIGHT(D1614,LEN(D1614)-6))-3),'Filter Fuel'!$A$3:$I$29,HLOOKUP(LEFT(D1614,6),'Filter Fuel'!$B$1:$I$2,2,FALSE),FALSE),1)*IF(F1614=0,0,1)</f>
        <v>0</v>
      </c>
      <c r="B1614" t="s">
        <v>2</v>
      </c>
      <c r="C1614">
        <f t="shared" si="38"/>
        <v>2027</v>
      </c>
      <c r="D1614" t="str">
        <f t="shared" si="39"/>
        <v>RESBDGELCIMP18</v>
      </c>
      <c r="E1614" t="str">
        <f>VLOOKUP(D1614,'NZ40-POPT_tech_groups'!A:B,2,FALSE)</f>
        <v>NZ40-ENE-1-RESBDG</v>
      </c>
      <c r="F1614" s="3">
        <f>_xlfn.IFNA(_xlfn.IFNA(VLOOKUP(D1614,'Energy Share'!B:D,3,FALSE),VLOOKUP(LEFT(D1614,LEN(D1614)-2),'Energy Share'!B:D,3,FALSE)),0)*HLOOKUP(C1614,'Energy Share'!$I$2:$AL$3,2,FALSE)*VLOOKUP(LEFT(D1614,6),'Energy Share'!$I$6:$J$14,2,FALSE)</f>
        <v>0.1641849470716541</v>
      </c>
    </row>
    <row r="1615" spans="1:6" hidden="1" x14ac:dyDescent="0.3">
      <c r="A1615">
        <f>IF(IFERROR(_xlfn.NUMBERVALUE(RIGHT(D1615,2))=C1615-2000,TRUE),1,0)*_xlfn.IFNA(VLOOKUP(LEFT(RIGHT(D1615,LEN(D1615)-6),LEN(RIGHT(D1615,LEN(D1615)-6))-3),'Filter Fuel'!$A$3:$I$29,HLOOKUP(LEFT(D1615,6),'Filter Fuel'!$B$1:$I$2,2,FALSE),FALSE),1)*IF(F1615=0,0,1)</f>
        <v>0</v>
      </c>
      <c r="B1615" t="s">
        <v>2</v>
      </c>
      <c r="C1615">
        <f t="shared" si="38"/>
        <v>2027</v>
      </c>
      <c r="D1615" t="str">
        <f t="shared" si="39"/>
        <v>RESBDGELCIMP19</v>
      </c>
      <c r="E1615" t="str">
        <f>VLOOKUP(D1615,'NZ40-POPT_tech_groups'!A:B,2,FALSE)</f>
        <v>NZ40-ENE-1-RESBDG</v>
      </c>
      <c r="F1615" s="3">
        <f>_xlfn.IFNA(_xlfn.IFNA(VLOOKUP(D1615,'Energy Share'!B:D,3,FALSE),VLOOKUP(LEFT(D1615,LEN(D1615)-2),'Energy Share'!B:D,3,FALSE)),0)*HLOOKUP(C1615,'Energy Share'!$I$2:$AL$3,2,FALSE)*VLOOKUP(LEFT(D1615,6),'Energy Share'!$I$6:$J$14,2,FALSE)</f>
        <v>0.1641849470716541</v>
      </c>
    </row>
    <row r="1616" spans="1:6" hidden="1" x14ac:dyDescent="0.3">
      <c r="A1616">
        <f>IF(IFERROR(_xlfn.NUMBERVALUE(RIGHT(D1616,2))=C1616-2000,TRUE),1,0)*_xlfn.IFNA(VLOOKUP(LEFT(RIGHT(D1616,LEN(D1616)-6),LEN(RIGHT(D1616,LEN(D1616)-6))-3),'Filter Fuel'!$A$3:$I$29,HLOOKUP(LEFT(D1616,6),'Filter Fuel'!$B$1:$I$2,2,FALSE),FALSE),1)*IF(F1616=0,0,1)</f>
        <v>0</v>
      </c>
      <c r="B1616" t="s">
        <v>2</v>
      </c>
      <c r="C1616">
        <f t="shared" si="38"/>
        <v>2027</v>
      </c>
      <c r="D1616" t="str">
        <f t="shared" si="39"/>
        <v>RESBDGELCIMP20</v>
      </c>
      <c r="E1616" t="str">
        <f>VLOOKUP(D1616,'NZ40-POPT_tech_groups'!A:B,2,FALSE)</f>
        <v>NZ40-ENE-1-RESBDG</v>
      </c>
      <c r="F1616" s="3">
        <f>_xlfn.IFNA(_xlfn.IFNA(VLOOKUP(D1616,'Energy Share'!B:D,3,FALSE),VLOOKUP(LEFT(D1616,LEN(D1616)-2),'Energy Share'!B:D,3,FALSE)),0)*HLOOKUP(C1616,'Energy Share'!$I$2:$AL$3,2,FALSE)*VLOOKUP(LEFT(D1616,6),'Energy Share'!$I$6:$J$14,2,FALSE)</f>
        <v>0.1641849470716541</v>
      </c>
    </row>
    <row r="1617" spans="1:6" hidden="1" x14ac:dyDescent="0.3">
      <c r="A1617">
        <f>IF(IFERROR(_xlfn.NUMBERVALUE(RIGHT(D1617,2))=C1617-2000,TRUE),1,0)*_xlfn.IFNA(VLOOKUP(LEFT(RIGHT(D1617,LEN(D1617)-6),LEN(RIGHT(D1617,LEN(D1617)-6))-3),'Filter Fuel'!$A$3:$I$29,HLOOKUP(LEFT(D1617,6),'Filter Fuel'!$B$1:$I$2,2,FALSE),FALSE),1)*IF(F1617=0,0,1)</f>
        <v>0</v>
      </c>
      <c r="B1617" t="s">
        <v>2</v>
      </c>
      <c r="C1617">
        <f t="shared" si="38"/>
        <v>2027</v>
      </c>
      <c r="D1617" t="str">
        <f t="shared" si="39"/>
        <v>RESBDGELCIMP21</v>
      </c>
      <c r="E1617" t="str">
        <f>VLOOKUP(D1617,'NZ40-POPT_tech_groups'!A:B,2,FALSE)</f>
        <v>NZ40-ENE-1-RESBDG</v>
      </c>
      <c r="F1617" s="3">
        <f>_xlfn.IFNA(_xlfn.IFNA(VLOOKUP(D1617,'Energy Share'!B:D,3,FALSE),VLOOKUP(LEFT(D1617,LEN(D1617)-2),'Energy Share'!B:D,3,FALSE)),0)*HLOOKUP(C1617,'Energy Share'!$I$2:$AL$3,2,FALSE)*VLOOKUP(LEFT(D1617,6),'Energy Share'!$I$6:$J$14,2,FALSE)</f>
        <v>0.1641849470716541</v>
      </c>
    </row>
    <row r="1618" spans="1:6" hidden="1" x14ac:dyDescent="0.3">
      <c r="A1618">
        <f>IF(IFERROR(_xlfn.NUMBERVALUE(RIGHT(D1618,2))=C1618-2000,TRUE),1,0)*_xlfn.IFNA(VLOOKUP(LEFT(RIGHT(D1618,LEN(D1618)-6),LEN(RIGHT(D1618,LEN(D1618)-6))-3),'Filter Fuel'!$A$3:$I$29,HLOOKUP(LEFT(D1618,6),'Filter Fuel'!$B$1:$I$2,2,FALSE),FALSE),1)*IF(F1618=0,0,1)</f>
        <v>0</v>
      </c>
      <c r="B1618" t="s">
        <v>2</v>
      </c>
      <c r="C1618">
        <f t="shared" si="38"/>
        <v>2027</v>
      </c>
      <c r="D1618" t="str">
        <f t="shared" si="39"/>
        <v>RESBDGELCIMP22</v>
      </c>
      <c r="E1618" t="str">
        <f>VLOOKUP(D1618,'NZ40-POPT_tech_groups'!A:B,2,FALSE)</f>
        <v>NZ40-ENE-1-RESBDG</v>
      </c>
      <c r="F1618" s="3">
        <f>_xlfn.IFNA(_xlfn.IFNA(VLOOKUP(D1618,'Energy Share'!B:D,3,FALSE),VLOOKUP(LEFT(D1618,LEN(D1618)-2),'Energy Share'!B:D,3,FALSE)),0)*HLOOKUP(C1618,'Energy Share'!$I$2:$AL$3,2,FALSE)*VLOOKUP(LEFT(D1618,6),'Energy Share'!$I$6:$J$14,2,FALSE)</f>
        <v>0.1641849470716541</v>
      </c>
    </row>
    <row r="1619" spans="1:6" hidden="1" x14ac:dyDescent="0.3">
      <c r="A1619">
        <f>IF(IFERROR(_xlfn.NUMBERVALUE(RIGHT(D1619,2))=C1619-2000,TRUE),1,0)*_xlfn.IFNA(VLOOKUP(LEFT(RIGHT(D1619,LEN(D1619)-6),LEN(RIGHT(D1619,LEN(D1619)-6))-3),'Filter Fuel'!$A$3:$I$29,HLOOKUP(LEFT(D1619,6),'Filter Fuel'!$B$1:$I$2,2,FALSE),FALSE),1)*IF(F1619=0,0,1)</f>
        <v>0</v>
      </c>
      <c r="B1619" t="s">
        <v>2</v>
      </c>
      <c r="C1619">
        <f t="shared" si="38"/>
        <v>2027</v>
      </c>
      <c r="D1619" t="str">
        <f t="shared" si="39"/>
        <v>RESBDGELCIMP23</v>
      </c>
      <c r="E1619" t="str">
        <f>VLOOKUP(D1619,'NZ40-POPT_tech_groups'!A:B,2,FALSE)</f>
        <v>NZ40-ENE-1-RESBDG</v>
      </c>
      <c r="F1619" s="3">
        <f>_xlfn.IFNA(_xlfn.IFNA(VLOOKUP(D1619,'Energy Share'!B:D,3,FALSE),VLOOKUP(LEFT(D1619,LEN(D1619)-2),'Energy Share'!B:D,3,FALSE)),0)*HLOOKUP(C1619,'Energy Share'!$I$2:$AL$3,2,FALSE)*VLOOKUP(LEFT(D1619,6),'Energy Share'!$I$6:$J$14,2,FALSE)</f>
        <v>0.1641849470716541</v>
      </c>
    </row>
    <row r="1620" spans="1:6" hidden="1" x14ac:dyDescent="0.3">
      <c r="A1620">
        <f>IF(IFERROR(_xlfn.NUMBERVALUE(RIGHT(D1620,2))=C1620-2000,TRUE),1,0)*_xlfn.IFNA(VLOOKUP(LEFT(RIGHT(D1620,LEN(D1620)-6),LEN(RIGHT(D1620,LEN(D1620)-6))-3),'Filter Fuel'!$A$3:$I$29,HLOOKUP(LEFT(D1620,6),'Filter Fuel'!$B$1:$I$2,2,FALSE),FALSE),1)*IF(F1620=0,0,1)</f>
        <v>0</v>
      </c>
      <c r="B1620" t="s">
        <v>2</v>
      </c>
      <c r="C1620">
        <f t="shared" si="38"/>
        <v>2027</v>
      </c>
      <c r="D1620" t="str">
        <f t="shared" si="39"/>
        <v>RESBDGELCIMP24</v>
      </c>
      <c r="E1620" t="str">
        <f>VLOOKUP(D1620,'NZ40-POPT_tech_groups'!A:B,2,FALSE)</f>
        <v>NZ40-ENE-1-RESBDG</v>
      </c>
      <c r="F1620" s="3">
        <f>_xlfn.IFNA(_xlfn.IFNA(VLOOKUP(D1620,'Energy Share'!B:D,3,FALSE),VLOOKUP(LEFT(D1620,LEN(D1620)-2),'Energy Share'!B:D,3,FALSE)),0)*HLOOKUP(C1620,'Energy Share'!$I$2:$AL$3,2,FALSE)*VLOOKUP(LEFT(D1620,6),'Energy Share'!$I$6:$J$14,2,FALSE)</f>
        <v>0.1641849470716541</v>
      </c>
    </row>
    <row r="1621" spans="1:6" hidden="1" x14ac:dyDescent="0.3">
      <c r="A1621">
        <f>IF(IFERROR(_xlfn.NUMBERVALUE(RIGHT(D1621,2))=C1621-2000,TRUE),1,0)*_xlfn.IFNA(VLOOKUP(LEFT(RIGHT(D1621,LEN(D1621)-6),LEN(RIGHT(D1621,LEN(D1621)-6))-3),'Filter Fuel'!$A$3:$I$29,HLOOKUP(LEFT(D1621,6),'Filter Fuel'!$B$1:$I$2,2,FALSE),FALSE),1)*IF(F1621=0,0,1)</f>
        <v>0</v>
      </c>
      <c r="B1621" t="s">
        <v>2</v>
      </c>
      <c r="C1621">
        <f t="shared" si="38"/>
        <v>2027</v>
      </c>
      <c r="D1621" t="str">
        <f t="shared" si="39"/>
        <v>RESBDGELCIMP25</v>
      </c>
      <c r="E1621" t="str">
        <f>VLOOKUP(D1621,'NZ40-POPT_tech_groups'!A:B,2,FALSE)</f>
        <v>NZ40-ENE-1-RESBDG</v>
      </c>
      <c r="F1621" s="3">
        <f>_xlfn.IFNA(_xlfn.IFNA(VLOOKUP(D1621,'Energy Share'!B:D,3,FALSE),VLOOKUP(LEFT(D1621,LEN(D1621)-2),'Energy Share'!B:D,3,FALSE)),0)*HLOOKUP(C1621,'Energy Share'!$I$2:$AL$3,2,FALSE)*VLOOKUP(LEFT(D1621,6),'Energy Share'!$I$6:$J$14,2,FALSE)</f>
        <v>0.1641849470716541</v>
      </c>
    </row>
    <row r="1622" spans="1:6" hidden="1" x14ac:dyDescent="0.3">
      <c r="A1622">
        <f>IF(IFERROR(_xlfn.NUMBERVALUE(RIGHT(D1622,2))=C1622-2000,TRUE),1,0)*_xlfn.IFNA(VLOOKUP(LEFT(RIGHT(D1622,LEN(D1622)-6),LEN(RIGHT(D1622,LEN(D1622)-6))-3),'Filter Fuel'!$A$3:$I$29,HLOOKUP(LEFT(D1622,6),'Filter Fuel'!$B$1:$I$2,2,FALSE),FALSE),1)*IF(F1622=0,0,1)</f>
        <v>0</v>
      </c>
      <c r="B1622" t="s">
        <v>2</v>
      </c>
      <c r="C1622">
        <f t="shared" si="38"/>
        <v>2027</v>
      </c>
      <c r="D1622" t="str">
        <f t="shared" si="39"/>
        <v>RESBDGELCIMP26</v>
      </c>
      <c r="E1622" t="str">
        <f>VLOOKUP(D1622,'NZ40-POPT_tech_groups'!A:B,2,FALSE)</f>
        <v>NZ40-ENE-1-RESBDG</v>
      </c>
      <c r="F1622" s="3">
        <f>_xlfn.IFNA(_xlfn.IFNA(VLOOKUP(D1622,'Energy Share'!B:D,3,FALSE),VLOOKUP(LEFT(D1622,LEN(D1622)-2),'Energy Share'!B:D,3,FALSE)),0)*HLOOKUP(C1622,'Energy Share'!$I$2:$AL$3,2,FALSE)*VLOOKUP(LEFT(D1622,6),'Energy Share'!$I$6:$J$14,2,FALSE)</f>
        <v>0.1641849470716541</v>
      </c>
    </row>
    <row r="1623" spans="1:6" x14ac:dyDescent="0.3">
      <c r="A1623">
        <f>IF(IFERROR(_xlfn.NUMBERVALUE(RIGHT(D1623,2))=C1623-2000,TRUE),1,0)*_xlfn.IFNA(VLOOKUP(LEFT(RIGHT(D1623,LEN(D1623)-6),LEN(RIGHT(D1623,LEN(D1623)-6))-3),'Filter Fuel'!$A$3:$I$29,HLOOKUP(LEFT(D1623,6),'Filter Fuel'!$B$1:$I$2,2,FALSE),FALSE),1)*IF(F1623=0,0,1)</f>
        <v>1</v>
      </c>
      <c r="B1623" t="s">
        <v>2</v>
      </c>
      <c r="C1623">
        <f t="shared" si="38"/>
        <v>2027</v>
      </c>
      <c r="D1623" t="str">
        <f t="shared" si="39"/>
        <v>RESBDGELCIMP27</v>
      </c>
      <c r="E1623" t="str">
        <f>VLOOKUP(D1623,'NZ40-POPT_tech_groups'!A:B,2,FALSE)</f>
        <v>NZ40-ENE-1-RESBDG</v>
      </c>
      <c r="F1623" s="3">
        <f>_xlfn.IFNA(_xlfn.IFNA(VLOOKUP(D1623,'Energy Share'!B:D,3,FALSE),VLOOKUP(LEFT(D1623,LEN(D1623)-2),'Energy Share'!B:D,3,FALSE)),0)*HLOOKUP(C1623,'Energy Share'!$I$2:$AL$3,2,FALSE)*VLOOKUP(LEFT(D1623,6),'Energy Share'!$I$6:$J$14,2,FALSE)</f>
        <v>0.1641849470716541</v>
      </c>
    </row>
    <row r="1624" spans="1:6" hidden="1" x14ac:dyDescent="0.3">
      <c r="A1624">
        <f>IF(IFERROR(_xlfn.NUMBERVALUE(RIGHT(D1624,2))=C1624-2000,TRUE),1,0)*_xlfn.IFNA(VLOOKUP(LEFT(RIGHT(D1624,LEN(D1624)-6),LEN(RIGHT(D1624,LEN(D1624)-6))-3),'Filter Fuel'!$A$3:$I$29,HLOOKUP(LEFT(D1624,6),'Filter Fuel'!$B$1:$I$2,2,FALSE),FALSE),1)*IF(F1624=0,0,1)</f>
        <v>0</v>
      </c>
      <c r="B1624" t="s">
        <v>2</v>
      </c>
      <c r="C1624">
        <f t="shared" si="38"/>
        <v>2027</v>
      </c>
      <c r="D1624" t="str">
        <f t="shared" si="39"/>
        <v>RESBDGELCIMP28</v>
      </c>
      <c r="E1624" t="str">
        <f>VLOOKUP(D1624,'NZ40-POPT_tech_groups'!A:B,2,FALSE)</f>
        <v>NZ40-ENE-1-RESBDG</v>
      </c>
      <c r="F1624" s="3">
        <f>_xlfn.IFNA(_xlfn.IFNA(VLOOKUP(D1624,'Energy Share'!B:D,3,FALSE),VLOOKUP(LEFT(D1624,LEN(D1624)-2),'Energy Share'!B:D,3,FALSE)),0)*HLOOKUP(C1624,'Energy Share'!$I$2:$AL$3,2,FALSE)*VLOOKUP(LEFT(D1624,6),'Energy Share'!$I$6:$J$14,2,FALSE)</f>
        <v>0.1641849470716541</v>
      </c>
    </row>
    <row r="1625" spans="1:6" hidden="1" x14ac:dyDescent="0.3">
      <c r="A1625">
        <f>IF(IFERROR(_xlfn.NUMBERVALUE(RIGHT(D1625,2))=C1625-2000,TRUE),1,0)*_xlfn.IFNA(VLOOKUP(LEFT(RIGHT(D1625,LEN(D1625)-6),LEN(RIGHT(D1625,LEN(D1625)-6))-3),'Filter Fuel'!$A$3:$I$29,HLOOKUP(LEFT(D1625,6),'Filter Fuel'!$B$1:$I$2,2,FALSE),FALSE),1)*IF(F1625=0,0,1)</f>
        <v>0</v>
      </c>
      <c r="B1625" t="s">
        <v>2</v>
      </c>
      <c r="C1625">
        <f t="shared" ref="C1625:C1688" si="40">C1282+1</f>
        <v>2027</v>
      </c>
      <c r="D1625" t="str">
        <f t="shared" ref="D1625:D1688" si="41">D1282</f>
        <v>RESBDGELCIMP29</v>
      </c>
      <c r="E1625" t="str">
        <f>VLOOKUP(D1625,'NZ40-POPT_tech_groups'!A:B,2,FALSE)</f>
        <v>NZ40-ENE-1-RESBDG</v>
      </c>
      <c r="F1625" s="3">
        <f>_xlfn.IFNA(_xlfn.IFNA(VLOOKUP(D1625,'Energy Share'!B:D,3,FALSE),VLOOKUP(LEFT(D1625,LEN(D1625)-2),'Energy Share'!B:D,3,FALSE)),0)*HLOOKUP(C1625,'Energy Share'!$I$2:$AL$3,2,FALSE)*VLOOKUP(LEFT(D1625,6),'Energy Share'!$I$6:$J$14,2,FALSE)</f>
        <v>0.1641849470716541</v>
      </c>
    </row>
    <row r="1626" spans="1:6" hidden="1" x14ac:dyDescent="0.3">
      <c r="A1626">
        <f>IF(IFERROR(_xlfn.NUMBERVALUE(RIGHT(D1626,2))=C1626-2000,TRUE),1,0)*_xlfn.IFNA(VLOOKUP(LEFT(RIGHT(D1626,LEN(D1626)-6),LEN(RIGHT(D1626,LEN(D1626)-6))-3),'Filter Fuel'!$A$3:$I$29,HLOOKUP(LEFT(D1626,6),'Filter Fuel'!$B$1:$I$2,2,FALSE),FALSE),1)*IF(F1626=0,0,1)</f>
        <v>0</v>
      </c>
      <c r="B1626" t="s">
        <v>2</v>
      </c>
      <c r="C1626">
        <f t="shared" si="40"/>
        <v>2027</v>
      </c>
      <c r="D1626" t="str">
        <f t="shared" si="41"/>
        <v>RESBDGELCIMP30</v>
      </c>
      <c r="E1626" t="str">
        <f>VLOOKUP(D1626,'NZ40-POPT_tech_groups'!A:B,2,FALSE)</f>
        <v>NZ40-ENE-1-RESBDG</v>
      </c>
      <c r="F1626" s="3">
        <f>_xlfn.IFNA(_xlfn.IFNA(VLOOKUP(D1626,'Energy Share'!B:D,3,FALSE),VLOOKUP(LEFT(D1626,LEN(D1626)-2),'Energy Share'!B:D,3,FALSE)),0)*HLOOKUP(C1626,'Energy Share'!$I$2:$AL$3,2,FALSE)*VLOOKUP(LEFT(D1626,6),'Energy Share'!$I$6:$J$14,2,FALSE)</f>
        <v>0.1641849470716541</v>
      </c>
    </row>
    <row r="1627" spans="1:6" hidden="1" x14ac:dyDescent="0.3">
      <c r="A1627">
        <f>IF(IFERROR(_xlfn.NUMBERVALUE(RIGHT(D1627,2))=C1627-2000,TRUE),1,0)*_xlfn.IFNA(VLOOKUP(LEFT(RIGHT(D1627,LEN(D1627)-6),LEN(RIGHT(D1627,LEN(D1627)-6))-3),'Filter Fuel'!$A$3:$I$29,HLOOKUP(LEFT(D1627,6),'Filter Fuel'!$B$1:$I$2,2,FALSE),FALSE),1)*IF(F1627=0,0,1)</f>
        <v>0</v>
      </c>
      <c r="B1627" t="s">
        <v>2</v>
      </c>
      <c r="C1627">
        <f t="shared" si="40"/>
        <v>2027</v>
      </c>
      <c r="D1627" t="str">
        <f t="shared" si="41"/>
        <v>RESBDGELCIMP31</v>
      </c>
      <c r="E1627" t="str">
        <f>VLOOKUP(D1627,'NZ40-POPT_tech_groups'!A:B,2,FALSE)</f>
        <v>NZ40-ENE-1-RESBDG</v>
      </c>
      <c r="F1627" s="3">
        <f>_xlfn.IFNA(_xlfn.IFNA(VLOOKUP(D1627,'Energy Share'!B:D,3,FALSE),VLOOKUP(LEFT(D1627,LEN(D1627)-2),'Energy Share'!B:D,3,FALSE)),0)*HLOOKUP(C1627,'Energy Share'!$I$2:$AL$3,2,FALSE)*VLOOKUP(LEFT(D1627,6),'Energy Share'!$I$6:$J$14,2,FALSE)</f>
        <v>0.1641849470716541</v>
      </c>
    </row>
    <row r="1628" spans="1:6" hidden="1" x14ac:dyDescent="0.3">
      <c r="A1628">
        <f>IF(IFERROR(_xlfn.NUMBERVALUE(RIGHT(D1628,2))=C1628-2000,TRUE),1,0)*_xlfn.IFNA(VLOOKUP(LEFT(RIGHT(D1628,LEN(D1628)-6),LEN(RIGHT(D1628,LEN(D1628)-6))-3),'Filter Fuel'!$A$3:$I$29,HLOOKUP(LEFT(D1628,6),'Filter Fuel'!$B$1:$I$2,2,FALSE),FALSE),1)*IF(F1628=0,0,1)</f>
        <v>0</v>
      </c>
      <c r="B1628" t="s">
        <v>2</v>
      </c>
      <c r="C1628">
        <f t="shared" si="40"/>
        <v>2027</v>
      </c>
      <c r="D1628" t="str">
        <f t="shared" si="41"/>
        <v>RESBDGELCIMP32</v>
      </c>
      <c r="E1628" t="str">
        <f>VLOOKUP(D1628,'NZ40-POPT_tech_groups'!A:B,2,FALSE)</f>
        <v>NZ40-ENE-1-RESBDG</v>
      </c>
      <c r="F1628" s="3">
        <f>_xlfn.IFNA(_xlfn.IFNA(VLOOKUP(D1628,'Energy Share'!B:D,3,FALSE),VLOOKUP(LEFT(D1628,LEN(D1628)-2),'Energy Share'!B:D,3,FALSE)),0)*HLOOKUP(C1628,'Energy Share'!$I$2:$AL$3,2,FALSE)*VLOOKUP(LEFT(D1628,6),'Energy Share'!$I$6:$J$14,2,FALSE)</f>
        <v>0.1641849470716541</v>
      </c>
    </row>
    <row r="1629" spans="1:6" hidden="1" x14ac:dyDescent="0.3">
      <c r="A1629">
        <f>IF(IFERROR(_xlfn.NUMBERVALUE(RIGHT(D1629,2))=C1629-2000,TRUE),1,0)*_xlfn.IFNA(VLOOKUP(LEFT(RIGHT(D1629,LEN(D1629)-6),LEN(RIGHT(D1629,LEN(D1629)-6))-3),'Filter Fuel'!$A$3:$I$29,HLOOKUP(LEFT(D1629,6),'Filter Fuel'!$B$1:$I$2,2,FALSE),FALSE),1)*IF(F1629=0,0,1)</f>
        <v>0</v>
      </c>
      <c r="B1629" t="s">
        <v>2</v>
      </c>
      <c r="C1629">
        <f t="shared" si="40"/>
        <v>2027</v>
      </c>
      <c r="D1629" t="str">
        <f t="shared" si="41"/>
        <v>RESBDGELCIMP33</v>
      </c>
      <c r="E1629" t="str">
        <f>VLOOKUP(D1629,'NZ40-POPT_tech_groups'!A:B,2,FALSE)</f>
        <v>NZ40-ENE-1-RESBDG</v>
      </c>
      <c r="F1629" s="3">
        <f>_xlfn.IFNA(_xlfn.IFNA(VLOOKUP(D1629,'Energy Share'!B:D,3,FALSE),VLOOKUP(LEFT(D1629,LEN(D1629)-2),'Energy Share'!B:D,3,FALSE)),0)*HLOOKUP(C1629,'Energy Share'!$I$2:$AL$3,2,FALSE)*VLOOKUP(LEFT(D1629,6),'Energy Share'!$I$6:$J$14,2,FALSE)</f>
        <v>0.1641849470716541</v>
      </c>
    </row>
    <row r="1630" spans="1:6" hidden="1" x14ac:dyDescent="0.3">
      <c r="A1630">
        <f>IF(IFERROR(_xlfn.NUMBERVALUE(RIGHT(D1630,2))=C1630-2000,TRUE),1,0)*_xlfn.IFNA(VLOOKUP(LEFT(RIGHT(D1630,LEN(D1630)-6),LEN(RIGHT(D1630,LEN(D1630)-6))-3),'Filter Fuel'!$A$3:$I$29,HLOOKUP(LEFT(D1630,6),'Filter Fuel'!$B$1:$I$2,2,FALSE),FALSE),1)*IF(F1630=0,0,1)</f>
        <v>0</v>
      </c>
      <c r="B1630" t="s">
        <v>2</v>
      </c>
      <c r="C1630">
        <f t="shared" si="40"/>
        <v>2027</v>
      </c>
      <c r="D1630" t="str">
        <f t="shared" si="41"/>
        <v>RESBDGELCIMP34</v>
      </c>
      <c r="E1630" t="str">
        <f>VLOOKUP(D1630,'NZ40-POPT_tech_groups'!A:B,2,FALSE)</f>
        <v>NZ40-ENE-1-RESBDG</v>
      </c>
      <c r="F1630" s="3">
        <f>_xlfn.IFNA(_xlfn.IFNA(VLOOKUP(D1630,'Energy Share'!B:D,3,FALSE),VLOOKUP(LEFT(D1630,LEN(D1630)-2),'Energy Share'!B:D,3,FALSE)),0)*HLOOKUP(C1630,'Energy Share'!$I$2:$AL$3,2,FALSE)*VLOOKUP(LEFT(D1630,6),'Energy Share'!$I$6:$J$14,2,FALSE)</f>
        <v>0.1641849470716541</v>
      </c>
    </row>
    <row r="1631" spans="1:6" hidden="1" x14ac:dyDescent="0.3">
      <c r="A1631">
        <f>IF(IFERROR(_xlfn.NUMBERVALUE(RIGHT(D1631,2))=C1631-2000,TRUE),1,0)*_xlfn.IFNA(VLOOKUP(LEFT(RIGHT(D1631,LEN(D1631)-6),LEN(RIGHT(D1631,LEN(D1631)-6))-3),'Filter Fuel'!$A$3:$I$29,HLOOKUP(LEFT(D1631,6),'Filter Fuel'!$B$1:$I$2,2,FALSE),FALSE),1)*IF(F1631=0,0,1)</f>
        <v>0</v>
      </c>
      <c r="B1631" t="s">
        <v>2</v>
      </c>
      <c r="C1631">
        <f t="shared" si="40"/>
        <v>2027</v>
      </c>
      <c r="D1631" t="str">
        <f t="shared" si="41"/>
        <v>RESBDGELCIMP35</v>
      </c>
      <c r="E1631" t="str">
        <f>VLOOKUP(D1631,'NZ40-POPT_tech_groups'!A:B,2,FALSE)</f>
        <v>NZ40-ENE-1-RESBDG</v>
      </c>
      <c r="F1631" s="3">
        <f>_xlfn.IFNA(_xlfn.IFNA(VLOOKUP(D1631,'Energy Share'!B:D,3,FALSE),VLOOKUP(LEFT(D1631,LEN(D1631)-2),'Energy Share'!B:D,3,FALSE)),0)*HLOOKUP(C1631,'Energy Share'!$I$2:$AL$3,2,FALSE)*VLOOKUP(LEFT(D1631,6),'Energy Share'!$I$6:$J$14,2,FALSE)</f>
        <v>0.1641849470716541</v>
      </c>
    </row>
    <row r="1632" spans="1:6" hidden="1" x14ac:dyDescent="0.3">
      <c r="A1632">
        <f>IF(IFERROR(_xlfn.NUMBERVALUE(RIGHT(D1632,2))=C1632-2000,TRUE),1,0)*_xlfn.IFNA(VLOOKUP(LEFT(RIGHT(D1632,LEN(D1632)-6),LEN(RIGHT(D1632,LEN(D1632)-6))-3),'Filter Fuel'!$A$3:$I$29,HLOOKUP(LEFT(D1632,6),'Filter Fuel'!$B$1:$I$2,2,FALSE),FALSE),1)*IF(F1632=0,0,1)</f>
        <v>0</v>
      </c>
      <c r="B1632" t="s">
        <v>2</v>
      </c>
      <c r="C1632">
        <f t="shared" si="40"/>
        <v>2027</v>
      </c>
      <c r="D1632" t="str">
        <f t="shared" si="41"/>
        <v>RESBDGELCIMP36</v>
      </c>
      <c r="E1632" t="str">
        <f>VLOOKUP(D1632,'NZ40-POPT_tech_groups'!A:B,2,FALSE)</f>
        <v>NZ40-ENE-1-RESBDG</v>
      </c>
      <c r="F1632" s="3">
        <f>_xlfn.IFNA(_xlfn.IFNA(VLOOKUP(D1632,'Energy Share'!B:D,3,FALSE),VLOOKUP(LEFT(D1632,LEN(D1632)-2),'Energy Share'!B:D,3,FALSE)),0)*HLOOKUP(C1632,'Energy Share'!$I$2:$AL$3,2,FALSE)*VLOOKUP(LEFT(D1632,6),'Energy Share'!$I$6:$J$14,2,FALSE)</f>
        <v>0.1641849470716541</v>
      </c>
    </row>
    <row r="1633" spans="1:6" hidden="1" x14ac:dyDescent="0.3">
      <c r="A1633">
        <f>IF(IFERROR(_xlfn.NUMBERVALUE(RIGHT(D1633,2))=C1633-2000,TRUE),1,0)*_xlfn.IFNA(VLOOKUP(LEFT(RIGHT(D1633,LEN(D1633)-6),LEN(RIGHT(D1633,LEN(D1633)-6))-3),'Filter Fuel'!$A$3:$I$29,HLOOKUP(LEFT(D1633,6),'Filter Fuel'!$B$1:$I$2,2,FALSE),FALSE),1)*IF(F1633=0,0,1)</f>
        <v>0</v>
      </c>
      <c r="B1633" t="s">
        <v>2</v>
      </c>
      <c r="C1633">
        <f t="shared" si="40"/>
        <v>2027</v>
      </c>
      <c r="D1633" t="str">
        <f t="shared" si="41"/>
        <v>RESBDGELCIMP37</v>
      </c>
      <c r="E1633" t="str">
        <f>VLOOKUP(D1633,'NZ40-POPT_tech_groups'!A:B,2,FALSE)</f>
        <v>NZ40-ENE-1-RESBDG</v>
      </c>
      <c r="F1633" s="3">
        <f>_xlfn.IFNA(_xlfn.IFNA(VLOOKUP(D1633,'Energy Share'!B:D,3,FALSE),VLOOKUP(LEFT(D1633,LEN(D1633)-2),'Energy Share'!B:D,3,FALSE)),0)*HLOOKUP(C1633,'Energy Share'!$I$2:$AL$3,2,FALSE)*VLOOKUP(LEFT(D1633,6),'Energy Share'!$I$6:$J$14,2,FALSE)</f>
        <v>0.1641849470716541</v>
      </c>
    </row>
    <row r="1634" spans="1:6" hidden="1" x14ac:dyDescent="0.3">
      <c r="A1634">
        <f>IF(IFERROR(_xlfn.NUMBERVALUE(RIGHT(D1634,2))=C1634-2000,TRUE),1,0)*_xlfn.IFNA(VLOOKUP(LEFT(RIGHT(D1634,LEN(D1634)-6),LEN(RIGHT(D1634,LEN(D1634)-6))-3),'Filter Fuel'!$A$3:$I$29,HLOOKUP(LEFT(D1634,6),'Filter Fuel'!$B$1:$I$2,2,FALSE),FALSE),1)*IF(F1634=0,0,1)</f>
        <v>0</v>
      </c>
      <c r="B1634" t="s">
        <v>2</v>
      </c>
      <c r="C1634">
        <f t="shared" si="40"/>
        <v>2027</v>
      </c>
      <c r="D1634" t="str">
        <f t="shared" si="41"/>
        <v>RESBDGELCIMP38</v>
      </c>
      <c r="E1634" t="str">
        <f>VLOOKUP(D1634,'NZ40-POPT_tech_groups'!A:B,2,FALSE)</f>
        <v>NZ40-ENE-1-RESBDG</v>
      </c>
      <c r="F1634" s="3">
        <f>_xlfn.IFNA(_xlfn.IFNA(VLOOKUP(D1634,'Energy Share'!B:D,3,FALSE),VLOOKUP(LEFT(D1634,LEN(D1634)-2),'Energy Share'!B:D,3,FALSE)),0)*HLOOKUP(C1634,'Energy Share'!$I$2:$AL$3,2,FALSE)*VLOOKUP(LEFT(D1634,6),'Energy Share'!$I$6:$J$14,2,FALSE)</f>
        <v>0.1641849470716541</v>
      </c>
    </row>
    <row r="1635" spans="1:6" hidden="1" x14ac:dyDescent="0.3">
      <c r="A1635">
        <f>IF(IFERROR(_xlfn.NUMBERVALUE(RIGHT(D1635,2))=C1635-2000,TRUE),1,0)*_xlfn.IFNA(VLOOKUP(LEFT(RIGHT(D1635,LEN(D1635)-6),LEN(RIGHT(D1635,LEN(D1635)-6))-3),'Filter Fuel'!$A$3:$I$29,HLOOKUP(LEFT(D1635,6),'Filter Fuel'!$B$1:$I$2,2,FALSE),FALSE),1)*IF(F1635=0,0,1)</f>
        <v>0</v>
      </c>
      <c r="B1635" t="s">
        <v>2</v>
      </c>
      <c r="C1635">
        <f t="shared" si="40"/>
        <v>2027</v>
      </c>
      <c r="D1635" t="str">
        <f t="shared" si="41"/>
        <v>RESBDGELCIMP39</v>
      </c>
      <c r="E1635" t="str">
        <f>VLOOKUP(D1635,'NZ40-POPT_tech_groups'!A:B,2,FALSE)</f>
        <v>NZ40-ENE-1-RESBDG</v>
      </c>
      <c r="F1635" s="3">
        <f>_xlfn.IFNA(_xlfn.IFNA(VLOOKUP(D1635,'Energy Share'!B:D,3,FALSE),VLOOKUP(LEFT(D1635,LEN(D1635)-2),'Energy Share'!B:D,3,FALSE)),0)*HLOOKUP(C1635,'Energy Share'!$I$2:$AL$3,2,FALSE)*VLOOKUP(LEFT(D1635,6),'Energy Share'!$I$6:$J$14,2,FALSE)</f>
        <v>0.1641849470716541</v>
      </c>
    </row>
    <row r="1636" spans="1:6" hidden="1" x14ac:dyDescent="0.3">
      <c r="A1636">
        <f>IF(IFERROR(_xlfn.NUMBERVALUE(RIGHT(D1636,2))=C1636-2000,TRUE),1,0)*_xlfn.IFNA(VLOOKUP(LEFT(RIGHT(D1636,LEN(D1636)-6),LEN(RIGHT(D1636,LEN(D1636)-6))-3),'Filter Fuel'!$A$3:$I$29,HLOOKUP(LEFT(D1636,6),'Filter Fuel'!$B$1:$I$2,2,FALSE),FALSE),1)*IF(F1636=0,0,1)</f>
        <v>0</v>
      </c>
      <c r="B1636" t="s">
        <v>2</v>
      </c>
      <c r="C1636">
        <f t="shared" si="40"/>
        <v>2027</v>
      </c>
      <c r="D1636" t="str">
        <f t="shared" si="41"/>
        <v>RESBDGELCIMP40</v>
      </c>
      <c r="E1636" t="str">
        <f>VLOOKUP(D1636,'NZ40-POPT_tech_groups'!A:B,2,FALSE)</f>
        <v>NZ40-ENE-1-RESBDG</v>
      </c>
      <c r="F1636" s="3">
        <f>_xlfn.IFNA(_xlfn.IFNA(VLOOKUP(D1636,'Energy Share'!B:D,3,FALSE),VLOOKUP(LEFT(D1636,LEN(D1636)-2),'Energy Share'!B:D,3,FALSE)),0)*HLOOKUP(C1636,'Energy Share'!$I$2:$AL$3,2,FALSE)*VLOOKUP(LEFT(D1636,6),'Energy Share'!$I$6:$J$14,2,FALSE)</f>
        <v>0.1641849470716541</v>
      </c>
    </row>
    <row r="1637" spans="1:6" hidden="1" x14ac:dyDescent="0.3">
      <c r="A1637">
        <f>IF(IFERROR(_xlfn.NUMBERVALUE(RIGHT(D1637,2))=C1637-2000,TRUE),1,0)*_xlfn.IFNA(VLOOKUP(LEFT(RIGHT(D1637,LEN(D1637)-6),LEN(RIGHT(D1637,LEN(D1637)-6))-3),'Filter Fuel'!$A$3:$I$29,HLOOKUP(LEFT(D1637,6),'Filter Fuel'!$B$1:$I$2,2,FALSE),FALSE),1)*IF(F1637=0,0,1)</f>
        <v>0</v>
      </c>
      <c r="B1637" t="s">
        <v>2</v>
      </c>
      <c r="C1637">
        <f t="shared" si="40"/>
        <v>2027</v>
      </c>
      <c r="D1637" t="str">
        <f t="shared" si="41"/>
        <v>RESBDGELCIMP41</v>
      </c>
      <c r="E1637" t="str">
        <f>VLOOKUP(D1637,'NZ40-POPT_tech_groups'!A:B,2,FALSE)</f>
        <v>NZ40-ENE-1-RESBDG</v>
      </c>
      <c r="F1637" s="3">
        <f>_xlfn.IFNA(_xlfn.IFNA(VLOOKUP(D1637,'Energy Share'!B:D,3,FALSE),VLOOKUP(LEFT(D1637,LEN(D1637)-2),'Energy Share'!B:D,3,FALSE)),0)*HLOOKUP(C1637,'Energy Share'!$I$2:$AL$3,2,FALSE)*VLOOKUP(LEFT(D1637,6),'Energy Share'!$I$6:$J$14,2,FALSE)</f>
        <v>0.1641849470716541</v>
      </c>
    </row>
    <row r="1638" spans="1:6" hidden="1" x14ac:dyDescent="0.3">
      <c r="A1638">
        <f>IF(IFERROR(_xlfn.NUMBERVALUE(RIGHT(D1638,2))=C1638-2000,TRUE),1,0)*_xlfn.IFNA(VLOOKUP(LEFT(RIGHT(D1638,LEN(D1638)-6),LEN(RIGHT(D1638,LEN(D1638)-6))-3),'Filter Fuel'!$A$3:$I$29,HLOOKUP(LEFT(D1638,6),'Filter Fuel'!$B$1:$I$2,2,FALSE),FALSE),1)*IF(F1638=0,0,1)</f>
        <v>0</v>
      </c>
      <c r="B1638" t="s">
        <v>2</v>
      </c>
      <c r="C1638">
        <f t="shared" si="40"/>
        <v>2027</v>
      </c>
      <c r="D1638" t="str">
        <f t="shared" si="41"/>
        <v>RESBDGELCIMP42</v>
      </c>
      <c r="E1638" t="str">
        <f>VLOOKUP(D1638,'NZ40-POPT_tech_groups'!A:B,2,FALSE)</f>
        <v>NZ40-ENE-1-RESBDG</v>
      </c>
      <c r="F1638" s="3">
        <f>_xlfn.IFNA(_xlfn.IFNA(VLOOKUP(D1638,'Energy Share'!B:D,3,FALSE),VLOOKUP(LEFT(D1638,LEN(D1638)-2),'Energy Share'!B:D,3,FALSE)),0)*HLOOKUP(C1638,'Energy Share'!$I$2:$AL$3,2,FALSE)*VLOOKUP(LEFT(D1638,6),'Energy Share'!$I$6:$J$14,2,FALSE)</f>
        <v>0.1641849470716541</v>
      </c>
    </row>
    <row r="1639" spans="1:6" hidden="1" x14ac:dyDescent="0.3">
      <c r="A1639">
        <f>IF(IFERROR(_xlfn.NUMBERVALUE(RIGHT(D1639,2))=C1639-2000,TRUE),1,0)*_xlfn.IFNA(VLOOKUP(LEFT(RIGHT(D1639,LEN(D1639)-6),LEN(RIGHT(D1639,LEN(D1639)-6))-3),'Filter Fuel'!$A$3:$I$29,HLOOKUP(LEFT(D1639,6),'Filter Fuel'!$B$1:$I$2,2,FALSE),FALSE),1)*IF(F1639=0,0,1)</f>
        <v>0</v>
      </c>
      <c r="B1639" t="s">
        <v>2</v>
      </c>
      <c r="C1639">
        <f t="shared" si="40"/>
        <v>2027</v>
      </c>
      <c r="D1639" t="str">
        <f t="shared" si="41"/>
        <v>RESBDGELCIMP43</v>
      </c>
      <c r="E1639" t="str">
        <f>VLOOKUP(D1639,'NZ40-POPT_tech_groups'!A:B,2,FALSE)</f>
        <v>NZ40-ENE-1-RESBDG</v>
      </c>
      <c r="F1639" s="3">
        <f>_xlfn.IFNA(_xlfn.IFNA(VLOOKUP(D1639,'Energy Share'!B:D,3,FALSE),VLOOKUP(LEFT(D1639,LEN(D1639)-2),'Energy Share'!B:D,3,FALSE)),0)*HLOOKUP(C1639,'Energy Share'!$I$2:$AL$3,2,FALSE)*VLOOKUP(LEFT(D1639,6),'Energy Share'!$I$6:$J$14,2,FALSE)</f>
        <v>0.1641849470716541</v>
      </c>
    </row>
    <row r="1640" spans="1:6" hidden="1" x14ac:dyDescent="0.3">
      <c r="A1640">
        <f>IF(IFERROR(_xlfn.NUMBERVALUE(RIGHT(D1640,2))=C1640-2000,TRUE),1,0)*_xlfn.IFNA(VLOOKUP(LEFT(RIGHT(D1640,LEN(D1640)-6),LEN(RIGHT(D1640,LEN(D1640)-6))-3),'Filter Fuel'!$A$3:$I$29,HLOOKUP(LEFT(D1640,6),'Filter Fuel'!$B$1:$I$2,2,FALSE),FALSE),1)*IF(F1640=0,0,1)</f>
        <v>0</v>
      </c>
      <c r="B1640" t="s">
        <v>2</v>
      </c>
      <c r="C1640">
        <f t="shared" si="40"/>
        <v>2027</v>
      </c>
      <c r="D1640" t="str">
        <f t="shared" si="41"/>
        <v>RESBDGELCIMP44</v>
      </c>
      <c r="E1640" t="str">
        <f>VLOOKUP(D1640,'NZ40-POPT_tech_groups'!A:B,2,FALSE)</f>
        <v>NZ40-ENE-1-RESBDG</v>
      </c>
      <c r="F1640" s="3">
        <f>_xlfn.IFNA(_xlfn.IFNA(VLOOKUP(D1640,'Energy Share'!B:D,3,FALSE),VLOOKUP(LEFT(D1640,LEN(D1640)-2),'Energy Share'!B:D,3,FALSE)),0)*HLOOKUP(C1640,'Energy Share'!$I$2:$AL$3,2,FALSE)*VLOOKUP(LEFT(D1640,6),'Energy Share'!$I$6:$J$14,2,FALSE)</f>
        <v>0.1641849470716541</v>
      </c>
    </row>
    <row r="1641" spans="1:6" hidden="1" x14ac:dyDescent="0.3">
      <c r="A1641">
        <f>IF(IFERROR(_xlfn.NUMBERVALUE(RIGHT(D1641,2))=C1641-2000,TRUE),1,0)*_xlfn.IFNA(VLOOKUP(LEFT(RIGHT(D1641,LEN(D1641)-6),LEN(RIGHT(D1641,LEN(D1641)-6))-3),'Filter Fuel'!$A$3:$I$29,HLOOKUP(LEFT(D1641,6),'Filter Fuel'!$B$1:$I$2,2,FALSE),FALSE),1)*IF(F1641=0,0,1)</f>
        <v>0</v>
      </c>
      <c r="B1641" t="s">
        <v>2</v>
      </c>
      <c r="C1641">
        <f t="shared" si="40"/>
        <v>2027</v>
      </c>
      <c r="D1641" t="str">
        <f t="shared" si="41"/>
        <v>RESBDGELCIMP45</v>
      </c>
      <c r="E1641" t="str">
        <f>VLOOKUP(D1641,'NZ40-POPT_tech_groups'!A:B,2,FALSE)</f>
        <v>NZ40-ENE-1-RESBDG</v>
      </c>
      <c r="F1641" s="3">
        <f>_xlfn.IFNA(_xlfn.IFNA(VLOOKUP(D1641,'Energy Share'!B:D,3,FALSE),VLOOKUP(LEFT(D1641,LEN(D1641)-2),'Energy Share'!B:D,3,FALSE)),0)*HLOOKUP(C1641,'Energy Share'!$I$2:$AL$3,2,FALSE)*VLOOKUP(LEFT(D1641,6),'Energy Share'!$I$6:$J$14,2,FALSE)</f>
        <v>0.1641849470716541</v>
      </c>
    </row>
    <row r="1642" spans="1:6" hidden="1" x14ac:dyDescent="0.3">
      <c r="A1642">
        <f>IF(IFERROR(_xlfn.NUMBERVALUE(RIGHT(D1642,2))=C1642-2000,TRUE),1,0)*_xlfn.IFNA(VLOOKUP(LEFT(RIGHT(D1642,LEN(D1642)-6),LEN(RIGHT(D1642,LEN(D1642)-6))-3),'Filter Fuel'!$A$3:$I$29,HLOOKUP(LEFT(D1642,6),'Filter Fuel'!$B$1:$I$2,2,FALSE),FALSE),1)*IF(F1642=0,0,1)</f>
        <v>0</v>
      </c>
      <c r="B1642" t="s">
        <v>2</v>
      </c>
      <c r="C1642">
        <f t="shared" si="40"/>
        <v>2027</v>
      </c>
      <c r="D1642" t="str">
        <f t="shared" si="41"/>
        <v>RESBDGELCIMP46</v>
      </c>
      <c r="E1642" t="str">
        <f>VLOOKUP(D1642,'NZ40-POPT_tech_groups'!A:B,2,FALSE)</f>
        <v>NZ40-ENE-1-RESBDG</v>
      </c>
      <c r="F1642" s="3">
        <f>_xlfn.IFNA(_xlfn.IFNA(VLOOKUP(D1642,'Energy Share'!B:D,3,FALSE),VLOOKUP(LEFT(D1642,LEN(D1642)-2),'Energy Share'!B:D,3,FALSE)),0)*HLOOKUP(C1642,'Energy Share'!$I$2:$AL$3,2,FALSE)*VLOOKUP(LEFT(D1642,6),'Energy Share'!$I$6:$J$14,2,FALSE)</f>
        <v>0.1641849470716541</v>
      </c>
    </row>
    <row r="1643" spans="1:6" hidden="1" x14ac:dyDescent="0.3">
      <c r="A1643">
        <f>IF(IFERROR(_xlfn.NUMBERVALUE(RIGHT(D1643,2))=C1643-2000,TRUE),1,0)*_xlfn.IFNA(VLOOKUP(LEFT(RIGHT(D1643,LEN(D1643)-6),LEN(RIGHT(D1643,LEN(D1643)-6))-3),'Filter Fuel'!$A$3:$I$29,HLOOKUP(LEFT(D1643,6),'Filter Fuel'!$B$1:$I$2,2,FALSE),FALSE),1)*IF(F1643=0,0,1)</f>
        <v>0</v>
      </c>
      <c r="B1643" t="s">
        <v>2</v>
      </c>
      <c r="C1643">
        <f t="shared" si="40"/>
        <v>2027</v>
      </c>
      <c r="D1643" t="str">
        <f t="shared" si="41"/>
        <v>RESBDGELCIMP47</v>
      </c>
      <c r="E1643" t="str">
        <f>VLOOKUP(D1643,'NZ40-POPT_tech_groups'!A:B,2,FALSE)</f>
        <v>NZ40-ENE-1-RESBDG</v>
      </c>
      <c r="F1643" s="3">
        <f>_xlfn.IFNA(_xlfn.IFNA(VLOOKUP(D1643,'Energy Share'!B:D,3,FALSE),VLOOKUP(LEFT(D1643,LEN(D1643)-2),'Energy Share'!B:D,3,FALSE)),0)*HLOOKUP(C1643,'Energy Share'!$I$2:$AL$3,2,FALSE)*VLOOKUP(LEFT(D1643,6),'Energy Share'!$I$6:$J$14,2,FALSE)</f>
        <v>0.1641849470716541</v>
      </c>
    </row>
    <row r="1644" spans="1:6" hidden="1" x14ac:dyDescent="0.3">
      <c r="A1644">
        <f>IF(IFERROR(_xlfn.NUMBERVALUE(RIGHT(D1644,2))=C1644-2000,TRUE),1,0)*_xlfn.IFNA(VLOOKUP(LEFT(RIGHT(D1644,LEN(D1644)-6),LEN(RIGHT(D1644,LEN(D1644)-6))-3),'Filter Fuel'!$A$3:$I$29,HLOOKUP(LEFT(D1644,6),'Filter Fuel'!$B$1:$I$2,2,FALSE),FALSE),1)*IF(F1644=0,0,1)</f>
        <v>0</v>
      </c>
      <c r="B1644" t="s">
        <v>2</v>
      </c>
      <c r="C1644">
        <f t="shared" si="40"/>
        <v>2027</v>
      </c>
      <c r="D1644" t="str">
        <f t="shared" si="41"/>
        <v>RESBDGELCIMP48</v>
      </c>
      <c r="E1644" t="str">
        <f>VLOOKUP(D1644,'NZ40-POPT_tech_groups'!A:B,2,FALSE)</f>
        <v>NZ40-ENE-1-RESBDG</v>
      </c>
      <c r="F1644" s="3">
        <f>_xlfn.IFNA(_xlfn.IFNA(VLOOKUP(D1644,'Energy Share'!B:D,3,FALSE),VLOOKUP(LEFT(D1644,LEN(D1644)-2),'Energy Share'!B:D,3,FALSE)),0)*HLOOKUP(C1644,'Energy Share'!$I$2:$AL$3,2,FALSE)*VLOOKUP(LEFT(D1644,6),'Energy Share'!$I$6:$J$14,2,FALSE)</f>
        <v>0.1641849470716541</v>
      </c>
    </row>
    <row r="1645" spans="1:6" hidden="1" x14ac:dyDescent="0.3">
      <c r="A1645">
        <f>IF(IFERROR(_xlfn.NUMBERVALUE(RIGHT(D1645,2))=C1645-2000,TRUE),1,0)*_xlfn.IFNA(VLOOKUP(LEFT(RIGHT(D1645,LEN(D1645)-6),LEN(RIGHT(D1645,LEN(D1645)-6))-3),'Filter Fuel'!$A$3:$I$29,HLOOKUP(LEFT(D1645,6),'Filter Fuel'!$B$1:$I$2,2,FALSE),FALSE),1)*IF(F1645=0,0,1)</f>
        <v>0</v>
      </c>
      <c r="B1645" t="s">
        <v>2</v>
      </c>
      <c r="C1645">
        <f t="shared" si="40"/>
        <v>2027</v>
      </c>
      <c r="D1645" t="str">
        <f t="shared" si="41"/>
        <v>RESBDGELCIMP49</v>
      </c>
      <c r="E1645" t="str">
        <f>VLOOKUP(D1645,'NZ40-POPT_tech_groups'!A:B,2,FALSE)</f>
        <v>NZ40-ENE-1-RESBDG</v>
      </c>
      <c r="F1645" s="3">
        <f>_xlfn.IFNA(_xlfn.IFNA(VLOOKUP(D1645,'Energy Share'!B:D,3,FALSE),VLOOKUP(LEFT(D1645,LEN(D1645)-2),'Energy Share'!B:D,3,FALSE)),0)*HLOOKUP(C1645,'Energy Share'!$I$2:$AL$3,2,FALSE)*VLOOKUP(LEFT(D1645,6),'Energy Share'!$I$6:$J$14,2,FALSE)</f>
        <v>0.1641849470716541</v>
      </c>
    </row>
    <row r="1646" spans="1:6" hidden="1" x14ac:dyDescent="0.3">
      <c r="A1646">
        <f>IF(IFERROR(_xlfn.NUMBERVALUE(RIGHT(D1646,2))=C1646-2000,TRUE),1,0)*_xlfn.IFNA(VLOOKUP(LEFT(RIGHT(D1646,LEN(D1646)-6),LEN(RIGHT(D1646,LEN(D1646)-6))-3),'Filter Fuel'!$A$3:$I$29,HLOOKUP(LEFT(D1646,6),'Filter Fuel'!$B$1:$I$2,2,FALSE),FALSE),1)*IF(F1646=0,0,1)</f>
        <v>0</v>
      </c>
      <c r="B1646" t="s">
        <v>2</v>
      </c>
      <c r="C1646">
        <f t="shared" si="40"/>
        <v>2027</v>
      </c>
      <c r="D1646" t="str">
        <f t="shared" si="41"/>
        <v>RESBDGELCIMP50</v>
      </c>
      <c r="E1646" t="str">
        <f>VLOOKUP(D1646,'NZ40-POPT_tech_groups'!A:B,2,FALSE)</f>
        <v>NZ40-ENE-1-RESBDG</v>
      </c>
      <c r="F1646" s="3">
        <f>_xlfn.IFNA(_xlfn.IFNA(VLOOKUP(D1646,'Energy Share'!B:D,3,FALSE),VLOOKUP(LEFT(D1646,LEN(D1646)-2),'Energy Share'!B:D,3,FALSE)),0)*HLOOKUP(C1646,'Energy Share'!$I$2:$AL$3,2,FALSE)*VLOOKUP(LEFT(D1646,6),'Energy Share'!$I$6:$J$14,2,FALSE)</f>
        <v>0.1641849470716541</v>
      </c>
    </row>
    <row r="1647" spans="1:6" x14ac:dyDescent="0.3">
      <c r="A1647">
        <f>IF(IFERROR(_xlfn.NUMBERVALUE(RIGHT(D1647,2))=C1647-2000,TRUE),1,0)*_xlfn.IFNA(VLOOKUP(LEFT(RIGHT(D1647,LEN(D1647)-6),LEN(RIGHT(D1647,LEN(D1647)-6))-3),'Filter Fuel'!$A$3:$I$29,HLOOKUP(LEFT(D1647,6),'Filter Fuel'!$B$1:$I$2,2,FALSE),FALSE),1)*IF(F1647=0,0,1)</f>
        <v>1</v>
      </c>
      <c r="B1647" t="s">
        <v>2</v>
      </c>
      <c r="C1647">
        <f t="shared" si="40"/>
        <v>2027</v>
      </c>
      <c r="D1647" t="str">
        <f t="shared" si="41"/>
        <v>FRETRAETHIMP</v>
      </c>
      <c r="E1647" t="str">
        <f>VLOOKUP(D1647,'NZ40-POPT_tech_groups'!A:B,2,FALSE)</f>
        <v>NZ40-ENE-1-FRETRA</v>
      </c>
      <c r="F1647" s="3">
        <f>_xlfn.IFNA(_xlfn.IFNA(VLOOKUP(D1647,'Energy Share'!B:D,3,FALSE),VLOOKUP(LEFT(D1647,LEN(D1647)-2),'Energy Share'!B:D,3,FALSE)),0)*HLOOKUP(C1647,'Energy Share'!$I$2:$AL$3,2,FALSE)*VLOOKUP(LEFT(D1647,6),'Energy Share'!$I$6:$J$14,2,FALSE)</f>
        <v>1.3970495087579263E-2</v>
      </c>
    </row>
    <row r="1648" spans="1:6" x14ac:dyDescent="0.3">
      <c r="A1648">
        <f>IF(IFERROR(_xlfn.NUMBERVALUE(RIGHT(D1648,2))=C1648-2000,TRUE),1,0)*_xlfn.IFNA(VLOOKUP(LEFT(RIGHT(D1648,LEN(D1648)-6),LEN(RIGHT(D1648,LEN(D1648)-6))-3),'Filter Fuel'!$A$3:$I$29,HLOOKUP(LEFT(D1648,6),'Filter Fuel'!$B$1:$I$2,2,FALSE),FALSE),1)*IF(F1648=0,0,1)</f>
        <v>1</v>
      </c>
      <c r="B1648" t="s">
        <v>2</v>
      </c>
      <c r="C1648">
        <f t="shared" si="40"/>
        <v>2027</v>
      </c>
      <c r="D1648" t="str">
        <f t="shared" si="41"/>
        <v>PASTRAETHIMP</v>
      </c>
      <c r="E1648" t="str">
        <f>VLOOKUP(D1648,'NZ40-POPT_tech_groups'!A:B,2,FALSE)</f>
        <v>NZ40-ENE-1-PASTRA</v>
      </c>
      <c r="F1648" s="3">
        <f>_xlfn.IFNA(_xlfn.IFNA(VLOOKUP(D1648,'Energy Share'!B:D,3,FALSE),VLOOKUP(LEFT(D1648,LEN(D1648)-2),'Energy Share'!B:D,3,FALSE)),0)*HLOOKUP(C1648,'Energy Share'!$I$2:$AL$3,2,FALSE)*VLOOKUP(LEFT(D1648,6),'Energy Share'!$I$6:$J$14,2,FALSE)</f>
        <v>7.2813193902908753E-5</v>
      </c>
    </row>
    <row r="1649" spans="1:6" x14ac:dyDescent="0.3">
      <c r="A1649">
        <f>IF(IFERROR(_xlfn.NUMBERVALUE(RIGHT(D1649,2))=C1649-2000,TRUE),1,0)*_xlfn.IFNA(VLOOKUP(LEFT(RIGHT(D1649,LEN(D1649)-6),LEN(RIGHT(D1649,LEN(D1649)-6))-3),'Filter Fuel'!$A$3:$I$29,HLOOKUP(LEFT(D1649,6),'Filter Fuel'!$B$1:$I$2,2,FALSE),FALSE),1)*IF(F1649=0,0,1)</f>
        <v>1</v>
      </c>
      <c r="B1649" t="s">
        <v>2</v>
      </c>
      <c r="C1649">
        <f t="shared" si="40"/>
        <v>2027</v>
      </c>
      <c r="D1649" t="str">
        <f t="shared" si="41"/>
        <v>PUBTRAETHIMP</v>
      </c>
      <c r="E1649" t="str">
        <f>VLOOKUP(D1649,'NZ40-POPT_tech_groups'!A:B,2,FALSE)</f>
        <v>NZ40-ENE-1-PUBTRA</v>
      </c>
      <c r="F1649" s="3">
        <f>_xlfn.IFNA(_xlfn.IFNA(VLOOKUP(D1649,'Energy Share'!B:D,3,FALSE),VLOOKUP(LEFT(D1649,LEN(D1649)-2),'Energy Share'!B:D,3,FALSE)),0)*HLOOKUP(C1649,'Energy Share'!$I$2:$AL$3,2,FALSE)*VLOOKUP(LEFT(D1649,6),'Energy Share'!$I$6:$J$14,2,FALSE)</f>
        <v>1.4656311329545367E-2</v>
      </c>
    </row>
    <row r="1650" spans="1:6" x14ac:dyDescent="0.3">
      <c r="A1650">
        <f>IF(IFERROR(_xlfn.NUMBERVALUE(RIGHT(D1650,2))=C1650-2000,TRUE),1,0)*_xlfn.IFNA(VLOOKUP(LEFT(RIGHT(D1650,LEN(D1650)-6),LEN(RIGHT(D1650,LEN(D1650)-6))-3),'Filter Fuel'!$A$3:$I$29,HLOOKUP(LEFT(D1650,6),'Filter Fuel'!$B$1:$I$2,2,FALSE),FALSE),1)*IF(F1650=0,0,1)</f>
        <v>1</v>
      </c>
      <c r="B1650" t="s">
        <v>2</v>
      </c>
      <c r="C1650">
        <f t="shared" si="40"/>
        <v>2027</v>
      </c>
      <c r="D1650" t="str">
        <f t="shared" si="41"/>
        <v>COMBDGETHOSIMP</v>
      </c>
      <c r="E1650" t="str">
        <f>VLOOKUP(D1650,'NZ40-POPT_tech_groups'!A:B,2,FALSE)</f>
        <v>NZ40-ENE-1-COMBDG</v>
      </c>
      <c r="F1650" s="3">
        <f>_xlfn.IFNA(_xlfn.IFNA(VLOOKUP(D1650,'Energy Share'!B:D,3,FALSE),VLOOKUP(LEFT(D1650,LEN(D1650)-2),'Energy Share'!B:D,3,FALSE)),0)*HLOOKUP(C1650,'Energy Share'!$I$2:$AL$3,2,FALSE)*VLOOKUP(LEFT(D1650,6),'Energy Share'!$I$6:$J$14,2,FALSE)</f>
        <v>3.2464230520887433E-5</v>
      </c>
    </row>
    <row r="1651" spans="1:6" hidden="1" x14ac:dyDescent="0.3">
      <c r="A1651">
        <f>IF(IFERROR(_xlfn.NUMBERVALUE(RIGHT(D1651,2))=C1651-2000,TRUE),1,0)*_xlfn.IFNA(VLOOKUP(LEFT(RIGHT(D1651,LEN(D1651)-6),LEN(RIGHT(D1651,LEN(D1651)-6))-3),'Filter Fuel'!$A$3:$I$29,HLOOKUP(LEFT(D1651,6),'Filter Fuel'!$B$1:$I$2,2,FALSE),FALSE),1)*IF(F1651=0,0,1)</f>
        <v>0</v>
      </c>
      <c r="B1651" t="s">
        <v>2</v>
      </c>
      <c r="C1651">
        <f t="shared" si="40"/>
        <v>2027</v>
      </c>
      <c r="D1651" t="str">
        <f t="shared" si="41"/>
        <v>INDBDGETHOSIMP</v>
      </c>
      <c r="E1651" t="str">
        <f>VLOOKUP(D1651,'NZ40-POPT_tech_groups'!A:B,2,FALSE)</f>
        <v>NZ40-ENE-1-INDBDG</v>
      </c>
      <c r="F1651" s="3">
        <f>_xlfn.IFNA(_xlfn.IFNA(VLOOKUP(D1651,'Energy Share'!B:D,3,FALSE),VLOOKUP(LEFT(D1651,LEN(D1651)-2),'Energy Share'!B:D,3,FALSE)),0)*HLOOKUP(C1651,'Energy Share'!$I$2:$AL$3,2,FALSE)*VLOOKUP(LEFT(D1651,6),'Energy Share'!$I$6:$J$14,2,FALSE)</f>
        <v>0</v>
      </c>
    </row>
    <row r="1652" spans="1:6" hidden="1" x14ac:dyDescent="0.3">
      <c r="A1652">
        <f>IF(IFERROR(_xlfn.NUMBERVALUE(RIGHT(D1652,2))=C1652-2000,TRUE),1,0)*_xlfn.IFNA(VLOOKUP(LEFT(RIGHT(D1652,LEN(D1652)-6),LEN(RIGHT(D1652,LEN(D1652)-6))-3),'Filter Fuel'!$A$3:$I$29,HLOOKUP(LEFT(D1652,6),'Filter Fuel'!$B$1:$I$2,2,FALSE),FALSE),1)*IF(F1652=0,0,1)</f>
        <v>0</v>
      </c>
      <c r="B1652" t="s">
        <v>2</v>
      </c>
      <c r="C1652">
        <f t="shared" si="40"/>
        <v>2027</v>
      </c>
      <c r="D1652" t="str">
        <f t="shared" si="41"/>
        <v>PUBBDGETHOSIMP</v>
      </c>
      <c r="E1652" t="str">
        <f>VLOOKUP(D1652,'NZ40-POPT_tech_groups'!A:B,2,FALSE)</f>
        <v>NZ40-ENE-1-PUBBDG</v>
      </c>
      <c r="F1652" s="3">
        <f>_xlfn.IFNA(_xlfn.IFNA(VLOOKUP(D1652,'Energy Share'!B:D,3,FALSE),VLOOKUP(LEFT(D1652,LEN(D1652)-2),'Energy Share'!B:D,3,FALSE)),0)*HLOOKUP(C1652,'Energy Share'!$I$2:$AL$3,2,FALSE)*VLOOKUP(LEFT(D1652,6),'Energy Share'!$I$6:$J$14,2,FALSE)</f>
        <v>0</v>
      </c>
    </row>
    <row r="1653" spans="1:6" x14ac:dyDescent="0.3">
      <c r="A1653">
        <f>IF(IFERROR(_xlfn.NUMBERVALUE(RIGHT(D1653,2))=C1653-2000,TRUE),1,0)*_xlfn.IFNA(VLOOKUP(LEFT(RIGHT(D1653,LEN(D1653)-6),LEN(RIGHT(D1653,LEN(D1653)-6))-3),'Filter Fuel'!$A$3:$I$29,HLOOKUP(LEFT(D1653,6),'Filter Fuel'!$B$1:$I$2,2,FALSE),FALSE),1)*IF(F1653=0,0,1)</f>
        <v>1</v>
      </c>
      <c r="B1653" t="s">
        <v>2</v>
      </c>
      <c r="C1653">
        <f t="shared" si="40"/>
        <v>2027</v>
      </c>
      <c r="D1653" t="str">
        <f t="shared" si="41"/>
        <v>RESBDGETHOSIMP</v>
      </c>
      <c r="E1653" t="str">
        <f>VLOOKUP(D1653,'NZ40-POPT_tech_groups'!A:B,2,FALSE)</f>
        <v>NZ40-ENE-1-RESBDG</v>
      </c>
      <c r="F1653" s="3">
        <f>_xlfn.IFNA(_xlfn.IFNA(VLOOKUP(D1653,'Energy Share'!B:D,3,FALSE),VLOOKUP(LEFT(D1653,LEN(D1653)-2),'Energy Share'!B:D,3,FALSE)),0)*HLOOKUP(C1653,'Energy Share'!$I$2:$AL$3,2,FALSE)*VLOOKUP(LEFT(D1653,6),'Energy Share'!$I$6:$J$14,2,FALSE)</f>
        <v>1.6114427030274419E-6</v>
      </c>
    </row>
    <row r="1654" spans="1:6" x14ac:dyDescent="0.3">
      <c r="A1654">
        <f>IF(IFERROR(_xlfn.NUMBERVALUE(RIGHT(D1654,2))=C1654-2000,TRUE),1,0)*_xlfn.IFNA(VLOOKUP(LEFT(RIGHT(D1654,LEN(D1654)-6),LEN(RIGHT(D1654,LEN(D1654)-6))-3),'Filter Fuel'!$A$3:$I$29,HLOOKUP(LEFT(D1654,6),'Filter Fuel'!$B$1:$I$2,2,FALSE),FALSE),1)*IF(F1654=0,0,1)</f>
        <v>1</v>
      </c>
      <c r="B1654" t="s">
        <v>2</v>
      </c>
      <c r="C1654">
        <f t="shared" si="40"/>
        <v>2027</v>
      </c>
      <c r="D1654" t="str">
        <f t="shared" si="41"/>
        <v>FRETRAFTDSLIMP</v>
      </c>
      <c r="E1654" t="str">
        <f>VLOOKUP(D1654,'NZ40-POPT_tech_groups'!A:B,2,FALSE)</f>
        <v>NZ40-ENE-1-FRETRA</v>
      </c>
      <c r="F1654" s="3">
        <f>_xlfn.IFNA(_xlfn.IFNA(VLOOKUP(D1654,'Energy Share'!B:D,3,FALSE),VLOOKUP(LEFT(D1654,LEN(D1654)-2),'Energy Share'!B:D,3,FALSE)),0)*HLOOKUP(C1654,'Energy Share'!$I$2:$AL$3,2,FALSE)*VLOOKUP(LEFT(D1654,6),'Energy Share'!$I$6:$J$14,2,FALSE)</f>
        <v>1.0511457105019942E-4</v>
      </c>
    </row>
    <row r="1655" spans="1:6" x14ac:dyDescent="0.3">
      <c r="A1655">
        <f>IF(IFERROR(_xlfn.NUMBERVALUE(RIGHT(D1655,2))=C1655-2000,TRUE),1,0)*_xlfn.IFNA(VLOOKUP(LEFT(RIGHT(D1655,LEN(D1655)-6),LEN(RIGHT(D1655,LEN(D1655)-6))-3),'Filter Fuel'!$A$3:$I$29,HLOOKUP(LEFT(D1655,6),'Filter Fuel'!$B$1:$I$2,2,FALSE),FALSE),1)*IF(F1655=0,0,1)</f>
        <v>1</v>
      </c>
      <c r="B1655" t="s">
        <v>2</v>
      </c>
      <c r="C1655">
        <f t="shared" si="40"/>
        <v>2027</v>
      </c>
      <c r="D1655" t="str">
        <f t="shared" si="41"/>
        <v>PUBTRAFTDSLIMP</v>
      </c>
      <c r="E1655" t="str">
        <f>VLOOKUP(D1655,'NZ40-POPT_tech_groups'!A:B,2,FALSE)</f>
        <v>NZ40-ENE-1-PUBTRA</v>
      </c>
      <c r="F1655" s="3">
        <f>_xlfn.IFNA(_xlfn.IFNA(VLOOKUP(D1655,'Energy Share'!B:D,3,FALSE),VLOOKUP(LEFT(D1655,LEN(D1655)-2),'Energy Share'!B:D,3,FALSE)),0)*HLOOKUP(C1655,'Energy Share'!$I$2:$AL$3,2,FALSE)*VLOOKUP(LEFT(D1655,6),'Energy Share'!$I$6:$J$14,2,FALSE)</f>
        <v>1.7069611024451324E-3</v>
      </c>
    </row>
    <row r="1656" spans="1:6" x14ac:dyDescent="0.3">
      <c r="A1656">
        <f>IF(IFERROR(_xlfn.NUMBERVALUE(RIGHT(D1656,2))=C1656-2000,TRUE),1,0)*_xlfn.IFNA(VLOOKUP(LEFT(RIGHT(D1656,LEN(D1656)-6),LEN(RIGHT(D1656,LEN(D1656)-6))-3),'Filter Fuel'!$A$3:$I$29,HLOOKUP(LEFT(D1656,6),'Filter Fuel'!$B$1:$I$2,2,FALSE),FALSE),1)*IF(F1656=0,0,1)</f>
        <v>1</v>
      </c>
      <c r="B1656" t="s">
        <v>2</v>
      </c>
      <c r="C1656">
        <f t="shared" si="40"/>
        <v>2027</v>
      </c>
      <c r="D1656" t="str">
        <f t="shared" si="41"/>
        <v>FRETRAGASIMP</v>
      </c>
      <c r="E1656" t="str">
        <f>VLOOKUP(D1656,'NZ40-POPT_tech_groups'!A:B,2,FALSE)</f>
        <v>NZ40-ENE-1-FRETRA</v>
      </c>
      <c r="F1656" s="3">
        <f>_xlfn.IFNA(_xlfn.IFNA(VLOOKUP(D1656,'Energy Share'!B:D,3,FALSE),VLOOKUP(LEFT(D1656,LEN(D1656)-2),'Energy Share'!B:D,3,FALSE)),0)*HLOOKUP(C1656,'Energy Share'!$I$2:$AL$3,2,FALSE)*VLOOKUP(LEFT(D1656,6),'Energy Share'!$I$6:$J$14,2,FALSE)</f>
        <v>0.33406949134812858</v>
      </c>
    </row>
    <row r="1657" spans="1:6" x14ac:dyDescent="0.3">
      <c r="A1657">
        <f>IF(IFERROR(_xlfn.NUMBERVALUE(RIGHT(D1657,2))=C1657-2000,TRUE),1,0)*_xlfn.IFNA(VLOOKUP(LEFT(RIGHT(D1657,LEN(D1657)-6),LEN(RIGHT(D1657,LEN(D1657)-6))-3),'Filter Fuel'!$A$3:$I$29,HLOOKUP(LEFT(D1657,6),'Filter Fuel'!$B$1:$I$2,2,FALSE),FALSE),1)*IF(F1657=0,0,1)</f>
        <v>1</v>
      </c>
      <c r="B1657" t="s">
        <v>2</v>
      </c>
      <c r="C1657">
        <f t="shared" si="40"/>
        <v>2027</v>
      </c>
      <c r="D1657" t="str">
        <f t="shared" si="41"/>
        <v>PASTRAGASIMP</v>
      </c>
      <c r="E1657" t="str">
        <f>VLOOKUP(D1657,'NZ40-POPT_tech_groups'!A:B,2,FALSE)</f>
        <v>NZ40-ENE-1-PASTRA</v>
      </c>
      <c r="F1657" s="3">
        <f>_xlfn.IFNA(_xlfn.IFNA(VLOOKUP(D1657,'Energy Share'!B:D,3,FALSE),VLOOKUP(LEFT(D1657,LEN(D1657)-2),'Energy Share'!B:D,3,FALSE)),0)*HLOOKUP(C1657,'Energy Share'!$I$2:$AL$3,2,FALSE)*VLOOKUP(LEFT(D1657,6),'Energy Share'!$I$6:$J$14,2,FALSE)</f>
        <v>0.66495870924145806</v>
      </c>
    </row>
    <row r="1658" spans="1:6" x14ac:dyDescent="0.3">
      <c r="A1658">
        <f>IF(IFERROR(_xlfn.NUMBERVALUE(RIGHT(D1658,2))=C1658-2000,TRUE),1,0)*_xlfn.IFNA(VLOOKUP(LEFT(RIGHT(D1658,LEN(D1658)-6),LEN(RIGHT(D1658,LEN(D1658)-6))-3),'Filter Fuel'!$A$3:$I$29,HLOOKUP(LEFT(D1658,6),'Filter Fuel'!$B$1:$I$2,2,FALSE),FALSE),1)*IF(F1658=0,0,1)</f>
        <v>1</v>
      </c>
      <c r="B1658" t="s">
        <v>2</v>
      </c>
      <c r="C1658">
        <f t="shared" si="40"/>
        <v>2027</v>
      </c>
      <c r="D1658" t="str">
        <f t="shared" si="41"/>
        <v>PUBTRAGASIMP</v>
      </c>
      <c r="E1658" t="str">
        <f>VLOOKUP(D1658,'NZ40-POPT_tech_groups'!A:B,2,FALSE)</f>
        <v>NZ40-ENE-1-PUBTRA</v>
      </c>
      <c r="F1658" s="3">
        <f>_xlfn.IFNA(_xlfn.IFNA(VLOOKUP(D1658,'Energy Share'!B:D,3,FALSE),VLOOKUP(LEFT(D1658,LEN(D1658)-2),'Energy Share'!B:D,3,FALSE)),0)*HLOOKUP(C1658,'Energy Share'!$I$2:$AL$3,2,FALSE)*VLOOKUP(LEFT(D1658,6),'Energy Share'!$I$6:$J$14,2,FALSE)</f>
        <v>0.35797872722967716</v>
      </c>
    </row>
    <row r="1659" spans="1:6" hidden="1" x14ac:dyDescent="0.3">
      <c r="A1659">
        <f>IF(IFERROR(_xlfn.NUMBERVALUE(RIGHT(D1659,2))=C1659-2000,TRUE),1,0)*_xlfn.IFNA(VLOOKUP(LEFT(RIGHT(D1659,LEN(D1659)-6),LEN(RIGHT(D1659,LEN(D1659)-6))-3),'Filter Fuel'!$A$3:$I$29,HLOOKUP(LEFT(D1659,6),'Filter Fuel'!$B$1:$I$2,2,FALSE),FALSE),1)*IF(F1659=0,0,1)</f>
        <v>0</v>
      </c>
      <c r="B1659" t="s">
        <v>2</v>
      </c>
      <c r="C1659">
        <f t="shared" si="40"/>
        <v>2027</v>
      </c>
      <c r="D1659" t="str">
        <f t="shared" si="41"/>
        <v>COMBDGGEOIMP</v>
      </c>
      <c r="E1659" t="str">
        <f>VLOOKUP(D1659,'NZ40-POPT_tech_groups'!A:B,2,FALSE)</f>
        <v>NZ40-ENE-1-COMBDG</v>
      </c>
      <c r="F1659" s="3">
        <f>_xlfn.IFNA(_xlfn.IFNA(VLOOKUP(D1659,'Energy Share'!B:D,3,FALSE),VLOOKUP(LEFT(D1659,LEN(D1659)-2),'Energy Share'!B:D,3,FALSE)),0)*HLOOKUP(C1659,'Energy Share'!$I$2:$AL$3,2,FALSE)*VLOOKUP(LEFT(D1659,6),'Energy Share'!$I$6:$J$14,2,FALSE)</f>
        <v>0</v>
      </c>
    </row>
    <row r="1660" spans="1:6" hidden="1" x14ac:dyDescent="0.3">
      <c r="A1660">
        <f>IF(IFERROR(_xlfn.NUMBERVALUE(RIGHT(D1660,2))=C1660-2000,TRUE),1,0)*_xlfn.IFNA(VLOOKUP(LEFT(RIGHT(D1660,LEN(D1660)-6),LEN(RIGHT(D1660,LEN(D1660)-6))-3),'Filter Fuel'!$A$3:$I$29,HLOOKUP(LEFT(D1660,6),'Filter Fuel'!$B$1:$I$2,2,FALSE),FALSE),1)*IF(F1660=0,0,1)</f>
        <v>0</v>
      </c>
      <c r="B1660" t="s">
        <v>2</v>
      </c>
      <c r="C1660">
        <f t="shared" si="40"/>
        <v>2027</v>
      </c>
      <c r="D1660" t="str">
        <f t="shared" si="41"/>
        <v>PUBBDGGEOIMP</v>
      </c>
      <c r="E1660" t="str">
        <f>VLOOKUP(D1660,'NZ40-POPT_tech_groups'!A:B,2,FALSE)</f>
        <v>NZ40-ENE-1-PUBBDG</v>
      </c>
      <c r="F1660" s="3">
        <f>_xlfn.IFNA(_xlfn.IFNA(VLOOKUP(D1660,'Energy Share'!B:D,3,FALSE),VLOOKUP(LEFT(D1660,LEN(D1660)-2),'Energy Share'!B:D,3,FALSE)),0)*HLOOKUP(C1660,'Energy Share'!$I$2:$AL$3,2,FALSE)*VLOOKUP(LEFT(D1660,6),'Energy Share'!$I$6:$J$14,2,FALSE)</f>
        <v>0</v>
      </c>
    </row>
    <row r="1661" spans="1:6" hidden="1" x14ac:dyDescent="0.3">
      <c r="A1661">
        <f>IF(IFERROR(_xlfn.NUMBERVALUE(RIGHT(D1661,2))=C1661-2000,TRUE),1,0)*_xlfn.IFNA(VLOOKUP(LEFT(RIGHT(D1661,LEN(D1661)-6),LEN(RIGHT(D1661,LEN(D1661)-6))-3),'Filter Fuel'!$A$3:$I$29,HLOOKUP(LEFT(D1661,6),'Filter Fuel'!$B$1:$I$2,2,FALSE),FALSE),1)*IF(F1661=0,0,1)</f>
        <v>0</v>
      </c>
      <c r="B1661" t="s">
        <v>2</v>
      </c>
      <c r="C1661">
        <f t="shared" si="40"/>
        <v>2027</v>
      </c>
      <c r="D1661" t="str">
        <f t="shared" si="41"/>
        <v>RESBDGGEOIMP</v>
      </c>
      <c r="E1661" t="str">
        <f>VLOOKUP(D1661,'NZ40-POPT_tech_groups'!A:B,2,FALSE)</f>
        <v>NZ40-ENE-1-RESBDG</v>
      </c>
      <c r="F1661" s="3">
        <f>_xlfn.IFNA(_xlfn.IFNA(VLOOKUP(D1661,'Energy Share'!B:D,3,FALSE),VLOOKUP(LEFT(D1661,LEN(D1661)-2),'Energy Share'!B:D,3,FALSE)),0)*HLOOKUP(C1661,'Energy Share'!$I$2:$AL$3,2,FALSE)*VLOOKUP(LEFT(D1661,6),'Energy Share'!$I$6:$J$14,2,FALSE)</f>
        <v>0</v>
      </c>
    </row>
    <row r="1662" spans="1:6" x14ac:dyDescent="0.3">
      <c r="A1662">
        <f>IF(IFERROR(_xlfn.NUMBERVALUE(RIGHT(D1662,2))=C1662-2000,TRUE),1,0)*_xlfn.IFNA(VLOOKUP(LEFT(RIGHT(D1662,LEN(D1662)-6),LEN(RIGHT(D1662,LEN(D1662)-6))-3),'Filter Fuel'!$A$3:$I$29,HLOOKUP(LEFT(D1662,6),'Filter Fuel'!$B$1:$I$2,2,FALSE),FALSE),1)*IF(F1662=0,0,1)</f>
        <v>1</v>
      </c>
      <c r="B1662" t="s">
        <v>2</v>
      </c>
      <c r="C1662">
        <f t="shared" si="40"/>
        <v>2027</v>
      </c>
      <c r="D1662" t="str">
        <f t="shared" si="41"/>
        <v>COMBDGHFOIMP</v>
      </c>
      <c r="E1662" t="str">
        <f>VLOOKUP(D1662,'NZ40-POPT_tech_groups'!A:B,2,FALSE)</f>
        <v>NZ40-ENE-1-COMBDG</v>
      </c>
      <c r="F1662" s="3">
        <f>_xlfn.IFNA(_xlfn.IFNA(VLOOKUP(D1662,'Energy Share'!B:D,3,FALSE),VLOOKUP(LEFT(D1662,LEN(D1662)-2),'Energy Share'!B:D,3,FALSE)),0)*HLOOKUP(C1662,'Energy Share'!$I$2:$AL$3,2,FALSE)*VLOOKUP(LEFT(D1662,6),'Energy Share'!$I$6:$J$14,2,FALSE)</f>
        <v>1.7683472882984124E-4</v>
      </c>
    </row>
    <row r="1663" spans="1:6" hidden="1" x14ac:dyDescent="0.3">
      <c r="A1663">
        <f>IF(IFERROR(_xlfn.NUMBERVALUE(RIGHT(D1663,2))=C1663-2000,TRUE),1,0)*_xlfn.IFNA(VLOOKUP(LEFT(RIGHT(D1663,LEN(D1663)-6),LEN(RIGHT(D1663,LEN(D1663)-6))-3),'Filter Fuel'!$A$3:$I$29,HLOOKUP(LEFT(D1663,6),'Filter Fuel'!$B$1:$I$2,2,FALSE),FALSE),1)*IF(F1663=0,0,1)</f>
        <v>0</v>
      </c>
      <c r="B1663" t="s">
        <v>2</v>
      </c>
      <c r="C1663">
        <f t="shared" si="40"/>
        <v>2027</v>
      </c>
      <c r="D1663" t="str">
        <f t="shared" si="41"/>
        <v>FRETRAHFOIMP</v>
      </c>
      <c r="E1663" t="str">
        <f>VLOOKUP(D1663,'NZ40-POPT_tech_groups'!A:B,2,FALSE)</f>
        <v>NZ40-ENE-1-FRETRA</v>
      </c>
      <c r="F1663" s="3">
        <f>_xlfn.IFNA(_xlfn.IFNA(VLOOKUP(D1663,'Energy Share'!B:D,3,FALSE),VLOOKUP(LEFT(D1663,LEN(D1663)-2),'Energy Share'!B:D,3,FALSE)),0)*HLOOKUP(C1663,'Energy Share'!$I$2:$AL$3,2,FALSE)*VLOOKUP(LEFT(D1663,6),'Energy Share'!$I$6:$J$14,2,FALSE)</f>
        <v>4.6388956014379338E-3</v>
      </c>
    </row>
    <row r="1664" spans="1:6" x14ac:dyDescent="0.3">
      <c r="A1664">
        <f>IF(IFERROR(_xlfn.NUMBERVALUE(RIGHT(D1664,2))=C1664-2000,TRUE),1,0)*_xlfn.IFNA(VLOOKUP(LEFT(RIGHT(D1664,LEN(D1664)-6),LEN(RIGHT(D1664,LEN(D1664)-6))-3),'Filter Fuel'!$A$3:$I$29,HLOOKUP(LEFT(D1664,6),'Filter Fuel'!$B$1:$I$2,2,FALSE),FALSE),1)*IF(F1664=0,0,1)</f>
        <v>1</v>
      </c>
      <c r="B1664" t="s">
        <v>2</v>
      </c>
      <c r="C1664">
        <f t="shared" si="40"/>
        <v>2027</v>
      </c>
      <c r="D1664" t="str">
        <f t="shared" si="41"/>
        <v>INDBDGHFOIMP</v>
      </c>
      <c r="E1664" t="str">
        <f>VLOOKUP(D1664,'NZ40-POPT_tech_groups'!A:B,2,FALSE)</f>
        <v>NZ40-ENE-1-INDBDG</v>
      </c>
      <c r="F1664" s="3">
        <f>_xlfn.IFNA(_xlfn.IFNA(VLOOKUP(D1664,'Energy Share'!B:D,3,FALSE),VLOOKUP(LEFT(D1664,LEN(D1664)-2),'Energy Share'!B:D,3,FALSE)),0)*HLOOKUP(C1664,'Energy Share'!$I$2:$AL$3,2,FALSE)*VLOOKUP(LEFT(D1664,6),'Energy Share'!$I$6:$J$14,2,FALSE)</f>
        <v>4.3941691372108953E-3</v>
      </c>
    </row>
    <row r="1665" spans="1:6" x14ac:dyDescent="0.3">
      <c r="A1665">
        <f>IF(IFERROR(_xlfn.NUMBERVALUE(RIGHT(D1665,2))=C1665-2000,TRUE),1,0)*_xlfn.IFNA(VLOOKUP(LEFT(RIGHT(D1665,LEN(D1665)-6),LEN(RIGHT(D1665,LEN(D1665)-6))-3),'Filter Fuel'!$A$3:$I$29,HLOOKUP(LEFT(D1665,6),'Filter Fuel'!$B$1:$I$2,2,FALSE),FALSE),1)*IF(F1665=0,0,1)</f>
        <v>1</v>
      </c>
      <c r="B1665" t="s">
        <v>2</v>
      </c>
      <c r="C1665">
        <f t="shared" si="40"/>
        <v>2027</v>
      </c>
      <c r="D1665" t="str">
        <f t="shared" si="41"/>
        <v>PUBBDGHFOIMP</v>
      </c>
      <c r="E1665" t="str">
        <f>VLOOKUP(D1665,'NZ40-POPT_tech_groups'!A:B,2,FALSE)</f>
        <v>NZ40-ENE-1-PUBBDG</v>
      </c>
      <c r="F1665" s="3">
        <f>_xlfn.IFNA(_xlfn.IFNA(VLOOKUP(D1665,'Energy Share'!B:D,3,FALSE),VLOOKUP(LEFT(D1665,LEN(D1665)-2),'Energy Share'!B:D,3,FALSE)),0)*HLOOKUP(C1665,'Energy Share'!$I$2:$AL$3,2,FALSE)*VLOOKUP(LEFT(D1665,6),'Energy Share'!$I$6:$J$14,2,FALSE)</f>
        <v>4.6583511828766298E-5</v>
      </c>
    </row>
    <row r="1666" spans="1:6" hidden="1" x14ac:dyDescent="0.3">
      <c r="A1666">
        <f>IF(IFERROR(_xlfn.NUMBERVALUE(RIGHT(D1666,2))=C1666-2000,TRUE),1,0)*_xlfn.IFNA(VLOOKUP(LEFT(RIGHT(D1666,LEN(D1666)-6),LEN(RIGHT(D1666,LEN(D1666)-6))-3),'Filter Fuel'!$A$3:$I$29,HLOOKUP(LEFT(D1666,6),'Filter Fuel'!$B$1:$I$2,2,FALSE),FALSE),1)*IF(F1666=0,0,1)</f>
        <v>0</v>
      </c>
      <c r="B1666" t="s">
        <v>2</v>
      </c>
      <c r="C1666">
        <f t="shared" si="40"/>
        <v>2027</v>
      </c>
      <c r="D1666" t="str">
        <f t="shared" si="41"/>
        <v>PUBTRAHFOIMP</v>
      </c>
      <c r="E1666" t="str">
        <f>VLOOKUP(D1666,'NZ40-POPT_tech_groups'!A:B,2,FALSE)</f>
        <v>NZ40-ENE-1-PUBTRA</v>
      </c>
      <c r="F1666" s="3">
        <f>_xlfn.IFNA(_xlfn.IFNA(VLOOKUP(D1666,'Energy Share'!B:D,3,FALSE),VLOOKUP(LEFT(D1666,LEN(D1666)-2),'Energy Share'!B:D,3,FALSE)),0)*HLOOKUP(C1666,'Energy Share'!$I$2:$AL$3,2,FALSE)*VLOOKUP(LEFT(D1666,6),'Energy Share'!$I$6:$J$14,2,FALSE)</f>
        <v>0</v>
      </c>
    </row>
    <row r="1667" spans="1:6" hidden="1" x14ac:dyDescent="0.3">
      <c r="A1667">
        <f>IF(IFERROR(_xlfn.NUMBERVALUE(RIGHT(D1667,2))=C1667-2000,TRUE),1,0)*_xlfn.IFNA(VLOOKUP(LEFT(RIGHT(D1667,LEN(D1667)-6),LEN(RIGHT(D1667,LEN(D1667)-6))-3),'Filter Fuel'!$A$3:$I$29,HLOOKUP(LEFT(D1667,6),'Filter Fuel'!$B$1:$I$2,2,FALSE),FALSE),1)*IF(F1667=0,0,1)</f>
        <v>0</v>
      </c>
      <c r="B1667" t="s">
        <v>2</v>
      </c>
      <c r="C1667">
        <f t="shared" si="40"/>
        <v>2027</v>
      </c>
      <c r="D1667" t="str">
        <f t="shared" si="41"/>
        <v>COMBDGHH2IMP</v>
      </c>
      <c r="E1667" t="str">
        <f>VLOOKUP(D1667,'NZ40-POPT_tech_groups'!A:B,2,FALSE)</f>
        <v>NZ40-ENE-1-COMBDG</v>
      </c>
      <c r="F1667" s="3">
        <f>_xlfn.IFNA(_xlfn.IFNA(VLOOKUP(D1667,'Energy Share'!B:D,3,FALSE),VLOOKUP(LEFT(D1667,LEN(D1667)-2),'Energy Share'!B:D,3,FALSE)),0)*HLOOKUP(C1667,'Energy Share'!$I$2:$AL$3,2,FALSE)*VLOOKUP(LEFT(D1667,6),'Energy Share'!$I$6:$J$14,2,FALSE)</f>
        <v>0</v>
      </c>
    </row>
    <row r="1668" spans="1:6" hidden="1" x14ac:dyDescent="0.3">
      <c r="A1668">
        <f>IF(IFERROR(_xlfn.NUMBERVALUE(RIGHT(D1668,2))=C1668-2000,TRUE),1,0)*_xlfn.IFNA(VLOOKUP(LEFT(RIGHT(D1668,LEN(D1668)-6),LEN(RIGHT(D1668,LEN(D1668)-6))-3),'Filter Fuel'!$A$3:$I$29,HLOOKUP(LEFT(D1668,6),'Filter Fuel'!$B$1:$I$2,2,FALSE),FALSE),1)*IF(F1668=0,0,1)</f>
        <v>0</v>
      </c>
      <c r="B1668" t="s">
        <v>2</v>
      </c>
      <c r="C1668">
        <f t="shared" si="40"/>
        <v>2027</v>
      </c>
      <c r="D1668" t="str">
        <f t="shared" si="41"/>
        <v>FRETRAHH2IMP</v>
      </c>
      <c r="E1668" t="str">
        <f>VLOOKUP(D1668,'NZ40-POPT_tech_groups'!A:B,2,FALSE)</f>
        <v>NZ40-ENE-1-FRETRA</v>
      </c>
      <c r="F1668" s="3">
        <f>_xlfn.IFNA(_xlfn.IFNA(VLOOKUP(D1668,'Energy Share'!B:D,3,FALSE),VLOOKUP(LEFT(D1668,LEN(D1668)-2),'Energy Share'!B:D,3,FALSE)),0)*HLOOKUP(C1668,'Energy Share'!$I$2:$AL$3,2,FALSE)*VLOOKUP(LEFT(D1668,6),'Energy Share'!$I$6:$J$14,2,FALSE)</f>
        <v>0</v>
      </c>
    </row>
    <row r="1669" spans="1:6" hidden="1" x14ac:dyDescent="0.3">
      <c r="A1669">
        <f>IF(IFERROR(_xlfn.NUMBERVALUE(RIGHT(D1669,2))=C1669-2000,TRUE),1,0)*_xlfn.IFNA(VLOOKUP(LEFT(RIGHT(D1669,LEN(D1669)-6),LEN(RIGHT(D1669,LEN(D1669)-6))-3),'Filter Fuel'!$A$3:$I$29,HLOOKUP(LEFT(D1669,6),'Filter Fuel'!$B$1:$I$2,2,FALSE),FALSE),1)*IF(F1669=0,0,1)</f>
        <v>0</v>
      </c>
      <c r="B1669" t="s">
        <v>2</v>
      </c>
      <c r="C1669">
        <f t="shared" si="40"/>
        <v>2027</v>
      </c>
      <c r="D1669" t="str">
        <f t="shared" si="41"/>
        <v>INDBDGHH2IMP</v>
      </c>
      <c r="E1669" t="str">
        <f>VLOOKUP(D1669,'NZ40-POPT_tech_groups'!A:B,2,FALSE)</f>
        <v>NZ40-ENE-1-INDBDG</v>
      </c>
      <c r="F1669" s="3">
        <f>_xlfn.IFNA(_xlfn.IFNA(VLOOKUP(D1669,'Energy Share'!B:D,3,FALSE),VLOOKUP(LEFT(D1669,LEN(D1669)-2),'Energy Share'!B:D,3,FALSE)),0)*HLOOKUP(C1669,'Energy Share'!$I$2:$AL$3,2,FALSE)*VLOOKUP(LEFT(D1669,6),'Energy Share'!$I$6:$J$14,2,FALSE)</f>
        <v>0</v>
      </c>
    </row>
    <row r="1670" spans="1:6" hidden="1" x14ac:dyDescent="0.3">
      <c r="A1670">
        <f>IF(IFERROR(_xlfn.NUMBERVALUE(RIGHT(D1670,2))=C1670-2000,TRUE),1,0)*_xlfn.IFNA(VLOOKUP(LEFT(RIGHT(D1670,LEN(D1670)-6),LEN(RIGHT(D1670,LEN(D1670)-6))-3),'Filter Fuel'!$A$3:$I$29,HLOOKUP(LEFT(D1670,6),'Filter Fuel'!$B$1:$I$2,2,FALSE),FALSE),1)*IF(F1670=0,0,1)</f>
        <v>0</v>
      </c>
      <c r="B1670" t="s">
        <v>2</v>
      </c>
      <c r="C1670">
        <f t="shared" si="40"/>
        <v>2027</v>
      </c>
      <c r="D1670" t="str">
        <f t="shared" si="41"/>
        <v>PASTRAHH2IMP</v>
      </c>
      <c r="E1670" t="str">
        <f>VLOOKUP(D1670,'NZ40-POPT_tech_groups'!A:B,2,FALSE)</f>
        <v>NZ40-ENE-1-PASTRA</v>
      </c>
      <c r="F1670" s="3">
        <f>_xlfn.IFNA(_xlfn.IFNA(VLOOKUP(D1670,'Energy Share'!B:D,3,FALSE),VLOOKUP(LEFT(D1670,LEN(D1670)-2),'Energy Share'!B:D,3,FALSE)),0)*HLOOKUP(C1670,'Energy Share'!$I$2:$AL$3,2,FALSE)*VLOOKUP(LEFT(D1670,6),'Energy Share'!$I$6:$J$14,2,FALSE)</f>
        <v>0</v>
      </c>
    </row>
    <row r="1671" spans="1:6" hidden="1" x14ac:dyDescent="0.3">
      <c r="A1671">
        <f>IF(IFERROR(_xlfn.NUMBERVALUE(RIGHT(D1671,2))=C1671-2000,TRUE),1,0)*_xlfn.IFNA(VLOOKUP(LEFT(RIGHT(D1671,LEN(D1671)-6),LEN(RIGHT(D1671,LEN(D1671)-6))-3),'Filter Fuel'!$A$3:$I$29,HLOOKUP(LEFT(D1671,6),'Filter Fuel'!$B$1:$I$2,2,FALSE),FALSE),1)*IF(F1671=0,0,1)</f>
        <v>0</v>
      </c>
      <c r="B1671" t="s">
        <v>2</v>
      </c>
      <c r="C1671">
        <f t="shared" si="40"/>
        <v>2027</v>
      </c>
      <c r="D1671" t="str">
        <f t="shared" si="41"/>
        <v>PUBBDGHH2IMP</v>
      </c>
      <c r="E1671" t="str">
        <f>VLOOKUP(D1671,'NZ40-POPT_tech_groups'!A:B,2,FALSE)</f>
        <v>NZ40-ENE-1-PUBBDG</v>
      </c>
      <c r="F1671" s="3">
        <f>_xlfn.IFNA(_xlfn.IFNA(VLOOKUP(D1671,'Energy Share'!B:D,3,FALSE),VLOOKUP(LEFT(D1671,LEN(D1671)-2),'Energy Share'!B:D,3,FALSE)),0)*HLOOKUP(C1671,'Energy Share'!$I$2:$AL$3,2,FALSE)*VLOOKUP(LEFT(D1671,6),'Energy Share'!$I$6:$J$14,2,FALSE)</f>
        <v>0</v>
      </c>
    </row>
    <row r="1672" spans="1:6" hidden="1" x14ac:dyDescent="0.3">
      <c r="A1672">
        <f>IF(IFERROR(_xlfn.NUMBERVALUE(RIGHT(D1672,2))=C1672-2000,TRUE),1,0)*_xlfn.IFNA(VLOOKUP(LEFT(RIGHT(D1672,LEN(D1672)-6),LEN(RIGHT(D1672,LEN(D1672)-6))-3),'Filter Fuel'!$A$3:$I$29,HLOOKUP(LEFT(D1672,6),'Filter Fuel'!$B$1:$I$2,2,FALSE),FALSE),1)*IF(F1672=0,0,1)</f>
        <v>0</v>
      </c>
      <c r="B1672" t="s">
        <v>2</v>
      </c>
      <c r="C1672">
        <f t="shared" si="40"/>
        <v>2027</v>
      </c>
      <c r="D1672" t="str">
        <f t="shared" si="41"/>
        <v>PUBTRAHH2IMP</v>
      </c>
      <c r="E1672" t="str">
        <f>VLOOKUP(D1672,'NZ40-POPT_tech_groups'!A:B,2,FALSE)</f>
        <v>NZ40-ENE-1-PUBTRA</v>
      </c>
      <c r="F1672" s="3">
        <f>_xlfn.IFNA(_xlfn.IFNA(VLOOKUP(D1672,'Energy Share'!B:D,3,FALSE),VLOOKUP(LEFT(D1672,LEN(D1672)-2),'Energy Share'!B:D,3,FALSE)),0)*HLOOKUP(C1672,'Energy Share'!$I$2:$AL$3,2,FALSE)*VLOOKUP(LEFT(D1672,6),'Energy Share'!$I$6:$J$14,2,FALSE)</f>
        <v>0</v>
      </c>
    </row>
    <row r="1673" spans="1:6" x14ac:dyDescent="0.3">
      <c r="A1673">
        <f>IF(IFERROR(_xlfn.NUMBERVALUE(RIGHT(D1673,2))=C1673-2000,TRUE),1,0)*_xlfn.IFNA(VLOOKUP(LEFT(RIGHT(D1673,LEN(D1673)-6),LEN(RIGHT(D1673,LEN(D1673)-6))-3),'Filter Fuel'!$A$3:$I$29,HLOOKUP(LEFT(D1673,6),'Filter Fuel'!$B$1:$I$2,2,FALSE),FALSE),1)*IF(F1673=0,0,1)</f>
        <v>1</v>
      </c>
      <c r="B1673" t="s">
        <v>2</v>
      </c>
      <c r="C1673">
        <f t="shared" si="40"/>
        <v>2027</v>
      </c>
      <c r="D1673" t="str">
        <f t="shared" si="41"/>
        <v>RESBDGHH2IMP</v>
      </c>
      <c r="E1673" t="str">
        <f>VLOOKUP(D1673,'NZ40-POPT_tech_groups'!A:B,2,FALSE)</f>
        <v>NZ40-ENE-1-RESBDG</v>
      </c>
      <c r="F1673" s="3">
        <f>_xlfn.IFNA(_xlfn.IFNA(VLOOKUP(D1673,'Energy Share'!B:D,3,FALSE),VLOOKUP(LEFT(D1673,LEN(D1673)-2),'Energy Share'!B:D,3,FALSE)),0)*HLOOKUP(C1673,'Energy Share'!$I$2:$AL$3,2,FALSE)*VLOOKUP(LEFT(D1673,6),'Energy Share'!$I$6:$J$14,2,FALSE)</f>
        <v>6.3057627404378692E-6</v>
      </c>
    </row>
    <row r="1674" spans="1:6" x14ac:dyDescent="0.3">
      <c r="A1674">
        <f>IF(IFERROR(_xlfn.NUMBERVALUE(RIGHT(D1674,2))=C1674-2000,TRUE),1,0)*_xlfn.IFNA(VLOOKUP(LEFT(RIGHT(D1674,LEN(D1674)-6),LEN(RIGHT(D1674,LEN(D1674)-6))-3),'Filter Fuel'!$A$3:$I$29,HLOOKUP(LEFT(D1674,6),'Filter Fuel'!$B$1:$I$2,2,FALSE),FALSE),1)*IF(F1674=0,0,1)</f>
        <v>1</v>
      </c>
      <c r="B1674" t="s">
        <v>2</v>
      </c>
      <c r="C1674">
        <f t="shared" si="40"/>
        <v>2027</v>
      </c>
      <c r="D1674" t="str">
        <f t="shared" si="41"/>
        <v>COMBDGKERIMP</v>
      </c>
      <c r="E1674" t="str">
        <f>VLOOKUP(D1674,'NZ40-POPT_tech_groups'!A:B,2,FALSE)</f>
        <v>NZ40-ENE-1-COMBDG</v>
      </c>
      <c r="F1674" s="3">
        <f>_xlfn.IFNA(_xlfn.IFNA(VLOOKUP(D1674,'Energy Share'!B:D,3,FALSE),VLOOKUP(LEFT(D1674,LEN(D1674)-2),'Energy Share'!B:D,3,FALSE)),0)*HLOOKUP(C1674,'Energy Share'!$I$2:$AL$3,2,FALSE)*VLOOKUP(LEFT(D1674,6),'Energy Share'!$I$6:$J$14,2,FALSE)</f>
        <v>1.7834818543773756E-4</v>
      </c>
    </row>
    <row r="1675" spans="1:6" hidden="1" x14ac:dyDescent="0.3">
      <c r="A1675">
        <f>IF(IFERROR(_xlfn.NUMBERVALUE(RIGHT(D1675,2))=C1675-2000,TRUE),1,0)*_xlfn.IFNA(VLOOKUP(LEFT(RIGHT(D1675,LEN(D1675)-6),LEN(RIGHT(D1675,LEN(D1675)-6))-3),'Filter Fuel'!$A$3:$I$29,HLOOKUP(LEFT(D1675,6),'Filter Fuel'!$B$1:$I$2,2,FALSE),FALSE),1)*IF(F1675=0,0,1)</f>
        <v>0</v>
      </c>
      <c r="B1675" t="s">
        <v>2</v>
      </c>
      <c r="C1675">
        <f t="shared" si="40"/>
        <v>2027</v>
      </c>
      <c r="D1675" t="str">
        <f t="shared" si="41"/>
        <v>FRETRAKERIMP</v>
      </c>
      <c r="E1675" t="str">
        <f>VLOOKUP(D1675,'NZ40-POPT_tech_groups'!A:B,2,FALSE)</f>
        <v>NZ40-ENE-1-FRETRA</v>
      </c>
      <c r="F1675" s="3">
        <f>_xlfn.IFNA(_xlfn.IFNA(VLOOKUP(D1675,'Energy Share'!B:D,3,FALSE),VLOOKUP(LEFT(D1675,LEN(D1675)-2),'Energy Share'!B:D,3,FALSE)),0)*HLOOKUP(C1675,'Energy Share'!$I$2:$AL$3,2,FALSE)*VLOOKUP(LEFT(D1675,6),'Energy Share'!$I$6:$J$14,2,FALSE)</f>
        <v>0</v>
      </c>
    </row>
    <row r="1676" spans="1:6" x14ac:dyDescent="0.3">
      <c r="A1676">
        <f>IF(IFERROR(_xlfn.NUMBERVALUE(RIGHT(D1676,2))=C1676-2000,TRUE),1,0)*_xlfn.IFNA(VLOOKUP(LEFT(RIGHT(D1676,LEN(D1676)-6),LEN(RIGHT(D1676,LEN(D1676)-6))-3),'Filter Fuel'!$A$3:$I$29,HLOOKUP(LEFT(D1676,6),'Filter Fuel'!$B$1:$I$2,2,FALSE),FALSE),1)*IF(F1676=0,0,1)</f>
        <v>1</v>
      </c>
      <c r="B1676" t="s">
        <v>2</v>
      </c>
      <c r="C1676">
        <f t="shared" si="40"/>
        <v>2027</v>
      </c>
      <c r="D1676" t="str">
        <f t="shared" si="41"/>
        <v>PUBBDGKERIMP</v>
      </c>
      <c r="E1676" t="str">
        <f>VLOOKUP(D1676,'NZ40-POPT_tech_groups'!A:B,2,FALSE)</f>
        <v>NZ40-ENE-1-PUBBDG</v>
      </c>
      <c r="F1676" s="3">
        <f>_xlfn.IFNA(_xlfn.IFNA(VLOOKUP(D1676,'Energy Share'!B:D,3,FALSE),VLOOKUP(LEFT(D1676,LEN(D1676)-2),'Energy Share'!B:D,3,FALSE)),0)*HLOOKUP(C1676,'Energy Share'!$I$2:$AL$3,2,FALSE)*VLOOKUP(LEFT(D1676,6),'Energy Share'!$I$6:$J$14,2,FALSE)</f>
        <v>4.6590812784667545E-5</v>
      </c>
    </row>
    <row r="1677" spans="1:6" hidden="1" x14ac:dyDescent="0.3">
      <c r="A1677">
        <f>IF(IFERROR(_xlfn.NUMBERVALUE(RIGHT(D1677,2))=C1677-2000,TRUE),1,0)*_xlfn.IFNA(VLOOKUP(LEFT(RIGHT(D1677,LEN(D1677)-6),LEN(RIGHT(D1677,LEN(D1677)-6))-3),'Filter Fuel'!$A$3:$I$29,HLOOKUP(LEFT(D1677,6),'Filter Fuel'!$B$1:$I$2,2,FALSE),FALSE),1)*IF(F1677=0,0,1)</f>
        <v>0</v>
      </c>
      <c r="B1677" t="s">
        <v>2</v>
      </c>
      <c r="C1677">
        <f t="shared" si="40"/>
        <v>2027</v>
      </c>
      <c r="D1677" t="str">
        <f t="shared" si="41"/>
        <v>PUBTRAKERIMP</v>
      </c>
      <c r="E1677" t="str">
        <f>VLOOKUP(D1677,'NZ40-POPT_tech_groups'!A:B,2,FALSE)</f>
        <v>NZ40-ENE-1-PUBTRA</v>
      </c>
      <c r="F1677" s="3">
        <f>_xlfn.IFNA(_xlfn.IFNA(VLOOKUP(D1677,'Energy Share'!B:D,3,FALSE),VLOOKUP(LEFT(D1677,LEN(D1677)-2),'Energy Share'!B:D,3,FALSE)),0)*HLOOKUP(C1677,'Energy Share'!$I$2:$AL$3,2,FALSE)*VLOOKUP(LEFT(D1677,6),'Energy Share'!$I$6:$J$14,2,FALSE)</f>
        <v>0</v>
      </c>
    </row>
    <row r="1678" spans="1:6" x14ac:dyDescent="0.3">
      <c r="A1678">
        <f>IF(IFERROR(_xlfn.NUMBERVALUE(RIGHT(D1678,2))=C1678-2000,TRUE),1,0)*_xlfn.IFNA(VLOOKUP(LEFT(RIGHT(D1678,LEN(D1678)-6),LEN(RIGHT(D1678,LEN(D1678)-6))-3),'Filter Fuel'!$A$3:$I$29,HLOOKUP(LEFT(D1678,6),'Filter Fuel'!$B$1:$I$2,2,FALSE),FALSE),1)*IF(F1678=0,0,1)</f>
        <v>1</v>
      </c>
      <c r="B1678" t="s">
        <v>2</v>
      </c>
      <c r="C1678">
        <f t="shared" si="40"/>
        <v>2027</v>
      </c>
      <c r="D1678" t="str">
        <f t="shared" si="41"/>
        <v>RESBDGKERIMP</v>
      </c>
      <c r="E1678" t="str">
        <f>VLOOKUP(D1678,'NZ40-POPT_tech_groups'!A:B,2,FALSE)</f>
        <v>NZ40-ENE-1-RESBDG</v>
      </c>
      <c r="F1678" s="3">
        <f>_xlfn.IFNA(_xlfn.IFNA(VLOOKUP(D1678,'Energy Share'!B:D,3,FALSE),VLOOKUP(LEFT(D1678,LEN(D1678)-2),'Energy Share'!B:D,3,FALSE)),0)*HLOOKUP(C1678,'Energy Share'!$I$2:$AL$3,2,FALSE)*VLOOKUP(LEFT(D1678,6),'Energy Share'!$I$6:$J$14,2,FALSE)</f>
        <v>5.8073362954805241E-4</v>
      </c>
    </row>
    <row r="1679" spans="1:6" x14ac:dyDescent="0.3">
      <c r="A1679">
        <f>IF(IFERROR(_xlfn.NUMBERVALUE(RIGHT(D1679,2))=C1679-2000,TRUE),1,0)*_xlfn.IFNA(VLOOKUP(LEFT(RIGHT(D1679,LEN(D1679)-6),LEN(RIGHT(D1679,LEN(D1679)-6))-3),'Filter Fuel'!$A$3:$I$29,HLOOKUP(LEFT(D1679,6),'Filter Fuel'!$B$1:$I$2,2,FALSE),FALSE),1)*IF(F1679=0,0,1)</f>
        <v>1</v>
      </c>
      <c r="B1679" t="s">
        <v>2</v>
      </c>
      <c r="C1679">
        <f t="shared" si="40"/>
        <v>2027</v>
      </c>
      <c r="D1679" t="str">
        <f t="shared" si="41"/>
        <v>COMBDGLFOIMP</v>
      </c>
      <c r="E1679" t="str">
        <f>VLOOKUP(D1679,'NZ40-POPT_tech_groups'!A:B,2,FALSE)</f>
        <v>NZ40-ENE-1-COMBDG</v>
      </c>
      <c r="F1679" s="3">
        <f>_xlfn.IFNA(_xlfn.IFNA(VLOOKUP(D1679,'Energy Share'!B:D,3,FALSE),VLOOKUP(LEFT(D1679,LEN(D1679)-2),'Energy Share'!B:D,3,FALSE)),0)*HLOOKUP(C1679,'Energy Share'!$I$2:$AL$3,2,FALSE)*VLOOKUP(LEFT(D1679,6),'Energy Share'!$I$6:$J$14,2,FALSE)</f>
        <v>1.1823573569005479E-3</v>
      </c>
    </row>
    <row r="1680" spans="1:6" hidden="1" x14ac:dyDescent="0.3">
      <c r="A1680">
        <f>IF(IFERROR(_xlfn.NUMBERVALUE(RIGHT(D1680,2))=C1680-2000,TRUE),1,0)*_xlfn.IFNA(VLOOKUP(LEFT(RIGHT(D1680,LEN(D1680)-6),LEN(RIGHT(D1680,LEN(D1680)-6))-3),'Filter Fuel'!$A$3:$I$29,HLOOKUP(LEFT(D1680,6),'Filter Fuel'!$B$1:$I$2,2,FALSE),FALSE),1)*IF(F1680=0,0,1)</f>
        <v>0</v>
      </c>
      <c r="B1680" t="s">
        <v>2</v>
      </c>
      <c r="C1680">
        <f t="shared" si="40"/>
        <v>2027</v>
      </c>
      <c r="D1680" t="str">
        <f t="shared" si="41"/>
        <v>FRETRALFOIMP</v>
      </c>
      <c r="E1680" t="str">
        <f>VLOOKUP(D1680,'NZ40-POPT_tech_groups'!A:B,2,FALSE)</f>
        <v>NZ40-ENE-1-FRETRA</v>
      </c>
      <c r="F1680" s="3">
        <f>_xlfn.IFNA(_xlfn.IFNA(VLOOKUP(D1680,'Energy Share'!B:D,3,FALSE),VLOOKUP(LEFT(D1680,LEN(D1680)-2),'Energy Share'!B:D,3,FALSE)),0)*HLOOKUP(C1680,'Energy Share'!$I$2:$AL$3,2,FALSE)*VLOOKUP(LEFT(D1680,6),'Energy Share'!$I$6:$J$14,2,FALSE)</f>
        <v>0</v>
      </c>
    </row>
    <row r="1681" spans="1:6" x14ac:dyDescent="0.3">
      <c r="A1681">
        <f>IF(IFERROR(_xlfn.NUMBERVALUE(RIGHT(D1681,2))=C1681-2000,TRUE),1,0)*_xlfn.IFNA(VLOOKUP(LEFT(RIGHT(D1681,LEN(D1681)-6),LEN(RIGHT(D1681,LEN(D1681)-6))-3),'Filter Fuel'!$A$3:$I$29,HLOOKUP(LEFT(D1681,6),'Filter Fuel'!$B$1:$I$2,2,FALSE),FALSE),1)*IF(F1681=0,0,1)</f>
        <v>1</v>
      </c>
      <c r="B1681" t="s">
        <v>2</v>
      </c>
      <c r="C1681">
        <f t="shared" si="40"/>
        <v>2027</v>
      </c>
      <c r="D1681" t="str">
        <f t="shared" si="41"/>
        <v>INDBDGLFOIMP</v>
      </c>
      <c r="E1681" t="str">
        <f>VLOOKUP(D1681,'NZ40-POPT_tech_groups'!A:B,2,FALSE)</f>
        <v>NZ40-ENE-1-INDBDG</v>
      </c>
      <c r="F1681" s="3">
        <f>_xlfn.IFNA(_xlfn.IFNA(VLOOKUP(D1681,'Energy Share'!B:D,3,FALSE),VLOOKUP(LEFT(D1681,LEN(D1681)-2),'Energy Share'!B:D,3,FALSE)),0)*HLOOKUP(C1681,'Energy Share'!$I$2:$AL$3,2,FALSE)*VLOOKUP(LEFT(D1681,6),'Energy Share'!$I$6:$J$14,2,FALSE)</f>
        <v>1.8715192188666172E-2</v>
      </c>
    </row>
    <row r="1682" spans="1:6" x14ac:dyDescent="0.3">
      <c r="A1682">
        <f>IF(IFERROR(_xlfn.NUMBERVALUE(RIGHT(D1682,2))=C1682-2000,TRUE),1,0)*_xlfn.IFNA(VLOOKUP(LEFT(RIGHT(D1682,LEN(D1682)-6),LEN(RIGHT(D1682,LEN(D1682)-6))-3),'Filter Fuel'!$A$3:$I$29,HLOOKUP(LEFT(D1682,6),'Filter Fuel'!$B$1:$I$2,2,FALSE),FALSE),1)*IF(F1682=0,0,1)</f>
        <v>1</v>
      </c>
      <c r="B1682" t="s">
        <v>2</v>
      </c>
      <c r="C1682">
        <f t="shared" si="40"/>
        <v>2027</v>
      </c>
      <c r="D1682" t="str">
        <f t="shared" si="41"/>
        <v>PUBBDGLFOIMP</v>
      </c>
      <c r="E1682" t="str">
        <f>VLOOKUP(D1682,'NZ40-POPT_tech_groups'!A:B,2,FALSE)</f>
        <v>NZ40-ENE-1-PUBBDG</v>
      </c>
      <c r="F1682" s="3">
        <f>_xlfn.IFNA(_xlfn.IFNA(VLOOKUP(D1682,'Energy Share'!B:D,3,FALSE),VLOOKUP(LEFT(D1682,LEN(D1682)-2),'Energy Share'!B:D,3,FALSE)),0)*HLOOKUP(C1682,'Energy Share'!$I$2:$AL$3,2,FALSE)*VLOOKUP(LEFT(D1682,6),'Energy Share'!$I$6:$J$14,2,FALSE)</f>
        <v>1.6282542428211123E-2</v>
      </c>
    </row>
    <row r="1683" spans="1:6" hidden="1" x14ac:dyDescent="0.3">
      <c r="A1683">
        <f>IF(IFERROR(_xlfn.NUMBERVALUE(RIGHT(D1683,2))=C1683-2000,TRUE),1,0)*_xlfn.IFNA(VLOOKUP(LEFT(RIGHT(D1683,LEN(D1683)-6),LEN(RIGHT(D1683,LEN(D1683)-6))-3),'Filter Fuel'!$A$3:$I$29,HLOOKUP(LEFT(D1683,6),'Filter Fuel'!$B$1:$I$2,2,FALSE),FALSE),1)*IF(F1683=0,0,1)</f>
        <v>0</v>
      </c>
      <c r="B1683" t="s">
        <v>2</v>
      </c>
      <c r="C1683">
        <f t="shared" si="40"/>
        <v>2027</v>
      </c>
      <c r="D1683" t="str">
        <f t="shared" si="41"/>
        <v>PUBTRALFOIMP</v>
      </c>
      <c r="E1683" t="str">
        <f>VLOOKUP(D1683,'NZ40-POPT_tech_groups'!A:B,2,FALSE)</f>
        <v>NZ40-ENE-1-PUBTRA</v>
      </c>
      <c r="F1683" s="3">
        <f>_xlfn.IFNA(_xlfn.IFNA(VLOOKUP(D1683,'Energy Share'!B:D,3,FALSE),VLOOKUP(LEFT(D1683,LEN(D1683)-2),'Energy Share'!B:D,3,FALSE)),0)*HLOOKUP(C1683,'Energy Share'!$I$2:$AL$3,2,FALSE)*VLOOKUP(LEFT(D1683,6),'Energy Share'!$I$6:$J$14,2,FALSE)</f>
        <v>0</v>
      </c>
    </row>
    <row r="1684" spans="1:6" x14ac:dyDescent="0.3">
      <c r="A1684">
        <f>IF(IFERROR(_xlfn.NUMBERVALUE(RIGHT(D1684,2))=C1684-2000,TRUE),1,0)*_xlfn.IFNA(VLOOKUP(LEFT(RIGHT(D1684,LEN(D1684)-6),LEN(RIGHT(D1684,LEN(D1684)-6))-3),'Filter Fuel'!$A$3:$I$29,HLOOKUP(LEFT(D1684,6),'Filter Fuel'!$B$1:$I$2,2,FALSE),FALSE),1)*IF(F1684=0,0,1)</f>
        <v>1</v>
      </c>
      <c r="B1684" t="s">
        <v>2</v>
      </c>
      <c r="C1684">
        <f t="shared" si="40"/>
        <v>2027</v>
      </c>
      <c r="D1684" t="str">
        <f t="shared" si="41"/>
        <v>RESBDGLFOIMP</v>
      </c>
      <c r="E1684" t="str">
        <f>VLOOKUP(D1684,'NZ40-POPT_tech_groups'!A:B,2,FALSE)</f>
        <v>NZ40-ENE-1-RESBDG</v>
      </c>
      <c r="F1684" s="3">
        <f>_xlfn.IFNA(_xlfn.IFNA(VLOOKUP(D1684,'Energy Share'!B:D,3,FALSE),VLOOKUP(LEFT(D1684,LEN(D1684)-2),'Energy Share'!B:D,3,FALSE)),0)*HLOOKUP(C1684,'Energy Share'!$I$2:$AL$3,2,FALSE)*VLOOKUP(LEFT(D1684,6),'Energy Share'!$I$6:$J$14,2,FALSE)</f>
        <v>2.5566597783751475E-3</v>
      </c>
    </row>
    <row r="1685" spans="1:6" x14ac:dyDescent="0.3">
      <c r="A1685">
        <f>IF(IFERROR(_xlfn.NUMBERVALUE(RIGHT(D1685,2))=C1685-2000,TRUE),1,0)*_xlfn.IFNA(VLOOKUP(LEFT(RIGHT(D1685,LEN(D1685)-6),LEN(RIGHT(D1685,LEN(D1685)-6))-3),'Filter Fuel'!$A$3:$I$29,HLOOKUP(LEFT(D1685,6),'Filter Fuel'!$B$1:$I$2,2,FALSE),FALSE),1)*IF(F1685=0,0,1)</f>
        <v>1</v>
      </c>
      <c r="B1685" t="s">
        <v>2</v>
      </c>
      <c r="C1685">
        <f t="shared" si="40"/>
        <v>2027</v>
      </c>
      <c r="D1685" t="str">
        <f t="shared" si="41"/>
        <v>COMBDGNGAIMP</v>
      </c>
      <c r="E1685" t="str">
        <f>VLOOKUP(D1685,'NZ40-POPT_tech_groups'!A:B,2,FALSE)</f>
        <v>NZ40-ENE-1-COMBDG</v>
      </c>
      <c r="F1685" s="3">
        <f>_xlfn.IFNA(_xlfn.IFNA(VLOOKUP(D1685,'Energy Share'!B:D,3,FALSE),VLOOKUP(LEFT(D1685,LEN(D1685)-2),'Energy Share'!B:D,3,FALSE)),0)*HLOOKUP(C1685,'Energy Share'!$I$2:$AL$3,2,FALSE)*VLOOKUP(LEFT(D1685,6),'Energy Share'!$I$6:$J$14,2,FALSE)</f>
        <v>0.33725428631334442</v>
      </c>
    </row>
    <row r="1686" spans="1:6" hidden="1" x14ac:dyDescent="0.3">
      <c r="A1686">
        <f>IF(IFERROR(_xlfn.NUMBERVALUE(RIGHT(D1686,2))=C1686-2000,TRUE),1,0)*_xlfn.IFNA(VLOOKUP(LEFT(RIGHT(D1686,LEN(D1686)-6),LEN(RIGHT(D1686,LEN(D1686)-6))-3),'Filter Fuel'!$A$3:$I$29,HLOOKUP(LEFT(D1686,6),'Filter Fuel'!$B$1:$I$2,2,FALSE),FALSE),1)*IF(F1686=0,0,1)</f>
        <v>0</v>
      </c>
      <c r="B1686" t="s">
        <v>2</v>
      </c>
      <c r="C1686">
        <f t="shared" si="40"/>
        <v>2027</v>
      </c>
      <c r="D1686" t="str">
        <f t="shared" si="41"/>
        <v>FRETRANGAIMP</v>
      </c>
      <c r="E1686" t="str">
        <f>VLOOKUP(D1686,'NZ40-POPT_tech_groups'!A:B,2,FALSE)</f>
        <v>NZ40-ENE-1-FRETRA</v>
      </c>
      <c r="F1686" s="3">
        <f>_xlfn.IFNA(_xlfn.IFNA(VLOOKUP(D1686,'Energy Share'!B:D,3,FALSE),VLOOKUP(LEFT(D1686,LEN(D1686)-2),'Energy Share'!B:D,3,FALSE)),0)*HLOOKUP(C1686,'Energy Share'!$I$2:$AL$3,2,FALSE)*VLOOKUP(LEFT(D1686,6),'Energy Share'!$I$6:$J$14,2,FALSE)</f>
        <v>0</v>
      </c>
    </row>
    <row r="1687" spans="1:6" x14ac:dyDescent="0.3">
      <c r="A1687">
        <f>IF(IFERROR(_xlfn.NUMBERVALUE(RIGHT(D1687,2))=C1687-2000,TRUE),1,0)*_xlfn.IFNA(VLOOKUP(LEFT(RIGHT(D1687,LEN(D1687)-6),LEN(RIGHT(D1687,LEN(D1687)-6))-3),'Filter Fuel'!$A$3:$I$29,HLOOKUP(LEFT(D1687,6),'Filter Fuel'!$B$1:$I$2,2,FALSE),FALSE),1)*IF(F1687=0,0,1)</f>
        <v>1</v>
      </c>
      <c r="B1687" t="s">
        <v>2</v>
      </c>
      <c r="C1687">
        <f t="shared" si="40"/>
        <v>2027</v>
      </c>
      <c r="D1687" t="str">
        <f t="shared" si="41"/>
        <v>INDBDGNGAIMP</v>
      </c>
      <c r="E1687" t="str">
        <f>VLOOKUP(D1687,'NZ40-POPT_tech_groups'!A:B,2,FALSE)</f>
        <v>NZ40-ENE-1-INDBDG</v>
      </c>
      <c r="F1687" s="3">
        <f>_xlfn.IFNA(_xlfn.IFNA(VLOOKUP(D1687,'Energy Share'!B:D,3,FALSE),VLOOKUP(LEFT(D1687,LEN(D1687)-2),'Energy Share'!B:D,3,FALSE)),0)*HLOOKUP(C1687,'Energy Share'!$I$2:$AL$3,2,FALSE)*VLOOKUP(LEFT(D1687,6),'Energy Share'!$I$6:$J$14,2,FALSE)</f>
        <v>0.52243834696853342</v>
      </c>
    </row>
    <row r="1688" spans="1:6" x14ac:dyDescent="0.3">
      <c r="A1688">
        <f>IF(IFERROR(_xlfn.NUMBERVALUE(RIGHT(D1688,2))=C1688-2000,TRUE),1,0)*_xlfn.IFNA(VLOOKUP(LEFT(RIGHT(D1688,LEN(D1688)-6),LEN(RIGHT(D1688,LEN(D1688)-6))-3),'Filter Fuel'!$A$3:$I$29,HLOOKUP(LEFT(D1688,6),'Filter Fuel'!$B$1:$I$2,2,FALSE),FALSE),1)*IF(F1688=0,0,1)</f>
        <v>1</v>
      </c>
      <c r="B1688" t="s">
        <v>2</v>
      </c>
      <c r="C1688">
        <f t="shared" si="40"/>
        <v>2027</v>
      </c>
      <c r="D1688" t="str">
        <f t="shared" si="41"/>
        <v>PASTRANGAIMP</v>
      </c>
      <c r="E1688" t="str">
        <f>VLOOKUP(D1688,'NZ40-POPT_tech_groups'!A:B,2,FALSE)</f>
        <v>NZ40-ENE-1-PASTRA</v>
      </c>
      <c r="F1688" s="3">
        <f>_xlfn.IFNA(_xlfn.IFNA(VLOOKUP(D1688,'Energy Share'!B:D,3,FALSE),VLOOKUP(LEFT(D1688,LEN(D1688)-2),'Energy Share'!B:D,3,FALSE)),0)*HLOOKUP(C1688,'Energy Share'!$I$2:$AL$3,2,FALSE)*VLOOKUP(LEFT(D1688,6),'Energy Share'!$I$6:$J$14,2,FALSE)</f>
        <v>6.8403926238443987E-3</v>
      </c>
    </row>
    <row r="1689" spans="1:6" x14ac:dyDescent="0.3">
      <c r="A1689">
        <f>IF(IFERROR(_xlfn.NUMBERVALUE(RIGHT(D1689,2))=C1689-2000,TRUE),1,0)*_xlfn.IFNA(VLOOKUP(LEFT(RIGHT(D1689,LEN(D1689)-6),LEN(RIGHT(D1689,LEN(D1689)-6))-3),'Filter Fuel'!$A$3:$I$29,HLOOKUP(LEFT(D1689,6),'Filter Fuel'!$B$1:$I$2,2,FALSE),FALSE),1)*IF(F1689=0,0,1)</f>
        <v>1</v>
      </c>
      <c r="B1689" t="s">
        <v>2</v>
      </c>
      <c r="C1689">
        <f t="shared" ref="C1689:C1752" si="42">C1346+1</f>
        <v>2027</v>
      </c>
      <c r="D1689" t="str">
        <f t="shared" ref="D1689:D1752" si="43">D1346</f>
        <v>PUBBDGNGAIMP</v>
      </c>
      <c r="E1689" t="str">
        <f>VLOOKUP(D1689,'NZ40-POPT_tech_groups'!A:B,2,FALSE)</f>
        <v>NZ40-ENE-1-PUBBDG</v>
      </c>
      <c r="F1689" s="3">
        <f>_xlfn.IFNA(_xlfn.IFNA(VLOOKUP(D1689,'Energy Share'!B:D,3,FALSE),VLOOKUP(LEFT(D1689,LEN(D1689)-2),'Energy Share'!B:D,3,FALSE)),0)*HLOOKUP(C1689,'Energy Share'!$I$2:$AL$3,2,FALSE)*VLOOKUP(LEFT(D1689,6),'Energy Share'!$I$6:$J$14,2,FALSE)</f>
        <v>0.44307332251268838</v>
      </c>
    </row>
    <row r="1690" spans="1:6" hidden="1" x14ac:dyDescent="0.3">
      <c r="A1690">
        <f>IF(IFERROR(_xlfn.NUMBERVALUE(RIGHT(D1690,2))=C1690-2000,TRUE),1,0)*_xlfn.IFNA(VLOOKUP(LEFT(RIGHT(D1690,LEN(D1690)-6),LEN(RIGHT(D1690,LEN(D1690)-6))-3),'Filter Fuel'!$A$3:$I$29,HLOOKUP(LEFT(D1690,6),'Filter Fuel'!$B$1:$I$2,2,FALSE),FALSE),1)*IF(F1690=0,0,1)</f>
        <v>0</v>
      </c>
      <c r="B1690" t="s">
        <v>2</v>
      </c>
      <c r="C1690">
        <f t="shared" si="42"/>
        <v>2027</v>
      </c>
      <c r="D1690" t="str">
        <f t="shared" si="43"/>
        <v>PUBTRANGAIMP</v>
      </c>
      <c r="E1690" t="str">
        <f>VLOOKUP(D1690,'NZ40-POPT_tech_groups'!A:B,2,FALSE)</f>
        <v>NZ40-ENE-1-PUBTRA</v>
      </c>
      <c r="F1690" s="3">
        <f>_xlfn.IFNA(_xlfn.IFNA(VLOOKUP(D1690,'Energy Share'!B:D,3,FALSE),VLOOKUP(LEFT(D1690,LEN(D1690)-2),'Energy Share'!B:D,3,FALSE)),0)*HLOOKUP(C1690,'Energy Share'!$I$2:$AL$3,2,FALSE)*VLOOKUP(LEFT(D1690,6),'Energy Share'!$I$6:$J$14,2,FALSE)</f>
        <v>0</v>
      </c>
    </row>
    <row r="1691" spans="1:6" x14ac:dyDescent="0.3">
      <c r="A1691">
        <f>IF(IFERROR(_xlfn.NUMBERVALUE(RIGHT(D1691,2))=C1691-2000,TRUE),1,0)*_xlfn.IFNA(VLOOKUP(LEFT(RIGHT(D1691,LEN(D1691)-6),LEN(RIGHT(D1691,LEN(D1691)-6))-3),'Filter Fuel'!$A$3:$I$29,HLOOKUP(LEFT(D1691,6),'Filter Fuel'!$B$1:$I$2,2,FALSE),FALSE),1)*IF(F1691=0,0,1)</f>
        <v>1</v>
      </c>
      <c r="B1691" t="s">
        <v>2</v>
      </c>
      <c r="C1691">
        <f t="shared" si="42"/>
        <v>2027</v>
      </c>
      <c r="D1691" t="str">
        <f t="shared" si="43"/>
        <v>RESBDGNGAIMP</v>
      </c>
      <c r="E1691" t="str">
        <f>VLOOKUP(D1691,'NZ40-POPT_tech_groups'!A:B,2,FALSE)</f>
        <v>NZ40-ENE-1-RESBDG</v>
      </c>
      <c r="F1691" s="3">
        <f>_xlfn.IFNA(_xlfn.IFNA(VLOOKUP(D1691,'Energy Share'!B:D,3,FALSE),VLOOKUP(LEFT(D1691,LEN(D1691)-2),'Energy Share'!B:D,3,FALSE)),0)*HLOOKUP(C1691,'Energy Share'!$I$2:$AL$3,2,FALSE)*VLOOKUP(LEFT(D1691,6),'Energy Share'!$I$6:$J$14,2,FALSE)</f>
        <v>0.56675976216310664</v>
      </c>
    </row>
    <row r="1692" spans="1:6" x14ac:dyDescent="0.3">
      <c r="A1692">
        <f>IF(IFERROR(_xlfn.NUMBERVALUE(RIGHT(D1692,2))=C1692-2000,TRUE),1,0)*_xlfn.IFNA(VLOOKUP(LEFT(RIGHT(D1692,LEN(D1692)-6),LEN(RIGHT(D1692,LEN(D1692)-6))-3),'Filter Fuel'!$A$3:$I$29,HLOOKUP(LEFT(D1692,6),'Filter Fuel'!$B$1:$I$2,2,FALSE),FALSE),1)*IF(F1692=0,0,1)</f>
        <v>1</v>
      </c>
      <c r="B1692" t="s">
        <v>2</v>
      </c>
      <c r="C1692">
        <f t="shared" si="42"/>
        <v>2027</v>
      </c>
      <c r="D1692" t="str">
        <f t="shared" si="43"/>
        <v>INDBDGPCOKIMP</v>
      </c>
      <c r="E1692" t="str">
        <f>VLOOKUP(D1692,'NZ40-POPT_tech_groups'!A:B,2,FALSE)</f>
        <v>NZ40-ENE-1-INDBDG</v>
      </c>
      <c r="F1692" s="3">
        <f>_xlfn.IFNA(_xlfn.IFNA(VLOOKUP(D1692,'Energy Share'!B:D,3,FALSE),VLOOKUP(LEFT(D1692,LEN(D1692)-2),'Energy Share'!B:D,3,FALSE)),0)*HLOOKUP(C1692,'Energy Share'!$I$2:$AL$3,2,FALSE)*VLOOKUP(LEFT(D1692,6),'Energy Share'!$I$6:$J$14,2,FALSE)</f>
        <v>8.0969847751476264E-3</v>
      </c>
    </row>
    <row r="1693" spans="1:6" x14ac:dyDescent="0.3">
      <c r="A1693">
        <f>IF(IFERROR(_xlfn.NUMBERVALUE(RIGHT(D1693,2))=C1693-2000,TRUE),1,0)*_xlfn.IFNA(VLOOKUP(LEFT(RIGHT(D1693,LEN(D1693)-6),LEN(RIGHT(D1693,LEN(D1693)-6))-3),'Filter Fuel'!$A$3:$I$29,HLOOKUP(LEFT(D1693,6),'Filter Fuel'!$B$1:$I$2,2,FALSE),FALSE),1)*IF(F1693=0,0,1)</f>
        <v>1</v>
      </c>
      <c r="B1693" t="s">
        <v>2</v>
      </c>
      <c r="C1693">
        <f t="shared" si="42"/>
        <v>2027</v>
      </c>
      <c r="D1693" t="str">
        <f t="shared" si="43"/>
        <v>COMBDGPROIMP</v>
      </c>
      <c r="E1693" t="str">
        <f>VLOOKUP(D1693,'NZ40-POPT_tech_groups'!A:B,2,FALSE)</f>
        <v>NZ40-ENE-1-COMBDG</v>
      </c>
      <c r="F1693" s="3">
        <f>_xlfn.IFNA(_xlfn.IFNA(VLOOKUP(D1693,'Energy Share'!B:D,3,FALSE),VLOOKUP(LEFT(D1693,LEN(D1693)-2),'Energy Share'!B:D,3,FALSE)),0)*HLOOKUP(C1693,'Energy Share'!$I$2:$AL$3,2,FALSE)*VLOOKUP(LEFT(D1693,6),'Energy Share'!$I$6:$J$14,2,FALSE)</f>
        <v>2.0955353342748076E-2</v>
      </c>
    </row>
    <row r="1694" spans="1:6" x14ac:dyDescent="0.3">
      <c r="A1694">
        <f>IF(IFERROR(_xlfn.NUMBERVALUE(RIGHT(D1694,2))=C1694-2000,TRUE),1,0)*_xlfn.IFNA(VLOOKUP(LEFT(RIGHT(D1694,LEN(D1694)-6),LEN(RIGHT(D1694,LEN(D1694)-6))-3),'Filter Fuel'!$A$3:$I$29,HLOOKUP(LEFT(D1694,6),'Filter Fuel'!$B$1:$I$2,2,FALSE),FALSE),1)*IF(F1694=0,0,1)</f>
        <v>1</v>
      </c>
      <c r="B1694" t="s">
        <v>2</v>
      </c>
      <c r="C1694">
        <f t="shared" si="42"/>
        <v>2027</v>
      </c>
      <c r="D1694" t="str">
        <f t="shared" si="43"/>
        <v>FRETRAPROIMP</v>
      </c>
      <c r="E1694" t="str">
        <f>VLOOKUP(D1694,'NZ40-POPT_tech_groups'!A:B,2,FALSE)</f>
        <v>NZ40-ENE-1-FRETRA</v>
      </c>
      <c r="F1694" s="3">
        <f>_xlfn.IFNA(_xlfn.IFNA(VLOOKUP(D1694,'Energy Share'!B:D,3,FALSE),VLOOKUP(LEFT(D1694,LEN(D1694)-2),'Energy Share'!B:D,3,FALSE)),0)*HLOOKUP(C1694,'Energy Share'!$I$2:$AL$3,2,FALSE)*VLOOKUP(LEFT(D1694,6),'Energy Share'!$I$6:$J$14,2,FALSE)</f>
        <v>2.1737306371574238E-2</v>
      </c>
    </row>
    <row r="1695" spans="1:6" x14ac:dyDescent="0.3">
      <c r="A1695">
        <f>IF(IFERROR(_xlfn.NUMBERVALUE(RIGHT(D1695,2))=C1695-2000,TRUE),1,0)*_xlfn.IFNA(VLOOKUP(LEFT(RIGHT(D1695,LEN(D1695)-6),LEN(RIGHT(D1695,LEN(D1695)-6))-3),'Filter Fuel'!$A$3:$I$29,HLOOKUP(LEFT(D1695,6),'Filter Fuel'!$B$1:$I$2,2,FALSE),FALSE),1)*IF(F1695=0,0,1)</f>
        <v>1</v>
      </c>
      <c r="B1695" t="s">
        <v>2</v>
      </c>
      <c r="C1695">
        <f t="shared" si="42"/>
        <v>2027</v>
      </c>
      <c r="D1695" t="str">
        <f t="shared" si="43"/>
        <v>INDBDGPROIMP</v>
      </c>
      <c r="E1695" t="str">
        <f>VLOOKUP(D1695,'NZ40-POPT_tech_groups'!A:B,2,FALSE)</f>
        <v>NZ40-ENE-1-INDBDG</v>
      </c>
      <c r="F1695" s="3">
        <f>_xlfn.IFNA(_xlfn.IFNA(VLOOKUP(D1695,'Energy Share'!B:D,3,FALSE),VLOOKUP(LEFT(D1695,LEN(D1695)-2),'Energy Share'!B:D,3,FALSE)),0)*HLOOKUP(C1695,'Energy Share'!$I$2:$AL$3,2,FALSE)*VLOOKUP(LEFT(D1695,6),'Energy Share'!$I$6:$J$14,2,FALSE)</f>
        <v>4.0367953238654589E-3</v>
      </c>
    </row>
    <row r="1696" spans="1:6" x14ac:dyDescent="0.3">
      <c r="A1696">
        <f>IF(IFERROR(_xlfn.NUMBERVALUE(RIGHT(D1696,2))=C1696-2000,TRUE),1,0)*_xlfn.IFNA(VLOOKUP(LEFT(RIGHT(D1696,LEN(D1696)-6),LEN(RIGHT(D1696,LEN(D1696)-6))-3),'Filter Fuel'!$A$3:$I$29,HLOOKUP(LEFT(D1696,6),'Filter Fuel'!$B$1:$I$2,2,FALSE),FALSE),1)*IF(F1696=0,0,1)</f>
        <v>1</v>
      </c>
      <c r="B1696" t="s">
        <v>2</v>
      </c>
      <c r="C1696">
        <f t="shared" si="42"/>
        <v>2027</v>
      </c>
      <c r="D1696" t="str">
        <f t="shared" si="43"/>
        <v>PASTRAPROIMP</v>
      </c>
      <c r="E1696" t="str">
        <f>VLOOKUP(D1696,'NZ40-POPT_tech_groups'!A:B,2,FALSE)</f>
        <v>NZ40-ENE-1-PASTRA</v>
      </c>
      <c r="F1696" s="3">
        <f>_xlfn.IFNA(_xlfn.IFNA(VLOOKUP(D1696,'Energy Share'!B:D,3,FALSE),VLOOKUP(LEFT(D1696,LEN(D1696)-2),'Energy Share'!B:D,3,FALSE)),0)*HLOOKUP(C1696,'Energy Share'!$I$2:$AL$3,2,FALSE)*VLOOKUP(LEFT(D1696,6),'Energy Share'!$I$6:$J$14,2,FALSE)</f>
        <v>4.0939183261269746E-3</v>
      </c>
    </row>
    <row r="1697" spans="1:6" x14ac:dyDescent="0.3">
      <c r="A1697">
        <f>IF(IFERROR(_xlfn.NUMBERVALUE(RIGHT(D1697,2))=C1697-2000,TRUE),1,0)*_xlfn.IFNA(VLOOKUP(LEFT(RIGHT(D1697,LEN(D1697)-6),LEN(RIGHT(D1697,LEN(D1697)-6))-3),'Filter Fuel'!$A$3:$I$29,HLOOKUP(LEFT(D1697,6),'Filter Fuel'!$B$1:$I$2,2,FALSE),FALSE),1)*IF(F1697=0,0,1)</f>
        <v>1</v>
      </c>
      <c r="B1697" t="s">
        <v>2</v>
      </c>
      <c r="C1697">
        <f t="shared" si="42"/>
        <v>2027</v>
      </c>
      <c r="D1697" t="str">
        <f t="shared" si="43"/>
        <v>PUBBDGPROIMP</v>
      </c>
      <c r="E1697" t="str">
        <f>VLOOKUP(D1697,'NZ40-POPT_tech_groups'!A:B,2,FALSE)</f>
        <v>NZ40-ENE-1-PUBBDG</v>
      </c>
      <c r="F1697" s="3">
        <f>_xlfn.IFNA(_xlfn.IFNA(VLOOKUP(D1697,'Energy Share'!B:D,3,FALSE),VLOOKUP(LEFT(D1697,LEN(D1697)-2),'Energy Share'!B:D,3,FALSE)),0)*HLOOKUP(C1697,'Energy Share'!$I$2:$AL$3,2,FALSE)*VLOOKUP(LEFT(D1697,6),'Energy Share'!$I$6:$J$14,2,FALSE)</f>
        <v>2.4380436388351816E-6</v>
      </c>
    </row>
    <row r="1698" spans="1:6" hidden="1" x14ac:dyDescent="0.3">
      <c r="A1698">
        <f>IF(IFERROR(_xlfn.NUMBERVALUE(RIGHT(D1698,2))=C1698-2000,TRUE),1,0)*_xlfn.IFNA(VLOOKUP(LEFT(RIGHT(D1698,LEN(D1698)-6),LEN(RIGHT(D1698,LEN(D1698)-6))-3),'Filter Fuel'!$A$3:$I$29,HLOOKUP(LEFT(D1698,6),'Filter Fuel'!$B$1:$I$2,2,FALSE),FALSE),1)*IF(F1698=0,0,1)</f>
        <v>0</v>
      </c>
      <c r="B1698" t="s">
        <v>2</v>
      </c>
      <c r="C1698">
        <f t="shared" si="42"/>
        <v>2027</v>
      </c>
      <c r="D1698" t="str">
        <f t="shared" si="43"/>
        <v>PUBTRAPROIMP</v>
      </c>
      <c r="E1698" t="str">
        <f>VLOOKUP(D1698,'NZ40-POPT_tech_groups'!A:B,2,FALSE)</f>
        <v>NZ40-ENE-1-PUBTRA</v>
      </c>
      <c r="F1698" s="3">
        <f>_xlfn.IFNA(_xlfn.IFNA(VLOOKUP(D1698,'Energy Share'!B:D,3,FALSE),VLOOKUP(LEFT(D1698,LEN(D1698)-2),'Energy Share'!B:D,3,FALSE)),0)*HLOOKUP(C1698,'Energy Share'!$I$2:$AL$3,2,FALSE)*VLOOKUP(LEFT(D1698,6),'Energy Share'!$I$6:$J$14,2,FALSE)</f>
        <v>0</v>
      </c>
    </row>
    <row r="1699" spans="1:6" x14ac:dyDescent="0.3">
      <c r="A1699">
        <f>IF(IFERROR(_xlfn.NUMBERVALUE(RIGHT(D1699,2))=C1699-2000,TRUE),1,0)*_xlfn.IFNA(VLOOKUP(LEFT(RIGHT(D1699,LEN(D1699)-6),LEN(RIGHT(D1699,LEN(D1699)-6))-3),'Filter Fuel'!$A$3:$I$29,HLOOKUP(LEFT(D1699,6),'Filter Fuel'!$B$1:$I$2,2,FALSE),FALSE),1)*IF(F1699=0,0,1)</f>
        <v>1</v>
      </c>
      <c r="B1699" t="s">
        <v>2</v>
      </c>
      <c r="C1699">
        <f t="shared" si="42"/>
        <v>2027</v>
      </c>
      <c r="D1699" t="str">
        <f t="shared" si="43"/>
        <v>RESBDGPROIMP</v>
      </c>
      <c r="E1699" t="str">
        <f>VLOOKUP(D1699,'NZ40-POPT_tech_groups'!A:B,2,FALSE)</f>
        <v>NZ40-ENE-1-RESBDG</v>
      </c>
      <c r="F1699" s="3">
        <f>_xlfn.IFNA(_xlfn.IFNA(VLOOKUP(D1699,'Energy Share'!B:D,3,FALSE),VLOOKUP(LEFT(D1699,LEN(D1699)-2),'Energy Share'!B:D,3,FALSE)),0)*HLOOKUP(C1699,'Energy Share'!$I$2:$AL$3,2,FALSE)*VLOOKUP(LEFT(D1699,6),'Energy Share'!$I$6:$J$14,2,FALSE)</f>
        <v>4.8115965367040688E-3</v>
      </c>
    </row>
    <row r="1700" spans="1:6" x14ac:dyDescent="0.3">
      <c r="A1700">
        <f>IF(IFERROR(_xlfn.NUMBERVALUE(RIGHT(D1700,2))=C1700-2000,TRUE),1,0)*_xlfn.IFNA(VLOOKUP(LEFT(RIGHT(D1700,LEN(D1700)-6),LEN(RIGHT(D1700,LEN(D1700)-6))-3),'Filter Fuel'!$A$3:$I$29,HLOOKUP(LEFT(D1700,6),'Filter Fuel'!$B$1:$I$2,2,FALSE),FALSE),1)*IF(F1700=0,0,1)</f>
        <v>1</v>
      </c>
      <c r="B1700" t="s">
        <v>2</v>
      </c>
      <c r="C1700">
        <f t="shared" si="42"/>
        <v>2027</v>
      </c>
      <c r="D1700" t="str">
        <f t="shared" si="43"/>
        <v>FRETRARDSLIMP</v>
      </c>
      <c r="E1700" t="str">
        <f>VLOOKUP(D1700,'NZ40-POPT_tech_groups'!A:B,2,FALSE)</f>
        <v>NZ40-ENE-1-FRETRA</v>
      </c>
      <c r="F1700" s="3">
        <f>_xlfn.IFNA(_xlfn.IFNA(VLOOKUP(D1700,'Energy Share'!B:D,3,FALSE),VLOOKUP(LEFT(D1700,LEN(D1700)-2),'Energy Share'!B:D,3,FALSE)),0)*HLOOKUP(C1700,'Energy Share'!$I$2:$AL$3,2,FALSE)*VLOOKUP(LEFT(D1700,6),'Energy Share'!$I$6:$J$14,2,FALSE)</f>
        <v>2.6591064857955141E-6</v>
      </c>
    </row>
    <row r="1701" spans="1:6" x14ac:dyDescent="0.3">
      <c r="A1701">
        <f>IF(IFERROR(_xlfn.NUMBERVALUE(RIGHT(D1701,2))=C1701-2000,TRUE),1,0)*_xlfn.IFNA(VLOOKUP(LEFT(RIGHT(D1701,LEN(D1701)-6),LEN(RIGHT(D1701,LEN(D1701)-6))-3),'Filter Fuel'!$A$3:$I$29,HLOOKUP(LEFT(D1701,6),'Filter Fuel'!$B$1:$I$2,2,FALSE),FALSE),1)*IF(F1701=0,0,1)</f>
        <v>1</v>
      </c>
      <c r="B1701" t="s">
        <v>2</v>
      </c>
      <c r="C1701">
        <f t="shared" si="42"/>
        <v>2027</v>
      </c>
      <c r="D1701" t="str">
        <f t="shared" si="43"/>
        <v>PASTRARDSLIMP</v>
      </c>
      <c r="E1701" t="str">
        <f>VLOOKUP(D1701,'NZ40-POPT_tech_groups'!A:B,2,FALSE)</f>
        <v>NZ40-ENE-1-PASTRA</v>
      </c>
      <c r="F1701" s="3">
        <f>_xlfn.IFNA(_xlfn.IFNA(VLOOKUP(D1701,'Energy Share'!B:D,3,FALSE),VLOOKUP(LEFT(D1701,LEN(D1701)-2),'Energy Share'!B:D,3,FALSE)),0)*HLOOKUP(C1701,'Energy Share'!$I$2:$AL$3,2,FALSE)*VLOOKUP(LEFT(D1701,6),'Energy Share'!$I$6:$J$14,2,FALSE)</f>
        <v>1.0153184420307678E-5</v>
      </c>
    </row>
    <row r="1702" spans="1:6" hidden="1" x14ac:dyDescent="0.3">
      <c r="A1702">
        <f>IF(IFERROR(_xlfn.NUMBERVALUE(RIGHT(D1702,2))=C1702-2000,TRUE),1,0)*_xlfn.IFNA(VLOOKUP(LEFT(RIGHT(D1702,LEN(D1702)-6),LEN(RIGHT(D1702,LEN(D1702)-6))-3),'Filter Fuel'!$A$3:$I$29,HLOOKUP(LEFT(D1702,6),'Filter Fuel'!$B$1:$I$2,2,FALSE),FALSE),1)*IF(F1702=0,0,1)</f>
        <v>0</v>
      </c>
      <c r="B1702" t="s">
        <v>2</v>
      </c>
      <c r="C1702">
        <f t="shared" si="42"/>
        <v>2027</v>
      </c>
      <c r="D1702" t="str">
        <f t="shared" si="43"/>
        <v>PUBTRARDSLIMP</v>
      </c>
      <c r="E1702" t="str">
        <f>VLOOKUP(D1702,'NZ40-POPT_tech_groups'!A:B,2,FALSE)</f>
        <v>NZ40-ENE-1-PUBTRA</v>
      </c>
      <c r="F1702" s="3">
        <f>_xlfn.IFNA(_xlfn.IFNA(VLOOKUP(D1702,'Energy Share'!B:D,3,FALSE),VLOOKUP(LEFT(D1702,LEN(D1702)-2),'Energy Share'!B:D,3,FALSE)),0)*HLOOKUP(C1702,'Energy Share'!$I$2:$AL$3,2,FALSE)*VLOOKUP(LEFT(D1702,6),'Energy Share'!$I$6:$J$14,2,FALSE)</f>
        <v>0</v>
      </c>
    </row>
    <row r="1703" spans="1:6" x14ac:dyDescent="0.3">
      <c r="A1703">
        <f>IF(IFERROR(_xlfn.NUMBERVALUE(RIGHT(D1703,2))=C1703-2000,TRUE),1,0)*_xlfn.IFNA(VLOOKUP(LEFT(RIGHT(D1703,LEN(D1703)-6),LEN(RIGHT(D1703,LEN(D1703)-6))-3),'Filter Fuel'!$A$3:$I$29,HLOOKUP(LEFT(D1703,6),'Filter Fuel'!$B$1:$I$2,2,FALSE),FALSE),1)*IF(F1703=0,0,1)</f>
        <v>1</v>
      </c>
      <c r="B1703" t="s">
        <v>2</v>
      </c>
      <c r="C1703">
        <f t="shared" si="42"/>
        <v>2027</v>
      </c>
      <c r="D1703" t="str">
        <f t="shared" si="43"/>
        <v>COMBDGSGAIMP</v>
      </c>
      <c r="E1703" t="str">
        <f>VLOOKUP(D1703,'NZ40-POPT_tech_groups'!A:B,2,FALSE)</f>
        <v>NZ40-ENE-1-COMBDG</v>
      </c>
      <c r="F1703" s="3">
        <f>_xlfn.IFNA(_xlfn.IFNA(VLOOKUP(D1703,'Energy Share'!B:D,3,FALSE),VLOOKUP(LEFT(D1703,LEN(D1703)-2),'Energy Share'!B:D,3,FALSE)),0)*HLOOKUP(C1703,'Energy Share'!$I$2:$AL$3,2,FALSE)*VLOOKUP(LEFT(D1703,6),'Energy Share'!$I$6:$J$14,2,FALSE)</f>
        <v>1.8738488515058135E-4</v>
      </c>
    </row>
    <row r="1704" spans="1:6" hidden="1" x14ac:dyDescent="0.3">
      <c r="A1704">
        <f>IF(IFERROR(_xlfn.NUMBERVALUE(RIGHT(D1704,2))=C1704-2000,TRUE),1,0)*_xlfn.IFNA(VLOOKUP(LEFT(RIGHT(D1704,LEN(D1704)-6),LEN(RIGHT(D1704,LEN(D1704)-6))-3),'Filter Fuel'!$A$3:$I$29,HLOOKUP(LEFT(D1704,6),'Filter Fuel'!$B$1:$I$2,2,FALSE),FALSE),1)*IF(F1704=0,0,1)</f>
        <v>0</v>
      </c>
      <c r="B1704" t="s">
        <v>2</v>
      </c>
      <c r="C1704">
        <f t="shared" si="42"/>
        <v>2027</v>
      </c>
      <c r="D1704" t="str">
        <f t="shared" si="43"/>
        <v>FRETRASGAIMP</v>
      </c>
      <c r="E1704" t="str">
        <f>VLOOKUP(D1704,'NZ40-POPT_tech_groups'!A:B,2,FALSE)</f>
        <v>NZ40-ENE-1-FRETRA</v>
      </c>
      <c r="F1704" s="3">
        <f>_xlfn.IFNA(_xlfn.IFNA(VLOOKUP(D1704,'Energy Share'!B:D,3,FALSE),VLOOKUP(LEFT(D1704,LEN(D1704)-2),'Energy Share'!B:D,3,FALSE)),0)*HLOOKUP(C1704,'Energy Share'!$I$2:$AL$3,2,FALSE)*VLOOKUP(LEFT(D1704,6),'Energy Share'!$I$6:$J$14,2,FALSE)</f>
        <v>0</v>
      </c>
    </row>
    <row r="1705" spans="1:6" x14ac:dyDescent="0.3">
      <c r="A1705">
        <f>IF(IFERROR(_xlfn.NUMBERVALUE(RIGHT(D1705,2))=C1705-2000,TRUE),1,0)*_xlfn.IFNA(VLOOKUP(LEFT(RIGHT(D1705,LEN(D1705)-6),LEN(RIGHT(D1705,LEN(D1705)-6))-3),'Filter Fuel'!$A$3:$I$29,HLOOKUP(LEFT(D1705,6),'Filter Fuel'!$B$1:$I$2,2,FALSE),FALSE),1)*IF(F1705=0,0,1)</f>
        <v>1</v>
      </c>
      <c r="B1705" t="s">
        <v>2</v>
      </c>
      <c r="C1705">
        <f t="shared" si="42"/>
        <v>2027</v>
      </c>
      <c r="D1705" t="str">
        <f t="shared" si="43"/>
        <v>PASTRASGAIMP</v>
      </c>
      <c r="E1705" t="str">
        <f>VLOOKUP(D1705,'NZ40-POPT_tech_groups'!A:B,2,FALSE)</f>
        <v>NZ40-ENE-1-PASTRA</v>
      </c>
      <c r="F1705" s="3">
        <f>_xlfn.IFNA(_xlfn.IFNA(VLOOKUP(D1705,'Energy Share'!B:D,3,FALSE),VLOOKUP(LEFT(D1705,LEN(D1705)-2),'Energy Share'!B:D,3,FALSE)),0)*HLOOKUP(C1705,'Energy Share'!$I$2:$AL$3,2,FALSE)*VLOOKUP(LEFT(D1705,6),'Energy Share'!$I$6:$J$14,2,FALSE)</f>
        <v>9.1767156914752118E-6</v>
      </c>
    </row>
    <row r="1706" spans="1:6" x14ac:dyDescent="0.3">
      <c r="A1706">
        <f>IF(IFERROR(_xlfn.NUMBERVALUE(RIGHT(D1706,2))=C1706-2000,TRUE),1,0)*_xlfn.IFNA(VLOOKUP(LEFT(RIGHT(D1706,LEN(D1706)-6),LEN(RIGHT(D1706,LEN(D1706)-6))-3),'Filter Fuel'!$A$3:$I$29,HLOOKUP(LEFT(D1706,6),'Filter Fuel'!$B$1:$I$2,2,FALSE),FALSE),1)*IF(F1706=0,0,1)</f>
        <v>1</v>
      </c>
      <c r="B1706" t="s">
        <v>2</v>
      </c>
      <c r="C1706">
        <f t="shared" si="42"/>
        <v>2027</v>
      </c>
      <c r="D1706" t="str">
        <f t="shared" si="43"/>
        <v>PUBBDGSGAIMP</v>
      </c>
      <c r="E1706" t="str">
        <f>VLOOKUP(D1706,'NZ40-POPT_tech_groups'!A:B,2,FALSE)</f>
        <v>NZ40-ENE-1-PUBBDG</v>
      </c>
      <c r="F1706" s="3">
        <f>_xlfn.IFNA(_xlfn.IFNA(VLOOKUP(D1706,'Energy Share'!B:D,3,FALSE),VLOOKUP(LEFT(D1706,LEN(D1706)-2),'Energy Share'!B:D,3,FALSE)),0)*HLOOKUP(C1706,'Energy Share'!$I$2:$AL$3,2,FALSE)*VLOOKUP(LEFT(D1706,6),'Energy Share'!$I$6:$J$14,2,FALSE)</f>
        <v>4.080862201616155E-4</v>
      </c>
    </row>
    <row r="1707" spans="1:6" hidden="1" x14ac:dyDescent="0.3">
      <c r="A1707">
        <f>IF(IFERROR(_xlfn.NUMBERVALUE(RIGHT(D1707,2))=C1707-2000,TRUE),1,0)*_xlfn.IFNA(VLOOKUP(LEFT(RIGHT(D1707,LEN(D1707)-6),LEN(RIGHT(D1707,LEN(D1707)-6))-3),'Filter Fuel'!$A$3:$I$29,HLOOKUP(LEFT(D1707,6),'Filter Fuel'!$B$1:$I$2,2,FALSE),FALSE),1)*IF(F1707=0,0,1)</f>
        <v>0</v>
      </c>
      <c r="B1707" t="s">
        <v>2</v>
      </c>
      <c r="C1707">
        <f t="shared" si="42"/>
        <v>2027</v>
      </c>
      <c r="D1707" t="str">
        <f t="shared" si="43"/>
        <v>PUBTRASGAIMP</v>
      </c>
      <c r="E1707" t="str">
        <f>VLOOKUP(D1707,'NZ40-POPT_tech_groups'!A:B,2,FALSE)</f>
        <v>NZ40-ENE-1-PUBTRA</v>
      </c>
      <c r="F1707" s="3">
        <f>_xlfn.IFNA(_xlfn.IFNA(VLOOKUP(D1707,'Energy Share'!B:D,3,FALSE),VLOOKUP(LEFT(D1707,LEN(D1707)-2),'Energy Share'!B:D,3,FALSE)),0)*HLOOKUP(C1707,'Energy Share'!$I$2:$AL$3,2,FALSE)*VLOOKUP(LEFT(D1707,6),'Energy Share'!$I$6:$J$14,2,FALSE)</f>
        <v>0</v>
      </c>
    </row>
    <row r="1708" spans="1:6" x14ac:dyDescent="0.3">
      <c r="A1708">
        <f>IF(IFERROR(_xlfn.NUMBERVALUE(RIGHT(D1708,2))=C1708-2000,TRUE),1,0)*_xlfn.IFNA(VLOOKUP(LEFT(RIGHT(D1708,LEN(D1708)-6),LEN(RIGHT(D1708,LEN(D1708)-6))-3),'Filter Fuel'!$A$3:$I$29,HLOOKUP(LEFT(D1708,6),'Filter Fuel'!$B$1:$I$2,2,FALSE),FALSE),1)*IF(F1708=0,0,1)</f>
        <v>1</v>
      </c>
      <c r="B1708" t="s">
        <v>2</v>
      </c>
      <c r="C1708">
        <f t="shared" si="42"/>
        <v>2027</v>
      </c>
      <c r="D1708" t="str">
        <f t="shared" si="43"/>
        <v>RESBDGSGAIMP</v>
      </c>
      <c r="E1708" t="str">
        <f>VLOOKUP(D1708,'NZ40-POPT_tech_groups'!A:B,2,FALSE)</f>
        <v>NZ40-ENE-1-RESBDG</v>
      </c>
      <c r="F1708" s="3">
        <f>_xlfn.IFNA(_xlfn.IFNA(VLOOKUP(D1708,'Energy Share'!B:D,3,FALSE),VLOOKUP(LEFT(D1708,LEN(D1708)-2),'Energy Share'!B:D,3,FALSE)),0)*HLOOKUP(C1708,'Energy Share'!$I$2:$AL$3,2,FALSE)*VLOOKUP(LEFT(D1708,6),'Energy Share'!$I$6:$J$14,2,FALSE)</f>
        <v>5.4750289197911545E-5</v>
      </c>
    </row>
    <row r="1709" spans="1:6" hidden="1" x14ac:dyDescent="0.3">
      <c r="A1709">
        <f>IF(IFERROR(_xlfn.NUMBERVALUE(RIGHT(D1709,2))=C1709-2000,TRUE),1,0)*_xlfn.IFNA(VLOOKUP(LEFT(RIGHT(D1709,LEN(D1709)-6),LEN(RIGHT(D1709,LEN(D1709)-6))-3),'Filter Fuel'!$A$3:$I$29,HLOOKUP(LEFT(D1709,6),'Filter Fuel'!$B$1:$I$2,2,FALSE),FALSE),1)*IF(F1709=0,0,1)</f>
        <v>0</v>
      </c>
      <c r="B1709" t="s">
        <v>2</v>
      </c>
      <c r="C1709">
        <f t="shared" si="42"/>
        <v>2027</v>
      </c>
      <c r="D1709" t="str">
        <f t="shared" si="43"/>
        <v>FRETRASJEIMP</v>
      </c>
      <c r="E1709" t="str">
        <f>VLOOKUP(D1709,'NZ40-POPT_tech_groups'!A:B,2,FALSE)</f>
        <v>NZ40-ENE-1-FRETRA</v>
      </c>
      <c r="F1709" s="3">
        <f>_xlfn.IFNA(_xlfn.IFNA(VLOOKUP(D1709,'Energy Share'!B:D,3,FALSE),VLOOKUP(LEFT(D1709,LEN(D1709)-2),'Energy Share'!B:D,3,FALSE)),0)*HLOOKUP(C1709,'Energy Share'!$I$2:$AL$3,2,FALSE)*VLOOKUP(LEFT(D1709,6),'Energy Share'!$I$6:$J$14,2,FALSE)</f>
        <v>0</v>
      </c>
    </row>
    <row r="1710" spans="1:6" hidden="1" x14ac:dyDescent="0.3">
      <c r="A1710">
        <f>IF(IFERROR(_xlfn.NUMBERVALUE(RIGHT(D1710,2))=C1710-2000,TRUE),1,0)*_xlfn.IFNA(VLOOKUP(LEFT(RIGHT(D1710,LEN(D1710)-6),LEN(RIGHT(D1710,LEN(D1710)-6))-3),'Filter Fuel'!$A$3:$I$29,HLOOKUP(LEFT(D1710,6),'Filter Fuel'!$B$1:$I$2,2,FALSE),FALSE),1)*IF(F1710=0,0,1)</f>
        <v>0</v>
      </c>
      <c r="B1710" t="s">
        <v>2</v>
      </c>
      <c r="C1710">
        <f t="shared" si="42"/>
        <v>2027</v>
      </c>
      <c r="D1710" t="str">
        <f t="shared" si="43"/>
        <v>FRETRASMTNIMP</v>
      </c>
      <c r="E1710" t="str">
        <f>VLOOKUP(D1710,'NZ40-POPT_tech_groups'!A:B,2,FALSE)</f>
        <v>NZ40-ENE-1-FRETRA</v>
      </c>
      <c r="F1710" s="3">
        <f>_xlfn.IFNA(_xlfn.IFNA(VLOOKUP(D1710,'Energy Share'!B:D,3,FALSE),VLOOKUP(LEFT(D1710,LEN(D1710)-2),'Energy Share'!B:D,3,FALSE)),0)*HLOOKUP(C1710,'Energy Share'!$I$2:$AL$3,2,FALSE)*VLOOKUP(LEFT(D1710,6),'Energy Share'!$I$6:$J$14,2,FALSE)</f>
        <v>0</v>
      </c>
    </row>
    <row r="1711" spans="1:6" x14ac:dyDescent="0.3">
      <c r="A1711">
        <f>IF(IFERROR(_xlfn.NUMBERVALUE(RIGHT(D1711,2))=C1711-2000,TRUE),1,0)*_xlfn.IFNA(VLOOKUP(LEFT(RIGHT(D1711,LEN(D1711)-6),LEN(RIGHT(D1711,LEN(D1711)-6))-3),'Filter Fuel'!$A$3:$I$29,HLOOKUP(LEFT(D1711,6),'Filter Fuel'!$B$1:$I$2,2,FALSE),FALSE),1)*IF(F1711=0,0,1)</f>
        <v>1</v>
      </c>
      <c r="B1711" t="s">
        <v>2</v>
      </c>
      <c r="C1711">
        <f t="shared" si="42"/>
        <v>2027</v>
      </c>
      <c r="D1711" t="str">
        <f t="shared" si="43"/>
        <v>PASTRASMTNIMP</v>
      </c>
      <c r="E1711" t="str">
        <f>VLOOKUP(D1711,'NZ40-POPT_tech_groups'!A:B,2,FALSE)</f>
        <v>NZ40-ENE-1-PASTRA</v>
      </c>
      <c r="F1711" s="3">
        <f>_xlfn.IFNA(_xlfn.IFNA(VLOOKUP(D1711,'Energy Share'!B:D,3,FALSE),VLOOKUP(LEFT(D1711,LEN(D1711)-2),'Energy Share'!B:D,3,FALSE)),0)*HLOOKUP(C1711,'Energy Share'!$I$2:$AL$3,2,FALSE)*VLOOKUP(LEFT(D1711,6),'Energy Share'!$I$6:$J$14,2,FALSE)</f>
        <v>9.1766275066094673E-6</v>
      </c>
    </row>
    <row r="1712" spans="1:6" hidden="1" x14ac:dyDescent="0.3">
      <c r="A1712">
        <f>IF(IFERROR(_xlfn.NUMBERVALUE(RIGHT(D1712,2))=C1712-2000,TRUE),1,0)*_xlfn.IFNA(VLOOKUP(LEFT(RIGHT(D1712,LEN(D1712)-6),LEN(RIGHT(D1712,LEN(D1712)-6))-3),'Filter Fuel'!$A$3:$I$29,HLOOKUP(LEFT(D1712,6),'Filter Fuel'!$B$1:$I$2,2,FALSE),FALSE),1)*IF(F1712=0,0,1)</f>
        <v>0</v>
      </c>
      <c r="B1712" t="s">
        <v>2</v>
      </c>
      <c r="C1712">
        <f t="shared" si="42"/>
        <v>2027</v>
      </c>
      <c r="D1712" t="str">
        <f t="shared" si="43"/>
        <v>PUBTRASMTNIMP</v>
      </c>
      <c r="E1712" t="str">
        <f>VLOOKUP(D1712,'NZ40-POPT_tech_groups'!A:B,2,FALSE)</f>
        <v>NZ40-ENE-1-PUBTRA</v>
      </c>
      <c r="F1712" s="3">
        <f>_xlfn.IFNA(_xlfn.IFNA(VLOOKUP(D1712,'Energy Share'!B:D,3,FALSE),VLOOKUP(LEFT(D1712,LEN(D1712)-2),'Energy Share'!B:D,3,FALSE)),0)*HLOOKUP(C1712,'Energy Share'!$I$2:$AL$3,2,FALSE)*VLOOKUP(LEFT(D1712,6),'Energy Share'!$I$6:$J$14,2,FALSE)</f>
        <v>0</v>
      </c>
    </row>
    <row r="1713" spans="1:6" hidden="1" x14ac:dyDescent="0.3">
      <c r="A1713">
        <f>IF(IFERROR(_xlfn.NUMBERVALUE(RIGHT(D1713,2))=C1713-2000,TRUE),1,0)*_xlfn.IFNA(VLOOKUP(LEFT(RIGHT(D1713,LEN(D1713)-6),LEN(RIGHT(D1713,LEN(D1713)-6))-3),'Filter Fuel'!$A$3:$I$29,HLOOKUP(LEFT(D1713,6),'Filter Fuel'!$B$1:$I$2,2,FALSE),FALSE),1)*IF(F1713=0,0,1)</f>
        <v>0</v>
      </c>
      <c r="B1713" t="s">
        <v>2</v>
      </c>
      <c r="C1713">
        <f t="shared" si="42"/>
        <v>2027</v>
      </c>
      <c r="D1713" t="str">
        <f t="shared" si="43"/>
        <v>RESBDGSMTNIMP</v>
      </c>
      <c r="E1713" t="str">
        <f>VLOOKUP(D1713,'NZ40-POPT_tech_groups'!A:B,2,FALSE)</f>
        <v>NZ40-ENE-1-RESBDG</v>
      </c>
      <c r="F1713" s="3">
        <f>_xlfn.IFNA(_xlfn.IFNA(VLOOKUP(D1713,'Energy Share'!B:D,3,FALSE),VLOOKUP(LEFT(D1713,LEN(D1713)-2),'Energy Share'!B:D,3,FALSE)),0)*HLOOKUP(C1713,'Energy Share'!$I$2:$AL$3,2,FALSE)*VLOOKUP(LEFT(D1713,6),'Energy Share'!$I$6:$J$14,2,FALSE)</f>
        <v>0</v>
      </c>
    </row>
    <row r="1714" spans="1:6" hidden="1" x14ac:dyDescent="0.3">
      <c r="A1714" t="e">
        <f>IF(IFERROR(_xlfn.NUMBERVALUE(RIGHT(D1714,2))=C1714-2000,TRUE),1,0)*_xlfn.IFNA(VLOOKUP(LEFT(RIGHT(D1714,LEN(D1714)-6),LEN(RIGHT(D1714,LEN(D1714)-6))-3),'Filter Fuel'!$A$3:$I$29,HLOOKUP(LEFT(D1714,6),'Filter Fuel'!$B$1:$I$2,2,FALSE),FALSE),1)*IF(F1714=0,0,1)</f>
        <v>#REF!</v>
      </c>
      <c r="B1714" t="s">
        <v>2</v>
      </c>
      <c r="C1714">
        <f t="shared" si="42"/>
        <v>2027</v>
      </c>
      <c r="D1714" t="e">
        <f t="shared" si="43"/>
        <v>#REF!</v>
      </c>
      <c r="E1714" t="e">
        <f>VLOOKUP(D1714,'NZ40-POPT_tech_groups'!A:B,2,FALSE)</f>
        <v>#REF!</v>
      </c>
      <c r="F1714" s="3" t="e">
        <f>_xlfn.IFNA(_xlfn.IFNA(VLOOKUP(D1714,'Energy Share'!B:D,3,FALSE),VLOOKUP(LEFT(D1714,LEN(D1714)-2),'Energy Share'!B:D,3,FALSE)),0)*HLOOKUP(C1714,'Energy Share'!$I$2:$AL$3,2,FALSE)*VLOOKUP(LEFT(D1714,6),'Energy Share'!$I$6:$J$14,2,FALSE)</f>
        <v>#REF!</v>
      </c>
    </row>
    <row r="1715" spans="1:6" hidden="1" x14ac:dyDescent="0.3">
      <c r="A1715">
        <f>IF(IFERROR(_xlfn.NUMBERVALUE(RIGHT(D1715,2))=C1715-2000,TRUE),1,0)*_xlfn.IFNA(VLOOKUP(LEFT(RIGHT(D1715,LEN(D1715)-6),LEN(RIGHT(D1715,LEN(D1715)-6))-3),'Filter Fuel'!$A$3:$I$29,HLOOKUP(LEFT(D1715,6),'Filter Fuel'!$B$1:$I$2,2,FALSE),FALSE),1)*IF(F1715=0,0,1)</f>
        <v>0</v>
      </c>
      <c r="B1715" t="s">
        <v>2</v>
      </c>
      <c r="C1715">
        <f t="shared" si="42"/>
        <v>2027</v>
      </c>
      <c r="D1715" t="str">
        <f t="shared" si="43"/>
        <v>PUBBDGSOLIMP</v>
      </c>
      <c r="E1715" t="str">
        <f>VLOOKUP(D1715,'NZ40-POPT_tech_groups'!A:B,2,FALSE)</f>
        <v>NZ40-ENE-1-PUBBDG</v>
      </c>
      <c r="F1715" s="3">
        <f>_xlfn.IFNA(_xlfn.IFNA(VLOOKUP(D1715,'Energy Share'!B:D,3,FALSE),VLOOKUP(LEFT(D1715,LEN(D1715)-2),'Energy Share'!B:D,3,FALSE)),0)*HLOOKUP(C1715,'Energy Share'!$I$2:$AL$3,2,FALSE)*VLOOKUP(LEFT(D1715,6),'Energy Share'!$I$6:$J$14,2,FALSE)</f>
        <v>0</v>
      </c>
    </row>
    <row r="1716" spans="1:6" hidden="1" x14ac:dyDescent="0.3">
      <c r="A1716" t="e">
        <f>IF(IFERROR(_xlfn.NUMBERVALUE(RIGHT(D1716,2))=C1716-2000,TRUE),1,0)*_xlfn.IFNA(VLOOKUP(LEFT(RIGHT(D1716,LEN(D1716)-6),LEN(RIGHT(D1716,LEN(D1716)-6))-3),'Filter Fuel'!$A$3:$I$29,HLOOKUP(LEFT(D1716,6),'Filter Fuel'!$B$1:$I$2,2,FALSE),FALSE),1)*IF(F1716=0,0,1)</f>
        <v>#VALUE!</v>
      </c>
      <c r="B1716" t="s">
        <v>2</v>
      </c>
      <c r="C1716">
        <f t="shared" si="42"/>
        <v>2027</v>
      </c>
      <c r="D1716">
        <f t="shared" si="43"/>
        <v>0</v>
      </c>
      <c r="E1716" t="e">
        <f>VLOOKUP(D1716,'NZ40-POPT_tech_groups'!A:B,2,FALSE)</f>
        <v>#N/A</v>
      </c>
      <c r="F1716" s="3" t="e">
        <f>_xlfn.IFNA(_xlfn.IFNA(VLOOKUP(D1716,'Energy Share'!B:D,3,FALSE),VLOOKUP(LEFT(D1716,LEN(D1716)-2),'Energy Share'!B:D,3,FALSE)),0)*HLOOKUP(C1716,'Energy Share'!$I$2:$AL$3,2,FALSE)*VLOOKUP(LEFT(D1716,6),'Energy Share'!$I$6:$J$14,2,FALSE)</f>
        <v>#VALUE!</v>
      </c>
    </row>
    <row r="1717" spans="1:6" x14ac:dyDescent="0.3">
      <c r="A1717">
        <f>IF(IFERROR(_xlfn.NUMBERVALUE(RIGHT(D1717,2))=C1717-2000,TRUE),1,0)*_xlfn.IFNA(VLOOKUP(LEFT(RIGHT(D1717,LEN(D1717)-6),LEN(RIGHT(D1717,LEN(D1717)-6))-3),'Filter Fuel'!$A$3:$I$29,HLOOKUP(LEFT(D1717,6),'Filter Fuel'!$B$1:$I$2,2,FALSE),FALSE),1)*IF(F1717=0,0,1)</f>
        <v>1</v>
      </c>
      <c r="B1717" t="s">
        <v>2</v>
      </c>
      <c r="C1717">
        <f t="shared" si="42"/>
        <v>2028</v>
      </c>
      <c r="D1717" t="str">
        <f t="shared" si="43"/>
        <v>FRETRAAGAIMP</v>
      </c>
      <c r="E1717" t="str">
        <f>VLOOKUP(D1717,'NZ40-POPT_tech_groups'!A:B,2,FALSE)</f>
        <v>NZ40-ENE-1-FRETRA</v>
      </c>
      <c r="F1717" s="3">
        <f>_xlfn.IFNA(_xlfn.IFNA(VLOOKUP(D1717,'Energy Share'!B:D,3,FALSE),VLOOKUP(LEFT(D1717,LEN(D1717)-2),'Energy Share'!B:D,3,FALSE)),0)*HLOOKUP(C1717,'Energy Share'!$I$2:$AL$3,2,FALSE)*VLOOKUP(LEFT(D1717,6),'Energy Share'!$I$6:$J$14,2,FALSE)</f>
        <v>8.991822660141837E-6</v>
      </c>
    </row>
    <row r="1718" spans="1:6" x14ac:dyDescent="0.3">
      <c r="A1718">
        <f>IF(IFERROR(_xlfn.NUMBERVALUE(RIGHT(D1718,2))=C1718-2000,TRUE),1,0)*_xlfn.IFNA(VLOOKUP(LEFT(RIGHT(D1718,LEN(D1718)-6),LEN(RIGHT(D1718,LEN(D1718)-6))-3),'Filter Fuel'!$A$3:$I$29,HLOOKUP(LEFT(D1718,6),'Filter Fuel'!$B$1:$I$2,2,FALSE),FALSE),1)*IF(F1718=0,0,1)</f>
        <v>1</v>
      </c>
      <c r="B1718" t="s">
        <v>2</v>
      </c>
      <c r="C1718">
        <f t="shared" si="42"/>
        <v>2028</v>
      </c>
      <c r="D1718" t="str">
        <f t="shared" si="43"/>
        <v>FRETRAATFIMP</v>
      </c>
      <c r="E1718" t="str">
        <f>VLOOKUP(D1718,'NZ40-POPT_tech_groups'!A:B,2,FALSE)</f>
        <v>NZ40-ENE-1-FRETRA</v>
      </c>
      <c r="F1718" s="3">
        <f>_xlfn.IFNA(_xlfn.IFNA(VLOOKUP(D1718,'Energy Share'!B:D,3,FALSE),VLOOKUP(LEFT(D1718,LEN(D1718)-2),'Energy Share'!B:D,3,FALSE)),0)*HLOOKUP(C1718,'Energy Share'!$I$2:$AL$3,2,FALSE)*VLOOKUP(LEFT(D1718,6),'Energy Share'!$I$6:$J$14,2,FALSE)</f>
        <v>4.0823665082010616E-3</v>
      </c>
    </row>
    <row r="1719" spans="1:6" x14ac:dyDescent="0.3">
      <c r="A1719">
        <f>IF(IFERROR(_xlfn.NUMBERVALUE(RIGHT(D1719,2))=C1719-2000,TRUE),1,0)*_xlfn.IFNA(VLOOKUP(LEFT(RIGHT(D1719,LEN(D1719)-6),LEN(RIGHT(D1719,LEN(D1719)-6))-3),'Filter Fuel'!$A$3:$I$29,HLOOKUP(LEFT(D1719,6),'Filter Fuel'!$B$1:$I$2,2,FALSE),FALSE),1)*IF(F1719=0,0,1)</f>
        <v>1</v>
      </c>
      <c r="B1719" t="s">
        <v>2</v>
      </c>
      <c r="C1719">
        <f t="shared" si="42"/>
        <v>2028</v>
      </c>
      <c r="D1719" t="str">
        <f t="shared" si="43"/>
        <v>FRETRABDSLIMP</v>
      </c>
      <c r="E1719" t="str">
        <f>VLOOKUP(D1719,'NZ40-POPT_tech_groups'!A:B,2,FALSE)</f>
        <v>NZ40-ENE-1-FRETRA</v>
      </c>
      <c r="F1719" s="3">
        <f>_xlfn.IFNA(_xlfn.IFNA(VLOOKUP(D1719,'Energy Share'!B:D,3,FALSE),VLOOKUP(LEFT(D1719,LEN(D1719)-2),'Energy Share'!B:D,3,FALSE)),0)*HLOOKUP(C1719,'Energy Share'!$I$2:$AL$3,2,FALSE)*VLOOKUP(LEFT(D1719,6),'Energy Share'!$I$6:$J$14,2,FALSE)</f>
        <v>8.6092408147767899E-4</v>
      </c>
    </row>
    <row r="1720" spans="1:6" x14ac:dyDescent="0.3">
      <c r="A1720">
        <f>IF(IFERROR(_xlfn.NUMBERVALUE(RIGHT(D1720,2))=C1720-2000,TRUE),1,0)*_xlfn.IFNA(VLOOKUP(LEFT(RIGHT(D1720,LEN(D1720)-6),LEN(RIGHT(D1720,LEN(D1720)-6))-3),'Filter Fuel'!$A$3:$I$29,HLOOKUP(LEFT(D1720,6),'Filter Fuel'!$B$1:$I$2,2,FALSE),FALSE),1)*IF(F1720=0,0,1)</f>
        <v>1</v>
      </c>
      <c r="B1720" t="s">
        <v>2</v>
      </c>
      <c r="C1720">
        <f t="shared" si="42"/>
        <v>2028</v>
      </c>
      <c r="D1720" t="str">
        <f t="shared" si="43"/>
        <v>PASTRABDSLIMP</v>
      </c>
      <c r="E1720" t="str">
        <f>VLOOKUP(D1720,'NZ40-POPT_tech_groups'!A:B,2,FALSE)</f>
        <v>NZ40-ENE-1-PASTRA</v>
      </c>
      <c r="F1720" s="3">
        <f>_xlfn.IFNA(_xlfn.IFNA(VLOOKUP(D1720,'Energy Share'!B:D,3,FALSE),VLOOKUP(LEFT(D1720,LEN(D1720)-2),'Energy Share'!B:D,3,FALSE)),0)*HLOOKUP(C1720,'Energy Share'!$I$2:$AL$3,2,FALSE)*VLOOKUP(LEFT(D1720,6),'Energy Share'!$I$6:$J$14,2,FALSE)</f>
        <v>2.1675635028409277E-6</v>
      </c>
    </row>
    <row r="1721" spans="1:6" x14ac:dyDescent="0.3">
      <c r="A1721">
        <f>IF(IFERROR(_xlfn.NUMBERVALUE(RIGHT(D1721,2))=C1721-2000,TRUE),1,0)*_xlfn.IFNA(VLOOKUP(LEFT(RIGHT(D1721,LEN(D1721)-6),LEN(RIGHT(D1721,LEN(D1721)-6))-3),'Filter Fuel'!$A$3:$I$29,HLOOKUP(LEFT(D1721,6),'Filter Fuel'!$B$1:$I$2,2,FALSE),FALSE),1)*IF(F1721=0,0,1)</f>
        <v>1</v>
      </c>
      <c r="B1721" t="s">
        <v>2</v>
      </c>
      <c r="C1721">
        <f t="shared" si="42"/>
        <v>2028</v>
      </c>
      <c r="D1721" t="str">
        <f t="shared" si="43"/>
        <v>PUBTRABDSLIMP</v>
      </c>
      <c r="E1721" t="str">
        <f>VLOOKUP(D1721,'NZ40-POPT_tech_groups'!A:B,2,FALSE)</f>
        <v>NZ40-ENE-1-PUBTRA</v>
      </c>
      <c r="F1721" s="3">
        <f>_xlfn.IFNA(_xlfn.IFNA(VLOOKUP(D1721,'Energy Share'!B:D,3,FALSE),VLOOKUP(LEFT(D1721,LEN(D1721)-2),'Energy Share'!B:D,3,FALSE)),0)*HLOOKUP(C1721,'Energy Share'!$I$2:$AL$3,2,FALSE)*VLOOKUP(LEFT(D1721,6),'Energy Share'!$I$6:$J$14,2,FALSE)</f>
        <v>2.8269123603174369E-3</v>
      </c>
    </row>
    <row r="1722" spans="1:6" hidden="1" x14ac:dyDescent="0.3">
      <c r="A1722">
        <f>IF(IFERROR(_xlfn.NUMBERVALUE(RIGHT(D1722,2))=C1722-2000,TRUE),1,0)*_xlfn.IFNA(VLOOKUP(LEFT(RIGHT(D1722,LEN(D1722)-6),LEN(RIGHT(D1722,LEN(D1722)-6))-3),'Filter Fuel'!$A$3:$I$29,HLOOKUP(LEFT(D1722,6),'Filter Fuel'!$B$1:$I$2,2,FALSE),FALSE),1)*IF(F1722=0,0,1)</f>
        <v>0</v>
      </c>
      <c r="B1722" t="s">
        <v>2</v>
      </c>
      <c r="C1722">
        <f t="shared" si="42"/>
        <v>2028</v>
      </c>
      <c r="D1722" t="str">
        <f t="shared" si="43"/>
        <v>FRETRABJEIMP</v>
      </c>
      <c r="E1722" t="str">
        <f>VLOOKUP(D1722,'NZ40-POPT_tech_groups'!A:B,2,FALSE)</f>
        <v>NZ40-ENE-1-FRETRA</v>
      </c>
      <c r="F1722" s="3">
        <f>_xlfn.IFNA(_xlfn.IFNA(VLOOKUP(D1722,'Energy Share'!B:D,3,FALSE),VLOOKUP(LEFT(D1722,LEN(D1722)-2),'Energy Share'!B:D,3,FALSE)),0)*HLOOKUP(C1722,'Energy Share'!$I$2:$AL$3,2,FALSE)*VLOOKUP(LEFT(D1722,6),'Energy Share'!$I$6:$J$14,2,FALSE)</f>
        <v>0</v>
      </c>
    </row>
    <row r="1723" spans="1:6" hidden="1" x14ac:dyDescent="0.3">
      <c r="A1723">
        <f>IF(IFERROR(_xlfn.NUMBERVALUE(RIGHT(D1723,2))=C1723-2000,TRUE),1,0)*_xlfn.IFNA(VLOOKUP(LEFT(RIGHT(D1723,LEN(D1723)-6),LEN(RIGHT(D1723,LEN(D1723)-6))-3),'Filter Fuel'!$A$3:$I$29,HLOOKUP(LEFT(D1723,6),'Filter Fuel'!$B$1:$I$2,2,FALSE),FALSE),1)*IF(F1723=0,0,1)</f>
        <v>0</v>
      </c>
      <c r="B1723" t="s">
        <v>2</v>
      </c>
      <c r="C1723">
        <f t="shared" si="42"/>
        <v>2028</v>
      </c>
      <c r="D1723" t="str">
        <f t="shared" si="43"/>
        <v>COMBDGBMAIMP</v>
      </c>
      <c r="E1723" t="str">
        <f>VLOOKUP(D1723,'NZ40-POPT_tech_groups'!A:B,2,FALSE)</f>
        <v>NZ40-ENE-1-COMBDG</v>
      </c>
      <c r="F1723" s="3">
        <f>_xlfn.IFNA(_xlfn.IFNA(VLOOKUP(D1723,'Energy Share'!B:D,3,FALSE),VLOOKUP(LEFT(D1723,LEN(D1723)-2),'Energy Share'!B:D,3,FALSE)),0)*HLOOKUP(C1723,'Energy Share'!$I$2:$AL$3,2,FALSE)*VLOOKUP(LEFT(D1723,6),'Energy Share'!$I$6:$J$14,2,FALSE)</f>
        <v>0</v>
      </c>
    </row>
    <row r="1724" spans="1:6" hidden="1" x14ac:dyDescent="0.3">
      <c r="A1724">
        <f>IF(IFERROR(_xlfn.NUMBERVALUE(RIGHT(D1724,2))=C1724-2000,TRUE),1,0)*_xlfn.IFNA(VLOOKUP(LEFT(RIGHT(D1724,LEN(D1724)-6),LEN(RIGHT(D1724,LEN(D1724)-6))-3),'Filter Fuel'!$A$3:$I$29,HLOOKUP(LEFT(D1724,6),'Filter Fuel'!$B$1:$I$2,2,FALSE),FALSE),1)*IF(F1724=0,0,1)</f>
        <v>0</v>
      </c>
      <c r="B1724" t="s">
        <v>2</v>
      </c>
      <c r="C1724">
        <f t="shared" si="42"/>
        <v>2028</v>
      </c>
      <c r="D1724" t="str">
        <f t="shared" si="43"/>
        <v>INDBDGBMAIMP</v>
      </c>
      <c r="E1724" t="str">
        <f>VLOOKUP(D1724,'NZ40-POPT_tech_groups'!A:B,2,FALSE)</f>
        <v>NZ40-ENE-1-INDBDG</v>
      </c>
      <c r="F1724" s="3">
        <f>_xlfn.IFNA(_xlfn.IFNA(VLOOKUP(D1724,'Energy Share'!B:D,3,FALSE),VLOOKUP(LEFT(D1724,LEN(D1724)-2),'Energy Share'!B:D,3,FALSE)),0)*HLOOKUP(C1724,'Energy Share'!$I$2:$AL$3,2,FALSE)*VLOOKUP(LEFT(D1724,6),'Energy Share'!$I$6:$J$14,2,FALSE)</f>
        <v>2.7172099207254338E-3</v>
      </c>
    </row>
    <row r="1725" spans="1:6" hidden="1" x14ac:dyDescent="0.3">
      <c r="A1725">
        <f>IF(IFERROR(_xlfn.NUMBERVALUE(RIGHT(D1725,2))=C1725-2000,TRUE),1,0)*_xlfn.IFNA(VLOOKUP(LEFT(RIGHT(D1725,LEN(D1725)-6),LEN(RIGHT(D1725,LEN(D1725)-6))-3),'Filter Fuel'!$A$3:$I$29,HLOOKUP(LEFT(D1725,6),'Filter Fuel'!$B$1:$I$2,2,FALSE),FALSE),1)*IF(F1725=0,0,1)</f>
        <v>0</v>
      </c>
      <c r="B1725" t="s">
        <v>2</v>
      </c>
      <c r="C1725">
        <f t="shared" si="42"/>
        <v>2028</v>
      </c>
      <c r="D1725" t="str">
        <f t="shared" si="43"/>
        <v>PUBBDGBMAIMP</v>
      </c>
      <c r="E1725" t="str">
        <f>VLOOKUP(D1725,'NZ40-POPT_tech_groups'!A:B,2,FALSE)</f>
        <v>NZ40-ENE-1-PUBBDG</v>
      </c>
      <c r="F1725" s="3">
        <f>_xlfn.IFNA(_xlfn.IFNA(VLOOKUP(D1725,'Energy Share'!B:D,3,FALSE),VLOOKUP(LEFT(D1725,LEN(D1725)-2),'Energy Share'!B:D,3,FALSE)),0)*HLOOKUP(C1725,'Energy Share'!$I$2:$AL$3,2,FALSE)*VLOOKUP(LEFT(D1725,6),'Energy Share'!$I$6:$J$14,2,FALSE)</f>
        <v>0</v>
      </c>
    </row>
    <row r="1726" spans="1:6" x14ac:dyDescent="0.3">
      <c r="A1726">
        <f>IF(IFERROR(_xlfn.NUMBERVALUE(RIGHT(D1726,2))=C1726-2000,TRUE),1,0)*_xlfn.IFNA(VLOOKUP(LEFT(RIGHT(D1726,LEN(D1726)-6),LEN(RIGHT(D1726,LEN(D1726)-6))-3),'Filter Fuel'!$A$3:$I$29,HLOOKUP(LEFT(D1726,6),'Filter Fuel'!$B$1:$I$2,2,FALSE),FALSE),1)*IF(F1726=0,0,1)</f>
        <v>1</v>
      </c>
      <c r="B1726" t="s">
        <v>2</v>
      </c>
      <c r="C1726">
        <f t="shared" si="42"/>
        <v>2028</v>
      </c>
      <c r="D1726" t="str">
        <f t="shared" si="43"/>
        <v>RESBDGBMAIMP</v>
      </c>
      <c r="E1726" t="str">
        <f>VLOOKUP(D1726,'NZ40-POPT_tech_groups'!A:B,2,FALSE)</f>
        <v>NZ40-ENE-1-RESBDG</v>
      </c>
      <c r="F1726" s="3">
        <f>_xlfn.IFNA(_xlfn.IFNA(VLOOKUP(D1726,'Energy Share'!B:D,3,FALSE),VLOOKUP(LEFT(D1726,LEN(D1726)-2),'Energy Share'!B:D,3,FALSE)),0)*HLOOKUP(C1726,'Energy Share'!$I$2:$AL$3,2,FALSE)*VLOOKUP(LEFT(D1726,6),'Energy Share'!$I$6:$J$14,2,FALSE)</f>
        <v>5.8228929682025941E-3</v>
      </c>
    </row>
    <row r="1727" spans="1:6" x14ac:dyDescent="0.3">
      <c r="A1727">
        <f>IF(IFERROR(_xlfn.NUMBERVALUE(RIGHT(D1727,2))=C1727-2000,TRUE),1,0)*_xlfn.IFNA(VLOOKUP(LEFT(RIGHT(D1727,LEN(D1727)-6),LEN(RIGHT(D1727,LEN(D1727)-6))-3),'Filter Fuel'!$A$3:$I$29,HLOOKUP(LEFT(D1727,6),'Filter Fuel'!$B$1:$I$2,2,FALSE),FALSE),1)*IF(F1727=0,0,1)</f>
        <v>1</v>
      </c>
      <c r="B1727" t="s">
        <v>2</v>
      </c>
      <c r="C1727">
        <f t="shared" si="42"/>
        <v>2028</v>
      </c>
      <c r="D1727" t="str">
        <f t="shared" si="43"/>
        <v>COMBDGBMTNIMP</v>
      </c>
      <c r="E1727" t="str">
        <f>VLOOKUP(D1727,'NZ40-POPT_tech_groups'!A:B,2,FALSE)</f>
        <v>NZ40-ENE-1-COMBDG</v>
      </c>
      <c r="F1727" s="3">
        <f>_xlfn.IFNA(_xlfn.IFNA(VLOOKUP(D1727,'Energy Share'!B:D,3,FALSE),VLOOKUP(LEFT(D1727,LEN(D1727)-2),'Energy Share'!B:D,3,FALSE)),0)*HLOOKUP(C1727,'Energy Share'!$I$2:$AL$3,2,FALSE)*VLOOKUP(LEFT(D1727,6),'Energy Share'!$I$6:$J$14,2,FALSE)</f>
        <v>5.0826453138798976E-6</v>
      </c>
    </row>
    <row r="1728" spans="1:6" hidden="1" x14ac:dyDescent="0.3">
      <c r="A1728">
        <f>IF(IFERROR(_xlfn.NUMBERVALUE(RIGHT(D1728,2))=C1728-2000,TRUE),1,0)*_xlfn.IFNA(VLOOKUP(LEFT(RIGHT(D1728,LEN(D1728)-6),LEN(RIGHT(D1728,LEN(D1728)-6))-3),'Filter Fuel'!$A$3:$I$29,HLOOKUP(LEFT(D1728,6),'Filter Fuel'!$B$1:$I$2,2,FALSE),FALSE),1)*IF(F1728=0,0,1)</f>
        <v>0</v>
      </c>
      <c r="B1728" t="s">
        <v>2</v>
      </c>
      <c r="C1728">
        <f t="shared" si="42"/>
        <v>2028</v>
      </c>
      <c r="D1728" t="str">
        <f t="shared" si="43"/>
        <v>FRETRABMTNIMP</v>
      </c>
      <c r="E1728" t="str">
        <f>VLOOKUP(D1728,'NZ40-POPT_tech_groups'!A:B,2,FALSE)</f>
        <v>NZ40-ENE-1-FRETRA</v>
      </c>
      <c r="F1728" s="3">
        <f>_xlfn.IFNA(_xlfn.IFNA(VLOOKUP(D1728,'Energy Share'!B:D,3,FALSE),VLOOKUP(LEFT(D1728,LEN(D1728)-2),'Energy Share'!B:D,3,FALSE)),0)*HLOOKUP(C1728,'Energy Share'!$I$2:$AL$3,2,FALSE)*VLOOKUP(LEFT(D1728,6),'Energy Share'!$I$6:$J$14,2,FALSE)</f>
        <v>0</v>
      </c>
    </row>
    <row r="1729" spans="1:6" hidden="1" x14ac:dyDescent="0.3">
      <c r="A1729">
        <f>IF(IFERROR(_xlfn.NUMBERVALUE(RIGHT(D1729,2))=C1729-2000,TRUE),1,0)*_xlfn.IFNA(VLOOKUP(LEFT(RIGHT(D1729,LEN(D1729)-6),LEN(RIGHT(D1729,LEN(D1729)-6))-3),'Filter Fuel'!$A$3:$I$29,HLOOKUP(LEFT(D1729,6),'Filter Fuel'!$B$1:$I$2,2,FALSE),FALSE),1)*IF(F1729=0,0,1)</f>
        <v>0</v>
      </c>
      <c r="B1729" t="s">
        <v>2</v>
      </c>
      <c r="C1729">
        <f t="shared" si="42"/>
        <v>2028</v>
      </c>
      <c r="D1729" t="str">
        <f t="shared" si="43"/>
        <v>INDBDGBMTNIMP</v>
      </c>
      <c r="E1729" t="str">
        <f>VLOOKUP(D1729,'NZ40-POPT_tech_groups'!A:B,2,FALSE)</f>
        <v>NZ40-ENE-1-INDBDG</v>
      </c>
      <c r="F1729" s="3">
        <f>_xlfn.IFNA(_xlfn.IFNA(VLOOKUP(D1729,'Energy Share'!B:D,3,FALSE),VLOOKUP(LEFT(D1729,LEN(D1729)-2),'Energy Share'!B:D,3,FALSE)),0)*HLOOKUP(C1729,'Energy Share'!$I$2:$AL$3,2,FALSE)*VLOOKUP(LEFT(D1729,6),'Energy Share'!$I$6:$J$14,2,FALSE)</f>
        <v>0</v>
      </c>
    </row>
    <row r="1730" spans="1:6" x14ac:dyDescent="0.3">
      <c r="A1730">
        <f>IF(IFERROR(_xlfn.NUMBERVALUE(RIGHT(D1730,2))=C1730-2000,TRUE),1,0)*_xlfn.IFNA(VLOOKUP(LEFT(RIGHT(D1730,LEN(D1730)-6),LEN(RIGHT(D1730,LEN(D1730)-6))-3),'Filter Fuel'!$A$3:$I$29,HLOOKUP(LEFT(D1730,6),'Filter Fuel'!$B$1:$I$2,2,FALSE),FALSE),1)*IF(F1730=0,0,1)</f>
        <v>1</v>
      </c>
      <c r="B1730" t="s">
        <v>2</v>
      </c>
      <c r="C1730">
        <f t="shared" si="42"/>
        <v>2028</v>
      </c>
      <c r="D1730" t="str">
        <f t="shared" si="43"/>
        <v>PASTRABMTNIMP</v>
      </c>
      <c r="E1730" t="str">
        <f>VLOOKUP(D1730,'NZ40-POPT_tech_groups'!A:B,2,FALSE)</f>
        <v>NZ40-ENE-1-PASTRA</v>
      </c>
      <c r="F1730" s="3">
        <f>_xlfn.IFNA(_xlfn.IFNA(VLOOKUP(D1730,'Energy Share'!B:D,3,FALSE),VLOOKUP(LEFT(D1730,LEN(D1730)-2),'Energy Share'!B:D,3,FALSE)),0)*HLOOKUP(C1730,'Energy Share'!$I$2:$AL$3,2,FALSE)*VLOOKUP(LEFT(D1730,6),'Energy Share'!$I$6:$J$14,2,FALSE)</f>
        <v>1.1197880702031922E-6</v>
      </c>
    </row>
    <row r="1731" spans="1:6" x14ac:dyDescent="0.3">
      <c r="A1731">
        <f>IF(IFERROR(_xlfn.NUMBERVALUE(RIGHT(D1731,2))=C1731-2000,TRUE),1,0)*_xlfn.IFNA(VLOOKUP(LEFT(RIGHT(D1731,LEN(D1731)-6),LEN(RIGHT(D1731,LEN(D1731)-6))-3),'Filter Fuel'!$A$3:$I$29,HLOOKUP(LEFT(D1731,6),'Filter Fuel'!$B$1:$I$2,2,FALSE),FALSE),1)*IF(F1731=0,0,1)</f>
        <v>1</v>
      </c>
      <c r="B1731" t="s">
        <v>2</v>
      </c>
      <c r="C1731">
        <f t="shared" si="42"/>
        <v>2028</v>
      </c>
      <c r="D1731" t="str">
        <f t="shared" si="43"/>
        <v>PUBBDGBMTNIMP</v>
      </c>
      <c r="E1731" t="str">
        <f>VLOOKUP(D1731,'NZ40-POPT_tech_groups'!A:B,2,FALSE)</f>
        <v>NZ40-ENE-1-PUBBDG</v>
      </c>
      <c r="F1731" s="3">
        <f>_xlfn.IFNA(_xlfn.IFNA(VLOOKUP(D1731,'Energy Share'!B:D,3,FALSE),VLOOKUP(LEFT(D1731,LEN(D1731)-2),'Energy Share'!B:D,3,FALSE)),0)*HLOOKUP(C1731,'Energy Share'!$I$2:$AL$3,2,FALSE)*VLOOKUP(LEFT(D1731,6),'Energy Share'!$I$6:$J$14,2,FALSE)</f>
        <v>1.5126588531208091E-5</v>
      </c>
    </row>
    <row r="1732" spans="1:6" hidden="1" x14ac:dyDescent="0.3">
      <c r="A1732">
        <f>IF(IFERROR(_xlfn.NUMBERVALUE(RIGHT(D1732,2))=C1732-2000,TRUE),1,0)*_xlfn.IFNA(VLOOKUP(LEFT(RIGHT(D1732,LEN(D1732)-6),LEN(RIGHT(D1732,LEN(D1732)-6))-3),'Filter Fuel'!$A$3:$I$29,HLOOKUP(LEFT(D1732,6),'Filter Fuel'!$B$1:$I$2,2,FALSE),FALSE),1)*IF(F1732=0,0,1)</f>
        <v>0</v>
      </c>
      <c r="B1732" t="s">
        <v>2</v>
      </c>
      <c r="C1732">
        <f t="shared" si="42"/>
        <v>2028</v>
      </c>
      <c r="D1732" t="str">
        <f t="shared" si="43"/>
        <v>PUBTRABMTNIMP</v>
      </c>
      <c r="E1732" t="str">
        <f>VLOOKUP(D1732,'NZ40-POPT_tech_groups'!A:B,2,FALSE)</f>
        <v>NZ40-ENE-1-PUBTRA</v>
      </c>
      <c r="F1732" s="3">
        <f>_xlfn.IFNA(_xlfn.IFNA(VLOOKUP(D1732,'Energy Share'!B:D,3,FALSE),VLOOKUP(LEFT(D1732,LEN(D1732)-2),'Energy Share'!B:D,3,FALSE)),0)*HLOOKUP(C1732,'Energy Share'!$I$2:$AL$3,2,FALSE)*VLOOKUP(LEFT(D1732,6),'Energy Share'!$I$6:$J$14,2,FALSE)</f>
        <v>0</v>
      </c>
    </row>
    <row r="1733" spans="1:6" x14ac:dyDescent="0.3">
      <c r="A1733">
        <f>IF(IFERROR(_xlfn.NUMBERVALUE(RIGHT(D1733,2))=C1733-2000,TRUE),1,0)*_xlfn.IFNA(VLOOKUP(LEFT(RIGHT(D1733,LEN(D1733)-6),LEN(RIGHT(D1733,LEN(D1733)-6))-3),'Filter Fuel'!$A$3:$I$29,HLOOKUP(LEFT(D1733,6),'Filter Fuel'!$B$1:$I$2,2,FALSE),FALSE),1)*IF(F1733=0,0,1)</f>
        <v>1</v>
      </c>
      <c r="B1733" t="s">
        <v>2</v>
      </c>
      <c r="C1733">
        <f t="shared" si="42"/>
        <v>2028</v>
      </c>
      <c r="D1733" t="str">
        <f t="shared" si="43"/>
        <v>RESBDGBMTNIMP</v>
      </c>
      <c r="E1733" t="str">
        <f>VLOOKUP(D1733,'NZ40-POPT_tech_groups'!A:B,2,FALSE)</f>
        <v>NZ40-ENE-1-RESBDG</v>
      </c>
      <c r="F1733" s="3">
        <f>_xlfn.IFNA(_xlfn.IFNA(VLOOKUP(D1733,'Energy Share'!B:D,3,FALSE),VLOOKUP(LEFT(D1733,LEN(D1733)-2),'Energy Share'!B:D,3,FALSE)),0)*HLOOKUP(C1733,'Energy Share'!$I$2:$AL$3,2,FALSE)*VLOOKUP(LEFT(D1733,6),'Energy Share'!$I$6:$J$14,2,FALSE)</f>
        <v>3.4756196895342647E-6</v>
      </c>
    </row>
    <row r="1734" spans="1:6" hidden="1" x14ac:dyDescent="0.3">
      <c r="A1734">
        <f>IF(IFERROR(_xlfn.NUMBERVALUE(RIGHT(D1734,2))=C1734-2000,TRUE),1,0)*_xlfn.IFNA(VLOOKUP(LEFT(RIGHT(D1734,LEN(D1734)-6),LEN(RIGHT(D1734,LEN(D1734)-6))-3),'Filter Fuel'!$A$3:$I$29,HLOOKUP(LEFT(D1734,6),'Filter Fuel'!$B$1:$I$2,2,FALSE),FALSE),1)*IF(F1734=0,0,1)</f>
        <v>0</v>
      </c>
      <c r="B1734" t="s">
        <v>2</v>
      </c>
      <c r="C1734">
        <f t="shared" si="42"/>
        <v>2028</v>
      </c>
      <c r="D1734" t="str">
        <f t="shared" si="43"/>
        <v>COMBDGBWPIMP</v>
      </c>
      <c r="E1734" t="str">
        <f>VLOOKUP(D1734,'NZ40-POPT_tech_groups'!A:B,2,FALSE)</f>
        <v>NZ40-ENE-1-COMBDG</v>
      </c>
      <c r="F1734" s="3">
        <f>_xlfn.IFNA(_xlfn.IFNA(VLOOKUP(D1734,'Energy Share'!B:D,3,FALSE),VLOOKUP(LEFT(D1734,LEN(D1734)-2),'Energy Share'!B:D,3,FALSE)),0)*HLOOKUP(C1734,'Energy Share'!$I$2:$AL$3,2,FALSE)*VLOOKUP(LEFT(D1734,6),'Energy Share'!$I$6:$J$14,2,FALSE)</f>
        <v>0</v>
      </c>
    </row>
    <row r="1735" spans="1:6" hidden="1" x14ac:dyDescent="0.3">
      <c r="A1735">
        <f>IF(IFERROR(_xlfn.NUMBERVALUE(RIGHT(D1735,2))=C1735-2000,TRUE),1,0)*_xlfn.IFNA(VLOOKUP(LEFT(RIGHT(D1735,LEN(D1735)-6),LEN(RIGHT(D1735,LEN(D1735)-6))-3),'Filter Fuel'!$A$3:$I$29,HLOOKUP(LEFT(D1735,6),'Filter Fuel'!$B$1:$I$2,2,FALSE),FALSE),1)*IF(F1735=0,0,1)</f>
        <v>0</v>
      </c>
      <c r="B1735" t="s">
        <v>2</v>
      </c>
      <c r="C1735">
        <f t="shared" si="42"/>
        <v>2028</v>
      </c>
      <c r="D1735" t="str">
        <f t="shared" si="43"/>
        <v>PUBBDGBWPIMP</v>
      </c>
      <c r="E1735" t="str">
        <f>VLOOKUP(D1735,'NZ40-POPT_tech_groups'!A:B,2,FALSE)</f>
        <v>NZ40-ENE-1-PUBBDG</v>
      </c>
      <c r="F1735" s="3">
        <f>_xlfn.IFNA(_xlfn.IFNA(VLOOKUP(D1735,'Energy Share'!B:D,3,FALSE),VLOOKUP(LEFT(D1735,LEN(D1735)-2),'Energy Share'!B:D,3,FALSE)),0)*HLOOKUP(C1735,'Energy Share'!$I$2:$AL$3,2,FALSE)*VLOOKUP(LEFT(D1735,6),'Energy Share'!$I$6:$J$14,2,FALSE)</f>
        <v>0</v>
      </c>
    </row>
    <row r="1736" spans="1:6" x14ac:dyDescent="0.3">
      <c r="A1736">
        <f>IF(IFERROR(_xlfn.NUMBERVALUE(RIGHT(D1736,2))=C1736-2000,TRUE),1,0)*_xlfn.IFNA(VLOOKUP(LEFT(RIGHT(D1736,LEN(D1736)-6),LEN(RIGHT(D1736,LEN(D1736)-6))-3),'Filter Fuel'!$A$3:$I$29,HLOOKUP(LEFT(D1736,6),'Filter Fuel'!$B$1:$I$2,2,FALSE),FALSE),1)*IF(F1736=0,0,1)</f>
        <v>1</v>
      </c>
      <c r="B1736" t="s">
        <v>2</v>
      </c>
      <c r="C1736">
        <f t="shared" si="42"/>
        <v>2028</v>
      </c>
      <c r="D1736" t="str">
        <f t="shared" si="43"/>
        <v>RESBDGBWPIMP</v>
      </c>
      <c r="E1736" t="str">
        <f>VLOOKUP(D1736,'NZ40-POPT_tech_groups'!A:B,2,FALSE)</f>
        <v>NZ40-ENE-1-RESBDG</v>
      </c>
      <c r="F1736" s="3">
        <f>_xlfn.IFNA(_xlfn.IFNA(VLOOKUP(D1736,'Energy Share'!B:D,3,FALSE),VLOOKUP(LEFT(D1736,LEN(D1736)-2),'Energy Share'!B:D,3,FALSE)),0)*HLOOKUP(C1736,'Energy Share'!$I$2:$AL$3,2,FALSE)*VLOOKUP(LEFT(D1736,6),'Energy Share'!$I$6:$J$14,2,FALSE)</f>
        <v>4.4810225163469273E-3</v>
      </c>
    </row>
    <row r="1737" spans="1:6" x14ac:dyDescent="0.3">
      <c r="A1737">
        <f>IF(IFERROR(_xlfn.NUMBERVALUE(RIGHT(D1737,2))=C1737-2000,TRUE),1,0)*_xlfn.IFNA(VLOOKUP(LEFT(RIGHT(D1737,LEN(D1737)-6),LEN(RIGHT(D1737,LEN(D1737)-6))-3),'Filter Fuel'!$A$3:$I$29,HLOOKUP(LEFT(D1737,6),'Filter Fuel'!$B$1:$I$2,2,FALSE),FALSE),1)*IF(F1737=0,0,1)</f>
        <v>1</v>
      </c>
      <c r="B1737" t="s">
        <v>2</v>
      </c>
      <c r="C1737">
        <f t="shared" si="42"/>
        <v>2028</v>
      </c>
      <c r="D1737" t="str">
        <f t="shared" si="43"/>
        <v>FRETRACETHIMP</v>
      </c>
      <c r="E1737" t="str">
        <f>VLOOKUP(D1737,'NZ40-POPT_tech_groups'!A:B,2,FALSE)</f>
        <v>NZ40-ENE-1-FRETRA</v>
      </c>
      <c r="F1737" s="3">
        <f>_xlfn.IFNA(_xlfn.IFNA(VLOOKUP(D1737,'Energy Share'!B:D,3,FALSE),VLOOKUP(LEFT(D1737,LEN(D1737)-2),'Energy Share'!B:D,3,FALSE)),0)*HLOOKUP(C1737,'Energy Share'!$I$2:$AL$3,2,FALSE)*VLOOKUP(LEFT(D1737,6),'Energy Share'!$I$6:$J$14,2,FALSE)</f>
        <v>1.4831036622421247E-5</v>
      </c>
    </row>
    <row r="1738" spans="1:6" x14ac:dyDescent="0.3">
      <c r="A1738">
        <f>IF(IFERROR(_xlfn.NUMBERVALUE(RIGHT(D1738,2))=C1738-2000,TRUE),1,0)*_xlfn.IFNA(VLOOKUP(LEFT(RIGHT(D1738,LEN(D1738)-6),LEN(RIGHT(D1738,LEN(D1738)-6))-3),'Filter Fuel'!$A$3:$I$29,HLOOKUP(LEFT(D1738,6),'Filter Fuel'!$B$1:$I$2,2,FALSE),FALSE),1)*IF(F1738=0,0,1)</f>
        <v>1</v>
      </c>
      <c r="B1738" t="s">
        <v>2</v>
      </c>
      <c r="C1738">
        <f t="shared" si="42"/>
        <v>2028</v>
      </c>
      <c r="D1738" t="str">
        <f t="shared" si="43"/>
        <v>PASTRACETHIMP</v>
      </c>
      <c r="E1738" t="str">
        <f>VLOOKUP(D1738,'NZ40-POPT_tech_groups'!A:B,2,FALSE)</f>
        <v>NZ40-ENE-1-PASTRA</v>
      </c>
      <c r="F1738" s="3">
        <f>_xlfn.IFNA(_xlfn.IFNA(VLOOKUP(D1738,'Energy Share'!B:D,3,FALSE),VLOOKUP(LEFT(D1738,LEN(D1738)-2),'Energy Share'!B:D,3,FALSE)),0)*HLOOKUP(C1738,'Energy Share'!$I$2:$AL$3,2,FALSE)*VLOOKUP(LEFT(D1738,6),'Energy Share'!$I$6:$J$14,2,FALSE)</f>
        <v>4.3198396392981782E-5</v>
      </c>
    </row>
    <row r="1739" spans="1:6" x14ac:dyDescent="0.3">
      <c r="A1739">
        <f>IF(IFERROR(_xlfn.NUMBERVALUE(RIGHT(D1739,2))=C1739-2000,TRUE),1,0)*_xlfn.IFNA(VLOOKUP(LEFT(RIGHT(D1739,LEN(D1739)-6),LEN(RIGHT(D1739,LEN(D1739)-6))-3),'Filter Fuel'!$A$3:$I$29,HLOOKUP(LEFT(D1739,6),'Filter Fuel'!$B$1:$I$2,2,FALSE),FALSE),1)*IF(F1739=0,0,1)</f>
        <v>1</v>
      </c>
      <c r="B1739" t="s">
        <v>2</v>
      </c>
      <c r="C1739">
        <f t="shared" si="42"/>
        <v>2028</v>
      </c>
      <c r="D1739" t="str">
        <f t="shared" si="43"/>
        <v>PUBTRACETHIMP</v>
      </c>
      <c r="E1739" t="str">
        <f>VLOOKUP(D1739,'NZ40-POPT_tech_groups'!A:B,2,FALSE)</f>
        <v>NZ40-ENE-1-PUBTRA</v>
      </c>
      <c r="F1739" s="3">
        <f>_xlfn.IFNA(_xlfn.IFNA(VLOOKUP(D1739,'Energy Share'!B:D,3,FALSE),VLOOKUP(LEFT(D1739,LEN(D1739)-2),'Energy Share'!B:D,3,FALSE)),0)*HLOOKUP(C1739,'Energy Share'!$I$2:$AL$3,2,FALSE)*VLOOKUP(LEFT(D1739,6),'Energy Share'!$I$6:$J$14,2,FALSE)</f>
        <v>6.0242218127752134E-4</v>
      </c>
    </row>
    <row r="1740" spans="1:6" x14ac:dyDescent="0.3">
      <c r="A1740">
        <f>IF(IFERROR(_xlfn.NUMBERVALUE(RIGHT(D1740,2))=C1740-2000,TRUE),1,0)*_xlfn.IFNA(VLOOKUP(LEFT(RIGHT(D1740,LEN(D1740)-6),LEN(RIGHT(D1740,LEN(D1740)-6))-3),'Filter Fuel'!$A$3:$I$29,HLOOKUP(LEFT(D1740,6),'Filter Fuel'!$B$1:$I$2,2,FALSE),FALSE),1)*IF(F1740=0,0,1)</f>
        <v>1</v>
      </c>
      <c r="B1740" t="s">
        <v>2</v>
      </c>
      <c r="C1740">
        <f t="shared" si="42"/>
        <v>2028</v>
      </c>
      <c r="D1740" t="str">
        <f t="shared" si="43"/>
        <v>INDBDGCOAIMP</v>
      </c>
      <c r="E1740" t="str">
        <f>VLOOKUP(D1740,'NZ40-POPT_tech_groups'!A:B,2,FALSE)</f>
        <v>NZ40-ENE-1-INDBDG</v>
      </c>
      <c r="F1740" s="3">
        <f>_xlfn.IFNA(_xlfn.IFNA(VLOOKUP(D1740,'Energy Share'!B:D,3,FALSE),VLOOKUP(LEFT(D1740,LEN(D1740)-2),'Energy Share'!B:D,3,FALSE)),0)*HLOOKUP(C1740,'Energy Share'!$I$2:$AL$3,2,FALSE)*VLOOKUP(LEFT(D1740,6),'Energy Share'!$I$6:$J$14,2,FALSE)</f>
        <v>3.128223636051941E-3</v>
      </c>
    </row>
    <row r="1741" spans="1:6" hidden="1" x14ac:dyDescent="0.3">
      <c r="A1741">
        <f>IF(IFERROR(_xlfn.NUMBERVALUE(RIGHT(D1741,2))=C1741-2000,TRUE),1,0)*_xlfn.IFNA(VLOOKUP(LEFT(RIGHT(D1741,LEN(D1741)-6),LEN(RIGHT(D1741,LEN(D1741)-6))-3),'Filter Fuel'!$A$3:$I$29,HLOOKUP(LEFT(D1741,6),'Filter Fuel'!$B$1:$I$2,2,FALSE),FALSE),1)*IF(F1741=0,0,1)</f>
        <v>0</v>
      </c>
      <c r="B1741" t="s">
        <v>2</v>
      </c>
      <c r="C1741">
        <f t="shared" si="42"/>
        <v>2028</v>
      </c>
      <c r="D1741" t="str">
        <f t="shared" si="43"/>
        <v>INDBDGCOKIMP</v>
      </c>
      <c r="E1741" t="str">
        <f>VLOOKUP(D1741,'NZ40-POPT_tech_groups'!A:B,2,FALSE)</f>
        <v>NZ40-ENE-1-INDBDG</v>
      </c>
      <c r="F1741" s="3">
        <f>_xlfn.IFNA(_xlfn.IFNA(VLOOKUP(D1741,'Energy Share'!B:D,3,FALSE),VLOOKUP(LEFT(D1741,LEN(D1741)-2),'Energy Share'!B:D,3,FALSE)),0)*HLOOKUP(C1741,'Energy Share'!$I$2:$AL$3,2,FALSE)*VLOOKUP(LEFT(D1741,6),'Energy Share'!$I$6:$J$14,2,FALSE)</f>
        <v>0</v>
      </c>
    </row>
    <row r="1742" spans="1:6" x14ac:dyDescent="0.3">
      <c r="A1742">
        <f>IF(IFERROR(_xlfn.NUMBERVALUE(RIGHT(D1742,2))=C1742-2000,TRUE),1,0)*_xlfn.IFNA(VLOOKUP(LEFT(RIGHT(D1742,LEN(D1742)-6),LEN(RIGHT(D1742,LEN(D1742)-6))-3),'Filter Fuel'!$A$3:$I$29,HLOOKUP(LEFT(D1742,6),'Filter Fuel'!$B$1:$I$2,2,FALSE),FALSE),1)*IF(F1742=0,0,1)</f>
        <v>1</v>
      </c>
      <c r="B1742" t="s">
        <v>2</v>
      </c>
      <c r="C1742">
        <f t="shared" si="42"/>
        <v>2028</v>
      </c>
      <c r="D1742" t="str">
        <f t="shared" si="43"/>
        <v>FRETRADSLIMP</v>
      </c>
      <c r="E1742" t="str">
        <f>VLOOKUP(D1742,'NZ40-POPT_tech_groups'!A:B,2,FALSE)</f>
        <v>NZ40-ENE-1-FRETRA</v>
      </c>
      <c r="F1742" s="3">
        <f>_xlfn.IFNA(_xlfn.IFNA(VLOOKUP(D1742,'Energy Share'!B:D,3,FALSE),VLOOKUP(LEFT(D1742,LEN(D1742)-2),'Energy Share'!B:D,3,FALSE)),0)*HLOOKUP(C1742,'Energy Share'!$I$2:$AL$3,2,FALSE)*VLOOKUP(LEFT(D1742,6),'Energy Share'!$I$6:$J$14,2,FALSE)</f>
        <v>0.34547718860386623</v>
      </c>
    </row>
    <row r="1743" spans="1:6" x14ac:dyDescent="0.3">
      <c r="A1743">
        <f>IF(IFERROR(_xlfn.NUMBERVALUE(RIGHT(D1743,2))=C1743-2000,TRUE),1,0)*_xlfn.IFNA(VLOOKUP(LEFT(RIGHT(D1743,LEN(D1743)-6),LEN(RIGHT(D1743,LEN(D1743)-6))-3),'Filter Fuel'!$A$3:$I$29,HLOOKUP(LEFT(D1743,6),'Filter Fuel'!$B$1:$I$2,2,FALSE),FALSE),1)*IF(F1743=0,0,1)</f>
        <v>1</v>
      </c>
      <c r="B1743" t="s">
        <v>2</v>
      </c>
      <c r="C1743">
        <f t="shared" si="42"/>
        <v>2028</v>
      </c>
      <c r="D1743" t="str">
        <f t="shared" si="43"/>
        <v>PASTRADSLIMP</v>
      </c>
      <c r="E1743" t="str">
        <f>VLOOKUP(D1743,'NZ40-POPT_tech_groups'!A:B,2,FALSE)</f>
        <v>NZ40-ENE-1-PASTRA</v>
      </c>
      <c r="F1743" s="3">
        <f>_xlfn.IFNA(_xlfn.IFNA(VLOOKUP(D1743,'Energy Share'!B:D,3,FALSE),VLOOKUP(LEFT(D1743,LEN(D1743)-2),'Energy Share'!B:D,3,FALSE)),0)*HLOOKUP(C1743,'Energy Share'!$I$2:$AL$3,2,FALSE)*VLOOKUP(LEFT(D1743,6),'Energy Share'!$I$6:$J$14,2,FALSE)</f>
        <v>4.88487273798556E-2</v>
      </c>
    </row>
    <row r="1744" spans="1:6" x14ac:dyDescent="0.3">
      <c r="A1744">
        <f>IF(IFERROR(_xlfn.NUMBERVALUE(RIGHT(D1744,2))=C1744-2000,TRUE),1,0)*_xlfn.IFNA(VLOOKUP(LEFT(RIGHT(D1744,LEN(D1744)-6),LEN(RIGHT(D1744,LEN(D1744)-6))-3),'Filter Fuel'!$A$3:$I$29,HLOOKUP(LEFT(D1744,6),'Filter Fuel'!$B$1:$I$2,2,FALSE),FALSE),1)*IF(F1744=0,0,1)</f>
        <v>1</v>
      </c>
      <c r="B1744" t="s">
        <v>2</v>
      </c>
      <c r="C1744">
        <f t="shared" si="42"/>
        <v>2028</v>
      </c>
      <c r="D1744" t="str">
        <f t="shared" si="43"/>
        <v>PUBTRADSLIMP</v>
      </c>
      <c r="E1744" t="str">
        <f>VLOOKUP(D1744,'NZ40-POPT_tech_groups'!A:B,2,FALSE)</f>
        <v>NZ40-ENE-1-PUBTRA</v>
      </c>
      <c r="F1744" s="3">
        <f>_xlfn.IFNA(_xlfn.IFNA(VLOOKUP(D1744,'Energy Share'!B:D,3,FALSE),VLOOKUP(LEFT(D1744,LEN(D1744)-2),'Energy Share'!B:D,3,FALSE)),0)*HLOOKUP(C1744,'Energy Share'!$I$2:$AL$3,2,FALSE)*VLOOKUP(LEFT(D1744,6),'Energy Share'!$I$6:$J$14,2,FALSE)</f>
        <v>0.27718479910751503</v>
      </c>
    </row>
    <row r="1745" spans="1:6" hidden="1" x14ac:dyDescent="0.3">
      <c r="A1745">
        <f>IF(IFERROR(_xlfn.NUMBERVALUE(RIGHT(D1745,2))=C1745-2000,TRUE),1,0)*_xlfn.IFNA(VLOOKUP(LEFT(RIGHT(D1745,LEN(D1745)-6),LEN(RIGHT(D1745,LEN(D1745)-6))-3),'Filter Fuel'!$A$3:$I$29,HLOOKUP(LEFT(D1745,6),'Filter Fuel'!$B$1:$I$2,2,FALSE),FALSE),1)*IF(F1745=0,0,1)</f>
        <v>0</v>
      </c>
      <c r="B1745" t="s">
        <v>2</v>
      </c>
      <c r="C1745">
        <f t="shared" si="42"/>
        <v>2028</v>
      </c>
      <c r="D1745" t="str">
        <f t="shared" si="43"/>
        <v>COMBDGELCIMP16</v>
      </c>
      <c r="E1745" t="str">
        <f>VLOOKUP(D1745,'NZ40-POPT_tech_groups'!A:B,2,FALSE)</f>
        <v>NZ40-ENE-1-COMBDG</v>
      </c>
      <c r="F1745" s="3">
        <f>_xlfn.IFNA(_xlfn.IFNA(VLOOKUP(D1745,'Energy Share'!B:D,3,FALSE),VLOOKUP(LEFT(D1745,LEN(D1745)-2),'Energy Share'!B:D,3,FALSE)),0)*HLOOKUP(C1745,'Energy Share'!$I$2:$AL$3,2,FALSE)*VLOOKUP(LEFT(D1745,6),'Energy Share'!$I$6:$J$14,2,FALSE)</f>
        <v>0.36402569024794929</v>
      </c>
    </row>
    <row r="1746" spans="1:6" hidden="1" x14ac:dyDescent="0.3">
      <c r="A1746">
        <f>IF(IFERROR(_xlfn.NUMBERVALUE(RIGHT(D1746,2))=C1746-2000,TRUE),1,0)*_xlfn.IFNA(VLOOKUP(LEFT(RIGHT(D1746,LEN(D1746)-6),LEN(RIGHT(D1746,LEN(D1746)-6))-3),'Filter Fuel'!$A$3:$I$29,HLOOKUP(LEFT(D1746,6),'Filter Fuel'!$B$1:$I$2,2,FALSE),FALSE),1)*IF(F1746=0,0,1)</f>
        <v>0</v>
      </c>
      <c r="B1746" t="s">
        <v>2</v>
      </c>
      <c r="C1746">
        <f t="shared" si="42"/>
        <v>2028</v>
      </c>
      <c r="D1746" t="str">
        <f t="shared" si="43"/>
        <v>COMBDGELCIMP17</v>
      </c>
      <c r="E1746" t="str">
        <f>VLOOKUP(D1746,'NZ40-POPT_tech_groups'!A:B,2,FALSE)</f>
        <v>NZ40-ENE-1-COMBDG</v>
      </c>
      <c r="F1746" s="3">
        <f>_xlfn.IFNA(_xlfn.IFNA(VLOOKUP(D1746,'Energy Share'!B:D,3,FALSE),VLOOKUP(LEFT(D1746,LEN(D1746)-2),'Energy Share'!B:D,3,FALSE)),0)*HLOOKUP(C1746,'Energy Share'!$I$2:$AL$3,2,FALSE)*VLOOKUP(LEFT(D1746,6),'Energy Share'!$I$6:$J$14,2,FALSE)</f>
        <v>0.36402569024794929</v>
      </c>
    </row>
    <row r="1747" spans="1:6" hidden="1" x14ac:dyDescent="0.3">
      <c r="A1747">
        <f>IF(IFERROR(_xlfn.NUMBERVALUE(RIGHT(D1747,2))=C1747-2000,TRUE),1,0)*_xlfn.IFNA(VLOOKUP(LEFT(RIGHT(D1747,LEN(D1747)-6),LEN(RIGHT(D1747,LEN(D1747)-6))-3),'Filter Fuel'!$A$3:$I$29,HLOOKUP(LEFT(D1747,6),'Filter Fuel'!$B$1:$I$2,2,FALSE),FALSE),1)*IF(F1747=0,0,1)</f>
        <v>0</v>
      </c>
      <c r="B1747" t="s">
        <v>2</v>
      </c>
      <c r="C1747">
        <f t="shared" si="42"/>
        <v>2028</v>
      </c>
      <c r="D1747" t="str">
        <f t="shared" si="43"/>
        <v>COMBDGELCIMP18</v>
      </c>
      <c r="E1747" t="str">
        <f>VLOOKUP(D1747,'NZ40-POPT_tech_groups'!A:B,2,FALSE)</f>
        <v>NZ40-ENE-1-COMBDG</v>
      </c>
      <c r="F1747" s="3">
        <f>_xlfn.IFNA(_xlfn.IFNA(VLOOKUP(D1747,'Energy Share'!B:D,3,FALSE),VLOOKUP(LEFT(D1747,LEN(D1747)-2),'Energy Share'!B:D,3,FALSE)),0)*HLOOKUP(C1747,'Energy Share'!$I$2:$AL$3,2,FALSE)*VLOOKUP(LEFT(D1747,6),'Energy Share'!$I$6:$J$14,2,FALSE)</f>
        <v>0.36402569024794929</v>
      </c>
    </row>
    <row r="1748" spans="1:6" hidden="1" x14ac:dyDescent="0.3">
      <c r="A1748">
        <f>IF(IFERROR(_xlfn.NUMBERVALUE(RIGHT(D1748,2))=C1748-2000,TRUE),1,0)*_xlfn.IFNA(VLOOKUP(LEFT(RIGHT(D1748,LEN(D1748)-6),LEN(RIGHT(D1748,LEN(D1748)-6))-3),'Filter Fuel'!$A$3:$I$29,HLOOKUP(LEFT(D1748,6),'Filter Fuel'!$B$1:$I$2,2,FALSE),FALSE),1)*IF(F1748=0,0,1)</f>
        <v>0</v>
      </c>
      <c r="B1748" t="s">
        <v>2</v>
      </c>
      <c r="C1748">
        <f t="shared" si="42"/>
        <v>2028</v>
      </c>
      <c r="D1748" t="str">
        <f t="shared" si="43"/>
        <v>COMBDGELCIMP19</v>
      </c>
      <c r="E1748" t="str">
        <f>VLOOKUP(D1748,'NZ40-POPT_tech_groups'!A:B,2,FALSE)</f>
        <v>NZ40-ENE-1-COMBDG</v>
      </c>
      <c r="F1748" s="3">
        <f>_xlfn.IFNA(_xlfn.IFNA(VLOOKUP(D1748,'Energy Share'!B:D,3,FALSE),VLOOKUP(LEFT(D1748,LEN(D1748)-2),'Energy Share'!B:D,3,FALSE)),0)*HLOOKUP(C1748,'Energy Share'!$I$2:$AL$3,2,FALSE)*VLOOKUP(LEFT(D1748,6),'Energy Share'!$I$6:$J$14,2,FALSE)</f>
        <v>0.36402569024794929</v>
      </c>
    </row>
    <row r="1749" spans="1:6" hidden="1" x14ac:dyDescent="0.3">
      <c r="A1749">
        <f>IF(IFERROR(_xlfn.NUMBERVALUE(RIGHT(D1749,2))=C1749-2000,TRUE),1,0)*_xlfn.IFNA(VLOOKUP(LEFT(RIGHT(D1749,LEN(D1749)-6),LEN(RIGHT(D1749,LEN(D1749)-6))-3),'Filter Fuel'!$A$3:$I$29,HLOOKUP(LEFT(D1749,6),'Filter Fuel'!$B$1:$I$2,2,FALSE),FALSE),1)*IF(F1749=0,0,1)</f>
        <v>0</v>
      </c>
      <c r="B1749" t="s">
        <v>2</v>
      </c>
      <c r="C1749">
        <f t="shared" si="42"/>
        <v>2028</v>
      </c>
      <c r="D1749" t="str">
        <f t="shared" si="43"/>
        <v>COMBDGELCIMP20</v>
      </c>
      <c r="E1749" t="str">
        <f>VLOOKUP(D1749,'NZ40-POPT_tech_groups'!A:B,2,FALSE)</f>
        <v>NZ40-ENE-1-COMBDG</v>
      </c>
      <c r="F1749" s="3">
        <f>_xlfn.IFNA(_xlfn.IFNA(VLOOKUP(D1749,'Energy Share'!B:D,3,FALSE),VLOOKUP(LEFT(D1749,LEN(D1749)-2),'Energy Share'!B:D,3,FALSE)),0)*HLOOKUP(C1749,'Energy Share'!$I$2:$AL$3,2,FALSE)*VLOOKUP(LEFT(D1749,6),'Energy Share'!$I$6:$J$14,2,FALSE)</f>
        <v>0.36402569024794929</v>
      </c>
    </row>
    <row r="1750" spans="1:6" hidden="1" x14ac:dyDescent="0.3">
      <c r="A1750">
        <f>IF(IFERROR(_xlfn.NUMBERVALUE(RIGHT(D1750,2))=C1750-2000,TRUE),1,0)*_xlfn.IFNA(VLOOKUP(LEFT(RIGHT(D1750,LEN(D1750)-6),LEN(RIGHT(D1750,LEN(D1750)-6))-3),'Filter Fuel'!$A$3:$I$29,HLOOKUP(LEFT(D1750,6),'Filter Fuel'!$B$1:$I$2,2,FALSE),FALSE),1)*IF(F1750=0,0,1)</f>
        <v>0</v>
      </c>
      <c r="B1750" t="s">
        <v>2</v>
      </c>
      <c r="C1750">
        <f t="shared" si="42"/>
        <v>2028</v>
      </c>
      <c r="D1750" t="str">
        <f t="shared" si="43"/>
        <v>COMBDGELCIMP21</v>
      </c>
      <c r="E1750" t="str">
        <f>VLOOKUP(D1750,'NZ40-POPT_tech_groups'!A:B,2,FALSE)</f>
        <v>NZ40-ENE-1-COMBDG</v>
      </c>
      <c r="F1750" s="3">
        <f>_xlfn.IFNA(_xlfn.IFNA(VLOOKUP(D1750,'Energy Share'!B:D,3,FALSE),VLOOKUP(LEFT(D1750,LEN(D1750)-2),'Energy Share'!B:D,3,FALSE)),0)*HLOOKUP(C1750,'Energy Share'!$I$2:$AL$3,2,FALSE)*VLOOKUP(LEFT(D1750,6),'Energy Share'!$I$6:$J$14,2,FALSE)</f>
        <v>0.36402569024794929</v>
      </c>
    </row>
    <row r="1751" spans="1:6" hidden="1" x14ac:dyDescent="0.3">
      <c r="A1751">
        <f>IF(IFERROR(_xlfn.NUMBERVALUE(RIGHT(D1751,2))=C1751-2000,TRUE),1,0)*_xlfn.IFNA(VLOOKUP(LEFT(RIGHT(D1751,LEN(D1751)-6),LEN(RIGHT(D1751,LEN(D1751)-6))-3),'Filter Fuel'!$A$3:$I$29,HLOOKUP(LEFT(D1751,6),'Filter Fuel'!$B$1:$I$2,2,FALSE),FALSE),1)*IF(F1751=0,0,1)</f>
        <v>0</v>
      </c>
      <c r="B1751" t="s">
        <v>2</v>
      </c>
      <c r="C1751">
        <f t="shared" si="42"/>
        <v>2028</v>
      </c>
      <c r="D1751" t="str">
        <f t="shared" si="43"/>
        <v>COMBDGELCIMP22</v>
      </c>
      <c r="E1751" t="str">
        <f>VLOOKUP(D1751,'NZ40-POPT_tech_groups'!A:B,2,FALSE)</f>
        <v>NZ40-ENE-1-COMBDG</v>
      </c>
      <c r="F1751" s="3">
        <f>_xlfn.IFNA(_xlfn.IFNA(VLOOKUP(D1751,'Energy Share'!B:D,3,FALSE),VLOOKUP(LEFT(D1751,LEN(D1751)-2),'Energy Share'!B:D,3,FALSE)),0)*HLOOKUP(C1751,'Energy Share'!$I$2:$AL$3,2,FALSE)*VLOOKUP(LEFT(D1751,6),'Energy Share'!$I$6:$J$14,2,FALSE)</f>
        <v>0.36402569024794929</v>
      </c>
    </row>
    <row r="1752" spans="1:6" hidden="1" x14ac:dyDescent="0.3">
      <c r="A1752">
        <f>IF(IFERROR(_xlfn.NUMBERVALUE(RIGHT(D1752,2))=C1752-2000,TRUE),1,0)*_xlfn.IFNA(VLOOKUP(LEFT(RIGHT(D1752,LEN(D1752)-6),LEN(RIGHT(D1752,LEN(D1752)-6))-3),'Filter Fuel'!$A$3:$I$29,HLOOKUP(LEFT(D1752,6),'Filter Fuel'!$B$1:$I$2,2,FALSE),FALSE),1)*IF(F1752=0,0,1)</f>
        <v>0</v>
      </c>
      <c r="B1752" t="s">
        <v>2</v>
      </c>
      <c r="C1752">
        <f t="shared" si="42"/>
        <v>2028</v>
      </c>
      <c r="D1752" t="str">
        <f t="shared" si="43"/>
        <v>COMBDGELCIMP23</v>
      </c>
      <c r="E1752" t="str">
        <f>VLOOKUP(D1752,'NZ40-POPT_tech_groups'!A:B,2,FALSE)</f>
        <v>NZ40-ENE-1-COMBDG</v>
      </c>
      <c r="F1752" s="3">
        <f>_xlfn.IFNA(_xlfn.IFNA(VLOOKUP(D1752,'Energy Share'!B:D,3,FALSE),VLOOKUP(LEFT(D1752,LEN(D1752)-2),'Energy Share'!B:D,3,FALSE)),0)*HLOOKUP(C1752,'Energy Share'!$I$2:$AL$3,2,FALSE)*VLOOKUP(LEFT(D1752,6),'Energy Share'!$I$6:$J$14,2,FALSE)</f>
        <v>0.36402569024794929</v>
      </c>
    </row>
    <row r="1753" spans="1:6" hidden="1" x14ac:dyDescent="0.3">
      <c r="A1753">
        <f>IF(IFERROR(_xlfn.NUMBERVALUE(RIGHT(D1753,2))=C1753-2000,TRUE),1,0)*_xlfn.IFNA(VLOOKUP(LEFT(RIGHT(D1753,LEN(D1753)-6),LEN(RIGHT(D1753,LEN(D1753)-6))-3),'Filter Fuel'!$A$3:$I$29,HLOOKUP(LEFT(D1753,6),'Filter Fuel'!$B$1:$I$2,2,FALSE),FALSE),1)*IF(F1753=0,0,1)</f>
        <v>0</v>
      </c>
      <c r="B1753" t="s">
        <v>2</v>
      </c>
      <c r="C1753">
        <f t="shared" ref="C1753:C1816" si="44">C1410+1</f>
        <v>2028</v>
      </c>
      <c r="D1753" t="str">
        <f t="shared" ref="D1753:D1816" si="45">D1410</f>
        <v>COMBDGELCIMP24</v>
      </c>
      <c r="E1753" t="str">
        <f>VLOOKUP(D1753,'NZ40-POPT_tech_groups'!A:B,2,FALSE)</f>
        <v>NZ40-ENE-1-COMBDG</v>
      </c>
      <c r="F1753" s="3">
        <f>_xlfn.IFNA(_xlfn.IFNA(VLOOKUP(D1753,'Energy Share'!B:D,3,FALSE),VLOOKUP(LEFT(D1753,LEN(D1753)-2),'Energy Share'!B:D,3,FALSE)),0)*HLOOKUP(C1753,'Energy Share'!$I$2:$AL$3,2,FALSE)*VLOOKUP(LEFT(D1753,6),'Energy Share'!$I$6:$J$14,2,FALSE)</f>
        <v>0.36402569024794929</v>
      </c>
    </row>
    <row r="1754" spans="1:6" hidden="1" x14ac:dyDescent="0.3">
      <c r="A1754">
        <f>IF(IFERROR(_xlfn.NUMBERVALUE(RIGHT(D1754,2))=C1754-2000,TRUE),1,0)*_xlfn.IFNA(VLOOKUP(LEFT(RIGHT(D1754,LEN(D1754)-6),LEN(RIGHT(D1754,LEN(D1754)-6))-3),'Filter Fuel'!$A$3:$I$29,HLOOKUP(LEFT(D1754,6),'Filter Fuel'!$B$1:$I$2,2,FALSE),FALSE),1)*IF(F1754=0,0,1)</f>
        <v>0</v>
      </c>
      <c r="B1754" t="s">
        <v>2</v>
      </c>
      <c r="C1754">
        <f t="shared" si="44"/>
        <v>2028</v>
      </c>
      <c r="D1754" t="str">
        <f t="shared" si="45"/>
        <v>COMBDGELCIMP25</v>
      </c>
      <c r="E1754" t="str">
        <f>VLOOKUP(D1754,'NZ40-POPT_tech_groups'!A:B,2,FALSE)</f>
        <v>NZ40-ENE-1-COMBDG</v>
      </c>
      <c r="F1754" s="3">
        <f>_xlfn.IFNA(_xlfn.IFNA(VLOOKUP(D1754,'Energy Share'!B:D,3,FALSE),VLOOKUP(LEFT(D1754,LEN(D1754)-2),'Energy Share'!B:D,3,FALSE)),0)*HLOOKUP(C1754,'Energy Share'!$I$2:$AL$3,2,FALSE)*VLOOKUP(LEFT(D1754,6),'Energy Share'!$I$6:$J$14,2,FALSE)</f>
        <v>0.36402569024794929</v>
      </c>
    </row>
    <row r="1755" spans="1:6" hidden="1" x14ac:dyDescent="0.3">
      <c r="A1755">
        <f>IF(IFERROR(_xlfn.NUMBERVALUE(RIGHT(D1755,2))=C1755-2000,TRUE),1,0)*_xlfn.IFNA(VLOOKUP(LEFT(RIGHT(D1755,LEN(D1755)-6),LEN(RIGHT(D1755,LEN(D1755)-6))-3),'Filter Fuel'!$A$3:$I$29,HLOOKUP(LEFT(D1755,6),'Filter Fuel'!$B$1:$I$2,2,FALSE),FALSE),1)*IF(F1755=0,0,1)</f>
        <v>0</v>
      </c>
      <c r="B1755" t="s">
        <v>2</v>
      </c>
      <c r="C1755">
        <f t="shared" si="44"/>
        <v>2028</v>
      </c>
      <c r="D1755" t="str">
        <f t="shared" si="45"/>
        <v>COMBDGELCIMP26</v>
      </c>
      <c r="E1755" t="str">
        <f>VLOOKUP(D1755,'NZ40-POPT_tech_groups'!A:B,2,FALSE)</f>
        <v>NZ40-ENE-1-COMBDG</v>
      </c>
      <c r="F1755" s="3">
        <f>_xlfn.IFNA(_xlfn.IFNA(VLOOKUP(D1755,'Energy Share'!B:D,3,FALSE),VLOOKUP(LEFT(D1755,LEN(D1755)-2),'Energy Share'!B:D,3,FALSE)),0)*HLOOKUP(C1755,'Energy Share'!$I$2:$AL$3,2,FALSE)*VLOOKUP(LEFT(D1755,6),'Energy Share'!$I$6:$J$14,2,FALSE)</f>
        <v>0.36402569024794929</v>
      </c>
    </row>
    <row r="1756" spans="1:6" hidden="1" x14ac:dyDescent="0.3">
      <c r="A1756">
        <f>IF(IFERROR(_xlfn.NUMBERVALUE(RIGHT(D1756,2))=C1756-2000,TRUE),1,0)*_xlfn.IFNA(VLOOKUP(LEFT(RIGHT(D1756,LEN(D1756)-6),LEN(RIGHT(D1756,LEN(D1756)-6))-3),'Filter Fuel'!$A$3:$I$29,HLOOKUP(LEFT(D1756,6),'Filter Fuel'!$B$1:$I$2,2,FALSE),FALSE),1)*IF(F1756=0,0,1)</f>
        <v>0</v>
      </c>
      <c r="B1756" t="s">
        <v>2</v>
      </c>
      <c r="C1756">
        <f t="shared" si="44"/>
        <v>2028</v>
      </c>
      <c r="D1756" t="str">
        <f t="shared" si="45"/>
        <v>COMBDGELCIMP27</v>
      </c>
      <c r="E1756" t="str">
        <f>VLOOKUP(D1756,'NZ40-POPT_tech_groups'!A:B,2,FALSE)</f>
        <v>NZ40-ENE-1-COMBDG</v>
      </c>
      <c r="F1756" s="3">
        <f>_xlfn.IFNA(_xlfn.IFNA(VLOOKUP(D1756,'Energy Share'!B:D,3,FALSE),VLOOKUP(LEFT(D1756,LEN(D1756)-2),'Energy Share'!B:D,3,FALSE)),0)*HLOOKUP(C1756,'Energy Share'!$I$2:$AL$3,2,FALSE)*VLOOKUP(LEFT(D1756,6),'Energy Share'!$I$6:$J$14,2,FALSE)</f>
        <v>0.36402569024794929</v>
      </c>
    </row>
    <row r="1757" spans="1:6" x14ac:dyDescent="0.3">
      <c r="A1757">
        <f>IF(IFERROR(_xlfn.NUMBERVALUE(RIGHT(D1757,2))=C1757-2000,TRUE),1,0)*_xlfn.IFNA(VLOOKUP(LEFT(RIGHT(D1757,LEN(D1757)-6),LEN(RIGHT(D1757,LEN(D1757)-6))-3),'Filter Fuel'!$A$3:$I$29,HLOOKUP(LEFT(D1757,6),'Filter Fuel'!$B$1:$I$2,2,FALSE),FALSE),1)*IF(F1757=0,0,1)</f>
        <v>1</v>
      </c>
      <c r="B1757" t="s">
        <v>2</v>
      </c>
      <c r="C1757">
        <f t="shared" si="44"/>
        <v>2028</v>
      </c>
      <c r="D1757" t="str">
        <f t="shared" si="45"/>
        <v>COMBDGELCIMP28</v>
      </c>
      <c r="E1757" t="str">
        <f>VLOOKUP(D1757,'NZ40-POPT_tech_groups'!A:B,2,FALSE)</f>
        <v>NZ40-ENE-1-COMBDG</v>
      </c>
      <c r="F1757" s="3">
        <f>_xlfn.IFNA(_xlfn.IFNA(VLOOKUP(D1757,'Energy Share'!B:D,3,FALSE),VLOOKUP(LEFT(D1757,LEN(D1757)-2),'Energy Share'!B:D,3,FALSE)),0)*HLOOKUP(C1757,'Energy Share'!$I$2:$AL$3,2,FALSE)*VLOOKUP(LEFT(D1757,6),'Energy Share'!$I$6:$J$14,2,FALSE)</f>
        <v>0.36402569024794929</v>
      </c>
    </row>
    <row r="1758" spans="1:6" hidden="1" x14ac:dyDescent="0.3">
      <c r="A1758">
        <f>IF(IFERROR(_xlfn.NUMBERVALUE(RIGHT(D1758,2))=C1758-2000,TRUE),1,0)*_xlfn.IFNA(VLOOKUP(LEFT(RIGHT(D1758,LEN(D1758)-6),LEN(RIGHT(D1758,LEN(D1758)-6))-3),'Filter Fuel'!$A$3:$I$29,HLOOKUP(LEFT(D1758,6),'Filter Fuel'!$B$1:$I$2,2,FALSE),FALSE),1)*IF(F1758=0,0,1)</f>
        <v>0</v>
      </c>
      <c r="B1758" t="s">
        <v>2</v>
      </c>
      <c r="C1758">
        <f t="shared" si="44"/>
        <v>2028</v>
      </c>
      <c r="D1758" t="str">
        <f t="shared" si="45"/>
        <v>COMBDGELCIMP29</v>
      </c>
      <c r="E1758" t="str">
        <f>VLOOKUP(D1758,'NZ40-POPT_tech_groups'!A:B,2,FALSE)</f>
        <v>NZ40-ENE-1-COMBDG</v>
      </c>
      <c r="F1758" s="3">
        <f>_xlfn.IFNA(_xlfn.IFNA(VLOOKUP(D1758,'Energy Share'!B:D,3,FALSE),VLOOKUP(LEFT(D1758,LEN(D1758)-2),'Energy Share'!B:D,3,FALSE)),0)*HLOOKUP(C1758,'Energy Share'!$I$2:$AL$3,2,FALSE)*VLOOKUP(LEFT(D1758,6),'Energy Share'!$I$6:$J$14,2,FALSE)</f>
        <v>0.36402569024794929</v>
      </c>
    </row>
    <row r="1759" spans="1:6" hidden="1" x14ac:dyDescent="0.3">
      <c r="A1759">
        <f>IF(IFERROR(_xlfn.NUMBERVALUE(RIGHT(D1759,2))=C1759-2000,TRUE),1,0)*_xlfn.IFNA(VLOOKUP(LEFT(RIGHT(D1759,LEN(D1759)-6),LEN(RIGHT(D1759,LEN(D1759)-6))-3),'Filter Fuel'!$A$3:$I$29,HLOOKUP(LEFT(D1759,6),'Filter Fuel'!$B$1:$I$2,2,FALSE),FALSE),1)*IF(F1759=0,0,1)</f>
        <v>0</v>
      </c>
      <c r="B1759" t="s">
        <v>2</v>
      </c>
      <c r="C1759">
        <f t="shared" si="44"/>
        <v>2028</v>
      </c>
      <c r="D1759" t="str">
        <f t="shared" si="45"/>
        <v>COMBDGELCIMP30</v>
      </c>
      <c r="E1759" t="str">
        <f>VLOOKUP(D1759,'NZ40-POPT_tech_groups'!A:B,2,FALSE)</f>
        <v>NZ40-ENE-1-COMBDG</v>
      </c>
      <c r="F1759" s="3">
        <f>_xlfn.IFNA(_xlfn.IFNA(VLOOKUP(D1759,'Energy Share'!B:D,3,FALSE),VLOOKUP(LEFT(D1759,LEN(D1759)-2),'Energy Share'!B:D,3,FALSE)),0)*HLOOKUP(C1759,'Energy Share'!$I$2:$AL$3,2,FALSE)*VLOOKUP(LEFT(D1759,6),'Energy Share'!$I$6:$J$14,2,FALSE)</f>
        <v>0.36402569024794929</v>
      </c>
    </row>
    <row r="1760" spans="1:6" hidden="1" x14ac:dyDescent="0.3">
      <c r="A1760">
        <f>IF(IFERROR(_xlfn.NUMBERVALUE(RIGHT(D1760,2))=C1760-2000,TRUE),1,0)*_xlfn.IFNA(VLOOKUP(LEFT(RIGHT(D1760,LEN(D1760)-6),LEN(RIGHT(D1760,LEN(D1760)-6))-3),'Filter Fuel'!$A$3:$I$29,HLOOKUP(LEFT(D1760,6),'Filter Fuel'!$B$1:$I$2,2,FALSE),FALSE),1)*IF(F1760=0,0,1)</f>
        <v>0</v>
      </c>
      <c r="B1760" t="s">
        <v>2</v>
      </c>
      <c r="C1760">
        <f t="shared" si="44"/>
        <v>2028</v>
      </c>
      <c r="D1760" t="str">
        <f t="shared" si="45"/>
        <v>COMBDGELCIMP31</v>
      </c>
      <c r="E1760" t="str">
        <f>VLOOKUP(D1760,'NZ40-POPT_tech_groups'!A:B,2,FALSE)</f>
        <v>NZ40-ENE-1-COMBDG</v>
      </c>
      <c r="F1760" s="3">
        <f>_xlfn.IFNA(_xlfn.IFNA(VLOOKUP(D1760,'Energy Share'!B:D,3,FALSE),VLOOKUP(LEFT(D1760,LEN(D1760)-2),'Energy Share'!B:D,3,FALSE)),0)*HLOOKUP(C1760,'Energy Share'!$I$2:$AL$3,2,FALSE)*VLOOKUP(LEFT(D1760,6),'Energy Share'!$I$6:$J$14,2,FALSE)</f>
        <v>0.36402569024794929</v>
      </c>
    </row>
    <row r="1761" spans="1:6" hidden="1" x14ac:dyDescent="0.3">
      <c r="A1761">
        <f>IF(IFERROR(_xlfn.NUMBERVALUE(RIGHT(D1761,2))=C1761-2000,TRUE),1,0)*_xlfn.IFNA(VLOOKUP(LEFT(RIGHT(D1761,LEN(D1761)-6),LEN(RIGHT(D1761,LEN(D1761)-6))-3),'Filter Fuel'!$A$3:$I$29,HLOOKUP(LEFT(D1761,6),'Filter Fuel'!$B$1:$I$2,2,FALSE),FALSE),1)*IF(F1761=0,0,1)</f>
        <v>0</v>
      </c>
      <c r="B1761" t="s">
        <v>2</v>
      </c>
      <c r="C1761">
        <f t="shared" si="44"/>
        <v>2028</v>
      </c>
      <c r="D1761" t="str">
        <f t="shared" si="45"/>
        <v>COMBDGELCIMP32</v>
      </c>
      <c r="E1761" t="str">
        <f>VLOOKUP(D1761,'NZ40-POPT_tech_groups'!A:B,2,FALSE)</f>
        <v>NZ40-ENE-1-COMBDG</v>
      </c>
      <c r="F1761" s="3">
        <f>_xlfn.IFNA(_xlfn.IFNA(VLOOKUP(D1761,'Energy Share'!B:D,3,FALSE),VLOOKUP(LEFT(D1761,LEN(D1761)-2),'Energy Share'!B:D,3,FALSE)),0)*HLOOKUP(C1761,'Energy Share'!$I$2:$AL$3,2,FALSE)*VLOOKUP(LEFT(D1761,6),'Energy Share'!$I$6:$J$14,2,FALSE)</f>
        <v>0.36402569024794929</v>
      </c>
    </row>
    <row r="1762" spans="1:6" hidden="1" x14ac:dyDescent="0.3">
      <c r="A1762">
        <f>IF(IFERROR(_xlfn.NUMBERVALUE(RIGHT(D1762,2))=C1762-2000,TRUE),1,0)*_xlfn.IFNA(VLOOKUP(LEFT(RIGHT(D1762,LEN(D1762)-6),LEN(RIGHT(D1762,LEN(D1762)-6))-3),'Filter Fuel'!$A$3:$I$29,HLOOKUP(LEFT(D1762,6),'Filter Fuel'!$B$1:$I$2,2,FALSE),FALSE),1)*IF(F1762=0,0,1)</f>
        <v>0</v>
      </c>
      <c r="B1762" t="s">
        <v>2</v>
      </c>
      <c r="C1762">
        <f t="shared" si="44"/>
        <v>2028</v>
      </c>
      <c r="D1762" t="str">
        <f t="shared" si="45"/>
        <v>COMBDGELCIMP33</v>
      </c>
      <c r="E1762" t="str">
        <f>VLOOKUP(D1762,'NZ40-POPT_tech_groups'!A:B,2,FALSE)</f>
        <v>NZ40-ENE-1-COMBDG</v>
      </c>
      <c r="F1762" s="3">
        <f>_xlfn.IFNA(_xlfn.IFNA(VLOOKUP(D1762,'Energy Share'!B:D,3,FALSE),VLOOKUP(LEFT(D1762,LEN(D1762)-2),'Energy Share'!B:D,3,FALSE)),0)*HLOOKUP(C1762,'Energy Share'!$I$2:$AL$3,2,FALSE)*VLOOKUP(LEFT(D1762,6),'Energy Share'!$I$6:$J$14,2,FALSE)</f>
        <v>0.36402569024794929</v>
      </c>
    </row>
    <row r="1763" spans="1:6" hidden="1" x14ac:dyDescent="0.3">
      <c r="A1763">
        <f>IF(IFERROR(_xlfn.NUMBERVALUE(RIGHT(D1763,2))=C1763-2000,TRUE),1,0)*_xlfn.IFNA(VLOOKUP(LEFT(RIGHT(D1763,LEN(D1763)-6),LEN(RIGHT(D1763,LEN(D1763)-6))-3),'Filter Fuel'!$A$3:$I$29,HLOOKUP(LEFT(D1763,6),'Filter Fuel'!$B$1:$I$2,2,FALSE),FALSE),1)*IF(F1763=0,0,1)</f>
        <v>0</v>
      </c>
      <c r="B1763" t="s">
        <v>2</v>
      </c>
      <c r="C1763">
        <f t="shared" si="44"/>
        <v>2028</v>
      </c>
      <c r="D1763" t="str">
        <f t="shared" si="45"/>
        <v>COMBDGELCIMP34</v>
      </c>
      <c r="E1763" t="str">
        <f>VLOOKUP(D1763,'NZ40-POPT_tech_groups'!A:B,2,FALSE)</f>
        <v>NZ40-ENE-1-COMBDG</v>
      </c>
      <c r="F1763" s="3">
        <f>_xlfn.IFNA(_xlfn.IFNA(VLOOKUP(D1763,'Energy Share'!B:D,3,FALSE),VLOOKUP(LEFT(D1763,LEN(D1763)-2),'Energy Share'!B:D,3,FALSE)),0)*HLOOKUP(C1763,'Energy Share'!$I$2:$AL$3,2,FALSE)*VLOOKUP(LEFT(D1763,6),'Energy Share'!$I$6:$J$14,2,FALSE)</f>
        <v>0.36402569024794929</v>
      </c>
    </row>
    <row r="1764" spans="1:6" hidden="1" x14ac:dyDescent="0.3">
      <c r="A1764">
        <f>IF(IFERROR(_xlfn.NUMBERVALUE(RIGHT(D1764,2))=C1764-2000,TRUE),1,0)*_xlfn.IFNA(VLOOKUP(LEFT(RIGHT(D1764,LEN(D1764)-6),LEN(RIGHT(D1764,LEN(D1764)-6))-3),'Filter Fuel'!$A$3:$I$29,HLOOKUP(LEFT(D1764,6),'Filter Fuel'!$B$1:$I$2,2,FALSE),FALSE),1)*IF(F1764=0,0,1)</f>
        <v>0</v>
      </c>
      <c r="B1764" t="s">
        <v>2</v>
      </c>
      <c r="C1764">
        <f t="shared" si="44"/>
        <v>2028</v>
      </c>
      <c r="D1764" t="str">
        <f t="shared" si="45"/>
        <v>COMBDGELCIMP35</v>
      </c>
      <c r="E1764" t="str">
        <f>VLOOKUP(D1764,'NZ40-POPT_tech_groups'!A:B,2,FALSE)</f>
        <v>NZ40-ENE-1-COMBDG</v>
      </c>
      <c r="F1764" s="3">
        <f>_xlfn.IFNA(_xlfn.IFNA(VLOOKUP(D1764,'Energy Share'!B:D,3,FALSE),VLOOKUP(LEFT(D1764,LEN(D1764)-2),'Energy Share'!B:D,3,FALSE)),0)*HLOOKUP(C1764,'Energy Share'!$I$2:$AL$3,2,FALSE)*VLOOKUP(LEFT(D1764,6),'Energy Share'!$I$6:$J$14,2,FALSE)</f>
        <v>0.36402569024794929</v>
      </c>
    </row>
    <row r="1765" spans="1:6" hidden="1" x14ac:dyDescent="0.3">
      <c r="A1765">
        <f>IF(IFERROR(_xlfn.NUMBERVALUE(RIGHT(D1765,2))=C1765-2000,TRUE),1,0)*_xlfn.IFNA(VLOOKUP(LEFT(RIGHT(D1765,LEN(D1765)-6),LEN(RIGHT(D1765,LEN(D1765)-6))-3),'Filter Fuel'!$A$3:$I$29,HLOOKUP(LEFT(D1765,6),'Filter Fuel'!$B$1:$I$2,2,FALSE),FALSE),1)*IF(F1765=0,0,1)</f>
        <v>0</v>
      </c>
      <c r="B1765" t="s">
        <v>2</v>
      </c>
      <c r="C1765">
        <f t="shared" si="44"/>
        <v>2028</v>
      </c>
      <c r="D1765" t="str">
        <f t="shared" si="45"/>
        <v>COMBDGELCIMP36</v>
      </c>
      <c r="E1765" t="str">
        <f>VLOOKUP(D1765,'NZ40-POPT_tech_groups'!A:B,2,FALSE)</f>
        <v>NZ40-ENE-1-COMBDG</v>
      </c>
      <c r="F1765" s="3">
        <f>_xlfn.IFNA(_xlfn.IFNA(VLOOKUP(D1765,'Energy Share'!B:D,3,FALSE),VLOOKUP(LEFT(D1765,LEN(D1765)-2),'Energy Share'!B:D,3,FALSE)),0)*HLOOKUP(C1765,'Energy Share'!$I$2:$AL$3,2,FALSE)*VLOOKUP(LEFT(D1765,6),'Energy Share'!$I$6:$J$14,2,FALSE)</f>
        <v>0.36402569024794929</v>
      </c>
    </row>
    <row r="1766" spans="1:6" hidden="1" x14ac:dyDescent="0.3">
      <c r="A1766">
        <f>IF(IFERROR(_xlfn.NUMBERVALUE(RIGHT(D1766,2))=C1766-2000,TRUE),1,0)*_xlfn.IFNA(VLOOKUP(LEFT(RIGHT(D1766,LEN(D1766)-6),LEN(RIGHT(D1766,LEN(D1766)-6))-3),'Filter Fuel'!$A$3:$I$29,HLOOKUP(LEFT(D1766,6),'Filter Fuel'!$B$1:$I$2,2,FALSE),FALSE),1)*IF(F1766=0,0,1)</f>
        <v>0</v>
      </c>
      <c r="B1766" t="s">
        <v>2</v>
      </c>
      <c r="C1766">
        <f t="shared" si="44"/>
        <v>2028</v>
      </c>
      <c r="D1766" t="str">
        <f t="shared" si="45"/>
        <v>COMBDGELCIMP37</v>
      </c>
      <c r="E1766" t="str">
        <f>VLOOKUP(D1766,'NZ40-POPT_tech_groups'!A:B,2,FALSE)</f>
        <v>NZ40-ENE-1-COMBDG</v>
      </c>
      <c r="F1766" s="3">
        <f>_xlfn.IFNA(_xlfn.IFNA(VLOOKUP(D1766,'Energy Share'!B:D,3,FALSE),VLOOKUP(LEFT(D1766,LEN(D1766)-2),'Energy Share'!B:D,3,FALSE)),0)*HLOOKUP(C1766,'Energy Share'!$I$2:$AL$3,2,FALSE)*VLOOKUP(LEFT(D1766,6),'Energy Share'!$I$6:$J$14,2,FALSE)</f>
        <v>0.36402569024794929</v>
      </c>
    </row>
    <row r="1767" spans="1:6" hidden="1" x14ac:dyDescent="0.3">
      <c r="A1767">
        <f>IF(IFERROR(_xlfn.NUMBERVALUE(RIGHT(D1767,2))=C1767-2000,TRUE),1,0)*_xlfn.IFNA(VLOOKUP(LEFT(RIGHT(D1767,LEN(D1767)-6),LEN(RIGHT(D1767,LEN(D1767)-6))-3),'Filter Fuel'!$A$3:$I$29,HLOOKUP(LEFT(D1767,6),'Filter Fuel'!$B$1:$I$2,2,FALSE),FALSE),1)*IF(F1767=0,0,1)</f>
        <v>0</v>
      </c>
      <c r="B1767" t="s">
        <v>2</v>
      </c>
      <c r="C1767">
        <f t="shared" si="44"/>
        <v>2028</v>
      </c>
      <c r="D1767" t="str">
        <f t="shared" si="45"/>
        <v>COMBDGELCIMP38</v>
      </c>
      <c r="E1767" t="str">
        <f>VLOOKUP(D1767,'NZ40-POPT_tech_groups'!A:B,2,FALSE)</f>
        <v>NZ40-ENE-1-COMBDG</v>
      </c>
      <c r="F1767" s="3">
        <f>_xlfn.IFNA(_xlfn.IFNA(VLOOKUP(D1767,'Energy Share'!B:D,3,FALSE),VLOOKUP(LEFT(D1767,LEN(D1767)-2),'Energy Share'!B:D,3,FALSE)),0)*HLOOKUP(C1767,'Energy Share'!$I$2:$AL$3,2,FALSE)*VLOOKUP(LEFT(D1767,6),'Energy Share'!$I$6:$J$14,2,FALSE)</f>
        <v>0.36402569024794929</v>
      </c>
    </row>
    <row r="1768" spans="1:6" hidden="1" x14ac:dyDescent="0.3">
      <c r="A1768">
        <f>IF(IFERROR(_xlfn.NUMBERVALUE(RIGHT(D1768,2))=C1768-2000,TRUE),1,0)*_xlfn.IFNA(VLOOKUP(LEFT(RIGHT(D1768,LEN(D1768)-6),LEN(RIGHT(D1768,LEN(D1768)-6))-3),'Filter Fuel'!$A$3:$I$29,HLOOKUP(LEFT(D1768,6),'Filter Fuel'!$B$1:$I$2,2,FALSE),FALSE),1)*IF(F1768=0,0,1)</f>
        <v>0</v>
      </c>
      <c r="B1768" t="s">
        <v>2</v>
      </c>
      <c r="C1768">
        <f t="shared" si="44"/>
        <v>2028</v>
      </c>
      <c r="D1768" t="str">
        <f t="shared" si="45"/>
        <v>COMBDGELCIMP39</v>
      </c>
      <c r="E1768" t="str">
        <f>VLOOKUP(D1768,'NZ40-POPT_tech_groups'!A:B,2,FALSE)</f>
        <v>NZ40-ENE-1-COMBDG</v>
      </c>
      <c r="F1768" s="3">
        <f>_xlfn.IFNA(_xlfn.IFNA(VLOOKUP(D1768,'Energy Share'!B:D,3,FALSE),VLOOKUP(LEFT(D1768,LEN(D1768)-2),'Energy Share'!B:D,3,FALSE)),0)*HLOOKUP(C1768,'Energy Share'!$I$2:$AL$3,2,FALSE)*VLOOKUP(LEFT(D1768,6),'Energy Share'!$I$6:$J$14,2,FALSE)</f>
        <v>0.36402569024794929</v>
      </c>
    </row>
    <row r="1769" spans="1:6" hidden="1" x14ac:dyDescent="0.3">
      <c r="A1769">
        <f>IF(IFERROR(_xlfn.NUMBERVALUE(RIGHT(D1769,2))=C1769-2000,TRUE),1,0)*_xlfn.IFNA(VLOOKUP(LEFT(RIGHT(D1769,LEN(D1769)-6),LEN(RIGHT(D1769,LEN(D1769)-6))-3),'Filter Fuel'!$A$3:$I$29,HLOOKUP(LEFT(D1769,6),'Filter Fuel'!$B$1:$I$2,2,FALSE),FALSE),1)*IF(F1769=0,0,1)</f>
        <v>0</v>
      </c>
      <c r="B1769" t="s">
        <v>2</v>
      </c>
      <c r="C1769">
        <f t="shared" si="44"/>
        <v>2028</v>
      </c>
      <c r="D1769" t="str">
        <f t="shared" si="45"/>
        <v>COMBDGELCIMP40</v>
      </c>
      <c r="E1769" t="str">
        <f>VLOOKUP(D1769,'NZ40-POPT_tech_groups'!A:B,2,FALSE)</f>
        <v>NZ40-ENE-1-COMBDG</v>
      </c>
      <c r="F1769" s="3">
        <f>_xlfn.IFNA(_xlfn.IFNA(VLOOKUP(D1769,'Energy Share'!B:D,3,FALSE),VLOOKUP(LEFT(D1769,LEN(D1769)-2),'Energy Share'!B:D,3,FALSE)),0)*HLOOKUP(C1769,'Energy Share'!$I$2:$AL$3,2,FALSE)*VLOOKUP(LEFT(D1769,6),'Energy Share'!$I$6:$J$14,2,FALSE)</f>
        <v>0.36402569024794929</v>
      </c>
    </row>
    <row r="1770" spans="1:6" hidden="1" x14ac:dyDescent="0.3">
      <c r="A1770">
        <f>IF(IFERROR(_xlfn.NUMBERVALUE(RIGHT(D1770,2))=C1770-2000,TRUE),1,0)*_xlfn.IFNA(VLOOKUP(LEFT(RIGHT(D1770,LEN(D1770)-6),LEN(RIGHT(D1770,LEN(D1770)-6))-3),'Filter Fuel'!$A$3:$I$29,HLOOKUP(LEFT(D1770,6),'Filter Fuel'!$B$1:$I$2,2,FALSE),FALSE),1)*IF(F1770=0,0,1)</f>
        <v>0</v>
      </c>
      <c r="B1770" t="s">
        <v>2</v>
      </c>
      <c r="C1770">
        <f t="shared" si="44"/>
        <v>2028</v>
      </c>
      <c r="D1770" t="str">
        <f t="shared" si="45"/>
        <v>COMBDGELCIMP41</v>
      </c>
      <c r="E1770" t="str">
        <f>VLOOKUP(D1770,'NZ40-POPT_tech_groups'!A:B,2,FALSE)</f>
        <v>NZ40-ENE-1-COMBDG</v>
      </c>
      <c r="F1770" s="3">
        <f>_xlfn.IFNA(_xlfn.IFNA(VLOOKUP(D1770,'Energy Share'!B:D,3,FALSE),VLOOKUP(LEFT(D1770,LEN(D1770)-2),'Energy Share'!B:D,3,FALSE)),0)*HLOOKUP(C1770,'Energy Share'!$I$2:$AL$3,2,FALSE)*VLOOKUP(LEFT(D1770,6),'Energy Share'!$I$6:$J$14,2,FALSE)</f>
        <v>0.36402569024794929</v>
      </c>
    </row>
    <row r="1771" spans="1:6" hidden="1" x14ac:dyDescent="0.3">
      <c r="A1771">
        <f>IF(IFERROR(_xlfn.NUMBERVALUE(RIGHT(D1771,2))=C1771-2000,TRUE),1,0)*_xlfn.IFNA(VLOOKUP(LEFT(RIGHT(D1771,LEN(D1771)-6),LEN(RIGHT(D1771,LEN(D1771)-6))-3),'Filter Fuel'!$A$3:$I$29,HLOOKUP(LEFT(D1771,6),'Filter Fuel'!$B$1:$I$2,2,FALSE),FALSE),1)*IF(F1771=0,0,1)</f>
        <v>0</v>
      </c>
      <c r="B1771" t="s">
        <v>2</v>
      </c>
      <c r="C1771">
        <f t="shared" si="44"/>
        <v>2028</v>
      </c>
      <c r="D1771" t="str">
        <f t="shared" si="45"/>
        <v>COMBDGELCIMP42</v>
      </c>
      <c r="E1771" t="str">
        <f>VLOOKUP(D1771,'NZ40-POPT_tech_groups'!A:B,2,FALSE)</f>
        <v>NZ40-ENE-1-COMBDG</v>
      </c>
      <c r="F1771" s="3">
        <f>_xlfn.IFNA(_xlfn.IFNA(VLOOKUP(D1771,'Energy Share'!B:D,3,FALSE),VLOOKUP(LEFT(D1771,LEN(D1771)-2),'Energy Share'!B:D,3,FALSE)),0)*HLOOKUP(C1771,'Energy Share'!$I$2:$AL$3,2,FALSE)*VLOOKUP(LEFT(D1771,6),'Energy Share'!$I$6:$J$14,2,FALSE)</f>
        <v>0.36402569024794929</v>
      </c>
    </row>
    <row r="1772" spans="1:6" hidden="1" x14ac:dyDescent="0.3">
      <c r="A1772">
        <f>IF(IFERROR(_xlfn.NUMBERVALUE(RIGHT(D1772,2))=C1772-2000,TRUE),1,0)*_xlfn.IFNA(VLOOKUP(LEFT(RIGHT(D1772,LEN(D1772)-6),LEN(RIGHT(D1772,LEN(D1772)-6))-3),'Filter Fuel'!$A$3:$I$29,HLOOKUP(LEFT(D1772,6),'Filter Fuel'!$B$1:$I$2,2,FALSE),FALSE),1)*IF(F1772=0,0,1)</f>
        <v>0</v>
      </c>
      <c r="B1772" t="s">
        <v>2</v>
      </c>
      <c r="C1772">
        <f t="shared" si="44"/>
        <v>2028</v>
      </c>
      <c r="D1772" t="str">
        <f t="shared" si="45"/>
        <v>COMBDGELCIMP43</v>
      </c>
      <c r="E1772" t="str">
        <f>VLOOKUP(D1772,'NZ40-POPT_tech_groups'!A:B,2,FALSE)</f>
        <v>NZ40-ENE-1-COMBDG</v>
      </c>
      <c r="F1772" s="3">
        <f>_xlfn.IFNA(_xlfn.IFNA(VLOOKUP(D1772,'Energy Share'!B:D,3,FALSE),VLOOKUP(LEFT(D1772,LEN(D1772)-2),'Energy Share'!B:D,3,FALSE)),0)*HLOOKUP(C1772,'Energy Share'!$I$2:$AL$3,2,FALSE)*VLOOKUP(LEFT(D1772,6),'Energy Share'!$I$6:$J$14,2,FALSE)</f>
        <v>0.36402569024794929</v>
      </c>
    </row>
    <row r="1773" spans="1:6" hidden="1" x14ac:dyDescent="0.3">
      <c r="A1773">
        <f>IF(IFERROR(_xlfn.NUMBERVALUE(RIGHT(D1773,2))=C1773-2000,TRUE),1,0)*_xlfn.IFNA(VLOOKUP(LEFT(RIGHT(D1773,LEN(D1773)-6),LEN(RIGHT(D1773,LEN(D1773)-6))-3),'Filter Fuel'!$A$3:$I$29,HLOOKUP(LEFT(D1773,6),'Filter Fuel'!$B$1:$I$2,2,FALSE),FALSE),1)*IF(F1773=0,0,1)</f>
        <v>0</v>
      </c>
      <c r="B1773" t="s">
        <v>2</v>
      </c>
      <c r="C1773">
        <f t="shared" si="44"/>
        <v>2028</v>
      </c>
      <c r="D1773" t="str">
        <f t="shared" si="45"/>
        <v>COMBDGELCIMP44</v>
      </c>
      <c r="E1773" t="str">
        <f>VLOOKUP(D1773,'NZ40-POPT_tech_groups'!A:B,2,FALSE)</f>
        <v>NZ40-ENE-1-COMBDG</v>
      </c>
      <c r="F1773" s="3">
        <f>_xlfn.IFNA(_xlfn.IFNA(VLOOKUP(D1773,'Energy Share'!B:D,3,FALSE),VLOOKUP(LEFT(D1773,LEN(D1773)-2),'Energy Share'!B:D,3,FALSE)),0)*HLOOKUP(C1773,'Energy Share'!$I$2:$AL$3,2,FALSE)*VLOOKUP(LEFT(D1773,6),'Energy Share'!$I$6:$J$14,2,FALSE)</f>
        <v>0.36402569024794929</v>
      </c>
    </row>
    <row r="1774" spans="1:6" hidden="1" x14ac:dyDescent="0.3">
      <c r="A1774">
        <f>IF(IFERROR(_xlfn.NUMBERVALUE(RIGHT(D1774,2))=C1774-2000,TRUE),1,0)*_xlfn.IFNA(VLOOKUP(LEFT(RIGHT(D1774,LEN(D1774)-6),LEN(RIGHT(D1774,LEN(D1774)-6))-3),'Filter Fuel'!$A$3:$I$29,HLOOKUP(LEFT(D1774,6),'Filter Fuel'!$B$1:$I$2,2,FALSE),FALSE),1)*IF(F1774=0,0,1)</f>
        <v>0</v>
      </c>
      <c r="B1774" t="s">
        <v>2</v>
      </c>
      <c r="C1774">
        <f t="shared" si="44"/>
        <v>2028</v>
      </c>
      <c r="D1774" t="str">
        <f t="shared" si="45"/>
        <v>COMBDGELCIMP45</v>
      </c>
      <c r="E1774" t="str">
        <f>VLOOKUP(D1774,'NZ40-POPT_tech_groups'!A:B,2,FALSE)</f>
        <v>NZ40-ENE-1-COMBDG</v>
      </c>
      <c r="F1774" s="3">
        <f>_xlfn.IFNA(_xlfn.IFNA(VLOOKUP(D1774,'Energy Share'!B:D,3,FALSE),VLOOKUP(LEFT(D1774,LEN(D1774)-2),'Energy Share'!B:D,3,FALSE)),0)*HLOOKUP(C1774,'Energy Share'!$I$2:$AL$3,2,FALSE)*VLOOKUP(LEFT(D1774,6),'Energy Share'!$I$6:$J$14,2,FALSE)</f>
        <v>0.36402569024794929</v>
      </c>
    </row>
    <row r="1775" spans="1:6" hidden="1" x14ac:dyDescent="0.3">
      <c r="A1775">
        <f>IF(IFERROR(_xlfn.NUMBERVALUE(RIGHT(D1775,2))=C1775-2000,TRUE),1,0)*_xlfn.IFNA(VLOOKUP(LEFT(RIGHT(D1775,LEN(D1775)-6),LEN(RIGHT(D1775,LEN(D1775)-6))-3),'Filter Fuel'!$A$3:$I$29,HLOOKUP(LEFT(D1775,6),'Filter Fuel'!$B$1:$I$2,2,FALSE),FALSE),1)*IF(F1775=0,0,1)</f>
        <v>0</v>
      </c>
      <c r="B1775" t="s">
        <v>2</v>
      </c>
      <c r="C1775">
        <f t="shared" si="44"/>
        <v>2028</v>
      </c>
      <c r="D1775" t="str">
        <f t="shared" si="45"/>
        <v>COMBDGELCIMP46</v>
      </c>
      <c r="E1775" t="str">
        <f>VLOOKUP(D1775,'NZ40-POPT_tech_groups'!A:B,2,FALSE)</f>
        <v>NZ40-ENE-1-COMBDG</v>
      </c>
      <c r="F1775" s="3">
        <f>_xlfn.IFNA(_xlfn.IFNA(VLOOKUP(D1775,'Energy Share'!B:D,3,FALSE),VLOOKUP(LEFT(D1775,LEN(D1775)-2),'Energy Share'!B:D,3,FALSE)),0)*HLOOKUP(C1775,'Energy Share'!$I$2:$AL$3,2,FALSE)*VLOOKUP(LEFT(D1775,6),'Energy Share'!$I$6:$J$14,2,FALSE)</f>
        <v>0.36402569024794929</v>
      </c>
    </row>
    <row r="1776" spans="1:6" hidden="1" x14ac:dyDescent="0.3">
      <c r="A1776">
        <f>IF(IFERROR(_xlfn.NUMBERVALUE(RIGHT(D1776,2))=C1776-2000,TRUE),1,0)*_xlfn.IFNA(VLOOKUP(LEFT(RIGHT(D1776,LEN(D1776)-6),LEN(RIGHT(D1776,LEN(D1776)-6))-3),'Filter Fuel'!$A$3:$I$29,HLOOKUP(LEFT(D1776,6),'Filter Fuel'!$B$1:$I$2,2,FALSE),FALSE),1)*IF(F1776=0,0,1)</f>
        <v>0</v>
      </c>
      <c r="B1776" t="s">
        <v>2</v>
      </c>
      <c r="C1776">
        <f t="shared" si="44"/>
        <v>2028</v>
      </c>
      <c r="D1776" t="str">
        <f t="shared" si="45"/>
        <v>COMBDGELCIMP47</v>
      </c>
      <c r="E1776" t="str">
        <f>VLOOKUP(D1776,'NZ40-POPT_tech_groups'!A:B,2,FALSE)</f>
        <v>NZ40-ENE-1-COMBDG</v>
      </c>
      <c r="F1776" s="3">
        <f>_xlfn.IFNA(_xlfn.IFNA(VLOOKUP(D1776,'Energy Share'!B:D,3,FALSE),VLOOKUP(LEFT(D1776,LEN(D1776)-2),'Energy Share'!B:D,3,FALSE)),0)*HLOOKUP(C1776,'Energy Share'!$I$2:$AL$3,2,FALSE)*VLOOKUP(LEFT(D1776,6),'Energy Share'!$I$6:$J$14,2,FALSE)</f>
        <v>0.36402569024794929</v>
      </c>
    </row>
    <row r="1777" spans="1:6" hidden="1" x14ac:dyDescent="0.3">
      <c r="A1777">
        <f>IF(IFERROR(_xlfn.NUMBERVALUE(RIGHT(D1777,2))=C1777-2000,TRUE),1,0)*_xlfn.IFNA(VLOOKUP(LEFT(RIGHT(D1777,LEN(D1777)-6),LEN(RIGHT(D1777,LEN(D1777)-6))-3),'Filter Fuel'!$A$3:$I$29,HLOOKUP(LEFT(D1777,6),'Filter Fuel'!$B$1:$I$2,2,FALSE),FALSE),1)*IF(F1777=0,0,1)</f>
        <v>0</v>
      </c>
      <c r="B1777" t="s">
        <v>2</v>
      </c>
      <c r="C1777">
        <f t="shared" si="44"/>
        <v>2028</v>
      </c>
      <c r="D1777" t="str">
        <f t="shared" si="45"/>
        <v>COMBDGELCIMP48</v>
      </c>
      <c r="E1777" t="str">
        <f>VLOOKUP(D1777,'NZ40-POPT_tech_groups'!A:B,2,FALSE)</f>
        <v>NZ40-ENE-1-COMBDG</v>
      </c>
      <c r="F1777" s="3">
        <f>_xlfn.IFNA(_xlfn.IFNA(VLOOKUP(D1777,'Energy Share'!B:D,3,FALSE),VLOOKUP(LEFT(D1777,LEN(D1777)-2),'Energy Share'!B:D,3,FALSE)),0)*HLOOKUP(C1777,'Energy Share'!$I$2:$AL$3,2,FALSE)*VLOOKUP(LEFT(D1777,6),'Energy Share'!$I$6:$J$14,2,FALSE)</f>
        <v>0.36402569024794929</v>
      </c>
    </row>
    <row r="1778" spans="1:6" hidden="1" x14ac:dyDescent="0.3">
      <c r="A1778">
        <f>IF(IFERROR(_xlfn.NUMBERVALUE(RIGHT(D1778,2))=C1778-2000,TRUE),1,0)*_xlfn.IFNA(VLOOKUP(LEFT(RIGHT(D1778,LEN(D1778)-6),LEN(RIGHT(D1778,LEN(D1778)-6))-3),'Filter Fuel'!$A$3:$I$29,HLOOKUP(LEFT(D1778,6),'Filter Fuel'!$B$1:$I$2,2,FALSE),FALSE),1)*IF(F1778=0,0,1)</f>
        <v>0</v>
      </c>
      <c r="B1778" t="s">
        <v>2</v>
      </c>
      <c r="C1778">
        <f t="shared" si="44"/>
        <v>2028</v>
      </c>
      <c r="D1778" t="str">
        <f t="shared" si="45"/>
        <v>COMBDGELCIMP49</v>
      </c>
      <c r="E1778" t="str">
        <f>VLOOKUP(D1778,'NZ40-POPT_tech_groups'!A:B,2,FALSE)</f>
        <v>NZ40-ENE-1-COMBDG</v>
      </c>
      <c r="F1778" s="3">
        <f>_xlfn.IFNA(_xlfn.IFNA(VLOOKUP(D1778,'Energy Share'!B:D,3,FALSE),VLOOKUP(LEFT(D1778,LEN(D1778)-2),'Energy Share'!B:D,3,FALSE)),0)*HLOOKUP(C1778,'Energy Share'!$I$2:$AL$3,2,FALSE)*VLOOKUP(LEFT(D1778,6),'Energy Share'!$I$6:$J$14,2,FALSE)</f>
        <v>0.36402569024794929</v>
      </c>
    </row>
    <row r="1779" spans="1:6" hidden="1" x14ac:dyDescent="0.3">
      <c r="A1779">
        <f>IF(IFERROR(_xlfn.NUMBERVALUE(RIGHT(D1779,2))=C1779-2000,TRUE),1,0)*_xlfn.IFNA(VLOOKUP(LEFT(RIGHT(D1779,LEN(D1779)-6),LEN(RIGHT(D1779,LEN(D1779)-6))-3),'Filter Fuel'!$A$3:$I$29,HLOOKUP(LEFT(D1779,6),'Filter Fuel'!$B$1:$I$2,2,FALSE),FALSE),1)*IF(F1779=0,0,1)</f>
        <v>0</v>
      </c>
      <c r="B1779" t="s">
        <v>2</v>
      </c>
      <c r="C1779">
        <f t="shared" si="44"/>
        <v>2028</v>
      </c>
      <c r="D1779" t="str">
        <f t="shared" si="45"/>
        <v>COMBDGELCIMP50</v>
      </c>
      <c r="E1779" t="str">
        <f>VLOOKUP(D1779,'NZ40-POPT_tech_groups'!A:B,2,FALSE)</f>
        <v>NZ40-ENE-1-COMBDG</v>
      </c>
      <c r="F1779" s="3">
        <f>_xlfn.IFNA(_xlfn.IFNA(VLOOKUP(D1779,'Energy Share'!B:D,3,FALSE),VLOOKUP(LEFT(D1779,LEN(D1779)-2),'Energy Share'!B:D,3,FALSE)),0)*HLOOKUP(C1779,'Energy Share'!$I$2:$AL$3,2,FALSE)*VLOOKUP(LEFT(D1779,6),'Energy Share'!$I$6:$J$14,2,FALSE)</f>
        <v>0.36402569024794929</v>
      </c>
    </row>
    <row r="1780" spans="1:6" hidden="1" x14ac:dyDescent="0.3">
      <c r="A1780">
        <f>IF(IFERROR(_xlfn.NUMBERVALUE(RIGHT(D1780,2))=C1780-2000,TRUE),1,0)*_xlfn.IFNA(VLOOKUP(LEFT(RIGHT(D1780,LEN(D1780)-6),LEN(RIGHT(D1780,LEN(D1780)-6))-3),'Filter Fuel'!$A$3:$I$29,HLOOKUP(LEFT(D1780,6),'Filter Fuel'!$B$1:$I$2,2,FALSE),FALSE),1)*IF(F1780=0,0,1)</f>
        <v>0</v>
      </c>
      <c r="B1780" t="s">
        <v>2</v>
      </c>
      <c r="C1780">
        <f t="shared" si="44"/>
        <v>2028</v>
      </c>
      <c r="D1780" t="str">
        <f t="shared" si="45"/>
        <v>FRETRAELCIMP16</v>
      </c>
      <c r="E1780" t="str">
        <f>VLOOKUP(D1780,'NZ40-POPT_tech_groups'!A:B,2,FALSE)</f>
        <v>NZ40-ENE-1-FRETRA</v>
      </c>
      <c r="F1780" s="3">
        <f>_xlfn.IFNA(_xlfn.IFNA(VLOOKUP(D1780,'Energy Share'!B:D,3,FALSE),VLOOKUP(LEFT(D1780,LEN(D1780)-2),'Energy Share'!B:D,3,FALSE)),0)*HLOOKUP(C1780,'Energy Share'!$I$2:$AL$3,2,FALSE)*VLOOKUP(LEFT(D1780,6),'Energy Share'!$I$6:$J$14,2,FALSE)</f>
        <v>0</v>
      </c>
    </row>
    <row r="1781" spans="1:6" hidden="1" x14ac:dyDescent="0.3">
      <c r="A1781">
        <f>IF(IFERROR(_xlfn.NUMBERVALUE(RIGHT(D1781,2))=C1781-2000,TRUE),1,0)*_xlfn.IFNA(VLOOKUP(LEFT(RIGHT(D1781,LEN(D1781)-6),LEN(RIGHT(D1781,LEN(D1781)-6))-3),'Filter Fuel'!$A$3:$I$29,HLOOKUP(LEFT(D1781,6),'Filter Fuel'!$B$1:$I$2,2,FALSE),FALSE),1)*IF(F1781=0,0,1)</f>
        <v>0</v>
      </c>
      <c r="B1781" t="s">
        <v>2</v>
      </c>
      <c r="C1781">
        <f t="shared" si="44"/>
        <v>2028</v>
      </c>
      <c r="D1781" t="str">
        <f t="shared" si="45"/>
        <v>FRETRAELCIMP17</v>
      </c>
      <c r="E1781" t="str">
        <f>VLOOKUP(D1781,'NZ40-POPT_tech_groups'!A:B,2,FALSE)</f>
        <v>NZ40-ENE-1-FRETRA</v>
      </c>
      <c r="F1781" s="3">
        <f>_xlfn.IFNA(_xlfn.IFNA(VLOOKUP(D1781,'Energy Share'!B:D,3,FALSE),VLOOKUP(LEFT(D1781,LEN(D1781)-2),'Energy Share'!B:D,3,FALSE)),0)*HLOOKUP(C1781,'Energy Share'!$I$2:$AL$3,2,FALSE)*VLOOKUP(LEFT(D1781,6),'Energy Share'!$I$6:$J$14,2,FALSE)</f>
        <v>0</v>
      </c>
    </row>
    <row r="1782" spans="1:6" hidden="1" x14ac:dyDescent="0.3">
      <c r="A1782">
        <f>IF(IFERROR(_xlfn.NUMBERVALUE(RIGHT(D1782,2))=C1782-2000,TRUE),1,0)*_xlfn.IFNA(VLOOKUP(LEFT(RIGHT(D1782,LEN(D1782)-6),LEN(RIGHT(D1782,LEN(D1782)-6))-3),'Filter Fuel'!$A$3:$I$29,HLOOKUP(LEFT(D1782,6),'Filter Fuel'!$B$1:$I$2,2,FALSE),FALSE),1)*IF(F1782=0,0,1)</f>
        <v>0</v>
      </c>
      <c r="B1782" t="s">
        <v>2</v>
      </c>
      <c r="C1782">
        <f t="shared" si="44"/>
        <v>2028</v>
      </c>
      <c r="D1782" t="str">
        <f t="shared" si="45"/>
        <v>FRETRAELCIMP18</v>
      </c>
      <c r="E1782" t="str">
        <f>VLOOKUP(D1782,'NZ40-POPT_tech_groups'!A:B,2,FALSE)</f>
        <v>NZ40-ENE-1-FRETRA</v>
      </c>
      <c r="F1782" s="3">
        <f>_xlfn.IFNA(_xlfn.IFNA(VLOOKUP(D1782,'Energy Share'!B:D,3,FALSE),VLOOKUP(LEFT(D1782,LEN(D1782)-2),'Energy Share'!B:D,3,FALSE)),0)*HLOOKUP(C1782,'Energy Share'!$I$2:$AL$3,2,FALSE)*VLOOKUP(LEFT(D1782,6),'Energy Share'!$I$6:$J$14,2,FALSE)</f>
        <v>0</v>
      </c>
    </row>
    <row r="1783" spans="1:6" hidden="1" x14ac:dyDescent="0.3">
      <c r="A1783">
        <f>IF(IFERROR(_xlfn.NUMBERVALUE(RIGHT(D1783,2))=C1783-2000,TRUE),1,0)*_xlfn.IFNA(VLOOKUP(LEFT(RIGHT(D1783,LEN(D1783)-6),LEN(RIGHT(D1783,LEN(D1783)-6))-3),'Filter Fuel'!$A$3:$I$29,HLOOKUP(LEFT(D1783,6),'Filter Fuel'!$B$1:$I$2,2,FALSE),FALSE),1)*IF(F1783=0,0,1)</f>
        <v>0</v>
      </c>
      <c r="B1783" t="s">
        <v>2</v>
      </c>
      <c r="C1783">
        <f t="shared" si="44"/>
        <v>2028</v>
      </c>
      <c r="D1783" t="str">
        <f t="shared" si="45"/>
        <v>FRETRAELCIMP19</v>
      </c>
      <c r="E1783" t="str">
        <f>VLOOKUP(D1783,'NZ40-POPT_tech_groups'!A:B,2,FALSE)</f>
        <v>NZ40-ENE-1-FRETRA</v>
      </c>
      <c r="F1783" s="3">
        <f>_xlfn.IFNA(_xlfn.IFNA(VLOOKUP(D1783,'Energy Share'!B:D,3,FALSE),VLOOKUP(LEFT(D1783,LEN(D1783)-2),'Energy Share'!B:D,3,FALSE)),0)*HLOOKUP(C1783,'Energy Share'!$I$2:$AL$3,2,FALSE)*VLOOKUP(LEFT(D1783,6),'Energy Share'!$I$6:$J$14,2,FALSE)</f>
        <v>0</v>
      </c>
    </row>
    <row r="1784" spans="1:6" hidden="1" x14ac:dyDescent="0.3">
      <c r="A1784">
        <f>IF(IFERROR(_xlfn.NUMBERVALUE(RIGHT(D1784,2))=C1784-2000,TRUE),1,0)*_xlfn.IFNA(VLOOKUP(LEFT(RIGHT(D1784,LEN(D1784)-6),LEN(RIGHT(D1784,LEN(D1784)-6))-3),'Filter Fuel'!$A$3:$I$29,HLOOKUP(LEFT(D1784,6),'Filter Fuel'!$B$1:$I$2,2,FALSE),FALSE),1)*IF(F1784=0,0,1)</f>
        <v>0</v>
      </c>
      <c r="B1784" t="s">
        <v>2</v>
      </c>
      <c r="C1784">
        <f t="shared" si="44"/>
        <v>2028</v>
      </c>
      <c r="D1784" t="str">
        <f t="shared" si="45"/>
        <v>FRETRAELCIMP20</v>
      </c>
      <c r="E1784" t="str">
        <f>VLOOKUP(D1784,'NZ40-POPT_tech_groups'!A:B,2,FALSE)</f>
        <v>NZ40-ENE-1-FRETRA</v>
      </c>
      <c r="F1784" s="3">
        <f>_xlfn.IFNA(_xlfn.IFNA(VLOOKUP(D1784,'Energy Share'!B:D,3,FALSE),VLOOKUP(LEFT(D1784,LEN(D1784)-2),'Energy Share'!B:D,3,FALSE)),0)*HLOOKUP(C1784,'Energy Share'!$I$2:$AL$3,2,FALSE)*VLOOKUP(LEFT(D1784,6),'Energy Share'!$I$6:$J$14,2,FALSE)</f>
        <v>0</v>
      </c>
    </row>
    <row r="1785" spans="1:6" hidden="1" x14ac:dyDescent="0.3">
      <c r="A1785">
        <f>IF(IFERROR(_xlfn.NUMBERVALUE(RIGHT(D1785,2))=C1785-2000,TRUE),1,0)*_xlfn.IFNA(VLOOKUP(LEFT(RIGHT(D1785,LEN(D1785)-6),LEN(RIGHT(D1785,LEN(D1785)-6))-3),'Filter Fuel'!$A$3:$I$29,HLOOKUP(LEFT(D1785,6),'Filter Fuel'!$B$1:$I$2,2,FALSE),FALSE),1)*IF(F1785=0,0,1)</f>
        <v>0</v>
      </c>
      <c r="B1785" t="s">
        <v>2</v>
      </c>
      <c r="C1785">
        <f t="shared" si="44"/>
        <v>2028</v>
      </c>
      <c r="D1785" t="str">
        <f t="shared" si="45"/>
        <v>FRETRAELCIMP21</v>
      </c>
      <c r="E1785" t="str">
        <f>VLOOKUP(D1785,'NZ40-POPT_tech_groups'!A:B,2,FALSE)</f>
        <v>NZ40-ENE-1-FRETRA</v>
      </c>
      <c r="F1785" s="3">
        <f>_xlfn.IFNA(_xlfn.IFNA(VLOOKUP(D1785,'Energy Share'!B:D,3,FALSE),VLOOKUP(LEFT(D1785,LEN(D1785)-2),'Energy Share'!B:D,3,FALSE)),0)*HLOOKUP(C1785,'Energy Share'!$I$2:$AL$3,2,FALSE)*VLOOKUP(LEFT(D1785,6),'Energy Share'!$I$6:$J$14,2,FALSE)</f>
        <v>0</v>
      </c>
    </row>
    <row r="1786" spans="1:6" hidden="1" x14ac:dyDescent="0.3">
      <c r="A1786">
        <f>IF(IFERROR(_xlfn.NUMBERVALUE(RIGHT(D1786,2))=C1786-2000,TRUE),1,0)*_xlfn.IFNA(VLOOKUP(LEFT(RIGHT(D1786,LEN(D1786)-6),LEN(RIGHT(D1786,LEN(D1786)-6))-3),'Filter Fuel'!$A$3:$I$29,HLOOKUP(LEFT(D1786,6),'Filter Fuel'!$B$1:$I$2,2,FALSE),FALSE),1)*IF(F1786=0,0,1)</f>
        <v>0</v>
      </c>
      <c r="B1786" t="s">
        <v>2</v>
      </c>
      <c r="C1786">
        <f t="shared" si="44"/>
        <v>2028</v>
      </c>
      <c r="D1786" t="str">
        <f t="shared" si="45"/>
        <v>FRETRAELCIMP22</v>
      </c>
      <c r="E1786" t="str">
        <f>VLOOKUP(D1786,'NZ40-POPT_tech_groups'!A:B,2,FALSE)</f>
        <v>NZ40-ENE-1-FRETRA</v>
      </c>
      <c r="F1786" s="3">
        <f>_xlfn.IFNA(_xlfn.IFNA(VLOOKUP(D1786,'Energy Share'!B:D,3,FALSE),VLOOKUP(LEFT(D1786,LEN(D1786)-2),'Energy Share'!B:D,3,FALSE)),0)*HLOOKUP(C1786,'Energy Share'!$I$2:$AL$3,2,FALSE)*VLOOKUP(LEFT(D1786,6),'Energy Share'!$I$6:$J$14,2,FALSE)</f>
        <v>0</v>
      </c>
    </row>
    <row r="1787" spans="1:6" hidden="1" x14ac:dyDescent="0.3">
      <c r="A1787">
        <f>IF(IFERROR(_xlfn.NUMBERVALUE(RIGHT(D1787,2))=C1787-2000,TRUE),1,0)*_xlfn.IFNA(VLOOKUP(LEFT(RIGHT(D1787,LEN(D1787)-6),LEN(RIGHT(D1787,LEN(D1787)-6))-3),'Filter Fuel'!$A$3:$I$29,HLOOKUP(LEFT(D1787,6),'Filter Fuel'!$B$1:$I$2,2,FALSE),FALSE),1)*IF(F1787=0,0,1)</f>
        <v>0</v>
      </c>
      <c r="B1787" t="s">
        <v>2</v>
      </c>
      <c r="C1787">
        <f t="shared" si="44"/>
        <v>2028</v>
      </c>
      <c r="D1787" t="str">
        <f t="shared" si="45"/>
        <v>FRETRAELCIMP23</v>
      </c>
      <c r="E1787" t="str">
        <f>VLOOKUP(D1787,'NZ40-POPT_tech_groups'!A:B,2,FALSE)</f>
        <v>NZ40-ENE-1-FRETRA</v>
      </c>
      <c r="F1787" s="3">
        <f>_xlfn.IFNA(_xlfn.IFNA(VLOOKUP(D1787,'Energy Share'!B:D,3,FALSE),VLOOKUP(LEFT(D1787,LEN(D1787)-2),'Energy Share'!B:D,3,FALSE)),0)*HLOOKUP(C1787,'Energy Share'!$I$2:$AL$3,2,FALSE)*VLOOKUP(LEFT(D1787,6),'Energy Share'!$I$6:$J$14,2,FALSE)</f>
        <v>0</v>
      </c>
    </row>
    <row r="1788" spans="1:6" hidden="1" x14ac:dyDescent="0.3">
      <c r="A1788">
        <f>IF(IFERROR(_xlfn.NUMBERVALUE(RIGHT(D1788,2))=C1788-2000,TRUE),1,0)*_xlfn.IFNA(VLOOKUP(LEFT(RIGHT(D1788,LEN(D1788)-6),LEN(RIGHT(D1788,LEN(D1788)-6))-3),'Filter Fuel'!$A$3:$I$29,HLOOKUP(LEFT(D1788,6),'Filter Fuel'!$B$1:$I$2,2,FALSE),FALSE),1)*IF(F1788=0,0,1)</f>
        <v>0</v>
      </c>
      <c r="B1788" t="s">
        <v>2</v>
      </c>
      <c r="C1788">
        <f t="shared" si="44"/>
        <v>2028</v>
      </c>
      <c r="D1788" t="str">
        <f t="shared" si="45"/>
        <v>FRETRAELCIMP24</v>
      </c>
      <c r="E1788" t="str">
        <f>VLOOKUP(D1788,'NZ40-POPT_tech_groups'!A:B,2,FALSE)</f>
        <v>NZ40-ENE-1-FRETRA</v>
      </c>
      <c r="F1788" s="3">
        <f>_xlfn.IFNA(_xlfn.IFNA(VLOOKUP(D1788,'Energy Share'!B:D,3,FALSE),VLOOKUP(LEFT(D1788,LEN(D1788)-2),'Energy Share'!B:D,3,FALSE)),0)*HLOOKUP(C1788,'Energy Share'!$I$2:$AL$3,2,FALSE)*VLOOKUP(LEFT(D1788,6),'Energy Share'!$I$6:$J$14,2,FALSE)</f>
        <v>0</v>
      </c>
    </row>
    <row r="1789" spans="1:6" hidden="1" x14ac:dyDescent="0.3">
      <c r="A1789">
        <f>IF(IFERROR(_xlfn.NUMBERVALUE(RIGHT(D1789,2))=C1789-2000,TRUE),1,0)*_xlfn.IFNA(VLOOKUP(LEFT(RIGHT(D1789,LEN(D1789)-6),LEN(RIGHT(D1789,LEN(D1789)-6))-3),'Filter Fuel'!$A$3:$I$29,HLOOKUP(LEFT(D1789,6),'Filter Fuel'!$B$1:$I$2,2,FALSE),FALSE),1)*IF(F1789=0,0,1)</f>
        <v>0</v>
      </c>
      <c r="B1789" t="s">
        <v>2</v>
      </c>
      <c r="C1789">
        <f t="shared" si="44"/>
        <v>2028</v>
      </c>
      <c r="D1789" t="str">
        <f t="shared" si="45"/>
        <v>FRETRAELCIMP25</v>
      </c>
      <c r="E1789" t="str">
        <f>VLOOKUP(D1789,'NZ40-POPT_tech_groups'!A:B,2,FALSE)</f>
        <v>NZ40-ENE-1-FRETRA</v>
      </c>
      <c r="F1789" s="3">
        <f>_xlfn.IFNA(_xlfn.IFNA(VLOOKUP(D1789,'Energy Share'!B:D,3,FALSE),VLOOKUP(LEFT(D1789,LEN(D1789)-2),'Energy Share'!B:D,3,FALSE)),0)*HLOOKUP(C1789,'Energy Share'!$I$2:$AL$3,2,FALSE)*VLOOKUP(LEFT(D1789,6),'Energy Share'!$I$6:$J$14,2,FALSE)</f>
        <v>0</v>
      </c>
    </row>
    <row r="1790" spans="1:6" hidden="1" x14ac:dyDescent="0.3">
      <c r="A1790">
        <f>IF(IFERROR(_xlfn.NUMBERVALUE(RIGHT(D1790,2))=C1790-2000,TRUE),1,0)*_xlfn.IFNA(VLOOKUP(LEFT(RIGHT(D1790,LEN(D1790)-6),LEN(RIGHT(D1790,LEN(D1790)-6))-3),'Filter Fuel'!$A$3:$I$29,HLOOKUP(LEFT(D1790,6),'Filter Fuel'!$B$1:$I$2,2,FALSE),FALSE),1)*IF(F1790=0,0,1)</f>
        <v>0</v>
      </c>
      <c r="B1790" t="s">
        <v>2</v>
      </c>
      <c r="C1790">
        <f t="shared" si="44"/>
        <v>2028</v>
      </c>
      <c r="D1790" t="str">
        <f t="shared" si="45"/>
        <v>FRETRAELCIMP26</v>
      </c>
      <c r="E1790" t="str">
        <f>VLOOKUP(D1790,'NZ40-POPT_tech_groups'!A:B,2,FALSE)</f>
        <v>NZ40-ENE-1-FRETRA</v>
      </c>
      <c r="F1790" s="3">
        <f>_xlfn.IFNA(_xlfn.IFNA(VLOOKUP(D1790,'Energy Share'!B:D,3,FALSE),VLOOKUP(LEFT(D1790,LEN(D1790)-2),'Energy Share'!B:D,3,FALSE)),0)*HLOOKUP(C1790,'Energy Share'!$I$2:$AL$3,2,FALSE)*VLOOKUP(LEFT(D1790,6),'Energy Share'!$I$6:$J$14,2,FALSE)</f>
        <v>0</v>
      </c>
    </row>
    <row r="1791" spans="1:6" hidden="1" x14ac:dyDescent="0.3">
      <c r="A1791">
        <f>IF(IFERROR(_xlfn.NUMBERVALUE(RIGHT(D1791,2))=C1791-2000,TRUE),1,0)*_xlfn.IFNA(VLOOKUP(LEFT(RIGHT(D1791,LEN(D1791)-6),LEN(RIGHT(D1791,LEN(D1791)-6))-3),'Filter Fuel'!$A$3:$I$29,HLOOKUP(LEFT(D1791,6),'Filter Fuel'!$B$1:$I$2,2,FALSE),FALSE),1)*IF(F1791=0,0,1)</f>
        <v>0</v>
      </c>
      <c r="B1791" t="s">
        <v>2</v>
      </c>
      <c r="C1791">
        <f t="shared" si="44"/>
        <v>2028</v>
      </c>
      <c r="D1791" t="str">
        <f t="shared" si="45"/>
        <v>FRETRAELCIMP27</v>
      </c>
      <c r="E1791" t="str">
        <f>VLOOKUP(D1791,'NZ40-POPT_tech_groups'!A:B,2,FALSE)</f>
        <v>NZ40-ENE-1-FRETRA</v>
      </c>
      <c r="F1791" s="3">
        <f>_xlfn.IFNA(_xlfn.IFNA(VLOOKUP(D1791,'Energy Share'!B:D,3,FALSE),VLOOKUP(LEFT(D1791,LEN(D1791)-2),'Energy Share'!B:D,3,FALSE)),0)*HLOOKUP(C1791,'Energy Share'!$I$2:$AL$3,2,FALSE)*VLOOKUP(LEFT(D1791,6),'Energy Share'!$I$6:$J$14,2,FALSE)</f>
        <v>0</v>
      </c>
    </row>
    <row r="1792" spans="1:6" hidden="1" x14ac:dyDescent="0.3">
      <c r="A1792">
        <f>IF(IFERROR(_xlfn.NUMBERVALUE(RIGHT(D1792,2))=C1792-2000,TRUE),1,0)*_xlfn.IFNA(VLOOKUP(LEFT(RIGHT(D1792,LEN(D1792)-6),LEN(RIGHT(D1792,LEN(D1792)-6))-3),'Filter Fuel'!$A$3:$I$29,HLOOKUP(LEFT(D1792,6),'Filter Fuel'!$B$1:$I$2,2,FALSE),FALSE),1)*IF(F1792=0,0,1)</f>
        <v>0</v>
      </c>
      <c r="B1792" t="s">
        <v>2</v>
      </c>
      <c r="C1792">
        <f t="shared" si="44"/>
        <v>2028</v>
      </c>
      <c r="D1792" t="str">
        <f t="shared" si="45"/>
        <v>FRETRAELCIMP28</v>
      </c>
      <c r="E1792" t="str">
        <f>VLOOKUP(D1792,'NZ40-POPT_tech_groups'!A:B,2,FALSE)</f>
        <v>NZ40-ENE-1-FRETRA</v>
      </c>
      <c r="F1792" s="3">
        <f>_xlfn.IFNA(_xlfn.IFNA(VLOOKUP(D1792,'Energy Share'!B:D,3,FALSE),VLOOKUP(LEFT(D1792,LEN(D1792)-2),'Energy Share'!B:D,3,FALSE)),0)*HLOOKUP(C1792,'Energy Share'!$I$2:$AL$3,2,FALSE)*VLOOKUP(LEFT(D1792,6),'Energy Share'!$I$6:$J$14,2,FALSE)</f>
        <v>0</v>
      </c>
    </row>
    <row r="1793" spans="1:6" hidden="1" x14ac:dyDescent="0.3">
      <c r="A1793">
        <f>IF(IFERROR(_xlfn.NUMBERVALUE(RIGHT(D1793,2))=C1793-2000,TRUE),1,0)*_xlfn.IFNA(VLOOKUP(LEFT(RIGHT(D1793,LEN(D1793)-6),LEN(RIGHT(D1793,LEN(D1793)-6))-3),'Filter Fuel'!$A$3:$I$29,HLOOKUP(LEFT(D1793,6),'Filter Fuel'!$B$1:$I$2,2,FALSE),FALSE),1)*IF(F1793=0,0,1)</f>
        <v>0</v>
      </c>
      <c r="B1793" t="s">
        <v>2</v>
      </c>
      <c r="C1793">
        <f t="shared" si="44"/>
        <v>2028</v>
      </c>
      <c r="D1793" t="str">
        <f t="shared" si="45"/>
        <v>FRETRAELCIMP29</v>
      </c>
      <c r="E1793" t="str">
        <f>VLOOKUP(D1793,'NZ40-POPT_tech_groups'!A:B,2,FALSE)</f>
        <v>NZ40-ENE-1-FRETRA</v>
      </c>
      <c r="F1793" s="3">
        <f>_xlfn.IFNA(_xlfn.IFNA(VLOOKUP(D1793,'Energy Share'!B:D,3,FALSE),VLOOKUP(LEFT(D1793,LEN(D1793)-2),'Energy Share'!B:D,3,FALSE)),0)*HLOOKUP(C1793,'Energy Share'!$I$2:$AL$3,2,FALSE)*VLOOKUP(LEFT(D1793,6),'Energy Share'!$I$6:$J$14,2,FALSE)</f>
        <v>0</v>
      </c>
    </row>
    <row r="1794" spans="1:6" hidden="1" x14ac:dyDescent="0.3">
      <c r="A1794">
        <f>IF(IFERROR(_xlfn.NUMBERVALUE(RIGHT(D1794,2))=C1794-2000,TRUE),1,0)*_xlfn.IFNA(VLOOKUP(LEFT(RIGHT(D1794,LEN(D1794)-6),LEN(RIGHT(D1794,LEN(D1794)-6))-3),'Filter Fuel'!$A$3:$I$29,HLOOKUP(LEFT(D1794,6),'Filter Fuel'!$B$1:$I$2,2,FALSE),FALSE),1)*IF(F1794=0,0,1)</f>
        <v>0</v>
      </c>
      <c r="B1794" t="s">
        <v>2</v>
      </c>
      <c r="C1794">
        <f t="shared" si="44"/>
        <v>2028</v>
      </c>
      <c r="D1794" t="str">
        <f t="shared" si="45"/>
        <v>FRETRAELCIMP30</v>
      </c>
      <c r="E1794" t="str">
        <f>VLOOKUP(D1794,'NZ40-POPT_tech_groups'!A:B,2,FALSE)</f>
        <v>NZ40-ENE-1-FRETRA</v>
      </c>
      <c r="F1794" s="3">
        <f>_xlfn.IFNA(_xlfn.IFNA(VLOOKUP(D1794,'Energy Share'!B:D,3,FALSE),VLOOKUP(LEFT(D1794,LEN(D1794)-2),'Energy Share'!B:D,3,FALSE)),0)*HLOOKUP(C1794,'Energy Share'!$I$2:$AL$3,2,FALSE)*VLOOKUP(LEFT(D1794,6),'Energy Share'!$I$6:$J$14,2,FALSE)</f>
        <v>0</v>
      </c>
    </row>
    <row r="1795" spans="1:6" hidden="1" x14ac:dyDescent="0.3">
      <c r="A1795">
        <f>IF(IFERROR(_xlfn.NUMBERVALUE(RIGHT(D1795,2))=C1795-2000,TRUE),1,0)*_xlfn.IFNA(VLOOKUP(LEFT(RIGHT(D1795,LEN(D1795)-6),LEN(RIGHT(D1795,LEN(D1795)-6))-3),'Filter Fuel'!$A$3:$I$29,HLOOKUP(LEFT(D1795,6),'Filter Fuel'!$B$1:$I$2,2,FALSE),FALSE),1)*IF(F1795=0,0,1)</f>
        <v>0</v>
      </c>
      <c r="B1795" t="s">
        <v>2</v>
      </c>
      <c r="C1795">
        <f t="shared" si="44"/>
        <v>2028</v>
      </c>
      <c r="D1795" t="str">
        <f t="shared" si="45"/>
        <v>FRETRAELCIMP31</v>
      </c>
      <c r="E1795" t="str">
        <f>VLOOKUP(D1795,'NZ40-POPT_tech_groups'!A:B,2,FALSE)</f>
        <v>NZ40-ENE-1-FRETRA</v>
      </c>
      <c r="F1795" s="3">
        <f>_xlfn.IFNA(_xlfn.IFNA(VLOOKUP(D1795,'Energy Share'!B:D,3,FALSE),VLOOKUP(LEFT(D1795,LEN(D1795)-2),'Energy Share'!B:D,3,FALSE)),0)*HLOOKUP(C1795,'Energy Share'!$I$2:$AL$3,2,FALSE)*VLOOKUP(LEFT(D1795,6),'Energy Share'!$I$6:$J$14,2,FALSE)</f>
        <v>0</v>
      </c>
    </row>
    <row r="1796" spans="1:6" hidden="1" x14ac:dyDescent="0.3">
      <c r="A1796">
        <f>IF(IFERROR(_xlfn.NUMBERVALUE(RIGHT(D1796,2))=C1796-2000,TRUE),1,0)*_xlfn.IFNA(VLOOKUP(LEFT(RIGHT(D1796,LEN(D1796)-6),LEN(RIGHT(D1796,LEN(D1796)-6))-3),'Filter Fuel'!$A$3:$I$29,HLOOKUP(LEFT(D1796,6),'Filter Fuel'!$B$1:$I$2,2,FALSE),FALSE),1)*IF(F1796=0,0,1)</f>
        <v>0</v>
      </c>
      <c r="B1796" t="s">
        <v>2</v>
      </c>
      <c r="C1796">
        <f t="shared" si="44"/>
        <v>2028</v>
      </c>
      <c r="D1796" t="str">
        <f t="shared" si="45"/>
        <v>FRETRAELCIMP32</v>
      </c>
      <c r="E1796" t="str">
        <f>VLOOKUP(D1796,'NZ40-POPT_tech_groups'!A:B,2,FALSE)</f>
        <v>NZ40-ENE-1-FRETRA</v>
      </c>
      <c r="F1796" s="3">
        <f>_xlfn.IFNA(_xlfn.IFNA(VLOOKUP(D1796,'Energy Share'!B:D,3,FALSE),VLOOKUP(LEFT(D1796,LEN(D1796)-2),'Energy Share'!B:D,3,FALSE)),0)*HLOOKUP(C1796,'Energy Share'!$I$2:$AL$3,2,FALSE)*VLOOKUP(LEFT(D1796,6),'Energy Share'!$I$6:$J$14,2,FALSE)</f>
        <v>0</v>
      </c>
    </row>
    <row r="1797" spans="1:6" hidden="1" x14ac:dyDescent="0.3">
      <c r="A1797">
        <f>IF(IFERROR(_xlfn.NUMBERVALUE(RIGHT(D1797,2))=C1797-2000,TRUE),1,0)*_xlfn.IFNA(VLOOKUP(LEFT(RIGHT(D1797,LEN(D1797)-6),LEN(RIGHT(D1797,LEN(D1797)-6))-3),'Filter Fuel'!$A$3:$I$29,HLOOKUP(LEFT(D1797,6),'Filter Fuel'!$B$1:$I$2,2,FALSE),FALSE),1)*IF(F1797=0,0,1)</f>
        <v>0</v>
      </c>
      <c r="B1797" t="s">
        <v>2</v>
      </c>
      <c r="C1797">
        <f t="shared" si="44"/>
        <v>2028</v>
      </c>
      <c r="D1797" t="str">
        <f t="shared" si="45"/>
        <v>FRETRAELCIMP33</v>
      </c>
      <c r="E1797" t="str">
        <f>VLOOKUP(D1797,'NZ40-POPT_tech_groups'!A:B,2,FALSE)</f>
        <v>NZ40-ENE-1-FRETRA</v>
      </c>
      <c r="F1797" s="3">
        <f>_xlfn.IFNA(_xlfn.IFNA(VLOOKUP(D1797,'Energy Share'!B:D,3,FALSE),VLOOKUP(LEFT(D1797,LEN(D1797)-2),'Energy Share'!B:D,3,FALSE)),0)*HLOOKUP(C1797,'Energy Share'!$I$2:$AL$3,2,FALSE)*VLOOKUP(LEFT(D1797,6),'Energy Share'!$I$6:$J$14,2,FALSE)</f>
        <v>0</v>
      </c>
    </row>
    <row r="1798" spans="1:6" hidden="1" x14ac:dyDescent="0.3">
      <c r="A1798">
        <f>IF(IFERROR(_xlfn.NUMBERVALUE(RIGHT(D1798,2))=C1798-2000,TRUE),1,0)*_xlfn.IFNA(VLOOKUP(LEFT(RIGHT(D1798,LEN(D1798)-6),LEN(RIGHT(D1798,LEN(D1798)-6))-3),'Filter Fuel'!$A$3:$I$29,HLOOKUP(LEFT(D1798,6),'Filter Fuel'!$B$1:$I$2,2,FALSE),FALSE),1)*IF(F1798=0,0,1)</f>
        <v>0</v>
      </c>
      <c r="B1798" t="s">
        <v>2</v>
      </c>
      <c r="C1798">
        <f t="shared" si="44"/>
        <v>2028</v>
      </c>
      <c r="D1798" t="str">
        <f t="shared" si="45"/>
        <v>FRETRAELCIMP34</v>
      </c>
      <c r="E1798" t="str">
        <f>VLOOKUP(D1798,'NZ40-POPT_tech_groups'!A:B,2,FALSE)</f>
        <v>NZ40-ENE-1-FRETRA</v>
      </c>
      <c r="F1798" s="3">
        <f>_xlfn.IFNA(_xlfn.IFNA(VLOOKUP(D1798,'Energy Share'!B:D,3,FALSE),VLOOKUP(LEFT(D1798,LEN(D1798)-2),'Energy Share'!B:D,3,FALSE)),0)*HLOOKUP(C1798,'Energy Share'!$I$2:$AL$3,2,FALSE)*VLOOKUP(LEFT(D1798,6),'Energy Share'!$I$6:$J$14,2,FALSE)</f>
        <v>0</v>
      </c>
    </row>
    <row r="1799" spans="1:6" hidden="1" x14ac:dyDescent="0.3">
      <c r="A1799">
        <f>IF(IFERROR(_xlfn.NUMBERVALUE(RIGHT(D1799,2))=C1799-2000,TRUE),1,0)*_xlfn.IFNA(VLOOKUP(LEFT(RIGHT(D1799,LEN(D1799)-6),LEN(RIGHT(D1799,LEN(D1799)-6))-3),'Filter Fuel'!$A$3:$I$29,HLOOKUP(LEFT(D1799,6),'Filter Fuel'!$B$1:$I$2,2,FALSE),FALSE),1)*IF(F1799=0,0,1)</f>
        <v>0</v>
      </c>
      <c r="B1799" t="s">
        <v>2</v>
      </c>
      <c r="C1799">
        <f t="shared" si="44"/>
        <v>2028</v>
      </c>
      <c r="D1799" t="str">
        <f t="shared" si="45"/>
        <v>FRETRAELCIMP35</v>
      </c>
      <c r="E1799" t="str">
        <f>VLOOKUP(D1799,'NZ40-POPT_tech_groups'!A:B,2,FALSE)</f>
        <v>NZ40-ENE-1-FRETRA</v>
      </c>
      <c r="F1799" s="3">
        <f>_xlfn.IFNA(_xlfn.IFNA(VLOOKUP(D1799,'Energy Share'!B:D,3,FALSE),VLOOKUP(LEFT(D1799,LEN(D1799)-2),'Energy Share'!B:D,3,FALSE)),0)*HLOOKUP(C1799,'Energy Share'!$I$2:$AL$3,2,FALSE)*VLOOKUP(LEFT(D1799,6),'Energy Share'!$I$6:$J$14,2,FALSE)</f>
        <v>0</v>
      </c>
    </row>
    <row r="1800" spans="1:6" hidden="1" x14ac:dyDescent="0.3">
      <c r="A1800">
        <f>IF(IFERROR(_xlfn.NUMBERVALUE(RIGHT(D1800,2))=C1800-2000,TRUE),1,0)*_xlfn.IFNA(VLOOKUP(LEFT(RIGHT(D1800,LEN(D1800)-6),LEN(RIGHT(D1800,LEN(D1800)-6))-3),'Filter Fuel'!$A$3:$I$29,HLOOKUP(LEFT(D1800,6),'Filter Fuel'!$B$1:$I$2,2,FALSE),FALSE),1)*IF(F1800=0,0,1)</f>
        <v>0</v>
      </c>
      <c r="B1800" t="s">
        <v>2</v>
      </c>
      <c r="C1800">
        <f t="shared" si="44"/>
        <v>2028</v>
      </c>
      <c r="D1800" t="str">
        <f t="shared" si="45"/>
        <v>FRETRAELCIMP36</v>
      </c>
      <c r="E1800" t="str">
        <f>VLOOKUP(D1800,'NZ40-POPT_tech_groups'!A:B,2,FALSE)</f>
        <v>NZ40-ENE-1-FRETRA</v>
      </c>
      <c r="F1800" s="3">
        <f>_xlfn.IFNA(_xlfn.IFNA(VLOOKUP(D1800,'Energy Share'!B:D,3,FALSE),VLOOKUP(LEFT(D1800,LEN(D1800)-2),'Energy Share'!B:D,3,FALSE)),0)*HLOOKUP(C1800,'Energy Share'!$I$2:$AL$3,2,FALSE)*VLOOKUP(LEFT(D1800,6),'Energy Share'!$I$6:$J$14,2,FALSE)</f>
        <v>0</v>
      </c>
    </row>
    <row r="1801" spans="1:6" hidden="1" x14ac:dyDescent="0.3">
      <c r="A1801">
        <f>IF(IFERROR(_xlfn.NUMBERVALUE(RIGHT(D1801,2))=C1801-2000,TRUE),1,0)*_xlfn.IFNA(VLOOKUP(LEFT(RIGHT(D1801,LEN(D1801)-6),LEN(RIGHT(D1801,LEN(D1801)-6))-3),'Filter Fuel'!$A$3:$I$29,HLOOKUP(LEFT(D1801,6),'Filter Fuel'!$B$1:$I$2,2,FALSE),FALSE),1)*IF(F1801=0,0,1)</f>
        <v>0</v>
      </c>
      <c r="B1801" t="s">
        <v>2</v>
      </c>
      <c r="C1801">
        <f t="shared" si="44"/>
        <v>2028</v>
      </c>
      <c r="D1801" t="str">
        <f t="shared" si="45"/>
        <v>FRETRAELCIMP37</v>
      </c>
      <c r="E1801" t="str">
        <f>VLOOKUP(D1801,'NZ40-POPT_tech_groups'!A:B,2,FALSE)</f>
        <v>NZ40-ENE-1-FRETRA</v>
      </c>
      <c r="F1801" s="3">
        <f>_xlfn.IFNA(_xlfn.IFNA(VLOOKUP(D1801,'Energy Share'!B:D,3,FALSE),VLOOKUP(LEFT(D1801,LEN(D1801)-2),'Energy Share'!B:D,3,FALSE)),0)*HLOOKUP(C1801,'Energy Share'!$I$2:$AL$3,2,FALSE)*VLOOKUP(LEFT(D1801,6),'Energy Share'!$I$6:$J$14,2,FALSE)</f>
        <v>0</v>
      </c>
    </row>
    <row r="1802" spans="1:6" hidden="1" x14ac:dyDescent="0.3">
      <c r="A1802">
        <f>IF(IFERROR(_xlfn.NUMBERVALUE(RIGHT(D1802,2))=C1802-2000,TRUE),1,0)*_xlfn.IFNA(VLOOKUP(LEFT(RIGHT(D1802,LEN(D1802)-6),LEN(RIGHT(D1802,LEN(D1802)-6))-3),'Filter Fuel'!$A$3:$I$29,HLOOKUP(LEFT(D1802,6),'Filter Fuel'!$B$1:$I$2,2,FALSE),FALSE),1)*IF(F1802=0,0,1)</f>
        <v>0</v>
      </c>
      <c r="B1802" t="s">
        <v>2</v>
      </c>
      <c r="C1802">
        <f t="shared" si="44"/>
        <v>2028</v>
      </c>
      <c r="D1802" t="str">
        <f t="shared" si="45"/>
        <v>FRETRAELCIMP38</v>
      </c>
      <c r="E1802" t="str">
        <f>VLOOKUP(D1802,'NZ40-POPT_tech_groups'!A:B,2,FALSE)</f>
        <v>NZ40-ENE-1-FRETRA</v>
      </c>
      <c r="F1802" s="3">
        <f>_xlfn.IFNA(_xlfn.IFNA(VLOOKUP(D1802,'Energy Share'!B:D,3,FALSE),VLOOKUP(LEFT(D1802,LEN(D1802)-2),'Energy Share'!B:D,3,FALSE)),0)*HLOOKUP(C1802,'Energy Share'!$I$2:$AL$3,2,FALSE)*VLOOKUP(LEFT(D1802,6),'Energy Share'!$I$6:$J$14,2,FALSE)</f>
        <v>0</v>
      </c>
    </row>
    <row r="1803" spans="1:6" hidden="1" x14ac:dyDescent="0.3">
      <c r="A1803">
        <f>IF(IFERROR(_xlfn.NUMBERVALUE(RIGHT(D1803,2))=C1803-2000,TRUE),1,0)*_xlfn.IFNA(VLOOKUP(LEFT(RIGHT(D1803,LEN(D1803)-6),LEN(RIGHT(D1803,LEN(D1803)-6))-3),'Filter Fuel'!$A$3:$I$29,HLOOKUP(LEFT(D1803,6),'Filter Fuel'!$B$1:$I$2,2,FALSE),FALSE),1)*IF(F1803=0,0,1)</f>
        <v>0</v>
      </c>
      <c r="B1803" t="s">
        <v>2</v>
      </c>
      <c r="C1803">
        <f t="shared" si="44"/>
        <v>2028</v>
      </c>
      <c r="D1803" t="str">
        <f t="shared" si="45"/>
        <v>FRETRAELCIMP39</v>
      </c>
      <c r="E1803" t="str">
        <f>VLOOKUP(D1803,'NZ40-POPT_tech_groups'!A:B,2,FALSE)</f>
        <v>NZ40-ENE-1-FRETRA</v>
      </c>
      <c r="F1803" s="3">
        <f>_xlfn.IFNA(_xlfn.IFNA(VLOOKUP(D1803,'Energy Share'!B:D,3,FALSE),VLOOKUP(LEFT(D1803,LEN(D1803)-2),'Energy Share'!B:D,3,FALSE)),0)*HLOOKUP(C1803,'Energy Share'!$I$2:$AL$3,2,FALSE)*VLOOKUP(LEFT(D1803,6),'Energy Share'!$I$6:$J$14,2,FALSE)</f>
        <v>0</v>
      </c>
    </row>
    <row r="1804" spans="1:6" hidden="1" x14ac:dyDescent="0.3">
      <c r="A1804">
        <f>IF(IFERROR(_xlfn.NUMBERVALUE(RIGHT(D1804,2))=C1804-2000,TRUE),1,0)*_xlfn.IFNA(VLOOKUP(LEFT(RIGHT(D1804,LEN(D1804)-6),LEN(RIGHT(D1804,LEN(D1804)-6))-3),'Filter Fuel'!$A$3:$I$29,HLOOKUP(LEFT(D1804,6),'Filter Fuel'!$B$1:$I$2,2,FALSE),FALSE),1)*IF(F1804=0,0,1)</f>
        <v>0</v>
      </c>
      <c r="B1804" t="s">
        <v>2</v>
      </c>
      <c r="C1804">
        <f t="shared" si="44"/>
        <v>2028</v>
      </c>
      <c r="D1804" t="str">
        <f t="shared" si="45"/>
        <v>FRETRAELCIMP40</v>
      </c>
      <c r="E1804" t="str">
        <f>VLOOKUP(D1804,'NZ40-POPT_tech_groups'!A:B,2,FALSE)</f>
        <v>NZ40-ENE-1-FRETRA</v>
      </c>
      <c r="F1804" s="3">
        <f>_xlfn.IFNA(_xlfn.IFNA(VLOOKUP(D1804,'Energy Share'!B:D,3,FALSE),VLOOKUP(LEFT(D1804,LEN(D1804)-2),'Energy Share'!B:D,3,FALSE)),0)*HLOOKUP(C1804,'Energy Share'!$I$2:$AL$3,2,FALSE)*VLOOKUP(LEFT(D1804,6),'Energy Share'!$I$6:$J$14,2,FALSE)</f>
        <v>0</v>
      </c>
    </row>
    <row r="1805" spans="1:6" hidden="1" x14ac:dyDescent="0.3">
      <c r="A1805">
        <f>IF(IFERROR(_xlfn.NUMBERVALUE(RIGHT(D1805,2))=C1805-2000,TRUE),1,0)*_xlfn.IFNA(VLOOKUP(LEFT(RIGHT(D1805,LEN(D1805)-6),LEN(RIGHT(D1805,LEN(D1805)-6))-3),'Filter Fuel'!$A$3:$I$29,HLOOKUP(LEFT(D1805,6),'Filter Fuel'!$B$1:$I$2,2,FALSE),FALSE),1)*IF(F1805=0,0,1)</f>
        <v>0</v>
      </c>
      <c r="B1805" t="s">
        <v>2</v>
      </c>
      <c r="C1805">
        <f t="shared" si="44"/>
        <v>2028</v>
      </c>
      <c r="D1805" t="str">
        <f t="shared" si="45"/>
        <v>FRETRAELCIMP41</v>
      </c>
      <c r="E1805" t="str">
        <f>VLOOKUP(D1805,'NZ40-POPT_tech_groups'!A:B,2,FALSE)</f>
        <v>NZ40-ENE-1-FRETRA</v>
      </c>
      <c r="F1805" s="3">
        <f>_xlfn.IFNA(_xlfn.IFNA(VLOOKUP(D1805,'Energy Share'!B:D,3,FALSE),VLOOKUP(LEFT(D1805,LEN(D1805)-2),'Energy Share'!B:D,3,FALSE)),0)*HLOOKUP(C1805,'Energy Share'!$I$2:$AL$3,2,FALSE)*VLOOKUP(LEFT(D1805,6),'Energy Share'!$I$6:$J$14,2,FALSE)</f>
        <v>0</v>
      </c>
    </row>
    <row r="1806" spans="1:6" hidden="1" x14ac:dyDescent="0.3">
      <c r="A1806">
        <f>IF(IFERROR(_xlfn.NUMBERVALUE(RIGHT(D1806,2))=C1806-2000,TRUE),1,0)*_xlfn.IFNA(VLOOKUP(LEFT(RIGHT(D1806,LEN(D1806)-6),LEN(RIGHT(D1806,LEN(D1806)-6))-3),'Filter Fuel'!$A$3:$I$29,HLOOKUP(LEFT(D1806,6),'Filter Fuel'!$B$1:$I$2,2,FALSE),FALSE),1)*IF(F1806=0,0,1)</f>
        <v>0</v>
      </c>
      <c r="B1806" t="s">
        <v>2</v>
      </c>
      <c r="C1806">
        <f t="shared" si="44"/>
        <v>2028</v>
      </c>
      <c r="D1806" t="str">
        <f t="shared" si="45"/>
        <v>FRETRAELCIMP42</v>
      </c>
      <c r="E1806" t="str">
        <f>VLOOKUP(D1806,'NZ40-POPT_tech_groups'!A:B,2,FALSE)</f>
        <v>NZ40-ENE-1-FRETRA</v>
      </c>
      <c r="F1806" s="3">
        <f>_xlfn.IFNA(_xlfn.IFNA(VLOOKUP(D1806,'Energy Share'!B:D,3,FALSE),VLOOKUP(LEFT(D1806,LEN(D1806)-2),'Energy Share'!B:D,3,FALSE)),0)*HLOOKUP(C1806,'Energy Share'!$I$2:$AL$3,2,FALSE)*VLOOKUP(LEFT(D1806,6),'Energy Share'!$I$6:$J$14,2,FALSE)</f>
        <v>0</v>
      </c>
    </row>
    <row r="1807" spans="1:6" hidden="1" x14ac:dyDescent="0.3">
      <c r="A1807">
        <f>IF(IFERROR(_xlfn.NUMBERVALUE(RIGHT(D1807,2))=C1807-2000,TRUE),1,0)*_xlfn.IFNA(VLOOKUP(LEFT(RIGHT(D1807,LEN(D1807)-6),LEN(RIGHT(D1807,LEN(D1807)-6))-3),'Filter Fuel'!$A$3:$I$29,HLOOKUP(LEFT(D1807,6),'Filter Fuel'!$B$1:$I$2,2,FALSE),FALSE),1)*IF(F1807=0,0,1)</f>
        <v>0</v>
      </c>
      <c r="B1807" t="s">
        <v>2</v>
      </c>
      <c r="C1807">
        <f t="shared" si="44"/>
        <v>2028</v>
      </c>
      <c r="D1807" t="str">
        <f t="shared" si="45"/>
        <v>FRETRAELCIMP43</v>
      </c>
      <c r="E1807" t="str">
        <f>VLOOKUP(D1807,'NZ40-POPT_tech_groups'!A:B,2,FALSE)</f>
        <v>NZ40-ENE-1-FRETRA</v>
      </c>
      <c r="F1807" s="3">
        <f>_xlfn.IFNA(_xlfn.IFNA(VLOOKUP(D1807,'Energy Share'!B:D,3,FALSE),VLOOKUP(LEFT(D1807,LEN(D1807)-2),'Energy Share'!B:D,3,FALSE)),0)*HLOOKUP(C1807,'Energy Share'!$I$2:$AL$3,2,FALSE)*VLOOKUP(LEFT(D1807,6),'Energy Share'!$I$6:$J$14,2,FALSE)</f>
        <v>0</v>
      </c>
    </row>
    <row r="1808" spans="1:6" hidden="1" x14ac:dyDescent="0.3">
      <c r="A1808">
        <f>IF(IFERROR(_xlfn.NUMBERVALUE(RIGHT(D1808,2))=C1808-2000,TRUE),1,0)*_xlfn.IFNA(VLOOKUP(LEFT(RIGHT(D1808,LEN(D1808)-6),LEN(RIGHT(D1808,LEN(D1808)-6))-3),'Filter Fuel'!$A$3:$I$29,HLOOKUP(LEFT(D1808,6),'Filter Fuel'!$B$1:$I$2,2,FALSE),FALSE),1)*IF(F1808=0,0,1)</f>
        <v>0</v>
      </c>
      <c r="B1808" t="s">
        <v>2</v>
      </c>
      <c r="C1808">
        <f t="shared" si="44"/>
        <v>2028</v>
      </c>
      <c r="D1808" t="str">
        <f t="shared" si="45"/>
        <v>FRETRAELCIMP44</v>
      </c>
      <c r="E1808" t="str">
        <f>VLOOKUP(D1808,'NZ40-POPT_tech_groups'!A:B,2,FALSE)</f>
        <v>NZ40-ENE-1-FRETRA</v>
      </c>
      <c r="F1808" s="3">
        <f>_xlfn.IFNA(_xlfn.IFNA(VLOOKUP(D1808,'Energy Share'!B:D,3,FALSE),VLOOKUP(LEFT(D1808,LEN(D1808)-2),'Energy Share'!B:D,3,FALSE)),0)*HLOOKUP(C1808,'Energy Share'!$I$2:$AL$3,2,FALSE)*VLOOKUP(LEFT(D1808,6),'Energy Share'!$I$6:$J$14,2,FALSE)</f>
        <v>0</v>
      </c>
    </row>
    <row r="1809" spans="1:6" hidden="1" x14ac:dyDescent="0.3">
      <c r="A1809">
        <f>IF(IFERROR(_xlfn.NUMBERVALUE(RIGHT(D1809,2))=C1809-2000,TRUE),1,0)*_xlfn.IFNA(VLOOKUP(LEFT(RIGHT(D1809,LEN(D1809)-6),LEN(RIGHT(D1809,LEN(D1809)-6))-3),'Filter Fuel'!$A$3:$I$29,HLOOKUP(LEFT(D1809,6),'Filter Fuel'!$B$1:$I$2,2,FALSE),FALSE),1)*IF(F1809=0,0,1)</f>
        <v>0</v>
      </c>
      <c r="B1809" t="s">
        <v>2</v>
      </c>
      <c r="C1809">
        <f t="shared" si="44"/>
        <v>2028</v>
      </c>
      <c r="D1809" t="str">
        <f t="shared" si="45"/>
        <v>FRETRAELCIMP45</v>
      </c>
      <c r="E1809" t="str">
        <f>VLOOKUP(D1809,'NZ40-POPT_tech_groups'!A:B,2,FALSE)</f>
        <v>NZ40-ENE-1-FRETRA</v>
      </c>
      <c r="F1809" s="3">
        <f>_xlfn.IFNA(_xlfn.IFNA(VLOOKUP(D1809,'Energy Share'!B:D,3,FALSE),VLOOKUP(LEFT(D1809,LEN(D1809)-2),'Energy Share'!B:D,3,FALSE)),0)*HLOOKUP(C1809,'Energy Share'!$I$2:$AL$3,2,FALSE)*VLOOKUP(LEFT(D1809,6),'Energy Share'!$I$6:$J$14,2,FALSE)</f>
        <v>0</v>
      </c>
    </row>
    <row r="1810" spans="1:6" hidden="1" x14ac:dyDescent="0.3">
      <c r="A1810">
        <f>IF(IFERROR(_xlfn.NUMBERVALUE(RIGHT(D1810,2))=C1810-2000,TRUE),1,0)*_xlfn.IFNA(VLOOKUP(LEFT(RIGHT(D1810,LEN(D1810)-6),LEN(RIGHT(D1810,LEN(D1810)-6))-3),'Filter Fuel'!$A$3:$I$29,HLOOKUP(LEFT(D1810,6),'Filter Fuel'!$B$1:$I$2,2,FALSE),FALSE),1)*IF(F1810=0,0,1)</f>
        <v>0</v>
      </c>
      <c r="B1810" t="s">
        <v>2</v>
      </c>
      <c r="C1810">
        <f t="shared" si="44"/>
        <v>2028</v>
      </c>
      <c r="D1810" t="str">
        <f t="shared" si="45"/>
        <v>FRETRAELCIMP46</v>
      </c>
      <c r="E1810" t="str">
        <f>VLOOKUP(D1810,'NZ40-POPT_tech_groups'!A:B,2,FALSE)</f>
        <v>NZ40-ENE-1-FRETRA</v>
      </c>
      <c r="F1810" s="3">
        <f>_xlfn.IFNA(_xlfn.IFNA(VLOOKUP(D1810,'Energy Share'!B:D,3,FALSE),VLOOKUP(LEFT(D1810,LEN(D1810)-2),'Energy Share'!B:D,3,FALSE)),0)*HLOOKUP(C1810,'Energy Share'!$I$2:$AL$3,2,FALSE)*VLOOKUP(LEFT(D1810,6),'Energy Share'!$I$6:$J$14,2,FALSE)</f>
        <v>0</v>
      </c>
    </row>
    <row r="1811" spans="1:6" hidden="1" x14ac:dyDescent="0.3">
      <c r="A1811">
        <f>IF(IFERROR(_xlfn.NUMBERVALUE(RIGHT(D1811,2))=C1811-2000,TRUE),1,0)*_xlfn.IFNA(VLOOKUP(LEFT(RIGHT(D1811,LEN(D1811)-6),LEN(RIGHT(D1811,LEN(D1811)-6))-3),'Filter Fuel'!$A$3:$I$29,HLOOKUP(LEFT(D1811,6),'Filter Fuel'!$B$1:$I$2,2,FALSE),FALSE),1)*IF(F1811=0,0,1)</f>
        <v>0</v>
      </c>
      <c r="B1811" t="s">
        <v>2</v>
      </c>
      <c r="C1811">
        <f t="shared" si="44"/>
        <v>2028</v>
      </c>
      <c r="D1811" t="str">
        <f t="shared" si="45"/>
        <v>FRETRAELCIMP47</v>
      </c>
      <c r="E1811" t="str">
        <f>VLOOKUP(D1811,'NZ40-POPT_tech_groups'!A:B,2,FALSE)</f>
        <v>NZ40-ENE-1-FRETRA</v>
      </c>
      <c r="F1811" s="3">
        <f>_xlfn.IFNA(_xlfn.IFNA(VLOOKUP(D1811,'Energy Share'!B:D,3,FALSE),VLOOKUP(LEFT(D1811,LEN(D1811)-2),'Energy Share'!B:D,3,FALSE)),0)*HLOOKUP(C1811,'Energy Share'!$I$2:$AL$3,2,FALSE)*VLOOKUP(LEFT(D1811,6),'Energy Share'!$I$6:$J$14,2,FALSE)</f>
        <v>0</v>
      </c>
    </row>
    <row r="1812" spans="1:6" hidden="1" x14ac:dyDescent="0.3">
      <c r="A1812">
        <f>IF(IFERROR(_xlfn.NUMBERVALUE(RIGHT(D1812,2))=C1812-2000,TRUE),1,0)*_xlfn.IFNA(VLOOKUP(LEFT(RIGHT(D1812,LEN(D1812)-6),LEN(RIGHT(D1812,LEN(D1812)-6))-3),'Filter Fuel'!$A$3:$I$29,HLOOKUP(LEFT(D1812,6),'Filter Fuel'!$B$1:$I$2,2,FALSE),FALSE),1)*IF(F1812=0,0,1)</f>
        <v>0</v>
      </c>
      <c r="B1812" t="s">
        <v>2</v>
      </c>
      <c r="C1812">
        <f t="shared" si="44"/>
        <v>2028</v>
      </c>
      <c r="D1812" t="str">
        <f t="shared" si="45"/>
        <v>FRETRAELCIMP48</v>
      </c>
      <c r="E1812" t="str">
        <f>VLOOKUP(D1812,'NZ40-POPT_tech_groups'!A:B,2,FALSE)</f>
        <v>NZ40-ENE-1-FRETRA</v>
      </c>
      <c r="F1812" s="3">
        <f>_xlfn.IFNA(_xlfn.IFNA(VLOOKUP(D1812,'Energy Share'!B:D,3,FALSE),VLOOKUP(LEFT(D1812,LEN(D1812)-2),'Energy Share'!B:D,3,FALSE)),0)*HLOOKUP(C1812,'Energy Share'!$I$2:$AL$3,2,FALSE)*VLOOKUP(LEFT(D1812,6),'Energy Share'!$I$6:$J$14,2,FALSE)</f>
        <v>0</v>
      </c>
    </row>
    <row r="1813" spans="1:6" hidden="1" x14ac:dyDescent="0.3">
      <c r="A1813">
        <f>IF(IFERROR(_xlfn.NUMBERVALUE(RIGHT(D1813,2))=C1813-2000,TRUE),1,0)*_xlfn.IFNA(VLOOKUP(LEFT(RIGHT(D1813,LEN(D1813)-6),LEN(RIGHT(D1813,LEN(D1813)-6))-3),'Filter Fuel'!$A$3:$I$29,HLOOKUP(LEFT(D1813,6),'Filter Fuel'!$B$1:$I$2,2,FALSE),FALSE),1)*IF(F1813=0,0,1)</f>
        <v>0</v>
      </c>
      <c r="B1813" t="s">
        <v>2</v>
      </c>
      <c r="C1813">
        <f t="shared" si="44"/>
        <v>2028</v>
      </c>
      <c r="D1813" t="str">
        <f t="shared" si="45"/>
        <v>FRETRAELCIMP49</v>
      </c>
      <c r="E1813" t="str">
        <f>VLOOKUP(D1813,'NZ40-POPT_tech_groups'!A:B,2,FALSE)</f>
        <v>NZ40-ENE-1-FRETRA</v>
      </c>
      <c r="F1813" s="3">
        <f>_xlfn.IFNA(_xlfn.IFNA(VLOOKUP(D1813,'Energy Share'!B:D,3,FALSE),VLOOKUP(LEFT(D1813,LEN(D1813)-2),'Energy Share'!B:D,3,FALSE)),0)*HLOOKUP(C1813,'Energy Share'!$I$2:$AL$3,2,FALSE)*VLOOKUP(LEFT(D1813,6),'Energy Share'!$I$6:$J$14,2,FALSE)</f>
        <v>0</v>
      </c>
    </row>
    <row r="1814" spans="1:6" hidden="1" x14ac:dyDescent="0.3">
      <c r="A1814">
        <f>IF(IFERROR(_xlfn.NUMBERVALUE(RIGHT(D1814,2))=C1814-2000,TRUE),1,0)*_xlfn.IFNA(VLOOKUP(LEFT(RIGHT(D1814,LEN(D1814)-6),LEN(RIGHT(D1814,LEN(D1814)-6))-3),'Filter Fuel'!$A$3:$I$29,HLOOKUP(LEFT(D1814,6),'Filter Fuel'!$B$1:$I$2,2,FALSE),FALSE),1)*IF(F1814=0,0,1)</f>
        <v>0</v>
      </c>
      <c r="B1814" t="s">
        <v>2</v>
      </c>
      <c r="C1814">
        <f t="shared" si="44"/>
        <v>2028</v>
      </c>
      <c r="D1814" t="str">
        <f t="shared" si="45"/>
        <v>FRETRAELCIMP50</v>
      </c>
      <c r="E1814" t="str">
        <f>VLOOKUP(D1814,'NZ40-POPT_tech_groups'!A:B,2,FALSE)</f>
        <v>NZ40-ENE-1-FRETRA</v>
      </c>
      <c r="F1814" s="3">
        <f>_xlfn.IFNA(_xlfn.IFNA(VLOOKUP(D1814,'Energy Share'!B:D,3,FALSE),VLOOKUP(LEFT(D1814,LEN(D1814)-2),'Energy Share'!B:D,3,FALSE)),0)*HLOOKUP(C1814,'Energy Share'!$I$2:$AL$3,2,FALSE)*VLOOKUP(LEFT(D1814,6),'Energy Share'!$I$6:$J$14,2,FALSE)</f>
        <v>0</v>
      </c>
    </row>
    <row r="1815" spans="1:6" hidden="1" x14ac:dyDescent="0.3">
      <c r="A1815">
        <f>IF(IFERROR(_xlfn.NUMBERVALUE(RIGHT(D1815,2))=C1815-2000,TRUE),1,0)*_xlfn.IFNA(VLOOKUP(LEFT(RIGHT(D1815,LEN(D1815)-6),LEN(RIGHT(D1815,LEN(D1815)-6))-3),'Filter Fuel'!$A$3:$I$29,HLOOKUP(LEFT(D1815,6),'Filter Fuel'!$B$1:$I$2,2,FALSE),FALSE),1)*IF(F1815=0,0,1)</f>
        <v>0</v>
      </c>
      <c r="B1815" t="s">
        <v>2</v>
      </c>
      <c r="C1815">
        <f t="shared" si="44"/>
        <v>2028</v>
      </c>
      <c r="D1815" t="str">
        <f t="shared" si="45"/>
        <v>INDBDGELCIMP16</v>
      </c>
      <c r="E1815" t="str">
        <f>VLOOKUP(D1815,'NZ40-POPT_tech_groups'!A:B,2,FALSE)</f>
        <v>NZ40-ENE-1-INDBDG</v>
      </c>
      <c r="F1815" s="3">
        <f>_xlfn.IFNA(_xlfn.IFNA(VLOOKUP(D1815,'Energy Share'!B:D,3,FALSE),VLOOKUP(LEFT(D1815,LEN(D1815)-2),'Energy Share'!B:D,3,FALSE)),0)*HLOOKUP(C1815,'Energy Share'!$I$2:$AL$3,2,FALSE)*VLOOKUP(LEFT(D1815,6),'Energy Share'!$I$6:$J$14,2,FALSE)</f>
        <v>0.17365184394269362</v>
      </c>
    </row>
    <row r="1816" spans="1:6" hidden="1" x14ac:dyDescent="0.3">
      <c r="A1816">
        <f>IF(IFERROR(_xlfn.NUMBERVALUE(RIGHT(D1816,2))=C1816-2000,TRUE),1,0)*_xlfn.IFNA(VLOOKUP(LEFT(RIGHT(D1816,LEN(D1816)-6),LEN(RIGHT(D1816,LEN(D1816)-6))-3),'Filter Fuel'!$A$3:$I$29,HLOOKUP(LEFT(D1816,6),'Filter Fuel'!$B$1:$I$2,2,FALSE),FALSE),1)*IF(F1816=0,0,1)</f>
        <v>0</v>
      </c>
      <c r="B1816" t="s">
        <v>2</v>
      </c>
      <c r="C1816">
        <f t="shared" si="44"/>
        <v>2028</v>
      </c>
      <c r="D1816" t="str">
        <f t="shared" si="45"/>
        <v>INDBDGELCIMP17</v>
      </c>
      <c r="E1816" t="str">
        <f>VLOOKUP(D1816,'NZ40-POPT_tech_groups'!A:B,2,FALSE)</f>
        <v>NZ40-ENE-1-INDBDG</v>
      </c>
      <c r="F1816" s="3">
        <f>_xlfn.IFNA(_xlfn.IFNA(VLOOKUP(D1816,'Energy Share'!B:D,3,FALSE),VLOOKUP(LEFT(D1816,LEN(D1816)-2),'Energy Share'!B:D,3,FALSE)),0)*HLOOKUP(C1816,'Energy Share'!$I$2:$AL$3,2,FALSE)*VLOOKUP(LEFT(D1816,6),'Energy Share'!$I$6:$J$14,2,FALSE)</f>
        <v>0.17365184394269362</v>
      </c>
    </row>
    <row r="1817" spans="1:6" hidden="1" x14ac:dyDescent="0.3">
      <c r="A1817">
        <f>IF(IFERROR(_xlfn.NUMBERVALUE(RIGHT(D1817,2))=C1817-2000,TRUE),1,0)*_xlfn.IFNA(VLOOKUP(LEFT(RIGHT(D1817,LEN(D1817)-6),LEN(RIGHT(D1817,LEN(D1817)-6))-3),'Filter Fuel'!$A$3:$I$29,HLOOKUP(LEFT(D1817,6),'Filter Fuel'!$B$1:$I$2,2,FALSE),FALSE),1)*IF(F1817=0,0,1)</f>
        <v>0</v>
      </c>
      <c r="B1817" t="s">
        <v>2</v>
      </c>
      <c r="C1817">
        <f t="shared" ref="C1817:C1880" si="46">C1474+1</f>
        <v>2028</v>
      </c>
      <c r="D1817" t="str">
        <f t="shared" ref="D1817:D1880" si="47">D1474</f>
        <v>INDBDGELCIMP18</v>
      </c>
      <c r="E1817" t="str">
        <f>VLOOKUP(D1817,'NZ40-POPT_tech_groups'!A:B,2,FALSE)</f>
        <v>NZ40-ENE-1-INDBDG</v>
      </c>
      <c r="F1817" s="3">
        <f>_xlfn.IFNA(_xlfn.IFNA(VLOOKUP(D1817,'Energy Share'!B:D,3,FALSE),VLOOKUP(LEFT(D1817,LEN(D1817)-2),'Energy Share'!B:D,3,FALSE)),0)*HLOOKUP(C1817,'Energy Share'!$I$2:$AL$3,2,FALSE)*VLOOKUP(LEFT(D1817,6),'Energy Share'!$I$6:$J$14,2,FALSE)</f>
        <v>0.17365184394269362</v>
      </c>
    </row>
    <row r="1818" spans="1:6" hidden="1" x14ac:dyDescent="0.3">
      <c r="A1818">
        <f>IF(IFERROR(_xlfn.NUMBERVALUE(RIGHT(D1818,2))=C1818-2000,TRUE),1,0)*_xlfn.IFNA(VLOOKUP(LEFT(RIGHT(D1818,LEN(D1818)-6),LEN(RIGHT(D1818,LEN(D1818)-6))-3),'Filter Fuel'!$A$3:$I$29,HLOOKUP(LEFT(D1818,6),'Filter Fuel'!$B$1:$I$2,2,FALSE),FALSE),1)*IF(F1818=0,0,1)</f>
        <v>0</v>
      </c>
      <c r="B1818" t="s">
        <v>2</v>
      </c>
      <c r="C1818">
        <f t="shared" si="46"/>
        <v>2028</v>
      </c>
      <c r="D1818" t="str">
        <f t="shared" si="47"/>
        <v>INDBDGELCIMP19</v>
      </c>
      <c r="E1818" t="str">
        <f>VLOOKUP(D1818,'NZ40-POPT_tech_groups'!A:B,2,FALSE)</f>
        <v>NZ40-ENE-1-INDBDG</v>
      </c>
      <c r="F1818" s="3">
        <f>_xlfn.IFNA(_xlfn.IFNA(VLOOKUP(D1818,'Energy Share'!B:D,3,FALSE),VLOOKUP(LEFT(D1818,LEN(D1818)-2),'Energy Share'!B:D,3,FALSE)),0)*HLOOKUP(C1818,'Energy Share'!$I$2:$AL$3,2,FALSE)*VLOOKUP(LEFT(D1818,6),'Energy Share'!$I$6:$J$14,2,FALSE)</f>
        <v>0.17365184394269362</v>
      </c>
    </row>
    <row r="1819" spans="1:6" hidden="1" x14ac:dyDescent="0.3">
      <c r="A1819">
        <f>IF(IFERROR(_xlfn.NUMBERVALUE(RIGHT(D1819,2))=C1819-2000,TRUE),1,0)*_xlfn.IFNA(VLOOKUP(LEFT(RIGHT(D1819,LEN(D1819)-6),LEN(RIGHT(D1819,LEN(D1819)-6))-3),'Filter Fuel'!$A$3:$I$29,HLOOKUP(LEFT(D1819,6),'Filter Fuel'!$B$1:$I$2,2,FALSE),FALSE),1)*IF(F1819=0,0,1)</f>
        <v>0</v>
      </c>
      <c r="B1819" t="s">
        <v>2</v>
      </c>
      <c r="C1819">
        <f t="shared" si="46"/>
        <v>2028</v>
      </c>
      <c r="D1819" t="str">
        <f t="shared" si="47"/>
        <v>INDBDGELCIMP20</v>
      </c>
      <c r="E1819" t="str">
        <f>VLOOKUP(D1819,'NZ40-POPT_tech_groups'!A:B,2,FALSE)</f>
        <v>NZ40-ENE-1-INDBDG</v>
      </c>
      <c r="F1819" s="3">
        <f>_xlfn.IFNA(_xlfn.IFNA(VLOOKUP(D1819,'Energy Share'!B:D,3,FALSE),VLOOKUP(LEFT(D1819,LEN(D1819)-2),'Energy Share'!B:D,3,FALSE)),0)*HLOOKUP(C1819,'Energy Share'!$I$2:$AL$3,2,FALSE)*VLOOKUP(LEFT(D1819,6),'Energy Share'!$I$6:$J$14,2,FALSE)</f>
        <v>0.17365184394269362</v>
      </c>
    </row>
    <row r="1820" spans="1:6" hidden="1" x14ac:dyDescent="0.3">
      <c r="A1820">
        <f>IF(IFERROR(_xlfn.NUMBERVALUE(RIGHT(D1820,2))=C1820-2000,TRUE),1,0)*_xlfn.IFNA(VLOOKUP(LEFT(RIGHT(D1820,LEN(D1820)-6),LEN(RIGHT(D1820,LEN(D1820)-6))-3),'Filter Fuel'!$A$3:$I$29,HLOOKUP(LEFT(D1820,6),'Filter Fuel'!$B$1:$I$2,2,FALSE),FALSE),1)*IF(F1820=0,0,1)</f>
        <v>0</v>
      </c>
      <c r="B1820" t="s">
        <v>2</v>
      </c>
      <c r="C1820">
        <f t="shared" si="46"/>
        <v>2028</v>
      </c>
      <c r="D1820" t="str">
        <f t="shared" si="47"/>
        <v>INDBDGELCIMP21</v>
      </c>
      <c r="E1820" t="str">
        <f>VLOOKUP(D1820,'NZ40-POPT_tech_groups'!A:B,2,FALSE)</f>
        <v>NZ40-ENE-1-INDBDG</v>
      </c>
      <c r="F1820" s="3">
        <f>_xlfn.IFNA(_xlfn.IFNA(VLOOKUP(D1820,'Energy Share'!B:D,3,FALSE),VLOOKUP(LEFT(D1820,LEN(D1820)-2),'Energy Share'!B:D,3,FALSE)),0)*HLOOKUP(C1820,'Energy Share'!$I$2:$AL$3,2,FALSE)*VLOOKUP(LEFT(D1820,6),'Energy Share'!$I$6:$J$14,2,FALSE)</f>
        <v>0.17365184394269362</v>
      </c>
    </row>
    <row r="1821" spans="1:6" hidden="1" x14ac:dyDescent="0.3">
      <c r="A1821">
        <f>IF(IFERROR(_xlfn.NUMBERVALUE(RIGHT(D1821,2))=C1821-2000,TRUE),1,0)*_xlfn.IFNA(VLOOKUP(LEFT(RIGHT(D1821,LEN(D1821)-6),LEN(RIGHT(D1821,LEN(D1821)-6))-3),'Filter Fuel'!$A$3:$I$29,HLOOKUP(LEFT(D1821,6),'Filter Fuel'!$B$1:$I$2,2,FALSE),FALSE),1)*IF(F1821=0,0,1)</f>
        <v>0</v>
      </c>
      <c r="B1821" t="s">
        <v>2</v>
      </c>
      <c r="C1821">
        <f t="shared" si="46"/>
        <v>2028</v>
      </c>
      <c r="D1821" t="str">
        <f t="shared" si="47"/>
        <v>INDBDGELCIMP22</v>
      </c>
      <c r="E1821" t="str">
        <f>VLOOKUP(D1821,'NZ40-POPT_tech_groups'!A:B,2,FALSE)</f>
        <v>NZ40-ENE-1-INDBDG</v>
      </c>
      <c r="F1821" s="3">
        <f>_xlfn.IFNA(_xlfn.IFNA(VLOOKUP(D1821,'Energy Share'!B:D,3,FALSE),VLOOKUP(LEFT(D1821,LEN(D1821)-2),'Energy Share'!B:D,3,FALSE)),0)*HLOOKUP(C1821,'Energy Share'!$I$2:$AL$3,2,FALSE)*VLOOKUP(LEFT(D1821,6),'Energy Share'!$I$6:$J$14,2,FALSE)</f>
        <v>0.17365184394269362</v>
      </c>
    </row>
    <row r="1822" spans="1:6" hidden="1" x14ac:dyDescent="0.3">
      <c r="A1822">
        <f>IF(IFERROR(_xlfn.NUMBERVALUE(RIGHT(D1822,2))=C1822-2000,TRUE),1,0)*_xlfn.IFNA(VLOOKUP(LEFT(RIGHT(D1822,LEN(D1822)-6),LEN(RIGHT(D1822,LEN(D1822)-6))-3),'Filter Fuel'!$A$3:$I$29,HLOOKUP(LEFT(D1822,6),'Filter Fuel'!$B$1:$I$2,2,FALSE),FALSE),1)*IF(F1822=0,0,1)</f>
        <v>0</v>
      </c>
      <c r="B1822" t="s">
        <v>2</v>
      </c>
      <c r="C1822">
        <f t="shared" si="46"/>
        <v>2028</v>
      </c>
      <c r="D1822" t="str">
        <f t="shared" si="47"/>
        <v>INDBDGELCIMP23</v>
      </c>
      <c r="E1822" t="str">
        <f>VLOOKUP(D1822,'NZ40-POPT_tech_groups'!A:B,2,FALSE)</f>
        <v>NZ40-ENE-1-INDBDG</v>
      </c>
      <c r="F1822" s="3">
        <f>_xlfn.IFNA(_xlfn.IFNA(VLOOKUP(D1822,'Energy Share'!B:D,3,FALSE),VLOOKUP(LEFT(D1822,LEN(D1822)-2),'Energy Share'!B:D,3,FALSE)),0)*HLOOKUP(C1822,'Energy Share'!$I$2:$AL$3,2,FALSE)*VLOOKUP(LEFT(D1822,6),'Energy Share'!$I$6:$J$14,2,FALSE)</f>
        <v>0.17365184394269362</v>
      </c>
    </row>
    <row r="1823" spans="1:6" hidden="1" x14ac:dyDescent="0.3">
      <c r="A1823">
        <f>IF(IFERROR(_xlfn.NUMBERVALUE(RIGHT(D1823,2))=C1823-2000,TRUE),1,0)*_xlfn.IFNA(VLOOKUP(LEFT(RIGHT(D1823,LEN(D1823)-6),LEN(RIGHT(D1823,LEN(D1823)-6))-3),'Filter Fuel'!$A$3:$I$29,HLOOKUP(LEFT(D1823,6),'Filter Fuel'!$B$1:$I$2,2,FALSE),FALSE),1)*IF(F1823=0,0,1)</f>
        <v>0</v>
      </c>
      <c r="B1823" t="s">
        <v>2</v>
      </c>
      <c r="C1823">
        <f t="shared" si="46"/>
        <v>2028</v>
      </c>
      <c r="D1823" t="str">
        <f t="shared" si="47"/>
        <v>INDBDGELCIMP24</v>
      </c>
      <c r="E1823" t="str">
        <f>VLOOKUP(D1823,'NZ40-POPT_tech_groups'!A:B,2,FALSE)</f>
        <v>NZ40-ENE-1-INDBDG</v>
      </c>
      <c r="F1823" s="3">
        <f>_xlfn.IFNA(_xlfn.IFNA(VLOOKUP(D1823,'Energy Share'!B:D,3,FALSE),VLOOKUP(LEFT(D1823,LEN(D1823)-2),'Energy Share'!B:D,3,FALSE)),0)*HLOOKUP(C1823,'Energy Share'!$I$2:$AL$3,2,FALSE)*VLOOKUP(LEFT(D1823,6),'Energy Share'!$I$6:$J$14,2,FALSE)</f>
        <v>0.17365184394269362</v>
      </c>
    </row>
    <row r="1824" spans="1:6" hidden="1" x14ac:dyDescent="0.3">
      <c r="A1824">
        <f>IF(IFERROR(_xlfn.NUMBERVALUE(RIGHT(D1824,2))=C1824-2000,TRUE),1,0)*_xlfn.IFNA(VLOOKUP(LEFT(RIGHT(D1824,LEN(D1824)-6),LEN(RIGHT(D1824,LEN(D1824)-6))-3),'Filter Fuel'!$A$3:$I$29,HLOOKUP(LEFT(D1824,6),'Filter Fuel'!$B$1:$I$2,2,FALSE),FALSE),1)*IF(F1824=0,0,1)</f>
        <v>0</v>
      </c>
      <c r="B1824" t="s">
        <v>2</v>
      </c>
      <c r="C1824">
        <f t="shared" si="46"/>
        <v>2028</v>
      </c>
      <c r="D1824" t="str">
        <f t="shared" si="47"/>
        <v>INDBDGELCIMP25</v>
      </c>
      <c r="E1824" t="str">
        <f>VLOOKUP(D1824,'NZ40-POPT_tech_groups'!A:B,2,FALSE)</f>
        <v>NZ40-ENE-1-INDBDG</v>
      </c>
      <c r="F1824" s="3">
        <f>_xlfn.IFNA(_xlfn.IFNA(VLOOKUP(D1824,'Energy Share'!B:D,3,FALSE),VLOOKUP(LEFT(D1824,LEN(D1824)-2),'Energy Share'!B:D,3,FALSE)),0)*HLOOKUP(C1824,'Energy Share'!$I$2:$AL$3,2,FALSE)*VLOOKUP(LEFT(D1824,6),'Energy Share'!$I$6:$J$14,2,FALSE)</f>
        <v>0.17365184394269362</v>
      </c>
    </row>
    <row r="1825" spans="1:6" hidden="1" x14ac:dyDescent="0.3">
      <c r="A1825">
        <f>IF(IFERROR(_xlfn.NUMBERVALUE(RIGHT(D1825,2))=C1825-2000,TRUE),1,0)*_xlfn.IFNA(VLOOKUP(LEFT(RIGHT(D1825,LEN(D1825)-6),LEN(RIGHT(D1825,LEN(D1825)-6))-3),'Filter Fuel'!$A$3:$I$29,HLOOKUP(LEFT(D1825,6),'Filter Fuel'!$B$1:$I$2,2,FALSE),FALSE),1)*IF(F1825=0,0,1)</f>
        <v>0</v>
      </c>
      <c r="B1825" t="s">
        <v>2</v>
      </c>
      <c r="C1825">
        <f t="shared" si="46"/>
        <v>2028</v>
      </c>
      <c r="D1825" t="str">
        <f t="shared" si="47"/>
        <v>INDBDGELCIMP26</v>
      </c>
      <c r="E1825" t="str">
        <f>VLOOKUP(D1825,'NZ40-POPT_tech_groups'!A:B,2,FALSE)</f>
        <v>NZ40-ENE-1-INDBDG</v>
      </c>
      <c r="F1825" s="3">
        <f>_xlfn.IFNA(_xlfn.IFNA(VLOOKUP(D1825,'Energy Share'!B:D,3,FALSE),VLOOKUP(LEFT(D1825,LEN(D1825)-2),'Energy Share'!B:D,3,FALSE)),0)*HLOOKUP(C1825,'Energy Share'!$I$2:$AL$3,2,FALSE)*VLOOKUP(LEFT(D1825,6),'Energy Share'!$I$6:$J$14,2,FALSE)</f>
        <v>0.17365184394269362</v>
      </c>
    </row>
    <row r="1826" spans="1:6" hidden="1" x14ac:dyDescent="0.3">
      <c r="A1826">
        <f>IF(IFERROR(_xlfn.NUMBERVALUE(RIGHT(D1826,2))=C1826-2000,TRUE),1,0)*_xlfn.IFNA(VLOOKUP(LEFT(RIGHT(D1826,LEN(D1826)-6),LEN(RIGHT(D1826,LEN(D1826)-6))-3),'Filter Fuel'!$A$3:$I$29,HLOOKUP(LEFT(D1826,6),'Filter Fuel'!$B$1:$I$2,2,FALSE),FALSE),1)*IF(F1826=0,0,1)</f>
        <v>0</v>
      </c>
      <c r="B1826" t="s">
        <v>2</v>
      </c>
      <c r="C1826">
        <f t="shared" si="46"/>
        <v>2028</v>
      </c>
      <c r="D1826" t="str">
        <f t="shared" si="47"/>
        <v>INDBDGELCIMP27</v>
      </c>
      <c r="E1826" t="str">
        <f>VLOOKUP(D1826,'NZ40-POPT_tech_groups'!A:B,2,FALSE)</f>
        <v>NZ40-ENE-1-INDBDG</v>
      </c>
      <c r="F1826" s="3">
        <f>_xlfn.IFNA(_xlfn.IFNA(VLOOKUP(D1826,'Energy Share'!B:D,3,FALSE),VLOOKUP(LEFT(D1826,LEN(D1826)-2),'Energy Share'!B:D,3,FALSE)),0)*HLOOKUP(C1826,'Energy Share'!$I$2:$AL$3,2,FALSE)*VLOOKUP(LEFT(D1826,6),'Energy Share'!$I$6:$J$14,2,FALSE)</f>
        <v>0.17365184394269362</v>
      </c>
    </row>
    <row r="1827" spans="1:6" x14ac:dyDescent="0.3">
      <c r="A1827">
        <f>IF(IFERROR(_xlfn.NUMBERVALUE(RIGHT(D1827,2))=C1827-2000,TRUE),1,0)*_xlfn.IFNA(VLOOKUP(LEFT(RIGHT(D1827,LEN(D1827)-6),LEN(RIGHT(D1827,LEN(D1827)-6))-3),'Filter Fuel'!$A$3:$I$29,HLOOKUP(LEFT(D1827,6),'Filter Fuel'!$B$1:$I$2,2,FALSE),FALSE),1)*IF(F1827=0,0,1)</f>
        <v>1</v>
      </c>
      <c r="B1827" t="s">
        <v>2</v>
      </c>
      <c r="C1827">
        <f t="shared" si="46"/>
        <v>2028</v>
      </c>
      <c r="D1827" t="str">
        <f t="shared" si="47"/>
        <v>INDBDGELCIMP28</v>
      </c>
      <c r="E1827" t="str">
        <f>VLOOKUP(D1827,'NZ40-POPT_tech_groups'!A:B,2,FALSE)</f>
        <v>NZ40-ENE-1-INDBDG</v>
      </c>
      <c r="F1827" s="3">
        <f>_xlfn.IFNA(_xlfn.IFNA(VLOOKUP(D1827,'Energy Share'!B:D,3,FALSE),VLOOKUP(LEFT(D1827,LEN(D1827)-2),'Energy Share'!B:D,3,FALSE)),0)*HLOOKUP(C1827,'Energy Share'!$I$2:$AL$3,2,FALSE)*VLOOKUP(LEFT(D1827,6),'Energy Share'!$I$6:$J$14,2,FALSE)</f>
        <v>0.17365184394269362</v>
      </c>
    </row>
    <row r="1828" spans="1:6" hidden="1" x14ac:dyDescent="0.3">
      <c r="A1828">
        <f>IF(IFERROR(_xlfn.NUMBERVALUE(RIGHT(D1828,2))=C1828-2000,TRUE),1,0)*_xlfn.IFNA(VLOOKUP(LEFT(RIGHT(D1828,LEN(D1828)-6),LEN(RIGHT(D1828,LEN(D1828)-6))-3),'Filter Fuel'!$A$3:$I$29,HLOOKUP(LEFT(D1828,6),'Filter Fuel'!$B$1:$I$2,2,FALSE),FALSE),1)*IF(F1828=0,0,1)</f>
        <v>0</v>
      </c>
      <c r="B1828" t="s">
        <v>2</v>
      </c>
      <c r="C1828">
        <f t="shared" si="46"/>
        <v>2028</v>
      </c>
      <c r="D1828" t="str">
        <f t="shared" si="47"/>
        <v>INDBDGELCIMP29</v>
      </c>
      <c r="E1828" t="str">
        <f>VLOOKUP(D1828,'NZ40-POPT_tech_groups'!A:B,2,FALSE)</f>
        <v>NZ40-ENE-1-INDBDG</v>
      </c>
      <c r="F1828" s="3">
        <f>_xlfn.IFNA(_xlfn.IFNA(VLOOKUP(D1828,'Energy Share'!B:D,3,FALSE),VLOOKUP(LEFT(D1828,LEN(D1828)-2),'Energy Share'!B:D,3,FALSE)),0)*HLOOKUP(C1828,'Energy Share'!$I$2:$AL$3,2,FALSE)*VLOOKUP(LEFT(D1828,6),'Energy Share'!$I$6:$J$14,2,FALSE)</f>
        <v>0.17365184394269362</v>
      </c>
    </row>
    <row r="1829" spans="1:6" hidden="1" x14ac:dyDescent="0.3">
      <c r="A1829">
        <f>IF(IFERROR(_xlfn.NUMBERVALUE(RIGHT(D1829,2))=C1829-2000,TRUE),1,0)*_xlfn.IFNA(VLOOKUP(LEFT(RIGHT(D1829,LEN(D1829)-6),LEN(RIGHT(D1829,LEN(D1829)-6))-3),'Filter Fuel'!$A$3:$I$29,HLOOKUP(LEFT(D1829,6),'Filter Fuel'!$B$1:$I$2,2,FALSE),FALSE),1)*IF(F1829=0,0,1)</f>
        <v>0</v>
      </c>
      <c r="B1829" t="s">
        <v>2</v>
      </c>
      <c r="C1829">
        <f t="shared" si="46"/>
        <v>2028</v>
      </c>
      <c r="D1829" t="str">
        <f t="shared" si="47"/>
        <v>INDBDGELCIMP30</v>
      </c>
      <c r="E1829" t="str">
        <f>VLOOKUP(D1829,'NZ40-POPT_tech_groups'!A:B,2,FALSE)</f>
        <v>NZ40-ENE-1-INDBDG</v>
      </c>
      <c r="F1829" s="3">
        <f>_xlfn.IFNA(_xlfn.IFNA(VLOOKUP(D1829,'Energy Share'!B:D,3,FALSE),VLOOKUP(LEFT(D1829,LEN(D1829)-2),'Energy Share'!B:D,3,FALSE)),0)*HLOOKUP(C1829,'Energy Share'!$I$2:$AL$3,2,FALSE)*VLOOKUP(LEFT(D1829,6),'Energy Share'!$I$6:$J$14,2,FALSE)</f>
        <v>0.17365184394269362</v>
      </c>
    </row>
    <row r="1830" spans="1:6" hidden="1" x14ac:dyDescent="0.3">
      <c r="A1830">
        <f>IF(IFERROR(_xlfn.NUMBERVALUE(RIGHT(D1830,2))=C1830-2000,TRUE),1,0)*_xlfn.IFNA(VLOOKUP(LEFT(RIGHT(D1830,LEN(D1830)-6),LEN(RIGHT(D1830,LEN(D1830)-6))-3),'Filter Fuel'!$A$3:$I$29,HLOOKUP(LEFT(D1830,6),'Filter Fuel'!$B$1:$I$2,2,FALSE),FALSE),1)*IF(F1830=0,0,1)</f>
        <v>0</v>
      </c>
      <c r="B1830" t="s">
        <v>2</v>
      </c>
      <c r="C1830">
        <f t="shared" si="46"/>
        <v>2028</v>
      </c>
      <c r="D1830" t="str">
        <f t="shared" si="47"/>
        <v>INDBDGELCIMP31</v>
      </c>
      <c r="E1830" t="str">
        <f>VLOOKUP(D1830,'NZ40-POPT_tech_groups'!A:B,2,FALSE)</f>
        <v>NZ40-ENE-1-INDBDG</v>
      </c>
      <c r="F1830" s="3">
        <f>_xlfn.IFNA(_xlfn.IFNA(VLOOKUP(D1830,'Energy Share'!B:D,3,FALSE),VLOOKUP(LEFT(D1830,LEN(D1830)-2),'Energy Share'!B:D,3,FALSE)),0)*HLOOKUP(C1830,'Energy Share'!$I$2:$AL$3,2,FALSE)*VLOOKUP(LEFT(D1830,6),'Energy Share'!$I$6:$J$14,2,FALSE)</f>
        <v>0.17365184394269362</v>
      </c>
    </row>
    <row r="1831" spans="1:6" hidden="1" x14ac:dyDescent="0.3">
      <c r="A1831">
        <f>IF(IFERROR(_xlfn.NUMBERVALUE(RIGHT(D1831,2))=C1831-2000,TRUE),1,0)*_xlfn.IFNA(VLOOKUP(LEFT(RIGHT(D1831,LEN(D1831)-6),LEN(RIGHT(D1831,LEN(D1831)-6))-3),'Filter Fuel'!$A$3:$I$29,HLOOKUP(LEFT(D1831,6),'Filter Fuel'!$B$1:$I$2,2,FALSE),FALSE),1)*IF(F1831=0,0,1)</f>
        <v>0</v>
      </c>
      <c r="B1831" t="s">
        <v>2</v>
      </c>
      <c r="C1831">
        <f t="shared" si="46"/>
        <v>2028</v>
      </c>
      <c r="D1831" t="str">
        <f t="shared" si="47"/>
        <v>INDBDGELCIMP32</v>
      </c>
      <c r="E1831" t="str">
        <f>VLOOKUP(D1831,'NZ40-POPT_tech_groups'!A:B,2,FALSE)</f>
        <v>NZ40-ENE-1-INDBDG</v>
      </c>
      <c r="F1831" s="3">
        <f>_xlfn.IFNA(_xlfn.IFNA(VLOOKUP(D1831,'Energy Share'!B:D,3,FALSE),VLOOKUP(LEFT(D1831,LEN(D1831)-2),'Energy Share'!B:D,3,FALSE)),0)*HLOOKUP(C1831,'Energy Share'!$I$2:$AL$3,2,FALSE)*VLOOKUP(LEFT(D1831,6),'Energy Share'!$I$6:$J$14,2,FALSE)</f>
        <v>0.17365184394269362</v>
      </c>
    </row>
    <row r="1832" spans="1:6" hidden="1" x14ac:dyDescent="0.3">
      <c r="A1832">
        <f>IF(IFERROR(_xlfn.NUMBERVALUE(RIGHT(D1832,2))=C1832-2000,TRUE),1,0)*_xlfn.IFNA(VLOOKUP(LEFT(RIGHT(D1832,LEN(D1832)-6),LEN(RIGHT(D1832,LEN(D1832)-6))-3),'Filter Fuel'!$A$3:$I$29,HLOOKUP(LEFT(D1832,6),'Filter Fuel'!$B$1:$I$2,2,FALSE),FALSE),1)*IF(F1832=0,0,1)</f>
        <v>0</v>
      </c>
      <c r="B1832" t="s">
        <v>2</v>
      </c>
      <c r="C1832">
        <f t="shared" si="46"/>
        <v>2028</v>
      </c>
      <c r="D1832" t="str">
        <f t="shared" si="47"/>
        <v>INDBDGELCIMP33</v>
      </c>
      <c r="E1832" t="str">
        <f>VLOOKUP(D1832,'NZ40-POPT_tech_groups'!A:B,2,FALSE)</f>
        <v>NZ40-ENE-1-INDBDG</v>
      </c>
      <c r="F1832" s="3">
        <f>_xlfn.IFNA(_xlfn.IFNA(VLOOKUP(D1832,'Energy Share'!B:D,3,FALSE),VLOOKUP(LEFT(D1832,LEN(D1832)-2),'Energy Share'!B:D,3,FALSE)),0)*HLOOKUP(C1832,'Energy Share'!$I$2:$AL$3,2,FALSE)*VLOOKUP(LEFT(D1832,6),'Energy Share'!$I$6:$J$14,2,FALSE)</f>
        <v>0.17365184394269362</v>
      </c>
    </row>
    <row r="1833" spans="1:6" hidden="1" x14ac:dyDescent="0.3">
      <c r="A1833">
        <f>IF(IFERROR(_xlfn.NUMBERVALUE(RIGHT(D1833,2))=C1833-2000,TRUE),1,0)*_xlfn.IFNA(VLOOKUP(LEFT(RIGHT(D1833,LEN(D1833)-6),LEN(RIGHT(D1833,LEN(D1833)-6))-3),'Filter Fuel'!$A$3:$I$29,HLOOKUP(LEFT(D1833,6),'Filter Fuel'!$B$1:$I$2,2,FALSE),FALSE),1)*IF(F1833=0,0,1)</f>
        <v>0</v>
      </c>
      <c r="B1833" t="s">
        <v>2</v>
      </c>
      <c r="C1833">
        <f t="shared" si="46"/>
        <v>2028</v>
      </c>
      <c r="D1833" t="str">
        <f t="shared" si="47"/>
        <v>INDBDGELCIMP34</v>
      </c>
      <c r="E1833" t="str">
        <f>VLOOKUP(D1833,'NZ40-POPT_tech_groups'!A:B,2,FALSE)</f>
        <v>NZ40-ENE-1-INDBDG</v>
      </c>
      <c r="F1833" s="3">
        <f>_xlfn.IFNA(_xlfn.IFNA(VLOOKUP(D1833,'Energy Share'!B:D,3,FALSE),VLOOKUP(LEFT(D1833,LEN(D1833)-2),'Energy Share'!B:D,3,FALSE)),0)*HLOOKUP(C1833,'Energy Share'!$I$2:$AL$3,2,FALSE)*VLOOKUP(LEFT(D1833,6),'Energy Share'!$I$6:$J$14,2,FALSE)</f>
        <v>0.17365184394269362</v>
      </c>
    </row>
    <row r="1834" spans="1:6" hidden="1" x14ac:dyDescent="0.3">
      <c r="A1834">
        <f>IF(IFERROR(_xlfn.NUMBERVALUE(RIGHT(D1834,2))=C1834-2000,TRUE),1,0)*_xlfn.IFNA(VLOOKUP(LEFT(RIGHT(D1834,LEN(D1834)-6),LEN(RIGHT(D1834,LEN(D1834)-6))-3),'Filter Fuel'!$A$3:$I$29,HLOOKUP(LEFT(D1834,6),'Filter Fuel'!$B$1:$I$2,2,FALSE),FALSE),1)*IF(F1834=0,0,1)</f>
        <v>0</v>
      </c>
      <c r="B1834" t="s">
        <v>2</v>
      </c>
      <c r="C1834">
        <f t="shared" si="46"/>
        <v>2028</v>
      </c>
      <c r="D1834" t="str">
        <f t="shared" si="47"/>
        <v>INDBDGELCIMP35</v>
      </c>
      <c r="E1834" t="str">
        <f>VLOOKUP(D1834,'NZ40-POPT_tech_groups'!A:B,2,FALSE)</f>
        <v>NZ40-ENE-1-INDBDG</v>
      </c>
      <c r="F1834" s="3">
        <f>_xlfn.IFNA(_xlfn.IFNA(VLOOKUP(D1834,'Energy Share'!B:D,3,FALSE),VLOOKUP(LEFT(D1834,LEN(D1834)-2),'Energy Share'!B:D,3,FALSE)),0)*HLOOKUP(C1834,'Energy Share'!$I$2:$AL$3,2,FALSE)*VLOOKUP(LEFT(D1834,6),'Energy Share'!$I$6:$J$14,2,FALSE)</f>
        <v>0.17365184394269362</v>
      </c>
    </row>
    <row r="1835" spans="1:6" hidden="1" x14ac:dyDescent="0.3">
      <c r="A1835">
        <f>IF(IFERROR(_xlfn.NUMBERVALUE(RIGHT(D1835,2))=C1835-2000,TRUE),1,0)*_xlfn.IFNA(VLOOKUP(LEFT(RIGHT(D1835,LEN(D1835)-6),LEN(RIGHT(D1835,LEN(D1835)-6))-3),'Filter Fuel'!$A$3:$I$29,HLOOKUP(LEFT(D1835,6),'Filter Fuel'!$B$1:$I$2,2,FALSE),FALSE),1)*IF(F1835=0,0,1)</f>
        <v>0</v>
      </c>
      <c r="B1835" t="s">
        <v>2</v>
      </c>
      <c r="C1835">
        <f t="shared" si="46"/>
        <v>2028</v>
      </c>
      <c r="D1835" t="str">
        <f t="shared" si="47"/>
        <v>INDBDGELCIMP36</v>
      </c>
      <c r="E1835" t="str">
        <f>VLOOKUP(D1835,'NZ40-POPT_tech_groups'!A:B,2,FALSE)</f>
        <v>NZ40-ENE-1-INDBDG</v>
      </c>
      <c r="F1835" s="3">
        <f>_xlfn.IFNA(_xlfn.IFNA(VLOOKUP(D1835,'Energy Share'!B:D,3,FALSE),VLOOKUP(LEFT(D1835,LEN(D1835)-2),'Energy Share'!B:D,3,FALSE)),0)*HLOOKUP(C1835,'Energy Share'!$I$2:$AL$3,2,FALSE)*VLOOKUP(LEFT(D1835,6),'Energy Share'!$I$6:$J$14,2,FALSE)</f>
        <v>0.17365184394269362</v>
      </c>
    </row>
    <row r="1836" spans="1:6" hidden="1" x14ac:dyDescent="0.3">
      <c r="A1836">
        <f>IF(IFERROR(_xlfn.NUMBERVALUE(RIGHT(D1836,2))=C1836-2000,TRUE),1,0)*_xlfn.IFNA(VLOOKUP(LEFT(RIGHT(D1836,LEN(D1836)-6),LEN(RIGHT(D1836,LEN(D1836)-6))-3),'Filter Fuel'!$A$3:$I$29,HLOOKUP(LEFT(D1836,6),'Filter Fuel'!$B$1:$I$2,2,FALSE),FALSE),1)*IF(F1836=0,0,1)</f>
        <v>0</v>
      </c>
      <c r="B1836" t="s">
        <v>2</v>
      </c>
      <c r="C1836">
        <f t="shared" si="46"/>
        <v>2028</v>
      </c>
      <c r="D1836" t="str">
        <f t="shared" si="47"/>
        <v>INDBDGELCIMP37</v>
      </c>
      <c r="E1836" t="str">
        <f>VLOOKUP(D1836,'NZ40-POPT_tech_groups'!A:B,2,FALSE)</f>
        <v>NZ40-ENE-1-INDBDG</v>
      </c>
      <c r="F1836" s="3">
        <f>_xlfn.IFNA(_xlfn.IFNA(VLOOKUP(D1836,'Energy Share'!B:D,3,FALSE),VLOOKUP(LEFT(D1836,LEN(D1836)-2),'Energy Share'!B:D,3,FALSE)),0)*HLOOKUP(C1836,'Energy Share'!$I$2:$AL$3,2,FALSE)*VLOOKUP(LEFT(D1836,6),'Energy Share'!$I$6:$J$14,2,FALSE)</f>
        <v>0.17365184394269362</v>
      </c>
    </row>
    <row r="1837" spans="1:6" hidden="1" x14ac:dyDescent="0.3">
      <c r="A1837">
        <f>IF(IFERROR(_xlfn.NUMBERVALUE(RIGHT(D1837,2))=C1837-2000,TRUE),1,0)*_xlfn.IFNA(VLOOKUP(LEFT(RIGHT(D1837,LEN(D1837)-6),LEN(RIGHT(D1837,LEN(D1837)-6))-3),'Filter Fuel'!$A$3:$I$29,HLOOKUP(LEFT(D1837,6),'Filter Fuel'!$B$1:$I$2,2,FALSE),FALSE),1)*IF(F1837=0,0,1)</f>
        <v>0</v>
      </c>
      <c r="B1837" t="s">
        <v>2</v>
      </c>
      <c r="C1837">
        <f t="shared" si="46"/>
        <v>2028</v>
      </c>
      <c r="D1837" t="str">
        <f t="shared" si="47"/>
        <v>INDBDGELCIMP38</v>
      </c>
      <c r="E1837" t="str">
        <f>VLOOKUP(D1837,'NZ40-POPT_tech_groups'!A:B,2,FALSE)</f>
        <v>NZ40-ENE-1-INDBDG</v>
      </c>
      <c r="F1837" s="3">
        <f>_xlfn.IFNA(_xlfn.IFNA(VLOOKUP(D1837,'Energy Share'!B:D,3,FALSE),VLOOKUP(LEFT(D1837,LEN(D1837)-2),'Energy Share'!B:D,3,FALSE)),0)*HLOOKUP(C1837,'Energy Share'!$I$2:$AL$3,2,FALSE)*VLOOKUP(LEFT(D1837,6),'Energy Share'!$I$6:$J$14,2,FALSE)</f>
        <v>0.17365184394269362</v>
      </c>
    </row>
    <row r="1838" spans="1:6" hidden="1" x14ac:dyDescent="0.3">
      <c r="A1838">
        <f>IF(IFERROR(_xlfn.NUMBERVALUE(RIGHT(D1838,2))=C1838-2000,TRUE),1,0)*_xlfn.IFNA(VLOOKUP(LEFT(RIGHT(D1838,LEN(D1838)-6),LEN(RIGHT(D1838,LEN(D1838)-6))-3),'Filter Fuel'!$A$3:$I$29,HLOOKUP(LEFT(D1838,6),'Filter Fuel'!$B$1:$I$2,2,FALSE),FALSE),1)*IF(F1838=0,0,1)</f>
        <v>0</v>
      </c>
      <c r="B1838" t="s">
        <v>2</v>
      </c>
      <c r="C1838">
        <f t="shared" si="46"/>
        <v>2028</v>
      </c>
      <c r="D1838" t="str">
        <f t="shared" si="47"/>
        <v>INDBDGELCIMP39</v>
      </c>
      <c r="E1838" t="str">
        <f>VLOOKUP(D1838,'NZ40-POPT_tech_groups'!A:B,2,FALSE)</f>
        <v>NZ40-ENE-1-INDBDG</v>
      </c>
      <c r="F1838" s="3">
        <f>_xlfn.IFNA(_xlfn.IFNA(VLOOKUP(D1838,'Energy Share'!B:D,3,FALSE),VLOOKUP(LEFT(D1838,LEN(D1838)-2),'Energy Share'!B:D,3,FALSE)),0)*HLOOKUP(C1838,'Energy Share'!$I$2:$AL$3,2,FALSE)*VLOOKUP(LEFT(D1838,6),'Energy Share'!$I$6:$J$14,2,FALSE)</f>
        <v>0.17365184394269362</v>
      </c>
    </row>
    <row r="1839" spans="1:6" hidden="1" x14ac:dyDescent="0.3">
      <c r="A1839">
        <f>IF(IFERROR(_xlfn.NUMBERVALUE(RIGHT(D1839,2))=C1839-2000,TRUE),1,0)*_xlfn.IFNA(VLOOKUP(LEFT(RIGHT(D1839,LEN(D1839)-6),LEN(RIGHT(D1839,LEN(D1839)-6))-3),'Filter Fuel'!$A$3:$I$29,HLOOKUP(LEFT(D1839,6),'Filter Fuel'!$B$1:$I$2,2,FALSE),FALSE),1)*IF(F1839=0,0,1)</f>
        <v>0</v>
      </c>
      <c r="B1839" t="s">
        <v>2</v>
      </c>
      <c r="C1839">
        <f t="shared" si="46"/>
        <v>2028</v>
      </c>
      <c r="D1839" t="str">
        <f t="shared" si="47"/>
        <v>INDBDGELCIMP40</v>
      </c>
      <c r="E1839" t="str">
        <f>VLOOKUP(D1839,'NZ40-POPT_tech_groups'!A:B,2,FALSE)</f>
        <v>NZ40-ENE-1-INDBDG</v>
      </c>
      <c r="F1839" s="3">
        <f>_xlfn.IFNA(_xlfn.IFNA(VLOOKUP(D1839,'Energy Share'!B:D,3,FALSE),VLOOKUP(LEFT(D1839,LEN(D1839)-2),'Energy Share'!B:D,3,FALSE)),0)*HLOOKUP(C1839,'Energy Share'!$I$2:$AL$3,2,FALSE)*VLOOKUP(LEFT(D1839,6),'Energy Share'!$I$6:$J$14,2,FALSE)</f>
        <v>0.17365184394269362</v>
      </c>
    </row>
    <row r="1840" spans="1:6" hidden="1" x14ac:dyDescent="0.3">
      <c r="A1840">
        <f>IF(IFERROR(_xlfn.NUMBERVALUE(RIGHT(D1840,2))=C1840-2000,TRUE),1,0)*_xlfn.IFNA(VLOOKUP(LEFT(RIGHT(D1840,LEN(D1840)-6),LEN(RIGHT(D1840,LEN(D1840)-6))-3),'Filter Fuel'!$A$3:$I$29,HLOOKUP(LEFT(D1840,6),'Filter Fuel'!$B$1:$I$2,2,FALSE),FALSE),1)*IF(F1840=0,0,1)</f>
        <v>0</v>
      </c>
      <c r="B1840" t="s">
        <v>2</v>
      </c>
      <c r="C1840">
        <f t="shared" si="46"/>
        <v>2028</v>
      </c>
      <c r="D1840" t="str">
        <f t="shared" si="47"/>
        <v>INDBDGELCIMP41</v>
      </c>
      <c r="E1840" t="str">
        <f>VLOOKUP(D1840,'NZ40-POPT_tech_groups'!A:B,2,FALSE)</f>
        <v>NZ40-ENE-1-INDBDG</v>
      </c>
      <c r="F1840" s="3">
        <f>_xlfn.IFNA(_xlfn.IFNA(VLOOKUP(D1840,'Energy Share'!B:D,3,FALSE),VLOOKUP(LEFT(D1840,LEN(D1840)-2),'Energy Share'!B:D,3,FALSE)),0)*HLOOKUP(C1840,'Energy Share'!$I$2:$AL$3,2,FALSE)*VLOOKUP(LEFT(D1840,6),'Energy Share'!$I$6:$J$14,2,FALSE)</f>
        <v>0.17365184394269362</v>
      </c>
    </row>
    <row r="1841" spans="1:6" hidden="1" x14ac:dyDescent="0.3">
      <c r="A1841">
        <f>IF(IFERROR(_xlfn.NUMBERVALUE(RIGHT(D1841,2))=C1841-2000,TRUE),1,0)*_xlfn.IFNA(VLOOKUP(LEFT(RIGHT(D1841,LEN(D1841)-6),LEN(RIGHT(D1841,LEN(D1841)-6))-3),'Filter Fuel'!$A$3:$I$29,HLOOKUP(LEFT(D1841,6),'Filter Fuel'!$B$1:$I$2,2,FALSE),FALSE),1)*IF(F1841=0,0,1)</f>
        <v>0</v>
      </c>
      <c r="B1841" t="s">
        <v>2</v>
      </c>
      <c r="C1841">
        <f t="shared" si="46"/>
        <v>2028</v>
      </c>
      <c r="D1841" t="str">
        <f t="shared" si="47"/>
        <v>INDBDGELCIMP42</v>
      </c>
      <c r="E1841" t="str">
        <f>VLOOKUP(D1841,'NZ40-POPT_tech_groups'!A:B,2,FALSE)</f>
        <v>NZ40-ENE-1-INDBDG</v>
      </c>
      <c r="F1841" s="3">
        <f>_xlfn.IFNA(_xlfn.IFNA(VLOOKUP(D1841,'Energy Share'!B:D,3,FALSE),VLOOKUP(LEFT(D1841,LEN(D1841)-2),'Energy Share'!B:D,3,FALSE)),0)*HLOOKUP(C1841,'Energy Share'!$I$2:$AL$3,2,FALSE)*VLOOKUP(LEFT(D1841,6),'Energy Share'!$I$6:$J$14,2,FALSE)</f>
        <v>0.17365184394269362</v>
      </c>
    </row>
    <row r="1842" spans="1:6" hidden="1" x14ac:dyDescent="0.3">
      <c r="A1842">
        <f>IF(IFERROR(_xlfn.NUMBERVALUE(RIGHT(D1842,2))=C1842-2000,TRUE),1,0)*_xlfn.IFNA(VLOOKUP(LEFT(RIGHT(D1842,LEN(D1842)-6),LEN(RIGHT(D1842,LEN(D1842)-6))-3),'Filter Fuel'!$A$3:$I$29,HLOOKUP(LEFT(D1842,6),'Filter Fuel'!$B$1:$I$2,2,FALSE),FALSE),1)*IF(F1842=0,0,1)</f>
        <v>0</v>
      </c>
      <c r="B1842" t="s">
        <v>2</v>
      </c>
      <c r="C1842">
        <f t="shared" si="46"/>
        <v>2028</v>
      </c>
      <c r="D1842" t="str">
        <f t="shared" si="47"/>
        <v>INDBDGELCIMP43</v>
      </c>
      <c r="E1842" t="str">
        <f>VLOOKUP(D1842,'NZ40-POPT_tech_groups'!A:B,2,FALSE)</f>
        <v>NZ40-ENE-1-INDBDG</v>
      </c>
      <c r="F1842" s="3">
        <f>_xlfn.IFNA(_xlfn.IFNA(VLOOKUP(D1842,'Energy Share'!B:D,3,FALSE),VLOOKUP(LEFT(D1842,LEN(D1842)-2),'Energy Share'!B:D,3,FALSE)),0)*HLOOKUP(C1842,'Energy Share'!$I$2:$AL$3,2,FALSE)*VLOOKUP(LEFT(D1842,6),'Energy Share'!$I$6:$J$14,2,FALSE)</f>
        <v>0.17365184394269362</v>
      </c>
    </row>
    <row r="1843" spans="1:6" hidden="1" x14ac:dyDescent="0.3">
      <c r="A1843">
        <f>IF(IFERROR(_xlfn.NUMBERVALUE(RIGHT(D1843,2))=C1843-2000,TRUE),1,0)*_xlfn.IFNA(VLOOKUP(LEFT(RIGHT(D1843,LEN(D1843)-6),LEN(RIGHT(D1843,LEN(D1843)-6))-3),'Filter Fuel'!$A$3:$I$29,HLOOKUP(LEFT(D1843,6),'Filter Fuel'!$B$1:$I$2,2,FALSE),FALSE),1)*IF(F1843=0,0,1)</f>
        <v>0</v>
      </c>
      <c r="B1843" t="s">
        <v>2</v>
      </c>
      <c r="C1843">
        <f t="shared" si="46"/>
        <v>2028</v>
      </c>
      <c r="D1843" t="str">
        <f t="shared" si="47"/>
        <v>INDBDGELCIMP44</v>
      </c>
      <c r="E1843" t="str">
        <f>VLOOKUP(D1843,'NZ40-POPT_tech_groups'!A:B,2,FALSE)</f>
        <v>NZ40-ENE-1-INDBDG</v>
      </c>
      <c r="F1843" s="3">
        <f>_xlfn.IFNA(_xlfn.IFNA(VLOOKUP(D1843,'Energy Share'!B:D,3,FALSE),VLOOKUP(LEFT(D1843,LEN(D1843)-2),'Energy Share'!B:D,3,FALSE)),0)*HLOOKUP(C1843,'Energy Share'!$I$2:$AL$3,2,FALSE)*VLOOKUP(LEFT(D1843,6),'Energy Share'!$I$6:$J$14,2,FALSE)</f>
        <v>0.17365184394269362</v>
      </c>
    </row>
    <row r="1844" spans="1:6" hidden="1" x14ac:dyDescent="0.3">
      <c r="A1844">
        <f>IF(IFERROR(_xlfn.NUMBERVALUE(RIGHT(D1844,2))=C1844-2000,TRUE),1,0)*_xlfn.IFNA(VLOOKUP(LEFT(RIGHT(D1844,LEN(D1844)-6),LEN(RIGHT(D1844,LEN(D1844)-6))-3),'Filter Fuel'!$A$3:$I$29,HLOOKUP(LEFT(D1844,6),'Filter Fuel'!$B$1:$I$2,2,FALSE),FALSE),1)*IF(F1844=0,0,1)</f>
        <v>0</v>
      </c>
      <c r="B1844" t="s">
        <v>2</v>
      </c>
      <c r="C1844">
        <f t="shared" si="46"/>
        <v>2028</v>
      </c>
      <c r="D1844" t="str">
        <f t="shared" si="47"/>
        <v>INDBDGELCIMP45</v>
      </c>
      <c r="E1844" t="str">
        <f>VLOOKUP(D1844,'NZ40-POPT_tech_groups'!A:B,2,FALSE)</f>
        <v>NZ40-ENE-1-INDBDG</v>
      </c>
      <c r="F1844" s="3">
        <f>_xlfn.IFNA(_xlfn.IFNA(VLOOKUP(D1844,'Energy Share'!B:D,3,FALSE),VLOOKUP(LEFT(D1844,LEN(D1844)-2),'Energy Share'!B:D,3,FALSE)),0)*HLOOKUP(C1844,'Energy Share'!$I$2:$AL$3,2,FALSE)*VLOOKUP(LEFT(D1844,6),'Energy Share'!$I$6:$J$14,2,FALSE)</f>
        <v>0.17365184394269362</v>
      </c>
    </row>
    <row r="1845" spans="1:6" hidden="1" x14ac:dyDescent="0.3">
      <c r="A1845">
        <f>IF(IFERROR(_xlfn.NUMBERVALUE(RIGHT(D1845,2))=C1845-2000,TRUE),1,0)*_xlfn.IFNA(VLOOKUP(LEFT(RIGHT(D1845,LEN(D1845)-6),LEN(RIGHT(D1845,LEN(D1845)-6))-3),'Filter Fuel'!$A$3:$I$29,HLOOKUP(LEFT(D1845,6),'Filter Fuel'!$B$1:$I$2,2,FALSE),FALSE),1)*IF(F1845=0,0,1)</f>
        <v>0</v>
      </c>
      <c r="B1845" t="s">
        <v>2</v>
      </c>
      <c r="C1845">
        <f t="shared" si="46"/>
        <v>2028</v>
      </c>
      <c r="D1845" t="str">
        <f t="shared" si="47"/>
        <v>INDBDGELCIMP46</v>
      </c>
      <c r="E1845" t="str">
        <f>VLOOKUP(D1845,'NZ40-POPT_tech_groups'!A:B,2,FALSE)</f>
        <v>NZ40-ENE-1-INDBDG</v>
      </c>
      <c r="F1845" s="3">
        <f>_xlfn.IFNA(_xlfn.IFNA(VLOOKUP(D1845,'Energy Share'!B:D,3,FALSE),VLOOKUP(LEFT(D1845,LEN(D1845)-2),'Energy Share'!B:D,3,FALSE)),0)*HLOOKUP(C1845,'Energy Share'!$I$2:$AL$3,2,FALSE)*VLOOKUP(LEFT(D1845,6),'Energy Share'!$I$6:$J$14,2,FALSE)</f>
        <v>0.17365184394269362</v>
      </c>
    </row>
    <row r="1846" spans="1:6" hidden="1" x14ac:dyDescent="0.3">
      <c r="A1846">
        <f>IF(IFERROR(_xlfn.NUMBERVALUE(RIGHT(D1846,2))=C1846-2000,TRUE),1,0)*_xlfn.IFNA(VLOOKUP(LEFT(RIGHT(D1846,LEN(D1846)-6),LEN(RIGHT(D1846,LEN(D1846)-6))-3),'Filter Fuel'!$A$3:$I$29,HLOOKUP(LEFT(D1846,6),'Filter Fuel'!$B$1:$I$2,2,FALSE),FALSE),1)*IF(F1846=0,0,1)</f>
        <v>0</v>
      </c>
      <c r="B1846" t="s">
        <v>2</v>
      </c>
      <c r="C1846">
        <f t="shared" si="46"/>
        <v>2028</v>
      </c>
      <c r="D1846" t="str">
        <f t="shared" si="47"/>
        <v>INDBDGELCIMP47</v>
      </c>
      <c r="E1846" t="str">
        <f>VLOOKUP(D1846,'NZ40-POPT_tech_groups'!A:B,2,FALSE)</f>
        <v>NZ40-ENE-1-INDBDG</v>
      </c>
      <c r="F1846" s="3">
        <f>_xlfn.IFNA(_xlfn.IFNA(VLOOKUP(D1846,'Energy Share'!B:D,3,FALSE),VLOOKUP(LEFT(D1846,LEN(D1846)-2),'Energy Share'!B:D,3,FALSE)),0)*HLOOKUP(C1846,'Energy Share'!$I$2:$AL$3,2,FALSE)*VLOOKUP(LEFT(D1846,6),'Energy Share'!$I$6:$J$14,2,FALSE)</f>
        <v>0.17365184394269362</v>
      </c>
    </row>
    <row r="1847" spans="1:6" hidden="1" x14ac:dyDescent="0.3">
      <c r="A1847">
        <f>IF(IFERROR(_xlfn.NUMBERVALUE(RIGHT(D1847,2))=C1847-2000,TRUE),1,0)*_xlfn.IFNA(VLOOKUP(LEFT(RIGHT(D1847,LEN(D1847)-6),LEN(RIGHT(D1847,LEN(D1847)-6))-3),'Filter Fuel'!$A$3:$I$29,HLOOKUP(LEFT(D1847,6),'Filter Fuel'!$B$1:$I$2,2,FALSE),FALSE),1)*IF(F1847=0,0,1)</f>
        <v>0</v>
      </c>
      <c r="B1847" t="s">
        <v>2</v>
      </c>
      <c r="C1847">
        <f t="shared" si="46"/>
        <v>2028</v>
      </c>
      <c r="D1847" t="str">
        <f t="shared" si="47"/>
        <v>INDBDGELCIMP48</v>
      </c>
      <c r="E1847" t="str">
        <f>VLOOKUP(D1847,'NZ40-POPT_tech_groups'!A:B,2,FALSE)</f>
        <v>NZ40-ENE-1-INDBDG</v>
      </c>
      <c r="F1847" s="3">
        <f>_xlfn.IFNA(_xlfn.IFNA(VLOOKUP(D1847,'Energy Share'!B:D,3,FALSE),VLOOKUP(LEFT(D1847,LEN(D1847)-2),'Energy Share'!B:D,3,FALSE)),0)*HLOOKUP(C1847,'Energy Share'!$I$2:$AL$3,2,FALSE)*VLOOKUP(LEFT(D1847,6),'Energy Share'!$I$6:$J$14,2,FALSE)</f>
        <v>0.17365184394269362</v>
      </c>
    </row>
    <row r="1848" spans="1:6" hidden="1" x14ac:dyDescent="0.3">
      <c r="A1848">
        <f>IF(IFERROR(_xlfn.NUMBERVALUE(RIGHT(D1848,2))=C1848-2000,TRUE),1,0)*_xlfn.IFNA(VLOOKUP(LEFT(RIGHT(D1848,LEN(D1848)-6),LEN(RIGHT(D1848,LEN(D1848)-6))-3),'Filter Fuel'!$A$3:$I$29,HLOOKUP(LEFT(D1848,6),'Filter Fuel'!$B$1:$I$2,2,FALSE),FALSE),1)*IF(F1848=0,0,1)</f>
        <v>0</v>
      </c>
      <c r="B1848" t="s">
        <v>2</v>
      </c>
      <c r="C1848">
        <f t="shared" si="46"/>
        <v>2028</v>
      </c>
      <c r="D1848" t="str">
        <f t="shared" si="47"/>
        <v>INDBDGELCIMP49</v>
      </c>
      <c r="E1848" t="str">
        <f>VLOOKUP(D1848,'NZ40-POPT_tech_groups'!A:B,2,FALSE)</f>
        <v>NZ40-ENE-1-INDBDG</v>
      </c>
      <c r="F1848" s="3">
        <f>_xlfn.IFNA(_xlfn.IFNA(VLOOKUP(D1848,'Energy Share'!B:D,3,FALSE),VLOOKUP(LEFT(D1848,LEN(D1848)-2),'Energy Share'!B:D,3,FALSE)),0)*HLOOKUP(C1848,'Energy Share'!$I$2:$AL$3,2,FALSE)*VLOOKUP(LEFT(D1848,6),'Energy Share'!$I$6:$J$14,2,FALSE)</f>
        <v>0.17365184394269362</v>
      </c>
    </row>
    <row r="1849" spans="1:6" hidden="1" x14ac:dyDescent="0.3">
      <c r="A1849">
        <f>IF(IFERROR(_xlfn.NUMBERVALUE(RIGHT(D1849,2))=C1849-2000,TRUE),1,0)*_xlfn.IFNA(VLOOKUP(LEFT(RIGHT(D1849,LEN(D1849)-6),LEN(RIGHT(D1849,LEN(D1849)-6))-3),'Filter Fuel'!$A$3:$I$29,HLOOKUP(LEFT(D1849,6),'Filter Fuel'!$B$1:$I$2,2,FALSE),FALSE),1)*IF(F1849=0,0,1)</f>
        <v>0</v>
      </c>
      <c r="B1849" t="s">
        <v>2</v>
      </c>
      <c r="C1849">
        <f t="shared" si="46"/>
        <v>2028</v>
      </c>
      <c r="D1849" t="str">
        <f t="shared" si="47"/>
        <v>INDBDGELCIMP50</v>
      </c>
      <c r="E1849" t="str">
        <f>VLOOKUP(D1849,'NZ40-POPT_tech_groups'!A:B,2,FALSE)</f>
        <v>NZ40-ENE-1-INDBDG</v>
      </c>
      <c r="F1849" s="3">
        <f>_xlfn.IFNA(_xlfn.IFNA(VLOOKUP(D1849,'Energy Share'!B:D,3,FALSE),VLOOKUP(LEFT(D1849,LEN(D1849)-2),'Energy Share'!B:D,3,FALSE)),0)*HLOOKUP(C1849,'Energy Share'!$I$2:$AL$3,2,FALSE)*VLOOKUP(LEFT(D1849,6),'Energy Share'!$I$6:$J$14,2,FALSE)</f>
        <v>0.17365184394269362</v>
      </c>
    </row>
    <row r="1850" spans="1:6" hidden="1" x14ac:dyDescent="0.3">
      <c r="A1850">
        <f>IF(IFERROR(_xlfn.NUMBERVALUE(RIGHT(D1850,2))=C1850-2000,TRUE),1,0)*_xlfn.IFNA(VLOOKUP(LEFT(RIGHT(D1850,LEN(D1850)-6),LEN(RIGHT(D1850,LEN(D1850)-6))-3),'Filter Fuel'!$A$3:$I$29,HLOOKUP(LEFT(D1850,6),'Filter Fuel'!$B$1:$I$2,2,FALSE),FALSE),1)*IF(F1850=0,0,1)</f>
        <v>0</v>
      </c>
      <c r="B1850" t="s">
        <v>2</v>
      </c>
      <c r="C1850">
        <f t="shared" si="46"/>
        <v>2028</v>
      </c>
      <c r="D1850" t="str">
        <f t="shared" si="47"/>
        <v>PASTRAELCIMP16</v>
      </c>
      <c r="E1850" t="str">
        <f>VLOOKUP(D1850,'NZ40-POPT_tech_groups'!A:B,2,FALSE)</f>
        <v>NZ40-ENE-1-PASTRA</v>
      </c>
      <c r="F1850" s="3">
        <f>_xlfn.IFNA(_xlfn.IFNA(VLOOKUP(D1850,'Energy Share'!B:D,3,FALSE),VLOOKUP(LEFT(D1850,LEN(D1850)-2),'Energy Share'!B:D,3,FALSE)),0)*HLOOKUP(C1850,'Energy Share'!$I$2:$AL$3,2,FALSE)*VLOOKUP(LEFT(D1850,6),'Energy Share'!$I$6:$J$14,2,FALSE)</f>
        <v>2.0176736286757334E-2</v>
      </c>
    </row>
    <row r="1851" spans="1:6" hidden="1" x14ac:dyDescent="0.3">
      <c r="A1851">
        <f>IF(IFERROR(_xlfn.NUMBERVALUE(RIGHT(D1851,2))=C1851-2000,TRUE),1,0)*_xlfn.IFNA(VLOOKUP(LEFT(RIGHT(D1851,LEN(D1851)-6),LEN(RIGHT(D1851,LEN(D1851)-6))-3),'Filter Fuel'!$A$3:$I$29,HLOOKUP(LEFT(D1851,6),'Filter Fuel'!$B$1:$I$2,2,FALSE),FALSE),1)*IF(F1851=0,0,1)</f>
        <v>0</v>
      </c>
      <c r="B1851" t="s">
        <v>2</v>
      </c>
      <c r="C1851">
        <f t="shared" si="46"/>
        <v>2028</v>
      </c>
      <c r="D1851" t="str">
        <f t="shared" si="47"/>
        <v>PASTRAELCIMP17</v>
      </c>
      <c r="E1851" t="str">
        <f>VLOOKUP(D1851,'NZ40-POPT_tech_groups'!A:B,2,FALSE)</f>
        <v>NZ40-ENE-1-PASTRA</v>
      </c>
      <c r="F1851" s="3">
        <f>_xlfn.IFNA(_xlfn.IFNA(VLOOKUP(D1851,'Energy Share'!B:D,3,FALSE),VLOOKUP(LEFT(D1851,LEN(D1851)-2),'Energy Share'!B:D,3,FALSE)),0)*HLOOKUP(C1851,'Energy Share'!$I$2:$AL$3,2,FALSE)*VLOOKUP(LEFT(D1851,6),'Energy Share'!$I$6:$J$14,2,FALSE)</f>
        <v>2.0176736286757334E-2</v>
      </c>
    </row>
    <row r="1852" spans="1:6" hidden="1" x14ac:dyDescent="0.3">
      <c r="A1852">
        <f>IF(IFERROR(_xlfn.NUMBERVALUE(RIGHT(D1852,2))=C1852-2000,TRUE),1,0)*_xlfn.IFNA(VLOOKUP(LEFT(RIGHT(D1852,LEN(D1852)-6),LEN(RIGHT(D1852,LEN(D1852)-6))-3),'Filter Fuel'!$A$3:$I$29,HLOOKUP(LEFT(D1852,6),'Filter Fuel'!$B$1:$I$2,2,FALSE),FALSE),1)*IF(F1852=0,0,1)</f>
        <v>0</v>
      </c>
      <c r="B1852" t="s">
        <v>2</v>
      </c>
      <c r="C1852">
        <f t="shared" si="46"/>
        <v>2028</v>
      </c>
      <c r="D1852" t="str">
        <f t="shared" si="47"/>
        <v>PASTRAELCIMP18</v>
      </c>
      <c r="E1852" t="str">
        <f>VLOOKUP(D1852,'NZ40-POPT_tech_groups'!A:B,2,FALSE)</f>
        <v>NZ40-ENE-1-PASTRA</v>
      </c>
      <c r="F1852" s="3">
        <f>_xlfn.IFNA(_xlfn.IFNA(VLOOKUP(D1852,'Energy Share'!B:D,3,FALSE),VLOOKUP(LEFT(D1852,LEN(D1852)-2),'Energy Share'!B:D,3,FALSE)),0)*HLOOKUP(C1852,'Energy Share'!$I$2:$AL$3,2,FALSE)*VLOOKUP(LEFT(D1852,6),'Energy Share'!$I$6:$J$14,2,FALSE)</f>
        <v>2.0176736286757334E-2</v>
      </c>
    </row>
    <row r="1853" spans="1:6" hidden="1" x14ac:dyDescent="0.3">
      <c r="A1853">
        <f>IF(IFERROR(_xlfn.NUMBERVALUE(RIGHT(D1853,2))=C1853-2000,TRUE),1,0)*_xlfn.IFNA(VLOOKUP(LEFT(RIGHT(D1853,LEN(D1853)-6),LEN(RIGHT(D1853,LEN(D1853)-6))-3),'Filter Fuel'!$A$3:$I$29,HLOOKUP(LEFT(D1853,6),'Filter Fuel'!$B$1:$I$2,2,FALSE),FALSE),1)*IF(F1853=0,0,1)</f>
        <v>0</v>
      </c>
      <c r="B1853" t="s">
        <v>2</v>
      </c>
      <c r="C1853">
        <f t="shared" si="46"/>
        <v>2028</v>
      </c>
      <c r="D1853" t="str">
        <f t="shared" si="47"/>
        <v>PASTRAELCIMP19</v>
      </c>
      <c r="E1853" t="str">
        <f>VLOOKUP(D1853,'NZ40-POPT_tech_groups'!A:B,2,FALSE)</f>
        <v>NZ40-ENE-1-PASTRA</v>
      </c>
      <c r="F1853" s="3">
        <f>_xlfn.IFNA(_xlfn.IFNA(VLOOKUP(D1853,'Energy Share'!B:D,3,FALSE),VLOOKUP(LEFT(D1853,LEN(D1853)-2),'Energy Share'!B:D,3,FALSE)),0)*HLOOKUP(C1853,'Energy Share'!$I$2:$AL$3,2,FALSE)*VLOOKUP(LEFT(D1853,6),'Energy Share'!$I$6:$J$14,2,FALSE)</f>
        <v>2.0176736286757334E-2</v>
      </c>
    </row>
    <row r="1854" spans="1:6" hidden="1" x14ac:dyDescent="0.3">
      <c r="A1854">
        <f>IF(IFERROR(_xlfn.NUMBERVALUE(RIGHT(D1854,2))=C1854-2000,TRUE),1,0)*_xlfn.IFNA(VLOOKUP(LEFT(RIGHT(D1854,LEN(D1854)-6),LEN(RIGHT(D1854,LEN(D1854)-6))-3),'Filter Fuel'!$A$3:$I$29,HLOOKUP(LEFT(D1854,6),'Filter Fuel'!$B$1:$I$2,2,FALSE),FALSE),1)*IF(F1854=0,0,1)</f>
        <v>0</v>
      </c>
      <c r="B1854" t="s">
        <v>2</v>
      </c>
      <c r="C1854">
        <f t="shared" si="46"/>
        <v>2028</v>
      </c>
      <c r="D1854" t="str">
        <f t="shared" si="47"/>
        <v>PASTRAELCIMP20</v>
      </c>
      <c r="E1854" t="str">
        <f>VLOOKUP(D1854,'NZ40-POPT_tech_groups'!A:B,2,FALSE)</f>
        <v>NZ40-ENE-1-PASTRA</v>
      </c>
      <c r="F1854" s="3">
        <f>_xlfn.IFNA(_xlfn.IFNA(VLOOKUP(D1854,'Energy Share'!B:D,3,FALSE),VLOOKUP(LEFT(D1854,LEN(D1854)-2),'Energy Share'!B:D,3,FALSE)),0)*HLOOKUP(C1854,'Energy Share'!$I$2:$AL$3,2,FALSE)*VLOOKUP(LEFT(D1854,6),'Energy Share'!$I$6:$J$14,2,FALSE)</f>
        <v>2.0176736286757334E-2</v>
      </c>
    </row>
    <row r="1855" spans="1:6" hidden="1" x14ac:dyDescent="0.3">
      <c r="A1855">
        <f>IF(IFERROR(_xlfn.NUMBERVALUE(RIGHT(D1855,2))=C1855-2000,TRUE),1,0)*_xlfn.IFNA(VLOOKUP(LEFT(RIGHT(D1855,LEN(D1855)-6),LEN(RIGHT(D1855,LEN(D1855)-6))-3),'Filter Fuel'!$A$3:$I$29,HLOOKUP(LEFT(D1855,6),'Filter Fuel'!$B$1:$I$2,2,FALSE),FALSE),1)*IF(F1855=0,0,1)</f>
        <v>0</v>
      </c>
      <c r="B1855" t="s">
        <v>2</v>
      </c>
      <c r="C1855">
        <f t="shared" si="46"/>
        <v>2028</v>
      </c>
      <c r="D1855" t="str">
        <f t="shared" si="47"/>
        <v>PASTRAELCIMP21</v>
      </c>
      <c r="E1855" t="str">
        <f>VLOOKUP(D1855,'NZ40-POPT_tech_groups'!A:B,2,FALSE)</f>
        <v>NZ40-ENE-1-PASTRA</v>
      </c>
      <c r="F1855" s="3">
        <f>_xlfn.IFNA(_xlfn.IFNA(VLOOKUP(D1855,'Energy Share'!B:D,3,FALSE),VLOOKUP(LEFT(D1855,LEN(D1855)-2),'Energy Share'!B:D,3,FALSE)),0)*HLOOKUP(C1855,'Energy Share'!$I$2:$AL$3,2,FALSE)*VLOOKUP(LEFT(D1855,6),'Energy Share'!$I$6:$J$14,2,FALSE)</f>
        <v>2.0176736286757334E-2</v>
      </c>
    </row>
    <row r="1856" spans="1:6" hidden="1" x14ac:dyDescent="0.3">
      <c r="A1856">
        <f>IF(IFERROR(_xlfn.NUMBERVALUE(RIGHT(D1856,2))=C1856-2000,TRUE),1,0)*_xlfn.IFNA(VLOOKUP(LEFT(RIGHT(D1856,LEN(D1856)-6),LEN(RIGHT(D1856,LEN(D1856)-6))-3),'Filter Fuel'!$A$3:$I$29,HLOOKUP(LEFT(D1856,6),'Filter Fuel'!$B$1:$I$2,2,FALSE),FALSE),1)*IF(F1856=0,0,1)</f>
        <v>0</v>
      </c>
      <c r="B1856" t="s">
        <v>2</v>
      </c>
      <c r="C1856">
        <f t="shared" si="46"/>
        <v>2028</v>
      </c>
      <c r="D1856" t="str">
        <f t="shared" si="47"/>
        <v>PASTRAELCIMP22</v>
      </c>
      <c r="E1856" t="str">
        <f>VLOOKUP(D1856,'NZ40-POPT_tech_groups'!A:B,2,FALSE)</f>
        <v>NZ40-ENE-1-PASTRA</v>
      </c>
      <c r="F1856" s="3">
        <f>_xlfn.IFNA(_xlfn.IFNA(VLOOKUP(D1856,'Energy Share'!B:D,3,FALSE),VLOOKUP(LEFT(D1856,LEN(D1856)-2),'Energy Share'!B:D,3,FALSE)),0)*HLOOKUP(C1856,'Energy Share'!$I$2:$AL$3,2,FALSE)*VLOOKUP(LEFT(D1856,6),'Energy Share'!$I$6:$J$14,2,FALSE)</f>
        <v>2.0176736286757334E-2</v>
      </c>
    </row>
    <row r="1857" spans="1:6" hidden="1" x14ac:dyDescent="0.3">
      <c r="A1857">
        <f>IF(IFERROR(_xlfn.NUMBERVALUE(RIGHT(D1857,2))=C1857-2000,TRUE),1,0)*_xlfn.IFNA(VLOOKUP(LEFT(RIGHT(D1857,LEN(D1857)-6),LEN(RIGHT(D1857,LEN(D1857)-6))-3),'Filter Fuel'!$A$3:$I$29,HLOOKUP(LEFT(D1857,6),'Filter Fuel'!$B$1:$I$2,2,FALSE),FALSE),1)*IF(F1857=0,0,1)</f>
        <v>0</v>
      </c>
      <c r="B1857" t="s">
        <v>2</v>
      </c>
      <c r="C1857">
        <f t="shared" si="46"/>
        <v>2028</v>
      </c>
      <c r="D1857" t="str">
        <f t="shared" si="47"/>
        <v>PASTRAELCIMP23</v>
      </c>
      <c r="E1857" t="str">
        <f>VLOOKUP(D1857,'NZ40-POPT_tech_groups'!A:B,2,FALSE)</f>
        <v>NZ40-ENE-1-PASTRA</v>
      </c>
      <c r="F1857" s="3">
        <f>_xlfn.IFNA(_xlfn.IFNA(VLOOKUP(D1857,'Energy Share'!B:D,3,FALSE),VLOOKUP(LEFT(D1857,LEN(D1857)-2),'Energy Share'!B:D,3,FALSE)),0)*HLOOKUP(C1857,'Energy Share'!$I$2:$AL$3,2,FALSE)*VLOOKUP(LEFT(D1857,6),'Energy Share'!$I$6:$J$14,2,FALSE)</f>
        <v>2.0176736286757334E-2</v>
      </c>
    </row>
    <row r="1858" spans="1:6" hidden="1" x14ac:dyDescent="0.3">
      <c r="A1858">
        <f>IF(IFERROR(_xlfn.NUMBERVALUE(RIGHT(D1858,2))=C1858-2000,TRUE),1,0)*_xlfn.IFNA(VLOOKUP(LEFT(RIGHT(D1858,LEN(D1858)-6),LEN(RIGHT(D1858,LEN(D1858)-6))-3),'Filter Fuel'!$A$3:$I$29,HLOOKUP(LEFT(D1858,6),'Filter Fuel'!$B$1:$I$2,2,FALSE),FALSE),1)*IF(F1858=0,0,1)</f>
        <v>0</v>
      </c>
      <c r="B1858" t="s">
        <v>2</v>
      </c>
      <c r="C1858">
        <f t="shared" si="46"/>
        <v>2028</v>
      </c>
      <c r="D1858" t="str">
        <f t="shared" si="47"/>
        <v>PASTRAELCIMP24</v>
      </c>
      <c r="E1858" t="str">
        <f>VLOOKUP(D1858,'NZ40-POPT_tech_groups'!A:B,2,FALSE)</f>
        <v>NZ40-ENE-1-PASTRA</v>
      </c>
      <c r="F1858" s="3">
        <f>_xlfn.IFNA(_xlfn.IFNA(VLOOKUP(D1858,'Energy Share'!B:D,3,FALSE),VLOOKUP(LEFT(D1858,LEN(D1858)-2),'Energy Share'!B:D,3,FALSE)),0)*HLOOKUP(C1858,'Energy Share'!$I$2:$AL$3,2,FALSE)*VLOOKUP(LEFT(D1858,6),'Energy Share'!$I$6:$J$14,2,FALSE)</f>
        <v>2.0176736286757334E-2</v>
      </c>
    </row>
    <row r="1859" spans="1:6" hidden="1" x14ac:dyDescent="0.3">
      <c r="A1859">
        <f>IF(IFERROR(_xlfn.NUMBERVALUE(RIGHT(D1859,2))=C1859-2000,TRUE),1,0)*_xlfn.IFNA(VLOOKUP(LEFT(RIGHT(D1859,LEN(D1859)-6),LEN(RIGHT(D1859,LEN(D1859)-6))-3),'Filter Fuel'!$A$3:$I$29,HLOOKUP(LEFT(D1859,6),'Filter Fuel'!$B$1:$I$2,2,FALSE),FALSE),1)*IF(F1859=0,0,1)</f>
        <v>0</v>
      </c>
      <c r="B1859" t="s">
        <v>2</v>
      </c>
      <c r="C1859">
        <f t="shared" si="46"/>
        <v>2028</v>
      </c>
      <c r="D1859" t="str">
        <f t="shared" si="47"/>
        <v>PASTRAELCIMP25</v>
      </c>
      <c r="E1859" t="str">
        <f>VLOOKUP(D1859,'NZ40-POPT_tech_groups'!A:B,2,FALSE)</f>
        <v>NZ40-ENE-1-PASTRA</v>
      </c>
      <c r="F1859" s="3">
        <f>_xlfn.IFNA(_xlfn.IFNA(VLOOKUP(D1859,'Energy Share'!B:D,3,FALSE),VLOOKUP(LEFT(D1859,LEN(D1859)-2),'Energy Share'!B:D,3,FALSE)),0)*HLOOKUP(C1859,'Energy Share'!$I$2:$AL$3,2,FALSE)*VLOOKUP(LEFT(D1859,6),'Energy Share'!$I$6:$J$14,2,FALSE)</f>
        <v>2.0176736286757334E-2</v>
      </c>
    </row>
    <row r="1860" spans="1:6" hidden="1" x14ac:dyDescent="0.3">
      <c r="A1860">
        <f>IF(IFERROR(_xlfn.NUMBERVALUE(RIGHT(D1860,2))=C1860-2000,TRUE),1,0)*_xlfn.IFNA(VLOOKUP(LEFT(RIGHT(D1860,LEN(D1860)-6),LEN(RIGHT(D1860,LEN(D1860)-6))-3),'Filter Fuel'!$A$3:$I$29,HLOOKUP(LEFT(D1860,6),'Filter Fuel'!$B$1:$I$2,2,FALSE),FALSE),1)*IF(F1860=0,0,1)</f>
        <v>0</v>
      </c>
      <c r="B1860" t="s">
        <v>2</v>
      </c>
      <c r="C1860">
        <f t="shared" si="46"/>
        <v>2028</v>
      </c>
      <c r="D1860" t="str">
        <f t="shared" si="47"/>
        <v>PASTRAELCIMP26</v>
      </c>
      <c r="E1860" t="str">
        <f>VLOOKUP(D1860,'NZ40-POPT_tech_groups'!A:B,2,FALSE)</f>
        <v>NZ40-ENE-1-PASTRA</v>
      </c>
      <c r="F1860" s="3">
        <f>_xlfn.IFNA(_xlfn.IFNA(VLOOKUP(D1860,'Energy Share'!B:D,3,FALSE),VLOOKUP(LEFT(D1860,LEN(D1860)-2),'Energy Share'!B:D,3,FALSE)),0)*HLOOKUP(C1860,'Energy Share'!$I$2:$AL$3,2,FALSE)*VLOOKUP(LEFT(D1860,6),'Energy Share'!$I$6:$J$14,2,FALSE)</f>
        <v>2.0176736286757334E-2</v>
      </c>
    </row>
    <row r="1861" spans="1:6" hidden="1" x14ac:dyDescent="0.3">
      <c r="A1861">
        <f>IF(IFERROR(_xlfn.NUMBERVALUE(RIGHT(D1861,2))=C1861-2000,TRUE),1,0)*_xlfn.IFNA(VLOOKUP(LEFT(RIGHT(D1861,LEN(D1861)-6),LEN(RIGHT(D1861,LEN(D1861)-6))-3),'Filter Fuel'!$A$3:$I$29,HLOOKUP(LEFT(D1861,6),'Filter Fuel'!$B$1:$I$2,2,FALSE),FALSE),1)*IF(F1861=0,0,1)</f>
        <v>0</v>
      </c>
      <c r="B1861" t="s">
        <v>2</v>
      </c>
      <c r="C1861">
        <f t="shared" si="46"/>
        <v>2028</v>
      </c>
      <c r="D1861" t="str">
        <f t="shared" si="47"/>
        <v>PASTRAELCIMP27</v>
      </c>
      <c r="E1861" t="str">
        <f>VLOOKUP(D1861,'NZ40-POPT_tech_groups'!A:B,2,FALSE)</f>
        <v>NZ40-ENE-1-PASTRA</v>
      </c>
      <c r="F1861" s="3">
        <f>_xlfn.IFNA(_xlfn.IFNA(VLOOKUP(D1861,'Energy Share'!B:D,3,FALSE),VLOOKUP(LEFT(D1861,LEN(D1861)-2),'Energy Share'!B:D,3,FALSE)),0)*HLOOKUP(C1861,'Energy Share'!$I$2:$AL$3,2,FALSE)*VLOOKUP(LEFT(D1861,6),'Energy Share'!$I$6:$J$14,2,FALSE)</f>
        <v>2.0176736286757334E-2</v>
      </c>
    </row>
    <row r="1862" spans="1:6" x14ac:dyDescent="0.3">
      <c r="A1862">
        <f>IF(IFERROR(_xlfn.NUMBERVALUE(RIGHT(D1862,2))=C1862-2000,TRUE),1,0)*_xlfn.IFNA(VLOOKUP(LEFT(RIGHT(D1862,LEN(D1862)-6),LEN(RIGHT(D1862,LEN(D1862)-6))-3),'Filter Fuel'!$A$3:$I$29,HLOOKUP(LEFT(D1862,6),'Filter Fuel'!$B$1:$I$2,2,FALSE),FALSE),1)*IF(F1862=0,0,1)</f>
        <v>1</v>
      </c>
      <c r="B1862" t="s">
        <v>2</v>
      </c>
      <c r="C1862">
        <f t="shared" si="46"/>
        <v>2028</v>
      </c>
      <c r="D1862" t="str">
        <f t="shared" si="47"/>
        <v>PASTRAELCIMP28</v>
      </c>
      <c r="E1862" t="str">
        <f>VLOOKUP(D1862,'NZ40-POPT_tech_groups'!A:B,2,FALSE)</f>
        <v>NZ40-ENE-1-PASTRA</v>
      </c>
      <c r="F1862" s="3">
        <f>_xlfn.IFNA(_xlfn.IFNA(VLOOKUP(D1862,'Energy Share'!B:D,3,FALSE),VLOOKUP(LEFT(D1862,LEN(D1862)-2),'Energy Share'!B:D,3,FALSE)),0)*HLOOKUP(C1862,'Energy Share'!$I$2:$AL$3,2,FALSE)*VLOOKUP(LEFT(D1862,6),'Energy Share'!$I$6:$J$14,2,FALSE)</f>
        <v>2.0176736286757334E-2</v>
      </c>
    </row>
    <row r="1863" spans="1:6" hidden="1" x14ac:dyDescent="0.3">
      <c r="A1863">
        <f>IF(IFERROR(_xlfn.NUMBERVALUE(RIGHT(D1863,2))=C1863-2000,TRUE),1,0)*_xlfn.IFNA(VLOOKUP(LEFT(RIGHT(D1863,LEN(D1863)-6),LEN(RIGHT(D1863,LEN(D1863)-6))-3),'Filter Fuel'!$A$3:$I$29,HLOOKUP(LEFT(D1863,6),'Filter Fuel'!$B$1:$I$2,2,FALSE),FALSE),1)*IF(F1863=0,0,1)</f>
        <v>0</v>
      </c>
      <c r="B1863" t="s">
        <v>2</v>
      </c>
      <c r="C1863">
        <f t="shared" si="46"/>
        <v>2028</v>
      </c>
      <c r="D1863" t="str">
        <f t="shared" si="47"/>
        <v>PASTRAELCIMP29</v>
      </c>
      <c r="E1863" t="str">
        <f>VLOOKUP(D1863,'NZ40-POPT_tech_groups'!A:B,2,FALSE)</f>
        <v>NZ40-ENE-1-PASTRA</v>
      </c>
      <c r="F1863" s="3">
        <f>_xlfn.IFNA(_xlfn.IFNA(VLOOKUP(D1863,'Energy Share'!B:D,3,FALSE),VLOOKUP(LEFT(D1863,LEN(D1863)-2),'Energy Share'!B:D,3,FALSE)),0)*HLOOKUP(C1863,'Energy Share'!$I$2:$AL$3,2,FALSE)*VLOOKUP(LEFT(D1863,6),'Energy Share'!$I$6:$J$14,2,FALSE)</f>
        <v>2.0176736286757334E-2</v>
      </c>
    </row>
    <row r="1864" spans="1:6" hidden="1" x14ac:dyDescent="0.3">
      <c r="A1864">
        <f>IF(IFERROR(_xlfn.NUMBERVALUE(RIGHT(D1864,2))=C1864-2000,TRUE),1,0)*_xlfn.IFNA(VLOOKUP(LEFT(RIGHT(D1864,LEN(D1864)-6),LEN(RIGHT(D1864,LEN(D1864)-6))-3),'Filter Fuel'!$A$3:$I$29,HLOOKUP(LEFT(D1864,6),'Filter Fuel'!$B$1:$I$2,2,FALSE),FALSE),1)*IF(F1864=0,0,1)</f>
        <v>0</v>
      </c>
      <c r="B1864" t="s">
        <v>2</v>
      </c>
      <c r="C1864">
        <f t="shared" si="46"/>
        <v>2028</v>
      </c>
      <c r="D1864" t="str">
        <f t="shared" si="47"/>
        <v>PASTRAELCIMP30</v>
      </c>
      <c r="E1864" t="str">
        <f>VLOOKUP(D1864,'NZ40-POPT_tech_groups'!A:B,2,FALSE)</f>
        <v>NZ40-ENE-1-PASTRA</v>
      </c>
      <c r="F1864" s="3">
        <f>_xlfn.IFNA(_xlfn.IFNA(VLOOKUP(D1864,'Energy Share'!B:D,3,FALSE),VLOOKUP(LEFT(D1864,LEN(D1864)-2),'Energy Share'!B:D,3,FALSE)),0)*HLOOKUP(C1864,'Energy Share'!$I$2:$AL$3,2,FALSE)*VLOOKUP(LEFT(D1864,6),'Energy Share'!$I$6:$J$14,2,FALSE)</f>
        <v>2.0176736286757334E-2</v>
      </c>
    </row>
    <row r="1865" spans="1:6" hidden="1" x14ac:dyDescent="0.3">
      <c r="A1865">
        <f>IF(IFERROR(_xlfn.NUMBERVALUE(RIGHT(D1865,2))=C1865-2000,TRUE),1,0)*_xlfn.IFNA(VLOOKUP(LEFT(RIGHT(D1865,LEN(D1865)-6),LEN(RIGHT(D1865,LEN(D1865)-6))-3),'Filter Fuel'!$A$3:$I$29,HLOOKUP(LEFT(D1865,6),'Filter Fuel'!$B$1:$I$2,2,FALSE),FALSE),1)*IF(F1865=0,0,1)</f>
        <v>0</v>
      </c>
      <c r="B1865" t="s">
        <v>2</v>
      </c>
      <c r="C1865">
        <f t="shared" si="46"/>
        <v>2028</v>
      </c>
      <c r="D1865" t="str">
        <f t="shared" si="47"/>
        <v>PASTRAELCIMP31</v>
      </c>
      <c r="E1865" t="str">
        <f>VLOOKUP(D1865,'NZ40-POPT_tech_groups'!A:B,2,FALSE)</f>
        <v>NZ40-ENE-1-PASTRA</v>
      </c>
      <c r="F1865" s="3">
        <f>_xlfn.IFNA(_xlfn.IFNA(VLOOKUP(D1865,'Energy Share'!B:D,3,FALSE),VLOOKUP(LEFT(D1865,LEN(D1865)-2),'Energy Share'!B:D,3,FALSE)),0)*HLOOKUP(C1865,'Energy Share'!$I$2:$AL$3,2,FALSE)*VLOOKUP(LEFT(D1865,6),'Energy Share'!$I$6:$J$14,2,FALSE)</f>
        <v>2.0176736286757334E-2</v>
      </c>
    </row>
    <row r="1866" spans="1:6" hidden="1" x14ac:dyDescent="0.3">
      <c r="A1866">
        <f>IF(IFERROR(_xlfn.NUMBERVALUE(RIGHT(D1866,2))=C1866-2000,TRUE),1,0)*_xlfn.IFNA(VLOOKUP(LEFT(RIGHT(D1866,LEN(D1866)-6),LEN(RIGHT(D1866,LEN(D1866)-6))-3),'Filter Fuel'!$A$3:$I$29,HLOOKUP(LEFT(D1866,6),'Filter Fuel'!$B$1:$I$2,2,FALSE),FALSE),1)*IF(F1866=0,0,1)</f>
        <v>0</v>
      </c>
      <c r="B1866" t="s">
        <v>2</v>
      </c>
      <c r="C1866">
        <f t="shared" si="46"/>
        <v>2028</v>
      </c>
      <c r="D1866" t="str">
        <f t="shared" si="47"/>
        <v>PASTRAELCIMP32</v>
      </c>
      <c r="E1866" t="str">
        <f>VLOOKUP(D1866,'NZ40-POPT_tech_groups'!A:B,2,FALSE)</f>
        <v>NZ40-ENE-1-PASTRA</v>
      </c>
      <c r="F1866" s="3">
        <f>_xlfn.IFNA(_xlfn.IFNA(VLOOKUP(D1866,'Energy Share'!B:D,3,FALSE),VLOOKUP(LEFT(D1866,LEN(D1866)-2),'Energy Share'!B:D,3,FALSE)),0)*HLOOKUP(C1866,'Energy Share'!$I$2:$AL$3,2,FALSE)*VLOOKUP(LEFT(D1866,6),'Energy Share'!$I$6:$J$14,2,FALSE)</f>
        <v>2.0176736286757334E-2</v>
      </c>
    </row>
    <row r="1867" spans="1:6" hidden="1" x14ac:dyDescent="0.3">
      <c r="A1867">
        <f>IF(IFERROR(_xlfn.NUMBERVALUE(RIGHT(D1867,2))=C1867-2000,TRUE),1,0)*_xlfn.IFNA(VLOOKUP(LEFT(RIGHT(D1867,LEN(D1867)-6),LEN(RIGHT(D1867,LEN(D1867)-6))-3),'Filter Fuel'!$A$3:$I$29,HLOOKUP(LEFT(D1867,6),'Filter Fuel'!$B$1:$I$2,2,FALSE),FALSE),1)*IF(F1867=0,0,1)</f>
        <v>0</v>
      </c>
      <c r="B1867" t="s">
        <v>2</v>
      </c>
      <c r="C1867">
        <f t="shared" si="46"/>
        <v>2028</v>
      </c>
      <c r="D1867" t="str">
        <f t="shared" si="47"/>
        <v>PASTRAELCIMP33</v>
      </c>
      <c r="E1867" t="str">
        <f>VLOOKUP(D1867,'NZ40-POPT_tech_groups'!A:B,2,FALSE)</f>
        <v>NZ40-ENE-1-PASTRA</v>
      </c>
      <c r="F1867" s="3">
        <f>_xlfn.IFNA(_xlfn.IFNA(VLOOKUP(D1867,'Energy Share'!B:D,3,FALSE),VLOOKUP(LEFT(D1867,LEN(D1867)-2),'Energy Share'!B:D,3,FALSE)),0)*HLOOKUP(C1867,'Energy Share'!$I$2:$AL$3,2,FALSE)*VLOOKUP(LEFT(D1867,6),'Energy Share'!$I$6:$J$14,2,FALSE)</f>
        <v>2.0176736286757334E-2</v>
      </c>
    </row>
    <row r="1868" spans="1:6" hidden="1" x14ac:dyDescent="0.3">
      <c r="A1868">
        <f>IF(IFERROR(_xlfn.NUMBERVALUE(RIGHT(D1868,2))=C1868-2000,TRUE),1,0)*_xlfn.IFNA(VLOOKUP(LEFT(RIGHT(D1868,LEN(D1868)-6),LEN(RIGHT(D1868,LEN(D1868)-6))-3),'Filter Fuel'!$A$3:$I$29,HLOOKUP(LEFT(D1868,6),'Filter Fuel'!$B$1:$I$2,2,FALSE),FALSE),1)*IF(F1868=0,0,1)</f>
        <v>0</v>
      </c>
      <c r="B1868" t="s">
        <v>2</v>
      </c>
      <c r="C1868">
        <f t="shared" si="46"/>
        <v>2028</v>
      </c>
      <c r="D1868" t="str">
        <f t="shared" si="47"/>
        <v>PASTRAELCIMP34</v>
      </c>
      <c r="E1868" t="str">
        <f>VLOOKUP(D1868,'NZ40-POPT_tech_groups'!A:B,2,FALSE)</f>
        <v>NZ40-ENE-1-PASTRA</v>
      </c>
      <c r="F1868" s="3">
        <f>_xlfn.IFNA(_xlfn.IFNA(VLOOKUP(D1868,'Energy Share'!B:D,3,FALSE),VLOOKUP(LEFT(D1868,LEN(D1868)-2),'Energy Share'!B:D,3,FALSE)),0)*HLOOKUP(C1868,'Energy Share'!$I$2:$AL$3,2,FALSE)*VLOOKUP(LEFT(D1868,6),'Energy Share'!$I$6:$J$14,2,FALSE)</f>
        <v>2.0176736286757334E-2</v>
      </c>
    </row>
    <row r="1869" spans="1:6" hidden="1" x14ac:dyDescent="0.3">
      <c r="A1869">
        <f>IF(IFERROR(_xlfn.NUMBERVALUE(RIGHT(D1869,2))=C1869-2000,TRUE),1,0)*_xlfn.IFNA(VLOOKUP(LEFT(RIGHT(D1869,LEN(D1869)-6),LEN(RIGHT(D1869,LEN(D1869)-6))-3),'Filter Fuel'!$A$3:$I$29,HLOOKUP(LEFT(D1869,6),'Filter Fuel'!$B$1:$I$2,2,FALSE),FALSE),1)*IF(F1869=0,0,1)</f>
        <v>0</v>
      </c>
      <c r="B1869" t="s">
        <v>2</v>
      </c>
      <c r="C1869">
        <f t="shared" si="46"/>
        <v>2028</v>
      </c>
      <c r="D1869" t="str">
        <f t="shared" si="47"/>
        <v>PASTRAELCIMP35</v>
      </c>
      <c r="E1869" t="str">
        <f>VLOOKUP(D1869,'NZ40-POPT_tech_groups'!A:B,2,FALSE)</f>
        <v>NZ40-ENE-1-PASTRA</v>
      </c>
      <c r="F1869" s="3">
        <f>_xlfn.IFNA(_xlfn.IFNA(VLOOKUP(D1869,'Energy Share'!B:D,3,FALSE),VLOOKUP(LEFT(D1869,LEN(D1869)-2),'Energy Share'!B:D,3,FALSE)),0)*HLOOKUP(C1869,'Energy Share'!$I$2:$AL$3,2,FALSE)*VLOOKUP(LEFT(D1869,6),'Energy Share'!$I$6:$J$14,2,FALSE)</f>
        <v>2.0176736286757334E-2</v>
      </c>
    </row>
    <row r="1870" spans="1:6" hidden="1" x14ac:dyDescent="0.3">
      <c r="A1870">
        <f>IF(IFERROR(_xlfn.NUMBERVALUE(RIGHT(D1870,2))=C1870-2000,TRUE),1,0)*_xlfn.IFNA(VLOOKUP(LEFT(RIGHT(D1870,LEN(D1870)-6),LEN(RIGHT(D1870,LEN(D1870)-6))-3),'Filter Fuel'!$A$3:$I$29,HLOOKUP(LEFT(D1870,6),'Filter Fuel'!$B$1:$I$2,2,FALSE),FALSE),1)*IF(F1870=0,0,1)</f>
        <v>0</v>
      </c>
      <c r="B1870" t="s">
        <v>2</v>
      </c>
      <c r="C1870">
        <f t="shared" si="46"/>
        <v>2028</v>
      </c>
      <c r="D1870" t="str">
        <f t="shared" si="47"/>
        <v>PASTRAELCIMP36</v>
      </c>
      <c r="E1870" t="str">
        <f>VLOOKUP(D1870,'NZ40-POPT_tech_groups'!A:B,2,FALSE)</f>
        <v>NZ40-ENE-1-PASTRA</v>
      </c>
      <c r="F1870" s="3">
        <f>_xlfn.IFNA(_xlfn.IFNA(VLOOKUP(D1870,'Energy Share'!B:D,3,FALSE),VLOOKUP(LEFT(D1870,LEN(D1870)-2),'Energy Share'!B:D,3,FALSE)),0)*HLOOKUP(C1870,'Energy Share'!$I$2:$AL$3,2,FALSE)*VLOOKUP(LEFT(D1870,6),'Energy Share'!$I$6:$J$14,2,FALSE)</f>
        <v>2.0176736286757334E-2</v>
      </c>
    </row>
    <row r="1871" spans="1:6" hidden="1" x14ac:dyDescent="0.3">
      <c r="A1871">
        <f>IF(IFERROR(_xlfn.NUMBERVALUE(RIGHT(D1871,2))=C1871-2000,TRUE),1,0)*_xlfn.IFNA(VLOOKUP(LEFT(RIGHT(D1871,LEN(D1871)-6),LEN(RIGHT(D1871,LEN(D1871)-6))-3),'Filter Fuel'!$A$3:$I$29,HLOOKUP(LEFT(D1871,6),'Filter Fuel'!$B$1:$I$2,2,FALSE),FALSE),1)*IF(F1871=0,0,1)</f>
        <v>0</v>
      </c>
      <c r="B1871" t="s">
        <v>2</v>
      </c>
      <c r="C1871">
        <f t="shared" si="46"/>
        <v>2028</v>
      </c>
      <c r="D1871" t="str">
        <f t="shared" si="47"/>
        <v>PASTRAELCIMP37</v>
      </c>
      <c r="E1871" t="str">
        <f>VLOOKUP(D1871,'NZ40-POPT_tech_groups'!A:B,2,FALSE)</f>
        <v>NZ40-ENE-1-PASTRA</v>
      </c>
      <c r="F1871" s="3">
        <f>_xlfn.IFNA(_xlfn.IFNA(VLOOKUP(D1871,'Energy Share'!B:D,3,FALSE),VLOOKUP(LEFT(D1871,LEN(D1871)-2),'Energy Share'!B:D,3,FALSE)),0)*HLOOKUP(C1871,'Energy Share'!$I$2:$AL$3,2,FALSE)*VLOOKUP(LEFT(D1871,6),'Energy Share'!$I$6:$J$14,2,FALSE)</f>
        <v>2.0176736286757334E-2</v>
      </c>
    </row>
    <row r="1872" spans="1:6" hidden="1" x14ac:dyDescent="0.3">
      <c r="A1872">
        <f>IF(IFERROR(_xlfn.NUMBERVALUE(RIGHT(D1872,2))=C1872-2000,TRUE),1,0)*_xlfn.IFNA(VLOOKUP(LEFT(RIGHT(D1872,LEN(D1872)-6),LEN(RIGHT(D1872,LEN(D1872)-6))-3),'Filter Fuel'!$A$3:$I$29,HLOOKUP(LEFT(D1872,6),'Filter Fuel'!$B$1:$I$2,2,FALSE),FALSE),1)*IF(F1872=0,0,1)</f>
        <v>0</v>
      </c>
      <c r="B1872" t="s">
        <v>2</v>
      </c>
      <c r="C1872">
        <f t="shared" si="46"/>
        <v>2028</v>
      </c>
      <c r="D1872" t="str">
        <f t="shared" si="47"/>
        <v>PASTRAELCIMP38</v>
      </c>
      <c r="E1872" t="str">
        <f>VLOOKUP(D1872,'NZ40-POPT_tech_groups'!A:B,2,FALSE)</f>
        <v>NZ40-ENE-1-PASTRA</v>
      </c>
      <c r="F1872" s="3">
        <f>_xlfn.IFNA(_xlfn.IFNA(VLOOKUP(D1872,'Energy Share'!B:D,3,FALSE),VLOOKUP(LEFT(D1872,LEN(D1872)-2),'Energy Share'!B:D,3,FALSE)),0)*HLOOKUP(C1872,'Energy Share'!$I$2:$AL$3,2,FALSE)*VLOOKUP(LEFT(D1872,6),'Energy Share'!$I$6:$J$14,2,FALSE)</f>
        <v>2.0176736286757334E-2</v>
      </c>
    </row>
    <row r="1873" spans="1:6" hidden="1" x14ac:dyDescent="0.3">
      <c r="A1873">
        <f>IF(IFERROR(_xlfn.NUMBERVALUE(RIGHT(D1873,2))=C1873-2000,TRUE),1,0)*_xlfn.IFNA(VLOOKUP(LEFT(RIGHT(D1873,LEN(D1873)-6),LEN(RIGHT(D1873,LEN(D1873)-6))-3),'Filter Fuel'!$A$3:$I$29,HLOOKUP(LEFT(D1873,6),'Filter Fuel'!$B$1:$I$2,2,FALSE),FALSE),1)*IF(F1873=0,0,1)</f>
        <v>0</v>
      </c>
      <c r="B1873" t="s">
        <v>2</v>
      </c>
      <c r="C1873">
        <f t="shared" si="46"/>
        <v>2028</v>
      </c>
      <c r="D1873" t="str">
        <f t="shared" si="47"/>
        <v>PASTRAELCIMP39</v>
      </c>
      <c r="E1873" t="str">
        <f>VLOOKUP(D1873,'NZ40-POPT_tech_groups'!A:B,2,FALSE)</f>
        <v>NZ40-ENE-1-PASTRA</v>
      </c>
      <c r="F1873" s="3">
        <f>_xlfn.IFNA(_xlfn.IFNA(VLOOKUP(D1873,'Energy Share'!B:D,3,FALSE),VLOOKUP(LEFT(D1873,LEN(D1873)-2),'Energy Share'!B:D,3,FALSE)),0)*HLOOKUP(C1873,'Energy Share'!$I$2:$AL$3,2,FALSE)*VLOOKUP(LEFT(D1873,6),'Energy Share'!$I$6:$J$14,2,FALSE)</f>
        <v>2.0176736286757334E-2</v>
      </c>
    </row>
    <row r="1874" spans="1:6" hidden="1" x14ac:dyDescent="0.3">
      <c r="A1874">
        <f>IF(IFERROR(_xlfn.NUMBERVALUE(RIGHT(D1874,2))=C1874-2000,TRUE),1,0)*_xlfn.IFNA(VLOOKUP(LEFT(RIGHT(D1874,LEN(D1874)-6),LEN(RIGHT(D1874,LEN(D1874)-6))-3),'Filter Fuel'!$A$3:$I$29,HLOOKUP(LEFT(D1874,6),'Filter Fuel'!$B$1:$I$2,2,FALSE),FALSE),1)*IF(F1874=0,0,1)</f>
        <v>0</v>
      </c>
      <c r="B1874" t="s">
        <v>2</v>
      </c>
      <c r="C1874">
        <f t="shared" si="46"/>
        <v>2028</v>
      </c>
      <c r="D1874" t="str">
        <f t="shared" si="47"/>
        <v>PASTRAELCIMP40</v>
      </c>
      <c r="E1874" t="str">
        <f>VLOOKUP(D1874,'NZ40-POPT_tech_groups'!A:B,2,FALSE)</f>
        <v>NZ40-ENE-1-PASTRA</v>
      </c>
      <c r="F1874" s="3">
        <f>_xlfn.IFNA(_xlfn.IFNA(VLOOKUP(D1874,'Energy Share'!B:D,3,FALSE),VLOOKUP(LEFT(D1874,LEN(D1874)-2),'Energy Share'!B:D,3,FALSE)),0)*HLOOKUP(C1874,'Energy Share'!$I$2:$AL$3,2,FALSE)*VLOOKUP(LEFT(D1874,6),'Energy Share'!$I$6:$J$14,2,FALSE)</f>
        <v>2.0176736286757334E-2</v>
      </c>
    </row>
    <row r="1875" spans="1:6" hidden="1" x14ac:dyDescent="0.3">
      <c r="A1875">
        <f>IF(IFERROR(_xlfn.NUMBERVALUE(RIGHT(D1875,2))=C1875-2000,TRUE),1,0)*_xlfn.IFNA(VLOOKUP(LEFT(RIGHT(D1875,LEN(D1875)-6),LEN(RIGHT(D1875,LEN(D1875)-6))-3),'Filter Fuel'!$A$3:$I$29,HLOOKUP(LEFT(D1875,6),'Filter Fuel'!$B$1:$I$2,2,FALSE),FALSE),1)*IF(F1875=0,0,1)</f>
        <v>0</v>
      </c>
      <c r="B1875" t="s">
        <v>2</v>
      </c>
      <c r="C1875">
        <f t="shared" si="46"/>
        <v>2028</v>
      </c>
      <c r="D1875" t="str">
        <f t="shared" si="47"/>
        <v>PASTRAELCIMP41</v>
      </c>
      <c r="E1875" t="str">
        <f>VLOOKUP(D1875,'NZ40-POPT_tech_groups'!A:B,2,FALSE)</f>
        <v>NZ40-ENE-1-PASTRA</v>
      </c>
      <c r="F1875" s="3">
        <f>_xlfn.IFNA(_xlfn.IFNA(VLOOKUP(D1875,'Energy Share'!B:D,3,FALSE),VLOOKUP(LEFT(D1875,LEN(D1875)-2),'Energy Share'!B:D,3,FALSE)),0)*HLOOKUP(C1875,'Energy Share'!$I$2:$AL$3,2,FALSE)*VLOOKUP(LEFT(D1875,6),'Energy Share'!$I$6:$J$14,2,FALSE)</f>
        <v>2.0176736286757334E-2</v>
      </c>
    </row>
    <row r="1876" spans="1:6" hidden="1" x14ac:dyDescent="0.3">
      <c r="A1876">
        <f>IF(IFERROR(_xlfn.NUMBERVALUE(RIGHT(D1876,2))=C1876-2000,TRUE),1,0)*_xlfn.IFNA(VLOOKUP(LEFT(RIGHT(D1876,LEN(D1876)-6),LEN(RIGHT(D1876,LEN(D1876)-6))-3),'Filter Fuel'!$A$3:$I$29,HLOOKUP(LEFT(D1876,6),'Filter Fuel'!$B$1:$I$2,2,FALSE),FALSE),1)*IF(F1876=0,0,1)</f>
        <v>0</v>
      </c>
      <c r="B1876" t="s">
        <v>2</v>
      </c>
      <c r="C1876">
        <f t="shared" si="46"/>
        <v>2028</v>
      </c>
      <c r="D1876" t="str">
        <f t="shared" si="47"/>
        <v>PASTRAELCIMP42</v>
      </c>
      <c r="E1876" t="str">
        <f>VLOOKUP(D1876,'NZ40-POPT_tech_groups'!A:B,2,FALSE)</f>
        <v>NZ40-ENE-1-PASTRA</v>
      </c>
      <c r="F1876" s="3">
        <f>_xlfn.IFNA(_xlfn.IFNA(VLOOKUP(D1876,'Energy Share'!B:D,3,FALSE),VLOOKUP(LEFT(D1876,LEN(D1876)-2),'Energy Share'!B:D,3,FALSE)),0)*HLOOKUP(C1876,'Energy Share'!$I$2:$AL$3,2,FALSE)*VLOOKUP(LEFT(D1876,6),'Energy Share'!$I$6:$J$14,2,FALSE)</f>
        <v>2.0176736286757334E-2</v>
      </c>
    </row>
    <row r="1877" spans="1:6" hidden="1" x14ac:dyDescent="0.3">
      <c r="A1877">
        <f>IF(IFERROR(_xlfn.NUMBERVALUE(RIGHT(D1877,2))=C1877-2000,TRUE),1,0)*_xlfn.IFNA(VLOOKUP(LEFT(RIGHT(D1877,LEN(D1877)-6),LEN(RIGHT(D1877,LEN(D1877)-6))-3),'Filter Fuel'!$A$3:$I$29,HLOOKUP(LEFT(D1877,6),'Filter Fuel'!$B$1:$I$2,2,FALSE),FALSE),1)*IF(F1877=0,0,1)</f>
        <v>0</v>
      </c>
      <c r="B1877" t="s">
        <v>2</v>
      </c>
      <c r="C1877">
        <f t="shared" si="46"/>
        <v>2028</v>
      </c>
      <c r="D1877" t="str">
        <f t="shared" si="47"/>
        <v>PASTRAELCIMP43</v>
      </c>
      <c r="E1877" t="str">
        <f>VLOOKUP(D1877,'NZ40-POPT_tech_groups'!A:B,2,FALSE)</f>
        <v>NZ40-ENE-1-PASTRA</v>
      </c>
      <c r="F1877" s="3">
        <f>_xlfn.IFNA(_xlfn.IFNA(VLOOKUP(D1877,'Energy Share'!B:D,3,FALSE),VLOOKUP(LEFT(D1877,LEN(D1877)-2),'Energy Share'!B:D,3,FALSE)),0)*HLOOKUP(C1877,'Energy Share'!$I$2:$AL$3,2,FALSE)*VLOOKUP(LEFT(D1877,6),'Energy Share'!$I$6:$J$14,2,FALSE)</f>
        <v>2.0176736286757334E-2</v>
      </c>
    </row>
    <row r="1878" spans="1:6" hidden="1" x14ac:dyDescent="0.3">
      <c r="A1878">
        <f>IF(IFERROR(_xlfn.NUMBERVALUE(RIGHT(D1878,2))=C1878-2000,TRUE),1,0)*_xlfn.IFNA(VLOOKUP(LEFT(RIGHT(D1878,LEN(D1878)-6),LEN(RIGHT(D1878,LEN(D1878)-6))-3),'Filter Fuel'!$A$3:$I$29,HLOOKUP(LEFT(D1878,6),'Filter Fuel'!$B$1:$I$2,2,FALSE),FALSE),1)*IF(F1878=0,0,1)</f>
        <v>0</v>
      </c>
      <c r="B1878" t="s">
        <v>2</v>
      </c>
      <c r="C1878">
        <f t="shared" si="46"/>
        <v>2028</v>
      </c>
      <c r="D1878" t="str">
        <f t="shared" si="47"/>
        <v>PASTRAELCIMP44</v>
      </c>
      <c r="E1878" t="str">
        <f>VLOOKUP(D1878,'NZ40-POPT_tech_groups'!A:B,2,FALSE)</f>
        <v>NZ40-ENE-1-PASTRA</v>
      </c>
      <c r="F1878" s="3">
        <f>_xlfn.IFNA(_xlfn.IFNA(VLOOKUP(D1878,'Energy Share'!B:D,3,FALSE),VLOOKUP(LEFT(D1878,LEN(D1878)-2),'Energy Share'!B:D,3,FALSE)),0)*HLOOKUP(C1878,'Energy Share'!$I$2:$AL$3,2,FALSE)*VLOOKUP(LEFT(D1878,6),'Energy Share'!$I$6:$J$14,2,FALSE)</f>
        <v>2.0176736286757334E-2</v>
      </c>
    </row>
    <row r="1879" spans="1:6" hidden="1" x14ac:dyDescent="0.3">
      <c r="A1879">
        <f>IF(IFERROR(_xlfn.NUMBERVALUE(RIGHT(D1879,2))=C1879-2000,TRUE),1,0)*_xlfn.IFNA(VLOOKUP(LEFT(RIGHT(D1879,LEN(D1879)-6),LEN(RIGHT(D1879,LEN(D1879)-6))-3),'Filter Fuel'!$A$3:$I$29,HLOOKUP(LEFT(D1879,6),'Filter Fuel'!$B$1:$I$2,2,FALSE),FALSE),1)*IF(F1879=0,0,1)</f>
        <v>0</v>
      </c>
      <c r="B1879" t="s">
        <v>2</v>
      </c>
      <c r="C1879">
        <f t="shared" si="46"/>
        <v>2028</v>
      </c>
      <c r="D1879" t="str">
        <f t="shared" si="47"/>
        <v>PASTRAELCIMP45</v>
      </c>
      <c r="E1879" t="str">
        <f>VLOOKUP(D1879,'NZ40-POPT_tech_groups'!A:B,2,FALSE)</f>
        <v>NZ40-ENE-1-PASTRA</v>
      </c>
      <c r="F1879" s="3">
        <f>_xlfn.IFNA(_xlfn.IFNA(VLOOKUP(D1879,'Energy Share'!B:D,3,FALSE),VLOOKUP(LEFT(D1879,LEN(D1879)-2),'Energy Share'!B:D,3,FALSE)),0)*HLOOKUP(C1879,'Energy Share'!$I$2:$AL$3,2,FALSE)*VLOOKUP(LEFT(D1879,6),'Energy Share'!$I$6:$J$14,2,FALSE)</f>
        <v>2.0176736286757334E-2</v>
      </c>
    </row>
    <row r="1880" spans="1:6" hidden="1" x14ac:dyDescent="0.3">
      <c r="A1880">
        <f>IF(IFERROR(_xlfn.NUMBERVALUE(RIGHT(D1880,2))=C1880-2000,TRUE),1,0)*_xlfn.IFNA(VLOOKUP(LEFT(RIGHT(D1880,LEN(D1880)-6),LEN(RIGHT(D1880,LEN(D1880)-6))-3),'Filter Fuel'!$A$3:$I$29,HLOOKUP(LEFT(D1880,6),'Filter Fuel'!$B$1:$I$2,2,FALSE),FALSE),1)*IF(F1880=0,0,1)</f>
        <v>0</v>
      </c>
      <c r="B1880" t="s">
        <v>2</v>
      </c>
      <c r="C1880">
        <f t="shared" si="46"/>
        <v>2028</v>
      </c>
      <c r="D1880" t="str">
        <f t="shared" si="47"/>
        <v>PASTRAELCIMP46</v>
      </c>
      <c r="E1880" t="str">
        <f>VLOOKUP(D1880,'NZ40-POPT_tech_groups'!A:B,2,FALSE)</f>
        <v>NZ40-ENE-1-PASTRA</v>
      </c>
      <c r="F1880" s="3">
        <f>_xlfn.IFNA(_xlfn.IFNA(VLOOKUP(D1880,'Energy Share'!B:D,3,FALSE),VLOOKUP(LEFT(D1880,LEN(D1880)-2),'Energy Share'!B:D,3,FALSE)),0)*HLOOKUP(C1880,'Energy Share'!$I$2:$AL$3,2,FALSE)*VLOOKUP(LEFT(D1880,6),'Energy Share'!$I$6:$J$14,2,FALSE)</f>
        <v>2.0176736286757334E-2</v>
      </c>
    </row>
    <row r="1881" spans="1:6" hidden="1" x14ac:dyDescent="0.3">
      <c r="A1881">
        <f>IF(IFERROR(_xlfn.NUMBERVALUE(RIGHT(D1881,2))=C1881-2000,TRUE),1,0)*_xlfn.IFNA(VLOOKUP(LEFT(RIGHT(D1881,LEN(D1881)-6),LEN(RIGHT(D1881,LEN(D1881)-6))-3),'Filter Fuel'!$A$3:$I$29,HLOOKUP(LEFT(D1881,6),'Filter Fuel'!$B$1:$I$2,2,FALSE),FALSE),1)*IF(F1881=0,0,1)</f>
        <v>0</v>
      </c>
      <c r="B1881" t="s">
        <v>2</v>
      </c>
      <c r="C1881">
        <f t="shared" ref="C1881:C1944" si="48">C1538+1</f>
        <v>2028</v>
      </c>
      <c r="D1881" t="str">
        <f t="shared" ref="D1881:D1944" si="49">D1538</f>
        <v>PASTRAELCIMP47</v>
      </c>
      <c r="E1881" t="str">
        <f>VLOOKUP(D1881,'NZ40-POPT_tech_groups'!A:B,2,FALSE)</f>
        <v>NZ40-ENE-1-PASTRA</v>
      </c>
      <c r="F1881" s="3">
        <f>_xlfn.IFNA(_xlfn.IFNA(VLOOKUP(D1881,'Energy Share'!B:D,3,FALSE),VLOOKUP(LEFT(D1881,LEN(D1881)-2),'Energy Share'!B:D,3,FALSE)),0)*HLOOKUP(C1881,'Energy Share'!$I$2:$AL$3,2,FALSE)*VLOOKUP(LEFT(D1881,6),'Energy Share'!$I$6:$J$14,2,FALSE)</f>
        <v>2.0176736286757334E-2</v>
      </c>
    </row>
    <row r="1882" spans="1:6" hidden="1" x14ac:dyDescent="0.3">
      <c r="A1882">
        <f>IF(IFERROR(_xlfn.NUMBERVALUE(RIGHT(D1882,2))=C1882-2000,TRUE),1,0)*_xlfn.IFNA(VLOOKUP(LEFT(RIGHT(D1882,LEN(D1882)-6),LEN(RIGHT(D1882,LEN(D1882)-6))-3),'Filter Fuel'!$A$3:$I$29,HLOOKUP(LEFT(D1882,6),'Filter Fuel'!$B$1:$I$2,2,FALSE),FALSE),1)*IF(F1882=0,0,1)</f>
        <v>0</v>
      </c>
      <c r="B1882" t="s">
        <v>2</v>
      </c>
      <c r="C1882">
        <f t="shared" si="48"/>
        <v>2028</v>
      </c>
      <c r="D1882" t="str">
        <f t="shared" si="49"/>
        <v>PASTRAELCIMP48</v>
      </c>
      <c r="E1882" t="str">
        <f>VLOOKUP(D1882,'NZ40-POPT_tech_groups'!A:B,2,FALSE)</f>
        <v>NZ40-ENE-1-PASTRA</v>
      </c>
      <c r="F1882" s="3">
        <f>_xlfn.IFNA(_xlfn.IFNA(VLOOKUP(D1882,'Energy Share'!B:D,3,FALSE),VLOOKUP(LEFT(D1882,LEN(D1882)-2),'Energy Share'!B:D,3,FALSE)),0)*HLOOKUP(C1882,'Energy Share'!$I$2:$AL$3,2,FALSE)*VLOOKUP(LEFT(D1882,6),'Energy Share'!$I$6:$J$14,2,FALSE)</f>
        <v>2.0176736286757334E-2</v>
      </c>
    </row>
    <row r="1883" spans="1:6" hidden="1" x14ac:dyDescent="0.3">
      <c r="A1883">
        <f>IF(IFERROR(_xlfn.NUMBERVALUE(RIGHT(D1883,2))=C1883-2000,TRUE),1,0)*_xlfn.IFNA(VLOOKUP(LEFT(RIGHT(D1883,LEN(D1883)-6),LEN(RIGHT(D1883,LEN(D1883)-6))-3),'Filter Fuel'!$A$3:$I$29,HLOOKUP(LEFT(D1883,6),'Filter Fuel'!$B$1:$I$2,2,FALSE),FALSE),1)*IF(F1883=0,0,1)</f>
        <v>0</v>
      </c>
      <c r="B1883" t="s">
        <v>2</v>
      </c>
      <c r="C1883">
        <f t="shared" si="48"/>
        <v>2028</v>
      </c>
      <c r="D1883" t="str">
        <f t="shared" si="49"/>
        <v>PASTRAELCIMP49</v>
      </c>
      <c r="E1883" t="str">
        <f>VLOOKUP(D1883,'NZ40-POPT_tech_groups'!A:B,2,FALSE)</f>
        <v>NZ40-ENE-1-PASTRA</v>
      </c>
      <c r="F1883" s="3">
        <f>_xlfn.IFNA(_xlfn.IFNA(VLOOKUP(D1883,'Energy Share'!B:D,3,FALSE),VLOOKUP(LEFT(D1883,LEN(D1883)-2),'Energy Share'!B:D,3,FALSE)),0)*HLOOKUP(C1883,'Energy Share'!$I$2:$AL$3,2,FALSE)*VLOOKUP(LEFT(D1883,6),'Energy Share'!$I$6:$J$14,2,FALSE)</f>
        <v>2.0176736286757334E-2</v>
      </c>
    </row>
    <row r="1884" spans="1:6" hidden="1" x14ac:dyDescent="0.3">
      <c r="A1884">
        <f>IF(IFERROR(_xlfn.NUMBERVALUE(RIGHT(D1884,2))=C1884-2000,TRUE),1,0)*_xlfn.IFNA(VLOOKUP(LEFT(RIGHT(D1884,LEN(D1884)-6),LEN(RIGHT(D1884,LEN(D1884)-6))-3),'Filter Fuel'!$A$3:$I$29,HLOOKUP(LEFT(D1884,6),'Filter Fuel'!$B$1:$I$2,2,FALSE),FALSE),1)*IF(F1884=0,0,1)</f>
        <v>0</v>
      </c>
      <c r="B1884" t="s">
        <v>2</v>
      </c>
      <c r="C1884">
        <f t="shared" si="48"/>
        <v>2028</v>
      </c>
      <c r="D1884" t="str">
        <f t="shared" si="49"/>
        <v>PASTRAELCIMP50</v>
      </c>
      <c r="E1884" t="str">
        <f>VLOOKUP(D1884,'NZ40-POPT_tech_groups'!A:B,2,FALSE)</f>
        <v>NZ40-ENE-1-PASTRA</v>
      </c>
      <c r="F1884" s="3">
        <f>_xlfn.IFNA(_xlfn.IFNA(VLOOKUP(D1884,'Energy Share'!B:D,3,FALSE),VLOOKUP(LEFT(D1884,LEN(D1884)-2),'Energy Share'!B:D,3,FALSE)),0)*HLOOKUP(C1884,'Energy Share'!$I$2:$AL$3,2,FALSE)*VLOOKUP(LEFT(D1884,6),'Energy Share'!$I$6:$J$14,2,FALSE)</f>
        <v>2.0176736286757334E-2</v>
      </c>
    </row>
    <row r="1885" spans="1:6" hidden="1" x14ac:dyDescent="0.3">
      <c r="A1885">
        <f>IF(IFERROR(_xlfn.NUMBERVALUE(RIGHT(D1885,2))=C1885-2000,TRUE),1,0)*_xlfn.IFNA(VLOOKUP(LEFT(RIGHT(D1885,LEN(D1885)-6),LEN(RIGHT(D1885,LEN(D1885)-6))-3),'Filter Fuel'!$A$3:$I$29,HLOOKUP(LEFT(D1885,6),'Filter Fuel'!$B$1:$I$2,2,FALSE),FALSE),1)*IF(F1885=0,0,1)</f>
        <v>0</v>
      </c>
      <c r="B1885" t="s">
        <v>2</v>
      </c>
      <c r="C1885">
        <f t="shared" si="48"/>
        <v>2028</v>
      </c>
      <c r="D1885" t="str">
        <f t="shared" si="49"/>
        <v>PUBBDGELCIMP16</v>
      </c>
      <c r="E1885" t="str">
        <f>VLOOKUP(D1885,'NZ40-POPT_tech_groups'!A:B,2,FALSE)</f>
        <v>NZ40-ENE-1-PUBBDG</v>
      </c>
      <c r="F1885" s="3">
        <f>_xlfn.IFNA(_xlfn.IFNA(VLOOKUP(D1885,'Energy Share'!B:D,3,FALSE),VLOOKUP(LEFT(D1885,LEN(D1885)-2),'Energy Share'!B:D,3,FALSE)),0)*HLOOKUP(C1885,'Energy Share'!$I$2:$AL$3,2,FALSE)*VLOOKUP(LEFT(D1885,6),'Energy Share'!$I$6:$J$14,2,FALSE)</f>
        <v>0.27078261411744281</v>
      </c>
    </row>
    <row r="1886" spans="1:6" hidden="1" x14ac:dyDescent="0.3">
      <c r="A1886">
        <f>IF(IFERROR(_xlfn.NUMBERVALUE(RIGHT(D1886,2))=C1886-2000,TRUE),1,0)*_xlfn.IFNA(VLOOKUP(LEFT(RIGHT(D1886,LEN(D1886)-6),LEN(RIGHT(D1886,LEN(D1886)-6))-3),'Filter Fuel'!$A$3:$I$29,HLOOKUP(LEFT(D1886,6),'Filter Fuel'!$B$1:$I$2,2,FALSE),FALSE),1)*IF(F1886=0,0,1)</f>
        <v>0</v>
      </c>
      <c r="B1886" t="s">
        <v>2</v>
      </c>
      <c r="C1886">
        <f t="shared" si="48"/>
        <v>2028</v>
      </c>
      <c r="D1886" t="str">
        <f t="shared" si="49"/>
        <v>PUBBDGELCIMP17</v>
      </c>
      <c r="E1886" t="str">
        <f>VLOOKUP(D1886,'NZ40-POPT_tech_groups'!A:B,2,FALSE)</f>
        <v>NZ40-ENE-1-PUBBDG</v>
      </c>
      <c r="F1886" s="3">
        <f>_xlfn.IFNA(_xlfn.IFNA(VLOOKUP(D1886,'Energy Share'!B:D,3,FALSE),VLOOKUP(LEFT(D1886,LEN(D1886)-2),'Energy Share'!B:D,3,FALSE)),0)*HLOOKUP(C1886,'Energy Share'!$I$2:$AL$3,2,FALSE)*VLOOKUP(LEFT(D1886,6),'Energy Share'!$I$6:$J$14,2,FALSE)</f>
        <v>0.27078261411744281</v>
      </c>
    </row>
    <row r="1887" spans="1:6" hidden="1" x14ac:dyDescent="0.3">
      <c r="A1887">
        <f>IF(IFERROR(_xlfn.NUMBERVALUE(RIGHT(D1887,2))=C1887-2000,TRUE),1,0)*_xlfn.IFNA(VLOOKUP(LEFT(RIGHT(D1887,LEN(D1887)-6),LEN(RIGHT(D1887,LEN(D1887)-6))-3),'Filter Fuel'!$A$3:$I$29,HLOOKUP(LEFT(D1887,6),'Filter Fuel'!$B$1:$I$2,2,FALSE),FALSE),1)*IF(F1887=0,0,1)</f>
        <v>0</v>
      </c>
      <c r="B1887" t="s">
        <v>2</v>
      </c>
      <c r="C1887">
        <f t="shared" si="48"/>
        <v>2028</v>
      </c>
      <c r="D1887" t="str">
        <f t="shared" si="49"/>
        <v>PUBBDGELCIMP18</v>
      </c>
      <c r="E1887" t="str">
        <f>VLOOKUP(D1887,'NZ40-POPT_tech_groups'!A:B,2,FALSE)</f>
        <v>NZ40-ENE-1-PUBBDG</v>
      </c>
      <c r="F1887" s="3">
        <f>_xlfn.IFNA(_xlfn.IFNA(VLOOKUP(D1887,'Energy Share'!B:D,3,FALSE),VLOOKUP(LEFT(D1887,LEN(D1887)-2),'Energy Share'!B:D,3,FALSE)),0)*HLOOKUP(C1887,'Energy Share'!$I$2:$AL$3,2,FALSE)*VLOOKUP(LEFT(D1887,6),'Energy Share'!$I$6:$J$14,2,FALSE)</f>
        <v>0.27078261411744281</v>
      </c>
    </row>
    <row r="1888" spans="1:6" hidden="1" x14ac:dyDescent="0.3">
      <c r="A1888">
        <f>IF(IFERROR(_xlfn.NUMBERVALUE(RIGHT(D1888,2))=C1888-2000,TRUE),1,0)*_xlfn.IFNA(VLOOKUP(LEFT(RIGHT(D1888,LEN(D1888)-6),LEN(RIGHT(D1888,LEN(D1888)-6))-3),'Filter Fuel'!$A$3:$I$29,HLOOKUP(LEFT(D1888,6),'Filter Fuel'!$B$1:$I$2,2,FALSE),FALSE),1)*IF(F1888=0,0,1)</f>
        <v>0</v>
      </c>
      <c r="B1888" t="s">
        <v>2</v>
      </c>
      <c r="C1888">
        <f t="shared" si="48"/>
        <v>2028</v>
      </c>
      <c r="D1888" t="str">
        <f t="shared" si="49"/>
        <v>PUBBDGELCIMP19</v>
      </c>
      <c r="E1888" t="str">
        <f>VLOOKUP(D1888,'NZ40-POPT_tech_groups'!A:B,2,FALSE)</f>
        <v>NZ40-ENE-1-PUBBDG</v>
      </c>
      <c r="F1888" s="3">
        <f>_xlfn.IFNA(_xlfn.IFNA(VLOOKUP(D1888,'Energy Share'!B:D,3,FALSE),VLOOKUP(LEFT(D1888,LEN(D1888)-2),'Energy Share'!B:D,3,FALSE)),0)*HLOOKUP(C1888,'Energy Share'!$I$2:$AL$3,2,FALSE)*VLOOKUP(LEFT(D1888,6),'Energy Share'!$I$6:$J$14,2,FALSE)</f>
        <v>0.27078261411744281</v>
      </c>
    </row>
    <row r="1889" spans="1:6" hidden="1" x14ac:dyDescent="0.3">
      <c r="A1889">
        <f>IF(IFERROR(_xlfn.NUMBERVALUE(RIGHT(D1889,2))=C1889-2000,TRUE),1,0)*_xlfn.IFNA(VLOOKUP(LEFT(RIGHT(D1889,LEN(D1889)-6),LEN(RIGHT(D1889,LEN(D1889)-6))-3),'Filter Fuel'!$A$3:$I$29,HLOOKUP(LEFT(D1889,6),'Filter Fuel'!$B$1:$I$2,2,FALSE),FALSE),1)*IF(F1889=0,0,1)</f>
        <v>0</v>
      </c>
      <c r="B1889" t="s">
        <v>2</v>
      </c>
      <c r="C1889">
        <f t="shared" si="48"/>
        <v>2028</v>
      </c>
      <c r="D1889" t="str">
        <f t="shared" si="49"/>
        <v>PUBBDGELCIMP20</v>
      </c>
      <c r="E1889" t="str">
        <f>VLOOKUP(D1889,'NZ40-POPT_tech_groups'!A:B,2,FALSE)</f>
        <v>NZ40-ENE-1-PUBBDG</v>
      </c>
      <c r="F1889" s="3">
        <f>_xlfn.IFNA(_xlfn.IFNA(VLOOKUP(D1889,'Energy Share'!B:D,3,FALSE),VLOOKUP(LEFT(D1889,LEN(D1889)-2),'Energy Share'!B:D,3,FALSE)),0)*HLOOKUP(C1889,'Energy Share'!$I$2:$AL$3,2,FALSE)*VLOOKUP(LEFT(D1889,6),'Energy Share'!$I$6:$J$14,2,FALSE)</f>
        <v>0.27078261411744281</v>
      </c>
    </row>
    <row r="1890" spans="1:6" hidden="1" x14ac:dyDescent="0.3">
      <c r="A1890">
        <f>IF(IFERROR(_xlfn.NUMBERVALUE(RIGHT(D1890,2))=C1890-2000,TRUE),1,0)*_xlfn.IFNA(VLOOKUP(LEFT(RIGHT(D1890,LEN(D1890)-6),LEN(RIGHT(D1890,LEN(D1890)-6))-3),'Filter Fuel'!$A$3:$I$29,HLOOKUP(LEFT(D1890,6),'Filter Fuel'!$B$1:$I$2,2,FALSE),FALSE),1)*IF(F1890=0,0,1)</f>
        <v>0</v>
      </c>
      <c r="B1890" t="s">
        <v>2</v>
      </c>
      <c r="C1890">
        <f t="shared" si="48"/>
        <v>2028</v>
      </c>
      <c r="D1890" t="str">
        <f t="shared" si="49"/>
        <v>PUBBDGELCIMP21</v>
      </c>
      <c r="E1890" t="str">
        <f>VLOOKUP(D1890,'NZ40-POPT_tech_groups'!A:B,2,FALSE)</f>
        <v>NZ40-ENE-1-PUBBDG</v>
      </c>
      <c r="F1890" s="3">
        <f>_xlfn.IFNA(_xlfn.IFNA(VLOOKUP(D1890,'Energy Share'!B:D,3,FALSE),VLOOKUP(LEFT(D1890,LEN(D1890)-2),'Energy Share'!B:D,3,FALSE)),0)*HLOOKUP(C1890,'Energy Share'!$I$2:$AL$3,2,FALSE)*VLOOKUP(LEFT(D1890,6),'Energy Share'!$I$6:$J$14,2,FALSE)</f>
        <v>0.27078261411744281</v>
      </c>
    </row>
    <row r="1891" spans="1:6" hidden="1" x14ac:dyDescent="0.3">
      <c r="A1891">
        <f>IF(IFERROR(_xlfn.NUMBERVALUE(RIGHT(D1891,2))=C1891-2000,TRUE),1,0)*_xlfn.IFNA(VLOOKUP(LEFT(RIGHT(D1891,LEN(D1891)-6),LEN(RIGHT(D1891,LEN(D1891)-6))-3),'Filter Fuel'!$A$3:$I$29,HLOOKUP(LEFT(D1891,6),'Filter Fuel'!$B$1:$I$2,2,FALSE),FALSE),1)*IF(F1891=0,0,1)</f>
        <v>0</v>
      </c>
      <c r="B1891" t="s">
        <v>2</v>
      </c>
      <c r="C1891">
        <f t="shared" si="48"/>
        <v>2028</v>
      </c>
      <c r="D1891" t="str">
        <f t="shared" si="49"/>
        <v>PUBBDGELCIMP22</v>
      </c>
      <c r="E1891" t="str">
        <f>VLOOKUP(D1891,'NZ40-POPT_tech_groups'!A:B,2,FALSE)</f>
        <v>NZ40-ENE-1-PUBBDG</v>
      </c>
      <c r="F1891" s="3">
        <f>_xlfn.IFNA(_xlfn.IFNA(VLOOKUP(D1891,'Energy Share'!B:D,3,FALSE),VLOOKUP(LEFT(D1891,LEN(D1891)-2),'Energy Share'!B:D,3,FALSE)),0)*HLOOKUP(C1891,'Energy Share'!$I$2:$AL$3,2,FALSE)*VLOOKUP(LEFT(D1891,6),'Energy Share'!$I$6:$J$14,2,FALSE)</f>
        <v>0.27078261411744281</v>
      </c>
    </row>
    <row r="1892" spans="1:6" hidden="1" x14ac:dyDescent="0.3">
      <c r="A1892">
        <f>IF(IFERROR(_xlfn.NUMBERVALUE(RIGHT(D1892,2))=C1892-2000,TRUE),1,0)*_xlfn.IFNA(VLOOKUP(LEFT(RIGHT(D1892,LEN(D1892)-6),LEN(RIGHT(D1892,LEN(D1892)-6))-3),'Filter Fuel'!$A$3:$I$29,HLOOKUP(LEFT(D1892,6),'Filter Fuel'!$B$1:$I$2,2,FALSE),FALSE),1)*IF(F1892=0,0,1)</f>
        <v>0</v>
      </c>
      <c r="B1892" t="s">
        <v>2</v>
      </c>
      <c r="C1892">
        <f t="shared" si="48"/>
        <v>2028</v>
      </c>
      <c r="D1892" t="str">
        <f t="shared" si="49"/>
        <v>PUBBDGELCIMP23</v>
      </c>
      <c r="E1892" t="str">
        <f>VLOOKUP(D1892,'NZ40-POPT_tech_groups'!A:B,2,FALSE)</f>
        <v>NZ40-ENE-1-PUBBDG</v>
      </c>
      <c r="F1892" s="3">
        <f>_xlfn.IFNA(_xlfn.IFNA(VLOOKUP(D1892,'Energy Share'!B:D,3,FALSE),VLOOKUP(LEFT(D1892,LEN(D1892)-2),'Energy Share'!B:D,3,FALSE)),0)*HLOOKUP(C1892,'Energy Share'!$I$2:$AL$3,2,FALSE)*VLOOKUP(LEFT(D1892,6),'Energy Share'!$I$6:$J$14,2,FALSE)</f>
        <v>0.27078261411744281</v>
      </c>
    </row>
    <row r="1893" spans="1:6" hidden="1" x14ac:dyDescent="0.3">
      <c r="A1893">
        <f>IF(IFERROR(_xlfn.NUMBERVALUE(RIGHT(D1893,2))=C1893-2000,TRUE),1,0)*_xlfn.IFNA(VLOOKUP(LEFT(RIGHT(D1893,LEN(D1893)-6),LEN(RIGHT(D1893,LEN(D1893)-6))-3),'Filter Fuel'!$A$3:$I$29,HLOOKUP(LEFT(D1893,6),'Filter Fuel'!$B$1:$I$2,2,FALSE),FALSE),1)*IF(F1893=0,0,1)</f>
        <v>0</v>
      </c>
      <c r="B1893" t="s">
        <v>2</v>
      </c>
      <c r="C1893">
        <f t="shared" si="48"/>
        <v>2028</v>
      </c>
      <c r="D1893" t="str">
        <f t="shared" si="49"/>
        <v>PUBBDGELCIMP24</v>
      </c>
      <c r="E1893" t="str">
        <f>VLOOKUP(D1893,'NZ40-POPT_tech_groups'!A:B,2,FALSE)</f>
        <v>NZ40-ENE-1-PUBBDG</v>
      </c>
      <c r="F1893" s="3">
        <f>_xlfn.IFNA(_xlfn.IFNA(VLOOKUP(D1893,'Energy Share'!B:D,3,FALSE),VLOOKUP(LEFT(D1893,LEN(D1893)-2),'Energy Share'!B:D,3,FALSE)),0)*HLOOKUP(C1893,'Energy Share'!$I$2:$AL$3,2,FALSE)*VLOOKUP(LEFT(D1893,6),'Energy Share'!$I$6:$J$14,2,FALSE)</f>
        <v>0.27078261411744281</v>
      </c>
    </row>
    <row r="1894" spans="1:6" hidden="1" x14ac:dyDescent="0.3">
      <c r="A1894">
        <f>IF(IFERROR(_xlfn.NUMBERVALUE(RIGHT(D1894,2))=C1894-2000,TRUE),1,0)*_xlfn.IFNA(VLOOKUP(LEFT(RIGHT(D1894,LEN(D1894)-6),LEN(RIGHT(D1894,LEN(D1894)-6))-3),'Filter Fuel'!$A$3:$I$29,HLOOKUP(LEFT(D1894,6),'Filter Fuel'!$B$1:$I$2,2,FALSE),FALSE),1)*IF(F1894=0,0,1)</f>
        <v>0</v>
      </c>
      <c r="B1894" t="s">
        <v>2</v>
      </c>
      <c r="C1894">
        <f t="shared" si="48"/>
        <v>2028</v>
      </c>
      <c r="D1894" t="str">
        <f t="shared" si="49"/>
        <v>PUBBDGELCIMP25</v>
      </c>
      <c r="E1894" t="str">
        <f>VLOOKUP(D1894,'NZ40-POPT_tech_groups'!A:B,2,FALSE)</f>
        <v>NZ40-ENE-1-PUBBDG</v>
      </c>
      <c r="F1894" s="3">
        <f>_xlfn.IFNA(_xlfn.IFNA(VLOOKUP(D1894,'Energy Share'!B:D,3,FALSE),VLOOKUP(LEFT(D1894,LEN(D1894)-2),'Energy Share'!B:D,3,FALSE)),0)*HLOOKUP(C1894,'Energy Share'!$I$2:$AL$3,2,FALSE)*VLOOKUP(LEFT(D1894,6),'Energy Share'!$I$6:$J$14,2,FALSE)</f>
        <v>0.27078261411744281</v>
      </c>
    </row>
    <row r="1895" spans="1:6" hidden="1" x14ac:dyDescent="0.3">
      <c r="A1895">
        <f>IF(IFERROR(_xlfn.NUMBERVALUE(RIGHT(D1895,2))=C1895-2000,TRUE),1,0)*_xlfn.IFNA(VLOOKUP(LEFT(RIGHT(D1895,LEN(D1895)-6),LEN(RIGHT(D1895,LEN(D1895)-6))-3),'Filter Fuel'!$A$3:$I$29,HLOOKUP(LEFT(D1895,6),'Filter Fuel'!$B$1:$I$2,2,FALSE),FALSE),1)*IF(F1895=0,0,1)</f>
        <v>0</v>
      </c>
      <c r="B1895" t="s">
        <v>2</v>
      </c>
      <c r="C1895">
        <f t="shared" si="48"/>
        <v>2028</v>
      </c>
      <c r="D1895" t="str">
        <f t="shared" si="49"/>
        <v>PUBBDGELCIMP26</v>
      </c>
      <c r="E1895" t="str">
        <f>VLOOKUP(D1895,'NZ40-POPT_tech_groups'!A:B,2,FALSE)</f>
        <v>NZ40-ENE-1-PUBBDG</v>
      </c>
      <c r="F1895" s="3">
        <f>_xlfn.IFNA(_xlfn.IFNA(VLOOKUP(D1895,'Energy Share'!B:D,3,FALSE),VLOOKUP(LEFT(D1895,LEN(D1895)-2),'Energy Share'!B:D,3,FALSE)),0)*HLOOKUP(C1895,'Energy Share'!$I$2:$AL$3,2,FALSE)*VLOOKUP(LEFT(D1895,6),'Energy Share'!$I$6:$J$14,2,FALSE)</f>
        <v>0.27078261411744281</v>
      </c>
    </row>
    <row r="1896" spans="1:6" hidden="1" x14ac:dyDescent="0.3">
      <c r="A1896">
        <f>IF(IFERROR(_xlfn.NUMBERVALUE(RIGHT(D1896,2))=C1896-2000,TRUE),1,0)*_xlfn.IFNA(VLOOKUP(LEFT(RIGHT(D1896,LEN(D1896)-6),LEN(RIGHT(D1896,LEN(D1896)-6))-3),'Filter Fuel'!$A$3:$I$29,HLOOKUP(LEFT(D1896,6),'Filter Fuel'!$B$1:$I$2,2,FALSE),FALSE),1)*IF(F1896=0,0,1)</f>
        <v>0</v>
      </c>
      <c r="B1896" t="s">
        <v>2</v>
      </c>
      <c r="C1896">
        <f t="shared" si="48"/>
        <v>2028</v>
      </c>
      <c r="D1896" t="str">
        <f t="shared" si="49"/>
        <v>PUBBDGELCIMP27</v>
      </c>
      <c r="E1896" t="str">
        <f>VLOOKUP(D1896,'NZ40-POPT_tech_groups'!A:B,2,FALSE)</f>
        <v>NZ40-ENE-1-PUBBDG</v>
      </c>
      <c r="F1896" s="3">
        <f>_xlfn.IFNA(_xlfn.IFNA(VLOOKUP(D1896,'Energy Share'!B:D,3,FALSE),VLOOKUP(LEFT(D1896,LEN(D1896)-2),'Energy Share'!B:D,3,FALSE)),0)*HLOOKUP(C1896,'Energy Share'!$I$2:$AL$3,2,FALSE)*VLOOKUP(LEFT(D1896,6),'Energy Share'!$I$6:$J$14,2,FALSE)</f>
        <v>0.27078261411744281</v>
      </c>
    </row>
    <row r="1897" spans="1:6" x14ac:dyDescent="0.3">
      <c r="A1897">
        <f>IF(IFERROR(_xlfn.NUMBERVALUE(RIGHT(D1897,2))=C1897-2000,TRUE),1,0)*_xlfn.IFNA(VLOOKUP(LEFT(RIGHT(D1897,LEN(D1897)-6),LEN(RIGHT(D1897,LEN(D1897)-6))-3),'Filter Fuel'!$A$3:$I$29,HLOOKUP(LEFT(D1897,6),'Filter Fuel'!$B$1:$I$2,2,FALSE),FALSE),1)*IF(F1897=0,0,1)</f>
        <v>1</v>
      </c>
      <c r="B1897" t="s">
        <v>2</v>
      </c>
      <c r="C1897">
        <f t="shared" si="48"/>
        <v>2028</v>
      </c>
      <c r="D1897" t="str">
        <f t="shared" si="49"/>
        <v>PUBBDGELCIMP28</v>
      </c>
      <c r="E1897" t="str">
        <f>VLOOKUP(D1897,'NZ40-POPT_tech_groups'!A:B,2,FALSE)</f>
        <v>NZ40-ENE-1-PUBBDG</v>
      </c>
      <c r="F1897" s="3">
        <f>_xlfn.IFNA(_xlfn.IFNA(VLOOKUP(D1897,'Energy Share'!B:D,3,FALSE),VLOOKUP(LEFT(D1897,LEN(D1897)-2),'Energy Share'!B:D,3,FALSE)),0)*HLOOKUP(C1897,'Energy Share'!$I$2:$AL$3,2,FALSE)*VLOOKUP(LEFT(D1897,6),'Energy Share'!$I$6:$J$14,2,FALSE)</f>
        <v>0.27078261411744281</v>
      </c>
    </row>
    <row r="1898" spans="1:6" hidden="1" x14ac:dyDescent="0.3">
      <c r="A1898">
        <f>IF(IFERROR(_xlfn.NUMBERVALUE(RIGHT(D1898,2))=C1898-2000,TRUE),1,0)*_xlfn.IFNA(VLOOKUP(LEFT(RIGHT(D1898,LEN(D1898)-6),LEN(RIGHT(D1898,LEN(D1898)-6))-3),'Filter Fuel'!$A$3:$I$29,HLOOKUP(LEFT(D1898,6),'Filter Fuel'!$B$1:$I$2,2,FALSE),FALSE),1)*IF(F1898=0,0,1)</f>
        <v>0</v>
      </c>
      <c r="B1898" t="s">
        <v>2</v>
      </c>
      <c r="C1898">
        <f t="shared" si="48"/>
        <v>2028</v>
      </c>
      <c r="D1898" t="str">
        <f t="shared" si="49"/>
        <v>PUBBDGELCIMP29</v>
      </c>
      <c r="E1898" t="str">
        <f>VLOOKUP(D1898,'NZ40-POPT_tech_groups'!A:B,2,FALSE)</f>
        <v>NZ40-ENE-1-PUBBDG</v>
      </c>
      <c r="F1898" s="3">
        <f>_xlfn.IFNA(_xlfn.IFNA(VLOOKUP(D1898,'Energy Share'!B:D,3,FALSE),VLOOKUP(LEFT(D1898,LEN(D1898)-2),'Energy Share'!B:D,3,FALSE)),0)*HLOOKUP(C1898,'Energy Share'!$I$2:$AL$3,2,FALSE)*VLOOKUP(LEFT(D1898,6),'Energy Share'!$I$6:$J$14,2,FALSE)</f>
        <v>0.27078261411744281</v>
      </c>
    </row>
    <row r="1899" spans="1:6" hidden="1" x14ac:dyDescent="0.3">
      <c r="A1899">
        <f>IF(IFERROR(_xlfn.NUMBERVALUE(RIGHT(D1899,2))=C1899-2000,TRUE),1,0)*_xlfn.IFNA(VLOOKUP(LEFT(RIGHT(D1899,LEN(D1899)-6),LEN(RIGHT(D1899,LEN(D1899)-6))-3),'Filter Fuel'!$A$3:$I$29,HLOOKUP(LEFT(D1899,6),'Filter Fuel'!$B$1:$I$2,2,FALSE),FALSE),1)*IF(F1899=0,0,1)</f>
        <v>0</v>
      </c>
      <c r="B1899" t="s">
        <v>2</v>
      </c>
      <c r="C1899">
        <f t="shared" si="48"/>
        <v>2028</v>
      </c>
      <c r="D1899" t="str">
        <f t="shared" si="49"/>
        <v>PUBBDGELCIMP30</v>
      </c>
      <c r="E1899" t="str">
        <f>VLOOKUP(D1899,'NZ40-POPT_tech_groups'!A:B,2,FALSE)</f>
        <v>NZ40-ENE-1-PUBBDG</v>
      </c>
      <c r="F1899" s="3">
        <f>_xlfn.IFNA(_xlfn.IFNA(VLOOKUP(D1899,'Energy Share'!B:D,3,FALSE),VLOOKUP(LEFT(D1899,LEN(D1899)-2),'Energy Share'!B:D,3,FALSE)),0)*HLOOKUP(C1899,'Energy Share'!$I$2:$AL$3,2,FALSE)*VLOOKUP(LEFT(D1899,6),'Energy Share'!$I$6:$J$14,2,FALSE)</f>
        <v>0.27078261411744281</v>
      </c>
    </row>
    <row r="1900" spans="1:6" hidden="1" x14ac:dyDescent="0.3">
      <c r="A1900">
        <f>IF(IFERROR(_xlfn.NUMBERVALUE(RIGHT(D1900,2))=C1900-2000,TRUE),1,0)*_xlfn.IFNA(VLOOKUP(LEFT(RIGHT(D1900,LEN(D1900)-6),LEN(RIGHT(D1900,LEN(D1900)-6))-3),'Filter Fuel'!$A$3:$I$29,HLOOKUP(LEFT(D1900,6),'Filter Fuel'!$B$1:$I$2,2,FALSE),FALSE),1)*IF(F1900=0,0,1)</f>
        <v>0</v>
      </c>
      <c r="B1900" t="s">
        <v>2</v>
      </c>
      <c r="C1900">
        <f t="shared" si="48"/>
        <v>2028</v>
      </c>
      <c r="D1900" t="str">
        <f t="shared" si="49"/>
        <v>PUBBDGELCIMP31</v>
      </c>
      <c r="E1900" t="str">
        <f>VLOOKUP(D1900,'NZ40-POPT_tech_groups'!A:B,2,FALSE)</f>
        <v>NZ40-ENE-1-PUBBDG</v>
      </c>
      <c r="F1900" s="3">
        <f>_xlfn.IFNA(_xlfn.IFNA(VLOOKUP(D1900,'Energy Share'!B:D,3,FALSE),VLOOKUP(LEFT(D1900,LEN(D1900)-2),'Energy Share'!B:D,3,FALSE)),0)*HLOOKUP(C1900,'Energy Share'!$I$2:$AL$3,2,FALSE)*VLOOKUP(LEFT(D1900,6),'Energy Share'!$I$6:$J$14,2,FALSE)</f>
        <v>0.27078261411744281</v>
      </c>
    </row>
    <row r="1901" spans="1:6" hidden="1" x14ac:dyDescent="0.3">
      <c r="A1901">
        <f>IF(IFERROR(_xlfn.NUMBERVALUE(RIGHT(D1901,2))=C1901-2000,TRUE),1,0)*_xlfn.IFNA(VLOOKUP(LEFT(RIGHT(D1901,LEN(D1901)-6),LEN(RIGHT(D1901,LEN(D1901)-6))-3),'Filter Fuel'!$A$3:$I$29,HLOOKUP(LEFT(D1901,6),'Filter Fuel'!$B$1:$I$2,2,FALSE),FALSE),1)*IF(F1901=0,0,1)</f>
        <v>0</v>
      </c>
      <c r="B1901" t="s">
        <v>2</v>
      </c>
      <c r="C1901">
        <f t="shared" si="48"/>
        <v>2028</v>
      </c>
      <c r="D1901" t="str">
        <f t="shared" si="49"/>
        <v>PUBBDGELCIMP32</v>
      </c>
      <c r="E1901" t="str">
        <f>VLOOKUP(D1901,'NZ40-POPT_tech_groups'!A:B,2,FALSE)</f>
        <v>NZ40-ENE-1-PUBBDG</v>
      </c>
      <c r="F1901" s="3">
        <f>_xlfn.IFNA(_xlfn.IFNA(VLOOKUP(D1901,'Energy Share'!B:D,3,FALSE),VLOOKUP(LEFT(D1901,LEN(D1901)-2),'Energy Share'!B:D,3,FALSE)),0)*HLOOKUP(C1901,'Energy Share'!$I$2:$AL$3,2,FALSE)*VLOOKUP(LEFT(D1901,6),'Energy Share'!$I$6:$J$14,2,FALSE)</f>
        <v>0.27078261411744281</v>
      </c>
    </row>
    <row r="1902" spans="1:6" hidden="1" x14ac:dyDescent="0.3">
      <c r="A1902">
        <f>IF(IFERROR(_xlfn.NUMBERVALUE(RIGHT(D1902,2))=C1902-2000,TRUE),1,0)*_xlfn.IFNA(VLOOKUP(LEFT(RIGHT(D1902,LEN(D1902)-6),LEN(RIGHT(D1902,LEN(D1902)-6))-3),'Filter Fuel'!$A$3:$I$29,HLOOKUP(LEFT(D1902,6),'Filter Fuel'!$B$1:$I$2,2,FALSE),FALSE),1)*IF(F1902=0,0,1)</f>
        <v>0</v>
      </c>
      <c r="B1902" t="s">
        <v>2</v>
      </c>
      <c r="C1902">
        <f t="shared" si="48"/>
        <v>2028</v>
      </c>
      <c r="D1902" t="str">
        <f t="shared" si="49"/>
        <v>PUBBDGELCIMP33</v>
      </c>
      <c r="E1902" t="str">
        <f>VLOOKUP(D1902,'NZ40-POPT_tech_groups'!A:B,2,FALSE)</f>
        <v>NZ40-ENE-1-PUBBDG</v>
      </c>
      <c r="F1902" s="3">
        <f>_xlfn.IFNA(_xlfn.IFNA(VLOOKUP(D1902,'Energy Share'!B:D,3,FALSE),VLOOKUP(LEFT(D1902,LEN(D1902)-2),'Energy Share'!B:D,3,FALSE)),0)*HLOOKUP(C1902,'Energy Share'!$I$2:$AL$3,2,FALSE)*VLOOKUP(LEFT(D1902,6),'Energy Share'!$I$6:$J$14,2,FALSE)</f>
        <v>0.27078261411744281</v>
      </c>
    </row>
    <row r="1903" spans="1:6" hidden="1" x14ac:dyDescent="0.3">
      <c r="A1903">
        <f>IF(IFERROR(_xlfn.NUMBERVALUE(RIGHT(D1903,2))=C1903-2000,TRUE),1,0)*_xlfn.IFNA(VLOOKUP(LEFT(RIGHT(D1903,LEN(D1903)-6),LEN(RIGHT(D1903,LEN(D1903)-6))-3),'Filter Fuel'!$A$3:$I$29,HLOOKUP(LEFT(D1903,6),'Filter Fuel'!$B$1:$I$2,2,FALSE),FALSE),1)*IF(F1903=0,0,1)</f>
        <v>0</v>
      </c>
      <c r="B1903" t="s">
        <v>2</v>
      </c>
      <c r="C1903">
        <f t="shared" si="48"/>
        <v>2028</v>
      </c>
      <c r="D1903" t="str">
        <f t="shared" si="49"/>
        <v>PUBBDGELCIMP34</v>
      </c>
      <c r="E1903" t="str">
        <f>VLOOKUP(D1903,'NZ40-POPT_tech_groups'!A:B,2,FALSE)</f>
        <v>NZ40-ENE-1-PUBBDG</v>
      </c>
      <c r="F1903" s="3">
        <f>_xlfn.IFNA(_xlfn.IFNA(VLOOKUP(D1903,'Energy Share'!B:D,3,FALSE),VLOOKUP(LEFT(D1903,LEN(D1903)-2),'Energy Share'!B:D,3,FALSE)),0)*HLOOKUP(C1903,'Energy Share'!$I$2:$AL$3,2,FALSE)*VLOOKUP(LEFT(D1903,6),'Energy Share'!$I$6:$J$14,2,FALSE)</f>
        <v>0.27078261411744281</v>
      </c>
    </row>
    <row r="1904" spans="1:6" hidden="1" x14ac:dyDescent="0.3">
      <c r="A1904">
        <f>IF(IFERROR(_xlfn.NUMBERVALUE(RIGHT(D1904,2))=C1904-2000,TRUE),1,0)*_xlfn.IFNA(VLOOKUP(LEFT(RIGHT(D1904,LEN(D1904)-6),LEN(RIGHT(D1904,LEN(D1904)-6))-3),'Filter Fuel'!$A$3:$I$29,HLOOKUP(LEFT(D1904,6),'Filter Fuel'!$B$1:$I$2,2,FALSE),FALSE),1)*IF(F1904=0,0,1)</f>
        <v>0</v>
      </c>
      <c r="B1904" t="s">
        <v>2</v>
      </c>
      <c r="C1904">
        <f t="shared" si="48"/>
        <v>2028</v>
      </c>
      <c r="D1904" t="str">
        <f t="shared" si="49"/>
        <v>PUBBDGELCIMP35</v>
      </c>
      <c r="E1904" t="str">
        <f>VLOOKUP(D1904,'NZ40-POPT_tech_groups'!A:B,2,FALSE)</f>
        <v>NZ40-ENE-1-PUBBDG</v>
      </c>
      <c r="F1904" s="3">
        <f>_xlfn.IFNA(_xlfn.IFNA(VLOOKUP(D1904,'Energy Share'!B:D,3,FALSE),VLOOKUP(LEFT(D1904,LEN(D1904)-2),'Energy Share'!B:D,3,FALSE)),0)*HLOOKUP(C1904,'Energy Share'!$I$2:$AL$3,2,FALSE)*VLOOKUP(LEFT(D1904,6),'Energy Share'!$I$6:$J$14,2,FALSE)</f>
        <v>0.27078261411744281</v>
      </c>
    </row>
    <row r="1905" spans="1:6" hidden="1" x14ac:dyDescent="0.3">
      <c r="A1905">
        <f>IF(IFERROR(_xlfn.NUMBERVALUE(RIGHT(D1905,2))=C1905-2000,TRUE),1,0)*_xlfn.IFNA(VLOOKUP(LEFT(RIGHT(D1905,LEN(D1905)-6),LEN(RIGHT(D1905,LEN(D1905)-6))-3),'Filter Fuel'!$A$3:$I$29,HLOOKUP(LEFT(D1905,6),'Filter Fuel'!$B$1:$I$2,2,FALSE),FALSE),1)*IF(F1905=0,0,1)</f>
        <v>0</v>
      </c>
      <c r="B1905" t="s">
        <v>2</v>
      </c>
      <c r="C1905">
        <f t="shared" si="48"/>
        <v>2028</v>
      </c>
      <c r="D1905" t="str">
        <f t="shared" si="49"/>
        <v>PUBBDGELCIMP36</v>
      </c>
      <c r="E1905" t="str">
        <f>VLOOKUP(D1905,'NZ40-POPT_tech_groups'!A:B,2,FALSE)</f>
        <v>NZ40-ENE-1-PUBBDG</v>
      </c>
      <c r="F1905" s="3">
        <f>_xlfn.IFNA(_xlfn.IFNA(VLOOKUP(D1905,'Energy Share'!B:D,3,FALSE),VLOOKUP(LEFT(D1905,LEN(D1905)-2),'Energy Share'!B:D,3,FALSE)),0)*HLOOKUP(C1905,'Energy Share'!$I$2:$AL$3,2,FALSE)*VLOOKUP(LEFT(D1905,6),'Energy Share'!$I$6:$J$14,2,FALSE)</f>
        <v>0.27078261411744281</v>
      </c>
    </row>
    <row r="1906" spans="1:6" hidden="1" x14ac:dyDescent="0.3">
      <c r="A1906">
        <f>IF(IFERROR(_xlfn.NUMBERVALUE(RIGHT(D1906,2))=C1906-2000,TRUE),1,0)*_xlfn.IFNA(VLOOKUP(LEFT(RIGHT(D1906,LEN(D1906)-6),LEN(RIGHT(D1906,LEN(D1906)-6))-3),'Filter Fuel'!$A$3:$I$29,HLOOKUP(LEFT(D1906,6),'Filter Fuel'!$B$1:$I$2,2,FALSE),FALSE),1)*IF(F1906=0,0,1)</f>
        <v>0</v>
      </c>
      <c r="B1906" t="s">
        <v>2</v>
      </c>
      <c r="C1906">
        <f t="shared" si="48"/>
        <v>2028</v>
      </c>
      <c r="D1906" t="str">
        <f t="shared" si="49"/>
        <v>PUBBDGELCIMP37</v>
      </c>
      <c r="E1906" t="str">
        <f>VLOOKUP(D1906,'NZ40-POPT_tech_groups'!A:B,2,FALSE)</f>
        <v>NZ40-ENE-1-PUBBDG</v>
      </c>
      <c r="F1906" s="3">
        <f>_xlfn.IFNA(_xlfn.IFNA(VLOOKUP(D1906,'Energy Share'!B:D,3,FALSE),VLOOKUP(LEFT(D1906,LEN(D1906)-2),'Energy Share'!B:D,3,FALSE)),0)*HLOOKUP(C1906,'Energy Share'!$I$2:$AL$3,2,FALSE)*VLOOKUP(LEFT(D1906,6),'Energy Share'!$I$6:$J$14,2,FALSE)</f>
        <v>0.27078261411744281</v>
      </c>
    </row>
    <row r="1907" spans="1:6" hidden="1" x14ac:dyDescent="0.3">
      <c r="A1907">
        <f>IF(IFERROR(_xlfn.NUMBERVALUE(RIGHT(D1907,2))=C1907-2000,TRUE),1,0)*_xlfn.IFNA(VLOOKUP(LEFT(RIGHT(D1907,LEN(D1907)-6),LEN(RIGHT(D1907,LEN(D1907)-6))-3),'Filter Fuel'!$A$3:$I$29,HLOOKUP(LEFT(D1907,6),'Filter Fuel'!$B$1:$I$2,2,FALSE),FALSE),1)*IF(F1907=0,0,1)</f>
        <v>0</v>
      </c>
      <c r="B1907" t="s">
        <v>2</v>
      </c>
      <c r="C1907">
        <f t="shared" si="48"/>
        <v>2028</v>
      </c>
      <c r="D1907" t="str">
        <f t="shared" si="49"/>
        <v>PUBBDGELCIMP38</v>
      </c>
      <c r="E1907" t="str">
        <f>VLOOKUP(D1907,'NZ40-POPT_tech_groups'!A:B,2,FALSE)</f>
        <v>NZ40-ENE-1-PUBBDG</v>
      </c>
      <c r="F1907" s="3">
        <f>_xlfn.IFNA(_xlfn.IFNA(VLOOKUP(D1907,'Energy Share'!B:D,3,FALSE),VLOOKUP(LEFT(D1907,LEN(D1907)-2),'Energy Share'!B:D,3,FALSE)),0)*HLOOKUP(C1907,'Energy Share'!$I$2:$AL$3,2,FALSE)*VLOOKUP(LEFT(D1907,6),'Energy Share'!$I$6:$J$14,2,FALSE)</f>
        <v>0.27078261411744281</v>
      </c>
    </row>
    <row r="1908" spans="1:6" hidden="1" x14ac:dyDescent="0.3">
      <c r="A1908">
        <f>IF(IFERROR(_xlfn.NUMBERVALUE(RIGHT(D1908,2))=C1908-2000,TRUE),1,0)*_xlfn.IFNA(VLOOKUP(LEFT(RIGHT(D1908,LEN(D1908)-6),LEN(RIGHT(D1908,LEN(D1908)-6))-3),'Filter Fuel'!$A$3:$I$29,HLOOKUP(LEFT(D1908,6),'Filter Fuel'!$B$1:$I$2,2,FALSE),FALSE),1)*IF(F1908=0,0,1)</f>
        <v>0</v>
      </c>
      <c r="B1908" t="s">
        <v>2</v>
      </c>
      <c r="C1908">
        <f t="shared" si="48"/>
        <v>2028</v>
      </c>
      <c r="D1908" t="str">
        <f t="shared" si="49"/>
        <v>PUBBDGELCIMP39</v>
      </c>
      <c r="E1908" t="str">
        <f>VLOOKUP(D1908,'NZ40-POPT_tech_groups'!A:B,2,FALSE)</f>
        <v>NZ40-ENE-1-PUBBDG</v>
      </c>
      <c r="F1908" s="3">
        <f>_xlfn.IFNA(_xlfn.IFNA(VLOOKUP(D1908,'Energy Share'!B:D,3,FALSE),VLOOKUP(LEFT(D1908,LEN(D1908)-2),'Energy Share'!B:D,3,FALSE)),0)*HLOOKUP(C1908,'Energy Share'!$I$2:$AL$3,2,FALSE)*VLOOKUP(LEFT(D1908,6),'Energy Share'!$I$6:$J$14,2,FALSE)</f>
        <v>0.27078261411744281</v>
      </c>
    </row>
    <row r="1909" spans="1:6" hidden="1" x14ac:dyDescent="0.3">
      <c r="A1909">
        <f>IF(IFERROR(_xlfn.NUMBERVALUE(RIGHT(D1909,2))=C1909-2000,TRUE),1,0)*_xlfn.IFNA(VLOOKUP(LEFT(RIGHT(D1909,LEN(D1909)-6),LEN(RIGHT(D1909,LEN(D1909)-6))-3),'Filter Fuel'!$A$3:$I$29,HLOOKUP(LEFT(D1909,6),'Filter Fuel'!$B$1:$I$2,2,FALSE),FALSE),1)*IF(F1909=0,0,1)</f>
        <v>0</v>
      </c>
      <c r="B1909" t="s">
        <v>2</v>
      </c>
      <c r="C1909">
        <f t="shared" si="48"/>
        <v>2028</v>
      </c>
      <c r="D1909" t="str">
        <f t="shared" si="49"/>
        <v>PUBBDGELCIMP40</v>
      </c>
      <c r="E1909" t="str">
        <f>VLOOKUP(D1909,'NZ40-POPT_tech_groups'!A:B,2,FALSE)</f>
        <v>NZ40-ENE-1-PUBBDG</v>
      </c>
      <c r="F1909" s="3">
        <f>_xlfn.IFNA(_xlfn.IFNA(VLOOKUP(D1909,'Energy Share'!B:D,3,FALSE),VLOOKUP(LEFT(D1909,LEN(D1909)-2),'Energy Share'!B:D,3,FALSE)),0)*HLOOKUP(C1909,'Energy Share'!$I$2:$AL$3,2,FALSE)*VLOOKUP(LEFT(D1909,6),'Energy Share'!$I$6:$J$14,2,FALSE)</f>
        <v>0.27078261411744281</v>
      </c>
    </row>
    <row r="1910" spans="1:6" hidden="1" x14ac:dyDescent="0.3">
      <c r="A1910">
        <f>IF(IFERROR(_xlfn.NUMBERVALUE(RIGHT(D1910,2))=C1910-2000,TRUE),1,0)*_xlfn.IFNA(VLOOKUP(LEFT(RIGHT(D1910,LEN(D1910)-6),LEN(RIGHT(D1910,LEN(D1910)-6))-3),'Filter Fuel'!$A$3:$I$29,HLOOKUP(LEFT(D1910,6),'Filter Fuel'!$B$1:$I$2,2,FALSE),FALSE),1)*IF(F1910=0,0,1)</f>
        <v>0</v>
      </c>
      <c r="B1910" t="s">
        <v>2</v>
      </c>
      <c r="C1910">
        <f t="shared" si="48"/>
        <v>2028</v>
      </c>
      <c r="D1910" t="str">
        <f t="shared" si="49"/>
        <v>PUBBDGELCIMP41</v>
      </c>
      <c r="E1910" t="str">
        <f>VLOOKUP(D1910,'NZ40-POPT_tech_groups'!A:B,2,FALSE)</f>
        <v>NZ40-ENE-1-PUBBDG</v>
      </c>
      <c r="F1910" s="3">
        <f>_xlfn.IFNA(_xlfn.IFNA(VLOOKUP(D1910,'Energy Share'!B:D,3,FALSE),VLOOKUP(LEFT(D1910,LEN(D1910)-2),'Energy Share'!B:D,3,FALSE)),0)*HLOOKUP(C1910,'Energy Share'!$I$2:$AL$3,2,FALSE)*VLOOKUP(LEFT(D1910,6),'Energy Share'!$I$6:$J$14,2,FALSE)</f>
        <v>0.27078261411744281</v>
      </c>
    </row>
    <row r="1911" spans="1:6" hidden="1" x14ac:dyDescent="0.3">
      <c r="A1911">
        <f>IF(IFERROR(_xlfn.NUMBERVALUE(RIGHT(D1911,2))=C1911-2000,TRUE),1,0)*_xlfn.IFNA(VLOOKUP(LEFT(RIGHT(D1911,LEN(D1911)-6),LEN(RIGHT(D1911,LEN(D1911)-6))-3),'Filter Fuel'!$A$3:$I$29,HLOOKUP(LEFT(D1911,6),'Filter Fuel'!$B$1:$I$2,2,FALSE),FALSE),1)*IF(F1911=0,0,1)</f>
        <v>0</v>
      </c>
      <c r="B1911" t="s">
        <v>2</v>
      </c>
      <c r="C1911">
        <f t="shared" si="48"/>
        <v>2028</v>
      </c>
      <c r="D1911" t="str">
        <f t="shared" si="49"/>
        <v>PUBBDGELCIMP42</v>
      </c>
      <c r="E1911" t="str">
        <f>VLOOKUP(D1911,'NZ40-POPT_tech_groups'!A:B,2,FALSE)</f>
        <v>NZ40-ENE-1-PUBBDG</v>
      </c>
      <c r="F1911" s="3">
        <f>_xlfn.IFNA(_xlfn.IFNA(VLOOKUP(D1911,'Energy Share'!B:D,3,FALSE),VLOOKUP(LEFT(D1911,LEN(D1911)-2),'Energy Share'!B:D,3,FALSE)),0)*HLOOKUP(C1911,'Energy Share'!$I$2:$AL$3,2,FALSE)*VLOOKUP(LEFT(D1911,6),'Energy Share'!$I$6:$J$14,2,FALSE)</f>
        <v>0.27078261411744281</v>
      </c>
    </row>
    <row r="1912" spans="1:6" hidden="1" x14ac:dyDescent="0.3">
      <c r="A1912">
        <f>IF(IFERROR(_xlfn.NUMBERVALUE(RIGHT(D1912,2))=C1912-2000,TRUE),1,0)*_xlfn.IFNA(VLOOKUP(LEFT(RIGHT(D1912,LEN(D1912)-6),LEN(RIGHT(D1912,LEN(D1912)-6))-3),'Filter Fuel'!$A$3:$I$29,HLOOKUP(LEFT(D1912,6),'Filter Fuel'!$B$1:$I$2,2,FALSE),FALSE),1)*IF(F1912=0,0,1)</f>
        <v>0</v>
      </c>
      <c r="B1912" t="s">
        <v>2</v>
      </c>
      <c r="C1912">
        <f t="shared" si="48"/>
        <v>2028</v>
      </c>
      <c r="D1912" t="str">
        <f t="shared" si="49"/>
        <v>PUBBDGELCIMP43</v>
      </c>
      <c r="E1912" t="str">
        <f>VLOOKUP(D1912,'NZ40-POPT_tech_groups'!A:B,2,FALSE)</f>
        <v>NZ40-ENE-1-PUBBDG</v>
      </c>
      <c r="F1912" s="3">
        <f>_xlfn.IFNA(_xlfn.IFNA(VLOOKUP(D1912,'Energy Share'!B:D,3,FALSE),VLOOKUP(LEFT(D1912,LEN(D1912)-2),'Energy Share'!B:D,3,FALSE)),0)*HLOOKUP(C1912,'Energy Share'!$I$2:$AL$3,2,FALSE)*VLOOKUP(LEFT(D1912,6),'Energy Share'!$I$6:$J$14,2,FALSE)</f>
        <v>0.27078261411744281</v>
      </c>
    </row>
    <row r="1913" spans="1:6" hidden="1" x14ac:dyDescent="0.3">
      <c r="A1913">
        <f>IF(IFERROR(_xlfn.NUMBERVALUE(RIGHT(D1913,2))=C1913-2000,TRUE),1,0)*_xlfn.IFNA(VLOOKUP(LEFT(RIGHT(D1913,LEN(D1913)-6),LEN(RIGHT(D1913,LEN(D1913)-6))-3),'Filter Fuel'!$A$3:$I$29,HLOOKUP(LEFT(D1913,6),'Filter Fuel'!$B$1:$I$2,2,FALSE),FALSE),1)*IF(F1913=0,0,1)</f>
        <v>0</v>
      </c>
      <c r="B1913" t="s">
        <v>2</v>
      </c>
      <c r="C1913">
        <f t="shared" si="48"/>
        <v>2028</v>
      </c>
      <c r="D1913" t="str">
        <f t="shared" si="49"/>
        <v>PUBBDGELCIMP44</v>
      </c>
      <c r="E1913" t="str">
        <f>VLOOKUP(D1913,'NZ40-POPT_tech_groups'!A:B,2,FALSE)</f>
        <v>NZ40-ENE-1-PUBBDG</v>
      </c>
      <c r="F1913" s="3">
        <f>_xlfn.IFNA(_xlfn.IFNA(VLOOKUP(D1913,'Energy Share'!B:D,3,FALSE),VLOOKUP(LEFT(D1913,LEN(D1913)-2),'Energy Share'!B:D,3,FALSE)),0)*HLOOKUP(C1913,'Energy Share'!$I$2:$AL$3,2,FALSE)*VLOOKUP(LEFT(D1913,6),'Energy Share'!$I$6:$J$14,2,FALSE)</f>
        <v>0.27078261411744281</v>
      </c>
    </row>
    <row r="1914" spans="1:6" hidden="1" x14ac:dyDescent="0.3">
      <c r="A1914">
        <f>IF(IFERROR(_xlfn.NUMBERVALUE(RIGHT(D1914,2))=C1914-2000,TRUE),1,0)*_xlfn.IFNA(VLOOKUP(LEFT(RIGHT(D1914,LEN(D1914)-6),LEN(RIGHT(D1914,LEN(D1914)-6))-3),'Filter Fuel'!$A$3:$I$29,HLOOKUP(LEFT(D1914,6),'Filter Fuel'!$B$1:$I$2,2,FALSE),FALSE),1)*IF(F1914=0,0,1)</f>
        <v>0</v>
      </c>
      <c r="B1914" t="s">
        <v>2</v>
      </c>
      <c r="C1914">
        <f t="shared" si="48"/>
        <v>2028</v>
      </c>
      <c r="D1914" t="str">
        <f t="shared" si="49"/>
        <v>PUBBDGELCIMP45</v>
      </c>
      <c r="E1914" t="str">
        <f>VLOOKUP(D1914,'NZ40-POPT_tech_groups'!A:B,2,FALSE)</f>
        <v>NZ40-ENE-1-PUBBDG</v>
      </c>
      <c r="F1914" s="3">
        <f>_xlfn.IFNA(_xlfn.IFNA(VLOOKUP(D1914,'Energy Share'!B:D,3,FALSE),VLOOKUP(LEFT(D1914,LEN(D1914)-2),'Energy Share'!B:D,3,FALSE)),0)*HLOOKUP(C1914,'Energy Share'!$I$2:$AL$3,2,FALSE)*VLOOKUP(LEFT(D1914,6),'Energy Share'!$I$6:$J$14,2,FALSE)</f>
        <v>0.27078261411744281</v>
      </c>
    </row>
    <row r="1915" spans="1:6" hidden="1" x14ac:dyDescent="0.3">
      <c r="A1915">
        <f>IF(IFERROR(_xlfn.NUMBERVALUE(RIGHT(D1915,2))=C1915-2000,TRUE),1,0)*_xlfn.IFNA(VLOOKUP(LEFT(RIGHT(D1915,LEN(D1915)-6),LEN(RIGHT(D1915,LEN(D1915)-6))-3),'Filter Fuel'!$A$3:$I$29,HLOOKUP(LEFT(D1915,6),'Filter Fuel'!$B$1:$I$2,2,FALSE),FALSE),1)*IF(F1915=0,0,1)</f>
        <v>0</v>
      </c>
      <c r="B1915" t="s">
        <v>2</v>
      </c>
      <c r="C1915">
        <f t="shared" si="48"/>
        <v>2028</v>
      </c>
      <c r="D1915" t="str">
        <f t="shared" si="49"/>
        <v>PUBBDGELCIMP46</v>
      </c>
      <c r="E1915" t="str">
        <f>VLOOKUP(D1915,'NZ40-POPT_tech_groups'!A:B,2,FALSE)</f>
        <v>NZ40-ENE-1-PUBBDG</v>
      </c>
      <c r="F1915" s="3">
        <f>_xlfn.IFNA(_xlfn.IFNA(VLOOKUP(D1915,'Energy Share'!B:D,3,FALSE),VLOOKUP(LEFT(D1915,LEN(D1915)-2),'Energy Share'!B:D,3,FALSE)),0)*HLOOKUP(C1915,'Energy Share'!$I$2:$AL$3,2,FALSE)*VLOOKUP(LEFT(D1915,6),'Energy Share'!$I$6:$J$14,2,FALSE)</f>
        <v>0.27078261411744281</v>
      </c>
    </row>
    <row r="1916" spans="1:6" hidden="1" x14ac:dyDescent="0.3">
      <c r="A1916">
        <f>IF(IFERROR(_xlfn.NUMBERVALUE(RIGHT(D1916,2))=C1916-2000,TRUE),1,0)*_xlfn.IFNA(VLOOKUP(LEFT(RIGHT(D1916,LEN(D1916)-6),LEN(RIGHT(D1916,LEN(D1916)-6))-3),'Filter Fuel'!$A$3:$I$29,HLOOKUP(LEFT(D1916,6),'Filter Fuel'!$B$1:$I$2,2,FALSE),FALSE),1)*IF(F1916=0,0,1)</f>
        <v>0</v>
      </c>
      <c r="B1916" t="s">
        <v>2</v>
      </c>
      <c r="C1916">
        <f t="shared" si="48"/>
        <v>2028</v>
      </c>
      <c r="D1916" t="str">
        <f t="shared" si="49"/>
        <v>PUBBDGELCIMP47</v>
      </c>
      <c r="E1916" t="str">
        <f>VLOOKUP(D1916,'NZ40-POPT_tech_groups'!A:B,2,FALSE)</f>
        <v>NZ40-ENE-1-PUBBDG</v>
      </c>
      <c r="F1916" s="3">
        <f>_xlfn.IFNA(_xlfn.IFNA(VLOOKUP(D1916,'Energy Share'!B:D,3,FALSE),VLOOKUP(LEFT(D1916,LEN(D1916)-2),'Energy Share'!B:D,3,FALSE)),0)*HLOOKUP(C1916,'Energy Share'!$I$2:$AL$3,2,FALSE)*VLOOKUP(LEFT(D1916,6),'Energy Share'!$I$6:$J$14,2,FALSE)</f>
        <v>0.27078261411744281</v>
      </c>
    </row>
    <row r="1917" spans="1:6" hidden="1" x14ac:dyDescent="0.3">
      <c r="A1917">
        <f>IF(IFERROR(_xlfn.NUMBERVALUE(RIGHT(D1917,2))=C1917-2000,TRUE),1,0)*_xlfn.IFNA(VLOOKUP(LEFT(RIGHT(D1917,LEN(D1917)-6),LEN(RIGHT(D1917,LEN(D1917)-6))-3),'Filter Fuel'!$A$3:$I$29,HLOOKUP(LEFT(D1917,6),'Filter Fuel'!$B$1:$I$2,2,FALSE),FALSE),1)*IF(F1917=0,0,1)</f>
        <v>0</v>
      </c>
      <c r="B1917" t="s">
        <v>2</v>
      </c>
      <c r="C1917">
        <f t="shared" si="48"/>
        <v>2028</v>
      </c>
      <c r="D1917" t="str">
        <f t="shared" si="49"/>
        <v>PUBBDGELCIMP48</v>
      </c>
      <c r="E1917" t="str">
        <f>VLOOKUP(D1917,'NZ40-POPT_tech_groups'!A:B,2,FALSE)</f>
        <v>NZ40-ENE-1-PUBBDG</v>
      </c>
      <c r="F1917" s="3">
        <f>_xlfn.IFNA(_xlfn.IFNA(VLOOKUP(D1917,'Energy Share'!B:D,3,FALSE),VLOOKUP(LEFT(D1917,LEN(D1917)-2),'Energy Share'!B:D,3,FALSE)),0)*HLOOKUP(C1917,'Energy Share'!$I$2:$AL$3,2,FALSE)*VLOOKUP(LEFT(D1917,6),'Energy Share'!$I$6:$J$14,2,FALSE)</f>
        <v>0.27078261411744281</v>
      </c>
    </row>
    <row r="1918" spans="1:6" hidden="1" x14ac:dyDescent="0.3">
      <c r="A1918">
        <f>IF(IFERROR(_xlfn.NUMBERVALUE(RIGHT(D1918,2))=C1918-2000,TRUE),1,0)*_xlfn.IFNA(VLOOKUP(LEFT(RIGHT(D1918,LEN(D1918)-6),LEN(RIGHT(D1918,LEN(D1918)-6))-3),'Filter Fuel'!$A$3:$I$29,HLOOKUP(LEFT(D1918,6),'Filter Fuel'!$B$1:$I$2,2,FALSE),FALSE),1)*IF(F1918=0,0,1)</f>
        <v>0</v>
      </c>
      <c r="B1918" t="s">
        <v>2</v>
      </c>
      <c r="C1918">
        <f t="shared" si="48"/>
        <v>2028</v>
      </c>
      <c r="D1918" t="str">
        <f t="shared" si="49"/>
        <v>PUBBDGELCIMP49</v>
      </c>
      <c r="E1918" t="str">
        <f>VLOOKUP(D1918,'NZ40-POPT_tech_groups'!A:B,2,FALSE)</f>
        <v>NZ40-ENE-1-PUBBDG</v>
      </c>
      <c r="F1918" s="3">
        <f>_xlfn.IFNA(_xlfn.IFNA(VLOOKUP(D1918,'Energy Share'!B:D,3,FALSE),VLOOKUP(LEFT(D1918,LEN(D1918)-2),'Energy Share'!B:D,3,FALSE)),0)*HLOOKUP(C1918,'Energy Share'!$I$2:$AL$3,2,FALSE)*VLOOKUP(LEFT(D1918,6),'Energy Share'!$I$6:$J$14,2,FALSE)</f>
        <v>0.27078261411744281</v>
      </c>
    </row>
    <row r="1919" spans="1:6" hidden="1" x14ac:dyDescent="0.3">
      <c r="A1919">
        <f>IF(IFERROR(_xlfn.NUMBERVALUE(RIGHT(D1919,2))=C1919-2000,TRUE),1,0)*_xlfn.IFNA(VLOOKUP(LEFT(RIGHT(D1919,LEN(D1919)-6),LEN(RIGHT(D1919,LEN(D1919)-6))-3),'Filter Fuel'!$A$3:$I$29,HLOOKUP(LEFT(D1919,6),'Filter Fuel'!$B$1:$I$2,2,FALSE),FALSE),1)*IF(F1919=0,0,1)</f>
        <v>0</v>
      </c>
      <c r="B1919" t="s">
        <v>2</v>
      </c>
      <c r="C1919">
        <f t="shared" si="48"/>
        <v>2028</v>
      </c>
      <c r="D1919" t="str">
        <f t="shared" si="49"/>
        <v>PUBBDGELCIMP50</v>
      </c>
      <c r="E1919" t="str">
        <f>VLOOKUP(D1919,'NZ40-POPT_tech_groups'!A:B,2,FALSE)</f>
        <v>NZ40-ENE-1-PUBBDG</v>
      </c>
      <c r="F1919" s="3">
        <f>_xlfn.IFNA(_xlfn.IFNA(VLOOKUP(D1919,'Energy Share'!B:D,3,FALSE),VLOOKUP(LEFT(D1919,LEN(D1919)-2),'Energy Share'!B:D,3,FALSE)),0)*HLOOKUP(C1919,'Energy Share'!$I$2:$AL$3,2,FALSE)*VLOOKUP(LEFT(D1919,6),'Energy Share'!$I$6:$J$14,2,FALSE)</f>
        <v>0.27078261411744281</v>
      </c>
    </row>
    <row r="1920" spans="1:6" hidden="1" x14ac:dyDescent="0.3">
      <c r="A1920">
        <f>IF(IFERROR(_xlfn.NUMBERVALUE(RIGHT(D1920,2))=C1920-2000,TRUE),1,0)*_xlfn.IFNA(VLOOKUP(LEFT(RIGHT(D1920,LEN(D1920)-6),LEN(RIGHT(D1920,LEN(D1920)-6))-3),'Filter Fuel'!$A$3:$I$29,HLOOKUP(LEFT(D1920,6),'Filter Fuel'!$B$1:$I$2,2,FALSE),FALSE),1)*IF(F1920=0,0,1)</f>
        <v>0</v>
      </c>
      <c r="B1920" t="s">
        <v>2</v>
      </c>
      <c r="C1920">
        <f t="shared" si="48"/>
        <v>2028</v>
      </c>
      <c r="D1920" t="str">
        <f t="shared" si="49"/>
        <v>PUBTRAELCIMP16</v>
      </c>
      <c r="E1920" t="str">
        <f>VLOOKUP(D1920,'NZ40-POPT_tech_groups'!A:B,2,FALSE)</f>
        <v>NZ40-ENE-1-PUBTRA</v>
      </c>
      <c r="F1920" s="3">
        <f>_xlfn.IFNA(_xlfn.IFNA(VLOOKUP(D1920,'Energy Share'!B:D,3,FALSE),VLOOKUP(LEFT(D1920,LEN(D1920)-2),'Energy Share'!B:D,3,FALSE)),0)*HLOOKUP(C1920,'Energy Share'!$I$2:$AL$3,2,FALSE)*VLOOKUP(LEFT(D1920,6),'Energy Share'!$I$6:$J$14,2,FALSE)</f>
        <v>0</v>
      </c>
    </row>
    <row r="1921" spans="1:6" hidden="1" x14ac:dyDescent="0.3">
      <c r="A1921">
        <f>IF(IFERROR(_xlfn.NUMBERVALUE(RIGHT(D1921,2))=C1921-2000,TRUE),1,0)*_xlfn.IFNA(VLOOKUP(LEFT(RIGHT(D1921,LEN(D1921)-6),LEN(RIGHT(D1921,LEN(D1921)-6))-3),'Filter Fuel'!$A$3:$I$29,HLOOKUP(LEFT(D1921,6),'Filter Fuel'!$B$1:$I$2,2,FALSE),FALSE),1)*IF(F1921=0,0,1)</f>
        <v>0</v>
      </c>
      <c r="B1921" t="s">
        <v>2</v>
      </c>
      <c r="C1921">
        <f t="shared" si="48"/>
        <v>2028</v>
      </c>
      <c r="D1921" t="str">
        <f t="shared" si="49"/>
        <v>PUBTRAELCIMP17</v>
      </c>
      <c r="E1921" t="str">
        <f>VLOOKUP(D1921,'NZ40-POPT_tech_groups'!A:B,2,FALSE)</f>
        <v>NZ40-ENE-1-PUBTRA</v>
      </c>
      <c r="F1921" s="3">
        <f>_xlfn.IFNA(_xlfn.IFNA(VLOOKUP(D1921,'Energy Share'!B:D,3,FALSE),VLOOKUP(LEFT(D1921,LEN(D1921)-2),'Energy Share'!B:D,3,FALSE)),0)*HLOOKUP(C1921,'Energy Share'!$I$2:$AL$3,2,FALSE)*VLOOKUP(LEFT(D1921,6),'Energy Share'!$I$6:$J$14,2,FALSE)</f>
        <v>0</v>
      </c>
    </row>
    <row r="1922" spans="1:6" hidden="1" x14ac:dyDescent="0.3">
      <c r="A1922">
        <f>IF(IFERROR(_xlfn.NUMBERVALUE(RIGHT(D1922,2))=C1922-2000,TRUE),1,0)*_xlfn.IFNA(VLOOKUP(LEFT(RIGHT(D1922,LEN(D1922)-6),LEN(RIGHT(D1922,LEN(D1922)-6))-3),'Filter Fuel'!$A$3:$I$29,HLOOKUP(LEFT(D1922,6),'Filter Fuel'!$B$1:$I$2,2,FALSE),FALSE),1)*IF(F1922=0,0,1)</f>
        <v>0</v>
      </c>
      <c r="B1922" t="s">
        <v>2</v>
      </c>
      <c r="C1922">
        <f t="shared" si="48"/>
        <v>2028</v>
      </c>
      <c r="D1922" t="str">
        <f t="shared" si="49"/>
        <v>PUBTRAELCIMP18</v>
      </c>
      <c r="E1922" t="str">
        <f>VLOOKUP(D1922,'NZ40-POPT_tech_groups'!A:B,2,FALSE)</f>
        <v>NZ40-ENE-1-PUBTRA</v>
      </c>
      <c r="F1922" s="3">
        <f>_xlfn.IFNA(_xlfn.IFNA(VLOOKUP(D1922,'Energy Share'!B:D,3,FALSE),VLOOKUP(LEFT(D1922,LEN(D1922)-2),'Energy Share'!B:D,3,FALSE)),0)*HLOOKUP(C1922,'Energy Share'!$I$2:$AL$3,2,FALSE)*VLOOKUP(LEFT(D1922,6),'Energy Share'!$I$6:$J$14,2,FALSE)</f>
        <v>0</v>
      </c>
    </row>
    <row r="1923" spans="1:6" hidden="1" x14ac:dyDescent="0.3">
      <c r="A1923">
        <f>IF(IFERROR(_xlfn.NUMBERVALUE(RIGHT(D1923,2))=C1923-2000,TRUE),1,0)*_xlfn.IFNA(VLOOKUP(LEFT(RIGHT(D1923,LEN(D1923)-6),LEN(RIGHT(D1923,LEN(D1923)-6))-3),'Filter Fuel'!$A$3:$I$29,HLOOKUP(LEFT(D1923,6),'Filter Fuel'!$B$1:$I$2,2,FALSE),FALSE),1)*IF(F1923=0,0,1)</f>
        <v>0</v>
      </c>
      <c r="B1923" t="s">
        <v>2</v>
      </c>
      <c r="C1923">
        <f t="shared" si="48"/>
        <v>2028</v>
      </c>
      <c r="D1923" t="str">
        <f t="shared" si="49"/>
        <v>PUBTRAELCIMP19</v>
      </c>
      <c r="E1923" t="str">
        <f>VLOOKUP(D1923,'NZ40-POPT_tech_groups'!A:B,2,FALSE)</f>
        <v>NZ40-ENE-1-PUBTRA</v>
      </c>
      <c r="F1923" s="3">
        <f>_xlfn.IFNA(_xlfn.IFNA(VLOOKUP(D1923,'Energy Share'!B:D,3,FALSE),VLOOKUP(LEFT(D1923,LEN(D1923)-2),'Energy Share'!B:D,3,FALSE)),0)*HLOOKUP(C1923,'Energy Share'!$I$2:$AL$3,2,FALSE)*VLOOKUP(LEFT(D1923,6),'Energy Share'!$I$6:$J$14,2,FALSE)</f>
        <v>0</v>
      </c>
    </row>
    <row r="1924" spans="1:6" hidden="1" x14ac:dyDescent="0.3">
      <c r="A1924">
        <f>IF(IFERROR(_xlfn.NUMBERVALUE(RIGHT(D1924,2))=C1924-2000,TRUE),1,0)*_xlfn.IFNA(VLOOKUP(LEFT(RIGHT(D1924,LEN(D1924)-6),LEN(RIGHT(D1924,LEN(D1924)-6))-3),'Filter Fuel'!$A$3:$I$29,HLOOKUP(LEFT(D1924,6),'Filter Fuel'!$B$1:$I$2,2,FALSE),FALSE),1)*IF(F1924=0,0,1)</f>
        <v>0</v>
      </c>
      <c r="B1924" t="s">
        <v>2</v>
      </c>
      <c r="C1924">
        <f t="shared" si="48"/>
        <v>2028</v>
      </c>
      <c r="D1924" t="str">
        <f t="shared" si="49"/>
        <v>PUBTRAELCIMP20</v>
      </c>
      <c r="E1924" t="str">
        <f>VLOOKUP(D1924,'NZ40-POPT_tech_groups'!A:B,2,FALSE)</f>
        <v>NZ40-ENE-1-PUBTRA</v>
      </c>
      <c r="F1924" s="3">
        <f>_xlfn.IFNA(_xlfn.IFNA(VLOOKUP(D1924,'Energy Share'!B:D,3,FALSE),VLOOKUP(LEFT(D1924,LEN(D1924)-2),'Energy Share'!B:D,3,FALSE)),0)*HLOOKUP(C1924,'Energy Share'!$I$2:$AL$3,2,FALSE)*VLOOKUP(LEFT(D1924,6),'Energy Share'!$I$6:$J$14,2,FALSE)</f>
        <v>0</v>
      </c>
    </row>
    <row r="1925" spans="1:6" hidden="1" x14ac:dyDescent="0.3">
      <c r="A1925">
        <f>IF(IFERROR(_xlfn.NUMBERVALUE(RIGHT(D1925,2))=C1925-2000,TRUE),1,0)*_xlfn.IFNA(VLOOKUP(LEFT(RIGHT(D1925,LEN(D1925)-6),LEN(RIGHT(D1925,LEN(D1925)-6))-3),'Filter Fuel'!$A$3:$I$29,HLOOKUP(LEFT(D1925,6),'Filter Fuel'!$B$1:$I$2,2,FALSE),FALSE),1)*IF(F1925=0,0,1)</f>
        <v>0</v>
      </c>
      <c r="B1925" t="s">
        <v>2</v>
      </c>
      <c r="C1925">
        <f t="shared" si="48"/>
        <v>2028</v>
      </c>
      <c r="D1925" t="str">
        <f t="shared" si="49"/>
        <v>PUBTRAELCIMP21</v>
      </c>
      <c r="E1925" t="str">
        <f>VLOOKUP(D1925,'NZ40-POPT_tech_groups'!A:B,2,FALSE)</f>
        <v>NZ40-ENE-1-PUBTRA</v>
      </c>
      <c r="F1925" s="3">
        <f>_xlfn.IFNA(_xlfn.IFNA(VLOOKUP(D1925,'Energy Share'!B:D,3,FALSE),VLOOKUP(LEFT(D1925,LEN(D1925)-2),'Energy Share'!B:D,3,FALSE)),0)*HLOOKUP(C1925,'Energy Share'!$I$2:$AL$3,2,FALSE)*VLOOKUP(LEFT(D1925,6),'Energy Share'!$I$6:$J$14,2,FALSE)</f>
        <v>0</v>
      </c>
    </row>
    <row r="1926" spans="1:6" hidden="1" x14ac:dyDescent="0.3">
      <c r="A1926">
        <f>IF(IFERROR(_xlfn.NUMBERVALUE(RIGHT(D1926,2))=C1926-2000,TRUE),1,0)*_xlfn.IFNA(VLOOKUP(LEFT(RIGHT(D1926,LEN(D1926)-6),LEN(RIGHT(D1926,LEN(D1926)-6))-3),'Filter Fuel'!$A$3:$I$29,HLOOKUP(LEFT(D1926,6),'Filter Fuel'!$B$1:$I$2,2,FALSE),FALSE),1)*IF(F1926=0,0,1)</f>
        <v>0</v>
      </c>
      <c r="B1926" t="s">
        <v>2</v>
      </c>
      <c r="C1926">
        <f t="shared" si="48"/>
        <v>2028</v>
      </c>
      <c r="D1926" t="str">
        <f t="shared" si="49"/>
        <v>PUBTRAELCIMP22</v>
      </c>
      <c r="E1926" t="str">
        <f>VLOOKUP(D1926,'NZ40-POPT_tech_groups'!A:B,2,FALSE)</f>
        <v>NZ40-ENE-1-PUBTRA</v>
      </c>
      <c r="F1926" s="3">
        <f>_xlfn.IFNA(_xlfn.IFNA(VLOOKUP(D1926,'Energy Share'!B:D,3,FALSE),VLOOKUP(LEFT(D1926,LEN(D1926)-2),'Energy Share'!B:D,3,FALSE)),0)*HLOOKUP(C1926,'Energy Share'!$I$2:$AL$3,2,FALSE)*VLOOKUP(LEFT(D1926,6),'Energy Share'!$I$6:$J$14,2,FALSE)</f>
        <v>0</v>
      </c>
    </row>
    <row r="1927" spans="1:6" hidden="1" x14ac:dyDescent="0.3">
      <c r="A1927">
        <f>IF(IFERROR(_xlfn.NUMBERVALUE(RIGHT(D1927,2))=C1927-2000,TRUE),1,0)*_xlfn.IFNA(VLOOKUP(LEFT(RIGHT(D1927,LEN(D1927)-6),LEN(RIGHT(D1927,LEN(D1927)-6))-3),'Filter Fuel'!$A$3:$I$29,HLOOKUP(LEFT(D1927,6),'Filter Fuel'!$B$1:$I$2,2,FALSE),FALSE),1)*IF(F1927=0,0,1)</f>
        <v>0</v>
      </c>
      <c r="B1927" t="s">
        <v>2</v>
      </c>
      <c r="C1927">
        <f t="shared" si="48"/>
        <v>2028</v>
      </c>
      <c r="D1927" t="str">
        <f t="shared" si="49"/>
        <v>PUBTRAELCIMP23</v>
      </c>
      <c r="E1927" t="str">
        <f>VLOOKUP(D1927,'NZ40-POPT_tech_groups'!A:B,2,FALSE)</f>
        <v>NZ40-ENE-1-PUBTRA</v>
      </c>
      <c r="F1927" s="3">
        <f>_xlfn.IFNA(_xlfn.IFNA(VLOOKUP(D1927,'Energy Share'!B:D,3,FALSE),VLOOKUP(LEFT(D1927,LEN(D1927)-2),'Energy Share'!B:D,3,FALSE)),0)*HLOOKUP(C1927,'Energy Share'!$I$2:$AL$3,2,FALSE)*VLOOKUP(LEFT(D1927,6),'Energy Share'!$I$6:$J$14,2,FALSE)</f>
        <v>0</v>
      </c>
    </row>
    <row r="1928" spans="1:6" hidden="1" x14ac:dyDescent="0.3">
      <c r="A1928">
        <f>IF(IFERROR(_xlfn.NUMBERVALUE(RIGHT(D1928,2))=C1928-2000,TRUE),1,0)*_xlfn.IFNA(VLOOKUP(LEFT(RIGHT(D1928,LEN(D1928)-6),LEN(RIGHT(D1928,LEN(D1928)-6))-3),'Filter Fuel'!$A$3:$I$29,HLOOKUP(LEFT(D1928,6),'Filter Fuel'!$B$1:$I$2,2,FALSE),FALSE),1)*IF(F1928=0,0,1)</f>
        <v>0</v>
      </c>
      <c r="B1928" t="s">
        <v>2</v>
      </c>
      <c r="C1928">
        <f t="shared" si="48"/>
        <v>2028</v>
      </c>
      <c r="D1928" t="str">
        <f t="shared" si="49"/>
        <v>PUBTRAELCIMP24</v>
      </c>
      <c r="E1928" t="str">
        <f>VLOOKUP(D1928,'NZ40-POPT_tech_groups'!A:B,2,FALSE)</f>
        <v>NZ40-ENE-1-PUBTRA</v>
      </c>
      <c r="F1928" s="3">
        <f>_xlfn.IFNA(_xlfn.IFNA(VLOOKUP(D1928,'Energy Share'!B:D,3,FALSE),VLOOKUP(LEFT(D1928,LEN(D1928)-2),'Energy Share'!B:D,3,FALSE)),0)*HLOOKUP(C1928,'Energy Share'!$I$2:$AL$3,2,FALSE)*VLOOKUP(LEFT(D1928,6),'Energy Share'!$I$6:$J$14,2,FALSE)</f>
        <v>0</v>
      </c>
    </row>
    <row r="1929" spans="1:6" hidden="1" x14ac:dyDescent="0.3">
      <c r="A1929">
        <f>IF(IFERROR(_xlfn.NUMBERVALUE(RIGHT(D1929,2))=C1929-2000,TRUE),1,0)*_xlfn.IFNA(VLOOKUP(LEFT(RIGHT(D1929,LEN(D1929)-6),LEN(RIGHT(D1929,LEN(D1929)-6))-3),'Filter Fuel'!$A$3:$I$29,HLOOKUP(LEFT(D1929,6),'Filter Fuel'!$B$1:$I$2,2,FALSE),FALSE),1)*IF(F1929=0,0,1)</f>
        <v>0</v>
      </c>
      <c r="B1929" t="s">
        <v>2</v>
      </c>
      <c r="C1929">
        <f t="shared" si="48"/>
        <v>2028</v>
      </c>
      <c r="D1929" t="str">
        <f t="shared" si="49"/>
        <v>PUBTRAELCIMP25</v>
      </c>
      <c r="E1929" t="str">
        <f>VLOOKUP(D1929,'NZ40-POPT_tech_groups'!A:B,2,FALSE)</f>
        <v>NZ40-ENE-1-PUBTRA</v>
      </c>
      <c r="F1929" s="3">
        <f>_xlfn.IFNA(_xlfn.IFNA(VLOOKUP(D1929,'Energy Share'!B:D,3,FALSE),VLOOKUP(LEFT(D1929,LEN(D1929)-2),'Energy Share'!B:D,3,FALSE)),0)*HLOOKUP(C1929,'Energy Share'!$I$2:$AL$3,2,FALSE)*VLOOKUP(LEFT(D1929,6),'Energy Share'!$I$6:$J$14,2,FALSE)</f>
        <v>0</v>
      </c>
    </row>
    <row r="1930" spans="1:6" hidden="1" x14ac:dyDescent="0.3">
      <c r="A1930">
        <f>IF(IFERROR(_xlfn.NUMBERVALUE(RIGHT(D1930,2))=C1930-2000,TRUE),1,0)*_xlfn.IFNA(VLOOKUP(LEFT(RIGHT(D1930,LEN(D1930)-6),LEN(RIGHT(D1930,LEN(D1930)-6))-3),'Filter Fuel'!$A$3:$I$29,HLOOKUP(LEFT(D1930,6),'Filter Fuel'!$B$1:$I$2,2,FALSE),FALSE),1)*IF(F1930=0,0,1)</f>
        <v>0</v>
      </c>
      <c r="B1930" t="s">
        <v>2</v>
      </c>
      <c r="C1930">
        <f t="shared" si="48"/>
        <v>2028</v>
      </c>
      <c r="D1930" t="str">
        <f t="shared" si="49"/>
        <v>PUBTRAELCIMP26</v>
      </c>
      <c r="E1930" t="str">
        <f>VLOOKUP(D1930,'NZ40-POPT_tech_groups'!A:B,2,FALSE)</f>
        <v>NZ40-ENE-1-PUBTRA</v>
      </c>
      <c r="F1930" s="3">
        <f>_xlfn.IFNA(_xlfn.IFNA(VLOOKUP(D1930,'Energy Share'!B:D,3,FALSE),VLOOKUP(LEFT(D1930,LEN(D1930)-2),'Energy Share'!B:D,3,FALSE)),0)*HLOOKUP(C1930,'Energy Share'!$I$2:$AL$3,2,FALSE)*VLOOKUP(LEFT(D1930,6),'Energy Share'!$I$6:$J$14,2,FALSE)</f>
        <v>0</v>
      </c>
    </row>
    <row r="1931" spans="1:6" hidden="1" x14ac:dyDescent="0.3">
      <c r="A1931">
        <f>IF(IFERROR(_xlfn.NUMBERVALUE(RIGHT(D1931,2))=C1931-2000,TRUE),1,0)*_xlfn.IFNA(VLOOKUP(LEFT(RIGHT(D1931,LEN(D1931)-6),LEN(RIGHT(D1931,LEN(D1931)-6))-3),'Filter Fuel'!$A$3:$I$29,HLOOKUP(LEFT(D1931,6),'Filter Fuel'!$B$1:$I$2,2,FALSE),FALSE),1)*IF(F1931=0,0,1)</f>
        <v>0</v>
      </c>
      <c r="B1931" t="s">
        <v>2</v>
      </c>
      <c r="C1931">
        <f t="shared" si="48"/>
        <v>2028</v>
      </c>
      <c r="D1931" t="str">
        <f t="shared" si="49"/>
        <v>PUBTRAELCIMP27</v>
      </c>
      <c r="E1931" t="str">
        <f>VLOOKUP(D1931,'NZ40-POPT_tech_groups'!A:B,2,FALSE)</f>
        <v>NZ40-ENE-1-PUBTRA</v>
      </c>
      <c r="F1931" s="3">
        <f>_xlfn.IFNA(_xlfn.IFNA(VLOOKUP(D1931,'Energy Share'!B:D,3,FALSE),VLOOKUP(LEFT(D1931,LEN(D1931)-2),'Energy Share'!B:D,3,FALSE)),0)*HLOOKUP(C1931,'Energy Share'!$I$2:$AL$3,2,FALSE)*VLOOKUP(LEFT(D1931,6),'Energy Share'!$I$6:$J$14,2,FALSE)</f>
        <v>0</v>
      </c>
    </row>
    <row r="1932" spans="1:6" hidden="1" x14ac:dyDescent="0.3">
      <c r="A1932">
        <f>IF(IFERROR(_xlfn.NUMBERVALUE(RIGHT(D1932,2))=C1932-2000,TRUE),1,0)*_xlfn.IFNA(VLOOKUP(LEFT(RIGHT(D1932,LEN(D1932)-6),LEN(RIGHT(D1932,LEN(D1932)-6))-3),'Filter Fuel'!$A$3:$I$29,HLOOKUP(LEFT(D1932,6),'Filter Fuel'!$B$1:$I$2,2,FALSE),FALSE),1)*IF(F1932=0,0,1)</f>
        <v>0</v>
      </c>
      <c r="B1932" t="s">
        <v>2</v>
      </c>
      <c r="C1932">
        <f t="shared" si="48"/>
        <v>2028</v>
      </c>
      <c r="D1932" t="str">
        <f t="shared" si="49"/>
        <v>PUBTRAELCIMP28</v>
      </c>
      <c r="E1932" t="str">
        <f>VLOOKUP(D1932,'NZ40-POPT_tech_groups'!A:B,2,FALSE)</f>
        <v>NZ40-ENE-1-PUBTRA</v>
      </c>
      <c r="F1932" s="3">
        <f>_xlfn.IFNA(_xlfn.IFNA(VLOOKUP(D1932,'Energy Share'!B:D,3,FALSE),VLOOKUP(LEFT(D1932,LEN(D1932)-2),'Energy Share'!B:D,3,FALSE)),0)*HLOOKUP(C1932,'Energy Share'!$I$2:$AL$3,2,FALSE)*VLOOKUP(LEFT(D1932,6),'Energy Share'!$I$6:$J$14,2,FALSE)</f>
        <v>0</v>
      </c>
    </row>
    <row r="1933" spans="1:6" hidden="1" x14ac:dyDescent="0.3">
      <c r="A1933">
        <f>IF(IFERROR(_xlfn.NUMBERVALUE(RIGHT(D1933,2))=C1933-2000,TRUE),1,0)*_xlfn.IFNA(VLOOKUP(LEFT(RIGHT(D1933,LEN(D1933)-6),LEN(RIGHT(D1933,LEN(D1933)-6))-3),'Filter Fuel'!$A$3:$I$29,HLOOKUP(LEFT(D1933,6),'Filter Fuel'!$B$1:$I$2,2,FALSE),FALSE),1)*IF(F1933=0,0,1)</f>
        <v>0</v>
      </c>
      <c r="B1933" t="s">
        <v>2</v>
      </c>
      <c r="C1933">
        <f t="shared" si="48"/>
        <v>2028</v>
      </c>
      <c r="D1933" t="str">
        <f t="shared" si="49"/>
        <v>PUBTRAELCIMP29</v>
      </c>
      <c r="E1933" t="str">
        <f>VLOOKUP(D1933,'NZ40-POPT_tech_groups'!A:B,2,FALSE)</f>
        <v>NZ40-ENE-1-PUBTRA</v>
      </c>
      <c r="F1933" s="3">
        <f>_xlfn.IFNA(_xlfn.IFNA(VLOOKUP(D1933,'Energy Share'!B:D,3,FALSE),VLOOKUP(LEFT(D1933,LEN(D1933)-2),'Energy Share'!B:D,3,FALSE)),0)*HLOOKUP(C1933,'Energy Share'!$I$2:$AL$3,2,FALSE)*VLOOKUP(LEFT(D1933,6),'Energy Share'!$I$6:$J$14,2,FALSE)</f>
        <v>0</v>
      </c>
    </row>
    <row r="1934" spans="1:6" hidden="1" x14ac:dyDescent="0.3">
      <c r="A1934">
        <f>IF(IFERROR(_xlfn.NUMBERVALUE(RIGHT(D1934,2))=C1934-2000,TRUE),1,0)*_xlfn.IFNA(VLOOKUP(LEFT(RIGHT(D1934,LEN(D1934)-6),LEN(RIGHT(D1934,LEN(D1934)-6))-3),'Filter Fuel'!$A$3:$I$29,HLOOKUP(LEFT(D1934,6),'Filter Fuel'!$B$1:$I$2,2,FALSE),FALSE),1)*IF(F1934=0,0,1)</f>
        <v>0</v>
      </c>
      <c r="B1934" t="s">
        <v>2</v>
      </c>
      <c r="C1934">
        <f t="shared" si="48"/>
        <v>2028</v>
      </c>
      <c r="D1934" t="str">
        <f t="shared" si="49"/>
        <v>PUBTRAELCIMP30</v>
      </c>
      <c r="E1934" t="str">
        <f>VLOOKUP(D1934,'NZ40-POPT_tech_groups'!A:B,2,FALSE)</f>
        <v>NZ40-ENE-1-PUBTRA</v>
      </c>
      <c r="F1934" s="3">
        <f>_xlfn.IFNA(_xlfn.IFNA(VLOOKUP(D1934,'Energy Share'!B:D,3,FALSE),VLOOKUP(LEFT(D1934,LEN(D1934)-2),'Energy Share'!B:D,3,FALSE)),0)*HLOOKUP(C1934,'Energy Share'!$I$2:$AL$3,2,FALSE)*VLOOKUP(LEFT(D1934,6),'Energy Share'!$I$6:$J$14,2,FALSE)</f>
        <v>0</v>
      </c>
    </row>
    <row r="1935" spans="1:6" hidden="1" x14ac:dyDescent="0.3">
      <c r="A1935">
        <f>IF(IFERROR(_xlfn.NUMBERVALUE(RIGHT(D1935,2))=C1935-2000,TRUE),1,0)*_xlfn.IFNA(VLOOKUP(LEFT(RIGHT(D1935,LEN(D1935)-6),LEN(RIGHT(D1935,LEN(D1935)-6))-3),'Filter Fuel'!$A$3:$I$29,HLOOKUP(LEFT(D1935,6),'Filter Fuel'!$B$1:$I$2,2,FALSE),FALSE),1)*IF(F1935=0,0,1)</f>
        <v>0</v>
      </c>
      <c r="B1935" t="s">
        <v>2</v>
      </c>
      <c r="C1935">
        <f t="shared" si="48"/>
        <v>2028</v>
      </c>
      <c r="D1935" t="str">
        <f t="shared" si="49"/>
        <v>PUBTRAELCIMP31</v>
      </c>
      <c r="E1935" t="str">
        <f>VLOOKUP(D1935,'NZ40-POPT_tech_groups'!A:B,2,FALSE)</f>
        <v>NZ40-ENE-1-PUBTRA</v>
      </c>
      <c r="F1935" s="3">
        <f>_xlfn.IFNA(_xlfn.IFNA(VLOOKUP(D1935,'Energy Share'!B:D,3,FALSE),VLOOKUP(LEFT(D1935,LEN(D1935)-2),'Energy Share'!B:D,3,FALSE)),0)*HLOOKUP(C1935,'Energy Share'!$I$2:$AL$3,2,FALSE)*VLOOKUP(LEFT(D1935,6),'Energy Share'!$I$6:$J$14,2,FALSE)</f>
        <v>0</v>
      </c>
    </row>
    <row r="1936" spans="1:6" hidden="1" x14ac:dyDescent="0.3">
      <c r="A1936">
        <f>IF(IFERROR(_xlfn.NUMBERVALUE(RIGHT(D1936,2))=C1936-2000,TRUE),1,0)*_xlfn.IFNA(VLOOKUP(LEFT(RIGHT(D1936,LEN(D1936)-6),LEN(RIGHT(D1936,LEN(D1936)-6))-3),'Filter Fuel'!$A$3:$I$29,HLOOKUP(LEFT(D1936,6),'Filter Fuel'!$B$1:$I$2,2,FALSE),FALSE),1)*IF(F1936=0,0,1)</f>
        <v>0</v>
      </c>
      <c r="B1936" t="s">
        <v>2</v>
      </c>
      <c r="C1936">
        <f t="shared" si="48"/>
        <v>2028</v>
      </c>
      <c r="D1936" t="str">
        <f t="shared" si="49"/>
        <v>PUBTRAELCIMP32</v>
      </c>
      <c r="E1936" t="str">
        <f>VLOOKUP(D1936,'NZ40-POPT_tech_groups'!A:B,2,FALSE)</f>
        <v>NZ40-ENE-1-PUBTRA</v>
      </c>
      <c r="F1936" s="3">
        <f>_xlfn.IFNA(_xlfn.IFNA(VLOOKUP(D1936,'Energy Share'!B:D,3,FALSE),VLOOKUP(LEFT(D1936,LEN(D1936)-2),'Energy Share'!B:D,3,FALSE)),0)*HLOOKUP(C1936,'Energy Share'!$I$2:$AL$3,2,FALSE)*VLOOKUP(LEFT(D1936,6),'Energy Share'!$I$6:$J$14,2,FALSE)</f>
        <v>0</v>
      </c>
    </row>
    <row r="1937" spans="1:6" hidden="1" x14ac:dyDescent="0.3">
      <c r="A1937">
        <f>IF(IFERROR(_xlfn.NUMBERVALUE(RIGHT(D1937,2))=C1937-2000,TRUE),1,0)*_xlfn.IFNA(VLOOKUP(LEFT(RIGHT(D1937,LEN(D1937)-6),LEN(RIGHT(D1937,LEN(D1937)-6))-3),'Filter Fuel'!$A$3:$I$29,HLOOKUP(LEFT(D1937,6),'Filter Fuel'!$B$1:$I$2,2,FALSE),FALSE),1)*IF(F1937=0,0,1)</f>
        <v>0</v>
      </c>
      <c r="B1937" t="s">
        <v>2</v>
      </c>
      <c r="C1937">
        <f t="shared" si="48"/>
        <v>2028</v>
      </c>
      <c r="D1937" t="str">
        <f t="shared" si="49"/>
        <v>PUBTRAELCIMP33</v>
      </c>
      <c r="E1937" t="str">
        <f>VLOOKUP(D1937,'NZ40-POPT_tech_groups'!A:B,2,FALSE)</f>
        <v>NZ40-ENE-1-PUBTRA</v>
      </c>
      <c r="F1937" s="3">
        <f>_xlfn.IFNA(_xlfn.IFNA(VLOOKUP(D1937,'Energy Share'!B:D,3,FALSE),VLOOKUP(LEFT(D1937,LEN(D1937)-2),'Energy Share'!B:D,3,FALSE)),0)*HLOOKUP(C1937,'Energy Share'!$I$2:$AL$3,2,FALSE)*VLOOKUP(LEFT(D1937,6),'Energy Share'!$I$6:$J$14,2,FALSE)</f>
        <v>0</v>
      </c>
    </row>
    <row r="1938" spans="1:6" hidden="1" x14ac:dyDescent="0.3">
      <c r="A1938">
        <f>IF(IFERROR(_xlfn.NUMBERVALUE(RIGHT(D1938,2))=C1938-2000,TRUE),1,0)*_xlfn.IFNA(VLOOKUP(LEFT(RIGHT(D1938,LEN(D1938)-6),LEN(RIGHT(D1938,LEN(D1938)-6))-3),'Filter Fuel'!$A$3:$I$29,HLOOKUP(LEFT(D1938,6),'Filter Fuel'!$B$1:$I$2,2,FALSE),FALSE),1)*IF(F1938=0,0,1)</f>
        <v>0</v>
      </c>
      <c r="B1938" t="s">
        <v>2</v>
      </c>
      <c r="C1938">
        <f t="shared" si="48"/>
        <v>2028</v>
      </c>
      <c r="D1938" t="str">
        <f t="shared" si="49"/>
        <v>PUBTRAELCIMP34</v>
      </c>
      <c r="E1938" t="str">
        <f>VLOOKUP(D1938,'NZ40-POPT_tech_groups'!A:B,2,FALSE)</f>
        <v>NZ40-ENE-1-PUBTRA</v>
      </c>
      <c r="F1938" s="3">
        <f>_xlfn.IFNA(_xlfn.IFNA(VLOOKUP(D1938,'Energy Share'!B:D,3,FALSE),VLOOKUP(LEFT(D1938,LEN(D1938)-2),'Energy Share'!B:D,3,FALSE)),0)*HLOOKUP(C1938,'Energy Share'!$I$2:$AL$3,2,FALSE)*VLOOKUP(LEFT(D1938,6),'Energy Share'!$I$6:$J$14,2,FALSE)</f>
        <v>0</v>
      </c>
    </row>
    <row r="1939" spans="1:6" hidden="1" x14ac:dyDescent="0.3">
      <c r="A1939">
        <f>IF(IFERROR(_xlfn.NUMBERVALUE(RIGHT(D1939,2))=C1939-2000,TRUE),1,0)*_xlfn.IFNA(VLOOKUP(LEFT(RIGHT(D1939,LEN(D1939)-6),LEN(RIGHT(D1939,LEN(D1939)-6))-3),'Filter Fuel'!$A$3:$I$29,HLOOKUP(LEFT(D1939,6),'Filter Fuel'!$B$1:$I$2,2,FALSE),FALSE),1)*IF(F1939=0,0,1)</f>
        <v>0</v>
      </c>
      <c r="B1939" t="s">
        <v>2</v>
      </c>
      <c r="C1939">
        <f t="shared" si="48"/>
        <v>2028</v>
      </c>
      <c r="D1939" t="str">
        <f t="shared" si="49"/>
        <v>PUBTRAELCIMP35</v>
      </c>
      <c r="E1939" t="str">
        <f>VLOOKUP(D1939,'NZ40-POPT_tech_groups'!A:B,2,FALSE)</f>
        <v>NZ40-ENE-1-PUBTRA</v>
      </c>
      <c r="F1939" s="3">
        <f>_xlfn.IFNA(_xlfn.IFNA(VLOOKUP(D1939,'Energy Share'!B:D,3,FALSE),VLOOKUP(LEFT(D1939,LEN(D1939)-2),'Energy Share'!B:D,3,FALSE)),0)*HLOOKUP(C1939,'Energy Share'!$I$2:$AL$3,2,FALSE)*VLOOKUP(LEFT(D1939,6),'Energy Share'!$I$6:$J$14,2,FALSE)</f>
        <v>0</v>
      </c>
    </row>
    <row r="1940" spans="1:6" hidden="1" x14ac:dyDescent="0.3">
      <c r="A1940">
        <f>IF(IFERROR(_xlfn.NUMBERVALUE(RIGHT(D1940,2))=C1940-2000,TRUE),1,0)*_xlfn.IFNA(VLOOKUP(LEFT(RIGHT(D1940,LEN(D1940)-6),LEN(RIGHT(D1940,LEN(D1940)-6))-3),'Filter Fuel'!$A$3:$I$29,HLOOKUP(LEFT(D1940,6),'Filter Fuel'!$B$1:$I$2,2,FALSE),FALSE),1)*IF(F1940=0,0,1)</f>
        <v>0</v>
      </c>
      <c r="B1940" t="s">
        <v>2</v>
      </c>
      <c r="C1940">
        <f t="shared" si="48"/>
        <v>2028</v>
      </c>
      <c r="D1940" t="str">
        <f t="shared" si="49"/>
        <v>PUBTRAELCIMP36</v>
      </c>
      <c r="E1940" t="str">
        <f>VLOOKUP(D1940,'NZ40-POPT_tech_groups'!A:B,2,FALSE)</f>
        <v>NZ40-ENE-1-PUBTRA</v>
      </c>
      <c r="F1940" s="3">
        <f>_xlfn.IFNA(_xlfn.IFNA(VLOOKUP(D1940,'Energy Share'!B:D,3,FALSE),VLOOKUP(LEFT(D1940,LEN(D1940)-2),'Energy Share'!B:D,3,FALSE)),0)*HLOOKUP(C1940,'Energy Share'!$I$2:$AL$3,2,FALSE)*VLOOKUP(LEFT(D1940,6),'Energy Share'!$I$6:$J$14,2,FALSE)</f>
        <v>0</v>
      </c>
    </row>
    <row r="1941" spans="1:6" hidden="1" x14ac:dyDescent="0.3">
      <c r="A1941">
        <f>IF(IFERROR(_xlfn.NUMBERVALUE(RIGHT(D1941,2))=C1941-2000,TRUE),1,0)*_xlfn.IFNA(VLOOKUP(LEFT(RIGHT(D1941,LEN(D1941)-6),LEN(RIGHT(D1941,LEN(D1941)-6))-3),'Filter Fuel'!$A$3:$I$29,HLOOKUP(LEFT(D1941,6),'Filter Fuel'!$B$1:$I$2,2,FALSE),FALSE),1)*IF(F1941=0,0,1)</f>
        <v>0</v>
      </c>
      <c r="B1941" t="s">
        <v>2</v>
      </c>
      <c r="C1941">
        <f t="shared" si="48"/>
        <v>2028</v>
      </c>
      <c r="D1941" t="str">
        <f t="shared" si="49"/>
        <v>PUBTRAELCIMP37</v>
      </c>
      <c r="E1941" t="str">
        <f>VLOOKUP(D1941,'NZ40-POPT_tech_groups'!A:B,2,FALSE)</f>
        <v>NZ40-ENE-1-PUBTRA</v>
      </c>
      <c r="F1941" s="3">
        <f>_xlfn.IFNA(_xlfn.IFNA(VLOOKUP(D1941,'Energy Share'!B:D,3,FALSE),VLOOKUP(LEFT(D1941,LEN(D1941)-2),'Energy Share'!B:D,3,FALSE)),0)*HLOOKUP(C1941,'Energy Share'!$I$2:$AL$3,2,FALSE)*VLOOKUP(LEFT(D1941,6),'Energy Share'!$I$6:$J$14,2,FALSE)</f>
        <v>0</v>
      </c>
    </row>
    <row r="1942" spans="1:6" hidden="1" x14ac:dyDescent="0.3">
      <c r="A1942">
        <f>IF(IFERROR(_xlfn.NUMBERVALUE(RIGHT(D1942,2))=C1942-2000,TRUE),1,0)*_xlfn.IFNA(VLOOKUP(LEFT(RIGHT(D1942,LEN(D1942)-6),LEN(RIGHT(D1942,LEN(D1942)-6))-3),'Filter Fuel'!$A$3:$I$29,HLOOKUP(LEFT(D1942,6),'Filter Fuel'!$B$1:$I$2,2,FALSE),FALSE),1)*IF(F1942=0,0,1)</f>
        <v>0</v>
      </c>
      <c r="B1942" t="s">
        <v>2</v>
      </c>
      <c r="C1942">
        <f t="shared" si="48"/>
        <v>2028</v>
      </c>
      <c r="D1942" t="str">
        <f t="shared" si="49"/>
        <v>PUBTRAELCIMP38</v>
      </c>
      <c r="E1942" t="str">
        <f>VLOOKUP(D1942,'NZ40-POPT_tech_groups'!A:B,2,FALSE)</f>
        <v>NZ40-ENE-1-PUBTRA</v>
      </c>
      <c r="F1942" s="3">
        <f>_xlfn.IFNA(_xlfn.IFNA(VLOOKUP(D1942,'Energy Share'!B:D,3,FALSE),VLOOKUP(LEFT(D1942,LEN(D1942)-2),'Energy Share'!B:D,3,FALSE)),0)*HLOOKUP(C1942,'Energy Share'!$I$2:$AL$3,2,FALSE)*VLOOKUP(LEFT(D1942,6),'Energy Share'!$I$6:$J$14,2,FALSE)</f>
        <v>0</v>
      </c>
    </row>
    <row r="1943" spans="1:6" hidden="1" x14ac:dyDescent="0.3">
      <c r="A1943">
        <f>IF(IFERROR(_xlfn.NUMBERVALUE(RIGHT(D1943,2))=C1943-2000,TRUE),1,0)*_xlfn.IFNA(VLOOKUP(LEFT(RIGHT(D1943,LEN(D1943)-6),LEN(RIGHT(D1943,LEN(D1943)-6))-3),'Filter Fuel'!$A$3:$I$29,HLOOKUP(LEFT(D1943,6),'Filter Fuel'!$B$1:$I$2,2,FALSE),FALSE),1)*IF(F1943=0,0,1)</f>
        <v>0</v>
      </c>
      <c r="B1943" t="s">
        <v>2</v>
      </c>
      <c r="C1943">
        <f t="shared" si="48"/>
        <v>2028</v>
      </c>
      <c r="D1943" t="str">
        <f t="shared" si="49"/>
        <v>PUBTRAELCIMP39</v>
      </c>
      <c r="E1943" t="str">
        <f>VLOOKUP(D1943,'NZ40-POPT_tech_groups'!A:B,2,FALSE)</f>
        <v>NZ40-ENE-1-PUBTRA</v>
      </c>
      <c r="F1943" s="3">
        <f>_xlfn.IFNA(_xlfn.IFNA(VLOOKUP(D1943,'Energy Share'!B:D,3,FALSE),VLOOKUP(LEFT(D1943,LEN(D1943)-2),'Energy Share'!B:D,3,FALSE)),0)*HLOOKUP(C1943,'Energy Share'!$I$2:$AL$3,2,FALSE)*VLOOKUP(LEFT(D1943,6),'Energy Share'!$I$6:$J$14,2,FALSE)</f>
        <v>0</v>
      </c>
    </row>
    <row r="1944" spans="1:6" hidden="1" x14ac:dyDescent="0.3">
      <c r="A1944">
        <f>IF(IFERROR(_xlfn.NUMBERVALUE(RIGHT(D1944,2))=C1944-2000,TRUE),1,0)*_xlfn.IFNA(VLOOKUP(LEFT(RIGHT(D1944,LEN(D1944)-6),LEN(RIGHT(D1944,LEN(D1944)-6))-3),'Filter Fuel'!$A$3:$I$29,HLOOKUP(LEFT(D1944,6),'Filter Fuel'!$B$1:$I$2,2,FALSE),FALSE),1)*IF(F1944=0,0,1)</f>
        <v>0</v>
      </c>
      <c r="B1944" t="s">
        <v>2</v>
      </c>
      <c r="C1944">
        <f t="shared" si="48"/>
        <v>2028</v>
      </c>
      <c r="D1944" t="str">
        <f t="shared" si="49"/>
        <v>PUBTRAELCIMP40</v>
      </c>
      <c r="E1944" t="str">
        <f>VLOOKUP(D1944,'NZ40-POPT_tech_groups'!A:B,2,FALSE)</f>
        <v>NZ40-ENE-1-PUBTRA</v>
      </c>
      <c r="F1944" s="3">
        <f>_xlfn.IFNA(_xlfn.IFNA(VLOOKUP(D1944,'Energy Share'!B:D,3,FALSE),VLOOKUP(LEFT(D1944,LEN(D1944)-2),'Energy Share'!B:D,3,FALSE)),0)*HLOOKUP(C1944,'Energy Share'!$I$2:$AL$3,2,FALSE)*VLOOKUP(LEFT(D1944,6),'Energy Share'!$I$6:$J$14,2,FALSE)</f>
        <v>0</v>
      </c>
    </row>
    <row r="1945" spans="1:6" hidden="1" x14ac:dyDescent="0.3">
      <c r="A1945">
        <f>IF(IFERROR(_xlfn.NUMBERVALUE(RIGHT(D1945,2))=C1945-2000,TRUE),1,0)*_xlfn.IFNA(VLOOKUP(LEFT(RIGHT(D1945,LEN(D1945)-6),LEN(RIGHT(D1945,LEN(D1945)-6))-3),'Filter Fuel'!$A$3:$I$29,HLOOKUP(LEFT(D1945,6),'Filter Fuel'!$B$1:$I$2,2,FALSE),FALSE),1)*IF(F1945=0,0,1)</f>
        <v>0</v>
      </c>
      <c r="B1945" t="s">
        <v>2</v>
      </c>
      <c r="C1945">
        <f t="shared" ref="C1945:C2008" si="50">C1602+1</f>
        <v>2028</v>
      </c>
      <c r="D1945" t="str">
        <f t="shared" ref="D1945:D2008" si="51">D1602</f>
        <v>PUBTRAELCIMP41</v>
      </c>
      <c r="E1945" t="str">
        <f>VLOOKUP(D1945,'NZ40-POPT_tech_groups'!A:B,2,FALSE)</f>
        <v>NZ40-ENE-1-PUBTRA</v>
      </c>
      <c r="F1945" s="3">
        <f>_xlfn.IFNA(_xlfn.IFNA(VLOOKUP(D1945,'Energy Share'!B:D,3,FALSE),VLOOKUP(LEFT(D1945,LEN(D1945)-2),'Energy Share'!B:D,3,FALSE)),0)*HLOOKUP(C1945,'Energy Share'!$I$2:$AL$3,2,FALSE)*VLOOKUP(LEFT(D1945,6),'Energy Share'!$I$6:$J$14,2,FALSE)</f>
        <v>0</v>
      </c>
    </row>
    <row r="1946" spans="1:6" hidden="1" x14ac:dyDescent="0.3">
      <c r="A1946">
        <f>IF(IFERROR(_xlfn.NUMBERVALUE(RIGHT(D1946,2))=C1946-2000,TRUE),1,0)*_xlfn.IFNA(VLOOKUP(LEFT(RIGHT(D1946,LEN(D1946)-6),LEN(RIGHT(D1946,LEN(D1946)-6))-3),'Filter Fuel'!$A$3:$I$29,HLOOKUP(LEFT(D1946,6),'Filter Fuel'!$B$1:$I$2,2,FALSE),FALSE),1)*IF(F1946=0,0,1)</f>
        <v>0</v>
      </c>
      <c r="B1946" t="s">
        <v>2</v>
      </c>
      <c r="C1946">
        <f t="shared" si="50"/>
        <v>2028</v>
      </c>
      <c r="D1946" t="str">
        <f t="shared" si="51"/>
        <v>PUBTRAELCIMP42</v>
      </c>
      <c r="E1946" t="str">
        <f>VLOOKUP(D1946,'NZ40-POPT_tech_groups'!A:B,2,FALSE)</f>
        <v>NZ40-ENE-1-PUBTRA</v>
      </c>
      <c r="F1946" s="3">
        <f>_xlfn.IFNA(_xlfn.IFNA(VLOOKUP(D1946,'Energy Share'!B:D,3,FALSE),VLOOKUP(LEFT(D1946,LEN(D1946)-2),'Energy Share'!B:D,3,FALSE)),0)*HLOOKUP(C1946,'Energy Share'!$I$2:$AL$3,2,FALSE)*VLOOKUP(LEFT(D1946,6),'Energy Share'!$I$6:$J$14,2,FALSE)</f>
        <v>0</v>
      </c>
    </row>
    <row r="1947" spans="1:6" hidden="1" x14ac:dyDescent="0.3">
      <c r="A1947">
        <f>IF(IFERROR(_xlfn.NUMBERVALUE(RIGHT(D1947,2))=C1947-2000,TRUE),1,0)*_xlfn.IFNA(VLOOKUP(LEFT(RIGHT(D1947,LEN(D1947)-6),LEN(RIGHT(D1947,LEN(D1947)-6))-3),'Filter Fuel'!$A$3:$I$29,HLOOKUP(LEFT(D1947,6),'Filter Fuel'!$B$1:$I$2,2,FALSE),FALSE),1)*IF(F1947=0,0,1)</f>
        <v>0</v>
      </c>
      <c r="B1947" t="s">
        <v>2</v>
      </c>
      <c r="C1947">
        <f t="shared" si="50"/>
        <v>2028</v>
      </c>
      <c r="D1947" t="str">
        <f t="shared" si="51"/>
        <v>PUBTRAELCIMP43</v>
      </c>
      <c r="E1947" t="str">
        <f>VLOOKUP(D1947,'NZ40-POPT_tech_groups'!A:B,2,FALSE)</f>
        <v>NZ40-ENE-1-PUBTRA</v>
      </c>
      <c r="F1947" s="3">
        <f>_xlfn.IFNA(_xlfn.IFNA(VLOOKUP(D1947,'Energy Share'!B:D,3,FALSE),VLOOKUP(LEFT(D1947,LEN(D1947)-2),'Energy Share'!B:D,3,FALSE)),0)*HLOOKUP(C1947,'Energy Share'!$I$2:$AL$3,2,FALSE)*VLOOKUP(LEFT(D1947,6),'Energy Share'!$I$6:$J$14,2,FALSE)</f>
        <v>0</v>
      </c>
    </row>
    <row r="1948" spans="1:6" hidden="1" x14ac:dyDescent="0.3">
      <c r="A1948">
        <f>IF(IFERROR(_xlfn.NUMBERVALUE(RIGHT(D1948,2))=C1948-2000,TRUE),1,0)*_xlfn.IFNA(VLOOKUP(LEFT(RIGHT(D1948,LEN(D1948)-6),LEN(RIGHT(D1948,LEN(D1948)-6))-3),'Filter Fuel'!$A$3:$I$29,HLOOKUP(LEFT(D1948,6),'Filter Fuel'!$B$1:$I$2,2,FALSE),FALSE),1)*IF(F1948=0,0,1)</f>
        <v>0</v>
      </c>
      <c r="B1948" t="s">
        <v>2</v>
      </c>
      <c r="C1948">
        <f t="shared" si="50"/>
        <v>2028</v>
      </c>
      <c r="D1948" t="str">
        <f t="shared" si="51"/>
        <v>PUBTRAELCIMP44</v>
      </c>
      <c r="E1948" t="str">
        <f>VLOOKUP(D1948,'NZ40-POPT_tech_groups'!A:B,2,FALSE)</f>
        <v>NZ40-ENE-1-PUBTRA</v>
      </c>
      <c r="F1948" s="3">
        <f>_xlfn.IFNA(_xlfn.IFNA(VLOOKUP(D1948,'Energy Share'!B:D,3,FALSE),VLOOKUP(LEFT(D1948,LEN(D1948)-2),'Energy Share'!B:D,3,FALSE)),0)*HLOOKUP(C1948,'Energy Share'!$I$2:$AL$3,2,FALSE)*VLOOKUP(LEFT(D1948,6),'Energy Share'!$I$6:$J$14,2,FALSE)</f>
        <v>0</v>
      </c>
    </row>
    <row r="1949" spans="1:6" hidden="1" x14ac:dyDescent="0.3">
      <c r="A1949">
        <f>IF(IFERROR(_xlfn.NUMBERVALUE(RIGHT(D1949,2))=C1949-2000,TRUE),1,0)*_xlfn.IFNA(VLOOKUP(LEFT(RIGHT(D1949,LEN(D1949)-6),LEN(RIGHT(D1949,LEN(D1949)-6))-3),'Filter Fuel'!$A$3:$I$29,HLOOKUP(LEFT(D1949,6),'Filter Fuel'!$B$1:$I$2,2,FALSE),FALSE),1)*IF(F1949=0,0,1)</f>
        <v>0</v>
      </c>
      <c r="B1949" t="s">
        <v>2</v>
      </c>
      <c r="C1949">
        <f t="shared" si="50"/>
        <v>2028</v>
      </c>
      <c r="D1949" t="str">
        <f t="shared" si="51"/>
        <v>PUBTRAELCIMP45</v>
      </c>
      <c r="E1949" t="str">
        <f>VLOOKUP(D1949,'NZ40-POPT_tech_groups'!A:B,2,FALSE)</f>
        <v>NZ40-ENE-1-PUBTRA</v>
      </c>
      <c r="F1949" s="3">
        <f>_xlfn.IFNA(_xlfn.IFNA(VLOOKUP(D1949,'Energy Share'!B:D,3,FALSE),VLOOKUP(LEFT(D1949,LEN(D1949)-2),'Energy Share'!B:D,3,FALSE)),0)*HLOOKUP(C1949,'Energy Share'!$I$2:$AL$3,2,FALSE)*VLOOKUP(LEFT(D1949,6),'Energy Share'!$I$6:$J$14,2,FALSE)</f>
        <v>0</v>
      </c>
    </row>
    <row r="1950" spans="1:6" hidden="1" x14ac:dyDescent="0.3">
      <c r="A1950">
        <f>IF(IFERROR(_xlfn.NUMBERVALUE(RIGHT(D1950,2))=C1950-2000,TRUE),1,0)*_xlfn.IFNA(VLOOKUP(LEFT(RIGHT(D1950,LEN(D1950)-6),LEN(RIGHT(D1950,LEN(D1950)-6))-3),'Filter Fuel'!$A$3:$I$29,HLOOKUP(LEFT(D1950,6),'Filter Fuel'!$B$1:$I$2,2,FALSE),FALSE),1)*IF(F1950=0,0,1)</f>
        <v>0</v>
      </c>
      <c r="B1950" t="s">
        <v>2</v>
      </c>
      <c r="C1950">
        <f t="shared" si="50"/>
        <v>2028</v>
      </c>
      <c r="D1950" t="str">
        <f t="shared" si="51"/>
        <v>PUBTRAELCIMP46</v>
      </c>
      <c r="E1950" t="str">
        <f>VLOOKUP(D1950,'NZ40-POPT_tech_groups'!A:B,2,FALSE)</f>
        <v>NZ40-ENE-1-PUBTRA</v>
      </c>
      <c r="F1950" s="3">
        <f>_xlfn.IFNA(_xlfn.IFNA(VLOOKUP(D1950,'Energy Share'!B:D,3,FALSE),VLOOKUP(LEFT(D1950,LEN(D1950)-2),'Energy Share'!B:D,3,FALSE)),0)*HLOOKUP(C1950,'Energy Share'!$I$2:$AL$3,2,FALSE)*VLOOKUP(LEFT(D1950,6),'Energy Share'!$I$6:$J$14,2,FALSE)</f>
        <v>0</v>
      </c>
    </row>
    <row r="1951" spans="1:6" hidden="1" x14ac:dyDescent="0.3">
      <c r="A1951">
        <f>IF(IFERROR(_xlfn.NUMBERVALUE(RIGHT(D1951,2))=C1951-2000,TRUE),1,0)*_xlfn.IFNA(VLOOKUP(LEFT(RIGHT(D1951,LEN(D1951)-6),LEN(RIGHT(D1951,LEN(D1951)-6))-3),'Filter Fuel'!$A$3:$I$29,HLOOKUP(LEFT(D1951,6),'Filter Fuel'!$B$1:$I$2,2,FALSE),FALSE),1)*IF(F1951=0,0,1)</f>
        <v>0</v>
      </c>
      <c r="B1951" t="s">
        <v>2</v>
      </c>
      <c r="C1951">
        <f t="shared" si="50"/>
        <v>2028</v>
      </c>
      <c r="D1951" t="str">
        <f t="shared" si="51"/>
        <v>PUBTRAELCIMP47</v>
      </c>
      <c r="E1951" t="str">
        <f>VLOOKUP(D1951,'NZ40-POPT_tech_groups'!A:B,2,FALSE)</f>
        <v>NZ40-ENE-1-PUBTRA</v>
      </c>
      <c r="F1951" s="3">
        <f>_xlfn.IFNA(_xlfn.IFNA(VLOOKUP(D1951,'Energy Share'!B:D,3,FALSE),VLOOKUP(LEFT(D1951,LEN(D1951)-2),'Energy Share'!B:D,3,FALSE)),0)*HLOOKUP(C1951,'Energy Share'!$I$2:$AL$3,2,FALSE)*VLOOKUP(LEFT(D1951,6),'Energy Share'!$I$6:$J$14,2,FALSE)</f>
        <v>0</v>
      </c>
    </row>
    <row r="1952" spans="1:6" hidden="1" x14ac:dyDescent="0.3">
      <c r="A1952">
        <f>IF(IFERROR(_xlfn.NUMBERVALUE(RIGHT(D1952,2))=C1952-2000,TRUE),1,0)*_xlfn.IFNA(VLOOKUP(LEFT(RIGHT(D1952,LEN(D1952)-6),LEN(RIGHT(D1952,LEN(D1952)-6))-3),'Filter Fuel'!$A$3:$I$29,HLOOKUP(LEFT(D1952,6),'Filter Fuel'!$B$1:$I$2,2,FALSE),FALSE),1)*IF(F1952=0,0,1)</f>
        <v>0</v>
      </c>
      <c r="B1952" t="s">
        <v>2</v>
      </c>
      <c r="C1952">
        <f t="shared" si="50"/>
        <v>2028</v>
      </c>
      <c r="D1952" t="str">
        <f t="shared" si="51"/>
        <v>PUBTRAELCIMP48</v>
      </c>
      <c r="E1952" t="str">
        <f>VLOOKUP(D1952,'NZ40-POPT_tech_groups'!A:B,2,FALSE)</f>
        <v>NZ40-ENE-1-PUBTRA</v>
      </c>
      <c r="F1952" s="3">
        <f>_xlfn.IFNA(_xlfn.IFNA(VLOOKUP(D1952,'Energy Share'!B:D,3,FALSE),VLOOKUP(LEFT(D1952,LEN(D1952)-2),'Energy Share'!B:D,3,FALSE)),0)*HLOOKUP(C1952,'Energy Share'!$I$2:$AL$3,2,FALSE)*VLOOKUP(LEFT(D1952,6),'Energy Share'!$I$6:$J$14,2,FALSE)</f>
        <v>0</v>
      </c>
    </row>
    <row r="1953" spans="1:6" hidden="1" x14ac:dyDescent="0.3">
      <c r="A1953">
        <f>IF(IFERROR(_xlfn.NUMBERVALUE(RIGHT(D1953,2))=C1953-2000,TRUE),1,0)*_xlfn.IFNA(VLOOKUP(LEFT(RIGHT(D1953,LEN(D1953)-6),LEN(RIGHT(D1953,LEN(D1953)-6))-3),'Filter Fuel'!$A$3:$I$29,HLOOKUP(LEFT(D1953,6),'Filter Fuel'!$B$1:$I$2,2,FALSE),FALSE),1)*IF(F1953=0,0,1)</f>
        <v>0</v>
      </c>
      <c r="B1953" t="s">
        <v>2</v>
      </c>
      <c r="C1953">
        <f t="shared" si="50"/>
        <v>2028</v>
      </c>
      <c r="D1953" t="str">
        <f t="shared" si="51"/>
        <v>PUBTRAELCIMP49</v>
      </c>
      <c r="E1953" t="str">
        <f>VLOOKUP(D1953,'NZ40-POPT_tech_groups'!A:B,2,FALSE)</f>
        <v>NZ40-ENE-1-PUBTRA</v>
      </c>
      <c r="F1953" s="3">
        <f>_xlfn.IFNA(_xlfn.IFNA(VLOOKUP(D1953,'Energy Share'!B:D,3,FALSE),VLOOKUP(LEFT(D1953,LEN(D1953)-2),'Energy Share'!B:D,3,FALSE)),0)*HLOOKUP(C1953,'Energy Share'!$I$2:$AL$3,2,FALSE)*VLOOKUP(LEFT(D1953,6),'Energy Share'!$I$6:$J$14,2,FALSE)</f>
        <v>0</v>
      </c>
    </row>
    <row r="1954" spans="1:6" hidden="1" x14ac:dyDescent="0.3">
      <c r="A1954">
        <f>IF(IFERROR(_xlfn.NUMBERVALUE(RIGHT(D1954,2))=C1954-2000,TRUE),1,0)*_xlfn.IFNA(VLOOKUP(LEFT(RIGHT(D1954,LEN(D1954)-6),LEN(RIGHT(D1954,LEN(D1954)-6))-3),'Filter Fuel'!$A$3:$I$29,HLOOKUP(LEFT(D1954,6),'Filter Fuel'!$B$1:$I$2,2,FALSE),FALSE),1)*IF(F1954=0,0,1)</f>
        <v>0</v>
      </c>
      <c r="B1954" t="s">
        <v>2</v>
      </c>
      <c r="C1954">
        <f t="shared" si="50"/>
        <v>2028</v>
      </c>
      <c r="D1954" t="str">
        <f t="shared" si="51"/>
        <v>PUBTRAELCIMP50</v>
      </c>
      <c r="E1954" t="str">
        <f>VLOOKUP(D1954,'NZ40-POPT_tech_groups'!A:B,2,FALSE)</f>
        <v>NZ40-ENE-1-PUBTRA</v>
      </c>
      <c r="F1954" s="3">
        <f>_xlfn.IFNA(_xlfn.IFNA(VLOOKUP(D1954,'Energy Share'!B:D,3,FALSE),VLOOKUP(LEFT(D1954,LEN(D1954)-2),'Energy Share'!B:D,3,FALSE)),0)*HLOOKUP(C1954,'Energy Share'!$I$2:$AL$3,2,FALSE)*VLOOKUP(LEFT(D1954,6),'Energy Share'!$I$6:$J$14,2,FALSE)</f>
        <v>0</v>
      </c>
    </row>
    <row r="1955" spans="1:6" hidden="1" x14ac:dyDescent="0.3">
      <c r="A1955">
        <f>IF(IFERROR(_xlfn.NUMBERVALUE(RIGHT(D1955,2))=C1955-2000,TRUE),1,0)*_xlfn.IFNA(VLOOKUP(LEFT(RIGHT(D1955,LEN(D1955)-6),LEN(RIGHT(D1955,LEN(D1955)-6))-3),'Filter Fuel'!$A$3:$I$29,HLOOKUP(LEFT(D1955,6),'Filter Fuel'!$B$1:$I$2,2,FALSE),FALSE),1)*IF(F1955=0,0,1)</f>
        <v>0</v>
      </c>
      <c r="B1955" t="s">
        <v>2</v>
      </c>
      <c r="C1955">
        <f t="shared" si="50"/>
        <v>2028</v>
      </c>
      <c r="D1955" t="str">
        <f t="shared" si="51"/>
        <v>RESBDGELCIMP16</v>
      </c>
      <c r="E1955" t="str">
        <f>VLOOKUP(D1955,'NZ40-POPT_tech_groups'!A:B,2,FALSE)</f>
        <v>NZ40-ENE-1-RESBDG</v>
      </c>
      <c r="F1955" s="3">
        <f>_xlfn.IFNA(_xlfn.IFNA(VLOOKUP(D1955,'Energy Share'!B:D,3,FALSE),VLOOKUP(LEFT(D1955,LEN(D1955)-2),'Energy Share'!B:D,3,FALSE)),0)*HLOOKUP(C1955,'Energy Share'!$I$2:$AL$3,2,FALSE)*VLOOKUP(LEFT(D1955,6),'Energy Share'!$I$6:$J$14,2,FALSE)</f>
        <v>0.15323928393354383</v>
      </c>
    </row>
    <row r="1956" spans="1:6" hidden="1" x14ac:dyDescent="0.3">
      <c r="A1956">
        <f>IF(IFERROR(_xlfn.NUMBERVALUE(RIGHT(D1956,2))=C1956-2000,TRUE),1,0)*_xlfn.IFNA(VLOOKUP(LEFT(RIGHT(D1956,LEN(D1956)-6),LEN(RIGHT(D1956,LEN(D1956)-6))-3),'Filter Fuel'!$A$3:$I$29,HLOOKUP(LEFT(D1956,6),'Filter Fuel'!$B$1:$I$2,2,FALSE),FALSE),1)*IF(F1956=0,0,1)</f>
        <v>0</v>
      </c>
      <c r="B1956" t="s">
        <v>2</v>
      </c>
      <c r="C1956">
        <f t="shared" si="50"/>
        <v>2028</v>
      </c>
      <c r="D1956" t="str">
        <f t="shared" si="51"/>
        <v>RESBDGELCIMP17</v>
      </c>
      <c r="E1956" t="str">
        <f>VLOOKUP(D1956,'NZ40-POPT_tech_groups'!A:B,2,FALSE)</f>
        <v>NZ40-ENE-1-RESBDG</v>
      </c>
      <c r="F1956" s="3">
        <f>_xlfn.IFNA(_xlfn.IFNA(VLOOKUP(D1956,'Energy Share'!B:D,3,FALSE),VLOOKUP(LEFT(D1956,LEN(D1956)-2),'Energy Share'!B:D,3,FALSE)),0)*HLOOKUP(C1956,'Energy Share'!$I$2:$AL$3,2,FALSE)*VLOOKUP(LEFT(D1956,6),'Energy Share'!$I$6:$J$14,2,FALSE)</f>
        <v>0.15323928393354383</v>
      </c>
    </row>
    <row r="1957" spans="1:6" hidden="1" x14ac:dyDescent="0.3">
      <c r="A1957">
        <f>IF(IFERROR(_xlfn.NUMBERVALUE(RIGHT(D1957,2))=C1957-2000,TRUE),1,0)*_xlfn.IFNA(VLOOKUP(LEFT(RIGHT(D1957,LEN(D1957)-6),LEN(RIGHT(D1957,LEN(D1957)-6))-3),'Filter Fuel'!$A$3:$I$29,HLOOKUP(LEFT(D1957,6),'Filter Fuel'!$B$1:$I$2,2,FALSE),FALSE),1)*IF(F1957=0,0,1)</f>
        <v>0</v>
      </c>
      <c r="B1957" t="s">
        <v>2</v>
      </c>
      <c r="C1957">
        <f t="shared" si="50"/>
        <v>2028</v>
      </c>
      <c r="D1957" t="str">
        <f t="shared" si="51"/>
        <v>RESBDGELCIMP18</v>
      </c>
      <c r="E1957" t="str">
        <f>VLOOKUP(D1957,'NZ40-POPT_tech_groups'!A:B,2,FALSE)</f>
        <v>NZ40-ENE-1-RESBDG</v>
      </c>
      <c r="F1957" s="3">
        <f>_xlfn.IFNA(_xlfn.IFNA(VLOOKUP(D1957,'Energy Share'!B:D,3,FALSE),VLOOKUP(LEFT(D1957,LEN(D1957)-2),'Energy Share'!B:D,3,FALSE)),0)*HLOOKUP(C1957,'Energy Share'!$I$2:$AL$3,2,FALSE)*VLOOKUP(LEFT(D1957,6),'Energy Share'!$I$6:$J$14,2,FALSE)</f>
        <v>0.15323928393354383</v>
      </c>
    </row>
    <row r="1958" spans="1:6" hidden="1" x14ac:dyDescent="0.3">
      <c r="A1958">
        <f>IF(IFERROR(_xlfn.NUMBERVALUE(RIGHT(D1958,2))=C1958-2000,TRUE),1,0)*_xlfn.IFNA(VLOOKUP(LEFT(RIGHT(D1958,LEN(D1958)-6),LEN(RIGHT(D1958,LEN(D1958)-6))-3),'Filter Fuel'!$A$3:$I$29,HLOOKUP(LEFT(D1958,6),'Filter Fuel'!$B$1:$I$2,2,FALSE),FALSE),1)*IF(F1958=0,0,1)</f>
        <v>0</v>
      </c>
      <c r="B1958" t="s">
        <v>2</v>
      </c>
      <c r="C1958">
        <f t="shared" si="50"/>
        <v>2028</v>
      </c>
      <c r="D1958" t="str">
        <f t="shared" si="51"/>
        <v>RESBDGELCIMP19</v>
      </c>
      <c r="E1958" t="str">
        <f>VLOOKUP(D1958,'NZ40-POPT_tech_groups'!A:B,2,FALSE)</f>
        <v>NZ40-ENE-1-RESBDG</v>
      </c>
      <c r="F1958" s="3">
        <f>_xlfn.IFNA(_xlfn.IFNA(VLOOKUP(D1958,'Energy Share'!B:D,3,FALSE),VLOOKUP(LEFT(D1958,LEN(D1958)-2),'Energy Share'!B:D,3,FALSE)),0)*HLOOKUP(C1958,'Energy Share'!$I$2:$AL$3,2,FALSE)*VLOOKUP(LEFT(D1958,6),'Energy Share'!$I$6:$J$14,2,FALSE)</f>
        <v>0.15323928393354383</v>
      </c>
    </row>
    <row r="1959" spans="1:6" hidden="1" x14ac:dyDescent="0.3">
      <c r="A1959">
        <f>IF(IFERROR(_xlfn.NUMBERVALUE(RIGHT(D1959,2))=C1959-2000,TRUE),1,0)*_xlfn.IFNA(VLOOKUP(LEFT(RIGHT(D1959,LEN(D1959)-6),LEN(RIGHT(D1959,LEN(D1959)-6))-3),'Filter Fuel'!$A$3:$I$29,HLOOKUP(LEFT(D1959,6),'Filter Fuel'!$B$1:$I$2,2,FALSE),FALSE),1)*IF(F1959=0,0,1)</f>
        <v>0</v>
      </c>
      <c r="B1959" t="s">
        <v>2</v>
      </c>
      <c r="C1959">
        <f t="shared" si="50"/>
        <v>2028</v>
      </c>
      <c r="D1959" t="str">
        <f t="shared" si="51"/>
        <v>RESBDGELCIMP20</v>
      </c>
      <c r="E1959" t="str">
        <f>VLOOKUP(D1959,'NZ40-POPT_tech_groups'!A:B,2,FALSE)</f>
        <v>NZ40-ENE-1-RESBDG</v>
      </c>
      <c r="F1959" s="3">
        <f>_xlfn.IFNA(_xlfn.IFNA(VLOOKUP(D1959,'Energy Share'!B:D,3,FALSE),VLOOKUP(LEFT(D1959,LEN(D1959)-2),'Energy Share'!B:D,3,FALSE)),0)*HLOOKUP(C1959,'Energy Share'!$I$2:$AL$3,2,FALSE)*VLOOKUP(LEFT(D1959,6),'Energy Share'!$I$6:$J$14,2,FALSE)</f>
        <v>0.15323928393354383</v>
      </c>
    </row>
    <row r="1960" spans="1:6" hidden="1" x14ac:dyDescent="0.3">
      <c r="A1960">
        <f>IF(IFERROR(_xlfn.NUMBERVALUE(RIGHT(D1960,2))=C1960-2000,TRUE),1,0)*_xlfn.IFNA(VLOOKUP(LEFT(RIGHT(D1960,LEN(D1960)-6),LEN(RIGHT(D1960,LEN(D1960)-6))-3),'Filter Fuel'!$A$3:$I$29,HLOOKUP(LEFT(D1960,6),'Filter Fuel'!$B$1:$I$2,2,FALSE),FALSE),1)*IF(F1960=0,0,1)</f>
        <v>0</v>
      </c>
      <c r="B1960" t="s">
        <v>2</v>
      </c>
      <c r="C1960">
        <f t="shared" si="50"/>
        <v>2028</v>
      </c>
      <c r="D1960" t="str">
        <f t="shared" si="51"/>
        <v>RESBDGELCIMP21</v>
      </c>
      <c r="E1960" t="str">
        <f>VLOOKUP(D1960,'NZ40-POPT_tech_groups'!A:B,2,FALSE)</f>
        <v>NZ40-ENE-1-RESBDG</v>
      </c>
      <c r="F1960" s="3">
        <f>_xlfn.IFNA(_xlfn.IFNA(VLOOKUP(D1960,'Energy Share'!B:D,3,FALSE),VLOOKUP(LEFT(D1960,LEN(D1960)-2),'Energy Share'!B:D,3,FALSE)),0)*HLOOKUP(C1960,'Energy Share'!$I$2:$AL$3,2,FALSE)*VLOOKUP(LEFT(D1960,6),'Energy Share'!$I$6:$J$14,2,FALSE)</f>
        <v>0.15323928393354383</v>
      </c>
    </row>
    <row r="1961" spans="1:6" hidden="1" x14ac:dyDescent="0.3">
      <c r="A1961">
        <f>IF(IFERROR(_xlfn.NUMBERVALUE(RIGHT(D1961,2))=C1961-2000,TRUE),1,0)*_xlfn.IFNA(VLOOKUP(LEFT(RIGHT(D1961,LEN(D1961)-6),LEN(RIGHT(D1961,LEN(D1961)-6))-3),'Filter Fuel'!$A$3:$I$29,HLOOKUP(LEFT(D1961,6),'Filter Fuel'!$B$1:$I$2,2,FALSE),FALSE),1)*IF(F1961=0,0,1)</f>
        <v>0</v>
      </c>
      <c r="B1961" t="s">
        <v>2</v>
      </c>
      <c r="C1961">
        <f t="shared" si="50"/>
        <v>2028</v>
      </c>
      <c r="D1961" t="str">
        <f t="shared" si="51"/>
        <v>RESBDGELCIMP22</v>
      </c>
      <c r="E1961" t="str">
        <f>VLOOKUP(D1961,'NZ40-POPT_tech_groups'!A:B,2,FALSE)</f>
        <v>NZ40-ENE-1-RESBDG</v>
      </c>
      <c r="F1961" s="3">
        <f>_xlfn.IFNA(_xlfn.IFNA(VLOOKUP(D1961,'Energy Share'!B:D,3,FALSE),VLOOKUP(LEFT(D1961,LEN(D1961)-2),'Energy Share'!B:D,3,FALSE)),0)*HLOOKUP(C1961,'Energy Share'!$I$2:$AL$3,2,FALSE)*VLOOKUP(LEFT(D1961,6),'Energy Share'!$I$6:$J$14,2,FALSE)</f>
        <v>0.15323928393354383</v>
      </c>
    </row>
    <row r="1962" spans="1:6" hidden="1" x14ac:dyDescent="0.3">
      <c r="A1962">
        <f>IF(IFERROR(_xlfn.NUMBERVALUE(RIGHT(D1962,2))=C1962-2000,TRUE),1,0)*_xlfn.IFNA(VLOOKUP(LEFT(RIGHT(D1962,LEN(D1962)-6),LEN(RIGHT(D1962,LEN(D1962)-6))-3),'Filter Fuel'!$A$3:$I$29,HLOOKUP(LEFT(D1962,6),'Filter Fuel'!$B$1:$I$2,2,FALSE),FALSE),1)*IF(F1962=0,0,1)</f>
        <v>0</v>
      </c>
      <c r="B1962" t="s">
        <v>2</v>
      </c>
      <c r="C1962">
        <f t="shared" si="50"/>
        <v>2028</v>
      </c>
      <c r="D1962" t="str">
        <f t="shared" si="51"/>
        <v>RESBDGELCIMP23</v>
      </c>
      <c r="E1962" t="str">
        <f>VLOOKUP(D1962,'NZ40-POPT_tech_groups'!A:B,2,FALSE)</f>
        <v>NZ40-ENE-1-RESBDG</v>
      </c>
      <c r="F1962" s="3">
        <f>_xlfn.IFNA(_xlfn.IFNA(VLOOKUP(D1962,'Energy Share'!B:D,3,FALSE),VLOOKUP(LEFT(D1962,LEN(D1962)-2),'Energy Share'!B:D,3,FALSE)),0)*HLOOKUP(C1962,'Energy Share'!$I$2:$AL$3,2,FALSE)*VLOOKUP(LEFT(D1962,6),'Energy Share'!$I$6:$J$14,2,FALSE)</f>
        <v>0.15323928393354383</v>
      </c>
    </row>
    <row r="1963" spans="1:6" hidden="1" x14ac:dyDescent="0.3">
      <c r="A1963">
        <f>IF(IFERROR(_xlfn.NUMBERVALUE(RIGHT(D1963,2))=C1963-2000,TRUE),1,0)*_xlfn.IFNA(VLOOKUP(LEFT(RIGHT(D1963,LEN(D1963)-6),LEN(RIGHT(D1963,LEN(D1963)-6))-3),'Filter Fuel'!$A$3:$I$29,HLOOKUP(LEFT(D1963,6),'Filter Fuel'!$B$1:$I$2,2,FALSE),FALSE),1)*IF(F1963=0,0,1)</f>
        <v>0</v>
      </c>
      <c r="B1963" t="s">
        <v>2</v>
      </c>
      <c r="C1963">
        <f t="shared" si="50"/>
        <v>2028</v>
      </c>
      <c r="D1963" t="str">
        <f t="shared" si="51"/>
        <v>RESBDGELCIMP24</v>
      </c>
      <c r="E1963" t="str">
        <f>VLOOKUP(D1963,'NZ40-POPT_tech_groups'!A:B,2,FALSE)</f>
        <v>NZ40-ENE-1-RESBDG</v>
      </c>
      <c r="F1963" s="3">
        <f>_xlfn.IFNA(_xlfn.IFNA(VLOOKUP(D1963,'Energy Share'!B:D,3,FALSE),VLOOKUP(LEFT(D1963,LEN(D1963)-2),'Energy Share'!B:D,3,FALSE)),0)*HLOOKUP(C1963,'Energy Share'!$I$2:$AL$3,2,FALSE)*VLOOKUP(LEFT(D1963,6),'Energy Share'!$I$6:$J$14,2,FALSE)</f>
        <v>0.15323928393354383</v>
      </c>
    </row>
    <row r="1964" spans="1:6" hidden="1" x14ac:dyDescent="0.3">
      <c r="A1964">
        <f>IF(IFERROR(_xlfn.NUMBERVALUE(RIGHT(D1964,2))=C1964-2000,TRUE),1,0)*_xlfn.IFNA(VLOOKUP(LEFT(RIGHT(D1964,LEN(D1964)-6),LEN(RIGHT(D1964,LEN(D1964)-6))-3),'Filter Fuel'!$A$3:$I$29,HLOOKUP(LEFT(D1964,6),'Filter Fuel'!$B$1:$I$2,2,FALSE),FALSE),1)*IF(F1964=0,0,1)</f>
        <v>0</v>
      </c>
      <c r="B1964" t="s">
        <v>2</v>
      </c>
      <c r="C1964">
        <f t="shared" si="50"/>
        <v>2028</v>
      </c>
      <c r="D1964" t="str">
        <f t="shared" si="51"/>
        <v>RESBDGELCIMP25</v>
      </c>
      <c r="E1964" t="str">
        <f>VLOOKUP(D1964,'NZ40-POPT_tech_groups'!A:B,2,FALSE)</f>
        <v>NZ40-ENE-1-RESBDG</v>
      </c>
      <c r="F1964" s="3">
        <f>_xlfn.IFNA(_xlfn.IFNA(VLOOKUP(D1964,'Energy Share'!B:D,3,FALSE),VLOOKUP(LEFT(D1964,LEN(D1964)-2),'Energy Share'!B:D,3,FALSE)),0)*HLOOKUP(C1964,'Energy Share'!$I$2:$AL$3,2,FALSE)*VLOOKUP(LEFT(D1964,6),'Energy Share'!$I$6:$J$14,2,FALSE)</f>
        <v>0.15323928393354383</v>
      </c>
    </row>
    <row r="1965" spans="1:6" hidden="1" x14ac:dyDescent="0.3">
      <c r="A1965">
        <f>IF(IFERROR(_xlfn.NUMBERVALUE(RIGHT(D1965,2))=C1965-2000,TRUE),1,0)*_xlfn.IFNA(VLOOKUP(LEFT(RIGHT(D1965,LEN(D1965)-6),LEN(RIGHT(D1965,LEN(D1965)-6))-3),'Filter Fuel'!$A$3:$I$29,HLOOKUP(LEFT(D1965,6),'Filter Fuel'!$B$1:$I$2,2,FALSE),FALSE),1)*IF(F1965=0,0,1)</f>
        <v>0</v>
      </c>
      <c r="B1965" t="s">
        <v>2</v>
      </c>
      <c r="C1965">
        <f t="shared" si="50"/>
        <v>2028</v>
      </c>
      <c r="D1965" t="str">
        <f t="shared" si="51"/>
        <v>RESBDGELCIMP26</v>
      </c>
      <c r="E1965" t="str">
        <f>VLOOKUP(D1965,'NZ40-POPT_tech_groups'!A:B,2,FALSE)</f>
        <v>NZ40-ENE-1-RESBDG</v>
      </c>
      <c r="F1965" s="3">
        <f>_xlfn.IFNA(_xlfn.IFNA(VLOOKUP(D1965,'Energy Share'!B:D,3,FALSE),VLOOKUP(LEFT(D1965,LEN(D1965)-2),'Energy Share'!B:D,3,FALSE)),0)*HLOOKUP(C1965,'Energy Share'!$I$2:$AL$3,2,FALSE)*VLOOKUP(LEFT(D1965,6),'Energy Share'!$I$6:$J$14,2,FALSE)</f>
        <v>0.15323928393354383</v>
      </c>
    </row>
    <row r="1966" spans="1:6" hidden="1" x14ac:dyDescent="0.3">
      <c r="A1966">
        <f>IF(IFERROR(_xlfn.NUMBERVALUE(RIGHT(D1966,2))=C1966-2000,TRUE),1,0)*_xlfn.IFNA(VLOOKUP(LEFT(RIGHT(D1966,LEN(D1966)-6),LEN(RIGHT(D1966,LEN(D1966)-6))-3),'Filter Fuel'!$A$3:$I$29,HLOOKUP(LEFT(D1966,6),'Filter Fuel'!$B$1:$I$2,2,FALSE),FALSE),1)*IF(F1966=0,0,1)</f>
        <v>0</v>
      </c>
      <c r="B1966" t="s">
        <v>2</v>
      </c>
      <c r="C1966">
        <f t="shared" si="50"/>
        <v>2028</v>
      </c>
      <c r="D1966" t="str">
        <f t="shared" si="51"/>
        <v>RESBDGELCIMP27</v>
      </c>
      <c r="E1966" t="str">
        <f>VLOOKUP(D1966,'NZ40-POPT_tech_groups'!A:B,2,FALSE)</f>
        <v>NZ40-ENE-1-RESBDG</v>
      </c>
      <c r="F1966" s="3">
        <f>_xlfn.IFNA(_xlfn.IFNA(VLOOKUP(D1966,'Energy Share'!B:D,3,FALSE),VLOOKUP(LEFT(D1966,LEN(D1966)-2),'Energy Share'!B:D,3,FALSE)),0)*HLOOKUP(C1966,'Energy Share'!$I$2:$AL$3,2,FALSE)*VLOOKUP(LEFT(D1966,6),'Energy Share'!$I$6:$J$14,2,FALSE)</f>
        <v>0.15323928393354383</v>
      </c>
    </row>
    <row r="1967" spans="1:6" x14ac:dyDescent="0.3">
      <c r="A1967">
        <f>IF(IFERROR(_xlfn.NUMBERVALUE(RIGHT(D1967,2))=C1967-2000,TRUE),1,0)*_xlfn.IFNA(VLOOKUP(LEFT(RIGHT(D1967,LEN(D1967)-6),LEN(RIGHT(D1967,LEN(D1967)-6))-3),'Filter Fuel'!$A$3:$I$29,HLOOKUP(LEFT(D1967,6),'Filter Fuel'!$B$1:$I$2,2,FALSE),FALSE),1)*IF(F1967=0,0,1)</f>
        <v>1</v>
      </c>
      <c r="B1967" t="s">
        <v>2</v>
      </c>
      <c r="C1967">
        <f t="shared" si="50"/>
        <v>2028</v>
      </c>
      <c r="D1967" t="str">
        <f t="shared" si="51"/>
        <v>RESBDGELCIMP28</v>
      </c>
      <c r="E1967" t="str">
        <f>VLOOKUP(D1967,'NZ40-POPT_tech_groups'!A:B,2,FALSE)</f>
        <v>NZ40-ENE-1-RESBDG</v>
      </c>
      <c r="F1967" s="3">
        <f>_xlfn.IFNA(_xlfn.IFNA(VLOOKUP(D1967,'Energy Share'!B:D,3,FALSE),VLOOKUP(LEFT(D1967,LEN(D1967)-2),'Energy Share'!B:D,3,FALSE)),0)*HLOOKUP(C1967,'Energy Share'!$I$2:$AL$3,2,FALSE)*VLOOKUP(LEFT(D1967,6),'Energy Share'!$I$6:$J$14,2,FALSE)</f>
        <v>0.15323928393354383</v>
      </c>
    </row>
    <row r="1968" spans="1:6" hidden="1" x14ac:dyDescent="0.3">
      <c r="A1968">
        <f>IF(IFERROR(_xlfn.NUMBERVALUE(RIGHT(D1968,2))=C1968-2000,TRUE),1,0)*_xlfn.IFNA(VLOOKUP(LEFT(RIGHT(D1968,LEN(D1968)-6),LEN(RIGHT(D1968,LEN(D1968)-6))-3),'Filter Fuel'!$A$3:$I$29,HLOOKUP(LEFT(D1968,6),'Filter Fuel'!$B$1:$I$2,2,FALSE),FALSE),1)*IF(F1968=0,0,1)</f>
        <v>0</v>
      </c>
      <c r="B1968" t="s">
        <v>2</v>
      </c>
      <c r="C1968">
        <f t="shared" si="50"/>
        <v>2028</v>
      </c>
      <c r="D1968" t="str">
        <f t="shared" si="51"/>
        <v>RESBDGELCIMP29</v>
      </c>
      <c r="E1968" t="str">
        <f>VLOOKUP(D1968,'NZ40-POPT_tech_groups'!A:B,2,FALSE)</f>
        <v>NZ40-ENE-1-RESBDG</v>
      </c>
      <c r="F1968" s="3">
        <f>_xlfn.IFNA(_xlfn.IFNA(VLOOKUP(D1968,'Energy Share'!B:D,3,FALSE),VLOOKUP(LEFT(D1968,LEN(D1968)-2),'Energy Share'!B:D,3,FALSE)),0)*HLOOKUP(C1968,'Energy Share'!$I$2:$AL$3,2,FALSE)*VLOOKUP(LEFT(D1968,6),'Energy Share'!$I$6:$J$14,2,FALSE)</f>
        <v>0.15323928393354383</v>
      </c>
    </row>
    <row r="1969" spans="1:6" hidden="1" x14ac:dyDescent="0.3">
      <c r="A1969">
        <f>IF(IFERROR(_xlfn.NUMBERVALUE(RIGHT(D1969,2))=C1969-2000,TRUE),1,0)*_xlfn.IFNA(VLOOKUP(LEFT(RIGHT(D1969,LEN(D1969)-6),LEN(RIGHT(D1969,LEN(D1969)-6))-3),'Filter Fuel'!$A$3:$I$29,HLOOKUP(LEFT(D1969,6),'Filter Fuel'!$B$1:$I$2,2,FALSE),FALSE),1)*IF(F1969=0,0,1)</f>
        <v>0</v>
      </c>
      <c r="B1969" t="s">
        <v>2</v>
      </c>
      <c r="C1969">
        <f t="shared" si="50"/>
        <v>2028</v>
      </c>
      <c r="D1969" t="str">
        <f t="shared" si="51"/>
        <v>RESBDGELCIMP30</v>
      </c>
      <c r="E1969" t="str">
        <f>VLOOKUP(D1969,'NZ40-POPT_tech_groups'!A:B,2,FALSE)</f>
        <v>NZ40-ENE-1-RESBDG</v>
      </c>
      <c r="F1969" s="3">
        <f>_xlfn.IFNA(_xlfn.IFNA(VLOOKUP(D1969,'Energy Share'!B:D,3,FALSE),VLOOKUP(LEFT(D1969,LEN(D1969)-2),'Energy Share'!B:D,3,FALSE)),0)*HLOOKUP(C1969,'Energy Share'!$I$2:$AL$3,2,FALSE)*VLOOKUP(LEFT(D1969,6),'Energy Share'!$I$6:$J$14,2,FALSE)</f>
        <v>0.15323928393354383</v>
      </c>
    </row>
    <row r="1970" spans="1:6" hidden="1" x14ac:dyDescent="0.3">
      <c r="A1970">
        <f>IF(IFERROR(_xlfn.NUMBERVALUE(RIGHT(D1970,2))=C1970-2000,TRUE),1,0)*_xlfn.IFNA(VLOOKUP(LEFT(RIGHT(D1970,LEN(D1970)-6),LEN(RIGHT(D1970,LEN(D1970)-6))-3),'Filter Fuel'!$A$3:$I$29,HLOOKUP(LEFT(D1970,6),'Filter Fuel'!$B$1:$I$2,2,FALSE),FALSE),1)*IF(F1970=0,0,1)</f>
        <v>0</v>
      </c>
      <c r="B1970" t="s">
        <v>2</v>
      </c>
      <c r="C1970">
        <f t="shared" si="50"/>
        <v>2028</v>
      </c>
      <c r="D1970" t="str">
        <f t="shared" si="51"/>
        <v>RESBDGELCIMP31</v>
      </c>
      <c r="E1970" t="str">
        <f>VLOOKUP(D1970,'NZ40-POPT_tech_groups'!A:B,2,FALSE)</f>
        <v>NZ40-ENE-1-RESBDG</v>
      </c>
      <c r="F1970" s="3">
        <f>_xlfn.IFNA(_xlfn.IFNA(VLOOKUP(D1970,'Energy Share'!B:D,3,FALSE),VLOOKUP(LEFT(D1970,LEN(D1970)-2),'Energy Share'!B:D,3,FALSE)),0)*HLOOKUP(C1970,'Energy Share'!$I$2:$AL$3,2,FALSE)*VLOOKUP(LEFT(D1970,6),'Energy Share'!$I$6:$J$14,2,FALSE)</f>
        <v>0.15323928393354383</v>
      </c>
    </row>
    <row r="1971" spans="1:6" hidden="1" x14ac:dyDescent="0.3">
      <c r="A1971">
        <f>IF(IFERROR(_xlfn.NUMBERVALUE(RIGHT(D1971,2))=C1971-2000,TRUE),1,0)*_xlfn.IFNA(VLOOKUP(LEFT(RIGHT(D1971,LEN(D1971)-6),LEN(RIGHT(D1971,LEN(D1971)-6))-3),'Filter Fuel'!$A$3:$I$29,HLOOKUP(LEFT(D1971,6),'Filter Fuel'!$B$1:$I$2,2,FALSE),FALSE),1)*IF(F1971=0,0,1)</f>
        <v>0</v>
      </c>
      <c r="B1971" t="s">
        <v>2</v>
      </c>
      <c r="C1971">
        <f t="shared" si="50"/>
        <v>2028</v>
      </c>
      <c r="D1971" t="str">
        <f t="shared" si="51"/>
        <v>RESBDGELCIMP32</v>
      </c>
      <c r="E1971" t="str">
        <f>VLOOKUP(D1971,'NZ40-POPT_tech_groups'!A:B,2,FALSE)</f>
        <v>NZ40-ENE-1-RESBDG</v>
      </c>
      <c r="F1971" s="3">
        <f>_xlfn.IFNA(_xlfn.IFNA(VLOOKUP(D1971,'Energy Share'!B:D,3,FALSE),VLOOKUP(LEFT(D1971,LEN(D1971)-2),'Energy Share'!B:D,3,FALSE)),0)*HLOOKUP(C1971,'Energy Share'!$I$2:$AL$3,2,FALSE)*VLOOKUP(LEFT(D1971,6),'Energy Share'!$I$6:$J$14,2,FALSE)</f>
        <v>0.15323928393354383</v>
      </c>
    </row>
    <row r="1972" spans="1:6" hidden="1" x14ac:dyDescent="0.3">
      <c r="A1972">
        <f>IF(IFERROR(_xlfn.NUMBERVALUE(RIGHT(D1972,2))=C1972-2000,TRUE),1,0)*_xlfn.IFNA(VLOOKUP(LEFT(RIGHT(D1972,LEN(D1972)-6),LEN(RIGHT(D1972,LEN(D1972)-6))-3),'Filter Fuel'!$A$3:$I$29,HLOOKUP(LEFT(D1972,6),'Filter Fuel'!$B$1:$I$2,2,FALSE),FALSE),1)*IF(F1972=0,0,1)</f>
        <v>0</v>
      </c>
      <c r="B1972" t="s">
        <v>2</v>
      </c>
      <c r="C1972">
        <f t="shared" si="50"/>
        <v>2028</v>
      </c>
      <c r="D1972" t="str">
        <f t="shared" si="51"/>
        <v>RESBDGELCIMP33</v>
      </c>
      <c r="E1972" t="str">
        <f>VLOOKUP(D1972,'NZ40-POPT_tech_groups'!A:B,2,FALSE)</f>
        <v>NZ40-ENE-1-RESBDG</v>
      </c>
      <c r="F1972" s="3">
        <f>_xlfn.IFNA(_xlfn.IFNA(VLOOKUP(D1972,'Energy Share'!B:D,3,FALSE),VLOOKUP(LEFT(D1972,LEN(D1972)-2),'Energy Share'!B:D,3,FALSE)),0)*HLOOKUP(C1972,'Energy Share'!$I$2:$AL$3,2,FALSE)*VLOOKUP(LEFT(D1972,6),'Energy Share'!$I$6:$J$14,2,FALSE)</f>
        <v>0.15323928393354383</v>
      </c>
    </row>
    <row r="1973" spans="1:6" hidden="1" x14ac:dyDescent="0.3">
      <c r="A1973">
        <f>IF(IFERROR(_xlfn.NUMBERVALUE(RIGHT(D1973,2))=C1973-2000,TRUE),1,0)*_xlfn.IFNA(VLOOKUP(LEFT(RIGHT(D1973,LEN(D1973)-6),LEN(RIGHT(D1973,LEN(D1973)-6))-3),'Filter Fuel'!$A$3:$I$29,HLOOKUP(LEFT(D1973,6),'Filter Fuel'!$B$1:$I$2,2,FALSE),FALSE),1)*IF(F1973=0,0,1)</f>
        <v>0</v>
      </c>
      <c r="B1973" t="s">
        <v>2</v>
      </c>
      <c r="C1973">
        <f t="shared" si="50"/>
        <v>2028</v>
      </c>
      <c r="D1973" t="str">
        <f t="shared" si="51"/>
        <v>RESBDGELCIMP34</v>
      </c>
      <c r="E1973" t="str">
        <f>VLOOKUP(D1973,'NZ40-POPT_tech_groups'!A:B,2,FALSE)</f>
        <v>NZ40-ENE-1-RESBDG</v>
      </c>
      <c r="F1973" s="3">
        <f>_xlfn.IFNA(_xlfn.IFNA(VLOOKUP(D1973,'Energy Share'!B:D,3,FALSE),VLOOKUP(LEFT(D1973,LEN(D1973)-2),'Energy Share'!B:D,3,FALSE)),0)*HLOOKUP(C1973,'Energy Share'!$I$2:$AL$3,2,FALSE)*VLOOKUP(LEFT(D1973,6),'Energy Share'!$I$6:$J$14,2,FALSE)</f>
        <v>0.15323928393354383</v>
      </c>
    </row>
    <row r="1974" spans="1:6" hidden="1" x14ac:dyDescent="0.3">
      <c r="A1974">
        <f>IF(IFERROR(_xlfn.NUMBERVALUE(RIGHT(D1974,2))=C1974-2000,TRUE),1,0)*_xlfn.IFNA(VLOOKUP(LEFT(RIGHT(D1974,LEN(D1974)-6),LEN(RIGHT(D1974,LEN(D1974)-6))-3),'Filter Fuel'!$A$3:$I$29,HLOOKUP(LEFT(D1974,6),'Filter Fuel'!$B$1:$I$2,2,FALSE),FALSE),1)*IF(F1974=0,0,1)</f>
        <v>0</v>
      </c>
      <c r="B1974" t="s">
        <v>2</v>
      </c>
      <c r="C1974">
        <f t="shared" si="50"/>
        <v>2028</v>
      </c>
      <c r="D1974" t="str">
        <f t="shared" si="51"/>
        <v>RESBDGELCIMP35</v>
      </c>
      <c r="E1974" t="str">
        <f>VLOOKUP(D1974,'NZ40-POPT_tech_groups'!A:B,2,FALSE)</f>
        <v>NZ40-ENE-1-RESBDG</v>
      </c>
      <c r="F1974" s="3">
        <f>_xlfn.IFNA(_xlfn.IFNA(VLOOKUP(D1974,'Energy Share'!B:D,3,FALSE),VLOOKUP(LEFT(D1974,LEN(D1974)-2),'Energy Share'!B:D,3,FALSE)),0)*HLOOKUP(C1974,'Energy Share'!$I$2:$AL$3,2,FALSE)*VLOOKUP(LEFT(D1974,6),'Energy Share'!$I$6:$J$14,2,FALSE)</f>
        <v>0.15323928393354383</v>
      </c>
    </row>
    <row r="1975" spans="1:6" hidden="1" x14ac:dyDescent="0.3">
      <c r="A1975">
        <f>IF(IFERROR(_xlfn.NUMBERVALUE(RIGHT(D1975,2))=C1975-2000,TRUE),1,0)*_xlfn.IFNA(VLOOKUP(LEFT(RIGHT(D1975,LEN(D1975)-6),LEN(RIGHT(D1975,LEN(D1975)-6))-3),'Filter Fuel'!$A$3:$I$29,HLOOKUP(LEFT(D1975,6),'Filter Fuel'!$B$1:$I$2,2,FALSE),FALSE),1)*IF(F1975=0,0,1)</f>
        <v>0</v>
      </c>
      <c r="B1975" t="s">
        <v>2</v>
      </c>
      <c r="C1975">
        <f t="shared" si="50"/>
        <v>2028</v>
      </c>
      <c r="D1975" t="str">
        <f t="shared" si="51"/>
        <v>RESBDGELCIMP36</v>
      </c>
      <c r="E1975" t="str">
        <f>VLOOKUP(D1975,'NZ40-POPT_tech_groups'!A:B,2,FALSE)</f>
        <v>NZ40-ENE-1-RESBDG</v>
      </c>
      <c r="F1975" s="3">
        <f>_xlfn.IFNA(_xlfn.IFNA(VLOOKUP(D1975,'Energy Share'!B:D,3,FALSE),VLOOKUP(LEFT(D1975,LEN(D1975)-2),'Energy Share'!B:D,3,FALSE)),0)*HLOOKUP(C1975,'Energy Share'!$I$2:$AL$3,2,FALSE)*VLOOKUP(LEFT(D1975,6),'Energy Share'!$I$6:$J$14,2,FALSE)</f>
        <v>0.15323928393354383</v>
      </c>
    </row>
    <row r="1976" spans="1:6" hidden="1" x14ac:dyDescent="0.3">
      <c r="A1976">
        <f>IF(IFERROR(_xlfn.NUMBERVALUE(RIGHT(D1976,2))=C1976-2000,TRUE),1,0)*_xlfn.IFNA(VLOOKUP(LEFT(RIGHT(D1976,LEN(D1976)-6),LEN(RIGHT(D1976,LEN(D1976)-6))-3),'Filter Fuel'!$A$3:$I$29,HLOOKUP(LEFT(D1976,6),'Filter Fuel'!$B$1:$I$2,2,FALSE),FALSE),1)*IF(F1976=0,0,1)</f>
        <v>0</v>
      </c>
      <c r="B1976" t="s">
        <v>2</v>
      </c>
      <c r="C1976">
        <f t="shared" si="50"/>
        <v>2028</v>
      </c>
      <c r="D1976" t="str">
        <f t="shared" si="51"/>
        <v>RESBDGELCIMP37</v>
      </c>
      <c r="E1976" t="str">
        <f>VLOOKUP(D1976,'NZ40-POPT_tech_groups'!A:B,2,FALSE)</f>
        <v>NZ40-ENE-1-RESBDG</v>
      </c>
      <c r="F1976" s="3">
        <f>_xlfn.IFNA(_xlfn.IFNA(VLOOKUP(D1976,'Energy Share'!B:D,3,FALSE),VLOOKUP(LEFT(D1976,LEN(D1976)-2),'Energy Share'!B:D,3,FALSE)),0)*HLOOKUP(C1976,'Energy Share'!$I$2:$AL$3,2,FALSE)*VLOOKUP(LEFT(D1976,6),'Energy Share'!$I$6:$J$14,2,FALSE)</f>
        <v>0.15323928393354383</v>
      </c>
    </row>
    <row r="1977" spans="1:6" hidden="1" x14ac:dyDescent="0.3">
      <c r="A1977">
        <f>IF(IFERROR(_xlfn.NUMBERVALUE(RIGHT(D1977,2))=C1977-2000,TRUE),1,0)*_xlfn.IFNA(VLOOKUP(LEFT(RIGHT(D1977,LEN(D1977)-6),LEN(RIGHT(D1977,LEN(D1977)-6))-3),'Filter Fuel'!$A$3:$I$29,HLOOKUP(LEFT(D1977,6),'Filter Fuel'!$B$1:$I$2,2,FALSE),FALSE),1)*IF(F1977=0,0,1)</f>
        <v>0</v>
      </c>
      <c r="B1977" t="s">
        <v>2</v>
      </c>
      <c r="C1977">
        <f t="shared" si="50"/>
        <v>2028</v>
      </c>
      <c r="D1977" t="str">
        <f t="shared" si="51"/>
        <v>RESBDGELCIMP38</v>
      </c>
      <c r="E1977" t="str">
        <f>VLOOKUP(D1977,'NZ40-POPT_tech_groups'!A:B,2,FALSE)</f>
        <v>NZ40-ENE-1-RESBDG</v>
      </c>
      <c r="F1977" s="3">
        <f>_xlfn.IFNA(_xlfn.IFNA(VLOOKUP(D1977,'Energy Share'!B:D,3,FALSE),VLOOKUP(LEFT(D1977,LEN(D1977)-2),'Energy Share'!B:D,3,FALSE)),0)*HLOOKUP(C1977,'Energy Share'!$I$2:$AL$3,2,FALSE)*VLOOKUP(LEFT(D1977,6),'Energy Share'!$I$6:$J$14,2,FALSE)</f>
        <v>0.15323928393354383</v>
      </c>
    </row>
    <row r="1978" spans="1:6" hidden="1" x14ac:dyDescent="0.3">
      <c r="A1978">
        <f>IF(IFERROR(_xlfn.NUMBERVALUE(RIGHT(D1978,2))=C1978-2000,TRUE),1,0)*_xlfn.IFNA(VLOOKUP(LEFT(RIGHT(D1978,LEN(D1978)-6),LEN(RIGHT(D1978,LEN(D1978)-6))-3),'Filter Fuel'!$A$3:$I$29,HLOOKUP(LEFT(D1978,6),'Filter Fuel'!$B$1:$I$2,2,FALSE),FALSE),1)*IF(F1978=0,0,1)</f>
        <v>0</v>
      </c>
      <c r="B1978" t="s">
        <v>2</v>
      </c>
      <c r="C1978">
        <f t="shared" si="50"/>
        <v>2028</v>
      </c>
      <c r="D1978" t="str">
        <f t="shared" si="51"/>
        <v>RESBDGELCIMP39</v>
      </c>
      <c r="E1978" t="str">
        <f>VLOOKUP(D1978,'NZ40-POPT_tech_groups'!A:B,2,FALSE)</f>
        <v>NZ40-ENE-1-RESBDG</v>
      </c>
      <c r="F1978" s="3">
        <f>_xlfn.IFNA(_xlfn.IFNA(VLOOKUP(D1978,'Energy Share'!B:D,3,FALSE),VLOOKUP(LEFT(D1978,LEN(D1978)-2),'Energy Share'!B:D,3,FALSE)),0)*HLOOKUP(C1978,'Energy Share'!$I$2:$AL$3,2,FALSE)*VLOOKUP(LEFT(D1978,6),'Energy Share'!$I$6:$J$14,2,FALSE)</f>
        <v>0.15323928393354383</v>
      </c>
    </row>
    <row r="1979" spans="1:6" hidden="1" x14ac:dyDescent="0.3">
      <c r="A1979">
        <f>IF(IFERROR(_xlfn.NUMBERVALUE(RIGHT(D1979,2))=C1979-2000,TRUE),1,0)*_xlfn.IFNA(VLOOKUP(LEFT(RIGHT(D1979,LEN(D1979)-6),LEN(RIGHT(D1979,LEN(D1979)-6))-3),'Filter Fuel'!$A$3:$I$29,HLOOKUP(LEFT(D1979,6),'Filter Fuel'!$B$1:$I$2,2,FALSE),FALSE),1)*IF(F1979=0,0,1)</f>
        <v>0</v>
      </c>
      <c r="B1979" t="s">
        <v>2</v>
      </c>
      <c r="C1979">
        <f t="shared" si="50"/>
        <v>2028</v>
      </c>
      <c r="D1979" t="str">
        <f t="shared" si="51"/>
        <v>RESBDGELCIMP40</v>
      </c>
      <c r="E1979" t="str">
        <f>VLOOKUP(D1979,'NZ40-POPT_tech_groups'!A:B,2,FALSE)</f>
        <v>NZ40-ENE-1-RESBDG</v>
      </c>
      <c r="F1979" s="3">
        <f>_xlfn.IFNA(_xlfn.IFNA(VLOOKUP(D1979,'Energy Share'!B:D,3,FALSE),VLOOKUP(LEFT(D1979,LEN(D1979)-2),'Energy Share'!B:D,3,FALSE)),0)*HLOOKUP(C1979,'Energy Share'!$I$2:$AL$3,2,FALSE)*VLOOKUP(LEFT(D1979,6),'Energy Share'!$I$6:$J$14,2,FALSE)</f>
        <v>0.15323928393354383</v>
      </c>
    </row>
    <row r="1980" spans="1:6" hidden="1" x14ac:dyDescent="0.3">
      <c r="A1980">
        <f>IF(IFERROR(_xlfn.NUMBERVALUE(RIGHT(D1980,2))=C1980-2000,TRUE),1,0)*_xlfn.IFNA(VLOOKUP(LEFT(RIGHT(D1980,LEN(D1980)-6),LEN(RIGHT(D1980,LEN(D1980)-6))-3),'Filter Fuel'!$A$3:$I$29,HLOOKUP(LEFT(D1980,6),'Filter Fuel'!$B$1:$I$2,2,FALSE),FALSE),1)*IF(F1980=0,0,1)</f>
        <v>0</v>
      </c>
      <c r="B1980" t="s">
        <v>2</v>
      </c>
      <c r="C1980">
        <f t="shared" si="50"/>
        <v>2028</v>
      </c>
      <c r="D1980" t="str">
        <f t="shared" si="51"/>
        <v>RESBDGELCIMP41</v>
      </c>
      <c r="E1980" t="str">
        <f>VLOOKUP(D1980,'NZ40-POPT_tech_groups'!A:B,2,FALSE)</f>
        <v>NZ40-ENE-1-RESBDG</v>
      </c>
      <c r="F1980" s="3">
        <f>_xlfn.IFNA(_xlfn.IFNA(VLOOKUP(D1980,'Energy Share'!B:D,3,FALSE),VLOOKUP(LEFT(D1980,LEN(D1980)-2),'Energy Share'!B:D,3,FALSE)),0)*HLOOKUP(C1980,'Energy Share'!$I$2:$AL$3,2,FALSE)*VLOOKUP(LEFT(D1980,6),'Energy Share'!$I$6:$J$14,2,FALSE)</f>
        <v>0.15323928393354383</v>
      </c>
    </row>
    <row r="1981" spans="1:6" hidden="1" x14ac:dyDescent="0.3">
      <c r="A1981">
        <f>IF(IFERROR(_xlfn.NUMBERVALUE(RIGHT(D1981,2))=C1981-2000,TRUE),1,0)*_xlfn.IFNA(VLOOKUP(LEFT(RIGHT(D1981,LEN(D1981)-6),LEN(RIGHT(D1981,LEN(D1981)-6))-3),'Filter Fuel'!$A$3:$I$29,HLOOKUP(LEFT(D1981,6),'Filter Fuel'!$B$1:$I$2,2,FALSE),FALSE),1)*IF(F1981=0,0,1)</f>
        <v>0</v>
      </c>
      <c r="B1981" t="s">
        <v>2</v>
      </c>
      <c r="C1981">
        <f t="shared" si="50"/>
        <v>2028</v>
      </c>
      <c r="D1981" t="str">
        <f t="shared" si="51"/>
        <v>RESBDGELCIMP42</v>
      </c>
      <c r="E1981" t="str">
        <f>VLOOKUP(D1981,'NZ40-POPT_tech_groups'!A:B,2,FALSE)</f>
        <v>NZ40-ENE-1-RESBDG</v>
      </c>
      <c r="F1981" s="3">
        <f>_xlfn.IFNA(_xlfn.IFNA(VLOOKUP(D1981,'Energy Share'!B:D,3,FALSE),VLOOKUP(LEFT(D1981,LEN(D1981)-2),'Energy Share'!B:D,3,FALSE)),0)*HLOOKUP(C1981,'Energy Share'!$I$2:$AL$3,2,FALSE)*VLOOKUP(LEFT(D1981,6),'Energy Share'!$I$6:$J$14,2,FALSE)</f>
        <v>0.15323928393354383</v>
      </c>
    </row>
    <row r="1982" spans="1:6" hidden="1" x14ac:dyDescent="0.3">
      <c r="A1982">
        <f>IF(IFERROR(_xlfn.NUMBERVALUE(RIGHT(D1982,2))=C1982-2000,TRUE),1,0)*_xlfn.IFNA(VLOOKUP(LEFT(RIGHT(D1982,LEN(D1982)-6),LEN(RIGHT(D1982,LEN(D1982)-6))-3),'Filter Fuel'!$A$3:$I$29,HLOOKUP(LEFT(D1982,6),'Filter Fuel'!$B$1:$I$2,2,FALSE),FALSE),1)*IF(F1982=0,0,1)</f>
        <v>0</v>
      </c>
      <c r="B1982" t="s">
        <v>2</v>
      </c>
      <c r="C1982">
        <f t="shared" si="50"/>
        <v>2028</v>
      </c>
      <c r="D1982" t="str">
        <f t="shared" si="51"/>
        <v>RESBDGELCIMP43</v>
      </c>
      <c r="E1982" t="str">
        <f>VLOOKUP(D1982,'NZ40-POPT_tech_groups'!A:B,2,FALSE)</f>
        <v>NZ40-ENE-1-RESBDG</v>
      </c>
      <c r="F1982" s="3">
        <f>_xlfn.IFNA(_xlfn.IFNA(VLOOKUP(D1982,'Energy Share'!B:D,3,FALSE),VLOOKUP(LEFT(D1982,LEN(D1982)-2),'Energy Share'!B:D,3,FALSE)),0)*HLOOKUP(C1982,'Energy Share'!$I$2:$AL$3,2,FALSE)*VLOOKUP(LEFT(D1982,6),'Energy Share'!$I$6:$J$14,2,FALSE)</f>
        <v>0.15323928393354383</v>
      </c>
    </row>
    <row r="1983" spans="1:6" hidden="1" x14ac:dyDescent="0.3">
      <c r="A1983">
        <f>IF(IFERROR(_xlfn.NUMBERVALUE(RIGHT(D1983,2))=C1983-2000,TRUE),1,0)*_xlfn.IFNA(VLOOKUP(LEFT(RIGHT(D1983,LEN(D1983)-6),LEN(RIGHT(D1983,LEN(D1983)-6))-3),'Filter Fuel'!$A$3:$I$29,HLOOKUP(LEFT(D1983,6),'Filter Fuel'!$B$1:$I$2,2,FALSE),FALSE),1)*IF(F1983=0,0,1)</f>
        <v>0</v>
      </c>
      <c r="B1983" t="s">
        <v>2</v>
      </c>
      <c r="C1983">
        <f t="shared" si="50"/>
        <v>2028</v>
      </c>
      <c r="D1983" t="str">
        <f t="shared" si="51"/>
        <v>RESBDGELCIMP44</v>
      </c>
      <c r="E1983" t="str">
        <f>VLOOKUP(D1983,'NZ40-POPT_tech_groups'!A:B,2,FALSE)</f>
        <v>NZ40-ENE-1-RESBDG</v>
      </c>
      <c r="F1983" s="3">
        <f>_xlfn.IFNA(_xlfn.IFNA(VLOOKUP(D1983,'Energy Share'!B:D,3,FALSE),VLOOKUP(LEFT(D1983,LEN(D1983)-2),'Energy Share'!B:D,3,FALSE)),0)*HLOOKUP(C1983,'Energy Share'!$I$2:$AL$3,2,FALSE)*VLOOKUP(LEFT(D1983,6),'Energy Share'!$I$6:$J$14,2,FALSE)</f>
        <v>0.15323928393354383</v>
      </c>
    </row>
    <row r="1984" spans="1:6" hidden="1" x14ac:dyDescent="0.3">
      <c r="A1984">
        <f>IF(IFERROR(_xlfn.NUMBERVALUE(RIGHT(D1984,2))=C1984-2000,TRUE),1,0)*_xlfn.IFNA(VLOOKUP(LEFT(RIGHT(D1984,LEN(D1984)-6),LEN(RIGHT(D1984,LEN(D1984)-6))-3),'Filter Fuel'!$A$3:$I$29,HLOOKUP(LEFT(D1984,6),'Filter Fuel'!$B$1:$I$2,2,FALSE),FALSE),1)*IF(F1984=0,0,1)</f>
        <v>0</v>
      </c>
      <c r="B1984" t="s">
        <v>2</v>
      </c>
      <c r="C1984">
        <f t="shared" si="50"/>
        <v>2028</v>
      </c>
      <c r="D1984" t="str">
        <f t="shared" si="51"/>
        <v>RESBDGELCIMP45</v>
      </c>
      <c r="E1984" t="str">
        <f>VLOOKUP(D1984,'NZ40-POPT_tech_groups'!A:B,2,FALSE)</f>
        <v>NZ40-ENE-1-RESBDG</v>
      </c>
      <c r="F1984" s="3">
        <f>_xlfn.IFNA(_xlfn.IFNA(VLOOKUP(D1984,'Energy Share'!B:D,3,FALSE),VLOOKUP(LEFT(D1984,LEN(D1984)-2),'Energy Share'!B:D,3,FALSE)),0)*HLOOKUP(C1984,'Energy Share'!$I$2:$AL$3,2,FALSE)*VLOOKUP(LEFT(D1984,6),'Energy Share'!$I$6:$J$14,2,FALSE)</f>
        <v>0.15323928393354383</v>
      </c>
    </row>
    <row r="1985" spans="1:6" hidden="1" x14ac:dyDescent="0.3">
      <c r="A1985">
        <f>IF(IFERROR(_xlfn.NUMBERVALUE(RIGHT(D1985,2))=C1985-2000,TRUE),1,0)*_xlfn.IFNA(VLOOKUP(LEFT(RIGHT(D1985,LEN(D1985)-6),LEN(RIGHT(D1985,LEN(D1985)-6))-3),'Filter Fuel'!$A$3:$I$29,HLOOKUP(LEFT(D1985,6),'Filter Fuel'!$B$1:$I$2,2,FALSE),FALSE),1)*IF(F1985=0,0,1)</f>
        <v>0</v>
      </c>
      <c r="B1985" t="s">
        <v>2</v>
      </c>
      <c r="C1985">
        <f t="shared" si="50"/>
        <v>2028</v>
      </c>
      <c r="D1985" t="str">
        <f t="shared" si="51"/>
        <v>RESBDGELCIMP46</v>
      </c>
      <c r="E1985" t="str">
        <f>VLOOKUP(D1985,'NZ40-POPT_tech_groups'!A:B,2,FALSE)</f>
        <v>NZ40-ENE-1-RESBDG</v>
      </c>
      <c r="F1985" s="3">
        <f>_xlfn.IFNA(_xlfn.IFNA(VLOOKUP(D1985,'Energy Share'!B:D,3,FALSE),VLOOKUP(LEFT(D1985,LEN(D1985)-2),'Energy Share'!B:D,3,FALSE)),0)*HLOOKUP(C1985,'Energy Share'!$I$2:$AL$3,2,FALSE)*VLOOKUP(LEFT(D1985,6),'Energy Share'!$I$6:$J$14,2,FALSE)</f>
        <v>0.15323928393354383</v>
      </c>
    </row>
    <row r="1986" spans="1:6" hidden="1" x14ac:dyDescent="0.3">
      <c r="A1986">
        <f>IF(IFERROR(_xlfn.NUMBERVALUE(RIGHT(D1986,2))=C1986-2000,TRUE),1,0)*_xlfn.IFNA(VLOOKUP(LEFT(RIGHT(D1986,LEN(D1986)-6),LEN(RIGHT(D1986,LEN(D1986)-6))-3),'Filter Fuel'!$A$3:$I$29,HLOOKUP(LEFT(D1986,6),'Filter Fuel'!$B$1:$I$2,2,FALSE),FALSE),1)*IF(F1986=0,0,1)</f>
        <v>0</v>
      </c>
      <c r="B1986" t="s">
        <v>2</v>
      </c>
      <c r="C1986">
        <f t="shared" si="50"/>
        <v>2028</v>
      </c>
      <c r="D1986" t="str">
        <f t="shared" si="51"/>
        <v>RESBDGELCIMP47</v>
      </c>
      <c r="E1986" t="str">
        <f>VLOOKUP(D1986,'NZ40-POPT_tech_groups'!A:B,2,FALSE)</f>
        <v>NZ40-ENE-1-RESBDG</v>
      </c>
      <c r="F1986" s="3">
        <f>_xlfn.IFNA(_xlfn.IFNA(VLOOKUP(D1986,'Energy Share'!B:D,3,FALSE),VLOOKUP(LEFT(D1986,LEN(D1986)-2),'Energy Share'!B:D,3,FALSE)),0)*HLOOKUP(C1986,'Energy Share'!$I$2:$AL$3,2,FALSE)*VLOOKUP(LEFT(D1986,6),'Energy Share'!$I$6:$J$14,2,FALSE)</f>
        <v>0.15323928393354383</v>
      </c>
    </row>
    <row r="1987" spans="1:6" hidden="1" x14ac:dyDescent="0.3">
      <c r="A1987">
        <f>IF(IFERROR(_xlfn.NUMBERVALUE(RIGHT(D1987,2))=C1987-2000,TRUE),1,0)*_xlfn.IFNA(VLOOKUP(LEFT(RIGHT(D1987,LEN(D1987)-6),LEN(RIGHT(D1987,LEN(D1987)-6))-3),'Filter Fuel'!$A$3:$I$29,HLOOKUP(LEFT(D1987,6),'Filter Fuel'!$B$1:$I$2,2,FALSE),FALSE),1)*IF(F1987=0,0,1)</f>
        <v>0</v>
      </c>
      <c r="B1987" t="s">
        <v>2</v>
      </c>
      <c r="C1987">
        <f t="shared" si="50"/>
        <v>2028</v>
      </c>
      <c r="D1987" t="str">
        <f t="shared" si="51"/>
        <v>RESBDGELCIMP48</v>
      </c>
      <c r="E1987" t="str">
        <f>VLOOKUP(D1987,'NZ40-POPT_tech_groups'!A:B,2,FALSE)</f>
        <v>NZ40-ENE-1-RESBDG</v>
      </c>
      <c r="F1987" s="3">
        <f>_xlfn.IFNA(_xlfn.IFNA(VLOOKUP(D1987,'Energy Share'!B:D,3,FALSE),VLOOKUP(LEFT(D1987,LEN(D1987)-2),'Energy Share'!B:D,3,FALSE)),0)*HLOOKUP(C1987,'Energy Share'!$I$2:$AL$3,2,FALSE)*VLOOKUP(LEFT(D1987,6),'Energy Share'!$I$6:$J$14,2,FALSE)</f>
        <v>0.15323928393354383</v>
      </c>
    </row>
    <row r="1988" spans="1:6" hidden="1" x14ac:dyDescent="0.3">
      <c r="A1988">
        <f>IF(IFERROR(_xlfn.NUMBERVALUE(RIGHT(D1988,2))=C1988-2000,TRUE),1,0)*_xlfn.IFNA(VLOOKUP(LEFT(RIGHT(D1988,LEN(D1988)-6),LEN(RIGHT(D1988,LEN(D1988)-6))-3),'Filter Fuel'!$A$3:$I$29,HLOOKUP(LEFT(D1988,6),'Filter Fuel'!$B$1:$I$2,2,FALSE),FALSE),1)*IF(F1988=0,0,1)</f>
        <v>0</v>
      </c>
      <c r="B1988" t="s">
        <v>2</v>
      </c>
      <c r="C1988">
        <f t="shared" si="50"/>
        <v>2028</v>
      </c>
      <c r="D1988" t="str">
        <f t="shared" si="51"/>
        <v>RESBDGELCIMP49</v>
      </c>
      <c r="E1988" t="str">
        <f>VLOOKUP(D1988,'NZ40-POPT_tech_groups'!A:B,2,FALSE)</f>
        <v>NZ40-ENE-1-RESBDG</v>
      </c>
      <c r="F1988" s="3">
        <f>_xlfn.IFNA(_xlfn.IFNA(VLOOKUP(D1988,'Energy Share'!B:D,3,FALSE),VLOOKUP(LEFT(D1988,LEN(D1988)-2),'Energy Share'!B:D,3,FALSE)),0)*HLOOKUP(C1988,'Energy Share'!$I$2:$AL$3,2,FALSE)*VLOOKUP(LEFT(D1988,6),'Energy Share'!$I$6:$J$14,2,FALSE)</f>
        <v>0.15323928393354383</v>
      </c>
    </row>
    <row r="1989" spans="1:6" hidden="1" x14ac:dyDescent="0.3">
      <c r="A1989">
        <f>IF(IFERROR(_xlfn.NUMBERVALUE(RIGHT(D1989,2))=C1989-2000,TRUE),1,0)*_xlfn.IFNA(VLOOKUP(LEFT(RIGHT(D1989,LEN(D1989)-6),LEN(RIGHT(D1989,LEN(D1989)-6))-3),'Filter Fuel'!$A$3:$I$29,HLOOKUP(LEFT(D1989,6),'Filter Fuel'!$B$1:$I$2,2,FALSE),FALSE),1)*IF(F1989=0,0,1)</f>
        <v>0</v>
      </c>
      <c r="B1989" t="s">
        <v>2</v>
      </c>
      <c r="C1989">
        <f t="shared" si="50"/>
        <v>2028</v>
      </c>
      <c r="D1989" t="str">
        <f t="shared" si="51"/>
        <v>RESBDGELCIMP50</v>
      </c>
      <c r="E1989" t="str">
        <f>VLOOKUP(D1989,'NZ40-POPT_tech_groups'!A:B,2,FALSE)</f>
        <v>NZ40-ENE-1-RESBDG</v>
      </c>
      <c r="F1989" s="3">
        <f>_xlfn.IFNA(_xlfn.IFNA(VLOOKUP(D1989,'Energy Share'!B:D,3,FALSE),VLOOKUP(LEFT(D1989,LEN(D1989)-2),'Energy Share'!B:D,3,FALSE)),0)*HLOOKUP(C1989,'Energy Share'!$I$2:$AL$3,2,FALSE)*VLOOKUP(LEFT(D1989,6),'Energy Share'!$I$6:$J$14,2,FALSE)</f>
        <v>0.15323928393354383</v>
      </c>
    </row>
    <row r="1990" spans="1:6" x14ac:dyDescent="0.3">
      <c r="A1990">
        <f>IF(IFERROR(_xlfn.NUMBERVALUE(RIGHT(D1990,2))=C1990-2000,TRUE),1,0)*_xlfn.IFNA(VLOOKUP(LEFT(RIGHT(D1990,LEN(D1990)-6),LEN(RIGHT(D1990,LEN(D1990)-6))-3),'Filter Fuel'!$A$3:$I$29,HLOOKUP(LEFT(D1990,6),'Filter Fuel'!$B$1:$I$2,2,FALSE),FALSE),1)*IF(F1990=0,0,1)</f>
        <v>1</v>
      </c>
      <c r="B1990" t="s">
        <v>2</v>
      </c>
      <c r="C1990">
        <f t="shared" si="50"/>
        <v>2028</v>
      </c>
      <c r="D1990" t="str">
        <f t="shared" si="51"/>
        <v>FRETRAETHIMP</v>
      </c>
      <c r="E1990" t="str">
        <f>VLOOKUP(D1990,'NZ40-POPT_tech_groups'!A:B,2,FALSE)</f>
        <v>NZ40-ENE-1-FRETRA</v>
      </c>
      <c r="F1990" s="3">
        <f>_xlfn.IFNA(_xlfn.IFNA(VLOOKUP(D1990,'Energy Share'!B:D,3,FALSE),VLOOKUP(LEFT(D1990,LEN(D1990)-2),'Energy Share'!B:D,3,FALSE)),0)*HLOOKUP(C1990,'Energy Share'!$I$2:$AL$3,2,FALSE)*VLOOKUP(LEFT(D1990,6),'Energy Share'!$I$6:$J$14,2,FALSE)</f>
        <v>1.3039128748407311E-2</v>
      </c>
    </row>
    <row r="1991" spans="1:6" x14ac:dyDescent="0.3">
      <c r="A1991">
        <f>IF(IFERROR(_xlfn.NUMBERVALUE(RIGHT(D1991,2))=C1991-2000,TRUE),1,0)*_xlfn.IFNA(VLOOKUP(LEFT(RIGHT(D1991,LEN(D1991)-6),LEN(RIGHT(D1991,LEN(D1991)-6))-3),'Filter Fuel'!$A$3:$I$29,HLOOKUP(LEFT(D1991,6),'Filter Fuel'!$B$1:$I$2,2,FALSE),FALSE),1)*IF(F1991=0,0,1)</f>
        <v>1</v>
      </c>
      <c r="B1991" t="s">
        <v>2</v>
      </c>
      <c r="C1991">
        <f t="shared" si="50"/>
        <v>2028</v>
      </c>
      <c r="D1991" t="str">
        <f t="shared" si="51"/>
        <v>PASTRAETHIMP</v>
      </c>
      <c r="E1991" t="str">
        <f>VLOOKUP(D1991,'NZ40-POPT_tech_groups'!A:B,2,FALSE)</f>
        <v>NZ40-ENE-1-PASTRA</v>
      </c>
      <c r="F1991" s="3">
        <f>_xlfn.IFNA(_xlfn.IFNA(VLOOKUP(D1991,'Energy Share'!B:D,3,FALSE),VLOOKUP(LEFT(D1991,LEN(D1991)-2),'Energy Share'!B:D,3,FALSE)),0)*HLOOKUP(C1991,'Energy Share'!$I$2:$AL$3,2,FALSE)*VLOOKUP(LEFT(D1991,6),'Energy Share'!$I$6:$J$14,2,FALSE)</f>
        <v>6.7958980976048171E-5</v>
      </c>
    </row>
    <row r="1992" spans="1:6" x14ac:dyDescent="0.3">
      <c r="A1992">
        <f>IF(IFERROR(_xlfn.NUMBERVALUE(RIGHT(D1992,2))=C1992-2000,TRUE),1,0)*_xlfn.IFNA(VLOOKUP(LEFT(RIGHT(D1992,LEN(D1992)-6),LEN(RIGHT(D1992,LEN(D1992)-6))-3),'Filter Fuel'!$A$3:$I$29,HLOOKUP(LEFT(D1992,6),'Filter Fuel'!$B$1:$I$2,2,FALSE),FALSE),1)*IF(F1992=0,0,1)</f>
        <v>1</v>
      </c>
      <c r="B1992" t="s">
        <v>2</v>
      </c>
      <c r="C1992">
        <f t="shared" si="50"/>
        <v>2028</v>
      </c>
      <c r="D1992" t="str">
        <f t="shared" si="51"/>
        <v>PUBTRAETHIMP</v>
      </c>
      <c r="E1992" t="str">
        <f>VLOOKUP(D1992,'NZ40-POPT_tech_groups'!A:B,2,FALSE)</f>
        <v>NZ40-ENE-1-PUBTRA</v>
      </c>
      <c r="F1992" s="3">
        <f>_xlfn.IFNA(_xlfn.IFNA(VLOOKUP(D1992,'Energy Share'!B:D,3,FALSE),VLOOKUP(LEFT(D1992,LEN(D1992)-2),'Energy Share'!B:D,3,FALSE)),0)*HLOOKUP(C1992,'Energy Share'!$I$2:$AL$3,2,FALSE)*VLOOKUP(LEFT(D1992,6),'Energy Share'!$I$6:$J$14,2,FALSE)</f>
        <v>1.3679223907575673E-2</v>
      </c>
    </row>
    <row r="1993" spans="1:6" x14ac:dyDescent="0.3">
      <c r="A1993">
        <f>IF(IFERROR(_xlfn.NUMBERVALUE(RIGHT(D1993,2))=C1993-2000,TRUE),1,0)*_xlfn.IFNA(VLOOKUP(LEFT(RIGHT(D1993,LEN(D1993)-6),LEN(RIGHT(D1993,LEN(D1993)-6))-3),'Filter Fuel'!$A$3:$I$29,HLOOKUP(LEFT(D1993,6),'Filter Fuel'!$B$1:$I$2,2,FALSE),FALSE),1)*IF(F1993=0,0,1)</f>
        <v>1</v>
      </c>
      <c r="B1993" t="s">
        <v>2</v>
      </c>
      <c r="C1993">
        <f t="shared" si="50"/>
        <v>2028</v>
      </c>
      <c r="D1993" t="str">
        <f t="shared" si="51"/>
        <v>COMBDGETHOSIMP</v>
      </c>
      <c r="E1993" t="str">
        <f>VLOOKUP(D1993,'NZ40-POPT_tech_groups'!A:B,2,FALSE)</f>
        <v>NZ40-ENE-1-COMBDG</v>
      </c>
      <c r="F1993" s="3">
        <f>_xlfn.IFNA(_xlfn.IFNA(VLOOKUP(D1993,'Energy Share'!B:D,3,FALSE),VLOOKUP(LEFT(D1993,LEN(D1993)-2),'Energy Share'!B:D,3,FALSE)),0)*HLOOKUP(C1993,'Energy Share'!$I$2:$AL$3,2,FALSE)*VLOOKUP(LEFT(D1993,6),'Energy Share'!$I$6:$J$14,2,FALSE)</f>
        <v>3.02999484861616E-5</v>
      </c>
    </row>
    <row r="1994" spans="1:6" hidden="1" x14ac:dyDescent="0.3">
      <c r="A1994">
        <f>IF(IFERROR(_xlfn.NUMBERVALUE(RIGHT(D1994,2))=C1994-2000,TRUE),1,0)*_xlfn.IFNA(VLOOKUP(LEFT(RIGHT(D1994,LEN(D1994)-6),LEN(RIGHT(D1994,LEN(D1994)-6))-3),'Filter Fuel'!$A$3:$I$29,HLOOKUP(LEFT(D1994,6),'Filter Fuel'!$B$1:$I$2,2,FALSE),FALSE),1)*IF(F1994=0,0,1)</f>
        <v>0</v>
      </c>
      <c r="B1994" t="s">
        <v>2</v>
      </c>
      <c r="C1994">
        <f t="shared" si="50"/>
        <v>2028</v>
      </c>
      <c r="D1994" t="str">
        <f t="shared" si="51"/>
        <v>INDBDGETHOSIMP</v>
      </c>
      <c r="E1994" t="str">
        <f>VLOOKUP(D1994,'NZ40-POPT_tech_groups'!A:B,2,FALSE)</f>
        <v>NZ40-ENE-1-INDBDG</v>
      </c>
      <c r="F1994" s="3">
        <f>_xlfn.IFNA(_xlfn.IFNA(VLOOKUP(D1994,'Energy Share'!B:D,3,FALSE),VLOOKUP(LEFT(D1994,LEN(D1994)-2),'Energy Share'!B:D,3,FALSE)),0)*HLOOKUP(C1994,'Energy Share'!$I$2:$AL$3,2,FALSE)*VLOOKUP(LEFT(D1994,6),'Energy Share'!$I$6:$J$14,2,FALSE)</f>
        <v>0</v>
      </c>
    </row>
    <row r="1995" spans="1:6" hidden="1" x14ac:dyDescent="0.3">
      <c r="A1995">
        <f>IF(IFERROR(_xlfn.NUMBERVALUE(RIGHT(D1995,2))=C1995-2000,TRUE),1,0)*_xlfn.IFNA(VLOOKUP(LEFT(RIGHT(D1995,LEN(D1995)-6),LEN(RIGHT(D1995,LEN(D1995)-6))-3),'Filter Fuel'!$A$3:$I$29,HLOOKUP(LEFT(D1995,6),'Filter Fuel'!$B$1:$I$2,2,FALSE),FALSE),1)*IF(F1995=0,0,1)</f>
        <v>0</v>
      </c>
      <c r="B1995" t="s">
        <v>2</v>
      </c>
      <c r="C1995">
        <f t="shared" si="50"/>
        <v>2028</v>
      </c>
      <c r="D1995" t="str">
        <f t="shared" si="51"/>
        <v>PUBBDGETHOSIMP</v>
      </c>
      <c r="E1995" t="str">
        <f>VLOOKUP(D1995,'NZ40-POPT_tech_groups'!A:B,2,FALSE)</f>
        <v>NZ40-ENE-1-PUBBDG</v>
      </c>
      <c r="F1995" s="3">
        <f>_xlfn.IFNA(_xlfn.IFNA(VLOOKUP(D1995,'Energy Share'!B:D,3,FALSE),VLOOKUP(LEFT(D1995,LEN(D1995)-2),'Energy Share'!B:D,3,FALSE)),0)*HLOOKUP(C1995,'Energy Share'!$I$2:$AL$3,2,FALSE)*VLOOKUP(LEFT(D1995,6),'Energy Share'!$I$6:$J$14,2,FALSE)</f>
        <v>0</v>
      </c>
    </row>
    <row r="1996" spans="1:6" x14ac:dyDescent="0.3">
      <c r="A1996">
        <f>IF(IFERROR(_xlfn.NUMBERVALUE(RIGHT(D1996,2))=C1996-2000,TRUE),1,0)*_xlfn.IFNA(VLOOKUP(LEFT(RIGHT(D1996,LEN(D1996)-6),LEN(RIGHT(D1996,LEN(D1996)-6))-3),'Filter Fuel'!$A$3:$I$29,HLOOKUP(LEFT(D1996,6),'Filter Fuel'!$B$1:$I$2,2,FALSE),FALSE),1)*IF(F1996=0,0,1)</f>
        <v>1</v>
      </c>
      <c r="B1996" t="s">
        <v>2</v>
      </c>
      <c r="C1996">
        <f t="shared" si="50"/>
        <v>2028</v>
      </c>
      <c r="D1996" t="str">
        <f t="shared" si="51"/>
        <v>RESBDGETHOSIMP</v>
      </c>
      <c r="E1996" t="str">
        <f>VLOOKUP(D1996,'NZ40-POPT_tech_groups'!A:B,2,FALSE)</f>
        <v>NZ40-ENE-1-RESBDG</v>
      </c>
      <c r="F1996" s="3">
        <f>_xlfn.IFNA(_xlfn.IFNA(VLOOKUP(D1996,'Energy Share'!B:D,3,FALSE),VLOOKUP(LEFT(D1996,LEN(D1996)-2),'Energy Share'!B:D,3,FALSE)),0)*HLOOKUP(C1996,'Energy Share'!$I$2:$AL$3,2,FALSE)*VLOOKUP(LEFT(D1996,6),'Energy Share'!$I$6:$J$14,2,FALSE)</f>
        <v>1.5040131894922788E-6</v>
      </c>
    </row>
    <row r="1997" spans="1:6" x14ac:dyDescent="0.3">
      <c r="A1997">
        <f>IF(IFERROR(_xlfn.NUMBERVALUE(RIGHT(D1997,2))=C1997-2000,TRUE),1,0)*_xlfn.IFNA(VLOOKUP(LEFT(RIGHT(D1997,LEN(D1997)-6),LEN(RIGHT(D1997,LEN(D1997)-6))-3),'Filter Fuel'!$A$3:$I$29,HLOOKUP(LEFT(D1997,6),'Filter Fuel'!$B$1:$I$2,2,FALSE),FALSE),1)*IF(F1997=0,0,1)</f>
        <v>1</v>
      </c>
      <c r="B1997" t="s">
        <v>2</v>
      </c>
      <c r="C1997">
        <f t="shared" si="50"/>
        <v>2028</v>
      </c>
      <c r="D1997" t="str">
        <f t="shared" si="51"/>
        <v>FRETRAFTDSLIMP</v>
      </c>
      <c r="E1997" t="str">
        <f>VLOOKUP(D1997,'NZ40-POPT_tech_groups'!A:B,2,FALSE)</f>
        <v>NZ40-ENE-1-FRETRA</v>
      </c>
      <c r="F1997" s="3">
        <f>_xlfn.IFNA(_xlfn.IFNA(VLOOKUP(D1997,'Energy Share'!B:D,3,FALSE),VLOOKUP(LEFT(D1997,LEN(D1997)-2),'Energy Share'!B:D,3,FALSE)),0)*HLOOKUP(C1997,'Energy Share'!$I$2:$AL$3,2,FALSE)*VLOOKUP(LEFT(D1997,6),'Energy Share'!$I$6:$J$14,2,FALSE)</f>
        <v>9.8106932980186122E-5</v>
      </c>
    </row>
    <row r="1998" spans="1:6" x14ac:dyDescent="0.3">
      <c r="A1998">
        <f>IF(IFERROR(_xlfn.NUMBERVALUE(RIGHT(D1998,2))=C1998-2000,TRUE),1,0)*_xlfn.IFNA(VLOOKUP(LEFT(RIGHT(D1998,LEN(D1998)-6),LEN(RIGHT(D1998,LEN(D1998)-6))-3),'Filter Fuel'!$A$3:$I$29,HLOOKUP(LEFT(D1998,6),'Filter Fuel'!$B$1:$I$2,2,FALSE),FALSE),1)*IF(F1998=0,0,1)</f>
        <v>1</v>
      </c>
      <c r="B1998" t="s">
        <v>2</v>
      </c>
      <c r="C1998">
        <f t="shared" si="50"/>
        <v>2028</v>
      </c>
      <c r="D1998" t="str">
        <f t="shared" si="51"/>
        <v>PUBTRAFTDSLIMP</v>
      </c>
      <c r="E1998" t="str">
        <f>VLOOKUP(D1998,'NZ40-POPT_tech_groups'!A:B,2,FALSE)</f>
        <v>NZ40-ENE-1-PUBTRA</v>
      </c>
      <c r="F1998" s="3">
        <f>_xlfn.IFNA(_xlfn.IFNA(VLOOKUP(D1998,'Energy Share'!B:D,3,FALSE),VLOOKUP(LEFT(D1998,LEN(D1998)-2),'Energy Share'!B:D,3,FALSE)),0)*HLOOKUP(C1998,'Energy Share'!$I$2:$AL$3,2,FALSE)*VLOOKUP(LEFT(D1998,6),'Energy Share'!$I$6:$J$14,2,FALSE)</f>
        <v>1.5931636956154568E-3</v>
      </c>
    </row>
    <row r="1999" spans="1:6" x14ac:dyDescent="0.3">
      <c r="A1999">
        <f>IF(IFERROR(_xlfn.NUMBERVALUE(RIGHT(D1999,2))=C1999-2000,TRUE),1,0)*_xlfn.IFNA(VLOOKUP(LEFT(RIGHT(D1999,LEN(D1999)-6),LEN(RIGHT(D1999,LEN(D1999)-6))-3),'Filter Fuel'!$A$3:$I$29,HLOOKUP(LEFT(D1999,6),'Filter Fuel'!$B$1:$I$2,2,FALSE),FALSE),1)*IF(F1999=0,0,1)</f>
        <v>1</v>
      </c>
      <c r="B1999" t="s">
        <v>2</v>
      </c>
      <c r="C1999">
        <f t="shared" si="50"/>
        <v>2028</v>
      </c>
      <c r="D1999" t="str">
        <f t="shared" si="51"/>
        <v>FRETRAGASIMP</v>
      </c>
      <c r="E1999" t="str">
        <f>VLOOKUP(D1999,'NZ40-POPT_tech_groups'!A:B,2,FALSE)</f>
        <v>NZ40-ENE-1-FRETRA</v>
      </c>
      <c r="F1999" s="3">
        <f>_xlfn.IFNA(_xlfn.IFNA(VLOOKUP(D1999,'Energy Share'!B:D,3,FALSE),VLOOKUP(LEFT(D1999,LEN(D1999)-2),'Energy Share'!B:D,3,FALSE)),0)*HLOOKUP(C1999,'Energy Share'!$I$2:$AL$3,2,FALSE)*VLOOKUP(LEFT(D1999,6),'Energy Share'!$I$6:$J$14,2,FALSE)</f>
        <v>0.31179819192491998</v>
      </c>
    </row>
    <row r="2000" spans="1:6" x14ac:dyDescent="0.3">
      <c r="A2000">
        <f>IF(IFERROR(_xlfn.NUMBERVALUE(RIGHT(D2000,2))=C2000-2000,TRUE),1,0)*_xlfn.IFNA(VLOOKUP(LEFT(RIGHT(D2000,LEN(D2000)-6),LEN(RIGHT(D2000,LEN(D2000)-6))-3),'Filter Fuel'!$A$3:$I$29,HLOOKUP(LEFT(D2000,6),'Filter Fuel'!$B$1:$I$2,2,FALSE),FALSE),1)*IF(F2000=0,0,1)</f>
        <v>1</v>
      </c>
      <c r="B2000" t="s">
        <v>2</v>
      </c>
      <c r="C2000">
        <f t="shared" si="50"/>
        <v>2028</v>
      </c>
      <c r="D2000" t="str">
        <f t="shared" si="51"/>
        <v>PASTRAGASIMP</v>
      </c>
      <c r="E2000" t="str">
        <f>VLOOKUP(D2000,'NZ40-POPT_tech_groups'!A:B,2,FALSE)</f>
        <v>NZ40-ENE-1-PASTRA</v>
      </c>
      <c r="F2000" s="3">
        <f>_xlfn.IFNA(_xlfn.IFNA(VLOOKUP(D2000,'Energy Share'!B:D,3,FALSE),VLOOKUP(LEFT(D2000,LEN(D2000)-2),'Energy Share'!B:D,3,FALSE)),0)*HLOOKUP(C2000,'Energy Share'!$I$2:$AL$3,2,FALSE)*VLOOKUP(LEFT(D2000,6),'Energy Share'!$I$6:$J$14,2,FALSE)</f>
        <v>0.62062812862536076</v>
      </c>
    </row>
    <row r="2001" spans="1:6" x14ac:dyDescent="0.3">
      <c r="A2001">
        <f>IF(IFERROR(_xlfn.NUMBERVALUE(RIGHT(D2001,2))=C2001-2000,TRUE),1,0)*_xlfn.IFNA(VLOOKUP(LEFT(RIGHT(D2001,LEN(D2001)-6),LEN(RIGHT(D2001,LEN(D2001)-6))-3),'Filter Fuel'!$A$3:$I$29,HLOOKUP(LEFT(D2001,6),'Filter Fuel'!$B$1:$I$2,2,FALSE),FALSE),1)*IF(F2001=0,0,1)</f>
        <v>1</v>
      </c>
      <c r="B2001" t="s">
        <v>2</v>
      </c>
      <c r="C2001">
        <f t="shared" si="50"/>
        <v>2028</v>
      </c>
      <c r="D2001" t="str">
        <f t="shared" si="51"/>
        <v>PUBTRAGASIMP</v>
      </c>
      <c r="E2001" t="str">
        <f>VLOOKUP(D2001,'NZ40-POPT_tech_groups'!A:B,2,FALSE)</f>
        <v>NZ40-ENE-1-PUBTRA</v>
      </c>
      <c r="F2001" s="3">
        <f>_xlfn.IFNA(_xlfn.IFNA(VLOOKUP(D2001,'Energy Share'!B:D,3,FALSE),VLOOKUP(LEFT(D2001,LEN(D2001)-2),'Energy Share'!B:D,3,FALSE)),0)*HLOOKUP(C2001,'Energy Share'!$I$2:$AL$3,2,FALSE)*VLOOKUP(LEFT(D2001,6),'Energy Share'!$I$6:$J$14,2,FALSE)</f>
        <v>0.33411347874769864</v>
      </c>
    </row>
    <row r="2002" spans="1:6" hidden="1" x14ac:dyDescent="0.3">
      <c r="A2002">
        <f>IF(IFERROR(_xlfn.NUMBERVALUE(RIGHT(D2002,2))=C2002-2000,TRUE),1,0)*_xlfn.IFNA(VLOOKUP(LEFT(RIGHT(D2002,LEN(D2002)-6),LEN(RIGHT(D2002,LEN(D2002)-6))-3),'Filter Fuel'!$A$3:$I$29,HLOOKUP(LEFT(D2002,6),'Filter Fuel'!$B$1:$I$2,2,FALSE),FALSE),1)*IF(F2002=0,0,1)</f>
        <v>0</v>
      </c>
      <c r="B2002" t="s">
        <v>2</v>
      </c>
      <c r="C2002">
        <f t="shared" si="50"/>
        <v>2028</v>
      </c>
      <c r="D2002" t="str">
        <f t="shared" si="51"/>
        <v>COMBDGGEOIMP</v>
      </c>
      <c r="E2002" t="str">
        <f>VLOOKUP(D2002,'NZ40-POPT_tech_groups'!A:B,2,FALSE)</f>
        <v>NZ40-ENE-1-COMBDG</v>
      </c>
      <c r="F2002" s="3">
        <f>_xlfn.IFNA(_xlfn.IFNA(VLOOKUP(D2002,'Energy Share'!B:D,3,FALSE),VLOOKUP(LEFT(D2002,LEN(D2002)-2),'Energy Share'!B:D,3,FALSE)),0)*HLOOKUP(C2002,'Energy Share'!$I$2:$AL$3,2,FALSE)*VLOOKUP(LEFT(D2002,6),'Energy Share'!$I$6:$J$14,2,FALSE)</f>
        <v>0</v>
      </c>
    </row>
    <row r="2003" spans="1:6" hidden="1" x14ac:dyDescent="0.3">
      <c r="A2003">
        <f>IF(IFERROR(_xlfn.NUMBERVALUE(RIGHT(D2003,2))=C2003-2000,TRUE),1,0)*_xlfn.IFNA(VLOOKUP(LEFT(RIGHT(D2003,LEN(D2003)-6),LEN(RIGHT(D2003,LEN(D2003)-6))-3),'Filter Fuel'!$A$3:$I$29,HLOOKUP(LEFT(D2003,6),'Filter Fuel'!$B$1:$I$2,2,FALSE),FALSE),1)*IF(F2003=0,0,1)</f>
        <v>0</v>
      </c>
      <c r="B2003" t="s">
        <v>2</v>
      </c>
      <c r="C2003">
        <f t="shared" si="50"/>
        <v>2028</v>
      </c>
      <c r="D2003" t="str">
        <f t="shared" si="51"/>
        <v>PUBBDGGEOIMP</v>
      </c>
      <c r="E2003" t="str">
        <f>VLOOKUP(D2003,'NZ40-POPT_tech_groups'!A:B,2,FALSE)</f>
        <v>NZ40-ENE-1-PUBBDG</v>
      </c>
      <c r="F2003" s="3">
        <f>_xlfn.IFNA(_xlfn.IFNA(VLOOKUP(D2003,'Energy Share'!B:D,3,FALSE),VLOOKUP(LEFT(D2003,LEN(D2003)-2),'Energy Share'!B:D,3,FALSE)),0)*HLOOKUP(C2003,'Energy Share'!$I$2:$AL$3,2,FALSE)*VLOOKUP(LEFT(D2003,6),'Energy Share'!$I$6:$J$14,2,FALSE)</f>
        <v>0</v>
      </c>
    </row>
    <row r="2004" spans="1:6" hidden="1" x14ac:dyDescent="0.3">
      <c r="A2004">
        <f>IF(IFERROR(_xlfn.NUMBERVALUE(RIGHT(D2004,2))=C2004-2000,TRUE),1,0)*_xlfn.IFNA(VLOOKUP(LEFT(RIGHT(D2004,LEN(D2004)-6),LEN(RIGHT(D2004,LEN(D2004)-6))-3),'Filter Fuel'!$A$3:$I$29,HLOOKUP(LEFT(D2004,6),'Filter Fuel'!$B$1:$I$2,2,FALSE),FALSE),1)*IF(F2004=0,0,1)</f>
        <v>0</v>
      </c>
      <c r="B2004" t="s">
        <v>2</v>
      </c>
      <c r="C2004">
        <f t="shared" si="50"/>
        <v>2028</v>
      </c>
      <c r="D2004" t="str">
        <f t="shared" si="51"/>
        <v>RESBDGGEOIMP</v>
      </c>
      <c r="E2004" t="str">
        <f>VLOOKUP(D2004,'NZ40-POPT_tech_groups'!A:B,2,FALSE)</f>
        <v>NZ40-ENE-1-RESBDG</v>
      </c>
      <c r="F2004" s="3">
        <f>_xlfn.IFNA(_xlfn.IFNA(VLOOKUP(D2004,'Energy Share'!B:D,3,FALSE),VLOOKUP(LEFT(D2004,LEN(D2004)-2),'Energy Share'!B:D,3,FALSE)),0)*HLOOKUP(C2004,'Energy Share'!$I$2:$AL$3,2,FALSE)*VLOOKUP(LEFT(D2004,6),'Energy Share'!$I$6:$J$14,2,FALSE)</f>
        <v>0</v>
      </c>
    </row>
    <row r="2005" spans="1:6" x14ac:dyDescent="0.3">
      <c r="A2005">
        <f>IF(IFERROR(_xlfn.NUMBERVALUE(RIGHT(D2005,2))=C2005-2000,TRUE),1,0)*_xlfn.IFNA(VLOOKUP(LEFT(RIGHT(D2005,LEN(D2005)-6),LEN(RIGHT(D2005,LEN(D2005)-6))-3),'Filter Fuel'!$A$3:$I$29,HLOOKUP(LEFT(D2005,6),'Filter Fuel'!$B$1:$I$2,2,FALSE),FALSE),1)*IF(F2005=0,0,1)</f>
        <v>1</v>
      </c>
      <c r="B2005" t="s">
        <v>2</v>
      </c>
      <c r="C2005">
        <f t="shared" si="50"/>
        <v>2028</v>
      </c>
      <c r="D2005" t="str">
        <f t="shared" si="51"/>
        <v>COMBDGHFOIMP</v>
      </c>
      <c r="E2005" t="str">
        <f>VLOOKUP(D2005,'NZ40-POPT_tech_groups'!A:B,2,FALSE)</f>
        <v>NZ40-ENE-1-COMBDG</v>
      </c>
      <c r="F2005" s="3">
        <f>_xlfn.IFNA(_xlfn.IFNA(VLOOKUP(D2005,'Energy Share'!B:D,3,FALSE),VLOOKUP(LEFT(D2005,LEN(D2005)-2),'Energy Share'!B:D,3,FALSE)),0)*HLOOKUP(C2005,'Energy Share'!$I$2:$AL$3,2,FALSE)*VLOOKUP(LEFT(D2005,6),'Energy Share'!$I$6:$J$14,2,FALSE)</f>
        <v>1.6504574690785181E-4</v>
      </c>
    </row>
    <row r="2006" spans="1:6" hidden="1" x14ac:dyDescent="0.3">
      <c r="A2006">
        <f>IF(IFERROR(_xlfn.NUMBERVALUE(RIGHT(D2006,2))=C2006-2000,TRUE),1,0)*_xlfn.IFNA(VLOOKUP(LEFT(RIGHT(D2006,LEN(D2006)-6),LEN(RIGHT(D2006,LEN(D2006)-6))-3),'Filter Fuel'!$A$3:$I$29,HLOOKUP(LEFT(D2006,6),'Filter Fuel'!$B$1:$I$2,2,FALSE),FALSE),1)*IF(F2006=0,0,1)</f>
        <v>0</v>
      </c>
      <c r="B2006" t="s">
        <v>2</v>
      </c>
      <c r="C2006">
        <f t="shared" si="50"/>
        <v>2028</v>
      </c>
      <c r="D2006" t="str">
        <f t="shared" si="51"/>
        <v>FRETRAHFOIMP</v>
      </c>
      <c r="E2006" t="str">
        <f>VLOOKUP(D2006,'NZ40-POPT_tech_groups'!A:B,2,FALSE)</f>
        <v>NZ40-ENE-1-FRETRA</v>
      </c>
      <c r="F2006" s="3">
        <f>_xlfn.IFNA(_xlfn.IFNA(VLOOKUP(D2006,'Energy Share'!B:D,3,FALSE),VLOOKUP(LEFT(D2006,LEN(D2006)-2),'Energy Share'!B:D,3,FALSE)),0)*HLOOKUP(C2006,'Energy Share'!$I$2:$AL$3,2,FALSE)*VLOOKUP(LEFT(D2006,6),'Energy Share'!$I$6:$J$14,2,FALSE)</f>
        <v>4.329635894675405E-3</v>
      </c>
    </row>
    <row r="2007" spans="1:6" x14ac:dyDescent="0.3">
      <c r="A2007">
        <f>IF(IFERROR(_xlfn.NUMBERVALUE(RIGHT(D2007,2))=C2007-2000,TRUE),1,0)*_xlfn.IFNA(VLOOKUP(LEFT(RIGHT(D2007,LEN(D2007)-6),LEN(RIGHT(D2007,LEN(D2007)-6))-3),'Filter Fuel'!$A$3:$I$29,HLOOKUP(LEFT(D2007,6),'Filter Fuel'!$B$1:$I$2,2,FALSE),FALSE),1)*IF(F2007=0,0,1)</f>
        <v>1</v>
      </c>
      <c r="B2007" t="s">
        <v>2</v>
      </c>
      <c r="C2007">
        <f t="shared" si="50"/>
        <v>2028</v>
      </c>
      <c r="D2007" t="str">
        <f t="shared" si="51"/>
        <v>INDBDGHFOIMP</v>
      </c>
      <c r="E2007" t="str">
        <f>VLOOKUP(D2007,'NZ40-POPT_tech_groups'!A:B,2,FALSE)</f>
        <v>NZ40-ENE-1-INDBDG</v>
      </c>
      <c r="F2007" s="3">
        <f>_xlfn.IFNA(_xlfn.IFNA(VLOOKUP(D2007,'Energy Share'!B:D,3,FALSE),VLOOKUP(LEFT(D2007,LEN(D2007)-2),'Energy Share'!B:D,3,FALSE)),0)*HLOOKUP(C2007,'Energy Share'!$I$2:$AL$3,2,FALSE)*VLOOKUP(LEFT(D2007,6),'Energy Share'!$I$6:$J$14,2,FALSE)</f>
        <v>4.1012245280635014E-3</v>
      </c>
    </row>
    <row r="2008" spans="1:6" x14ac:dyDescent="0.3">
      <c r="A2008">
        <f>IF(IFERROR(_xlfn.NUMBERVALUE(RIGHT(D2008,2))=C2008-2000,TRUE),1,0)*_xlfn.IFNA(VLOOKUP(LEFT(RIGHT(D2008,LEN(D2008)-6),LEN(RIGHT(D2008,LEN(D2008)-6))-3),'Filter Fuel'!$A$3:$I$29,HLOOKUP(LEFT(D2008,6),'Filter Fuel'!$B$1:$I$2,2,FALSE),FALSE),1)*IF(F2008=0,0,1)</f>
        <v>1</v>
      </c>
      <c r="B2008" t="s">
        <v>2</v>
      </c>
      <c r="C2008">
        <f t="shared" si="50"/>
        <v>2028</v>
      </c>
      <c r="D2008" t="str">
        <f t="shared" si="51"/>
        <v>PUBBDGHFOIMP</v>
      </c>
      <c r="E2008" t="str">
        <f>VLOOKUP(D2008,'NZ40-POPT_tech_groups'!A:B,2,FALSE)</f>
        <v>NZ40-ENE-1-PUBBDG</v>
      </c>
      <c r="F2008" s="3">
        <f>_xlfn.IFNA(_xlfn.IFNA(VLOOKUP(D2008,'Energy Share'!B:D,3,FALSE),VLOOKUP(LEFT(D2008,LEN(D2008)-2),'Energy Share'!B:D,3,FALSE)),0)*HLOOKUP(C2008,'Energy Share'!$I$2:$AL$3,2,FALSE)*VLOOKUP(LEFT(D2008,6),'Energy Share'!$I$6:$J$14,2,FALSE)</f>
        <v>4.347794437351521E-5</v>
      </c>
    </row>
    <row r="2009" spans="1:6" hidden="1" x14ac:dyDescent="0.3">
      <c r="A2009">
        <f>IF(IFERROR(_xlfn.NUMBERVALUE(RIGHT(D2009,2))=C2009-2000,TRUE),1,0)*_xlfn.IFNA(VLOOKUP(LEFT(RIGHT(D2009,LEN(D2009)-6),LEN(RIGHT(D2009,LEN(D2009)-6))-3),'Filter Fuel'!$A$3:$I$29,HLOOKUP(LEFT(D2009,6),'Filter Fuel'!$B$1:$I$2,2,FALSE),FALSE),1)*IF(F2009=0,0,1)</f>
        <v>0</v>
      </c>
      <c r="B2009" t="s">
        <v>2</v>
      </c>
      <c r="C2009">
        <f t="shared" ref="C2009:C2072" si="52">C1666+1</f>
        <v>2028</v>
      </c>
      <c r="D2009" t="str">
        <f t="shared" ref="D2009:D2072" si="53">D1666</f>
        <v>PUBTRAHFOIMP</v>
      </c>
      <c r="E2009" t="str">
        <f>VLOOKUP(D2009,'NZ40-POPT_tech_groups'!A:B,2,FALSE)</f>
        <v>NZ40-ENE-1-PUBTRA</v>
      </c>
      <c r="F2009" s="3">
        <f>_xlfn.IFNA(_xlfn.IFNA(VLOOKUP(D2009,'Energy Share'!B:D,3,FALSE),VLOOKUP(LEFT(D2009,LEN(D2009)-2),'Energy Share'!B:D,3,FALSE)),0)*HLOOKUP(C2009,'Energy Share'!$I$2:$AL$3,2,FALSE)*VLOOKUP(LEFT(D2009,6),'Energy Share'!$I$6:$J$14,2,FALSE)</f>
        <v>0</v>
      </c>
    </row>
    <row r="2010" spans="1:6" hidden="1" x14ac:dyDescent="0.3">
      <c r="A2010">
        <f>IF(IFERROR(_xlfn.NUMBERVALUE(RIGHT(D2010,2))=C2010-2000,TRUE),1,0)*_xlfn.IFNA(VLOOKUP(LEFT(RIGHT(D2010,LEN(D2010)-6),LEN(RIGHT(D2010,LEN(D2010)-6))-3),'Filter Fuel'!$A$3:$I$29,HLOOKUP(LEFT(D2010,6),'Filter Fuel'!$B$1:$I$2,2,FALSE),FALSE),1)*IF(F2010=0,0,1)</f>
        <v>0</v>
      </c>
      <c r="B2010" t="s">
        <v>2</v>
      </c>
      <c r="C2010">
        <f t="shared" si="52"/>
        <v>2028</v>
      </c>
      <c r="D2010" t="str">
        <f t="shared" si="53"/>
        <v>COMBDGHH2IMP</v>
      </c>
      <c r="E2010" t="str">
        <f>VLOOKUP(D2010,'NZ40-POPT_tech_groups'!A:B,2,FALSE)</f>
        <v>NZ40-ENE-1-COMBDG</v>
      </c>
      <c r="F2010" s="3">
        <f>_xlfn.IFNA(_xlfn.IFNA(VLOOKUP(D2010,'Energy Share'!B:D,3,FALSE),VLOOKUP(LEFT(D2010,LEN(D2010)-2),'Energy Share'!B:D,3,FALSE)),0)*HLOOKUP(C2010,'Energy Share'!$I$2:$AL$3,2,FALSE)*VLOOKUP(LEFT(D2010,6),'Energy Share'!$I$6:$J$14,2,FALSE)</f>
        <v>0</v>
      </c>
    </row>
    <row r="2011" spans="1:6" hidden="1" x14ac:dyDescent="0.3">
      <c r="A2011">
        <f>IF(IFERROR(_xlfn.NUMBERVALUE(RIGHT(D2011,2))=C2011-2000,TRUE),1,0)*_xlfn.IFNA(VLOOKUP(LEFT(RIGHT(D2011,LEN(D2011)-6),LEN(RIGHT(D2011,LEN(D2011)-6))-3),'Filter Fuel'!$A$3:$I$29,HLOOKUP(LEFT(D2011,6),'Filter Fuel'!$B$1:$I$2,2,FALSE),FALSE),1)*IF(F2011=0,0,1)</f>
        <v>0</v>
      </c>
      <c r="B2011" t="s">
        <v>2</v>
      </c>
      <c r="C2011">
        <f t="shared" si="52"/>
        <v>2028</v>
      </c>
      <c r="D2011" t="str">
        <f t="shared" si="53"/>
        <v>FRETRAHH2IMP</v>
      </c>
      <c r="E2011" t="str">
        <f>VLOOKUP(D2011,'NZ40-POPT_tech_groups'!A:B,2,FALSE)</f>
        <v>NZ40-ENE-1-FRETRA</v>
      </c>
      <c r="F2011" s="3">
        <f>_xlfn.IFNA(_xlfn.IFNA(VLOOKUP(D2011,'Energy Share'!B:D,3,FALSE),VLOOKUP(LEFT(D2011,LEN(D2011)-2),'Energy Share'!B:D,3,FALSE)),0)*HLOOKUP(C2011,'Energy Share'!$I$2:$AL$3,2,FALSE)*VLOOKUP(LEFT(D2011,6),'Energy Share'!$I$6:$J$14,2,FALSE)</f>
        <v>0</v>
      </c>
    </row>
    <row r="2012" spans="1:6" hidden="1" x14ac:dyDescent="0.3">
      <c r="A2012">
        <f>IF(IFERROR(_xlfn.NUMBERVALUE(RIGHT(D2012,2))=C2012-2000,TRUE),1,0)*_xlfn.IFNA(VLOOKUP(LEFT(RIGHT(D2012,LEN(D2012)-6),LEN(RIGHT(D2012,LEN(D2012)-6))-3),'Filter Fuel'!$A$3:$I$29,HLOOKUP(LEFT(D2012,6),'Filter Fuel'!$B$1:$I$2,2,FALSE),FALSE),1)*IF(F2012=0,0,1)</f>
        <v>0</v>
      </c>
      <c r="B2012" t="s">
        <v>2</v>
      </c>
      <c r="C2012">
        <f t="shared" si="52"/>
        <v>2028</v>
      </c>
      <c r="D2012" t="str">
        <f t="shared" si="53"/>
        <v>INDBDGHH2IMP</v>
      </c>
      <c r="E2012" t="str">
        <f>VLOOKUP(D2012,'NZ40-POPT_tech_groups'!A:B,2,FALSE)</f>
        <v>NZ40-ENE-1-INDBDG</v>
      </c>
      <c r="F2012" s="3">
        <f>_xlfn.IFNA(_xlfn.IFNA(VLOOKUP(D2012,'Energy Share'!B:D,3,FALSE),VLOOKUP(LEFT(D2012,LEN(D2012)-2),'Energy Share'!B:D,3,FALSE)),0)*HLOOKUP(C2012,'Energy Share'!$I$2:$AL$3,2,FALSE)*VLOOKUP(LEFT(D2012,6),'Energy Share'!$I$6:$J$14,2,FALSE)</f>
        <v>0</v>
      </c>
    </row>
    <row r="2013" spans="1:6" hidden="1" x14ac:dyDescent="0.3">
      <c r="A2013">
        <f>IF(IFERROR(_xlfn.NUMBERVALUE(RIGHT(D2013,2))=C2013-2000,TRUE),1,0)*_xlfn.IFNA(VLOOKUP(LEFT(RIGHT(D2013,LEN(D2013)-6),LEN(RIGHT(D2013,LEN(D2013)-6))-3),'Filter Fuel'!$A$3:$I$29,HLOOKUP(LEFT(D2013,6),'Filter Fuel'!$B$1:$I$2,2,FALSE),FALSE),1)*IF(F2013=0,0,1)</f>
        <v>0</v>
      </c>
      <c r="B2013" t="s">
        <v>2</v>
      </c>
      <c r="C2013">
        <f t="shared" si="52"/>
        <v>2028</v>
      </c>
      <c r="D2013" t="str">
        <f t="shared" si="53"/>
        <v>PASTRAHH2IMP</v>
      </c>
      <c r="E2013" t="str">
        <f>VLOOKUP(D2013,'NZ40-POPT_tech_groups'!A:B,2,FALSE)</f>
        <v>NZ40-ENE-1-PASTRA</v>
      </c>
      <c r="F2013" s="3">
        <f>_xlfn.IFNA(_xlfn.IFNA(VLOOKUP(D2013,'Energy Share'!B:D,3,FALSE),VLOOKUP(LEFT(D2013,LEN(D2013)-2),'Energy Share'!B:D,3,FALSE)),0)*HLOOKUP(C2013,'Energy Share'!$I$2:$AL$3,2,FALSE)*VLOOKUP(LEFT(D2013,6),'Energy Share'!$I$6:$J$14,2,FALSE)</f>
        <v>0</v>
      </c>
    </row>
    <row r="2014" spans="1:6" hidden="1" x14ac:dyDescent="0.3">
      <c r="A2014">
        <f>IF(IFERROR(_xlfn.NUMBERVALUE(RIGHT(D2014,2))=C2014-2000,TRUE),1,0)*_xlfn.IFNA(VLOOKUP(LEFT(RIGHT(D2014,LEN(D2014)-6),LEN(RIGHT(D2014,LEN(D2014)-6))-3),'Filter Fuel'!$A$3:$I$29,HLOOKUP(LEFT(D2014,6),'Filter Fuel'!$B$1:$I$2,2,FALSE),FALSE),1)*IF(F2014=0,0,1)</f>
        <v>0</v>
      </c>
      <c r="B2014" t="s">
        <v>2</v>
      </c>
      <c r="C2014">
        <f t="shared" si="52"/>
        <v>2028</v>
      </c>
      <c r="D2014" t="str">
        <f t="shared" si="53"/>
        <v>PUBBDGHH2IMP</v>
      </c>
      <c r="E2014" t="str">
        <f>VLOOKUP(D2014,'NZ40-POPT_tech_groups'!A:B,2,FALSE)</f>
        <v>NZ40-ENE-1-PUBBDG</v>
      </c>
      <c r="F2014" s="3">
        <f>_xlfn.IFNA(_xlfn.IFNA(VLOOKUP(D2014,'Energy Share'!B:D,3,FALSE),VLOOKUP(LEFT(D2014,LEN(D2014)-2),'Energy Share'!B:D,3,FALSE)),0)*HLOOKUP(C2014,'Energy Share'!$I$2:$AL$3,2,FALSE)*VLOOKUP(LEFT(D2014,6),'Energy Share'!$I$6:$J$14,2,FALSE)</f>
        <v>0</v>
      </c>
    </row>
    <row r="2015" spans="1:6" hidden="1" x14ac:dyDescent="0.3">
      <c r="A2015">
        <f>IF(IFERROR(_xlfn.NUMBERVALUE(RIGHT(D2015,2))=C2015-2000,TRUE),1,0)*_xlfn.IFNA(VLOOKUP(LEFT(RIGHT(D2015,LEN(D2015)-6),LEN(RIGHT(D2015,LEN(D2015)-6))-3),'Filter Fuel'!$A$3:$I$29,HLOOKUP(LEFT(D2015,6),'Filter Fuel'!$B$1:$I$2,2,FALSE),FALSE),1)*IF(F2015=0,0,1)</f>
        <v>0</v>
      </c>
      <c r="B2015" t="s">
        <v>2</v>
      </c>
      <c r="C2015">
        <f t="shared" si="52"/>
        <v>2028</v>
      </c>
      <c r="D2015" t="str">
        <f t="shared" si="53"/>
        <v>PUBTRAHH2IMP</v>
      </c>
      <c r="E2015" t="str">
        <f>VLOOKUP(D2015,'NZ40-POPT_tech_groups'!A:B,2,FALSE)</f>
        <v>NZ40-ENE-1-PUBTRA</v>
      </c>
      <c r="F2015" s="3">
        <f>_xlfn.IFNA(_xlfn.IFNA(VLOOKUP(D2015,'Energy Share'!B:D,3,FALSE),VLOOKUP(LEFT(D2015,LEN(D2015)-2),'Energy Share'!B:D,3,FALSE)),0)*HLOOKUP(C2015,'Energy Share'!$I$2:$AL$3,2,FALSE)*VLOOKUP(LEFT(D2015,6),'Energy Share'!$I$6:$J$14,2,FALSE)</f>
        <v>0</v>
      </c>
    </row>
    <row r="2016" spans="1:6" x14ac:dyDescent="0.3">
      <c r="A2016">
        <f>IF(IFERROR(_xlfn.NUMBERVALUE(RIGHT(D2016,2))=C2016-2000,TRUE),1,0)*_xlfn.IFNA(VLOOKUP(LEFT(RIGHT(D2016,LEN(D2016)-6),LEN(RIGHT(D2016,LEN(D2016)-6))-3),'Filter Fuel'!$A$3:$I$29,HLOOKUP(LEFT(D2016,6),'Filter Fuel'!$B$1:$I$2,2,FALSE),FALSE),1)*IF(F2016=0,0,1)</f>
        <v>1</v>
      </c>
      <c r="B2016" t="s">
        <v>2</v>
      </c>
      <c r="C2016">
        <f t="shared" si="52"/>
        <v>2028</v>
      </c>
      <c r="D2016" t="str">
        <f t="shared" si="53"/>
        <v>RESBDGHH2IMP</v>
      </c>
      <c r="E2016" t="str">
        <f>VLOOKUP(D2016,'NZ40-POPT_tech_groups'!A:B,2,FALSE)</f>
        <v>NZ40-ENE-1-RESBDG</v>
      </c>
      <c r="F2016" s="3">
        <f>_xlfn.IFNA(_xlfn.IFNA(VLOOKUP(D2016,'Energy Share'!B:D,3,FALSE),VLOOKUP(LEFT(D2016,LEN(D2016)-2),'Energy Share'!B:D,3,FALSE)),0)*HLOOKUP(C2016,'Energy Share'!$I$2:$AL$3,2,FALSE)*VLOOKUP(LEFT(D2016,6),'Energy Share'!$I$6:$J$14,2,FALSE)</f>
        <v>5.8853785577420107E-6</v>
      </c>
    </row>
    <row r="2017" spans="1:6" x14ac:dyDescent="0.3">
      <c r="A2017">
        <f>IF(IFERROR(_xlfn.NUMBERVALUE(RIGHT(D2017,2))=C2017-2000,TRUE),1,0)*_xlfn.IFNA(VLOOKUP(LEFT(RIGHT(D2017,LEN(D2017)-6),LEN(RIGHT(D2017,LEN(D2017)-6))-3),'Filter Fuel'!$A$3:$I$29,HLOOKUP(LEFT(D2017,6),'Filter Fuel'!$B$1:$I$2,2,FALSE),FALSE),1)*IF(F2017=0,0,1)</f>
        <v>1</v>
      </c>
      <c r="B2017" t="s">
        <v>2</v>
      </c>
      <c r="C2017">
        <f t="shared" si="52"/>
        <v>2028</v>
      </c>
      <c r="D2017" t="str">
        <f t="shared" si="53"/>
        <v>COMBDGKERIMP</v>
      </c>
      <c r="E2017" t="str">
        <f>VLOOKUP(D2017,'NZ40-POPT_tech_groups'!A:B,2,FALSE)</f>
        <v>NZ40-ENE-1-COMBDG</v>
      </c>
      <c r="F2017" s="3">
        <f>_xlfn.IFNA(_xlfn.IFNA(VLOOKUP(D2017,'Energy Share'!B:D,3,FALSE),VLOOKUP(LEFT(D2017,LEN(D2017)-2),'Energy Share'!B:D,3,FALSE)),0)*HLOOKUP(C2017,'Energy Share'!$I$2:$AL$3,2,FALSE)*VLOOKUP(LEFT(D2017,6),'Energy Share'!$I$6:$J$14,2,FALSE)</f>
        <v>1.6645830640855505E-4</v>
      </c>
    </row>
    <row r="2018" spans="1:6" hidden="1" x14ac:dyDescent="0.3">
      <c r="A2018">
        <f>IF(IFERROR(_xlfn.NUMBERVALUE(RIGHT(D2018,2))=C2018-2000,TRUE),1,0)*_xlfn.IFNA(VLOOKUP(LEFT(RIGHT(D2018,LEN(D2018)-6),LEN(RIGHT(D2018,LEN(D2018)-6))-3),'Filter Fuel'!$A$3:$I$29,HLOOKUP(LEFT(D2018,6),'Filter Fuel'!$B$1:$I$2,2,FALSE),FALSE),1)*IF(F2018=0,0,1)</f>
        <v>0</v>
      </c>
      <c r="B2018" t="s">
        <v>2</v>
      </c>
      <c r="C2018">
        <f t="shared" si="52"/>
        <v>2028</v>
      </c>
      <c r="D2018" t="str">
        <f t="shared" si="53"/>
        <v>FRETRAKERIMP</v>
      </c>
      <c r="E2018" t="str">
        <f>VLOOKUP(D2018,'NZ40-POPT_tech_groups'!A:B,2,FALSE)</f>
        <v>NZ40-ENE-1-FRETRA</v>
      </c>
      <c r="F2018" s="3">
        <f>_xlfn.IFNA(_xlfn.IFNA(VLOOKUP(D2018,'Energy Share'!B:D,3,FALSE),VLOOKUP(LEFT(D2018,LEN(D2018)-2),'Energy Share'!B:D,3,FALSE)),0)*HLOOKUP(C2018,'Energy Share'!$I$2:$AL$3,2,FALSE)*VLOOKUP(LEFT(D2018,6),'Energy Share'!$I$6:$J$14,2,FALSE)</f>
        <v>0</v>
      </c>
    </row>
    <row r="2019" spans="1:6" x14ac:dyDescent="0.3">
      <c r="A2019">
        <f>IF(IFERROR(_xlfn.NUMBERVALUE(RIGHT(D2019,2))=C2019-2000,TRUE),1,0)*_xlfn.IFNA(VLOOKUP(LEFT(RIGHT(D2019,LEN(D2019)-6),LEN(RIGHT(D2019,LEN(D2019)-6))-3),'Filter Fuel'!$A$3:$I$29,HLOOKUP(LEFT(D2019,6),'Filter Fuel'!$B$1:$I$2,2,FALSE),FALSE),1)*IF(F2019=0,0,1)</f>
        <v>1</v>
      </c>
      <c r="B2019" t="s">
        <v>2</v>
      </c>
      <c r="C2019">
        <f t="shared" si="52"/>
        <v>2028</v>
      </c>
      <c r="D2019" t="str">
        <f t="shared" si="53"/>
        <v>PUBBDGKERIMP</v>
      </c>
      <c r="E2019" t="str">
        <f>VLOOKUP(D2019,'NZ40-POPT_tech_groups'!A:B,2,FALSE)</f>
        <v>NZ40-ENE-1-PUBBDG</v>
      </c>
      <c r="F2019" s="3">
        <f>_xlfn.IFNA(_xlfn.IFNA(VLOOKUP(D2019,'Energy Share'!B:D,3,FALSE),VLOOKUP(LEFT(D2019,LEN(D2019)-2),'Energy Share'!B:D,3,FALSE)),0)*HLOOKUP(C2019,'Energy Share'!$I$2:$AL$3,2,FALSE)*VLOOKUP(LEFT(D2019,6),'Energy Share'!$I$6:$J$14,2,FALSE)</f>
        <v>4.3484758599023041E-5</v>
      </c>
    </row>
    <row r="2020" spans="1:6" hidden="1" x14ac:dyDescent="0.3">
      <c r="A2020">
        <f>IF(IFERROR(_xlfn.NUMBERVALUE(RIGHT(D2020,2))=C2020-2000,TRUE),1,0)*_xlfn.IFNA(VLOOKUP(LEFT(RIGHT(D2020,LEN(D2020)-6),LEN(RIGHT(D2020,LEN(D2020)-6))-3),'Filter Fuel'!$A$3:$I$29,HLOOKUP(LEFT(D2020,6),'Filter Fuel'!$B$1:$I$2,2,FALSE),FALSE),1)*IF(F2020=0,0,1)</f>
        <v>0</v>
      </c>
      <c r="B2020" t="s">
        <v>2</v>
      </c>
      <c r="C2020">
        <f t="shared" si="52"/>
        <v>2028</v>
      </c>
      <c r="D2020" t="str">
        <f t="shared" si="53"/>
        <v>PUBTRAKERIMP</v>
      </c>
      <c r="E2020" t="str">
        <f>VLOOKUP(D2020,'NZ40-POPT_tech_groups'!A:B,2,FALSE)</f>
        <v>NZ40-ENE-1-PUBTRA</v>
      </c>
      <c r="F2020" s="3">
        <f>_xlfn.IFNA(_xlfn.IFNA(VLOOKUP(D2020,'Energy Share'!B:D,3,FALSE),VLOOKUP(LEFT(D2020,LEN(D2020)-2),'Energy Share'!B:D,3,FALSE)),0)*HLOOKUP(C2020,'Energy Share'!$I$2:$AL$3,2,FALSE)*VLOOKUP(LEFT(D2020,6),'Energy Share'!$I$6:$J$14,2,FALSE)</f>
        <v>0</v>
      </c>
    </row>
    <row r="2021" spans="1:6" x14ac:dyDescent="0.3">
      <c r="A2021">
        <f>IF(IFERROR(_xlfn.NUMBERVALUE(RIGHT(D2021,2))=C2021-2000,TRUE),1,0)*_xlfn.IFNA(VLOOKUP(LEFT(RIGHT(D2021,LEN(D2021)-6),LEN(RIGHT(D2021,LEN(D2021)-6))-3),'Filter Fuel'!$A$3:$I$29,HLOOKUP(LEFT(D2021,6),'Filter Fuel'!$B$1:$I$2,2,FALSE),FALSE),1)*IF(F2021=0,0,1)</f>
        <v>1</v>
      </c>
      <c r="B2021" t="s">
        <v>2</v>
      </c>
      <c r="C2021">
        <f t="shared" si="52"/>
        <v>2028</v>
      </c>
      <c r="D2021" t="str">
        <f t="shared" si="53"/>
        <v>RESBDGKERIMP</v>
      </c>
      <c r="E2021" t="str">
        <f>VLOOKUP(D2021,'NZ40-POPT_tech_groups'!A:B,2,FALSE)</f>
        <v>NZ40-ENE-1-RESBDG</v>
      </c>
      <c r="F2021" s="3">
        <f>_xlfn.IFNA(_xlfn.IFNA(VLOOKUP(D2021,'Energy Share'!B:D,3,FALSE),VLOOKUP(LEFT(D2021,LEN(D2021)-2),'Energy Share'!B:D,3,FALSE)),0)*HLOOKUP(C2021,'Energy Share'!$I$2:$AL$3,2,FALSE)*VLOOKUP(LEFT(D2021,6),'Energy Share'!$I$6:$J$14,2,FALSE)</f>
        <v>5.4201805424484886E-4</v>
      </c>
    </row>
    <row r="2022" spans="1:6" x14ac:dyDescent="0.3">
      <c r="A2022">
        <f>IF(IFERROR(_xlfn.NUMBERVALUE(RIGHT(D2022,2))=C2022-2000,TRUE),1,0)*_xlfn.IFNA(VLOOKUP(LEFT(RIGHT(D2022,LEN(D2022)-6),LEN(RIGHT(D2022,LEN(D2022)-6))-3),'Filter Fuel'!$A$3:$I$29,HLOOKUP(LEFT(D2022,6),'Filter Fuel'!$B$1:$I$2,2,FALSE),FALSE),1)*IF(F2022=0,0,1)</f>
        <v>1</v>
      </c>
      <c r="B2022" t="s">
        <v>2</v>
      </c>
      <c r="C2022">
        <f t="shared" si="52"/>
        <v>2028</v>
      </c>
      <c r="D2022" t="str">
        <f t="shared" si="53"/>
        <v>COMBDGLFOIMP</v>
      </c>
      <c r="E2022" t="str">
        <f>VLOOKUP(D2022,'NZ40-POPT_tech_groups'!A:B,2,FALSE)</f>
        <v>NZ40-ENE-1-COMBDG</v>
      </c>
      <c r="F2022" s="3">
        <f>_xlfn.IFNA(_xlfn.IFNA(VLOOKUP(D2022,'Energy Share'!B:D,3,FALSE),VLOOKUP(LEFT(D2022,LEN(D2022)-2),'Energy Share'!B:D,3,FALSE)),0)*HLOOKUP(C2022,'Energy Share'!$I$2:$AL$3,2,FALSE)*VLOOKUP(LEFT(D2022,6),'Energy Share'!$I$6:$J$14,2,FALSE)</f>
        <v>1.1035335331071781E-3</v>
      </c>
    </row>
    <row r="2023" spans="1:6" hidden="1" x14ac:dyDescent="0.3">
      <c r="A2023">
        <f>IF(IFERROR(_xlfn.NUMBERVALUE(RIGHT(D2023,2))=C2023-2000,TRUE),1,0)*_xlfn.IFNA(VLOOKUP(LEFT(RIGHT(D2023,LEN(D2023)-6),LEN(RIGHT(D2023,LEN(D2023)-6))-3),'Filter Fuel'!$A$3:$I$29,HLOOKUP(LEFT(D2023,6),'Filter Fuel'!$B$1:$I$2,2,FALSE),FALSE),1)*IF(F2023=0,0,1)</f>
        <v>0</v>
      </c>
      <c r="B2023" t="s">
        <v>2</v>
      </c>
      <c r="C2023">
        <f t="shared" si="52"/>
        <v>2028</v>
      </c>
      <c r="D2023" t="str">
        <f t="shared" si="53"/>
        <v>FRETRALFOIMP</v>
      </c>
      <c r="E2023" t="str">
        <f>VLOOKUP(D2023,'NZ40-POPT_tech_groups'!A:B,2,FALSE)</f>
        <v>NZ40-ENE-1-FRETRA</v>
      </c>
      <c r="F2023" s="3">
        <f>_xlfn.IFNA(_xlfn.IFNA(VLOOKUP(D2023,'Energy Share'!B:D,3,FALSE),VLOOKUP(LEFT(D2023,LEN(D2023)-2),'Energy Share'!B:D,3,FALSE)),0)*HLOOKUP(C2023,'Energy Share'!$I$2:$AL$3,2,FALSE)*VLOOKUP(LEFT(D2023,6),'Energy Share'!$I$6:$J$14,2,FALSE)</f>
        <v>0</v>
      </c>
    </row>
    <row r="2024" spans="1:6" x14ac:dyDescent="0.3">
      <c r="A2024">
        <f>IF(IFERROR(_xlfn.NUMBERVALUE(RIGHT(D2024,2))=C2024-2000,TRUE),1,0)*_xlfn.IFNA(VLOOKUP(LEFT(RIGHT(D2024,LEN(D2024)-6),LEN(RIGHT(D2024,LEN(D2024)-6))-3),'Filter Fuel'!$A$3:$I$29,HLOOKUP(LEFT(D2024,6),'Filter Fuel'!$B$1:$I$2,2,FALSE),FALSE),1)*IF(F2024=0,0,1)</f>
        <v>1</v>
      </c>
      <c r="B2024" t="s">
        <v>2</v>
      </c>
      <c r="C2024">
        <f t="shared" si="52"/>
        <v>2028</v>
      </c>
      <c r="D2024" t="str">
        <f t="shared" si="53"/>
        <v>INDBDGLFOIMP</v>
      </c>
      <c r="E2024" t="str">
        <f>VLOOKUP(D2024,'NZ40-POPT_tech_groups'!A:B,2,FALSE)</f>
        <v>NZ40-ENE-1-INDBDG</v>
      </c>
      <c r="F2024" s="3">
        <f>_xlfn.IFNA(_xlfn.IFNA(VLOOKUP(D2024,'Energy Share'!B:D,3,FALSE),VLOOKUP(LEFT(D2024,LEN(D2024)-2),'Energy Share'!B:D,3,FALSE)),0)*HLOOKUP(C2024,'Energy Share'!$I$2:$AL$3,2,FALSE)*VLOOKUP(LEFT(D2024,6),'Energy Share'!$I$6:$J$14,2,FALSE)</f>
        <v>1.7467512709421758E-2</v>
      </c>
    </row>
    <row r="2025" spans="1:6" x14ac:dyDescent="0.3">
      <c r="A2025">
        <f>IF(IFERROR(_xlfn.NUMBERVALUE(RIGHT(D2025,2))=C2025-2000,TRUE),1,0)*_xlfn.IFNA(VLOOKUP(LEFT(RIGHT(D2025,LEN(D2025)-6),LEN(RIGHT(D2025,LEN(D2025)-6))-3),'Filter Fuel'!$A$3:$I$29,HLOOKUP(LEFT(D2025,6),'Filter Fuel'!$B$1:$I$2,2,FALSE),FALSE),1)*IF(F2025=0,0,1)</f>
        <v>1</v>
      </c>
      <c r="B2025" t="s">
        <v>2</v>
      </c>
      <c r="C2025">
        <f t="shared" si="52"/>
        <v>2028</v>
      </c>
      <c r="D2025" t="str">
        <f t="shared" si="53"/>
        <v>PUBBDGLFOIMP</v>
      </c>
      <c r="E2025" t="str">
        <f>VLOOKUP(D2025,'NZ40-POPT_tech_groups'!A:B,2,FALSE)</f>
        <v>NZ40-ENE-1-PUBBDG</v>
      </c>
      <c r="F2025" s="3">
        <f>_xlfn.IFNA(_xlfn.IFNA(VLOOKUP(D2025,'Energy Share'!B:D,3,FALSE),VLOOKUP(LEFT(D2025,LEN(D2025)-2),'Energy Share'!B:D,3,FALSE)),0)*HLOOKUP(C2025,'Energy Share'!$I$2:$AL$3,2,FALSE)*VLOOKUP(LEFT(D2025,6),'Energy Share'!$I$6:$J$14,2,FALSE)</f>
        <v>1.5197039599663715E-2</v>
      </c>
    </row>
    <row r="2026" spans="1:6" hidden="1" x14ac:dyDescent="0.3">
      <c r="A2026">
        <f>IF(IFERROR(_xlfn.NUMBERVALUE(RIGHT(D2026,2))=C2026-2000,TRUE),1,0)*_xlfn.IFNA(VLOOKUP(LEFT(RIGHT(D2026,LEN(D2026)-6),LEN(RIGHT(D2026,LEN(D2026)-6))-3),'Filter Fuel'!$A$3:$I$29,HLOOKUP(LEFT(D2026,6),'Filter Fuel'!$B$1:$I$2,2,FALSE),FALSE),1)*IF(F2026=0,0,1)</f>
        <v>0</v>
      </c>
      <c r="B2026" t="s">
        <v>2</v>
      </c>
      <c r="C2026">
        <f t="shared" si="52"/>
        <v>2028</v>
      </c>
      <c r="D2026" t="str">
        <f t="shared" si="53"/>
        <v>PUBTRALFOIMP</v>
      </c>
      <c r="E2026" t="str">
        <f>VLOOKUP(D2026,'NZ40-POPT_tech_groups'!A:B,2,FALSE)</f>
        <v>NZ40-ENE-1-PUBTRA</v>
      </c>
      <c r="F2026" s="3">
        <f>_xlfn.IFNA(_xlfn.IFNA(VLOOKUP(D2026,'Energy Share'!B:D,3,FALSE),VLOOKUP(LEFT(D2026,LEN(D2026)-2),'Energy Share'!B:D,3,FALSE)),0)*HLOOKUP(C2026,'Energy Share'!$I$2:$AL$3,2,FALSE)*VLOOKUP(LEFT(D2026,6),'Energy Share'!$I$6:$J$14,2,FALSE)</f>
        <v>0</v>
      </c>
    </row>
    <row r="2027" spans="1:6" x14ac:dyDescent="0.3">
      <c r="A2027">
        <f>IF(IFERROR(_xlfn.NUMBERVALUE(RIGHT(D2027,2))=C2027-2000,TRUE),1,0)*_xlfn.IFNA(VLOOKUP(LEFT(RIGHT(D2027,LEN(D2027)-6),LEN(RIGHT(D2027,LEN(D2027)-6))-3),'Filter Fuel'!$A$3:$I$29,HLOOKUP(LEFT(D2027,6),'Filter Fuel'!$B$1:$I$2,2,FALSE),FALSE),1)*IF(F2027=0,0,1)</f>
        <v>1</v>
      </c>
      <c r="B2027" t="s">
        <v>2</v>
      </c>
      <c r="C2027">
        <f t="shared" si="52"/>
        <v>2028</v>
      </c>
      <c r="D2027" t="str">
        <f t="shared" si="53"/>
        <v>RESBDGLFOIMP</v>
      </c>
      <c r="E2027" t="str">
        <f>VLOOKUP(D2027,'NZ40-POPT_tech_groups'!A:B,2,FALSE)</f>
        <v>NZ40-ENE-1-RESBDG</v>
      </c>
      <c r="F2027" s="3">
        <f>_xlfn.IFNA(_xlfn.IFNA(VLOOKUP(D2027,'Energy Share'!B:D,3,FALSE),VLOOKUP(LEFT(D2027,LEN(D2027)-2),'Energy Share'!B:D,3,FALSE)),0)*HLOOKUP(C2027,'Energy Share'!$I$2:$AL$3,2,FALSE)*VLOOKUP(LEFT(D2027,6),'Energy Share'!$I$6:$J$14,2,FALSE)</f>
        <v>2.3862157931501373E-3</v>
      </c>
    </row>
    <row r="2028" spans="1:6" x14ac:dyDescent="0.3">
      <c r="A2028">
        <f>IF(IFERROR(_xlfn.NUMBERVALUE(RIGHT(D2028,2))=C2028-2000,TRUE),1,0)*_xlfn.IFNA(VLOOKUP(LEFT(RIGHT(D2028,LEN(D2028)-6),LEN(RIGHT(D2028,LEN(D2028)-6))-3),'Filter Fuel'!$A$3:$I$29,HLOOKUP(LEFT(D2028,6),'Filter Fuel'!$B$1:$I$2,2,FALSE),FALSE),1)*IF(F2028=0,0,1)</f>
        <v>1</v>
      </c>
      <c r="B2028" t="s">
        <v>2</v>
      </c>
      <c r="C2028">
        <f t="shared" si="52"/>
        <v>2028</v>
      </c>
      <c r="D2028" t="str">
        <f t="shared" si="53"/>
        <v>COMBDGNGAIMP</v>
      </c>
      <c r="E2028" t="str">
        <f>VLOOKUP(D2028,'NZ40-POPT_tech_groups'!A:B,2,FALSE)</f>
        <v>NZ40-ENE-1-COMBDG</v>
      </c>
      <c r="F2028" s="3">
        <f>_xlfn.IFNA(_xlfn.IFNA(VLOOKUP(D2028,'Energy Share'!B:D,3,FALSE),VLOOKUP(LEFT(D2028,LEN(D2028)-2),'Energy Share'!B:D,3,FALSE)),0)*HLOOKUP(C2028,'Energy Share'!$I$2:$AL$3,2,FALSE)*VLOOKUP(LEFT(D2028,6),'Energy Share'!$I$6:$J$14,2,FALSE)</f>
        <v>0.31477066722578806</v>
      </c>
    </row>
    <row r="2029" spans="1:6" hidden="1" x14ac:dyDescent="0.3">
      <c r="A2029">
        <f>IF(IFERROR(_xlfn.NUMBERVALUE(RIGHT(D2029,2))=C2029-2000,TRUE),1,0)*_xlfn.IFNA(VLOOKUP(LEFT(RIGHT(D2029,LEN(D2029)-6),LEN(RIGHT(D2029,LEN(D2029)-6))-3),'Filter Fuel'!$A$3:$I$29,HLOOKUP(LEFT(D2029,6),'Filter Fuel'!$B$1:$I$2,2,FALSE),FALSE),1)*IF(F2029=0,0,1)</f>
        <v>0</v>
      </c>
      <c r="B2029" t="s">
        <v>2</v>
      </c>
      <c r="C2029">
        <f t="shared" si="52"/>
        <v>2028</v>
      </c>
      <c r="D2029" t="str">
        <f t="shared" si="53"/>
        <v>FRETRANGAIMP</v>
      </c>
      <c r="E2029" t="str">
        <f>VLOOKUP(D2029,'NZ40-POPT_tech_groups'!A:B,2,FALSE)</f>
        <v>NZ40-ENE-1-FRETRA</v>
      </c>
      <c r="F2029" s="3">
        <f>_xlfn.IFNA(_xlfn.IFNA(VLOOKUP(D2029,'Energy Share'!B:D,3,FALSE),VLOOKUP(LEFT(D2029,LEN(D2029)-2),'Energy Share'!B:D,3,FALSE)),0)*HLOOKUP(C2029,'Energy Share'!$I$2:$AL$3,2,FALSE)*VLOOKUP(LEFT(D2029,6),'Energy Share'!$I$6:$J$14,2,FALSE)</f>
        <v>0</v>
      </c>
    </row>
    <row r="2030" spans="1:6" x14ac:dyDescent="0.3">
      <c r="A2030">
        <f>IF(IFERROR(_xlfn.NUMBERVALUE(RIGHT(D2030,2))=C2030-2000,TRUE),1,0)*_xlfn.IFNA(VLOOKUP(LEFT(RIGHT(D2030,LEN(D2030)-6),LEN(RIGHT(D2030,LEN(D2030)-6))-3),'Filter Fuel'!$A$3:$I$29,HLOOKUP(LEFT(D2030,6),'Filter Fuel'!$B$1:$I$2,2,FALSE),FALSE),1)*IF(F2030=0,0,1)</f>
        <v>1</v>
      </c>
      <c r="B2030" t="s">
        <v>2</v>
      </c>
      <c r="C2030">
        <f t="shared" si="52"/>
        <v>2028</v>
      </c>
      <c r="D2030" t="str">
        <f t="shared" si="53"/>
        <v>INDBDGNGAIMP</v>
      </c>
      <c r="E2030" t="str">
        <f>VLOOKUP(D2030,'NZ40-POPT_tech_groups'!A:B,2,FALSE)</f>
        <v>NZ40-ENE-1-INDBDG</v>
      </c>
      <c r="F2030" s="3">
        <f>_xlfn.IFNA(_xlfn.IFNA(VLOOKUP(D2030,'Energy Share'!B:D,3,FALSE),VLOOKUP(LEFT(D2030,LEN(D2030)-2),'Energy Share'!B:D,3,FALSE)),0)*HLOOKUP(C2030,'Energy Share'!$I$2:$AL$3,2,FALSE)*VLOOKUP(LEFT(D2030,6),'Energy Share'!$I$6:$J$14,2,FALSE)</f>
        <v>0.48760912383729782</v>
      </c>
    </row>
    <row r="2031" spans="1:6" x14ac:dyDescent="0.3">
      <c r="A2031">
        <f>IF(IFERROR(_xlfn.NUMBERVALUE(RIGHT(D2031,2))=C2031-2000,TRUE),1,0)*_xlfn.IFNA(VLOOKUP(LEFT(RIGHT(D2031,LEN(D2031)-6),LEN(RIGHT(D2031,LEN(D2031)-6))-3),'Filter Fuel'!$A$3:$I$29,HLOOKUP(LEFT(D2031,6),'Filter Fuel'!$B$1:$I$2,2,FALSE),FALSE),1)*IF(F2031=0,0,1)</f>
        <v>1</v>
      </c>
      <c r="B2031" t="s">
        <v>2</v>
      </c>
      <c r="C2031">
        <f t="shared" si="52"/>
        <v>2028</v>
      </c>
      <c r="D2031" t="str">
        <f t="shared" si="53"/>
        <v>PASTRANGAIMP</v>
      </c>
      <c r="E2031" t="str">
        <f>VLOOKUP(D2031,'NZ40-POPT_tech_groups'!A:B,2,FALSE)</f>
        <v>NZ40-ENE-1-PASTRA</v>
      </c>
      <c r="F2031" s="3">
        <f>_xlfn.IFNA(_xlfn.IFNA(VLOOKUP(D2031,'Energy Share'!B:D,3,FALSE),VLOOKUP(LEFT(D2031,LEN(D2031)-2),'Energy Share'!B:D,3,FALSE)),0)*HLOOKUP(C2031,'Energy Share'!$I$2:$AL$3,2,FALSE)*VLOOKUP(LEFT(D2031,6),'Energy Share'!$I$6:$J$14,2,FALSE)</f>
        <v>6.384366448921438E-3</v>
      </c>
    </row>
    <row r="2032" spans="1:6" x14ac:dyDescent="0.3">
      <c r="A2032">
        <f>IF(IFERROR(_xlfn.NUMBERVALUE(RIGHT(D2032,2))=C2032-2000,TRUE),1,0)*_xlfn.IFNA(VLOOKUP(LEFT(RIGHT(D2032,LEN(D2032)-6),LEN(RIGHT(D2032,LEN(D2032)-6))-3),'Filter Fuel'!$A$3:$I$29,HLOOKUP(LEFT(D2032,6),'Filter Fuel'!$B$1:$I$2,2,FALSE),FALSE),1)*IF(F2032=0,0,1)</f>
        <v>1</v>
      </c>
      <c r="B2032" t="s">
        <v>2</v>
      </c>
      <c r="C2032">
        <f t="shared" si="52"/>
        <v>2028</v>
      </c>
      <c r="D2032" t="str">
        <f t="shared" si="53"/>
        <v>PUBBDGNGAIMP</v>
      </c>
      <c r="E2032" t="str">
        <f>VLOOKUP(D2032,'NZ40-POPT_tech_groups'!A:B,2,FALSE)</f>
        <v>NZ40-ENE-1-PUBBDG</v>
      </c>
      <c r="F2032" s="3">
        <f>_xlfn.IFNA(_xlfn.IFNA(VLOOKUP(D2032,'Energy Share'!B:D,3,FALSE),VLOOKUP(LEFT(D2032,LEN(D2032)-2),'Energy Share'!B:D,3,FALSE)),0)*HLOOKUP(C2032,'Energy Share'!$I$2:$AL$3,2,FALSE)*VLOOKUP(LEFT(D2032,6),'Energy Share'!$I$6:$J$14,2,FALSE)</f>
        <v>0.41353510101184249</v>
      </c>
    </row>
    <row r="2033" spans="1:6" hidden="1" x14ac:dyDescent="0.3">
      <c r="A2033">
        <f>IF(IFERROR(_xlfn.NUMBERVALUE(RIGHT(D2033,2))=C2033-2000,TRUE),1,0)*_xlfn.IFNA(VLOOKUP(LEFT(RIGHT(D2033,LEN(D2033)-6),LEN(RIGHT(D2033,LEN(D2033)-6))-3),'Filter Fuel'!$A$3:$I$29,HLOOKUP(LEFT(D2033,6),'Filter Fuel'!$B$1:$I$2,2,FALSE),FALSE),1)*IF(F2033=0,0,1)</f>
        <v>0</v>
      </c>
      <c r="B2033" t="s">
        <v>2</v>
      </c>
      <c r="C2033">
        <f t="shared" si="52"/>
        <v>2028</v>
      </c>
      <c r="D2033" t="str">
        <f t="shared" si="53"/>
        <v>PUBTRANGAIMP</v>
      </c>
      <c r="E2033" t="str">
        <f>VLOOKUP(D2033,'NZ40-POPT_tech_groups'!A:B,2,FALSE)</f>
        <v>NZ40-ENE-1-PUBTRA</v>
      </c>
      <c r="F2033" s="3">
        <f>_xlfn.IFNA(_xlfn.IFNA(VLOOKUP(D2033,'Energy Share'!B:D,3,FALSE),VLOOKUP(LEFT(D2033,LEN(D2033)-2),'Energy Share'!B:D,3,FALSE)),0)*HLOOKUP(C2033,'Energy Share'!$I$2:$AL$3,2,FALSE)*VLOOKUP(LEFT(D2033,6),'Energy Share'!$I$6:$J$14,2,FALSE)</f>
        <v>0</v>
      </c>
    </row>
    <row r="2034" spans="1:6" x14ac:dyDescent="0.3">
      <c r="A2034">
        <f>IF(IFERROR(_xlfn.NUMBERVALUE(RIGHT(D2034,2))=C2034-2000,TRUE),1,0)*_xlfn.IFNA(VLOOKUP(LEFT(RIGHT(D2034,LEN(D2034)-6),LEN(RIGHT(D2034,LEN(D2034)-6))-3),'Filter Fuel'!$A$3:$I$29,HLOOKUP(LEFT(D2034,6),'Filter Fuel'!$B$1:$I$2,2,FALSE),FALSE),1)*IF(F2034=0,0,1)</f>
        <v>1</v>
      </c>
      <c r="B2034" t="s">
        <v>2</v>
      </c>
      <c r="C2034">
        <f t="shared" si="52"/>
        <v>2028</v>
      </c>
      <c r="D2034" t="str">
        <f t="shared" si="53"/>
        <v>RESBDGNGAIMP</v>
      </c>
      <c r="E2034" t="str">
        <f>VLOOKUP(D2034,'NZ40-POPT_tech_groups'!A:B,2,FALSE)</f>
        <v>NZ40-ENE-1-RESBDG</v>
      </c>
      <c r="F2034" s="3">
        <f>_xlfn.IFNA(_xlfn.IFNA(VLOOKUP(D2034,'Energy Share'!B:D,3,FALSE),VLOOKUP(LEFT(D2034,LEN(D2034)-2),'Energy Share'!B:D,3,FALSE)),0)*HLOOKUP(C2034,'Energy Share'!$I$2:$AL$3,2,FALSE)*VLOOKUP(LEFT(D2034,6),'Energy Share'!$I$6:$J$14,2,FALSE)</f>
        <v>0.5289757780188995</v>
      </c>
    </row>
    <row r="2035" spans="1:6" x14ac:dyDescent="0.3">
      <c r="A2035">
        <f>IF(IFERROR(_xlfn.NUMBERVALUE(RIGHT(D2035,2))=C2035-2000,TRUE),1,0)*_xlfn.IFNA(VLOOKUP(LEFT(RIGHT(D2035,LEN(D2035)-6),LEN(RIGHT(D2035,LEN(D2035)-6))-3),'Filter Fuel'!$A$3:$I$29,HLOOKUP(LEFT(D2035,6),'Filter Fuel'!$B$1:$I$2,2,FALSE),FALSE),1)*IF(F2035=0,0,1)</f>
        <v>1</v>
      </c>
      <c r="B2035" t="s">
        <v>2</v>
      </c>
      <c r="C2035">
        <f t="shared" si="52"/>
        <v>2028</v>
      </c>
      <c r="D2035" t="str">
        <f t="shared" si="53"/>
        <v>INDBDGPCOKIMP</v>
      </c>
      <c r="E2035" t="str">
        <f>VLOOKUP(D2035,'NZ40-POPT_tech_groups'!A:B,2,FALSE)</f>
        <v>NZ40-ENE-1-INDBDG</v>
      </c>
      <c r="F2035" s="3">
        <f>_xlfn.IFNA(_xlfn.IFNA(VLOOKUP(D2035,'Energy Share'!B:D,3,FALSE),VLOOKUP(LEFT(D2035,LEN(D2035)-2),'Energy Share'!B:D,3,FALSE)),0)*HLOOKUP(C2035,'Energy Share'!$I$2:$AL$3,2,FALSE)*VLOOKUP(LEFT(D2035,6),'Energy Share'!$I$6:$J$14,2,FALSE)</f>
        <v>7.5571857901377843E-3</v>
      </c>
    </row>
    <row r="2036" spans="1:6" x14ac:dyDescent="0.3">
      <c r="A2036">
        <f>IF(IFERROR(_xlfn.NUMBERVALUE(RIGHT(D2036,2))=C2036-2000,TRUE),1,0)*_xlfn.IFNA(VLOOKUP(LEFT(RIGHT(D2036,LEN(D2036)-6),LEN(RIGHT(D2036,LEN(D2036)-6))-3),'Filter Fuel'!$A$3:$I$29,HLOOKUP(LEFT(D2036,6),'Filter Fuel'!$B$1:$I$2,2,FALSE),FALSE),1)*IF(F2036=0,0,1)</f>
        <v>1</v>
      </c>
      <c r="B2036" t="s">
        <v>2</v>
      </c>
      <c r="C2036">
        <f t="shared" si="52"/>
        <v>2028</v>
      </c>
      <c r="D2036" t="str">
        <f t="shared" si="53"/>
        <v>COMBDGPROIMP</v>
      </c>
      <c r="E2036" t="str">
        <f>VLOOKUP(D2036,'NZ40-POPT_tech_groups'!A:B,2,FALSE)</f>
        <v>NZ40-ENE-1-COMBDG</v>
      </c>
      <c r="F2036" s="3">
        <f>_xlfn.IFNA(_xlfn.IFNA(VLOOKUP(D2036,'Energy Share'!B:D,3,FALSE),VLOOKUP(LEFT(D2036,LEN(D2036)-2),'Energy Share'!B:D,3,FALSE)),0)*HLOOKUP(C2036,'Energy Share'!$I$2:$AL$3,2,FALSE)*VLOOKUP(LEFT(D2036,6),'Energy Share'!$I$6:$J$14,2,FALSE)</f>
        <v>1.9558329786564868E-2</v>
      </c>
    </row>
    <row r="2037" spans="1:6" x14ac:dyDescent="0.3">
      <c r="A2037">
        <f>IF(IFERROR(_xlfn.NUMBERVALUE(RIGHT(D2037,2))=C2037-2000,TRUE),1,0)*_xlfn.IFNA(VLOOKUP(LEFT(RIGHT(D2037,LEN(D2037)-6),LEN(RIGHT(D2037,LEN(D2037)-6))-3),'Filter Fuel'!$A$3:$I$29,HLOOKUP(LEFT(D2037,6),'Filter Fuel'!$B$1:$I$2,2,FALSE),FALSE),1)*IF(F2037=0,0,1)</f>
        <v>1</v>
      </c>
      <c r="B2037" t="s">
        <v>2</v>
      </c>
      <c r="C2037">
        <f t="shared" si="52"/>
        <v>2028</v>
      </c>
      <c r="D2037" t="str">
        <f t="shared" si="53"/>
        <v>FRETRAPROIMP</v>
      </c>
      <c r="E2037" t="str">
        <f>VLOOKUP(D2037,'NZ40-POPT_tech_groups'!A:B,2,FALSE)</f>
        <v>NZ40-ENE-1-FRETRA</v>
      </c>
      <c r="F2037" s="3">
        <f>_xlfn.IFNA(_xlfn.IFNA(VLOOKUP(D2037,'Energy Share'!B:D,3,FALSE),VLOOKUP(LEFT(D2037,LEN(D2037)-2),'Energy Share'!B:D,3,FALSE)),0)*HLOOKUP(C2037,'Energy Share'!$I$2:$AL$3,2,FALSE)*VLOOKUP(LEFT(D2037,6),'Energy Share'!$I$6:$J$14,2,FALSE)</f>
        <v>2.028815261346929E-2</v>
      </c>
    </row>
    <row r="2038" spans="1:6" x14ac:dyDescent="0.3">
      <c r="A2038">
        <f>IF(IFERROR(_xlfn.NUMBERVALUE(RIGHT(D2038,2))=C2038-2000,TRUE),1,0)*_xlfn.IFNA(VLOOKUP(LEFT(RIGHT(D2038,LEN(D2038)-6),LEN(RIGHT(D2038,LEN(D2038)-6))-3),'Filter Fuel'!$A$3:$I$29,HLOOKUP(LEFT(D2038,6),'Filter Fuel'!$B$1:$I$2,2,FALSE),FALSE),1)*IF(F2038=0,0,1)</f>
        <v>1</v>
      </c>
      <c r="B2038" t="s">
        <v>2</v>
      </c>
      <c r="C2038">
        <f t="shared" si="52"/>
        <v>2028</v>
      </c>
      <c r="D2038" t="str">
        <f t="shared" si="53"/>
        <v>INDBDGPROIMP</v>
      </c>
      <c r="E2038" t="str">
        <f>VLOOKUP(D2038,'NZ40-POPT_tech_groups'!A:B,2,FALSE)</f>
        <v>NZ40-ENE-1-INDBDG</v>
      </c>
      <c r="F2038" s="3">
        <f>_xlfn.IFNA(_xlfn.IFNA(VLOOKUP(D2038,'Energy Share'!B:D,3,FALSE),VLOOKUP(LEFT(D2038,LEN(D2038)-2),'Energy Share'!B:D,3,FALSE)),0)*HLOOKUP(C2038,'Energy Share'!$I$2:$AL$3,2,FALSE)*VLOOKUP(LEFT(D2038,6),'Energy Share'!$I$6:$J$14,2,FALSE)</f>
        <v>3.7676756356077616E-3</v>
      </c>
    </row>
    <row r="2039" spans="1:6" x14ac:dyDescent="0.3">
      <c r="A2039">
        <f>IF(IFERROR(_xlfn.NUMBERVALUE(RIGHT(D2039,2))=C2039-2000,TRUE),1,0)*_xlfn.IFNA(VLOOKUP(LEFT(RIGHT(D2039,LEN(D2039)-6),LEN(RIGHT(D2039,LEN(D2039)-6))-3),'Filter Fuel'!$A$3:$I$29,HLOOKUP(LEFT(D2039,6),'Filter Fuel'!$B$1:$I$2,2,FALSE),FALSE),1)*IF(F2039=0,0,1)</f>
        <v>1</v>
      </c>
      <c r="B2039" t="s">
        <v>2</v>
      </c>
      <c r="C2039">
        <f t="shared" si="52"/>
        <v>2028</v>
      </c>
      <c r="D2039" t="str">
        <f t="shared" si="53"/>
        <v>PASTRAPROIMP</v>
      </c>
      <c r="E2039" t="str">
        <f>VLOOKUP(D2039,'NZ40-POPT_tech_groups'!A:B,2,FALSE)</f>
        <v>NZ40-ENE-1-PASTRA</v>
      </c>
      <c r="F2039" s="3">
        <f>_xlfn.IFNA(_xlfn.IFNA(VLOOKUP(D2039,'Energy Share'!B:D,3,FALSE),VLOOKUP(LEFT(D2039,LEN(D2039)-2),'Energy Share'!B:D,3,FALSE)),0)*HLOOKUP(C2039,'Energy Share'!$I$2:$AL$3,2,FALSE)*VLOOKUP(LEFT(D2039,6),'Energy Share'!$I$6:$J$14,2,FALSE)</f>
        <v>3.8209904377185092E-3</v>
      </c>
    </row>
    <row r="2040" spans="1:6" x14ac:dyDescent="0.3">
      <c r="A2040">
        <f>IF(IFERROR(_xlfn.NUMBERVALUE(RIGHT(D2040,2))=C2040-2000,TRUE),1,0)*_xlfn.IFNA(VLOOKUP(LEFT(RIGHT(D2040,LEN(D2040)-6),LEN(RIGHT(D2040,LEN(D2040)-6))-3),'Filter Fuel'!$A$3:$I$29,HLOOKUP(LEFT(D2040,6),'Filter Fuel'!$B$1:$I$2,2,FALSE),FALSE),1)*IF(F2040=0,0,1)</f>
        <v>1</v>
      </c>
      <c r="B2040" t="s">
        <v>2</v>
      </c>
      <c r="C2040">
        <f t="shared" si="52"/>
        <v>2028</v>
      </c>
      <c r="D2040" t="str">
        <f t="shared" si="53"/>
        <v>PUBBDGPROIMP</v>
      </c>
      <c r="E2040" t="str">
        <f>VLOOKUP(D2040,'NZ40-POPT_tech_groups'!A:B,2,FALSE)</f>
        <v>NZ40-ENE-1-PUBBDG</v>
      </c>
      <c r="F2040" s="3">
        <f>_xlfn.IFNA(_xlfn.IFNA(VLOOKUP(D2040,'Energy Share'!B:D,3,FALSE),VLOOKUP(LEFT(D2040,LEN(D2040)-2),'Energy Share'!B:D,3,FALSE)),0)*HLOOKUP(C2040,'Energy Share'!$I$2:$AL$3,2,FALSE)*VLOOKUP(LEFT(D2040,6),'Energy Share'!$I$6:$J$14,2,FALSE)</f>
        <v>2.2755073962461692E-6</v>
      </c>
    </row>
    <row r="2041" spans="1:6" hidden="1" x14ac:dyDescent="0.3">
      <c r="A2041">
        <f>IF(IFERROR(_xlfn.NUMBERVALUE(RIGHT(D2041,2))=C2041-2000,TRUE),1,0)*_xlfn.IFNA(VLOOKUP(LEFT(RIGHT(D2041,LEN(D2041)-6),LEN(RIGHT(D2041,LEN(D2041)-6))-3),'Filter Fuel'!$A$3:$I$29,HLOOKUP(LEFT(D2041,6),'Filter Fuel'!$B$1:$I$2,2,FALSE),FALSE),1)*IF(F2041=0,0,1)</f>
        <v>0</v>
      </c>
      <c r="B2041" t="s">
        <v>2</v>
      </c>
      <c r="C2041">
        <f t="shared" si="52"/>
        <v>2028</v>
      </c>
      <c r="D2041" t="str">
        <f t="shared" si="53"/>
        <v>PUBTRAPROIMP</v>
      </c>
      <c r="E2041" t="str">
        <f>VLOOKUP(D2041,'NZ40-POPT_tech_groups'!A:B,2,FALSE)</f>
        <v>NZ40-ENE-1-PUBTRA</v>
      </c>
      <c r="F2041" s="3">
        <f>_xlfn.IFNA(_xlfn.IFNA(VLOOKUP(D2041,'Energy Share'!B:D,3,FALSE),VLOOKUP(LEFT(D2041,LEN(D2041)-2),'Energy Share'!B:D,3,FALSE)),0)*HLOOKUP(C2041,'Energy Share'!$I$2:$AL$3,2,FALSE)*VLOOKUP(LEFT(D2041,6),'Energy Share'!$I$6:$J$14,2,FALSE)</f>
        <v>0</v>
      </c>
    </row>
    <row r="2042" spans="1:6" x14ac:dyDescent="0.3">
      <c r="A2042">
        <f>IF(IFERROR(_xlfn.NUMBERVALUE(RIGHT(D2042,2))=C2042-2000,TRUE),1,0)*_xlfn.IFNA(VLOOKUP(LEFT(RIGHT(D2042,LEN(D2042)-6),LEN(RIGHT(D2042,LEN(D2042)-6))-3),'Filter Fuel'!$A$3:$I$29,HLOOKUP(LEFT(D2042,6),'Filter Fuel'!$B$1:$I$2,2,FALSE),FALSE),1)*IF(F2042=0,0,1)</f>
        <v>1</v>
      </c>
      <c r="B2042" t="s">
        <v>2</v>
      </c>
      <c r="C2042">
        <f t="shared" si="52"/>
        <v>2028</v>
      </c>
      <c r="D2042" t="str">
        <f t="shared" si="53"/>
        <v>RESBDGPROIMP</v>
      </c>
      <c r="E2042" t="str">
        <f>VLOOKUP(D2042,'NZ40-POPT_tech_groups'!A:B,2,FALSE)</f>
        <v>NZ40-ENE-1-RESBDG</v>
      </c>
      <c r="F2042" s="3">
        <f>_xlfn.IFNA(_xlfn.IFNA(VLOOKUP(D2042,'Energy Share'!B:D,3,FALSE),VLOOKUP(LEFT(D2042,LEN(D2042)-2),'Energy Share'!B:D,3,FALSE)),0)*HLOOKUP(C2042,'Energy Share'!$I$2:$AL$3,2,FALSE)*VLOOKUP(LEFT(D2042,6),'Energy Share'!$I$6:$J$14,2,FALSE)</f>
        <v>4.4908234342571308E-3</v>
      </c>
    </row>
    <row r="2043" spans="1:6" x14ac:dyDescent="0.3">
      <c r="A2043">
        <f>IF(IFERROR(_xlfn.NUMBERVALUE(RIGHT(D2043,2))=C2043-2000,TRUE),1,0)*_xlfn.IFNA(VLOOKUP(LEFT(RIGHT(D2043,LEN(D2043)-6),LEN(RIGHT(D2043,LEN(D2043)-6))-3),'Filter Fuel'!$A$3:$I$29,HLOOKUP(LEFT(D2043,6),'Filter Fuel'!$B$1:$I$2,2,FALSE),FALSE),1)*IF(F2043=0,0,1)</f>
        <v>1</v>
      </c>
      <c r="B2043" t="s">
        <v>2</v>
      </c>
      <c r="C2043">
        <f t="shared" si="52"/>
        <v>2028</v>
      </c>
      <c r="D2043" t="str">
        <f t="shared" si="53"/>
        <v>FRETRARDSLIMP</v>
      </c>
      <c r="E2043" t="str">
        <f>VLOOKUP(D2043,'NZ40-POPT_tech_groups'!A:B,2,FALSE)</f>
        <v>NZ40-ENE-1-FRETRA</v>
      </c>
      <c r="F2043" s="3">
        <f>_xlfn.IFNA(_xlfn.IFNA(VLOOKUP(D2043,'Energy Share'!B:D,3,FALSE),VLOOKUP(LEFT(D2043,LEN(D2043)-2),'Energy Share'!B:D,3,FALSE)),0)*HLOOKUP(C2043,'Energy Share'!$I$2:$AL$3,2,FALSE)*VLOOKUP(LEFT(D2043,6),'Energy Share'!$I$6:$J$14,2,FALSE)</f>
        <v>2.4818327200758131E-6</v>
      </c>
    </row>
    <row r="2044" spans="1:6" x14ac:dyDescent="0.3">
      <c r="A2044">
        <f>IF(IFERROR(_xlfn.NUMBERVALUE(RIGHT(D2044,2))=C2044-2000,TRUE),1,0)*_xlfn.IFNA(VLOOKUP(LEFT(RIGHT(D2044,LEN(D2044)-6),LEN(RIGHT(D2044,LEN(D2044)-6))-3),'Filter Fuel'!$A$3:$I$29,HLOOKUP(LEFT(D2044,6),'Filter Fuel'!$B$1:$I$2,2,FALSE),FALSE),1)*IF(F2044=0,0,1)</f>
        <v>1</v>
      </c>
      <c r="B2044" t="s">
        <v>2</v>
      </c>
      <c r="C2044">
        <f t="shared" si="52"/>
        <v>2028</v>
      </c>
      <c r="D2044" t="str">
        <f t="shared" si="53"/>
        <v>PASTRARDSLIMP</v>
      </c>
      <c r="E2044" t="str">
        <f>VLOOKUP(D2044,'NZ40-POPT_tech_groups'!A:B,2,FALSE)</f>
        <v>NZ40-ENE-1-PASTRA</v>
      </c>
      <c r="F2044" s="3">
        <f>_xlfn.IFNA(_xlfn.IFNA(VLOOKUP(D2044,'Energy Share'!B:D,3,FALSE),VLOOKUP(LEFT(D2044,LEN(D2044)-2),'Energy Share'!B:D,3,FALSE)),0)*HLOOKUP(C2044,'Energy Share'!$I$2:$AL$3,2,FALSE)*VLOOKUP(LEFT(D2044,6),'Energy Share'!$I$6:$J$14,2,FALSE)</f>
        <v>9.4763054589538331E-6</v>
      </c>
    </row>
    <row r="2045" spans="1:6" hidden="1" x14ac:dyDescent="0.3">
      <c r="A2045">
        <f>IF(IFERROR(_xlfn.NUMBERVALUE(RIGHT(D2045,2))=C2045-2000,TRUE),1,0)*_xlfn.IFNA(VLOOKUP(LEFT(RIGHT(D2045,LEN(D2045)-6),LEN(RIGHT(D2045,LEN(D2045)-6))-3),'Filter Fuel'!$A$3:$I$29,HLOOKUP(LEFT(D2045,6),'Filter Fuel'!$B$1:$I$2,2,FALSE),FALSE),1)*IF(F2045=0,0,1)</f>
        <v>0</v>
      </c>
      <c r="B2045" t="s">
        <v>2</v>
      </c>
      <c r="C2045">
        <f t="shared" si="52"/>
        <v>2028</v>
      </c>
      <c r="D2045" t="str">
        <f t="shared" si="53"/>
        <v>PUBTRARDSLIMP</v>
      </c>
      <c r="E2045" t="str">
        <f>VLOOKUP(D2045,'NZ40-POPT_tech_groups'!A:B,2,FALSE)</f>
        <v>NZ40-ENE-1-PUBTRA</v>
      </c>
      <c r="F2045" s="3">
        <f>_xlfn.IFNA(_xlfn.IFNA(VLOOKUP(D2045,'Energy Share'!B:D,3,FALSE),VLOOKUP(LEFT(D2045,LEN(D2045)-2),'Energy Share'!B:D,3,FALSE)),0)*HLOOKUP(C2045,'Energy Share'!$I$2:$AL$3,2,FALSE)*VLOOKUP(LEFT(D2045,6),'Energy Share'!$I$6:$J$14,2,FALSE)</f>
        <v>0</v>
      </c>
    </row>
    <row r="2046" spans="1:6" x14ac:dyDescent="0.3">
      <c r="A2046">
        <f>IF(IFERROR(_xlfn.NUMBERVALUE(RIGHT(D2046,2))=C2046-2000,TRUE),1,0)*_xlfn.IFNA(VLOOKUP(LEFT(RIGHT(D2046,LEN(D2046)-6),LEN(RIGHT(D2046,LEN(D2046)-6))-3),'Filter Fuel'!$A$3:$I$29,HLOOKUP(LEFT(D2046,6),'Filter Fuel'!$B$1:$I$2,2,FALSE),FALSE),1)*IF(F2046=0,0,1)</f>
        <v>1</v>
      </c>
      <c r="B2046" t="s">
        <v>2</v>
      </c>
      <c r="C2046">
        <f t="shared" si="52"/>
        <v>2028</v>
      </c>
      <c r="D2046" t="str">
        <f t="shared" si="53"/>
        <v>COMBDGSGAIMP</v>
      </c>
      <c r="E2046" t="str">
        <f>VLOOKUP(D2046,'NZ40-POPT_tech_groups'!A:B,2,FALSE)</f>
        <v>NZ40-ENE-1-COMBDG</v>
      </c>
      <c r="F2046" s="3">
        <f>_xlfn.IFNA(_xlfn.IFNA(VLOOKUP(D2046,'Energy Share'!B:D,3,FALSE),VLOOKUP(LEFT(D2046,LEN(D2046)-2),'Energy Share'!B:D,3,FALSE)),0)*HLOOKUP(C2046,'Energy Share'!$I$2:$AL$3,2,FALSE)*VLOOKUP(LEFT(D2046,6),'Energy Share'!$I$6:$J$14,2,FALSE)</f>
        <v>1.7489255947387592E-4</v>
      </c>
    </row>
    <row r="2047" spans="1:6" hidden="1" x14ac:dyDescent="0.3">
      <c r="A2047">
        <f>IF(IFERROR(_xlfn.NUMBERVALUE(RIGHT(D2047,2))=C2047-2000,TRUE),1,0)*_xlfn.IFNA(VLOOKUP(LEFT(RIGHT(D2047,LEN(D2047)-6),LEN(RIGHT(D2047,LEN(D2047)-6))-3),'Filter Fuel'!$A$3:$I$29,HLOOKUP(LEFT(D2047,6),'Filter Fuel'!$B$1:$I$2,2,FALSE),FALSE),1)*IF(F2047=0,0,1)</f>
        <v>0</v>
      </c>
      <c r="B2047" t="s">
        <v>2</v>
      </c>
      <c r="C2047">
        <f t="shared" si="52"/>
        <v>2028</v>
      </c>
      <c r="D2047" t="str">
        <f t="shared" si="53"/>
        <v>FRETRASGAIMP</v>
      </c>
      <c r="E2047" t="str">
        <f>VLOOKUP(D2047,'NZ40-POPT_tech_groups'!A:B,2,FALSE)</f>
        <v>NZ40-ENE-1-FRETRA</v>
      </c>
      <c r="F2047" s="3">
        <f>_xlfn.IFNA(_xlfn.IFNA(VLOOKUP(D2047,'Energy Share'!B:D,3,FALSE),VLOOKUP(LEFT(D2047,LEN(D2047)-2),'Energy Share'!B:D,3,FALSE)),0)*HLOOKUP(C2047,'Energy Share'!$I$2:$AL$3,2,FALSE)*VLOOKUP(LEFT(D2047,6),'Energy Share'!$I$6:$J$14,2,FALSE)</f>
        <v>0</v>
      </c>
    </row>
    <row r="2048" spans="1:6" x14ac:dyDescent="0.3">
      <c r="A2048">
        <f>IF(IFERROR(_xlfn.NUMBERVALUE(RIGHT(D2048,2))=C2048-2000,TRUE),1,0)*_xlfn.IFNA(VLOOKUP(LEFT(RIGHT(D2048,LEN(D2048)-6),LEN(RIGHT(D2048,LEN(D2048)-6))-3),'Filter Fuel'!$A$3:$I$29,HLOOKUP(LEFT(D2048,6),'Filter Fuel'!$B$1:$I$2,2,FALSE),FALSE),1)*IF(F2048=0,0,1)</f>
        <v>1</v>
      </c>
      <c r="B2048" t="s">
        <v>2</v>
      </c>
      <c r="C2048">
        <f t="shared" si="52"/>
        <v>2028</v>
      </c>
      <c r="D2048" t="str">
        <f t="shared" si="53"/>
        <v>PASTRASGAIMP</v>
      </c>
      <c r="E2048" t="str">
        <f>VLOOKUP(D2048,'NZ40-POPT_tech_groups'!A:B,2,FALSE)</f>
        <v>NZ40-ENE-1-PASTRA</v>
      </c>
      <c r="F2048" s="3">
        <f>_xlfn.IFNA(_xlfn.IFNA(VLOOKUP(D2048,'Energy Share'!B:D,3,FALSE),VLOOKUP(LEFT(D2048,LEN(D2048)-2),'Energy Share'!B:D,3,FALSE)),0)*HLOOKUP(C2048,'Energy Share'!$I$2:$AL$3,2,FALSE)*VLOOKUP(LEFT(D2048,6),'Energy Share'!$I$6:$J$14,2,FALSE)</f>
        <v>8.5649346453768637E-6</v>
      </c>
    </row>
    <row r="2049" spans="1:6" x14ac:dyDescent="0.3">
      <c r="A2049">
        <f>IF(IFERROR(_xlfn.NUMBERVALUE(RIGHT(D2049,2))=C2049-2000,TRUE),1,0)*_xlfn.IFNA(VLOOKUP(LEFT(RIGHT(D2049,LEN(D2049)-6),LEN(RIGHT(D2049,LEN(D2049)-6))-3),'Filter Fuel'!$A$3:$I$29,HLOOKUP(LEFT(D2049,6),'Filter Fuel'!$B$1:$I$2,2,FALSE),FALSE),1)*IF(F2049=0,0,1)</f>
        <v>1</v>
      </c>
      <c r="B2049" t="s">
        <v>2</v>
      </c>
      <c r="C2049">
        <f t="shared" si="52"/>
        <v>2028</v>
      </c>
      <c r="D2049" t="str">
        <f t="shared" si="53"/>
        <v>PUBBDGSGAIMP</v>
      </c>
      <c r="E2049" t="str">
        <f>VLOOKUP(D2049,'NZ40-POPT_tech_groups'!A:B,2,FALSE)</f>
        <v>NZ40-ENE-1-PUBBDG</v>
      </c>
      <c r="F2049" s="3">
        <f>_xlfn.IFNA(_xlfn.IFNA(VLOOKUP(D2049,'Energy Share'!B:D,3,FALSE),VLOOKUP(LEFT(D2049,LEN(D2049)-2),'Energy Share'!B:D,3,FALSE)),0)*HLOOKUP(C2049,'Energy Share'!$I$2:$AL$3,2,FALSE)*VLOOKUP(LEFT(D2049,6),'Energy Share'!$I$6:$J$14,2,FALSE)</f>
        <v>3.808804721508411E-4</v>
      </c>
    </row>
    <row r="2050" spans="1:6" hidden="1" x14ac:dyDescent="0.3">
      <c r="A2050">
        <f>IF(IFERROR(_xlfn.NUMBERVALUE(RIGHT(D2050,2))=C2050-2000,TRUE),1,0)*_xlfn.IFNA(VLOOKUP(LEFT(RIGHT(D2050,LEN(D2050)-6),LEN(RIGHT(D2050,LEN(D2050)-6))-3),'Filter Fuel'!$A$3:$I$29,HLOOKUP(LEFT(D2050,6),'Filter Fuel'!$B$1:$I$2,2,FALSE),FALSE),1)*IF(F2050=0,0,1)</f>
        <v>0</v>
      </c>
      <c r="B2050" t="s">
        <v>2</v>
      </c>
      <c r="C2050">
        <f t="shared" si="52"/>
        <v>2028</v>
      </c>
      <c r="D2050" t="str">
        <f t="shared" si="53"/>
        <v>PUBTRASGAIMP</v>
      </c>
      <c r="E2050" t="str">
        <f>VLOOKUP(D2050,'NZ40-POPT_tech_groups'!A:B,2,FALSE)</f>
        <v>NZ40-ENE-1-PUBTRA</v>
      </c>
      <c r="F2050" s="3">
        <f>_xlfn.IFNA(_xlfn.IFNA(VLOOKUP(D2050,'Energy Share'!B:D,3,FALSE),VLOOKUP(LEFT(D2050,LEN(D2050)-2),'Energy Share'!B:D,3,FALSE)),0)*HLOOKUP(C2050,'Energy Share'!$I$2:$AL$3,2,FALSE)*VLOOKUP(LEFT(D2050,6),'Energy Share'!$I$6:$J$14,2,FALSE)</f>
        <v>0</v>
      </c>
    </row>
    <row r="2051" spans="1:6" x14ac:dyDescent="0.3">
      <c r="A2051">
        <f>IF(IFERROR(_xlfn.NUMBERVALUE(RIGHT(D2051,2))=C2051-2000,TRUE),1,0)*_xlfn.IFNA(VLOOKUP(LEFT(RIGHT(D2051,LEN(D2051)-6),LEN(RIGHT(D2051,LEN(D2051)-6))-3),'Filter Fuel'!$A$3:$I$29,HLOOKUP(LEFT(D2051,6),'Filter Fuel'!$B$1:$I$2,2,FALSE),FALSE),1)*IF(F2051=0,0,1)</f>
        <v>1</v>
      </c>
      <c r="B2051" t="s">
        <v>2</v>
      </c>
      <c r="C2051">
        <f t="shared" si="52"/>
        <v>2028</v>
      </c>
      <c r="D2051" t="str">
        <f t="shared" si="53"/>
        <v>RESBDGSGAIMP</v>
      </c>
      <c r="E2051" t="str">
        <f>VLOOKUP(D2051,'NZ40-POPT_tech_groups'!A:B,2,FALSE)</f>
        <v>NZ40-ENE-1-RESBDG</v>
      </c>
      <c r="F2051" s="3">
        <f>_xlfn.IFNA(_xlfn.IFNA(VLOOKUP(D2051,'Energy Share'!B:D,3,FALSE),VLOOKUP(LEFT(D2051,LEN(D2051)-2),'Energy Share'!B:D,3,FALSE)),0)*HLOOKUP(C2051,'Energy Share'!$I$2:$AL$3,2,FALSE)*VLOOKUP(LEFT(D2051,6),'Energy Share'!$I$6:$J$14,2,FALSE)</f>
        <v>5.1100269918050769E-5</v>
      </c>
    </row>
    <row r="2052" spans="1:6" hidden="1" x14ac:dyDescent="0.3">
      <c r="A2052">
        <f>IF(IFERROR(_xlfn.NUMBERVALUE(RIGHT(D2052,2))=C2052-2000,TRUE),1,0)*_xlfn.IFNA(VLOOKUP(LEFT(RIGHT(D2052,LEN(D2052)-6),LEN(RIGHT(D2052,LEN(D2052)-6))-3),'Filter Fuel'!$A$3:$I$29,HLOOKUP(LEFT(D2052,6),'Filter Fuel'!$B$1:$I$2,2,FALSE),FALSE),1)*IF(F2052=0,0,1)</f>
        <v>0</v>
      </c>
      <c r="B2052" t="s">
        <v>2</v>
      </c>
      <c r="C2052">
        <f t="shared" si="52"/>
        <v>2028</v>
      </c>
      <c r="D2052" t="str">
        <f t="shared" si="53"/>
        <v>FRETRASJEIMP</v>
      </c>
      <c r="E2052" t="str">
        <f>VLOOKUP(D2052,'NZ40-POPT_tech_groups'!A:B,2,FALSE)</f>
        <v>NZ40-ENE-1-FRETRA</v>
      </c>
      <c r="F2052" s="3">
        <f>_xlfn.IFNA(_xlfn.IFNA(VLOOKUP(D2052,'Energy Share'!B:D,3,FALSE),VLOOKUP(LEFT(D2052,LEN(D2052)-2),'Energy Share'!B:D,3,FALSE)),0)*HLOOKUP(C2052,'Energy Share'!$I$2:$AL$3,2,FALSE)*VLOOKUP(LEFT(D2052,6),'Energy Share'!$I$6:$J$14,2,FALSE)</f>
        <v>0</v>
      </c>
    </row>
    <row r="2053" spans="1:6" hidden="1" x14ac:dyDescent="0.3">
      <c r="A2053">
        <f>IF(IFERROR(_xlfn.NUMBERVALUE(RIGHT(D2053,2))=C2053-2000,TRUE),1,0)*_xlfn.IFNA(VLOOKUP(LEFT(RIGHT(D2053,LEN(D2053)-6),LEN(RIGHT(D2053,LEN(D2053)-6))-3),'Filter Fuel'!$A$3:$I$29,HLOOKUP(LEFT(D2053,6),'Filter Fuel'!$B$1:$I$2,2,FALSE),FALSE),1)*IF(F2053=0,0,1)</f>
        <v>0</v>
      </c>
      <c r="B2053" t="s">
        <v>2</v>
      </c>
      <c r="C2053">
        <f t="shared" si="52"/>
        <v>2028</v>
      </c>
      <c r="D2053" t="str">
        <f t="shared" si="53"/>
        <v>FRETRASMTNIMP</v>
      </c>
      <c r="E2053" t="str">
        <f>VLOOKUP(D2053,'NZ40-POPT_tech_groups'!A:B,2,FALSE)</f>
        <v>NZ40-ENE-1-FRETRA</v>
      </c>
      <c r="F2053" s="3">
        <f>_xlfn.IFNA(_xlfn.IFNA(VLOOKUP(D2053,'Energy Share'!B:D,3,FALSE),VLOOKUP(LEFT(D2053,LEN(D2053)-2),'Energy Share'!B:D,3,FALSE)),0)*HLOOKUP(C2053,'Energy Share'!$I$2:$AL$3,2,FALSE)*VLOOKUP(LEFT(D2053,6),'Energy Share'!$I$6:$J$14,2,FALSE)</f>
        <v>0</v>
      </c>
    </row>
    <row r="2054" spans="1:6" x14ac:dyDescent="0.3">
      <c r="A2054">
        <f>IF(IFERROR(_xlfn.NUMBERVALUE(RIGHT(D2054,2))=C2054-2000,TRUE),1,0)*_xlfn.IFNA(VLOOKUP(LEFT(RIGHT(D2054,LEN(D2054)-6),LEN(RIGHT(D2054,LEN(D2054)-6))-3),'Filter Fuel'!$A$3:$I$29,HLOOKUP(LEFT(D2054,6),'Filter Fuel'!$B$1:$I$2,2,FALSE),FALSE),1)*IF(F2054=0,0,1)</f>
        <v>1</v>
      </c>
      <c r="B2054" t="s">
        <v>2</v>
      </c>
      <c r="C2054">
        <f t="shared" si="52"/>
        <v>2028</v>
      </c>
      <c r="D2054" t="str">
        <f t="shared" si="53"/>
        <v>PASTRASMTNIMP</v>
      </c>
      <c r="E2054" t="str">
        <f>VLOOKUP(D2054,'NZ40-POPT_tech_groups'!A:B,2,FALSE)</f>
        <v>NZ40-ENE-1-PASTRA</v>
      </c>
      <c r="F2054" s="3">
        <f>_xlfn.IFNA(_xlfn.IFNA(VLOOKUP(D2054,'Energy Share'!B:D,3,FALSE),VLOOKUP(LEFT(D2054,LEN(D2054)-2),'Energy Share'!B:D,3,FALSE)),0)*HLOOKUP(C2054,'Energy Share'!$I$2:$AL$3,2,FALSE)*VLOOKUP(LEFT(D2054,6),'Energy Share'!$I$6:$J$14,2,FALSE)</f>
        <v>8.5648523395021694E-6</v>
      </c>
    </row>
    <row r="2055" spans="1:6" hidden="1" x14ac:dyDescent="0.3">
      <c r="A2055">
        <f>IF(IFERROR(_xlfn.NUMBERVALUE(RIGHT(D2055,2))=C2055-2000,TRUE),1,0)*_xlfn.IFNA(VLOOKUP(LEFT(RIGHT(D2055,LEN(D2055)-6),LEN(RIGHT(D2055,LEN(D2055)-6))-3),'Filter Fuel'!$A$3:$I$29,HLOOKUP(LEFT(D2055,6),'Filter Fuel'!$B$1:$I$2,2,FALSE),FALSE),1)*IF(F2055=0,0,1)</f>
        <v>0</v>
      </c>
      <c r="B2055" t="s">
        <v>2</v>
      </c>
      <c r="C2055">
        <f t="shared" si="52"/>
        <v>2028</v>
      </c>
      <c r="D2055" t="str">
        <f t="shared" si="53"/>
        <v>PUBTRASMTNIMP</v>
      </c>
      <c r="E2055" t="str">
        <f>VLOOKUP(D2055,'NZ40-POPT_tech_groups'!A:B,2,FALSE)</f>
        <v>NZ40-ENE-1-PUBTRA</v>
      </c>
      <c r="F2055" s="3">
        <f>_xlfn.IFNA(_xlfn.IFNA(VLOOKUP(D2055,'Energy Share'!B:D,3,FALSE),VLOOKUP(LEFT(D2055,LEN(D2055)-2),'Energy Share'!B:D,3,FALSE)),0)*HLOOKUP(C2055,'Energy Share'!$I$2:$AL$3,2,FALSE)*VLOOKUP(LEFT(D2055,6),'Energy Share'!$I$6:$J$14,2,FALSE)</f>
        <v>0</v>
      </c>
    </row>
    <row r="2056" spans="1:6" hidden="1" x14ac:dyDescent="0.3">
      <c r="A2056">
        <f>IF(IFERROR(_xlfn.NUMBERVALUE(RIGHT(D2056,2))=C2056-2000,TRUE),1,0)*_xlfn.IFNA(VLOOKUP(LEFT(RIGHT(D2056,LEN(D2056)-6),LEN(RIGHT(D2056,LEN(D2056)-6))-3),'Filter Fuel'!$A$3:$I$29,HLOOKUP(LEFT(D2056,6),'Filter Fuel'!$B$1:$I$2,2,FALSE),FALSE),1)*IF(F2056=0,0,1)</f>
        <v>0</v>
      </c>
      <c r="B2056" t="s">
        <v>2</v>
      </c>
      <c r="C2056">
        <f t="shared" si="52"/>
        <v>2028</v>
      </c>
      <c r="D2056" t="str">
        <f t="shared" si="53"/>
        <v>RESBDGSMTNIMP</v>
      </c>
      <c r="E2056" t="str">
        <f>VLOOKUP(D2056,'NZ40-POPT_tech_groups'!A:B,2,FALSE)</f>
        <v>NZ40-ENE-1-RESBDG</v>
      </c>
      <c r="F2056" s="3">
        <f>_xlfn.IFNA(_xlfn.IFNA(VLOOKUP(D2056,'Energy Share'!B:D,3,FALSE),VLOOKUP(LEFT(D2056,LEN(D2056)-2),'Energy Share'!B:D,3,FALSE)),0)*HLOOKUP(C2056,'Energy Share'!$I$2:$AL$3,2,FALSE)*VLOOKUP(LEFT(D2056,6),'Energy Share'!$I$6:$J$14,2,FALSE)</f>
        <v>0</v>
      </c>
    </row>
    <row r="2057" spans="1:6" hidden="1" x14ac:dyDescent="0.3">
      <c r="A2057" t="e">
        <f>IF(IFERROR(_xlfn.NUMBERVALUE(RIGHT(D2057,2))=C2057-2000,TRUE),1,0)*_xlfn.IFNA(VLOOKUP(LEFT(RIGHT(D2057,LEN(D2057)-6),LEN(RIGHT(D2057,LEN(D2057)-6))-3),'Filter Fuel'!$A$3:$I$29,HLOOKUP(LEFT(D2057,6),'Filter Fuel'!$B$1:$I$2,2,FALSE),FALSE),1)*IF(F2057=0,0,1)</f>
        <v>#REF!</v>
      </c>
      <c r="B2057" t="s">
        <v>2</v>
      </c>
      <c r="C2057">
        <f t="shared" si="52"/>
        <v>2028</v>
      </c>
      <c r="D2057" t="e">
        <f t="shared" si="53"/>
        <v>#REF!</v>
      </c>
      <c r="E2057" t="e">
        <f>VLOOKUP(D2057,'NZ40-POPT_tech_groups'!A:B,2,FALSE)</f>
        <v>#REF!</v>
      </c>
      <c r="F2057" s="3" t="e">
        <f>_xlfn.IFNA(_xlfn.IFNA(VLOOKUP(D2057,'Energy Share'!B:D,3,FALSE),VLOOKUP(LEFT(D2057,LEN(D2057)-2),'Energy Share'!B:D,3,FALSE)),0)*HLOOKUP(C2057,'Energy Share'!$I$2:$AL$3,2,FALSE)*VLOOKUP(LEFT(D2057,6),'Energy Share'!$I$6:$J$14,2,FALSE)</f>
        <v>#REF!</v>
      </c>
    </row>
    <row r="2058" spans="1:6" hidden="1" x14ac:dyDescent="0.3">
      <c r="A2058">
        <f>IF(IFERROR(_xlfn.NUMBERVALUE(RIGHT(D2058,2))=C2058-2000,TRUE),1,0)*_xlfn.IFNA(VLOOKUP(LEFT(RIGHT(D2058,LEN(D2058)-6),LEN(RIGHT(D2058,LEN(D2058)-6))-3),'Filter Fuel'!$A$3:$I$29,HLOOKUP(LEFT(D2058,6),'Filter Fuel'!$B$1:$I$2,2,FALSE),FALSE),1)*IF(F2058=0,0,1)</f>
        <v>0</v>
      </c>
      <c r="B2058" t="s">
        <v>2</v>
      </c>
      <c r="C2058">
        <f t="shared" si="52"/>
        <v>2028</v>
      </c>
      <c r="D2058" t="str">
        <f t="shared" si="53"/>
        <v>PUBBDGSOLIMP</v>
      </c>
      <c r="E2058" t="str">
        <f>VLOOKUP(D2058,'NZ40-POPT_tech_groups'!A:B,2,FALSE)</f>
        <v>NZ40-ENE-1-PUBBDG</v>
      </c>
      <c r="F2058" s="3">
        <f>_xlfn.IFNA(_xlfn.IFNA(VLOOKUP(D2058,'Energy Share'!B:D,3,FALSE),VLOOKUP(LEFT(D2058,LEN(D2058)-2),'Energy Share'!B:D,3,FALSE)),0)*HLOOKUP(C2058,'Energy Share'!$I$2:$AL$3,2,FALSE)*VLOOKUP(LEFT(D2058,6),'Energy Share'!$I$6:$J$14,2,FALSE)</f>
        <v>0</v>
      </c>
    </row>
    <row r="2059" spans="1:6" hidden="1" x14ac:dyDescent="0.3">
      <c r="A2059" t="e">
        <f>IF(IFERROR(_xlfn.NUMBERVALUE(RIGHT(D2059,2))=C2059-2000,TRUE),1,0)*_xlfn.IFNA(VLOOKUP(LEFT(RIGHT(D2059,LEN(D2059)-6),LEN(RIGHT(D2059,LEN(D2059)-6))-3),'Filter Fuel'!$A$3:$I$29,HLOOKUP(LEFT(D2059,6),'Filter Fuel'!$B$1:$I$2,2,FALSE),FALSE),1)*IF(F2059=0,0,1)</f>
        <v>#VALUE!</v>
      </c>
      <c r="B2059" t="s">
        <v>2</v>
      </c>
      <c r="C2059">
        <f t="shared" si="52"/>
        <v>2028</v>
      </c>
      <c r="D2059">
        <f t="shared" si="53"/>
        <v>0</v>
      </c>
      <c r="E2059" t="e">
        <f>VLOOKUP(D2059,'NZ40-POPT_tech_groups'!A:B,2,FALSE)</f>
        <v>#N/A</v>
      </c>
      <c r="F2059" s="3" t="e">
        <f>_xlfn.IFNA(_xlfn.IFNA(VLOOKUP(D2059,'Energy Share'!B:D,3,FALSE),VLOOKUP(LEFT(D2059,LEN(D2059)-2),'Energy Share'!B:D,3,FALSE)),0)*HLOOKUP(C2059,'Energy Share'!$I$2:$AL$3,2,FALSE)*VLOOKUP(LEFT(D2059,6),'Energy Share'!$I$6:$J$14,2,FALSE)</f>
        <v>#VALUE!</v>
      </c>
    </row>
    <row r="2060" spans="1:6" x14ac:dyDescent="0.3">
      <c r="A2060">
        <f>IF(IFERROR(_xlfn.NUMBERVALUE(RIGHT(D2060,2))=C2060-2000,TRUE),1,0)*_xlfn.IFNA(VLOOKUP(LEFT(RIGHT(D2060,LEN(D2060)-6),LEN(RIGHT(D2060,LEN(D2060)-6))-3),'Filter Fuel'!$A$3:$I$29,HLOOKUP(LEFT(D2060,6),'Filter Fuel'!$B$1:$I$2,2,FALSE),FALSE),1)*IF(F2060=0,0,1)</f>
        <v>1</v>
      </c>
      <c r="B2060" t="s">
        <v>2</v>
      </c>
      <c r="C2060">
        <f t="shared" si="52"/>
        <v>2029</v>
      </c>
      <c r="D2060" t="str">
        <f t="shared" si="53"/>
        <v>FRETRAAGAIMP</v>
      </c>
      <c r="E2060" t="str">
        <f>VLOOKUP(D2060,'NZ40-POPT_tech_groups'!A:B,2,FALSE)</f>
        <v>NZ40-ENE-1-FRETRA</v>
      </c>
      <c r="F2060" s="3">
        <f>_xlfn.IFNA(_xlfn.IFNA(VLOOKUP(D2060,'Energy Share'!B:D,3,FALSE),VLOOKUP(LEFT(D2060,LEN(D2060)-2),'Energy Share'!B:D,3,FALSE)),0)*HLOOKUP(C2060,'Energy Share'!$I$2:$AL$3,2,FALSE)*VLOOKUP(LEFT(D2060,6),'Energy Share'!$I$6:$J$14,2,FALSE)</f>
        <v>8.3495496129888477E-6</v>
      </c>
    </row>
    <row r="2061" spans="1:6" x14ac:dyDescent="0.3">
      <c r="A2061">
        <f>IF(IFERROR(_xlfn.NUMBERVALUE(RIGHT(D2061,2))=C2061-2000,TRUE),1,0)*_xlfn.IFNA(VLOOKUP(LEFT(RIGHT(D2061,LEN(D2061)-6),LEN(RIGHT(D2061,LEN(D2061)-6))-3),'Filter Fuel'!$A$3:$I$29,HLOOKUP(LEFT(D2061,6),'Filter Fuel'!$B$1:$I$2,2,FALSE),FALSE),1)*IF(F2061=0,0,1)</f>
        <v>1</v>
      </c>
      <c r="B2061" t="s">
        <v>2</v>
      </c>
      <c r="C2061">
        <f t="shared" si="52"/>
        <v>2029</v>
      </c>
      <c r="D2061" t="str">
        <f t="shared" si="53"/>
        <v>FRETRAATFIMP</v>
      </c>
      <c r="E2061" t="str">
        <f>VLOOKUP(D2061,'NZ40-POPT_tech_groups'!A:B,2,FALSE)</f>
        <v>NZ40-ENE-1-FRETRA</v>
      </c>
      <c r="F2061" s="3">
        <f>_xlfn.IFNA(_xlfn.IFNA(VLOOKUP(D2061,'Energy Share'!B:D,3,FALSE),VLOOKUP(LEFT(D2061,LEN(D2061)-2),'Energy Share'!B:D,3,FALSE)),0)*HLOOKUP(C2061,'Energy Share'!$I$2:$AL$3,2,FALSE)*VLOOKUP(LEFT(D2061,6),'Energy Share'!$I$6:$J$14,2,FALSE)</f>
        <v>3.7907689004724144E-3</v>
      </c>
    </row>
    <row r="2062" spans="1:6" x14ac:dyDescent="0.3">
      <c r="A2062">
        <f>IF(IFERROR(_xlfn.NUMBERVALUE(RIGHT(D2062,2))=C2062-2000,TRUE),1,0)*_xlfn.IFNA(VLOOKUP(LEFT(RIGHT(D2062,LEN(D2062)-6),LEN(RIGHT(D2062,LEN(D2062)-6))-3),'Filter Fuel'!$A$3:$I$29,HLOOKUP(LEFT(D2062,6),'Filter Fuel'!$B$1:$I$2,2,FALSE),FALSE),1)*IF(F2062=0,0,1)</f>
        <v>1</v>
      </c>
      <c r="B2062" t="s">
        <v>2</v>
      </c>
      <c r="C2062">
        <f t="shared" si="52"/>
        <v>2029</v>
      </c>
      <c r="D2062" t="str">
        <f t="shared" si="53"/>
        <v>FRETRABDSLIMP</v>
      </c>
      <c r="E2062" t="str">
        <f>VLOOKUP(D2062,'NZ40-POPT_tech_groups'!A:B,2,FALSE)</f>
        <v>NZ40-ENE-1-FRETRA</v>
      </c>
      <c r="F2062" s="3">
        <f>_xlfn.IFNA(_xlfn.IFNA(VLOOKUP(D2062,'Energy Share'!B:D,3,FALSE),VLOOKUP(LEFT(D2062,LEN(D2062)-2),'Energy Share'!B:D,3,FALSE)),0)*HLOOKUP(C2062,'Energy Share'!$I$2:$AL$3,2,FALSE)*VLOOKUP(LEFT(D2062,6),'Energy Share'!$I$6:$J$14,2,FALSE)</f>
        <v>7.9942950422927329E-4</v>
      </c>
    </row>
    <row r="2063" spans="1:6" x14ac:dyDescent="0.3">
      <c r="A2063">
        <f>IF(IFERROR(_xlfn.NUMBERVALUE(RIGHT(D2063,2))=C2063-2000,TRUE),1,0)*_xlfn.IFNA(VLOOKUP(LEFT(RIGHT(D2063,LEN(D2063)-6),LEN(RIGHT(D2063,LEN(D2063)-6))-3),'Filter Fuel'!$A$3:$I$29,HLOOKUP(LEFT(D2063,6),'Filter Fuel'!$B$1:$I$2,2,FALSE),FALSE),1)*IF(F2063=0,0,1)</f>
        <v>1</v>
      </c>
      <c r="B2063" t="s">
        <v>2</v>
      </c>
      <c r="C2063">
        <f t="shared" si="52"/>
        <v>2029</v>
      </c>
      <c r="D2063" t="str">
        <f t="shared" si="53"/>
        <v>PASTRABDSLIMP</v>
      </c>
      <c r="E2063" t="str">
        <f>VLOOKUP(D2063,'NZ40-POPT_tech_groups'!A:B,2,FALSE)</f>
        <v>NZ40-ENE-1-PASTRA</v>
      </c>
      <c r="F2063" s="3">
        <f>_xlfn.IFNA(_xlfn.IFNA(VLOOKUP(D2063,'Energy Share'!B:D,3,FALSE),VLOOKUP(LEFT(D2063,LEN(D2063)-2),'Energy Share'!B:D,3,FALSE)),0)*HLOOKUP(C2063,'Energy Share'!$I$2:$AL$3,2,FALSE)*VLOOKUP(LEFT(D2063,6),'Energy Share'!$I$6:$J$14,2,FALSE)</f>
        <v>2.0127375383522901E-6</v>
      </c>
    </row>
    <row r="2064" spans="1:6" x14ac:dyDescent="0.3">
      <c r="A2064">
        <f>IF(IFERROR(_xlfn.NUMBERVALUE(RIGHT(D2064,2))=C2064-2000,TRUE),1,0)*_xlfn.IFNA(VLOOKUP(LEFT(RIGHT(D2064,LEN(D2064)-6),LEN(RIGHT(D2064,LEN(D2064)-6))-3),'Filter Fuel'!$A$3:$I$29,HLOOKUP(LEFT(D2064,6),'Filter Fuel'!$B$1:$I$2,2,FALSE),FALSE),1)*IF(F2064=0,0,1)</f>
        <v>1</v>
      </c>
      <c r="B2064" t="s">
        <v>2</v>
      </c>
      <c r="C2064">
        <f t="shared" si="52"/>
        <v>2029</v>
      </c>
      <c r="D2064" t="str">
        <f t="shared" si="53"/>
        <v>PUBTRABDSLIMP</v>
      </c>
      <c r="E2064" t="str">
        <f>VLOOKUP(D2064,'NZ40-POPT_tech_groups'!A:B,2,FALSE)</f>
        <v>NZ40-ENE-1-PUBTRA</v>
      </c>
      <c r="F2064" s="3">
        <f>_xlfn.IFNA(_xlfn.IFNA(VLOOKUP(D2064,'Energy Share'!B:D,3,FALSE),VLOOKUP(LEFT(D2064,LEN(D2064)-2),'Energy Share'!B:D,3,FALSE)),0)*HLOOKUP(C2064,'Energy Share'!$I$2:$AL$3,2,FALSE)*VLOOKUP(LEFT(D2064,6),'Energy Share'!$I$6:$J$14,2,FALSE)</f>
        <v>2.6249900488661908E-3</v>
      </c>
    </row>
    <row r="2065" spans="1:6" hidden="1" x14ac:dyDescent="0.3">
      <c r="A2065">
        <f>IF(IFERROR(_xlfn.NUMBERVALUE(RIGHT(D2065,2))=C2065-2000,TRUE),1,0)*_xlfn.IFNA(VLOOKUP(LEFT(RIGHT(D2065,LEN(D2065)-6),LEN(RIGHT(D2065,LEN(D2065)-6))-3),'Filter Fuel'!$A$3:$I$29,HLOOKUP(LEFT(D2065,6),'Filter Fuel'!$B$1:$I$2,2,FALSE),FALSE),1)*IF(F2065=0,0,1)</f>
        <v>0</v>
      </c>
      <c r="B2065" t="s">
        <v>2</v>
      </c>
      <c r="C2065">
        <f t="shared" si="52"/>
        <v>2029</v>
      </c>
      <c r="D2065" t="str">
        <f t="shared" si="53"/>
        <v>FRETRABJEIMP</v>
      </c>
      <c r="E2065" t="str">
        <f>VLOOKUP(D2065,'NZ40-POPT_tech_groups'!A:B,2,FALSE)</f>
        <v>NZ40-ENE-1-FRETRA</v>
      </c>
      <c r="F2065" s="3">
        <f>_xlfn.IFNA(_xlfn.IFNA(VLOOKUP(D2065,'Energy Share'!B:D,3,FALSE),VLOOKUP(LEFT(D2065,LEN(D2065)-2),'Energy Share'!B:D,3,FALSE)),0)*HLOOKUP(C2065,'Energy Share'!$I$2:$AL$3,2,FALSE)*VLOOKUP(LEFT(D2065,6),'Energy Share'!$I$6:$J$14,2,FALSE)</f>
        <v>0</v>
      </c>
    </row>
    <row r="2066" spans="1:6" hidden="1" x14ac:dyDescent="0.3">
      <c r="A2066">
        <f>IF(IFERROR(_xlfn.NUMBERVALUE(RIGHT(D2066,2))=C2066-2000,TRUE),1,0)*_xlfn.IFNA(VLOOKUP(LEFT(RIGHT(D2066,LEN(D2066)-6),LEN(RIGHT(D2066,LEN(D2066)-6))-3),'Filter Fuel'!$A$3:$I$29,HLOOKUP(LEFT(D2066,6),'Filter Fuel'!$B$1:$I$2,2,FALSE),FALSE),1)*IF(F2066=0,0,1)</f>
        <v>0</v>
      </c>
      <c r="B2066" t="s">
        <v>2</v>
      </c>
      <c r="C2066">
        <f t="shared" si="52"/>
        <v>2029</v>
      </c>
      <c r="D2066" t="str">
        <f t="shared" si="53"/>
        <v>COMBDGBMAIMP</v>
      </c>
      <c r="E2066" t="str">
        <f>VLOOKUP(D2066,'NZ40-POPT_tech_groups'!A:B,2,FALSE)</f>
        <v>NZ40-ENE-1-COMBDG</v>
      </c>
      <c r="F2066" s="3">
        <f>_xlfn.IFNA(_xlfn.IFNA(VLOOKUP(D2066,'Energy Share'!B:D,3,FALSE),VLOOKUP(LEFT(D2066,LEN(D2066)-2),'Energy Share'!B:D,3,FALSE)),0)*HLOOKUP(C2066,'Energy Share'!$I$2:$AL$3,2,FALSE)*VLOOKUP(LEFT(D2066,6),'Energy Share'!$I$6:$J$14,2,FALSE)</f>
        <v>0</v>
      </c>
    </row>
    <row r="2067" spans="1:6" hidden="1" x14ac:dyDescent="0.3">
      <c r="A2067">
        <f>IF(IFERROR(_xlfn.NUMBERVALUE(RIGHT(D2067,2))=C2067-2000,TRUE),1,0)*_xlfn.IFNA(VLOOKUP(LEFT(RIGHT(D2067,LEN(D2067)-6),LEN(RIGHT(D2067,LEN(D2067)-6))-3),'Filter Fuel'!$A$3:$I$29,HLOOKUP(LEFT(D2067,6),'Filter Fuel'!$B$1:$I$2,2,FALSE),FALSE),1)*IF(F2067=0,0,1)</f>
        <v>0</v>
      </c>
      <c r="B2067" t="s">
        <v>2</v>
      </c>
      <c r="C2067">
        <f t="shared" si="52"/>
        <v>2029</v>
      </c>
      <c r="D2067" t="str">
        <f t="shared" si="53"/>
        <v>INDBDGBMAIMP</v>
      </c>
      <c r="E2067" t="str">
        <f>VLOOKUP(D2067,'NZ40-POPT_tech_groups'!A:B,2,FALSE)</f>
        <v>NZ40-ENE-1-INDBDG</v>
      </c>
      <c r="F2067" s="3">
        <f>_xlfn.IFNA(_xlfn.IFNA(VLOOKUP(D2067,'Energy Share'!B:D,3,FALSE),VLOOKUP(LEFT(D2067,LEN(D2067)-2),'Energy Share'!B:D,3,FALSE)),0)*HLOOKUP(C2067,'Energy Share'!$I$2:$AL$3,2,FALSE)*VLOOKUP(LEFT(D2067,6),'Energy Share'!$I$6:$J$14,2,FALSE)</f>
        <v>2.5231234978164742E-3</v>
      </c>
    </row>
    <row r="2068" spans="1:6" hidden="1" x14ac:dyDescent="0.3">
      <c r="A2068">
        <f>IF(IFERROR(_xlfn.NUMBERVALUE(RIGHT(D2068,2))=C2068-2000,TRUE),1,0)*_xlfn.IFNA(VLOOKUP(LEFT(RIGHT(D2068,LEN(D2068)-6),LEN(RIGHT(D2068,LEN(D2068)-6))-3),'Filter Fuel'!$A$3:$I$29,HLOOKUP(LEFT(D2068,6),'Filter Fuel'!$B$1:$I$2,2,FALSE),FALSE),1)*IF(F2068=0,0,1)</f>
        <v>0</v>
      </c>
      <c r="B2068" t="s">
        <v>2</v>
      </c>
      <c r="C2068">
        <f t="shared" si="52"/>
        <v>2029</v>
      </c>
      <c r="D2068" t="str">
        <f t="shared" si="53"/>
        <v>PUBBDGBMAIMP</v>
      </c>
      <c r="E2068" t="str">
        <f>VLOOKUP(D2068,'NZ40-POPT_tech_groups'!A:B,2,FALSE)</f>
        <v>NZ40-ENE-1-PUBBDG</v>
      </c>
      <c r="F2068" s="3">
        <f>_xlfn.IFNA(_xlfn.IFNA(VLOOKUP(D2068,'Energy Share'!B:D,3,FALSE),VLOOKUP(LEFT(D2068,LEN(D2068)-2),'Energy Share'!B:D,3,FALSE)),0)*HLOOKUP(C2068,'Energy Share'!$I$2:$AL$3,2,FALSE)*VLOOKUP(LEFT(D2068,6),'Energy Share'!$I$6:$J$14,2,FALSE)</f>
        <v>0</v>
      </c>
    </row>
    <row r="2069" spans="1:6" x14ac:dyDescent="0.3">
      <c r="A2069">
        <f>IF(IFERROR(_xlfn.NUMBERVALUE(RIGHT(D2069,2))=C2069-2000,TRUE),1,0)*_xlfn.IFNA(VLOOKUP(LEFT(RIGHT(D2069,LEN(D2069)-6),LEN(RIGHT(D2069,LEN(D2069)-6))-3),'Filter Fuel'!$A$3:$I$29,HLOOKUP(LEFT(D2069,6),'Filter Fuel'!$B$1:$I$2,2,FALSE),FALSE),1)*IF(F2069=0,0,1)</f>
        <v>1</v>
      </c>
      <c r="B2069" t="s">
        <v>2</v>
      </c>
      <c r="C2069">
        <f t="shared" si="52"/>
        <v>2029</v>
      </c>
      <c r="D2069" t="str">
        <f t="shared" si="53"/>
        <v>RESBDGBMAIMP</v>
      </c>
      <c r="E2069" t="str">
        <f>VLOOKUP(D2069,'NZ40-POPT_tech_groups'!A:B,2,FALSE)</f>
        <v>NZ40-ENE-1-RESBDG</v>
      </c>
      <c r="F2069" s="3">
        <f>_xlfn.IFNA(_xlfn.IFNA(VLOOKUP(D2069,'Energy Share'!B:D,3,FALSE),VLOOKUP(LEFT(D2069,LEN(D2069)-2),'Energy Share'!B:D,3,FALSE)),0)*HLOOKUP(C2069,'Energy Share'!$I$2:$AL$3,2,FALSE)*VLOOKUP(LEFT(D2069,6),'Energy Share'!$I$6:$J$14,2,FALSE)</f>
        <v>5.4069720419024081E-3</v>
      </c>
    </row>
    <row r="2070" spans="1:6" x14ac:dyDescent="0.3">
      <c r="A2070">
        <f>IF(IFERROR(_xlfn.NUMBERVALUE(RIGHT(D2070,2))=C2070-2000,TRUE),1,0)*_xlfn.IFNA(VLOOKUP(LEFT(RIGHT(D2070,LEN(D2070)-6),LEN(RIGHT(D2070,LEN(D2070)-6))-3),'Filter Fuel'!$A$3:$I$29,HLOOKUP(LEFT(D2070,6),'Filter Fuel'!$B$1:$I$2,2,FALSE),FALSE),1)*IF(F2070=0,0,1)</f>
        <v>1</v>
      </c>
      <c r="B2070" t="s">
        <v>2</v>
      </c>
      <c r="C2070">
        <f t="shared" si="52"/>
        <v>2029</v>
      </c>
      <c r="D2070" t="str">
        <f t="shared" si="53"/>
        <v>COMBDGBMTNIMP</v>
      </c>
      <c r="E2070" t="str">
        <f>VLOOKUP(D2070,'NZ40-POPT_tech_groups'!A:B,2,FALSE)</f>
        <v>NZ40-ENE-1-COMBDG</v>
      </c>
      <c r="F2070" s="3">
        <f>_xlfn.IFNA(_xlfn.IFNA(VLOOKUP(D2070,'Energy Share'!B:D,3,FALSE),VLOOKUP(LEFT(D2070,LEN(D2070)-2),'Energy Share'!B:D,3,FALSE)),0)*HLOOKUP(C2070,'Energy Share'!$I$2:$AL$3,2,FALSE)*VLOOKUP(LEFT(D2070,6),'Energy Share'!$I$6:$J$14,2,FALSE)</f>
        <v>4.7195992200313332E-6</v>
      </c>
    </row>
    <row r="2071" spans="1:6" hidden="1" x14ac:dyDescent="0.3">
      <c r="A2071">
        <f>IF(IFERROR(_xlfn.NUMBERVALUE(RIGHT(D2071,2))=C2071-2000,TRUE),1,0)*_xlfn.IFNA(VLOOKUP(LEFT(RIGHT(D2071,LEN(D2071)-6),LEN(RIGHT(D2071,LEN(D2071)-6))-3),'Filter Fuel'!$A$3:$I$29,HLOOKUP(LEFT(D2071,6),'Filter Fuel'!$B$1:$I$2,2,FALSE),FALSE),1)*IF(F2071=0,0,1)</f>
        <v>0</v>
      </c>
      <c r="B2071" t="s">
        <v>2</v>
      </c>
      <c r="C2071">
        <f t="shared" si="52"/>
        <v>2029</v>
      </c>
      <c r="D2071" t="str">
        <f t="shared" si="53"/>
        <v>FRETRABMTNIMP</v>
      </c>
      <c r="E2071" t="str">
        <f>VLOOKUP(D2071,'NZ40-POPT_tech_groups'!A:B,2,FALSE)</f>
        <v>NZ40-ENE-1-FRETRA</v>
      </c>
      <c r="F2071" s="3">
        <f>_xlfn.IFNA(_xlfn.IFNA(VLOOKUP(D2071,'Energy Share'!B:D,3,FALSE),VLOOKUP(LEFT(D2071,LEN(D2071)-2),'Energy Share'!B:D,3,FALSE)),0)*HLOOKUP(C2071,'Energy Share'!$I$2:$AL$3,2,FALSE)*VLOOKUP(LEFT(D2071,6),'Energy Share'!$I$6:$J$14,2,FALSE)</f>
        <v>0</v>
      </c>
    </row>
    <row r="2072" spans="1:6" hidden="1" x14ac:dyDescent="0.3">
      <c r="A2072">
        <f>IF(IFERROR(_xlfn.NUMBERVALUE(RIGHT(D2072,2))=C2072-2000,TRUE),1,0)*_xlfn.IFNA(VLOOKUP(LEFT(RIGHT(D2072,LEN(D2072)-6),LEN(RIGHT(D2072,LEN(D2072)-6))-3),'Filter Fuel'!$A$3:$I$29,HLOOKUP(LEFT(D2072,6),'Filter Fuel'!$B$1:$I$2,2,FALSE),FALSE),1)*IF(F2072=0,0,1)</f>
        <v>0</v>
      </c>
      <c r="B2072" t="s">
        <v>2</v>
      </c>
      <c r="C2072">
        <f t="shared" si="52"/>
        <v>2029</v>
      </c>
      <c r="D2072" t="str">
        <f t="shared" si="53"/>
        <v>INDBDGBMTNIMP</v>
      </c>
      <c r="E2072" t="str">
        <f>VLOOKUP(D2072,'NZ40-POPT_tech_groups'!A:B,2,FALSE)</f>
        <v>NZ40-ENE-1-INDBDG</v>
      </c>
      <c r="F2072" s="3">
        <f>_xlfn.IFNA(_xlfn.IFNA(VLOOKUP(D2072,'Energy Share'!B:D,3,FALSE),VLOOKUP(LEFT(D2072,LEN(D2072)-2),'Energy Share'!B:D,3,FALSE)),0)*HLOOKUP(C2072,'Energy Share'!$I$2:$AL$3,2,FALSE)*VLOOKUP(LEFT(D2072,6),'Energy Share'!$I$6:$J$14,2,FALSE)</f>
        <v>0</v>
      </c>
    </row>
    <row r="2073" spans="1:6" x14ac:dyDescent="0.3">
      <c r="A2073">
        <f>IF(IFERROR(_xlfn.NUMBERVALUE(RIGHT(D2073,2))=C2073-2000,TRUE),1,0)*_xlfn.IFNA(VLOOKUP(LEFT(RIGHT(D2073,LEN(D2073)-6),LEN(RIGHT(D2073,LEN(D2073)-6))-3),'Filter Fuel'!$A$3:$I$29,HLOOKUP(LEFT(D2073,6),'Filter Fuel'!$B$1:$I$2,2,FALSE),FALSE),1)*IF(F2073=0,0,1)</f>
        <v>1</v>
      </c>
      <c r="B2073" t="s">
        <v>2</v>
      </c>
      <c r="C2073">
        <f t="shared" ref="C2073:C2136" si="54">C1730+1</f>
        <v>2029</v>
      </c>
      <c r="D2073" t="str">
        <f t="shared" ref="D2073:D2136" si="55">D1730</f>
        <v>PASTRABMTNIMP</v>
      </c>
      <c r="E2073" t="str">
        <f>VLOOKUP(D2073,'NZ40-POPT_tech_groups'!A:B,2,FALSE)</f>
        <v>NZ40-ENE-1-PASTRA</v>
      </c>
      <c r="F2073" s="3">
        <f>_xlfn.IFNA(_xlfn.IFNA(VLOOKUP(D2073,'Energy Share'!B:D,3,FALSE),VLOOKUP(LEFT(D2073,LEN(D2073)-2),'Energy Share'!B:D,3,FALSE)),0)*HLOOKUP(C2073,'Energy Share'!$I$2:$AL$3,2,FALSE)*VLOOKUP(LEFT(D2073,6),'Energy Share'!$I$6:$J$14,2,FALSE)</f>
        <v>1.0398032080458213E-6</v>
      </c>
    </row>
    <row r="2074" spans="1:6" x14ac:dyDescent="0.3">
      <c r="A2074">
        <f>IF(IFERROR(_xlfn.NUMBERVALUE(RIGHT(D2074,2))=C2074-2000,TRUE),1,0)*_xlfn.IFNA(VLOOKUP(LEFT(RIGHT(D2074,LEN(D2074)-6),LEN(RIGHT(D2074,LEN(D2074)-6))-3),'Filter Fuel'!$A$3:$I$29,HLOOKUP(LEFT(D2074,6),'Filter Fuel'!$B$1:$I$2,2,FALSE),FALSE),1)*IF(F2074=0,0,1)</f>
        <v>1</v>
      </c>
      <c r="B2074" t="s">
        <v>2</v>
      </c>
      <c r="C2074">
        <f t="shared" si="54"/>
        <v>2029</v>
      </c>
      <c r="D2074" t="str">
        <f t="shared" si="55"/>
        <v>PUBBDGBMTNIMP</v>
      </c>
      <c r="E2074" t="str">
        <f>VLOOKUP(D2074,'NZ40-POPT_tech_groups'!A:B,2,FALSE)</f>
        <v>NZ40-ENE-1-PUBBDG</v>
      </c>
      <c r="F2074" s="3">
        <f>_xlfn.IFNA(_xlfn.IFNA(VLOOKUP(D2074,'Energy Share'!B:D,3,FALSE),VLOOKUP(LEFT(D2074,LEN(D2074)-2),'Energy Share'!B:D,3,FALSE)),0)*HLOOKUP(C2074,'Energy Share'!$I$2:$AL$3,2,FALSE)*VLOOKUP(LEFT(D2074,6),'Energy Share'!$I$6:$J$14,2,FALSE)</f>
        <v>1.4046117921836083E-5</v>
      </c>
    </row>
    <row r="2075" spans="1:6" hidden="1" x14ac:dyDescent="0.3">
      <c r="A2075">
        <f>IF(IFERROR(_xlfn.NUMBERVALUE(RIGHT(D2075,2))=C2075-2000,TRUE),1,0)*_xlfn.IFNA(VLOOKUP(LEFT(RIGHT(D2075,LEN(D2075)-6),LEN(RIGHT(D2075,LEN(D2075)-6))-3),'Filter Fuel'!$A$3:$I$29,HLOOKUP(LEFT(D2075,6),'Filter Fuel'!$B$1:$I$2,2,FALSE),FALSE),1)*IF(F2075=0,0,1)</f>
        <v>0</v>
      </c>
      <c r="B2075" t="s">
        <v>2</v>
      </c>
      <c r="C2075">
        <f t="shared" si="54"/>
        <v>2029</v>
      </c>
      <c r="D2075" t="str">
        <f t="shared" si="55"/>
        <v>PUBTRABMTNIMP</v>
      </c>
      <c r="E2075" t="str">
        <f>VLOOKUP(D2075,'NZ40-POPT_tech_groups'!A:B,2,FALSE)</f>
        <v>NZ40-ENE-1-PUBTRA</v>
      </c>
      <c r="F2075" s="3">
        <f>_xlfn.IFNA(_xlfn.IFNA(VLOOKUP(D2075,'Energy Share'!B:D,3,FALSE),VLOOKUP(LEFT(D2075,LEN(D2075)-2),'Energy Share'!B:D,3,FALSE)),0)*HLOOKUP(C2075,'Energy Share'!$I$2:$AL$3,2,FALSE)*VLOOKUP(LEFT(D2075,6),'Energy Share'!$I$6:$J$14,2,FALSE)</f>
        <v>0</v>
      </c>
    </row>
    <row r="2076" spans="1:6" x14ac:dyDescent="0.3">
      <c r="A2076">
        <f>IF(IFERROR(_xlfn.NUMBERVALUE(RIGHT(D2076,2))=C2076-2000,TRUE),1,0)*_xlfn.IFNA(VLOOKUP(LEFT(RIGHT(D2076,LEN(D2076)-6),LEN(RIGHT(D2076,LEN(D2076)-6))-3),'Filter Fuel'!$A$3:$I$29,HLOOKUP(LEFT(D2076,6),'Filter Fuel'!$B$1:$I$2,2,FALSE),FALSE),1)*IF(F2076=0,0,1)</f>
        <v>1</v>
      </c>
      <c r="B2076" t="s">
        <v>2</v>
      </c>
      <c r="C2076">
        <f t="shared" si="54"/>
        <v>2029</v>
      </c>
      <c r="D2076" t="str">
        <f t="shared" si="55"/>
        <v>RESBDGBMTNIMP</v>
      </c>
      <c r="E2076" t="str">
        <f>VLOOKUP(D2076,'NZ40-POPT_tech_groups'!A:B,2,FALSE)</f>
        <v>NZ40-ENE-1-RESBDG</v>
      </c>
      <c r="F2076" s="3">
        <f>_xlfn.IFNA(_xlfn.IFNA(VLOOKUP(D2076,'Energy Share'!B:D,3,FALSE),VLOOKUP(LEFT(D2076,LEN(D2076)-2),'Energy Share'!B:D,3,FALSE)),0)*HLOOKUP(C2076,'Energy Share'!$I$2:$AL$3,2,FALSE)*VLOOKUP(LEFT(D2076,6),'Energy Share'!$I$6:$J$14,2,FALSE)</f>
        <v>3.2273611402818166E-6</v>
      </c>
    </row>
    <row r="2077" spans="1:6" hidden="1" x14ac:dyDescent="0.3">
      <c r="A2077">
        <f>IF(IFERROR(_xlfn.NUMBERVALUE(RIGHT(D2077,2))=C2077-2000,TRUE),1,0)*_xlfn.IFNA(VLOOKUP(LEFT(RIGHT(D2077,LEN(D2077)-6),LEN(RIGHT(D2077,LEN(D2077)-6))-3),'Filter Fuel'!$A$3:$I$29,HLOOKUP(LEFT(D2077,6),'Filter Fuel'!$B$1:$I$2,2,FALSE),FALSE),1)*IF(F2077=0,0,1)</f>
        <v>0</v>
      </c>
      <c r="B2077" t="s">
        <v>2</v>
      </c>
      <c r="C2077">
        <f t="shared" si="54"/>
        <v>2029</v>
      </c>
      <c r="D2077" t="str">
        <f t="shared" si="55"/>
        <v>COMBDGBWPIMP</v>
      </c>
      <c r="E2077" t="str">
        <f>VLOOKUP(D2077,'NZ40-POPT_tech_groups'!A:B,2,FALSE)</f>
        <v>NZ40-ENE-1-COMBDG</v>
      </c>
      <c r="F2077" s="3">
        <f>_xlfn.IFNA(_xlfn.IFNA(VLOOKUP(D2077,'Energy Share'!B:D,3,FALSE),VLOOKUP(LEFT(D2077,LEN(D2077)-2),'Energy Share'!B:D,3,FALSE)),0)*HLOOKUP(C2077,'Energy Share'!$I$2:$AL$3,2,FALSE)*VLOOKUP(LEFT(D2077,6),'Energy Share'!$I$6:$J$14,2,FALSE)</f>
        <v>0</v>
      </c>
    </row>
    <row r="2078" spans="1:6" hidden="1" x14ac:dyDescent="0.3">
      <c r="A2078">
        <f>IF(IFERROR(_xlfn.NUMBERVALUE(RIGHT(D2078,2))=C2078-2000,TRUE),1,0)*_xlfn.IFNA(VLOOKUP(LEFT(RIGHT(D2078,LEN(D2078)-6),LEN(RIGHT(D2078,LEN(D2078)-6))-3),'Filter Fuel'!$A$3:$I$29,HLOOKUP(LEFT(D2078,6),'Filter Fuel'!$B$1:$I$2,2,FALSE),FALSE),1)*IF(F2078=0,0,1)</f>
        <v>0</v>
      </c>
      <c r="B2078" t="s">
        <v>2</v>
      </c>
      <c r="C2078">
        <f t="shared" si="54"/>
        <v>2029</v>
      </c>
      <c r="D2078" t="str">
        <f t="shared" si="55"/>
        <v>PUBBDGBWPIMP</v>
      </c>
      <c r="E2078" t="str">
        <f>VLOOKUP(D2078,'NZ40-POPT_tech_groups'!A:B,2,FALSE)</f>
        <v>NZ40-ENE-1-PUBBDG</v>
      </c>
      <c r="F2078" s="3">
        <f>_xlfn.IFNA(_xlfn.IFNA(VLOOKUP(D2078,'Energy Share'!B:D,3,FALSE),VLOOKUP(LEFT(D2078,LEN(D2078)-2),'Energy Share'!B:D,3,FALSE)),0)*HLOOKUP(C2078,'Energy Share'!$I$2:$AL$3,2,FALSE)*VLOOKUP(LEFT(D2078,6),'Energy Share'!$I$6:$J$14,2,FALSE)</f>
        <v>0</v>
      </c>
    </row>
    <row r="2079" spans="1:6" x14ac:dyDescent="0.3">
      <c r="A2079">
        <f>IF(IFERROR(_xlfn.NUMBERVALUE(RIGHT(D2079,2))=C2079-2000,TRUE),1,0)*_xlfn.IFNA(VLOOKUP(LEFT(RIGHT(D2079,LEN(D2079)-6),LEN(RIGHT(D2079,LEN(D2079)-6))-3),'Filter Fuel'!$A$3:$I$29,HLOOKUP(LEFT(D2079,6),'Filter Fuel'!$B$1:$I$2,2,FALSE),FALSE),1)*IF(F2079=0,0,1)</f>
        <v>1</v>
      </c>
      <c r="B2079" t="s">
        <v>2</v>
      </c>
      <c r="C2079">
        <f t="shared" si="54"/>
        <v>2029</v>
      </c>
      <c r="D2079" t="str">
        <f t="shared" si="55"/>
        <v>RESBDGBWPIMP</v>
      </c>
      <c r="E2079" t="str">
        <f>VLOOKUP(D2079,'NZ40-POPT_tech_groups'!A:B,2,FALSE)</f>
        <v>NZ40-ENE-1-RESBDG</v>
      </c>
      <c r="F2079" s="3">
        <f>_xlfn.IFNA(_xlfn.IFNA(VLOOKUP(D2079,'Energy Share'!B:D,3,FALSE),VLOOKUP(LEFT(D2079,LEN(D2079)-2),'Energy Share'!B:D,3,FALSE)),0)*HLOOKUP(C2079,'Energy Share'!$I$2:$AL$3,2,FALSE)*VLOOKUP(LEFT(D2079,6),'Energy Share'!$I$6:$J$14,2,FALSE)</f>
        <v>4.160949479465003E-3</v>
      </c>
    </row>
    <row r="2080" spans="1:6" x14ac:dyDescent="0.3">
      <c r="A2080">
        <f>IF(IFERROR(_xlfn.NUMBERVALUE(RIGHT(D2080,2))=C2080-2000,TRUE),1,0)*_xlfn.IFNA(VLOOKUP(LEFT(RIGHT(D2080,LEN(D2080)-6),LEN(RIGHT(D2080,LEN(D2080)-6))-3),'Filter Fuel'!$A$3:$I$29,HLOOKUP(LEFT(D2080,6),'Filter Fuel'!$B$1:$I$2,2,FALSE),FALSE),1)*IF(F2080=0,0,1)</f>
        <v>1</v>
      </c>
      <c r="B2080" t="s">
        <v>2</v>
      </c>
      <c r="C2080">
        <f t="shared" si="54"/>
        <v>2029</v>
      </c>
      <c r="D2080" t="str">
        <f t="shared" si="55"/>
        <v>FRETRACETHIMP</v>
      </c>
      <c r="E2080" t="str">
        <f>VLOOKUP(D2080,'NZ40-POPT_tech_groups'!A:B,2,FALSE)</f>
        <v>NZ40-ENE-1-FRETRA</v>
      </c>
      <c r="F2080" s="3">
        <f>_xlfn.IFNA(_xlfn.IFNA(VLOOKUP(D2080,'Energy Share'!B:D,3,FALSE),VLOOKUP(LEFT(D2080,LEN(D2080)-2),'Energy Share'!B:D,3,FALSE)),0)*HLOOKUP(C2080,'Energy Share'!$I$2:$AL$3,2,FALSE)*VLOOKUP(LEFT(D2080,6),'Energy Share'!$I$6:$J$14,2,FALSE)</f>
        <v>1.3771676863676872E-5</v>
      </c>
    </row>
    <row r="2081" spans="1:6" x14ac:dyDescent="0.3">
      <c r="A2081">
        <f>IF(IFERROR(_xlfn.NUMBERVALUE(RIGHT(D2081,2))=C2081-2000,TRUE),1,0)*_xlfn.IFNA(VLOOKUP(LEFT(RIGHT(D2081,LEN(D2081)-6),LEN(RIGHT(D2081,LEN(D2081)-6))-3),'Filter Fuel'!$A$3:$I$29,HLOOKUP(LEFT(D2081,6),'Filter Fuel'!$B$1:$I$2,2,FALSE),FALSE),1)*IF(F2081=0,0,1)</f>
        <v>1</v>
      </c>
      <c r="B2081" t="s">
        <v>2</v>
      </c>
      <c r="C2081">
        <f t="shared" si="54"/>
        <v>2029</v>
      </c>
      <c r="D2081" t="str">
        <f t="shared" si="55"/>
        <v>PASTRACETHIMP</v>
      </c>
      <c r="E2081" t="str">
        <f>VLOOKUP(D2081,'NZ40-POPT_tech_groups'!A:B,2,FALSE)</f>
        <v>NZ40-ENE-1-PASTRA</v>
      </c>
      <c r="F2081" s="3">
        <f>_xlfn.IFNA(_xlfn.IFNA(VLOOKUP(D2081,'Energy Share'!B:D,3,FALSE),VLOOKUP(LEFT(D2081,LEN(D2081)-2),'Energy Share'!B:D,3,FALSE)),0)*HLOOKUP(C2081,'Energy Share'!$I$2:$AL$3,2,FALSE)*VLOOKUP(LEFT(D2081,6),'Energy Share'!$I$6:$J$14,2,FALSE)</f>
        <v>4.0112796650625938E-5</v>
      </c>
    </row>
    <row r="2082" spans="1:6" x14ac:dyDescent="0.3">
      <c r="A2082">
        <f>IF(IFERROR(_xlfn.NUMBERVALUE(RIGHT(D2082,2))=C2082-2000,TRUE),1,0)*_xlfn.IFNA(VLOOKUP(LEFT(RIGHT(D2082,LEN(D2082)-6),LEN(RIGHT(D2082,LEN(D2082)-6))-3),'Filter Fuel'!$A$3:$I$29,HLOOKUP(LEFT(D2082,6),'Filter Fuel'!$B$1:$I$2,2,FALSE),FALSE),1)*IF(F2082=0,0,1)</f>
        <v>1</v>
      </c>
      <c r="B2082" t="s">
        <v>2</v>
      </c>
      <c r="C2082">
        <f t="shared" si="54"/>
        <v>2029</v>
      </c>
      <c r="D2082" t="str">
        <f t="shared" si="55"/>
        <v>PUBTRACETHIMP</v>
      </c>
      <c r="E2082" t="str">
        <f>VLOOKUP(D2082,'NZ40-POPT_tech_groups'!A:B,2,FALSE)</f>
        <v>NZ40-ENE-1-PUBTRA</v>
      </c>
      <c r="F2082" s="3">
        <f>_xlfn.IFNA(_xlfn.IFNA(VLOOKUP(D2082,'Energy Share'!B:D,3,FALSE),VLOOKUP(LEFT(D2082,LEN(D2082)-2),'Energy Share'!B:D,3,FALSE)),0)*HLOOKUP(C2082,'Energy Share'!$I$2:$AL$3,2,FALSE)*VLOOKUP(LEFT(D2082,6),'Energy Share'!$I$6:$J$14,2,FALSE)</f>
        <v>5.5939202547198414E-4</v>
      </c>
    </row>
    <row r="2083" spans="1:6" x14ac:dyDescent="0.3">
      <c r="A2083">
        <f>IF(IFERROR(_xlfn.NUMBERVALUE(RIGHT(D2083,2))=C2083-2000,TRUE),1,0)*_xlfn.IFNA(VLOOKUP(LEFT(RIGHT(D2083,LEN(D2083)-6),LEN(RIGHT(D2083,LEN(D2083)-6))-3),'Filter Fuel'!$A$3:$I$29,HLOOKUP(LEFT(D2083,6),'Filter Fuel'!$B$1:$I$2,2,FALSE),FALSE),1)*IF(F2083=0,0,1)</f>
        <v>1</v>
      </c>
      <c r="B2083" t="s">
        <v>2</v>
      </c>
      <c r="C2083">
        <f t="shared" si="54"/>
        <v>2029</v>
      </c>
      <c r="D2083" t="str">
        <f t="shared" si="55"/>
        <v>INDBDGCOAIMP</v>
      </c>
      <c r="E2083" t="str">
        <f>VLOOKUP(D2083,'NZ40-POPT_tech_groups'!A:B,2,FALSE)</f>
        <v>NZ40-ENE-1-INDBDG</v>
      </c>
      <c r="F2083" s="3">
        <f>_xlfn.IFNA(_xlfn.IFNA(VLOOKUP(D2083,'Energy Share'!B:D,3,FALSE),VLOOKUP(LEFT(D2083,LEN(D2083)-2),'Energy Share'!B:D,3,FALSE)),0)*HLOOKUP(C2083,'Energy Share'!$I$2:$AL$3,2,FALSE)*VLOOKUP(LEFT(D2083,6),'Energy Share'!$I$6:$J$14,2,FALSE)</f>
        <v>2.904779090619659E-3</v>
      </c>
    </row>
    <row r="2084" spans="1:6" hidden="1" x14ac:dyDescent="0.3">
      <c r="A2084">
        <f>IF(IFERROR(_xlfn.NUMBERVALUE(RIGHT(D2084,2))=C2084-2000,TRUE),1,0)*_xlfn.IFNA(VLOOKUP(LEFT(RIGHT(D2084,LEN(D2084)-6),LEN(RIGHT(D2084,LEN(D2084)-6))-3),'Filter Fuel'!$A$3:$I$29,HLOOKUP(LEFT(D2084,6),'Filter Fuel'!$B$1:$I$2,2,FALSE),FALSE),1)*IF(F2084=0,0,1)</f>
        <v>0</v>
      </c>
      <c r="B2084" t="s">
        <v>2</v>
      </c>
      <c r="C2084">
        <f t="shared" si="54"/>
        <v>2029</v>
      </c>
      <c r="D2084" t="str">
        <f t="shared" si="55"/>
        <v>INDBDGCOKIMP</v>
      </c>
      <c r="E2084" t="str">
        <f>VLOOKUP(D2084,'NZ40-POPT_tech_groups'!A:B,2,FALSE)</f>
        <v>NZ40-ENE-1-INDBDG</v>
      </c>
      <c r="F2084" s="3">
        <f>_xlfn.IFNA(_xlfn.IFNA(VLOOKUP(D2084,'Energy Share'!B:D,3,FALSE),VLOOKUP(LEFT(D2084,LEN(D2084)-2),'Energy Share'!B:D,3,FALSE)),0)*HLOOKUP(C2084,'Energy Share'!$I$2:$AL$3,2,FALSE)*VLOOKUP(LEFT(D2084,6),'Energy Share'!$I$6:$J$14,2,FALSE)</f>
        <v>0</v>
      </c>
    </row>
    <row r="2085" spans="1:6" x14ac:dyDescent="0.3">
      <c r="A2085">
        <f>IF(IFERROR(_xlfn.NUMBERVALUE(RIGHT(D2085,2))=C2085-2000,TRUE),1,0)*_xlfn.IFNA(VLOOKUP(LEFT(RIGHT(D2085,LEN(D2085)-6),LEN(RIGHT(D2085,LEN(D2085)-6))-3),'Filter Fuel'!$A$3:$I$29,HLOOKUP(LEFT(D2085,6),'Filter Fuel'!$B$1:$I$2,2,FALSE),FALSE),1)*IF(F2085=0,0,1)</f>
        <v>1</v>
      </c>
      <c r="B2085" t="s">
        <v>2</v>
      </c>
      <c r="C2085">
        <f t="shared" si="54"/>
        <v>2029</v>
      </c>
      <c r="D2085" t="str">
        <f t="shared" si="55"/>
        <v>FRETRADSLIMP</v>
      </c>
      <c r="E2085" t="str">
        <f>VLOOKUP(D2085,'NZ40-POPT_tech_groups'!A:B,2,FALSE)</f>
        <v>NZ40-ENE-1-FRETRA</v>
      </c>
      <c r="F2085" s="3">
        <f>_xlfn.IFNA(_xlfn.IFNA(VLOOKUP(D2085,'Energy Share'!B:D,3,FALSE),VLOOKUP(LEFT(D2085,LEN(D2085)-2),'Energy Share'!B:D,3,FALSE)),0)*HLOOKUP(C2085,'Energy Share'!$I$2:$AL$3,2,FALSE)*VLOOKUP(LEFT(D2085,6),'Energy Share'!$I$6:$J$14,2,FALSE)</f>
        <v>0.32080024656073286</v>
      </c>
    </row>
    <row r="2086" spans="1:6" x14ac:dyDescent="0.3">
      <c r="A2086">
        <f>IF(IFERROR(_xlfn.NUMBERVALUE(RIGHT(D2086,2))=C2086-2000,TRUE),1,0)*_xlfn.IFNA(VLOOKUP(LEFT(RIGHT(D2086,LEN(D2086)-6),LEN(RIGHT(D2086,LEN(D2086)-6))-3),'Filter Fuel'!$A$3:$I$29,HLOOKUP(LEFT(D2086,6),'Filter Fuel'!$B$1:$I$2,2,FALSE),FALSE),1)*IF(F2086=0,0,1)</f>
        <v>1</v>
      </c>
      <c r="B2086" t="s">
        <v>2</v>
      </c>
      <c r="C2086">
        <f t="shared" si="54"/>
        <v>2029</v>
      </c>
      <c r="D2086" t="str">
        <f t="shared" si="55"/>
        <v>PASTRADSLIMP</v>
      </c>
      <c r="E2086" t="str">
        <f>VLOOKUP(D2086,'NZ40-POPT_tech_groups'!A:B,2,FALSE)</f>
        <v>NZ40-ENE-1-PASTRA</v>
      </c>
      <c r="F2086" s="3">
        <f>_xlfn.IFNA(_xlfn.IFNA(VLOOKUP(D2086,'Energy Share'!B:D,3,FALSE),VLOOKUP(LEFT(D2086,LEN(D2086)-2),'Energy Share'!B:D,3,FALSE)),0)*HLOOKUP(C2086,'Energy Share'!$I$2:$AL$3,2,FALSE)*VLOOKUP(LEFT(D2086,6),'Energy Share'!$I$6:$J$14,2,FALSE)</f>
        <v>4.5359532567008767E-2</v>
      </c>
    </row>
    <row r="2087" spans="1:6" x14ac:dyDescent="0.3">
      <c r="A2087">
        <f>IF(IFERROR(_xlfn.NUMBERVALUE(RIGHT(D2087,2))=C2087-2000,TRUE),1,0)*_xlfn.IFNA(VLOOKUP(LEFT(RIGHT(D2087,LEN(D2087)-6),LEN(RIGHT(D2087,LEN(D2087)-6))-3),'Filter Fuel'!$A$3:$I$29,HLOOKUP(LEFT(D2087,6),'Filter Fuel'!$B$1:$I$2,2,FALSE),FALSE),1)*IF(F2087=0,0,1)</f>
        <v>1</v>
      </c>
      <c r="B2087" t="s">
        <v>2</v>
      </c>
      <c r="C2087">
        <f t="shared" si="54"/>
        <v>2029</v>
      </c>
      <c r="D2087" t="str">
        <f t="shared" si="55"/>
        <v>PUBTRADSLIMP</v>
      </c>
      <c r="E2087" t="str">
        <f>VLOOKUP(D2087,'NZ40-POPT_tech_groups'!A:B,2,FALSE)</f>
        <v>NZ40-ENE-1-PUBTRA</v>
      </c>
      <c r="F2087" s="3">
        <f>_xlfn.IFNA(_xlfn.IFNA(VLOOKUP(D2087,'Energy Share'!B:D,3,FALSE),VLOOKUP(LEFT(D2087,LEN(D2087)-2),'Energy Share'!B:D,3,FALSE)),0)*HLOOKUP(C2087,'Energy Share'!$I$2:$AL$3,2,FALSE)*VLOOKUP(LEFT(D2087,6),'Energy Share'!$I$6:$J$14,2,FALSE)</f>
        <v>0.25738588488554964</v>
      </c>
    </row>
    <row r="2088" spans="1:6" hidden="1" x14ac:dyDescent="0.3">
      <c r="A2088">
        <f>IF(IFERROR(_xlfn.NUMBERVALUE(RIGHT(D2088,2))=C2088-2000,TRUE),1,0)*_xlfn.IFNA(VLOOKUP(LEFT(RIGHT(D2088,LEN(D2088)-6),LEN(RIGHT(D2088,LEN(D2088)-6))-3),'Filter Fuel'!$A$3:$I$29,HLOOKUP(LEFT(D2088,6),'Filter Fuel'!$B$1:$I$2,2,FALSE),FALSE),1)*IF(F2088=0,0,1)</f>
        <v>0</v>
      </c>
      <c r="B2088" t="s">
        <v>2</v>
      </c>
      <c r="C2088">
        <f t="shared" si="54"/>
        <v>2029</v>
      </c>
      <c r="D2088" t="str">
        <f t="shared" si="55"/>
        <v>COMBDGELCIMP16</v>
      </c>
      <c r="E2088" t="str">
        <f>VLOOKUP(D2088,'NZ40-POPT_tech_groups'!A:B,2,FALSE)</f>
        <v>NZ40-ENE-1-COMBDG</v>
      </c>
      <c r="F2088" s="3">
        <f>_xlfn.IFNA(_xlfn.IFNA(VLOOKUP(D2088,'Energy Share'!B:D,3,FALSE),VLOOKUP(LEFT(D2088,LEN(D2088)-2),'Energy Share'!B:D,3,FALSE)),0)*HLOOKUP(C2088,'Energy Share'!$I$2:$AL$3,2,FALSE)*VLOOKUP(LEFT(D2088,6),'Energy Share'!$I$6:$J$14,2,FALSE)</f>
        <v>0.33802385523023859</v>
      </c>
    </row>
    <row r="2089" spans="1:6" hidden="1" x14ac:dyDescent="0.3">
      <c r="A2089">
        <f>IF(IFERROR(_xlfn.NUMBERVALUE(RIGHT(D2089,2))=C2089-2000,TRUE),1,0)*_xlfn.IFNA(VLOOKUP(LEFT(RIGHT(D2089,LEN(D2089)-6),LEN(RIGHT(D2089,LEN(D2089)-6))-3),'Filter Fuel'!$A$3:$I$29,HLOOKUP(LEFT(D2089,6),'Filter Fuel'!$B$1:$I$2,2,FALSE),FALSE),1)*IF(F2089=0,0,1)</f>
        <v>0</v>
      </c>
      <c r="B2089" t="s">
        <v>2</v>
      </c>
      <c r="C2089">
        <f t="shared" si="54"/>
        <v>2029</v>
      </c>
      <c r="D2089" t="str">
        <f t="shared" si="55"/>
        <v>COMBDGELCIMP17</v>
      </c>
      <c r="E2089" t="str">
        <f>VLOOKUP(D2089,'NZ40-POPT_tech_groups'!A:B,2,FALSE)</f>
        <v>NZ40-ENE-1-COMBDG</v>
      </c>
      <c r="F2089" s="3">
        <f>_xlfn.IFNA(_xlfn.IFNA(VLOOKUP(D2089,'Energy Share'!B:D,3,FALSE),VLOOKUP(LEFT(D2089,LEN(D2089)-2),'Energy Share'!B:D,3,FALSE)),0)*HLOOKUP(C2089,'Energy Share'!$I$2:$AL$3,2,FALSE)*VLOOKUP(LEFT(D2089,6),'Energy Share'!$I$6:$J$14,2,FALSE)</f>
        <v>0.33802385523023859</v>
      </c>
    </row>
    <row r="2090" spans="1:6" hidden="1" x14ac:dyDescent="0.3">
      <c r="A2090">
        <f>IF(IFERROR(_xlfn.NUMBERVALUE(RIGHT(D2090,2))=C2090-2000,TRUE),1,0)*_xlfn.IFNA(VLOOKUP(LEFT(RIGHT(D2090,LEN(D2090)-6),LEN(RIGHT(D2090,LEN(D2090)-6))-3),'Filter Fuel'!$A$3:$I$29,HLOOKUP(LEFT(D2090,6),'Filter Fuel'!$B$1:$I$2,2,FALSE),FALSE),1)*IF(F2090=0,0,1)</f>
        <v>0</v>
      </c>
      <c r="B2090" t="s">
        <v>2</v>
      </c>
      <c r="C2090">
        <f t="shared" si="54"/>
        <v>2029</v>
      </c>
      <c r="D2090" t="str">
        <f t="shared" si="55"/>
        <v>COMBDGELCIMP18</v>
      </c>
      <c r="E2090" t="str">
        <f>VLOOKUP(D2090,'NZ40-POPT_tech_groups'!A:B,2,FALSE)</f>
        <v>NZ40-ENE-1-COMBDG</v>
      </c>
      <c r="F2090" s="3">
        <f>_xlfn.IFNA(_xlfn.IFNA(VLOOKUP(D2090,'Energy Share'!B:D,3,FALSE),VLOOKUP(LEFT(D2090,LEN(D2090)-2),'Energy Share'!B:D,3,FALSE)),0)*HLOOKUP(C2090,'Energy Share'!$I$2:$AL$3,2,FALSE)*VLOOKUP(LEFT(D2090,6),'Energy Share'!$I$6:$J$14,2,FALSE)</f>
        <v>0.33802385523023859</v>
      </c>
    </row>
    <row r="2091" spans="1:6" hidden="1" x14ac:dyDescent="0.3">
      <c r="A2091">
        <f>IF(IFERROR(_xlfn.NUMBERVALUE(RIGHT(D2091,2))=C2091-2000,TRUE),1,0)*_xlfn.IFNA(VLOOKUP(LEFT(RIGHT(D2091,LEN(D2091)-6),LEN(RIGHT(D2091,LEN(D2091)-6))-3),'Filter Fuel'!$A$3:$I$29,HLOOKUP(LEFT(D2091,6),'Filter Fuel'!$B$1:$I$2,2,FALSE),FALSE),1)*IF(F2091=0,0,1)</f>
        <v>0</v>
      </c>
      <c r="B2091" t="s">
        <v>2</v>
      </c>
      <c r="C2091">
        <f t="shared" si="54"/>
        <v>2029</v>
      </c>
      <c r="D2091" t="str">
        <f t="shared" si="55"/>
        <v>COMBDGELCIMP19</v>
      </c>
      <c r="E2091" t="str">
        <f>VLOOKUP(D2091,'NZ40-POPT_tech_groups'!A:B,2,FALSE)</f>
        <v>NZ40-ENE-1-COMBDG</v>
      </c>
      <c r="F2091" s="3">
        <f>_xlfn.IFNA(_xlfn.IFNA(VLOOKUP(D2091,'Energy Share'!B:D,3,FALSE),VLOOKUP(LEFT(D2091,LEN(D2091)-2),'Energy Share'!B:D,3,FALSE)),0)*HLOOKUP(C2091,'Energy Share'!$I$2:$AL$3,2,FALSE)*VLOOKUP(LEFT(D2091,6),'Energy Share'!$I$6:$J$14,2,FALSE)</f>
        <v>0.33802385523023859</v>
      </c>
    </row>
    <row r="2092" spans="1:6" hidden="1" x14ac:dyDescent="0.3">
      <c r="A2092">
        <f>IF(IFERROR(_xlfn.NUMBERVALUE(RIGHT(D2092,2))=C2092-2000,TRUE),1,0)*_xlfn.IFNA(VLOOKUP(LEFT(RIGHT(D2092,LEN(D2092)-6),LEN(RIGHT(D2092,LEN(D2092)-6))-3),'Filter Fuel'!$A$3:$I$29,HLOOKUP(LEFT(D2092,6),'Filter Fuel'!$B$1:$I$2,2,FALSE),FALSE),1)*IF(F2092=0,0,1)</f>
        <v>0</v>
      </c>
      <c r="B2092" t="s">
        <v>2</v>
      </c>
      <c r="C2092">
        <f t="shared" si="54"/>
        <v>2029</v>
      </c>
      <c r="D2092" t="str">
        <f t="shared" si="55"/>
        <v>COMBDGELCIMP20</v>
      </c>
      <c r="E2092" t="str">
        <f>VLOOKUP(D2092,'NZ40-POPT_tech_groups'!A:B,2,FALSE)</f>
        <v>NZ40-ENE-1-COMBDG</v>
      </c>
      <c r="F2092" s="3">
        <f>_xlfn.IFNA(_xlfn.IFNA(VLOOKUP(D2092,'Energy Share'!B:D,3,FALSE),VLOOKUP(LEFT(D2092,LEN(D2092)-2),'Energy Share'!B:D,3,FALSE)),0)*HLOOKUP(C2092,'Energy Share'!$I$2:$AL$3,2,FALSE)*VLOOKUP(LEFT(D2092,6),'Energy Share'!$I$6:$J$14,2,FALSE)</f>
        <v>0.33802385523023859</v>
      </c>
    </row>
    <row r="2093" spans="1:6" hidden="1" x14ac:dyDescent="0.3">
      <c r="A2093">
        <f>IF(IFERROR(_xlfn.NUMBERVALUE(RIGHT(D2093,2))=C2093-2000,TRUE),1,0)*_xlfn.IFNA(VLOOKUP(LEFT(RIGHT(D2093,LEN(D2093)-6),LEN(RIGHT(D2093,LEN(D2093)-6))-3),'Filter Fuel'!$A$3:$I$29,HLOOKUP(LEFT(D2093,6),'Filter Fuel'!$B$1:$I$2,2,FALSE),FALSE),1)*IF(F2093=0,0,1)</f>
        <v>0</v>
      </c>
      <c r="B2093" t="s">
        <v>2</v>
      </c>
      <c r="C2093">
        <f t="shared" si="54"/>
        <v>2029</v>
      </c>
      <c r="D2093" t="str">
        <f t="shared" si="55"/>
        <v>COMBDGELCIMP21</v>
      </c>
      <c r="E2093" t="str">
        <f>VLOOKUP(D2093,'NZ40-POPT_tech_groups'!A:B,2,FALSE)</f>
        <v>NZ40-ENE-1-COMBDG</v>
      </c>
      <c r="F2093" s="3">
        <f>_xlfn.IFNA(_xlfn.IFNA(VLOOKUP(D2093,'Energy Share'!B:D,3,FALSE),VLOOKUP(LEFT(D2093,LEN(D2093)-2),'Energy Share'!B:D,3,FALSE)),0)*HLOOKUP(C2093,'Energy Share'!$I$2:$AL$3,2,FALSE)*VLOOKUP(LEFT(D2093,6),'Energy Share'!$I$6:$J$14,2,FALSE)</f>
        <v>0.33802385523023859</v>
      </c>
    </row>
    <row r="2094" spans="1:6" hidden="1" x14ac:dyDescent="0.3">
      <c r="A2094">
        <f>IF(IFERROR(_xlfn.NUMBERVALUE(RIGHT(D2094,2))=C2094-2000,TRUE),1,0)*_xlfn.IFNA(VLOOKUP(LEFT(RIGHT(D2094,LEN(D2094)-6),LEN(RIGHT(D2094,LEN(D2094)-6))-3),'Filter Fuel'!$A$3:$I$29,HLOOKUP(LEFT(D2094,6),'Filter Fuel'!$B$1:$I$2,2,FALSE),FALSE),1)*IF(F2094=0,0,1)</f>
        <v>0</v>
      </c>
      <c r="B2094" t="s">
        <v>2</v>
      </c>
      <c r="C2094">
        <f t="shared" si="54"/>
        <v>2029</v>
      </c>
      <c r="D2094" t="str">
        <f t="shared" si="55"/>
        <v>COMBDGELCIMP22</v>
      </c>
      <c r="E2094" t="str">
        <f>VLOOKUP(D2094,'NZ40-POPT_tech_groups'!A:B,2,FALSE)</f>
        <v>NZ40-ENE-1-COMBDG</v>
      </c>
      <c r="F2094" s="3">
        <f>_xlfn.IFNA(_xlfn.IFNA(VLOOKUP(D2094,'Energy Share'!B:D,3,FALSE),VLOOKUP(LEFT(D2094,LEN(D2094)-2),'Energy Share'!B:D,3,FALSE)),0)*HLOOKUP(C2094,'Energy Share'!$I$2:$AL$3,2,FALSE)*VLOOKUP(LEFT(D2094,6),'Energy Share'!$I$6:$J$14,2,FALSE)</f>
        <v>0.33802385523023859</v>
      </c>
    </row>
    <row r="2095" spans="1:6" hidden="1" x14ac:dyDescent="0.3">
      <c r="A2095">
        <f>IF(IFERROR(_xlfn.NUMBERVALUE(RIGHT(D2095,2))=C2095-2000,TRUE),1,0)*_xlfn.IFNA(VLOOKUP(LEFT(RIGHT(D2095,LEN(D2095)-6),LEN(RIGHT(D2095,LEN(D2095)-6))-3),'Filter Fuel'!$A$3:$I$29,HLOOKUP(LEFT(D2095,6),'Filter Fuel'!$B$1:$I$2,2,FALSE),FALSE),1)*IF(F2095=0,0,1)</f>
        <v>0</v>
      </c>
      <c r="B2095" t="s">
        <v>2</v>
      </c>
      <c r="C2095">
        <f t="shared" si="54"/>
        <v>2029</v>
      </c>
      <c r="D2095" t="str">
        <f t="shared" si="55"/>
        <v>COMBDGELCIMP23</v>
      </c>
      <c r="E2095" t="str">
        <f>VLOOKUP(D2095,'NZ40-POPT_tech_groups'!A:B,2,FALSE)</f>
        <v>NZ40-ENE-1-COMBDG</v>
      </c>
      <c r="F2095" s="3">
        <f>_xlfn.IFNA(_xlfn.IFNA(VLOOKUP(D2095,'Energy Share'!B:D,3,FALSE),VLOOKUP(LEFT(D2095,LEN(D2095)-2),'Energy Share'!B:D,3,FALSE)),0)*HLOOKUP(C2095,'Energy Share'!$I$2:$AL$3,2,FALSE)*VLOOKUP(LEFT(D2095,6),'Energy Share'!$I$6:$J$14,2,FALSE)</f>
        <v>0.33802385523023859</v>
      </c>
    </row>
    <row r="2096" spans="1:6" hidden="1" x14ac:dyDescent="0.3">
      <c r="A2096">
        <f>IF(IFERROR(_xlfn.NUMBERVALUE(RIGHT(D2096,2))=C2096-2000,TRUE),1,0)*_xlfn.IFNA(VLOOKUP(LEFT(RIGHT(D2096,LEN(D2096)-6),LEN(RIGHT(D2096,LEN(D2096)-6))-3),'Filter Fuel'!$A$3:$I$29,HLOOKUP(LEFT(D2096,6),'Filter Fuel'!$B$1:$I$2,2,FALSE),FALSE),1)*IF(F2096=0,0,1)</f>
        <v>0</v>
      </c>
      <c r="B2096" t="s">
        <v>2</v>
      </c>
      <c r="C2096">
        <f t="shared" si="54"/>
        <v>2029</v>
      </c>
      <c r="D2096" t="str">
        <f t="shared" si="55"/>
        <v>COMBDGELCIMP24</v>
      </c>
      <c r="E2096" t="str">
        <f>VLOOKUP(D2096,'NZ40-POPT_tech_groups'!A:B,2,FALSE)</f>
        <v>NZ40-ENE-1-COMBDG</v>
      </c>
      <c r="F2096" s="3">
        <f>_xlfn.IFNA(_xlfn.IFNA(VLOOKUP(D2096,'Energy Share'!B:D,3,FALSE),VLOOKUP(LEFT(D2096,LEN(D2096)-2),'Energy Share'!B:D,3,FALSE)),0)*HLOOKUP(C2096,'Energy Share'!$I$2:$AL$3,2,FALSE)*VLOOKUP(LEFT(D2096,6),'Energy Share'!$I$6:$J$14,2,FALSE)</f>
        <v>0.33802385523023859</v>
      </c>
    </row>
    <row r="2097" spans="1:6" hidden="1" x14ac:dyDescent="0.3">
      <c r="A2097">
        <f>IF(IFERROR(_xlfn.NUMBERVALUE(RIGHT(D2097,2))=C2097-2000,TRUE),1,0)*_xlfn.IFNA(VLOOKUP(LEFT(RIGHT(D2097,LEN(D2097)-6),LEN(RIGHT(D2097,LEN(D2097)-6))-3),'Filter Fuel'!$A$3:$I$29,HLOOKUP(LEFT(D2097,6),'Filter Fuel'!$B$1:$I$2,2,FALSE),FALSE),1)*IF(F2097=0,0,1)</f>
        <v>0</v>
      </c>
      <c r="B2097" t="s">
        <v>2</v>
      </c>
      <c r="C2097">
        <f t="shared" si="54"/>
        <v>2029</v>
      </c>
      <c r="D2097" t="str">
        <f t="shared" si="55"/>
        <v>COMBDGELCIMP25</v>
      </c>
      <c r="E2097" t="str">
        <f>VLOOKUP(D2097,'NZ40-POPT_tech_groups'!A:B,2,FALSE)</f>
        <v>NZ40-ENE-1-COMBDG</v>
      </c>
      <c r="F2097" s="3">
        <f>_xlfn.IFNA(_xlfn.IFNA(VLOOKUP(D2097,'Energy Share'!B:D,3,FALSE),VLOOKUP(LEFT(D2097,LEN(D2097)-2),'Energy Share'!B:D,3,FALSE)),0)*HLOOKUP(C2097,'Energy Share'!$I$2:$AL$3,2,FALSE)*VLOOKUP(LEFT(D2097,6),'Energy Share'!$I$6:$J$14,2,FALSE)</f>
        <v>0.33802385523023859</v>
      </c>
    </row>
    <row r="2098" spans="1:6" hidden="1" x14ac:dyDescent="0.3">
      <c r="A2098">
        <f>IF(IFERROR(_xlfn.NUMBERVALUE(RIGHT(D2098,2))=C2098-2000,TRUE),1,0)*_xlfn.IFNA(VLOOKUP(LEFT(RIGHT(D2098,LEN(D2098)-6),LEN(RIGHT(D2098,LEN(D2098)-6))-3),'Filter Fuel'!$A$3:$I$29,HLOOKUP(LEFT(D2098,6),'Filter Fuel'!$B$1:$I$2,2,FALSE),FALSE),1)*IF(F2098=0,0,1)</f>
        <v>0</v>
      </c>
      <c r="B2098" t="s">
        <v>2</v>
      </c>
      <c r="C2098">
        <f t="shared" si="54"/>
        <v>2029</v>
      </c>
      <c r="D2098" t="str">
        <f t="shared" si="55"/>
        <v>COMBDGELCIMP26</v>
      </c>
      <c r="E2098" t="str">
        <f>VLOOKUP(D2098,'NZ40-POPT_tech_groups'!A:B,2,FALSE)</f>
        <v>NZ40-ENE-1-COMBDG</v>
      </c>
      <c r="F2098" s="3">
        <f>_xlfn.IFNA(_xlfn.IFNA(VLOOKUP(D2098,'Energy Share'!B:D,3,FALSE),VLOOKUP(LEFT(D2098,LEN(D2098)-2),'Energy Share'!B:D,3,FALSE)),0)*HLOOKUP(C2098,'Energy Share'!$I$2:$AL$3,2,FALSE)*VLOOKUP(LEFT(D2098,6),'Energy Share'!$I$6:$J$14,2,FALSE)</f>
        <v>0.33802385523023859</v>
      </c>
    </row>
    <row r="2099" spans="1:6" hidden="1" x14ac:dyDescent="0.3">
      <c r="A2099">
        <f>IF(IFERROR(_xlfn.NUMBERVALUE(RIGHT(D2099,2))=C2099-2000,TRUE),1,0)*_xlfn.IFNA(VLOOKUP(LEFT(RIGHT(D2099,LEN(D2099)-6),LEN(RIGHT(D2099,LEN(D2099)-6))-3),'Filter Fuel'!$A$3:$I$29,HLOOKUP(LEFT(D2099,6),'Filter Fuel'!$B$1:$I$2,2,FALSE),FALSE),1)*IF(F2099=0,0,1)</f>
        <v>0</v>
      </c>
      <c r="B2099" t="s">
        <v>2</v>
      </c>
      <c r="C2099">
        <f t="shared" si="54"/>
        <v>2029</v>
      </c>
      <c r="D2099" t="str">
        <f t="shared" si="55"/>
        <v>COMBDGELCIMP27</v>
      </c>
      <c r="E2099" t="str">
        <f>VLOOKUP(D2099,'NZ40-POPT_tech_groups'!A:B,2,FALSE)</f>
        <v>NZ40-ENE-1-COMBDG</v>
      </c>
      <c r="F2099" s="3">
        <f>_xlfn.IFNA(_xlfn.IFNA(VLOOKUP(D2099,'Energy Share'!B:D,3,FALSE),VLOOKUP(LEFT(D2099,LEN(D2099)-2),'Energy Share'!B:D,3,FALSE)),0)*HLOOKUP(C2099,'Energy Share'!$I$2:$AL$3,2,FALSE)*VLOOKUP(LEFT(D2099,6),'Energy Share'!$I$6:$J$14,2,FALSE)</f>
        <v>0.33802385523023859</v>
      </c>
    </row>
    <row r="2100" spans="1:6" hidden="1" x14ac:dyDescent="0.3">
      <c r="A2100">
        <f>IF(IFERROR(_xlfn.NUMBERVALUE(RIGHT(D2100,2))=C2100-2000,TRUE),1,0)*_xlfn.IFNA(VLOOKUP(LEFT(RIGHT(D2100,LEN(D2100)-6),LEN(RIGHT(D2100,LEN(D2100)-6))-3),'Filter Fuel'!$A$3:$I$29,HLOOKUP(LEFT(D2100,6),'Filter Fuel'!$B$1:$I$2,2,FALSE),FALSE),1)*IF(F2100=0,0,1)</f>
        <v>0</v>
      </c>
      <c r="B2100" t="s">
        <v>2</v>
      </c>
      <c r="C2100">
        <f t="shared" si="54"/>
        <v>2029</v>
      </c>
      <c r="D2100" t="str">
        <f t="shared" si="55"/>
        <v>COMBDGELCIMP28</v>
      </c>
      <c r="E2100" t="str">
        <f>VLOOKUP(D2100,'NZ40-POPT_tech_groups'!A:B,2,FALSE)</f>
        <v>NZ40-ENE-1-COMBDG</v>
      </c>
      <c r="F2100" s="3">
        <f>_xlfn.IFNA(_xlfn.IFNA(VLOOKUP(D2100,'Energy Share'!B:D,3,FALSE),VLOOKUP(LEFT(D2100,LEN(D2100)-2),'Energy Share'!B:D,3,FALSE)),0)*HLOOKUP(C2100,'Energy Share'!$I$2:$AL$3,2,FALSE)*VLOOKUP(LEFT(D2100,6),'Energy Share'!$I$6:$J$14,2,FALSE)</f>
        <v>0.33802385523023859</v>
      </c>
    </row>
    <row r="2101" spans="1:6" x14ac:dyDescent="0.3">
      <c r="A2101">
        <f>IF(IFERROR(_xlfn.NUMBERVALUE(RIGHT(D2101,2))=C2101-2000,TRUE),1,0)*_xlfn.IFNA(VLOOKUP(LEFT(RIGHT(D2101,LEN(D2101)-6),LEN(RIGHT(D2101,LEN(D2101)-6))-3),'Filter Fuel'!$A$3:$I$29,HLOOKUP(LEFT(D2101,6),'Filter Fuel'!$B$1:$I$2,2,FALSE),FALSE),1)*IF(F2101=0,0,1)</f>
        <v>1</v>
      </c>
      <c r="B2101" t="s">
        <v>2</v>
      </c>
      <c r="C2101">
        <f t="shared" si="54"/>
        <v>2029</v>
      </c>
      <c r="D2101" t="str">
        <f t="shared" si="55"/>
        <v>COMBDGELCIMP29</v>
      </c>
      <c r="E2101" t="str">
        <f>VLOOKUP(D2101,'NZ40-POPT_tech_groups'!A:B,2,FALSE)</f>
        <v>NZ40-ENE-1-COMBDG</v>
      </c>
      <c r="F2101" s="3">
        <f>_xlfn.IFNA(_xlfn.IFNA(VLOOKUP(D2101,'Energy Share'!B:D,3,FALSE),VLOOKUP(LEFT(D2101,LEN(D2101)-2),'Energy Share'!B:D,3,FALSE)),0)*HLOOKUP(C2101,'Energy Share'!$I$2:$AL$3,2,FALSE)*VLOOKUP(LEFT(D2101,6),'Energy Share'!$I$6:$J$14,2,FALSE)</f>
        <v>0.33802385523023859</v>
      </c>
    </row>
    <row r="2102" spans="1:6" hidden="1" x14ac:dyDescent="0.3">
      <c r="A2102">
        <f>IF(IFERROR(_xlfn.NUMBERVALUE(RIGHT(D2102,2))=C2102-2000,TRUE),1,0)*_xlfn.IFNA(VLOOKUP(LEFT(RIGHT(D2102,LEN(D2102)-6),LEN(RIGHT(D2102,LEN(D2102)-6))-3),'Filter Fuel'!$A$3:$I$29,HLOOKUP(LEFT(D2102,6),'Filter Fuel'!$B$1:$I$2,2,FALSE),FALSE),1)*IF(F2102=0,0,1)</f>
        <v>0</v>
      </c>
      <c r="B2102" t="s">
        <v>2</v>
      </c>
      <c r="C2102">
        <f t="shared" si="54"/>
        <v>2029</v>
      </c>
      <c r="D2102" t="str">
        <f t="shared" si="55"/>
        <v>COMBDGELCIMP30</v>
      </c>
      <c r="E2102" t="str">
        <f>VLOOKUP(D2102,'NZ40-POPT_tech_groups'!A:B,2,FALSE)</f>
        <v>NZ40-ENE-1-COMBDG</v>
      </c>
      <c r="F2102" s="3">
        <f>_xlfn.IFNA(_xlfn.IFNA(VLOOKUP(D2102,'Energy Share'!B:D,3,FALSE),VLOOKUP(LEFT(D2102,LEN(D2102)-2),'Energy Share'!B:D,3,FALSE)),0)*HLOOKUP(C2102,'Energy Share'!$I$2:$AL$3,2,FALSE)*VLOOKUP(LEFT(D2102,6),'Energy Share'!$I$6:$J$14,2,FALSE)</f>
        <v>0.33802385523023859</v>
      </c>
    </row>
    <row r="2103" spans="1:6" hidden="1" x14ac:dyDescent="0.3">
      <c r="A2103">
        <f>IF(IFERROR(_xlfn.NUMBERVALUE(RIGHT(D2103,2))=C2103-2000,TRUE),1,0)*_xlfn.IFNA(VLOOKUP(LEFT(RIGHT(D2103,LEN(D2103)-6),LEN(RIGHT(D2103,LEN(D2103)-6))-3),'Filter Fuel'!$A$3:$I$29,HLOOKUP(LEFT(D2103,6),'Filter Fuel'!$B$1:$I$2,2,FALSE),FALSE),1)*IF(F2103=0,0,1)</f>
        <v>0</v>
      </c>
      <c r="B2103" t="s">
        <v>2</v>
      </c>
      <c r="C2103">
        <f t="shared" si="54"/>
        <v>2029</v>
      </c>
      <c r="D2103" t="str">
        <f t="shared" si="55"/>
        <v>COMBDGELCIMP31</v>
      </c>
      <c r="E2103" t="str">
        <f>VLOOKUP(D2103,'NZ40-POPT_tech_groups'!A:B,2,FALSE)</f>
        <v>NZ40-ENE-1-COMBDG</v>
      </c>
      <c r="F2103" s="3">
        <f>_xlfn.IFNA(_xlfn.IFNA(VLOOKUP(D2103,'Energy Share'!B:D,3,FALSE),VLOOKUP(LEFT(D2103,LEN(D2103)-2),'Energy Share'!B:D,3,FALSE)),0)*HLOOKUP(C2103,'Energy Share'!$I$2:$AL$3,2,FALSE)*VLOOKUP(LEFT(D2103,6),'Energy Share'!$I$6:$J$14,2,FALSE)</f>
        <v>0.33802385523023859</v>
      </c>
    </row>
    <row r="2104" spans="1:6" hidden="1" x14ac:dyDescent="0.3">
      <c r="A2104">
        <f>IF(IFERROR(_xlfn.NUMBERVALUE(RIGHT(D2104,2))=C2104-2000,TRUE),1,0)*_xlfn.IFNA(VLOOKUP(LEFT(RIGHT(D2104,LEN(D2104)-6),LEN(RIGHT(D2104,LEN(D2104)-6))-3),'Filter Fuel'!$A$3:$I$29,HLOOKUP(LEFT(D2104,6),'Filter Fuel'!$B$1:$I$2,2,FALSE),FALSE),1)*IF(F2104=0,0,1)</f>
        <v>0</v>
      </c>
      <c r="B2104" t="s">
        <v>2</v>
      </c>
      <c r="C2104">
        <f t="shared" si="54"/>
        <v>2029</v>
      </c>
      <c r="D2104" t="str">
        <f t="shared" si="55"/>
        <v>COMBDGELCIMP32</v>
      </c>
      <c r="E2104" t="str">
        <f>VLOOKUP(D2104,'NZ40-POPT_tech_groups'!A:B,2,FALSE)</f>
        <v>NZ40-ENE-1-COMBDG</v>
      </c>
      <c r="F2104" s="3">
        <f>_xlfn.IFNA(_xlfn.IFNA(VLOOKUP(D2104,'Energy Share'!B:D,3,FALSE),VLOOKUP(LEFT(D2104,LEN(D2104)-2),'Energy Share'!B:D,3,FALSE)),0)*HLOOKUP(C2104,'Energy Share'!$I$2:$AL$3,2,FALSE)*VLOOKUP(LEFT(D2104,6),'Energy Share'!$I$6:$J$14,2,FALSE)</f>
        <v>0.33802385523023859</v>
      </c>
    </row>
    <row r="2105" spans="1:6" hidden="1" x14ac:dyDescent="0.3">
      <c r="A2105">
        <f>IF(IFERROR(_xlfn.NUMBERVALUE(RIGHT(D2105,2))=C2105-2000,TRUE),1,0)*_xlfn.IFNA(VLOOKUP(LEFT(RIGHT(D2105,LEN(D2105)-6),LEN(RIGHT(D2105,LEN(D2105)-6))-3),'Filter Fuel'!$A$3:$I$29,HLOOKUP(LEFT(D2105,6),'Filter Fuel'!$B$1:$I$2,2,FALSE),FALSE),1)*IF(F2105=0,0,1)</f>
        <v>0</v>
      </c>
      <c r="B2105" t="s">
        <v>2</v>
      </c>
      <c r="C2105">
        <f t="shared" si="54"/>
        <v>2029</v>
      </c>
      <c r="D2105" t="str">
        <f t="shared" si="55"/>
        <v>COMBDGELCIMP33</v>
      </c>
      <c r="E2105" t="str">
        <f>VLOOKUP(D2105,'NZ40-POPT_tech_groups'!A:B,2,FALSE)</f>
        <v>NZ40-ENE-1-COMBDG</v>
      </c>
      <c r="F2105" s="3">
        <f>_xlfn.IFNA(_xlfn.IFNA(VLOOKUP(D2105,'Energy Share'!B:D,3,FALSE),VLOOKUP(LEFT(D2105,LEN(D2105)-2),'Energy Share'!B:D,3,FALSE)),0)*HLOOKUP(C2105,'Energy Share'!$I$2:$AL$3,2,FALSE)*VLOOKUP(LEFT(D2105,6),'Energy Share'!$I$6:$J$14,2,FALSE)</f>
        <v>0.33802385523023859</v>
      </c>
    </row>
    <row r="2106" spans="1:6" hidden="1" x14ac:dyDescent="0.3">
      <c r="A2106">
        <f>IF(IFERROR(_xlfn.NUMBERVALUE(RIGHT(D2106,2))=C2106-2000,TRUE),1,0)*_xlfn.IFNA(VLOOKUP(LEFT(RIGHT(D2106,LEN(D2106)-6),LEN(RIGHT(D2106,LEN(D2106)-6))-3),'Filter Fuel'!$A$3:$I$29,HLOOKUP(LEFT(D2106,6),'Filter Fuel'!$B$1:$I$2,2,FALSE),FALSE),1)*IF(F2106=0,0,1)</f>
        <v>0</v>
      </c>
      <c r="B2106" t="s">
        <v>2</v>
      </c>
      <c r="C2106">
        <f t="shared" si="54"/>
        <v>2029</v>
      </c>
      <c r="D2106" t="str">
        <f t="shared" si="55"/>
        <v>COMBDGELCIMP34</v>
      </c>
      <c r="E2106" t="str">
        <f>VLOOKUP(D2106,'NZ40-POPT_tech_groups'!A:B,2,FALSE)</f>
        <v>NZ40-ENE-1-COMBDG</v>
      </c>
      <c r="F2106" s="3">
        <f>_xlfn.IFNA(_xlfn.IFNA(VLOOKUP(D2106,'Energy Share'!B:D,3,FALSE),VLOOKUP(LEFT(D2106,LEN(D2106)-2),'Energy Share'!B:D,3,FALSE)),0)*HLOOKUP(C2106,'Energy Share'!$I$2:$AL$3,2,FALSE)*VLOOKUP(LEFT(D2106,6),'Energy Share'!$I$6:$J$14,2,FALSE)</f>
        <v>0.33802385523023859</v>
      </c>
    </row>
    <row r="2107" spans="1:6" hidden="1" x14ac:dyDescent="0.3">
      <c r="A2107">
        <f>IF(IFERROR(_xlfn.NUMBERVALUE(RIGHT(D2107,2))=C2107-2000,TRUE),1,0)*_xlfn.IFNA(VLOOKUP(LEFT(RIGHT(D2107,LEN(D2107)-6),LEN(RIGHT(D2107,LEN(D2107)-6))-3),'Filter Fuel'!$A$3:$I$29,HLOOKUP(LEFT(D2107,6),'Filter Fuel'!$B$1:$I$2,2,FALSE),FALSE),1)*IF(F2107=0,0,1)</f>
        <v>0</v>
      </c>
      <c r="B2107" t="s">
        <v>2</v>
      </c>
      <c r="C2107">
        <f t="shared" si="54"/>
        <v>2029</v>
      </c>
      <c r="D2107" t="str">
        <f t="shared" si="55"/>
        <v>COMBDGELCIMP35</v>
      </c>
      <c r="E2107" t="str">
        <f>VLOOKUP(D2107,'NZ40-POPT_tech_groups'!A:B,2,FALSE)</f>
        <v>NZ40-ENE-1-COMBDG</v>
      </c>
      <c r="F2107" s="3">
        <f>_xlfn.IFNA(_xlfn.IFNA(VLOOKUP(D2107,'Energy Share'!B:D,3,FALSE),VLOOKUP(LEFT(D2107,LEN(D2107)-2),'Energy Share'!B:D,3,FALSE)),0)*HLOOKUP(C2107,'Energy Share'!$I$2:$AL$3,2,FALSE)*VLOOKUP(LEFT(D2107,6),'Energy Share'!$I$6:$J$14,2,FALSE)</f>
        <v>0.33802385523023859</v>
      </c>
    </row>
    <row r="2108" spans="1:6" hidden="1" x14ac:dyDescent="0.3">
      <c r="A2108">
        <f>IF(IFERROR(_xlfn.NUMBERVALUE(RIGHT(D2108,2))=C2108-2000,TRUE),1,0)*_xlfn.IFNA(VLOOKUP(LEFT(RIGHT(D2108,LEN(D2108)-6),LEN(RIGHT(D2108,LEN(D2108)-6))-3),'Filter Fuel'!$A$3:$I$29,HLOOKUP(LEFT(D2108,6),'Filter Fuel'!$B$1:$I$2,2,FALSE),FALSE),1)*IF(F2108=0,0,1)</f>
        <v>0</v>
      </c>
      <c r="B2108" t="s">
        <v>2</v>
      </c>
      <c r="C2108">
        <f t="shared" si="54"/>
        <v>2029</v>
      </c>
      <c r="D2108" t="str">
        <f t="shared" si="55"/>
        <v>COMBDGELCIMP36</v>
      </c>
      <c r="E2108" t="str">
        <f>VLOOKUP(D2108,'NZ40-POPT_tech_groups'!A:B,2,FALSE)</f>
        <v>NZ40-ENE-1-COMBDG</v>
      </c>
      <c r="F2108" s="3">
        <f>_xlfn.IFNA(_xlfn.IFNA(VLOOKUP(D2108,'Energy Share'!B:D,3,FALSE),VLOOKUP(LEFT(D2108,LEN(D2108)-2),'Energy Share'!B:D,3,FALSE)),0)*HLOOKUP(C2108,'Energy Share'!$I$2:$AL$3,2,FALSE)*VLOOKUP(LEFT(D2108,6),'Energy Share'!$I$6:$J$14,2,FALSE)</f>
        <v>0.33802385523023859</v>
      </c>
    </row>
    <row r="2109" spans="1:6" hidden="1" x14ac:dyDescent="0.3">
      <c r="A2109">
        <f>IF(IFERROR(_xlfn.NUMBERVALUE(RIGHT(D2109,2))=C2109-2000,TRUE),1,0)*_xlfn.IFNA(VLOOKUP(LEFT(RIGHT(D2109,LEN(D2109)-6),LEN(RIGHT(D2109,LEN(D2109)-6))-3),'Filter Fuel'!$A$3:$I$29,HLOOKUP(LEFT(D2109,6),'Filter Fuel'!$B$1:$I$2,2,FALSE),FALSE),1)*IF(F2109=0,0,1)</f>
        <v>0</v>
      </c>
      <c r="B2109" t="s">
        <v>2</v>
      </c>
      <c r="C2109">
        <f t="shared" si="54"/>
        <v>2029</v>
      </c>
      <c r="D2109" t="str">
        <f t="shared" si="55"/>
        <v>COMBDGELCIMP37</v>
      </c>
      <c r="E2109" t="str">
        <f>VLOOKUP(D2109,'NZ40-POPT_tech_groups'!A:B,2,FALSE)</f>
        <v>NZ40-ENE-1-COMBDG</v>
      </c>
      <c r="F2109" s="3">
        <f>_xlfn.IFNA(_xlfn.IFNA(VLOOKUP(D2109,'Energy Share'!B:D,3,FALSE),VLOOKUP(LEFT(D2109,LEN(D2109)-2),'Energy Share'!B:D,3,FALSE)),0)*HLOOKUP(C2109,'Energy Share'!$I$2:$AL$3,2,FALSE)*VLOOKUP(LEFT(D2109,6),'Energy Share'!$I$6:$J$14,2,FALSE)</f>
        <v>0.33802385523023859</v>
      </c>
    </row>
    <row r="2110" spans="1:6" hidden="1" x14ac:dyDescent="0.3">
      <c r="A2110">
        <f>IF(IFERROR(_xlfn.NUMBERVALUE(RIGHT(D2110,2))=C2110-2000,TRUE),1,0)*_xlfn.IFNA(VLOOKUP(LEFT(RIGHT(D2110,LEN(D2110)-6),LEN(RIGHT(D2110,LEN(D2110)-6))-3),'Filter Fuel'!$A$3:$I$29,HLOOKUP(LEFT(D2110,6),'Filter Fuel'!$B$1:$I$2,2,FALSE),FALSE),1)*IF(F2110=0,0,1)</f>
        <v>0</v>
      </c>
      <c r="B2110" t="s">
        <v>2</v>
      </c>
      <c r="C2110">
        <f t="shared" si="54"/>
        <v>2029</v>
      </c>
      <c r="D2110" t="str">
        <f t="shared" si="55"/>
        <v>COMBDGELCIMP38</v>
      </c>
      <c r="E2110" t="str">
        <f>VLOOKUP(D2110,'NZ40-POPT_tech_groups'!A:B,2,FALSE)</f>
        <v>NZ40-ENE-1-COMBDG</v>
      </c>
      <c r="F2110" s="3">
        <f>_xlfn.IFNA(_xlfn.IFNA(VLOOKUP(D2110,'Energy Share'!B:D,3,FALSE),VLOOKUP(LEFT(D2110,LEN(D2110)-2),'Energy Share'!B:D,3,FALSE)),0)*HLOOKUP(C2110,'Energy Share'!$I$2:$AL$3,2,FALSE)*VLOOKUP(LEFT(D2110,6),'Energy Share'!$I$6:$J$14,2,FALSE)</f>
        <v>0.33802385523023859</v>
      </c>
    </row>
    <row r="2111" spans="1:6" hidden="1" x14ac:dyDescent="0.3">
      <c r="A2111">
        <f>IF(IFERROR(_xlfn.NUMBERVALUE(RIGHT(D2111,2))=C2111-2000,TRUE),1,0)*_xlfn.IFNA(VLOOKUP(LEFT(RIGHT(D2111,LEN(D2111)-6),LEN(RIGHT(D2111,LEN(D2111)-6))-3),'Filter Fuel'!$A$3:$I$29,HLOOKUP(LEFT(D2111,6),'Filter Fuel'!$B$1:$I$2,2,FALSE),FALSE),1)*IF(F2111=0,0,1)</f>
        <v>0</v>
      </c>
      <c r="B2111" t="s">
        <v>2</v>
      </c>
      <c r="C2111">
        <f t="shared" si="54"/>
        <v>2029</v>
      </c>
      <c r="D2111" t="str">
        <f t="shared" si="55"/>
        <v>COMBDGELCIMP39</v>
      </c>
      <c r="E2111" t="str">
        <f>VLOOKUP(D2111,'NZ40-POPT_tech_groups'!A:B,2,FALSE)</f>
        <v>NZ40-ENE-1-COMBDG</v>
      </c>
      <c r="F2111" s="3">
        <f>_xlfn.IFNA(_xlfn.IFNA(VLOOKUP(D2111,'Energy Share'!B:D,3,FALSE),VLOOKUP(LEFT(D2111,LEN(D2111)-2),'Energy Share'!B:D,3,FALSE)),0)*HLOOKUP(C2111,'Energy Share'!$I$2:$AL$3,2,FALSE)*VLOOKUP(LEFT(D2111,6),'Energy Share'!$I$6:$J$14,2,FALSE)</f>
        <v>0.33802385523023859</v>
      </c>
    </row>
    <row r="2112" spans="1:6" hidden="1" x14ac:dyDescent="0.3">
      <c r="A2112">
        <f>IF(IFERROR(_xlfn.NUMBERVALUE(RIGHT(D2112,2))=C2112-2000,TRUE),1,0)*_xlfn.IFNA(VLOOKUP(LEFT(RIGHT(D2112,LEN(D2112)-6),LEN(RIGHT(D2112,LEN(D2112)-6))-3),'Filter Fuel'!$A$3:$I$29,HLOOKUP(LEFT(D2112,6),'Filter Fuel'!$B$1:$I$2,2,FALSE),FALSE),1)*IF(F2112=0,0,1)</f>
        <v>0</v>
      </c>
      <c r="B2112" t="s">
        <v>2</v>
      </c>
      <c r="C2112">
        <f t="shared" si="54"/>
        <v>2029</v>
      </c>
      <c r="D2112" t="str">
        <f t="shared" si="55"/>
        <v>COMBDGELCIMP40</v>
      </c>
      <c r="E2112" t="str">
        <f>VLOOKUP(D2112,'NZ40-POPT_tech_groups'!A:B,2,FALSE)</f>
        <v>NZ40-ENE-1-COMBDG</v>
      </c>
      <c r="F2112" s="3">
        <f>_xlfn.IFNA(_xlfn.IFNA(VLOOKUP(D2112,'Energy Share'!B:D,3,FALSE),VLOOKUP(LEFT(D2112,LEN(D2112)-2),'Energy Share'!B:D,3,FALSE)),0)*HLOOKUP(C2112,'Energy Share'!$I$2:$AL$3,2,FALSE)*VLOOKUP(LEFT(D2112,6),'Energy Share'!$I$6:$J$14,2,FALSE)</f>
        <v>0.33802385523023859</v>
      </c>
    </row>
    <row r="2113" spans="1:6" hidden="1" x14ac:dyDescent="0.3">
      <c r="A2113">
        <f>IF(IFERROR(_xlfn.NUMBERVALUE(RIGHT(D2113,2))=C2113-2000,TRUE),1,0)*_xlfn.IFNA(VLOOKUP(LEFT(RIGHT(D2113,LEN(D2113)-6),LEN(RIGHT(D2113,LEN(D2113)-6))-3),'Filter Fuel'!$A$3:$I$29,HLOOKUP(LEFT(D2113,6),'Filter Fuel'!$B$1:$I$2,2,FALSE),FALSE),1)*IF(F2113=0,0,1)</f>
        <v>0</v>
      </c>
      <c r="B2113" t="s">
        <v>2</v>
      </c>
      <c r="C2113">
        <f t="shared" si="54"/>
        <v>2029</v>
      </c>
      <c r="D2113" t="str">
        <f t="shared" si="55"/>
        <v>COMBDGELCIMP41</v>
      </c>
      <c r="E2113" t="str">
        <f>VLOOKUP(D2113,'NZ40-POPT_tech_groups'!A:B,2,FALSE)</f>
        <v>NZ40-ENE-1-COMBDG</v>
      </c>
      <c r="F2113" s="3">
        <f>_xlfn.IFNA(_xlfn.IFNA(VLOOKUP(D2113,'Energy Share'!B:D,3,FALSE),VLOOKUP(LEFT(D2113,LEN(D2113)-2),'Energy Share'!B:D,3,FALSE)),0)*HLOOKUP(C2113,'Energy Share'!$I$2:$AL$3,2,FALSE)*VLOOKUP(LEFT(D2113,6),'Energy Share'!$I$6:$J$14,2,FALSE)</f>
        <v>0.33802385523023859</v>
      </c>
    </row>
    <row r="2114" spans="1:6" hidden="1" x14ac:dyDescent="0.3">
      <c r="A2114">
        <f>IF(IFERROR(_xlfn.NUMBERVALUE(RIGHT(D2114,2))=C2114-2000,TRUE),1,0)*_xlfn.IFNA(VLOOKUP(LEFT(RIGHT(D2114,LEN(D2114)-6),LEN(RIGHT(D2114,LEN(D2114)-6))-3),'Filter Fuel'!$A$3:$I$29,HLOOKUP(LEFT(D2114,6),'Filter Fuel'!$B$1:$I$2,2,FALSE),FALSE),1)*IF(F2114=0,0,1)</f>
        <v>0</v>
      </c>
      <c r="B2114" t="s">
        <v>2</v>
      </c>
      <c r="C2114">
        <f t="shared" si="54"/>
        <v>2029</v>
      </c>
      <c r="D2114" t="str">
        <f t="shared" si="55"/>
        <v>COMBDGELCIMP42</v>
      </c>
      <c r="E2114" t="str">
        <f>VLOOKUP(D2114,'NZ40-POPT_tech_groups'!A:B,2,FALSE)</f>
        <v>NZ40-ENE-1-COMBDG</v>
      </c>
      <c r="F2114" s="3">
        <f>_xlfn.IFNA(_xlfn.IFNA(VLOOKUP(D2114,'Energy Share'!B:D,3,FALSE),VLOOKUP(LEFT(D2114,LEN(D2114)-2),'Energy Share'!B:D,3,FALSE)),0)*HLOOKUP(C2114,'Energy Share'!$I$2:$AL$3,2,FALSE)*VLOOKUP(LEFT(D2114,6),'Energy Share'!$I$6:$J$14,2,FALSE)</f>
        <v>0.33802385523023859</v>
      </c>
    </row>
    <row r="2115" spans="1:6" hidden="1" x14ac:dyDescent="0.3">
      <c r="A2115">
        <f>IF(IFERROR(_xlfn.NUMBERVALUE(RIGHT(D2115,2))=C2115-2000,TRUE),1,0)*_xlfn.IFNA(VLOOKUP(LEFT(RIGHT(D2115,LEN(D2115)-6),LEN(RIGHT(D2115,LEN(D2115)-6))-3),'Filter Fuel'!$A$3:$I$29,HLOOKUP(LEFT(D2115,6),'Filter Fuel'!$B$1:$I$2,2,FALSE),FALSE),1)*IF(F2115=0,0,1)</f>
        <v>0</v>
      </c>
      <c r="B2115" t="s">
        <v>2</v>
      </c>
      <c r="C2115">
        <f t="shared" si="54"/>
        <v>2029</v>
      </c>
      <c r="D2115" t="str">
        <f t="shared" si="55"/>
        <v>COMBDGELCIMP43</v>
      </c>
      <c r="E2115" t="str">
        <f>VLOOKUP(D2115,'NZ40-POPT_tech_groups'!A:B,2,FALSE)</f>
        <v>NZ40-ENE-1-COMBDG</v>
      </c>
      <c r="F2115" s="3">
        <f>_xlfn.IFNA(_xlfn.IFNA(VLOOKUP(D2115,'Energy Share'!B:D,3,FALSE),VLOOKUP(LEFT(D2115,LEN(D2115)-2),'Energy Share'!B:D,3,FALSE)),0)*HLOOKUP(C2115,'Energy Share'!$I$2:$AL$3,2,FALSE)*VLOOKUP(LEFT(D2115,6),'Energy Share'!$I$6:$J$14,2,FALSE)</f>
        <v>0.33802385523023859</v>
      </c>
    </row>
    <row r="2116" spans="1:6" hidden="1" x14ac:dyDescent="0.3">
      <c r="A2116">
        <f>IF(IFERROR(_xlfn.NUMBERVALUE(RIGHT(D2116,2))=C2116-2000,TRUE),1,0)*_xlfn.IFNA(VLOOKUP(LEFT(RIGHT(D2116,LEN(D2116)-6),LEN(RIGHT(D2116,LEN(D2116)-6))-3),'Filter Fuel'!$A$3:$I$29,HLOOKUP(LEFT(D2116,6),'Filter Fuel'!$B$1:$I$2,2,FALSE),FALSE),1)*IF(F2116=0,0,1)</f>
        <v>0</v>
      </c>
      <c r="B2116" t="s">
        <v>2</v>
      </c>
      <c r="C2116">
        <f t="shared" si="54"/>
        <v>2029</v>
      </c>
      <c r="D2116" t="str">
        <f t="shared" si="55"/>
        <v>COMBDGELCIMP44</v>
      </c>
      <c r="E2116" t="str">
        <f>VLOOKUP(D2116,'NZ40-POPT_tech_groups'!A:B,2,FALSE)</f>
        <v>NZ40-ENE-1-COMBDG</v>
      </c>
      <c r="F2116" s="3">
        <f>_xlfn.IFNA(_xlfn.IFNA(VLOOKUP(D2116,'Energy Share'!B:D,3,FALSE),VLOOKUP(LEFT(D2116,LEN(D2116)-2),'Energy Share'!B:D,3,FALSE)),0)*HLOOKUP(C2116,'Energy Share'!$I$2:$AL$3,2,FALSE)*VLOOKUP(LEFT(D2116,6),'Energy Share'!$I$6:$J$14,2,FALSE)</f>
        <v>0.33802385523023859</v>
      </c>
    </row>
    <row r="2117" spans="1:6" hidden="1" x14ac:dyDescent="0.3">
      <c r="A2117">
        <f>IF(IFERROR(_xlfn.NUMBERVALUE(RIGHT(D2117,2))=C2117-2000,TRUE),1,0)*_xlfn.IFNA(VLOOKUP(LEFT(RIGHT(D2117,LEN(D2117)-6),LEN(RIGHT(D2117,LEN(D2117)-6))-3),'Filter Fuel'!$A$3:$I$29,HLOOKUP(LEFT(D2117,6),'Filter Fuel'!$B$1:$I$2,2,FALSE),FALSE),1)*IF(F2117=0,0,1)</f>
        <v>0</v>
      </c>
      <c r="B2117" t="s">
        <v>2</v>
      </c>
      <c r="C2117">
        <f t="shared" si="54"/>
        <v>2029</v>
      </c>
      <c r="D2117" t="str">
        <f t="shared" si="55"/>
        <v>COMBDGELCIMP45</v>
      </c>
      <c r="E2117" t="str">
        <f>VLOOKUP(D2117,'NZ40-POPT_tech_groups'!A:B,2,FALSE)</f>
        <v>NZ40-ENE-1-COMBDG</v>
      </c>
      <c r="F2117" s="3">
        <f>_xlfn.IFNA(_xlfn.IFNA(VLOOKUP(D2117,'Energy Share'!B:D,3,FALSE),VLOOKUP(LEFT(D2117,LEN(D2117)-2),'Energy Share'!B:D,3,FALSE)),0)*HLOOKUP(C2117,'Energy Share'!$I$2:$AL$3,2,FALSE)*VLOOKUP(LEFT(D2117,6),'Energy Share'!$I$6:$J$14,2,FALSE)</f>
        <v>0.33802385523023859</v>
      </c>
    </row>
    <row r="2118" spans="1:6" hidden="1" x14ac:dyDescent="0.3">
      <c r="A2118">
        <f>IF(IFERROR(_xlfn.NUMBERVALUE(RIGHT(D2118,2))=C2118-2000,TRUE),1,0)*_xlfn.IFNA(VLOOKUP(LEFT(RIGHT(D2118,LEN(D2118)-6),LEN(RIGHT(D2118,LEN(D2118)-6))-3),'Filter Fuel'!$A$3:$I$29,HLOOKUP(LEFT(D2118,6),'Filter Fuel'!$B$1:$I$2,2,FALSE),FALSE),1)*IF(F2118=0,0,1)</f>
        <v>0</v>
      </c>
      <c r="B2118" t="s">
        <v>2</v>
      </c>
      <c r="C2118">
        <f t="shared" si="54"/>
        <v>2029</v>
      </c>
      <c r="D2118" t="str">
        <f t="shared" si="55"/>
        <v>COMBDGELCIMP46</v>
      </c>
      <c r="E2118" t="str">
        <f>VLOOKUP(D2118,'NZ40-POPT_tech_groups'!A:B,2,FALSE)</f>
        <v>NZ40-ENE-1-COMBDG</v>
      </c>
      <c r="F2118" s="3">
        <f>_xlfn.IFNA(_xlfn.IFNA(VLOOKUP(D2118,'Energy Share'!B:D,3,FALSE),VLOOKUP(LEFT(D2118,LEN(D2118)-2),'Energy Share'!B:D,3,FALSE)),0)*HLOOKUP(C2118,'Energy Share'!$I$2:$AL$3,2,FALSE)*VLOOKUP(LEFT(D2118,6),'Energy Share'!$I$6:$J$14,2,FALSE)</f>
        <v>0.33802385523023859</v>
      </c>
    </row>
    <row r="2119" spans="1:6" hidden="1" x14ac:dyDescent="0.3">
      <c r="A2119">
        <f>IF(IFERROR(_xlfn.NUMBERVALUE(RIGHT(D2119,2))=C2119-2000,TRUE),1,0)*_xlfn.IFNA(VLOOKUP(LEFT(RIGHT(D2119,LEN(D2119)-6),LEN(RIGHT(D2119,LEN(D2119)-6))-3),'Filter Fuel'!$A$3:$I$29,HLOOKUP(LEFT(D2119,6),'Filter Fuel'!$B$1:$I$2,2,FALSE),FALSE),1)*IF(F2119=0,0,1)</f>
        <v>0</v>
      </c>
      <c r="B2119" t="s">
        <v>2</v>
      </c>
      <c r="C2119">
        <f t="shared" si="54"/>
        <v>2029</v>
      </c>
      <c r="D2119" t="str">
        <f t="shared" si="55"/>
        <v>COMBDGELCIMP47</v>
      </c>
      <c r="E2119" t="str">
        <f>VLOOKUP(D2119,'NZ40-POPT_tech_groups'!A:B,2,FALSE)</f>
        <v>NZ40-ENE-1-COMBDG</v>
      </c>
      <c r="F2119" s="3">
        <f>_xlfn.IFNA(_xlfn.IFNA(VLOOKUP(D2119,'Energy Share'!B:D,3,FALSE),VLOOKUP(LEFT(D2119,LEN(D2119)-2),'Energy Share'!B:D,3,FALSE)),0)*HLOOKUP(C2119,'Energy Share'!$I$2:$AL$3,2,FALSE)*VLOOKUP(LEFT(D2119,6),'Energy Share'!$I$6:$J$14,2,FALSE)</f>
        <v>0.33802385523023859</v>
      </c>
    </row>
    <row r="2120" spans="1:6" hidden="1" x14ac:dyDescent="0.3">
      <c r="A2120">
        <f>IF(IFERROR(_xlfn.NUMBERVALUE(RIGHT(D2120,2))=C2120-2000,TRUE),1,0)*_xlfn.IFNA(VLOOKUP(LEFT(RIGHT(D2120,LEN(D2120)-6),LEN(RIGHT(D2120,LEN(D2120)-6))-3),'Filter Fuel'!$A$3:$I$29,HLOOKUP(LEFT(D2120,6),'Filter Fuel'!$B$1:$I$2,2,FALSE),FALSE),1)*IF(F2120=0,0,1)</f>
        <v>0</v>
      </c>
      <c r="B2120" t="s">
        <v>2</v>
      </c>
      <c r="C2120">
        <f t="shared" si="54"/>
        <v>2029</v>
      </c>
      <c r="D2120" t="str">
        <f t="shared" si="55"/>
        <v>COMBDGELCIMP48</v>
      </c>
      <c r="E2120" t="str">
        <f>VLOOKUP(D2120,'NZ40-POPT_tech_groups'!A:B,2,FALSE)</f>
        <v>NZ40-ENE-1-COMBDG</v>
      </c>
      <c r="F2120" s="3">
        <f>_xlfn.IFNA(_xlfn.IFNA(VLOOKUP(D2120,'Energy Share'!B:D,3,FALSE),VLOOKUP(LEFT(D2120,LEN(D2120)-2),'Energy Share'!B:D,3,FALSE)),0)*HLOOKUP(C2120,'Energy Share'!$I$2:$AL$3,2,FALSE)*VLOOKUP(LEFT(D2120,6),'Energy Share'!$I$6:$J$14,2,FALSE)</f>
        <v>0.33802385523023859</v>
      </c>
    </row>
    <row r="2121" spans="1:6" hidden="1" x14ac:dyDescent="0.3">
      <c r="A2121">
        <f>IF(IFERROR(_xlfn.NUMBERVALUE(RIGHT(D2121,2))=C2121-2000,TRUE),1,0)*_xlfn.IFNA(VLOOKUP(LEFT(RIGHT(D2121,LEN(D2121)-6),LEN(RIGHT(D2121,LEN(D2121)-6))-3),'Filter Fuel'!$A$3:$I$29,HLOOKUP(LEFT(D2121,6),'Filter Fuel'!$B$1:$I$2,2,FALSE),FALSE),1)*IF(F2121=0,0,1)</f>
        <v>0</v>
      </c>
      <c r="B2121" t="s">
        <v>2</v>
      </c>
      <c r="C2121">
        <f t="shared" si="54"/>
        <v>2029</v>
      </c>
      <c r="D2121" t="str">
        <f t="shared" si="55"/>
        <v>COMBDGELCIMP49</v>
      </c>
      <c r="E2121" t="str">
        <f>VLOOKUP(D2121,'NZ40-POPT_tech_groups'!A:B,2,FALSE)</f>
        <v>NZ40-ENE-1-COMBDG</v>
      </c>
      <c r="F2121" s="3">
        <f>_xlfn.IFNA(_xlfn.IFNA(VLOOKUP(D2121,'Energy Share'!B:D,3,FALSE),VLOOKUP(LEFT(D2121,LEN(D2121)-2),'Energy Share'!B:D,3,FALSE)),0)*HLOOKUP(C2121,'Energy Share'!$I$2:$AL$3,2,FALSE)*VLOOKUP(LEFT(D2121,6),'Energy Share'!$I$6:$J$14,2,FALSE)</f>
        <v>0.33802385523023859</v>
      </c>
    </row>
    <row r="2122" spans="1:6" hidden="1" x14ac:dyDescent="0.3">
      <c r="A2122">
        <f>IF(IFERROR(_xlfn.NUMBERVALUE(RIGHT(D2122,2))=C2122-2000,TRUE),1,0)*_xlfn.IFNA(VLOOKUP(LEFT(RIGHT(D2122,LEN(D2122)-6),LEN(RIGHT(D2122,LEN(D2122)-6))-3),'Filter Fuel'!$A$3:$I$29,HLOOKUP(LEFT(D2122,6),'Filter Fuel'!$B$1:$I$2,2,FALSE),FALSE),1)*IF(F2122=0,0,1)</f>
        <v>0</v>
      </c>
      <c r="B2122" t="s">
        <v>2</v>
      </c>
      <c r="C2122">
        <f t="shared" si="54"/>
        <v>2029</v>
      </c>
      <c r="D2122" t="str">
        <f t="shared" si="55"/>
        <v>COMBDGELCIMP50</v>
      </c>
      <c r="E2122" t="str">
        <f>VLOOKUP(D2122,'NZ40-POPT_tech_groups'!A:B,2,FALSE)</f>
        <v>NZ40-ENE-1-COMBDG</v>
      </c>
      <c r="F2122" s="3">
        <f>_xlfn.IFNA(_xlfn.IFNA(VLOOKUP(D2122,'Energy Share'!B:D,3,FALSE),VLOOKUP(LEFT(D2122,LEN(D2122)-2),'Energy Share'!B:D,3,FALSE)),0)*HLOOKUP(C2122,'Energy Share'!$I$2:$AL$3,2,FALSE)*VLOOKUP(LEFT(D2122,6),'Energy Share'!$I$6:$J$14,2,FALSE)</f>
        <v>0.33802385523023859</v>
      </c>
    </row>
    <row r="2123" spans="1:6" hidden="1" x14ac:dyDescent="0.3">
      <c r="A2123">
        <f>IF(IFERROR(_xlfn.NUMBERVALUE(RIGHT(D2123,2))=C2123-2000,TRUE),1,0)*_xlfn.IFNA(VLOOKUP(LEFT(RIGHT(D2123,LEN(D2123)-6),LEN(RIGHT(D2123,LEN(D2123)-6))-3),'Filter Fuel'!$A$3:$I$29,HLOOKUP(LEFT(D2123,6),'Filter Fuel'!$B$1:$I$2,2,FALSE),FALSE),1)*IF(F2123=0,0,1)</f>
        <v>0</v>
      </c>
      <c r="B2123" t="s">
        <v>2</v>
      </c>
      <c r="C2123">
        <f t="shared" si="54"/>
        <v>2029</v>
      </c>
      <c r="D2123" t="str">
        <f t="shared" si="55"/>
        <v>FRETRAELCIMP16</v>
      </c>
      <c r="E2123" t="str">
        <f>VLOOKUP(D2123,'NZ40-POPT_tech_groups'!A:B,2,FALSE)</f>
        <v>NZ40-ENE-1-FRETRA</v>
      </c>
      <c r="F2123" s="3">
        <f>_xlfn.IFNA(_xlfn.IFNA(VLOOKUP(D2123,'Energy Share'!B:D,3,FALSE),VLOOKUP(LEFT(D2123,LEN(D2123)-2),'Energy Share'!B:D,3,FALSE)),0)*HLOOKUP(C2123,'Energy Share'!$I$2:$AL$3,2,FALSE)*VLOOKUP(LEFT(D2123,6),'Energy Share'!$I$6:$J$14,2,FALSE)</f>
        <v>0</v>
      </c>
    </row>
    <row r="2124" spans="1:6" hidden="1" x14ac:dyDescent="0.3">
      <c r="A2124">
        <f>IF(IFERROR(_xlfn.NUMBERVALUE(RIGHT(D2124,2))=C2124-2000,TRUE),1,0)*_xlfn.IFNA(VLOOKUP(LEFT(RIGHT(D2124,LEN(D2124)-6),LEN(RIGHT(D2124,LEN(D2124)-6))-3),'Filter Fuel'!$A$3:$I$29,HLOOKUP(LEFT(D2124,6),'Filter Fuel'!$B$1:$I$2,2,FALSE),FALSE),1)*IF(F2124=0,0,1)</f>
        <v>0</v>
      </c>
      <c r="B2124" t="s">
        <v>2</v>
      </c>
      <c r="C2124">
        <f t="shared" si="54"/>
        <v>2029</v>
      </c>
      <c r="D2124" t="str">
        <f t="shared" si="55"/>
        <v>FRETRAELCIMP17</v>
      </c>
      <c r="E2124" t="str">
        <f>VLOOKUP(D2124,'NZ40-POPT_tech_groups'!A:B,2,FALSE)</f>
        <v>NZ40-ENE-1-FRETRA</v>
      </c>
      <c r="F2124" s="3">
        <f>_xlfn.IFNA(_xlfn.IFNA(VLOOKUP(D2124,'Energy Share'!B:D,3,FALSE),VLOOKUP(LEFT(D2124,LEN(D2124)-2),'Energy Share'!B:D,3,FALSE)),0)*HLOOKUP(C2124,'Energy Share'!$I$2:$AL$3,2,FALSE)*VLOOKUP(LEFT(D2124,6),'Energy Share'!$I$6:$J$14,2,FALSE)</f>
        <v>0</v>
      </c>
    </row>
    <row r="2125" spans="1:6" hidden="1" x14ac:dyDescent="0.3">
      <c r="A2125">
        <f>IF(IFERROR(_xlfn.NUMBERVALUE(RIGHT(D2125,2))=C2125-2000,TRUE),1,0)*_xlfn.IFNA(VLOOKUP(LEFT(RIGHT(D2125,LEN(D2125)-6),LEN(RIGHT(D2125,LEN(D2125)-6))-3),'Filter Fuel'!$A$3:$I$29,HLOOKUP(LEFT(D2125,6),'Filter Fuel'!$B$1:$I$2,2,FALSE),FALSE),1)*IF(F2125=0,0,1)</f>
        <v>0</v>
      </c>
      <c r="B2125" t="s">
        <v>2</v>
      </c>
      <c r="C2125">
        <f t="shared" si="54"/>
        <v>2029</v>
      </c>
      <c r="D2125" t="str">
        <f t="shared" si="55"/>
        <v>FRETRAELCIMP18</v>
      </c>
      <c r="E2125" t="str">
        <f>VLOOKUP(D2125,'NZ40-POPT_tech_groups'!A:B,2,FALSE)</f>
        <v>NZ40-ENE-1-FRETRA</v>
      </c>
      <c r="F2125" s="3">
        <f>_xlfn.IFNA(_xlfn.IFNA(VLOOKUP(D2125,'Energy Share'!B:D,3,FALSE),VLOOKUP(LEFT(D2125,LEN(D2125)-2),'Energy Share'!B:D,3,FALSE)),0)*HLOOKUP(C2125,'Energy Share'!$I$2:$AL$3,2,FALSE)*VLOOKUP(LEFT(D2125,6),'Energy Share'!$I$6:$J$14,2,FALSE)</f>
        <v>0</v>
      </c>
    </row>
    <row r="2126" spans="1:6" hidden="1" x14ac:dyDescent="0.3">
      <c r="A2126">
        <f>IF(IFERROR(_xlfn.NUMBERVALUE(RIGHT(D2126,2))=C2126-2000,TRUE),1,0)*_xlfn.IFNA(VLOOKUP(LEFT(RIGHT(D2126,LEN(D2126)-6),LEN(RIGHT(D2126,LEN(D2126)-6))-3),'Filter Fuel'!$A$3:$I$29,HLOOKUP(LEFT(D2126,6),'Filter Fuel'!$B$1:$I$2,2,FALSE),FALSE),1)*IF(F2126=0,0,1)</f>
        <v>0</v>
      </c>
      <c r="B2126" t="s">
        <v>2</v>
      </c>
      <c r="C2126">
        <f t="shared" si="54"/>
        <v>2029</v>
      </c>
      <c r="D2126" t="str">
        <f t="shared" si="55"/>
        <v>FRETRAELCIMP19</v>
      </c>
      <c r="E2126" t="str">
        <f>VLOOKUP(D2126,'NZ40-POPT_tech_groups'!A:B,2,FALSE)</f>
        <v>NZ40-ENE-1-FRETRA</v>
      </c>
      <c r="F2126" s="3">
        <f>_xlfn.IFNA(_xlfn.IFNA(VLOOKUP(D2126,'Energy Share'!B:D,3,FALSE),VLOOKUP(LEFT(D2126,LEN(D2126)-2),'Energy Share'!B:D,3,FALSE)),0)*HLOOKUP(C2126,'Energy Share'!$I$2:$AL$3,2,FALSE)*VLOOKUP(LEFT(D2126,6),'Energy Share'!$I$6:$J$14,2,FALSE)</f>
        <v>0</v>
      </c>
    </row>
    <row r="2127" spans="1:6" hidden="1" x14ac:dyDescent="0.3">
      <c r="A2127">
        <f>IF(IFERROR(_xlfn.NUMBERVALUE(RIGHT(D2127,2))=C2127-2000,TRUE),1,0)*_xlfn.IFNA(VLOOKUP(LEFT(RIGHT(D2127,LEN(D2127)-6),LEN(RIGHT(D2127,LEN(D2127)-6))-3),'Filter Fuel'!$A$3:$I$29,HLOOKUP(LEFT(D2127,6),'Filter Fuel'!$B$1:$I$2,2,FALSE),FALSE),1)*IF(F2127=0,0,1)</f>
        <v>0</v>
      </c>
      <c r="B2127" t="s">
        <v>2</v>
      </c>
      <c r="C2127">
        <f t="shared" si="54"/>
        <v>2029</v>
      </c>
      <c r="D2127" t="str">
        <f t="shared" si="55"/>
        <v>FRETRAELCIMP20</v>
      </c>
      <c r="E2127" t="str">
        <f>VLOOKUP(D2127,'NZ40-POPT_tech_groups'!A:B,2,FALSE)</f>
        <v>NZ40-ENE-1-FRETRA</v>
      </c>
      <c r="F2127" s="3">
        <f>_xlfn.IFNA(_xlfn.IFNA(VLOOKUP(D2127,'Energy Share'!B:D,3,FALSE),VLOOKUP(LEFT(D2127,LEN(D2127)-2),'Energy Share'!B:D,3,FALSE)),0)*HLOOKUP(C2127,'Energy Share'!$I$2:$AL$3,2,FALSE)*VLOOKUP(LEFT(D2127,6),'Energy Share'!$I$6:$J$14,2,FALSE)</f>
        <v>0</v>
      </c>
    </row>
    <row r="2128" spans="1:6" hidden="1" x14ac:dyDescent="0.3">
      <c r="A2128">
        <f>IF(IFERROR(_xlfn.NUMBERVALUE(RIGHT(D2128,2))=C2128-2000,TRUE),1,0)*_xlfn.IFNA(VLOOKUP(LEFT(RIGHT(D2128,LEN(D2128)-6),LEN(RIGHT(D2128,LEN(D2128)-6))-3),'Filter Fuel'!$A$3:$I$29,HLOOKUP(LEFT(D2128,6),'Filter Fuel'!$B$1:$I$2,2,FALSE),FALSE),1)*IF(F2128=0,0,1)</f>
        <v>0</v>
      </c>
      <c r="B2128" t="s">
        <v>2</v>
      </c>
      <c r="C2128">
        <f t="shared" si="54"/>
        <v>2029</v>
      </c>
      <c r="D2128" t="str">
        <f t="shared" si="55"/>
        <v>FRETRAELCIMP21</v>
      </c>
      <c r="E2128" t="str">
        <f>VLOOKUP(D2128,'NZ40-POPT_tech_groups'!A:B,2,FALSE)</f>
        <v>NZ40-ENE-1-FRETRA</v>
      </c>
      <c r="F2128" s="3">
        <f>_xlfn.IFNA(_xlfn.IFNA(VLOOKUP(D2128,'Energy Share'!B:D,3,FALSE),VLOOKUP(LEFT(D2128,LEN(D2128)-2),'Energy Share'!B:D,3,FALSE)),0)*HLOOKUP(C2128,'Energy Share'!$I$2:$AL$3,2,FALSE)*VLOOKUP(LEFT(D2128,6),'Energy Share'!$I$6:$J$14,2,FALSE)</f>
        <v>0</v>
      </c>
    </row>
    <row r="2129" spans="1:6" hidden="1" x14ac:dyDescent="0.3">
      <c r="A2129">
        <f>IF(IFERROR(_xlfn.NUMBERVALUE(RIGHT(D2129,2))=C2129-2000,TRUE),1,0)*_xlfn.IFNA(VLOOKUP(LEFT(RIGHT(D2129,LEN(D2129)-6),LEN(RIGHT(D2129,LEN(D2129)-6))-3),'Filter Fuel'!$A$3:$I$29,HLOOKUP(LEFT(D2129,6),'Filter Fuel'!$B$1:$I$2,2,FALSE),FALSE),1)*IF(F2129=0,0,1)</f>
        <v>0</v>
      </c>
      <c r="B2129" t="s">
        <v>2</v>
      </c>
      <c r="C2129">
        <f t="shared" si="54"/>
        <v>2029</v>
      </c>
      <c r="D2129" t="str">
        <f t="shared" si="55"/>
        <v>FRETRAELCIMP22</v>
      </c>
      <c r="E2129" t="str">
        <f>VLOOKUP(D2129,'NZ40-POPT_tech_groups'!A:B,2,FALSE)</f>
        <v>NZ40-ENE-1-FRETRA</v>
      </c>
      <c r="F2129" s="3">
        <f>_xlfn.IFNA(_xlfn.IFNA(VLOOKUP(D2129,'Energy Share'!B:D,3,FALSE),VLOOKUP(LEFT(D2129,LEN(D2129)-2),'Energy Share'!B:D,3,FALSE)),0)*HLOOKUP(C2129,'Energy Share'!$I$2:$AL$3,2,FALSE)*VLOOKUP(LEFT(D2129,6),'Energy Share'!$I$6:$J$14,2,FALSE)</f>
        <v>0</v>
      </c>
    </row>
    <row r="2130" spans="1:6" hidden="1" x14ac:dyDescent="0.3">
      <c r="A2130">
        <f>IF(IFERROR(_xlfn.NUMBERVALUE(RIGHT(D2130,2))=C2130-2000,TRUE),1,0)*_xlfn.IFNA(VLOOKUP(LEFT(RIGHT(D2130,LEN(D2130)-6),LEN(RIGHT(D2130,LEN(D2130)-6))-3),'Filter Fuel'!$A$3:$I$29,HLOOKUP(LEFT(D2130,6),'Filter Fuel'!$B$1:$I$2,2,FALSE),FALSE),1)*IF(F2130=0,0,1)</f>
        <v>0</v>
      </c>
      <c r="B2130" t="s">
        <v>2</v>
      </c>
      <c r="C2130">
        <f t="shared" si="54"/>
        <v>2029</v>
      </c>
      <c r="D2130" t="str">
        <f t="shared" si="55"/>
        <v>FRETRAELCIMP23</v>
      </c>
      <c r="E2130" t="str">
        <f>VLOOKUP(D2130,'NZ40-POPT_tech_groups'!A:B,2,FALSE)</f>
        <v>NZ40-ENE-1-FRETRA</v>
      </c>
      <c r="F2130" s="3">
        <f>_xlfn.IFNA(_xlfn.IFNA(VLOOKUP(D2130,'Energy Share'!B:D,3,FALSE),VLOOKUP(LEFT(D2130,LEN(D2130)-2),'Energy Share'!B:D,3,FALSE)),0)*HLOOKUP(C2130,'Energy Share'!$I$2:$AL$3,2,FALSE)*VLOOKUP(LEFT(D2130,6),'Energy Share'!$I$6:$J$14,2,FALSE)</f>
        <v>0</v>
      </c>
    </row>
    <row r="2131" spans="1:6" hidden="1" x14ac:dyDescent="0.3">
      <c r="A2131">
        <f>IF(IFERROR(_xlfn.NUMBERVALUE(RIGHT(D2131,2))=C2131-2000,TRUE),1,0)*_xlfn.IFNA(VLOOKUP(LEFT(RIGHT(D2131,LEN(D2131)-6),LEN(RIGHT(D2131,LEN(D2131)-6))-3),'Filter Fuel'!$A$3:$I$29,HLOOKUP(LEFT(D2131,6),'Filter Fuel'!$B$1:$I$2,2,FALSE),FALSE),1)*IF(F2131=0,0,1)</f>
        <v>0</v>
      </c>
      <c r="B2131" t="s">
        <v>2</v>
      </c>
      <c r="C2131">
        <f t="shared" si="54"/>
        <v>2029</v>
      </c>
      <c r="D2131" t="str">
        <f t="shared" si="55"/>
        <v>FRETRAELCIMP24</v>
      </c>
      <c r="E2131" t="str">
        <f>VLOOKUP(D2131,'NZ40-POPT_tech_groups'!A:B,2,FALSE)</f>
        <v>NZ40-ENE-1-FRETRA</v>
      </c>
      <c r="F2131" s="3">
        <f>_xlfn.IFNA(_xlfn.IFNA(VLOOKUP(D2131,'Energy Share'!B:D,3,FALSE),VLOOKUP(LEFT(D2131,LEN(D2131)-2),'Energy Share'!B:D,3,FALSE)),0)*HLOOKUP(C2131,'Energy Share'!$I$2:$AL$3,2,FALSE)*VLOOKUP(LEFT(D2131,6),'Energy Share'!$I$6:$J$14,2,FALSE)</f>
        <v>0</v>
      </c>
    </row>
    <row r="2132" spans="1:6" hidden="1" x14ac:dyDescent="0.3">
      <c r="A2132">
        <f>IF(IFERROR(_xlfn.NUMBERVALUE(RIGHT(D2132,2))=C2132-2000,TRUE),1,0)*_xlfn.IFNA(VLOOKUP(LEFT(RIGHT(D2132,LEN(D2132)-6),LEN(RIGHT(D2132,LEN(D2132)-6))-3),'Filter Fuel'!$A$3:$I$29,HLOOKUP(LEFT(D2132,6),'Filter Fuel'!$B$1:$I$2,2,FALSE),FALSE),1)*IF(F2132=0,0,1)</f>
        <v>0</v>
      </c>
      <c r="B2132" t="s">
        <v>2</v>
      </c>
      <c r="C2132">
        <f t="shared" si="54"/>
        <v>2029</v>
      </c>
      <c r="D2132" t="str">
        <f t="shared" si="55"/>
        <v>FRETRAELCIMP25</v>
      </c>
      <c r="E2132" t="str">
        <f>VLOOKUP(D2132,'NZ40-POPT_tech_groups'!A:B,2,FALSE)</f>
        <v>NZ40-ENE-1-FRETRA</v>
      </c>
      <c r="F2132" s="3">
        <f>_xlfn.IFNA(_xlfn.IFNA(VLOOKUP(D2132,'Energy Share'!B:D,3,FALSE),VLOOKUP(LEFT(D2132,LEN(D2132)-2),'Energy Share'!B:D,3,FALSE)),0)*HLOOKUP(C2132,'Energy Share'!$I$2:$AL$3,2,FALSE)*VLOOKUP(LEFT(D2132,6),'Energy Share'!$I$6:$J$14,2,FALSE)</f>
        <v>0</v>
      </c>
    </row>
    <row r="2133" spans="1:6" hidden="1" x14ac:dyDescent="0.3">
      <c r="A2133">
        <f>IF(IFERROR(_xlfn.NUMBERVALUE(RIGHT(D2133,2))=C2133-2000,TRUE),1,0)*_xlfn.IFNA(VLOOKUP(LEFT(RIGHT(D2133,LEN(D2133)-6),LEN(RIGHT(D2133,LEN(D2133)-6))-3),'Filter Fuel'!$A$3:$I$29,HLOOKUP(LEFT(D2133,6),'Filter Fuel'!$B$1:$I$2,2,FALSE),FALSE),1)*IF(F2133=0,0,1)</f>
        <v>0</v>
      </c>
      <c r="B2133" t="s">
        <v>2</v>
      </c>
      <c r="C2133">
        <f t="shared" si="54"/>
        <v>2029</v>
      </c>
      <c r="D2133" t="str">
        <f t="shared" si="55"/>
        <v>FRETRAELCIMP26</v>
      </c>
      <c r="E2133" t="str">
        <f>VLOOKUP(D2133,'NZ40-POPT_tech_groups'!A:B,2,FALSE)</f>
        <v>NZ40-ENE-1-FRETRA</v>
      </c>
      <c r="F2133" s="3">
        <f>_xlfn.IFNA(_xlfn.IFNA(VLOOKUP(D2133,'Energy Share'!B:D,3,FALSE),VLOOKUP(LEFT(D2133,LEN(D2133)-2),'Energy Share'!B:D,3,FALSE)),0)*HLOOKUP(C2133,'Energy Share'!$I$2:$AL$3,2,FALSE)*VLOOKUP(LEFT(D2133,6),'Energy Share'!$I$6:$J$14,2,FALSE)</f>
        <v>0</v>
      </c>
    </row>
    <row r="2134" spans="1:6" hidden="1" x14ac:dyDescent="0.3">
      <c r="A2134">
        <f>IF(IFERROR(_xlfn.NUMBERVALUE(RIGHT(D2134,2))=C2134-2000,TRUE),1,0)*_xlfn.IFNA(VLOOKUP(LEFT(RIGHT(D2134,LEN(D2134)-6),LEN(RIGHT(D2134,LEN(D2134)-6))-3),'Filter Fuel'!$A$3:$I$29,HLOOKUP(LEFT(D2134,6),'Filter Fuel'!$B$1:$I$2,2,FALSE),FALSE),1)*IF(F2134=0,0,1)</f>
        <v>0</v>
      </c>
      <c r="B2134" t="s">
        <v>2</v>
      </c>
      <c r="C2134">
        <f t="shared" si="54"/>
        <v>2029</v>
      </c>
      <c r="D2134" t="str">
        <f t="shared" si="55"/>
        <v>FRETRAELCIMP27</v>
      </c>
      <c r="E2134" t="str">
        <f>VLOOKUP(D2134,'NZ40-POPT_tech_groups'!A:B,2,FALSE)</f>
        <v>NZ40-ENE-1-FRETRA</v>
      </c>
      <c r="F2134" s="3">
        <f>_xlfn.IFNA(_xlfn.IFNA(VLOOKUP(D2134,'Energy Share'!B:D,3,FALSE),VLOOKUP(LEFT(D2134,LEN(D2134)-2),'Energy Share'!B:D,3,FALSE)),0)*HLOOKUP(C2134,'Energy Share'!$I$2:$AL$3,2,FALSE)*VLOOKUP(LEFT(D2134,6),'Energy Share'!$I$6:$J$14,2,FALSE)</f>
        <v>0</v>
      </c>
    </row>
    <row r="2135" spans="1:6" hidden="1" x14ac:dyDescent="0.3">
      <c r="A2135">
        <f>IF(IFERROR(_xlfn.NUMBERVALUE(RIGHT(D2135,2))=C2135-2000,TRUE),1,0)*_xlfn.IFNA(VLOOKUP(LEFT(RIGHT(D2135,LEN(D2135)-6),LEN(RIGHT(D2135,LEN(D2135)-6))-3),'Filter Fuel'!$A$3:$I$29,HLOOKUP(LEFT(D2135,6),'Filter Fuel'!$B$1:$I$2,2,FALSE),FALSE),1)*IF(F2135=0,0,1)</f>
        <v>0</v>
      </c>
      <c r="B2135" t="s">
        <v>2</v>
      </c>
      <c r="C2135">
        <f t="shared" si="54"/>
        <v>2029</v>
      </c>
      <c r="D2135" t="str">
        <f t="shared" si="55"/>
        <v>FRETRAELCIMP28</v>
      </c>
      <c r="E2135" t="str">
        <f>VLOOKUP(D2135,'NZ40-POPT_tech_groups'!A:B,2,FALSE)</f>
        <v>NZ40-ENE-1-FRETRA</v>
      </c>
      <c r="F2135" s="3">
        <f>_xlfn.IFNA(_xlfn.IFNA(VLOOKUP(D2135,'Energy Share'!B:D,3,FALSE),VLOOKUP(LEFT(D2135,LEN(D2135)-2),'Energy Share'!B:D,3,FALSE)),0)*HLOOKUP(C2135,'Energy Share'!$I$2:$AL$3,2,FALSE)*VLOOKUP(LEFT(D2135,6),'Energy Share'!$I$6:$J$14,2,FALSE)</f>
        <v>0</v>
      </c>
    </row>
    <row r="2136" spans="1:6" hidden="1" x14ac:dyDescent="0.3">
      <c r="A2136">
        <f>IF(IFERROR(_xlfn.NUMBERVALUE(RIGHT(D2136,2))=C2136-2000,TRUE),1,0)*_xlfn.IFNA(VLOOKUP(LEFT(RIGHT(D2136,LEN(D2136)-6),LEN(RIGHT(D2136,LEN(D2136)-6))-3),'Filter Fuel'!$A$3:$I$29,HLOOKUP(LEFT(D2136,6),'Filter Fuel'!$B$1:$I$2,2,FALSE),FALSE),1)*IF(F2136=0,0,1)</f>
        <v>0</v>
      </c>
      <c r="B2136" t="s">
        <v>2</v>
      </c>
      <c r="C2136">
        <f t="shared" si="54"/>
        <v>2029</v>
      </c>
      <c r="D2136" t="str">
        <f t="shared" si="55"/>
        <v>FRETRAELCIMP29</v>
      </c>
      <c r="E2136" t="str">
        <f>VLOOKUP(D2136,'NZ40-POPT_tech_groups'!A:B,2,FALSE)</f>
        <v>NZ40-ENE-1-FRETRA</v>
      </c>
      <c r="F2136" s="3">
        <f>_xlfn.IFNA(_xlfn.IFNA(VLOOKUP(D2136,'Energy Share'!B:D,3,FALSE),VLOOKUP(LEFT(D2136,LEN(D2136)-2),'Energy Share'!B:D,3,FALSE)),0)*HLOOKUP(C2136,'Energy Share'!$I$2:$AL$3,2,FALSE)*VLOOKUP(LEFT(D2136,6),'Energy Share'!$I$6:$J$14,2,FALSE)</f>
        <v>0</v>
      </c>
    </row>
    <row r="2137" spans="1:6" hidden="1" x14ac:dyDescent="0.3">
      <c r="A2137">
        <f>IF(IFERROR(_xlfn.NUMBERVALUE(RIGHT(D2137,2))=C2137-2000,TRUE),1,0)*_xlfn.IFNA(VLOOKUP(LEFT(RIGHT(D2137,LEN(D2137)-6),LEN(RIGHT(D2137,LEN(D2137)-6))-3),'Filter Fuel'!$A$3:$I$29,HLOOKUP(LEFT(D2137,6),'Filter Fuel'!$B$1:$I$2,2,FALSE),FALSE),1)*IF(F2137=0,0,1)</f>
        <v>0</v>
      </c>
      <c r="B2137" t="s">
        <v>2</v>
      </c>
      <c r="C2137">
        <f t="shared" ref="C2137:C2200" si="56">C1794+1</f>
        <v>2029</v>
      </c>
      <c r="D2137" t="str">
        <f t="shared" ref="D2137:D2200" si="57">D1794</f>
        <v>FRETRAELCIMP30</v>
      </c>
      <c r="E2137" t="str">
        <f>VLOOKUP(D2137,'NZ40-POPT_tech_groups'!A:B,2,FALSE)</f>
        <v>NZ40-ENE-1-FRETRA</v>
      </c>
      <c r="F2137" s="3">
        <f>_xlfn.IFNA(_xlfn.IFNA(VLOOKUP(D2137,'Energy Share'!B:D,3,FALSE),VLOOKUP(LEFT(D2137,LEN(D2137)-2),'Energy Share'!B:D,3,FALSE)),0)*HLOOKUP(C2137,'Energy Share'!$I$2:$AL$3,2,FALSE)*VLOOKUP(LEFT(D2137,6),'Energy Share'!$I$6:$J$14,2,FALSE)</f>
        <v>0</v>
      </c>
    </row>
    <row r="2138" spans="1:6" hidden="1" x14ac:dyDescent="0.3">
      <c r="A2138">
        <f>IF(IFERROR(_xlfn.NUMBERVALUE(RIGHT(D2138,2))=C2138-2000,TRUE),1,0)*_xlfn.IFNA(VLOOKUP(LEFT(RIGHT(D2138,LEN(D2138)-6),LEN(RIGHT(D2138,LEN(D2138)-6))-3),'Filter Fuel'!$A$3:$I$29,HLOOKUP(LEFT(D2138,6),'Filter Fuel'!$B$1:$I$2,2,FALSE),FALSE),1)*IF(F2138=0,0,1)</f>
        <v>0</v>
      </c>
      <c r="B2138" t="s">
        <v>2</v>
      </c>
      <c r="C2138">
        <f t="shared" si="56"/>
        <v>2029</v>
      </c>
      <c r="D2138" t="str">
        <f t="shared" si="57"/>
        <v>FRETRAELCIMP31</v>
      </c>
      <c r="E2138" t="str">
        <f>VLOOKUP(D2138,'NZ40-POPT_tech_groups'!A:B,2,FALSE)</f>
        <v>NZ40-ENE-1-FRETRA</v>
      </c>
      <c r="F2138" s="3">
        <f>_xlfn.IFNA(_xlfn.IFNA(VLOOKUP(D2138,'Energy Share'!B:D,3,FALSE),VLOOKUP(LEFT(D2138,LEN(D2138)-2),'Energy Share'!B:D,3,FALSE)),0)*HLOOKUP(C2138,'Energy Share'!$I$2:$AL$3,2,FALSE)*VLOOKUP(LEFT(D2138,6),'Energy Share'!$I$6:$J$14,2,FALSE)</f>
        <v>0</v>
      </c>
    </row>
    <row r="2139" spans="1:6" hidden="1" x14ac:dyDescent="0.3">
      <c r="A2139">
        <f>IF(IFERROR(_xlfn.NUMBERVALUE(RIGHT(D2139,2))=C2139-2000,TRUE),1,0)*_xlfn.IFNA(VLOOKUP(LEFT(RIGHT(D2139,LEN(D2139)-6),LEN(RIGHT(D2139,LEN(D2139)-6))-3),'Filter Fuel'!$A$3:$I$29,HLOOKUP(LEFT(D2139,6),'Filter Fuel'!$B$1:$I$2,2,FALSE),FALSE),1)*IF(F2139=0,0,1)</f>
        <v>0</v>
      </c>
      <c r="B2139" t="s">
        <v>2</v>
      </c>
      <c r="C2139">
        <f t="shared" si="56"/>
        <v>2029</v>
      </c>
      <c r="D2139" t="str">
        <f t="shared" si="57"/>
        <v>FRETRAELCIMP32</v>
      </c>
      <c r="E2139" t="str">
        <f>VLOOKUP(D2139,'NZ40-POPT_tech_groups'!A:B,2,FALSE)</f>
        <v>NZ40-ENE-1-FRETRA</v>
      </c>
      <c r="F2139" s="3">
        <f>_xlfn.IFNA(_xlfn.IFNA(VLOOKUP(D2139,'Energy Share'!B:D,3,FALSE),VLOOKUP(LEFT(D2139,LEN(D2139)-2),'Energy Share'!B:D,3,FALSE)),0)*HLOOKUP(C2139,'Energy Share'!$I$2:$AL$3,2,FALSE)*VLOOKUP(LEFT(D2139,6),'Energy Share'!$I$6:$J$14,2,FALSE)</f>
        <v>0</v>
      </c>
    </row>
    <row r="2140" spans="1:6" hidden="1" x14ac:dyDescent="0.3">
      <c r="A2140">
        <f>IF(IFERROR(_xlfn.NUMBERVALUE(RIGHT(D2140,2))=C2140-2000,TRUE),1,0)*_xlfn.IFNA(VLOOKUP(LEFT(RIGHT(D2140,LEN(D2140)-6),LEN(RIGHT(D2140,LEN(D2140)-6))-3),'Filter Fuel'!$A$3:$I$29,HLOOKUP(LEFT(D2140,6),'Filter Fuel'!$B$1:$I$2,2,FALSE),FALSE),1)*IF(F2140=0,0,1)</f>
        <v>0</v>
      </c>
      <c r="B2140" t="s">
        <v>2</v>
      </c>
      <c r="C2140">
        <f t="shared" si="56"/>
        <v>2029</v>
      </c>
      <c r="D2140" t="str">
        <f t="shared" si="57"/>
        <v>FRETRAELCIMP33</v>
      </c>
      <c r="E2140" t="str">
        <f>VLOOKUP(D2140,'NZ40-POPT_tech_groups'!A:B,2,FALSE)</f>
        <v>NZ40-ENE-1-FRETRA</v>
      </c>
      <c r="F2140" s="3">
        <f>_xlfn.IFNA(_xlfn.IFNA(VLOOKUP(D2140,'Energy Share'!B:D,3,FALSE),VLOOKUP(LEFT(D2140,LEN(D2140)-2),'Energy Share'!B:D,3,FALSE)),0)*HLOOKUP(C2140,'Energy Share'!$I$2:$AL$3,2,FALSE)*VLOOKUP(LEFT(D2140,6),'Energy Share'!$I$6:$J$14,2,FALSE)</f>
        <v>0</v>
      </c>
    </row>
    <row r="2141" spans="1:6" hidden="1" x14ac:dyDescent="0.3">
      <c r="A2141">
        <f>IF(IFERROR(_xlfn.NUMBERVALUE(RIGHT(D2141,2))=C2141-2000,TRUE),1,0)*_xlfn.IFNA(VLOOKUP(LEFT(RIGHT(D2141,LEN(D2141)-6),LEN(RIGHT(D2141,LEN(D2141)-6))-3),'Filter Fuel'!$A$3:$I$29,HLOOKUP(LEFT(D2141,6),'Filter Fuel'!$B$1:$I$2,2,FALSE),FALSE),1)*IF(F2141=0,0,1)</f>
        <v>0</v>
      </c>
      <c r="B2141" t="s">
        <v>2</v>
      </c>
      <c r="C2141">
        <f t="shared" si="56"/>
        <v>2029</v>
      </c>
      <c r="D2141" t="str">
        <f t="shared" si="57"/>
        <v>FRETRAELCIMP34</v>
      </c>
      <c r="E2141" t="str">
        <f>VLOOKUP(D2141,'NZ40-POPT_tech_groups'!A:B,2,FALSE)</f>
        <v>NZ40-ENE-1-FRETRA</v>
      </c>
      <c r="F2141" s="3">
        <f>_xlfn.IFNA(_xlfn.IFNA(VLOOKUP(D2141,'Energy Share'!B:D,3,FALSE),VLOOKUP(LEFT(D2141,LEN(D2141)-2),'Energy Share'!B:D,3,FALSE)),0)*HLOOKUP(C2141,'Energy Share'!$I$2:$AL$3,2,FALSE)*VLOOKUP(LEFT(D2141,6),'Energy Share'!$I$6:$J$14,2,FALSE)</f>
        <v>0</v>
      </c>
    </row>
    <row r="2142" spans="1:6" hidden="1" x14ac:dyDescent="0.3">
      <c r="A2142">
        <f>IF(IFERROR(_xlfn.NUMBERVALUE(RIGHT(D2142,2))=C2142-2000,TRUE),1,0)*_xlfn.IFNA(VLOOKUP(LEFT(RIGHT(D2142,LEN(D2142)-6),LEN(RIGHT(D2142,LEN(D2142)-6))-3),'Filter Fuel'!$A$3:$I$29,HLOOKUP(LEFT(D2142,6),'Filter Fuel'!$B$1:$I$2,2,FALSE),FALSE),1)*IF(F2142=0,0,1)</f>
        <v>0</v>
      </c>
      <c r="B2142" t="s">
        <v>2</v>
      </c>
      <c r="C2142">
        <f t="shared" si="56"/>
        <v>2029</v>
      </c>
      <c r="D2142" t="str">
        <f t="shared" si="57"/>
        <v>FRETRAELCIMP35</v>
      </c>
      <c r="E2142" t="str">
        <f>VLOOKUP(D2142,'NZ40-POPT_tech_groups'!A:B,2,FALSE)</f>
        <v>NZ40-ENE-1-FRETRA</v>
      </c>
      <c r="F2142" s="3">
        <f>_xlfn.IFNA(_xlfn.IFNA(VLOOKUP(D2142,'Energy Share'!B:D,3,FALSE),VLOOKUP(LEFT(D2142,LEN(D2142)-2),'Energy Share'!B:D,3,FALSE)),0)*HLOOKUP(C2142,'Energy Share'!$I$2:$AL$3,2,FALSE)*VLOOKUP(LEFT(D2142,6),'Energy Share'!$I$6:$J$14,2,FALSE)</f>
        <v>0</v>
      </c>
    </row>
    <row r="2143" spans="1:6" hidden="1" x14ac:dyDescent="0.3">
      <c r="A2143">
        <f>IF(IFERROR(_xlfn.NUMBERVALUE(RIGHT(D2143,2))=C2143-2000,TRUE),1,0)*_xlfn.IFNA(VLOOKUP(LEFT(RIGHT(D2143,LEN(D2143)-6),LEN(RIGHT(D2143,LEN(D2143)-6))-3),'Filter Fuel'!$A$3:$I$29,HLOOKUP(LEFT(D2143,6),'Filter Fuel'!$B$1:$I$2,2,FALSE),FALSE),1)*IF(F2143=0,0,1)</f>
        <v>0</v>
      </c>
      <c r="B2143" t="s">
        <v>2</v>
      </c>
      <c r="C2143">
        <f t="shared" si="56"/>
        <v>2029</v>
      </c>
      <c r="D2143" t="str">
        <f t="shared" si="57"/>
        <v>FRETRAELCIMP36</v>
      </c>
      <c r="E2143" t="str">
        <f>VLOOKUP(D2143,'NZ40-POPT_tech_groups'!A:B,2,FALSE)</f>
        <v>NZ40-ENE-1-FRETRA</v>
      </c>
      <c r="F2143" s="3">
        <f>_xlfn.IFNA(_xlfn.IFNA(VLOOKUP(D2143,'Energy Share'!B:D,3,FALSE),VLOOKUP(LEFT(D2143,LEN(D2143)-2),'Energy Share'!B:D,3,FALSE)),0)*HLOOKUP(C2143,'Energy Share'!$I$2:$AL$3,2,FALSE)*VLOOKUP(LEFT(D2143,6),'Energy Share'!$I$6:$J$14,2,FALSE)</f>
        <v>0</v>
      </c>
    </row>
    <row r="2144" spans="1:6" hidden="1" x14ac:dyDescent="0.3">
      <c r="A2144">
        <f>IF(IFERROR(_xlfn.NUMBERVALUE(RIGHT(D2144,2))=C2144-2000,TRUE),1,0)*_xlfn.IFNA(VLOOKUP(LEFT(RIGHT(D2144,LEN(D2144)-6),LEN(RIGHT(D2144,LEN(D2144)-6))-3),'Filter Fuel'!$A$3:$I$29,HLOOKUP(LEFT(D2144,6),'Filter Fuel'!$B$1:$I$2,2,FALSE),FALSE),1)*IF(F2144=0,0,1)</f>
        <v>0</v>
      </c>
      <c r="B2144" t="s">
        <v>2</v>
      </c>
      <c r="C2144">
        <f t="shared" si="56"/>
        <v>2029</v>
      </c>
      <c r="D2144" t="str">
        <f t="shared" si="57"/>
        <v>FRETRAELCIMP37</v>
      </c>
      <c r="E2144" t="str">
        <f>VLOOKUP(D2144,'NZ40-POPT_tech_groups'!A:B,2,FALSE)</f>
        <v>NZ40-ENE-1-FRETRA</v>
      </c>
      <c r="F2144" s="3">
        <f>_xlfn.IFNA(_xlfn.IFNA(VLOOKUP(D2144,'Energy Share'!B:D,3,FALSE),VLOOKUP(LEFT(D2144,LEN(D2144)-2),'Energy Share'!B:D,3,FALSE)),0)*HLOOKUP(C2144,'Energy Share'!$I$2:$AL$3,2,FALSE)*VLOOKUP(LEFT(D2144,6),'Energy Share'!$I$6:$J$14,2,FALSE)</f>
        <v>0</v>
      </c>
    </row>
    <row r="2145" spans="1:6" hidden="1" x14ac:dyDescent="0.3">
      <c r="A2145">
        <f>IF(IFERROR(_xlfn.NUMBERVALUE(RIGHT(D2145,2))=C2145-2000,TRUE),1,0)*_xlfn.IFNA(VLOOKUP(LEFT(RIGHT(D2145,LEN(D2145)-6),LEN(RIGHT(D2145,LEN(D2145)-6))-3),'Filter Fuel'!$A$3:$I$29,HLOOKUP(LEFT(D2145,6),'Filter Fuel'!$B$1:$I$2,2,FALSE),FALSE),1)*IF(F2145=0,0,1)</f>
        <v>0</v>
      </c>
      <c r="B2145" t="s">
        <v>2</v>
      </c>
      <c r="C2145">
        <f t="shared" si="56"/>
        <v>2029</v>
      </c>
      <c r="D2145" t="str">
        <f t="shared" si="57"/>
        <v>FRETRAELCIMP38</v>
      </c>
      <c r="E2145" t="str">
        <f>VLOOKUP(D2145,'NZ40-POPT_tech_groups'!A:B,2,FALSE)</f>
        <v>NZ40-ENE-1-FRETRA</v>
      </c>
      <c r="F2145" s="3">
        <f>_xlfn.IFNA(_xlfn.IFNA(VLOOKUP(D2145,'Energy Share'!B:D,3,FALSE),VLOOKUP(LEFT(D2145,LEN(D2145)-2),'Energy Share'!B:D,3,FALSE)),0)*HLOOKUP(C2145,'Energy Share'!$I$2:$AL$3,2,FALSE)*VLOOKUP(LEFT(D2145,6),'Energy Share'!$I$6:$J$14,2,FALSE)</f>
        <v>0</v>
      </c>
    </row>
    <row r="2146" spans="1:6" hidden="1" x14ac:dyDescent="0.3">
      <c r="A2146">
        <f>IF(IFERROR(_xlfn.NUMBERVALUE(RIGHT(D2146,2))=C2146-2000,TRUE),1,0)*_xlfn.IFNA(VLOOKUP(LEFT(RIGHT(D2146,LEN(D2146)-6),LEN(RIGHT(D2146,LEN(D2146)-6))-3),'Filter Fuel'!$A$3:$I$29,HLOOKUP(LEFT(D2146,6),'Filter Fuel'!$B$1:$I$2,2,FALSE),FALSE),1)*IF(F2146=0,0,1)</f>
        <v>0</v>
      </c>
      <c r="B2146" t="s">
        <v>2</v>
      </c>
      <c r="C2146">
        <f t="shared" si="56"/>
        <v>2029</v>
      </c>
      <c r="D2146" t="str">
        <f t="shared" si="57"/>
        <v>FRETRAELCIMP39</v>
      </c>
      <c r="E2146" t="str">
        <f>VLOOKUP(D2146,'NZ40-POPT_tech_groups'!A:B,2,FALSE)</f>
        <v>NZ40-ENE-1-FRETRA</v>
      </c>
      <c r="F2146" s="3">
        <f>_xlfn.IFNA(_xlfn.IFNA(VLOOKUP(D2146,'Energy Share'!B:D,3,FALSE),VLOOKUP(LEFT(D2146,LEN(D2146)-2),'Energy Share'!B:D,3,FALSE)),0)*HLOOKUP(C2146,'Energy Share'!$I$2:$AL$3,2,FALSE)*VLOOKUP(LEFT(D2146,6),'Energy Share'!$I$6:$J$14,2,FALSE)</f>
        <v>0</v>
      </c>
    </row>
    <row r="2147" spans="1:6" hidden="1" x14ac:dyDescent="0.3">
      <c r="A2147">
        <f>IF(IFERROR(_xlfn.NUMBERVALUE(RIGHT(D2147,2))=C2147-2000,TRUE),1,0)*_xlfn.IFNA(VLOOKUP(LEFT(RIGHT(D2147,LEN(D2147)-6),LEN(RIGHT(D2147,LEN(D2147)-6))-3),'Filter Fuel'!$A$3:$I$29,HLOOKUP(LEFT(D2147,6),'Filter Fuel'!$B$1:$I$2,2,FALSE),FALSE),1)*IF(F2147=0,0,1)</f>
        <v>0</v>
      </c>
      <c r="B2147" t="s">
        <v>2</v>
      </c>
      <c r="C2147">
        <f t="shared" si="56"/>
        <v>2029</v>
      </c>
      <c r="D2147" t="str">
        <f t="shared" si="57"/>
        <v>FRETRAELCIMP40</v>
      </c>
      <c r="E2147" t="str">
        <f>VLOOKUP(D2147,'NZ40-POPT_tech_groups'!A:B,2,FALSE)</f>
        <v>NZ40-ENE-1-FRETRA</v>
      </c>
      <c r="F2147" s="3">
        <f>_xlfn.IFNA(_xlfn.IFNA(VLOOKUP(D2147,'Energy Share'!B:D,3,FALSE),VLOOKUP(LEFT(D2147,LEN(D2147)-2),'Energy Share'!B:D,3,FALSE)),0)*HLOOKUP(C2147,'Energy Share'!$I$2:$AL$3,2,FALSE)*VLOOKUP(LEFT(D2147,6),'Energy Share'!$I$6:$J$14,2,FALSE)</f>
        <v>0</v>
      </c>
    </row>
    <row r="2148" spans="1:6" hidden="1" x14ac:dyDescent="0.3">
      <c r="A2148">
        <f>IF(IFERROR(_xlfn.NUMBERVALUE(RIGHT(D2148,2))=C2148-2000,TRUE),1,0)*_xlfn.IFNA(VLOOKUP(LEFT(RIGHT(D2148,LEN(D2148)-6),LEN(RIGHT(D2148,LEN(D2148)-6))-3),'Filter Fuel'!$A$3:$I$29,HLOOKUP(LEFT(D2148,6),'Filter Fuel'!$B$1:$I$2,2,FALSE),FALSE),1)*IF(F2148=0,0,1)</f>
        <v>0</v>
      </c>
      <c r="B2148" t="s">
        <v>2</v>
      </c>
      <c r="C2148">
        <f t="shared" si="56"/>
        <v>2029</v>
      </c>
      <c r="D2148" t="str">
        <f t="shared" si="57"/>
        <v>FRETRAELCIMP41</v>
      </c>
      <c r="E2148" t="str">
        <f>VLOOKUP(D2148,'NZ40-POPT_tech_groups'!A:B,2,FALSE)</f>
        <v>NZ40-ENE-1-FRETRA</v>
      </c>
      <c r="F2148" s="3">
        <f>_xlfn.IFNA(_xlfn.IFNA(VLOOKUP(D2148,'Energy Share'!B:D,3,FALSE),VLOOKUP(LEFT(D2148,LEN(D2148)-2),'Energy Share'!B:D,3,FALSE)),0)*HLOOKUP(C2148,'Energy Share'!$I$2:$AL$3,2,FALSE)*VLOOKUP(LEFT(D2148,6),'Energy Share'!$I$6:$J$14,2,FALSE)</f>
        <v>0</v>
      </c>
    </row>
    <row r="2149" spans="1:6" hidden="1" x14ac:dyDescent="0.3">
      <c r="A2149">
        <f>IF(IFERROR(_xlfn.NUMBERVALUE(RIGHT(D2149,2))=C2149-2000,TRUE),1,0)*_xlfn.IFNA(VLOOKUP(LEFT(RIGHT(D2149,LEN(D2149)-6),LEN(RIGHT(D2149,LEN(D2149)-6))-3),'Filter Fuel'!$A$3:$I$29,HLOOKUP(LEFT(D2149,6),'Filter Fuel'!$B$1:$I$2,2,FALSE),FALSE),1)*IF(F2149=0,0,1)</f>
        <v>0</v>
      </c>
      <c r="B2149" t="s">
        <v>2</v>
      </c>
      <c r="C2149">
        <f t="shared" si="56"/>
        <v>2029</v>
      </c>
      <c r="D2149" t="str">
        <f t="shared" si="57"/>
        <v>FRETRAELCIMP42</v>
      </c>
      <c r="E2149" t="str">
        <f>VLOOKUP(D2149,'NZ40-POPT_tech_groups'!A:B,2,FALSE)</f>
        <v>NZ40-ENE-1-FRETRA</v>
      </c>
      <c r="F2149" s="3">
        <f>_xlfn.IFNA(_xlfn.IFNA(VLOOKUP(D2149,'Energy Share'!B:D,3,FALSE),VLOOKUP(LEFT(D2149,LEN(D2149)-2),'Energy Share'!B:D,3,FALSE)),0)*HLOOKUP(C2149,'Energy Share'!$I$2:$AL$3,2,FALSE)*VLOOKUP(LEFT(D2149,6),'Energy Share'!$I$6:$J$14,2,FALSE)</f>
        <v>0</v>
      </c>
    </row>
    <row r="2150" spans="1:6" hidden="1" x14ac:dyDescent="0.3">
      <c r="A2150">
        <f>IF(IFERROR(_xlfn.NUMBERVALUE(RIGHT(D2150,2))=C2150-2000,TRUE),1,0)*_xlfn.IFNA(VLOOKUP(LEFT(RIGHT(D2150,LEN(D2150)-6),LEN(RIGHT(D2150,LEN(D2150)-6))-3),'Filter Fuel'!$A$3:$I$29,HLOOKUP(LEFT(D2150,6),'Filter Fuel'!$B$1:$I$2,2,FALSE),FALSE),1)*IF(F2150=0,0,1)</f>
        <v>0</v>
      </c>
      <c r="B2150" t="s">
        <v>2</v>
      </c>
      <c r="C2150">
        <f t="shared" si="56"/>
        <v>2029</v>
      </c>
      <c r="D2150" t="str">
        <f t="shared" si="57"/>
        <v>FRETRAELCIMP43</v>
      </c>
      <c r="E2150" t="str">
        <f>VLOOKUP(D2150,'NZ40-POPT_tech_groups'!A:B,2,FALSE)</f>
        <v>NZ40-ENE-1-FRETRA</v>
      </c>
      <c r="F2150" s="3">
        <f>_xlfn.IFNA(_xlfn.IFNA(VLOOKUP(D2150,'Energy Share'!B:D,3,FALSE),VLOOKUP(LEFT(D2150,LEN(D2150)-2),'Energy Share'!B:D,3,FALSE)),0)*HLOOKUP(C2150,'Energy Share'!$I$2:$AL$3,2,FALSE)*VLOOKUP(LEFT(D2150,6),'Energy Share'!$I$6:$J$14,2,FALSE)</f>
        <v>0</v>
      </c>
    </row>
    <row r="2151" spans="1:6" hidden="1" x14ac:dyDescent="0.3">
      <c r="A2151">
        <f>IF(IFERROR(_xlfn.NUMBERVALUE(RIGHT(D2151,2))=C2151-2000,TRUE),1,0)*_xlfn.IFNA(VLOOKUP(LEFT(RIGHT(D2151,LEN(D2151)-6),LEN(RIGHT(D2151,LEN(D2151)-6))-3),'Filter Fuel'!$A$3:$I$29,HLOOKUP(LEFT(D2151,6),'Filter Fuel'!$B$1:$I$2,2,FALSE),FALSE),1)*IF(F2151=0,0,1)</f>
        <v>0</v>
      </c>
      <c r="B2151" t="s">
        <v>2</v>
      </c>
      <c r="C2151">
        <f t="shared" si="56"/>
        <v>2029</v>
      </c>
      <c r="D2151" t="str">
        <f t="shared" si="57"/>
        <v>FRETRAELCIMP44</v>
      </c>
      <c r="E2151" t="str">
        <f>VLOOKUP(D2151,'NZ40-POPT_tech_groups'!A:B,2,FALSE)</f>
        <v>NZ40-ENE-1-FRETRA</v>
      </c>
      <c r="F2151" s="3">
        <f>_xlfn.IFNA(_xlfn.IFNA(VLOOKUP(D2151,'Energy Share'!B:D,3,FALSE),VLOOKUP(LEFT(D2151,LEN(D2151)-2),'Energy Share'!B:D,3,FALSE)),0)*HLOOKUP(C2151,'Energy Share'!$I$2:$AL$3,2,FALSE)*VLOOKUP(LEFT(D2151,6),'Energy Share'!$I$6:$J$14,2,FALSE)</f>
        <v>0</v>
      </c>
    </row>
    <row r="2152" spans="1:6" hidden="1" x14ac:dyDescent="0.3">
      <c r="A2152">
        <f>IF(IFERROR(_xlfn.NUMBERVALUE(RIGHT(D2152,2))=C2152-2000,TRUE),1,0)*_xlfn.IFNA(VLOOKUP(LEFT(RIGHT(D2152,LEN(D2152)-6),LEN(RIGHT(D2152,LEN(D2152)-6))-3),'Filter Fuel'!$A$3:$I$29,HLOOKUP(LEFT(D2152,6),'Filter Fuel'!$B$1:$I$2,2,FALSE),FALSE),1)*IF(F2152=0,0,1)</f>
        <v>0</v>
      </c>
      <c r="B2152" t="s">
        <v>2</v>
      </c>
      <c r="C2152">
        <f t="shared" si="56"/>
        <v>2029</v>
      </c>
      <c r="D2152" t="str">
        <f t="shared" si="57"/>
        <v>FRETRAELCIMP45</v>
      </c>
      <c r="E2152" t="str">
        <f>VLOOKUP(D2152,'NZ40-POPT_tech_groups'!A:B,2,FALSE)</f>
        <v>NZ40-ENE-1-FRETRA</v>
      </c>
      <c r="F2152" s="3">
        <f>_xlfn.IFNA(_xlfn.IFNA(VLOOKUP(D2152,'Energy Share'!B:D,3,FALSE),VLOOKUP(LEFT(D2152,LEN(D2152)-2),'Energy Share'!B:D,3,FALSE)),0)*HLOOKUP(C2152,'Energy Share'!$I$2:$AL$3,2,FALSE)*VLOOKUP(LEFT(D2152,6),'Energy Share'!$I$6:$J$14,2,FALSE)</f>
        <v>0</v>
      </c>
    </row>
    <row r="2153" spans="1:6" hidden="1" x14ac:dyDescent="0.3">
      <c r="A2153">
        <f>IF(IFERROR(_xlfn.NUMBERVALUE(RIGHT(D2153,2))=C2153-2000,TRUE),1,0)*_xlfn.IFNA(VLOOKUP(LEFT(RIGHT(D2153,LEN(D2153)-6),LEN(RIGHT(D2153,LEN(D2153)-6))-3),'Filter Fuel'!$A$3:$I$29,HLOOKUP(LEFT(D2153,6),'Filter Fuel'!$B$1:$I$2,2,FALSE),FALSE),1)*IF(F2153=0,0,1)</f>
        <v>0</v>
      </c>
      <c r="B2153" t="s">
        <v>2</v>
      </c>
      <c r="C2153">
        <f t="shared" si="56"/>
        <v>2029</v>
      </c>
      <c r="D2153" t="str">
        <f t="shared" si="57"/>
        <v>FRETRAELCIMP46</v>
      </c>
      <c r="E2153" t="str">
        <f>VLOOKUP(D2153,'NZ40-POPT_tech_groups'!A:B,2,FALSE)</f>
        <v>NZ40-ENE-1-FRETRA</v>
      </c>
      <c r="F2153" s="3">
        <f>_xlfn.IFNA(_xlfn.IFNA(VLOOKUP(D2153,'Energy Share'!B:D,3,FALSE),VLOOKUP(LEFT(D2153,LEN(D2153)-2),'Energy Share'!B:D,3,FALSE)),0)*HLOOKUP(C2153,'Energy Share'!$I$2:$AL$3,2,FALSE)*VLOOKUP(LEFT(D2153,6),'Energy Share'!$I$6:$J$14,2,FALSE)</f>
        <v>0</v>
      </c>
    </row>
    <row r="2154" spans="1:6" hidden="1" x14ac:dyDescent="0.3">
      <c r="A2154">
        <f>IF(IFERROR(_xlfn.NUMBERVALUE(RIGHT(D2154,2))=C2154-2000,TRUE),1,0)*_xlfn.IFNA(VLOOKUP(LEFT(RIGHT(D2154,LEN(D2154)-6),LEN(RIGHT(D2154,LEN(D2154)-6))-3),'Filter Fuel'!$A$3:$I$29,HLOOKUP(LEFT(D2154,6),'Filter Fuel'!$B$1:$I$2,2,FALSE),FALSE),1)*IF(F2154=0,0,1)</f>
        <v>0</v>
      </c>
      <c r="B2154" t="s">
        <v>2</v>
      </c>
      <c r="C2154">
        <f t="shared" si="56"/>
        <v>2029</v>
      </c>
      <c r="D2154" t="str">
        <f t="shared" si="57"/>
        <v>FRETRAELCIMP47</v>
      </c>
      <c r="E2154" t="str">
        <f>VLOOKUP(D2154,'NZ40-POPT_tech_groups'!A:B,2,FALSE)</f>
        <v>NZ40-ENE-1-FRETRA</v>
      </c>
      <c r="F2154" s="3">
        <f>_xlfn.IFNA(_xlfn.IFNA(VLOOKUP(D2154,'Energy Share'!B:D,3,FALSE),VLOOKUP(LEFT(D2154,LEN(D2154)-2),'Energy Share'!B:D,3,FALSE)),0)*HLOOKUP(C2154,'Energy Share'!$I$2:$AL$3,2,FALSE)*VLOOKUP(LEFT(D2154,6),'Energy Share'!$I$6:$J$14,2,FALSE)</f>
        <v>0</v>
      </c>
    </row>
    <row r="2155" spans="1:6" hidden="1" x14ac:dyDescent="0.3">
      <c r="A2155">
        <f>IF(IFERROR(_xlfn.NUMBERVALUE(RIGHT(D2155,2))=C2155-2000,TRUE),1,0)*_xlfn.IFNA(VLOOKUP(LEFT(RIGHT(D2155,LEN(D2155)-6),LEN(RIGHT(D2155,LEN(D2155)-6))-3),'Filter Fuel'!$A$3:$I$29,HLOOKUP(LEFT(D2155,6),'Filter Fuel'!$B$1:$I$2,2,FALSE),FALSE),1)*IF(F2155=0,0,1)</f>
        <v>0</v>
      </c>
      <c r="B2155" t="s">
        <v>2</v>
      </c>
      <c r="C2155">
        <f t="shared" si="56"/>
        <v>2029</v>
      </c>
      <c r="D2155" t="str">
        <f t="shared" si="57"/>
        <v>FRETRAELCIMP48</v>
      </c>
      <c r="E2155" t="str">
        <f>VLOOKUP(D2155,'NZ40-POPT_tech_groups'!A:B,2,FALSE)</f>
        <v>NZ40-ENE-1-FRETRA</v>
      </c>
      <c r="F2155" s="3">
        <f>_xlfn.IFNA(_xlfn.IFNA(VLOOKUP(D2155,'Energy Share'!B:D,3,FALSE),VLOOKUP(LEFT(D2155,LEN(D2155)-2),'Energy Share'!B:D,3,FALSE)),0)*HLOOKUP(C2155,'Energy Share'!$I$2:$AL$3,2,FALSE)*VLOOKUP(LEFT(D2155,6),'Energy Share'!$I$6:$J$14,2,FALSE)</f>
        <v>0</v>
      </c>
    </row>
    <row r="2156" spans="1:6" hidden="1" x14ac:dyDescent="0.3">
      <c r="A2156">
        <f>IF(IFERROR(_xlfn.NUMBERVALUE(RIGHT(D2156,2))=C2156-2000,TRUE),1,0)*_xlfn.IFNA(VLOOKUP(LEFT(RIGHT(D2156,LEN(D2156)-6),LEN(RIGHT(D2156,LEN(D2156)-6))-3),'Filter Fuel'!$A$3:$I$29,HLOOKUP(LEFT(D2156,6),'Filter Fuel'!$B$1:$I$2,2,FALSE),FALSE),1)*IF(F2156=0,0,1)</f>
        <v>0</v>
      </c>
      <c r="B2156" t="s">
        <v>2</v>
      </c>
      <c r="C2156">
        <f t="shared" si="56"/>
        <v>2029</v>
      </c>
      <c r="D2156" t="str">
        <f t="shared" si="57"/>
        <v>FRETRAELCIMP49</v>
      </c>
      <c r="E2156" t="str">
        <f>VLOOKUP(D2156,'NZ40-POPT_tech_groups'!A:B,2,FALSE)</f>
        <v>NZ40-ENE-1-FRETRA</v>
      </c>
      <c r="F2156" s="3">
        <f>_xlfn.IFNA(_xlfn.IFNA(VLOOKUP(D2156,'Energy Share'!B:D,3,FALSE),VLOOKUP(LEFT(D2156,LEN(D2156)-2),'Energy Share'!B:D,3,FALSE)),0)*HLOOKUP(C2156,'Energy Share'!$I$2:$AL$3,2,FALSE)*VLOOKUP(LEFT(D2156,6),'Energy Share'!$I$6:$J$14,2,FALSE)</f>
        <v>0</v>
      </c>
    </row>
    <row r="2157" spans="1:6" hidden="1" x14ac:dyDescent="0.3">
      <c r="A2157">
        <f>IF(IFERROR(_xlfn.NUMBERVALUE(RIGHT(D2157,2))=C2157-2000,TRUE),1,0)*_xlfn.IFNA(VLOOKUP(LEFT(RIGHT(D2157,LEN(D2157)-6),LEN(RIGHT(D2157,LEN(D2157)-6))-3),'Filter Fuel'!$A$3:$I$29,HLOOKUP(LEFT(D2157,6),'Filter Fuel'!$B$1:$I$2,2,FALSE),FALSE),1)*IF(F2157=0,0,1)</f>
        <v>0</v>
      </c>
      <c r="B2157" t="s">
        <v>2</v>
      </c>
      <c r="C2157">
        <f t="shared" si="56"/>
        <v>2029</v>
      </c>
      <c r="D2157" t="str">
        <f t="shared" si="57"/>
        <v>FRETRAELCIMP50</v>
      </c>
      <c r="E2157" t="str">
        <f>VLOOKUP(D2157,'NZ40-POPT_tech_groups'!A:B,2,FALSE)</f>
        <v>NZ40-ENE-1-FRETRA</v>
      </c>
      <c r="F2157" s="3">
        <f>_xlfn.IFNA(_xlfn.IFNA(VLOOKUP(D2157,'Energy Share'!B:D,3,FALSE),VLOOKUP(LEFT(D2157,LEN(D2157)-2),'Energy Share'!B:D,3,FALSE)),0)*HLOOKUP(C2157,'Energy Share'!$I$2:$AL$3,2,FALSE)*VLOOKUP(LEFT(D2157,6),'Energy Share'!$I$6:$J$14,2,FALSE)</f>
        <v>0</v>
      </c>
    </row>
    <row r="2158" spans="1:6" hidden="1" x14ac:dyDescent="0.3">
      <c r="A2158">
        <f>IF(IFERROR(_xlfn.NUMBERVALUE(RIGHT(D2158,2))=C2158-2000,TRUE),1,0)*_xlfn.IFNA(VLOOKUP(LEFT(RIGHT(D2158,LEN(D2158)-6),LEN(RIGHT(D2158,LEN(D2158)-6))-3),'Filter Fuel'!$A$3:$I$29,HLOOKUP(LEFT(D2158,6),'Filter Fuel'!$B$1:$I$2,2,FALSE),FALSE),1)*IF(F2158=0,0,1)</f>
        <v>0</v>
      </c>
      <c r="B2158" t="s">
        <v>2</v>
      </c>
      <c r="C2158">
        <f t="shared" si="56"/>
        <v>2029</v>
      </c>
      <c r="D2158" t="str">
        <f t="shared" si="57"/>
        <v>INDBDGELCIMP16</v>
      </c>
      <c r="E2158" t="str">
        <f>VLOOKUP(D2158,'NZ40-POPT_tech_groups'!A:B,2,FALSE)</f>
        <v>NZ40-ENE-1-INDBDG</v>
      </c>
      <c r="F2158" s="3">
        <f>_xlfn.IFNA(_xlfn.IFNA(VLOOKUP(D2158,'Energy Share'!B:D,3,FALSE),VLOOKUP(LEFT(D2158,LEN(D2158)-2),'Energy Share'!B:D,3,FALSE)),0)*HLOOKUP(C2158,'Energy Share'!$I$2:$AL$3,2,FALSE)*VLOOKUP(LEFT(D2158,6),'Energy Share'!$I$6:$J$14,2,FALSE)</f>
        <v>0.16124814080392977</v>
      </c>
    </row>
    <row r="2159" spans="1:6" hidden="1" x14ac:dyDescent="0.3">
      <c r="A2159">
        <f>IF(IFERROR(_xlfn.NUMBERVALUE(RIGHT(D2159,2))=C2159-2000,TRUE),1,0)*_xlfn.IFNA(VLOOKUP(LEFT(RIGHT(D2159,LEN(D2159)-6),LEN(RIGHT(D2159,LEN(D2159)-6))-3),'Filter Fuel'!$A$3:$I$29,HLOOKUP(LEFT(D2159,6),'Filter Fuel'!$B$1:$I$2,2,FALSE),FALSE),1)*IF(F2159=0,0,1)</f>
        <v>0</v>
      </c>
      <c r="B2159" t="s">
        <v>2</v>
      </c>
      <c r="C2159">
        <f t="shared" si="56"/>
        <v>2029</v>
      </c>
      <c r="D2159" t="str">
        <f t="shared" si="57"/>
        <v>INDBDGELCIMP17</v>
      </c>
      <c r="E2159" t="str">
        <f>VLOOKUP(D2159,'NZ40-POPT_tech_groups'!A:B,2,FALSE)</f>
        <v>NZ40-ENE-1-INDBDG</v>
      </c>
      <c r="F2159" s="3">
        <f>_xlfn.IFNA(_xlfn.IFNA(VLOOKUP(D2159,'Energy Share'!B:D,3,FALSE),VLOOKUP(LEFT(D2159,LEN(D2159)-2),'Energy Share'!B:D,3,FALSE)),0)*HLOOKUP(C2159,'Energy Share'!$I$2:$AL$3,2,FALSE)*VLOOKUP(LEFT(D2159,6),'Energy Share'!$I$6:$J$14,2,FALSE)</f>
        <v>0.16124814080392977</v>
      </c>
    </row>
    <row r="2160" spans="1:6" hidden="1" x14ac:dyDescent="0.3">
      <c r="A2160">
        <f>IF(IFERROR(_xlfn.NUMBERVALUE(RIGHT(D2160,2))=C2160-2000,TRUE),1,0)*_xlfn.IFNA(VLOOKUP(LEFT(RIGHT(D2160,LEN(D2160)-6),LEN(RIGHT(D2160,LEN(D2160)-6))-3),'Filter Fuel'!$A$3:$I$29,HLOOKUP(LEFT(D2160,6),'Filter Fuel'!$B$1:$I$2,2,FALSE),FALSE),1)*IF(F2160=0,0,1)</f>
        <v>0</v>
      </c>
      <c r="B2160" t="s">
        <v>2</v>
      </c>
      <c r="C2160">
        <f t="shared" si="56"/>
        <v>2029</v>
      </c>
      <c r="D2160" t="str">
        <f t="shared" si="57"/>
        <v>INDBDGELCIMP18</v>
      </c>
      <c r="E2160" t="str">
        <f>VLOOKUP(D2160,'NZ40-POPT_tech_groups'!A:B,2,FALSE)</f>
        <v>NZ40-ENE-1-INDBDG</v>
      </c>
      <c r="F2160" s="3">
        <f>_xlfn.IFNA(_xlfn.IFNA(VLOOKUP(D2160,'Energy Share'!B:D,3,FALSE),VLOOKUP(LEFT(D2160,LEN(D2160)-2),'Energy Share'!B:D,3,FALSE)),0)*HLOOKUP(C2160,'Energy Share'!$I$2:$AL$3,2,FALSE)*VLOOKUP(LEFT(D2160,6),'Energy Share'!$I$6:$J$14,2,FALSE)</f>
        <v>0.16124814080392977</v>
      </c>
    </row>
    <row r="2161" spans="1:6" hidden="1" x14ac:dyDescent="0.3">
      <c r="A2161">
        <f>IF(IFERROR(_xlfn.NUMBERVALUE(RIGHT(D2161,2))=C2161-2000,TRUE),1,0)*_xlfn.IFNA(VLOOKUP(LEFT(RIGHT(D2161,LEN(D2161)-6),LEN(RIGHT(D2161,LEN(D2161)-6))-3),'Filter Fuel'!$A$3:$I$29,HLOOKUP(LEFT(D2161,6),'Filter Fuel'!$B$1:$I$2,2,FALSE),FALSE),1)*IF(F2161=0,0,1)</f>
        <v>0</v>
      </c>
      <c r="B2161" t="s">
        <v>2</v>
      </c>
      <c r="C2161">
        <f t="shared" si="56"/>
        <v>2029</v>
      </c>
      <c r="D2161" t="str">
        <f t="shared" si="57"/>
        <v>INDBDGELCIMP19</v>
      </c>
      <c r="E2161" t="str">
        <f>VLOOKUP(D2161,'NZ40-POPT_tech_groups'!A:B,2,FALSE)</f>
        <v>NZ40-ENE-1-INDBDG</v>
      </c>
      <c r="F2161" s="3">
        <f>_xlfn.IFNA(_xlfn.IFNA(VLOOKUP(D2161,'Energy Share'!B:D,3,FALSE),VLOOKUP(LEFT(D2161,LEN(D2161)-2),'Energy Share'!B:D,3,FALSE)),0)*HLOOKUP(C2161,'Energy Share'!$I$2:$AL$3,2,FALSE)*VLOOKUP(LEFT(D2161,6),'Energy Share'!$I$6:$J$14,2,FALSE)</f>
        <v>0.16124814080392977</v>
      </c>
    </row>
    <row r="2162" spans="1:6" hidden="1" x14ac:dyDescent="0.3">
      <c r="A2162">
        <f>IF(IFERROR(_xlfn.NUMBERVALUE(RIGHT(D2162,2))=C2162-2000,TRUE),1,0)*_xlfn.IFNA(VLOOKUP(LEFT(RIGHT(D2162,LEN(D2162)-6),LEN(RIGHT(D2162,LEN(D2162)-6))-3),'Filter Fuel'!$A$3:$I$29,HLOOKUP(LEFT(D2162,6),'Filter Fuel'!$B$1:$I$2,2,FALSE),FALSE),1)*IF(F2162=0,0,1)</f>
        <v>0</v>
      </c>
      <c r="B2162" t="s">
        <v>2</v>
      </c>
      <c r="C2162">
        <f t="shared" si="56"/>
        <v>2029</v>
      </c>
      <c r="D2162" t="str">
        <f t="shared" si="57"/>
        <v>INDBDGELCIMP20</v>
      </c>
      <c r="E2162" t="str">
        <f>VLOOKUP(D2162,'NZ40-POPT_tech_groups'!A:B,2,FALSE)</f>
        <v>NZ40-ENE-1-INDBDG</v>
      </c>
      <c r="F2162" s="3">
        <f>_xlfn.IFNA(_xlfn.IFNA(VLOOKUP(D2162,'Energy Share'!B:D,3,FALSE),VLOOKUP(LEFT(D2162,LEN(D2162)-2),'Energy Share'!B:D,3,FALSE)),0)*HLOOKUP(C2162,'Energy Share'!$I$2:$AL$3,2,FALSE)*VLOOKUP(LEFT(D2162,6),'Energy Share'!$I$6:$J$14,2,FALSE)</f>
        <v>0.16124814080392977</v>
      </c>
    </row>
    <row r="2163" spans="1:6" hidden="1" x14ac:dyDescent="0.3">
      <c r="A2163">
        <f>IF(IFERROR(_xlfn.NUMBERVALUE(RIGHT(D2163,2))=C2163-2000,TRUE),1,0)*_xlfn.IFNA(VLOOKUP(LEFT(RIGHT(D2163,LEN(D2163)-6),LEN(RIGHT(D2163,LEN(D2163)-6))-3),'Filter Fuel'!$A$3:$I$29,HLOOKUP(LEFT(D2163,6),'Filter Fuel'!$B$1:$I$2,2,FALSE),FALSE),1)*IF(F2163=0,0,1)</f>
        <v>0</v>
      </c>
      <c r="B2163" t="s">
        <v>2</v>
      </c>
      <c r="C2163">
        <f t="shared" si="56"/>
        <v>2029</v>
      </c>
      <c r="D2163" t="str">
        <f t="shared" si="57"/>
        <v>INDBDGELCIMP21</v>
      </c>
      <c r="E2163" t="str">
        <f>VLOOKUP(D2163,'NZ40-POPT_tech_groups'!A:B,2,FALSE)</f>
        <v>NZ40-ENE-1-INDBDG</v>
      </c>
      <c r="F2163" s="3">
        <f>_xlfn.IFNA(_xlfn.IFNA(VLOOKUP(D2163,'Energy Share'!B:D,3,FALSE),VLOOKUP(LEFT(D2163,LEN(D2163)-2),'Energy Share'!B:D,3,FALSE)),0)*HLOOKUP(C2163,'Energy Share'!$I$2:$AL$3,2,FALSE)*VLOOKUP(LEFT(D2163,6),'Energy Share'!$I$6:$J$14,2,FALSE)</f>
        <v>0.16124814080392977</v>
      </c>
    </row>
    <row r="2164" spans="1:6" hidden="1" x14ac:dyDescent="0.3">
      <c r="A2164">
        <f>IF(IFERROR(_xlfn.NUMBERVALUE(RIGHT(D2164,2))=C2164-2000,TRUE),1,0)*_xlfn.IFNA(VLOOKUP(LEFT(RIGHT(D2164,LEN(D2164)-6),LEN(RIGHT(D2164,LEN(D2164)-6))-3),'Filter Fuel'!$A$3:$I$29,HLOOKUP(LEFT(D2164,6),'Filter Fuel'!$B$1:$I$2,2,FALSE),FALSE),1)*IF(F2164=0,0,1)</f>
        <v>0</v>
      </c>
      <c r="B2164" t="s">
        <v>2</v>
      </c>
      <c r="C2164">
        <f t="shared" si="56"/>
        <v>2029</v>
      </c>
      <c r="D2164" t="str">
        <f t="shared" si="57"/>
        <v>INDBDGELCIMP22</v>
      </c>
      <c r="E2164" t="str">
        <f>VLOOKUP(D2164,'NZ40-POPT_tech_groups'!A:B,2,FALSE)</f>
        <v>NZ40-ENE-1-INDBDG</v>
      </c>
      <c r="F2164" s="3">
        <f>_xlfn.IFNA(_xlfn.IFNA(VLOOKUP(D2164,'Energy Share'!B:D,3,FALSE),VLOOKUP(LEFT(D2164,LEN(D2164)-2),'Energy Share'!B:D,3,FALSE)),0)*HLOOKUP(C2164,'Energy Share'!$I$2:$AL$3,2,FALSE)*VLOOKUP(LEFT(D2164,6),'Energy Share'!$I$6:$J$14,2,FALSE)</f>
        <v>0.16124814080392977</v>
      </c>
    </row>
    <row r="2165" spans="1:6" hidden="1" x14ac:dyDescent="0.3">
      <c r="A2165">
        <f>IF(IFERROR(_xlfn.NUMBERVALUE(RIGHT(D2165,2))=C2165-2000,TRUE),1,0)*_xlfn.IFNA(VLOOKUP(LEFT(RIGHT(D2165,LEN(D2165)-6),LEN(RIGHT(D2165,LEN(D2165)-6))-3),'Filter Fuel'!$A$3:$I$29,HLOOKUP(LEFT(D2165,6),'Filter Fuel'!$B$1:$I$2,2,FALSE),FALSE),1)*IF(F2165=0,0,1)</f>
        <v>0</v>
      </c>
      <c r="B2165" t="s">
        <v>2</v>
      </c>
      <c r="C2165">
        <f t="shared" si="56"/>
        <v>2029</v>
      </c>
      <c r="D2165" t="str">
        <f t="shared" si="57"/>
        <v>INDBDGELCIMP23</v>
      </c>
      <c r="E2165" t="str">
        <f>VLOOKUP(D2165,'NZ40-POPT_tech_groups'!A:B,2,FALSE)</f>
        <v>NZ40-ENE-1-INDBDG</v>
      </c>
      <c r="F2165" s="3">
        <f>_xlfn.IFNA(_xlfn.IFNA(VLOOKUP(D2165,'Energy Share'!B:D,3,FALSE),VLOOKUP(LEFT(D2165,LEN(D2165)-2),'Energy Share'!B:D,3,FALSE)),0)*HLOOKUP(C2165,'Energy Share'!$I$2:$AL$3,2,FALSE)*VLOOKUP(LEFT(D2165,6),'Energy Share'!$I$6:$J$14,2,FALSE)</f>
        <v>0.16124814080392977</v>
      </c>
    </row>
    <row r="2166" spans="1:6" hidden="1" x14ac:dyDescent="0.3">
      <c r="A2166">
        <f>IF(IFERROR(_xlfn.NUMBERVALUE(RIGHT(D2166,2))=C2166-2000,TRUE),1,0)*_xlfn.IFNA(VLOOKUP(LEFT(RIGHT(D2166,LEN(D2166)-6),LEN(RIGHT(D2166,LEN(D2166)-6))-3),'Filter Fuel'!$A$3:$I$29,HLOOKUP(LEFT(D2166,6),'Filter Fuel'!$B$1:$I$2,2,FALSE),FALSE),1)*IF(F2166=0,0,1)</f>
        <v>0</v>
      </c>
      <c r="B2166" t="s">
        <v>2</v>
      </c>
      <c r="C2166">
        <f t="shared" si="56"/>
        <v>2029</v>
      </c>
      <c r="D2166" t="str">
        <f t="shared" si="57"/>
        <v>INDBDGELCIMP24</v>
      </c>
      <c r="E2166" t="str">
        <f>VLOOKUP(D2166,'NZ40-POPT_tech_groups'!A:B,2,FALSE)</f>
        <v>NZ40-ENE-1-INDBDG</v>
      </c>
      <c r="F2166" s="3">
        <f>_xlfn.IFNA(_xlfn.IFNA(VLOOKUP(D2166,'Energy Share'!B:D,3,FALSE),VLOOKUP(LEFT(D2166,LEN(D2166)-2),'Energy Share'!B:D,3,FALSE)),0)*HLOOKUP(C2166,'Energy Share'!$I$2:$AL$3,2,FALSE)*VLOOKUP(LEFT(D2166,6),'Energy Share'!$I$6:$J$14,2,FALSE)</f>
        <v>0.16124814080392977</v>
      </c>
    </row>
    <row r="2167" spans="1:6" hidden="1" x14ac:dyDescent="0.3">
      <c r="A2167">
        <f>IF(IFERROR(_xlfn.NUMBERVALUE(RIGHT(D2167,2))=C2167-2000,TRUE),1,0)*_xlfn.IFNA(VLOOKUP(LEFT(RIGHT(D2167,LEN(D2167)-6),LEN(RIGHT(D2167,LEN(D2167)-6))-3),'Filter Fuel'!$A$3:$I$29,HLOOKUP(LEFT(D2167,6),'Filter Fuel'!$B$1:$I$2,2,FALSE),FALSE),1)*IF(F2167=0,0,1)</f>
        <v>0</v>
      </c>
      <c r="B2167" t="s">
        <v>2</v>
      </c>
      <c r="C2167">
        <f t="shared" si="56"/>
        <v>2029</v>
      </c>
      <c r="D2167" t="str">
        <f t="shared" si="57"/>
        <v>INDBDGELCIMP25</v>
      </c>
      <c r="E2167" t="str">
        <f>VLOOKUP(D2167,'NZ40-POPT_tech_groups'!A:B,2,FALSE)</f>
        <v>NZ40-ENE-1-INDBDG</v>
      </c>
      <c r="F2167" s="3">
        <f>_xlfn.IFNA(_xlfn.IFNA(VLOOKUP(D2167,'Energy Share'!B:D,3,FALSE),VLOOKUP(LEFT(D2167,LEN(D2167)-2),'Energy Share'!B:D,3,FALSE)),0)*HLOOKUP(C2167,'Energy Share'!$I$2:$AL$3,2,FALSE)*VLOOKUP(LEFT(D2167,6),'Energy Share'!$I$6:$J$14,2,FALSE)</f>
        <v>0.16124814080392977</v>
      </c>
    </row>
    <row r="2168" spans="1:6" hidden="1" x14ac:dyDescent="0.3">
      <c r="A2168">
        <f>IF(IFERROR(_xlfn.NUMBERVALUE(RIGHT(D2168,2))=C2168-2000,TRUE),1,0)*_xlfn.IFNA(VLOOKUP(LEFT(RIGHT(D2168,LEN(D2168)-6),LEN(RIGHT(D2168,LEN(D2168)-6))-3),'Filter Fuel'!$A$3:$I$29,HLOOKUP(LEFT(D2168,6),'Filter Fuel'!$B$1:$I$2,2,FALSE),FALSE),1)*IF(F2168=0,0,1)</f>
        <v>0</v>
      </c>
      <c r="B2168" t="s">
        <v>2</v>
      </c>
      <c r="C2168">
        <f t="shared" si="56"/>
        <v>2029</v>
      </c>
      <c r="D2168" t="str">
        <f t="shared" si="57"/>
        <v>INDBDGELCIMP26</v>
      </c>
      <c r="E2168" t="str">
        <f>VLOOKUP(D2168,'NZ40-POPT_tech_groups'!A:B,2,FALSE)</f>
        <v>NZ40-ENE-1-INDBDG</v>
      </c>
      <c r="F2168" s="3">
        <f>_xlfn.IFNA(_xlfn.IFNA(VLOOKUP(D2168,'Energy Share'!B:D,3,FALSE),VLOOKUP(LEFT(D2168,LEN(D2168)-2),'Energy Share'!B:D,3,FALSE)),0)*HLOOKUP(C2168,'Energy Share'!$I$2:$AL$3,2,FALSE)*VLOOKUP(LEFT(D2168,6),'Energy Share'!$I$6:$J$14,2,FALSE)</f>
        <v>0.16124814080392977</v>
      </c>
    </row>
    <row r="2169" spans="1:6" hidden="1" x14ac:dyDescent="0.3">
      <c r="A2169">
        <f>IF(IFERROR(_xlfn.NUMBERVALUE(RIGHT(D2169,2))=C2169-2000,TRUE),1,0)*_xlfn.IFNA(VLOOKUP(LEFT(RIGHT(D2169,LEN(D2169)-6),LEN(RIGHT(D2169,LEN(D2169)-6))-3),'Filter Fuel'!$A$3:$I$29,HLOOKUP(LEFT(D2169,6),'Filter Fuel'!$B$1:$I$2,2,FALSE),FALSE),1)*IF(F2169=0,0,1)</f>
        <v>0</v>
      </c>
      <c r="B2169" t="s">
        <v>2</v>
      </c>
      <c r="C2169">
        <f t="shared" si="56"/>
        <v>2029</v>
      </c>
      <c r="D2169" t="str">
        <f t="shared" si="57"/>
        <v>INDBDGELCIMP27</v>
      </c>
      <c r="E2169" t="str">
        <f>VLOOKUP(D2169,'NZ40-POPT_tech_groups'!A:B,2,FALSE)</f>
        <v>NZ40-ENE-1-INDBDG</v>
      </c>
      <c r="F2169" s="3">
        <f>_xlfn.IFNA(_xlfn.IFNA(VLOOKUP(D2169,'Energy Share'!B:D,3,FALSE),VLOOKUP(LEFT(D2169,LEN(D2169)-2),'Energy Share'!B:D,3,FALSE)),0)*HLOOKUP(C2169,'Energy Share'!$I$2:$AL$3,2,FALSE)*VLOOKUP(LEFT(D2169,6),'Energy Share'!$I$6:$J$14,2,FALSE)</f>
        <v>0.16124814080392977</v>
      </c>
    </row>
    <row r="2170" spans="1:6" hidden="1" x14ac:dyDescent="0.3">
      <c r="A2170">
        <f>IF(IFERROR(_xlfn.NUMBERVALUE(RIGHT(D2170,2))=C2170-2000,TRUE),1,0)*_xlfn.IFNA(VLOOKUP(LEFT(RIGHT(D2170,LEN(D2170)-6),LEN(RIGHT(D2170,LEN(D2170)-6))-3),'Filter Fuel'!$A$3:$I$29,HLOOKUP(LEFT(D2170,6),'Filter Fuel'!$B$1:$I$2,2,FALSE),FALSE),1)*IF(F2170=0,0,1)</f>
        <v>0</v>
      </c>
      <c r="B2170" t="s">
        <v>2</v>
      </c>
      <c r="C2170">
        <f t="shared" si="56"/>
        <v>2029</v>
      </c>
      <c r="D2170" t="str">
        <f t="shared" si="57"/>
        <v>INDBDGELCIMP28</v>
      </c>
      <c r="E2170" t="str">
        <f>VLOOKUP(D2170,'NZ40-POPT_tech_groups'!A:B,2,FALSE)</f>
        <v>NZ40-ENE-1-INDBDG</v>
      </c>
      <c r="F2170" s="3">
        <f>_xlfn.IFNA(_xlfn.IFNA(VLOOKUP(D2170,'Energy Share'!B:D,3,FALSE),VLOOKUP(LEFT(D2170,LEN(D2170)-2),'Energy Share'!B:D,3,FALSE)),0)*HLOOKUP(C2170,'Energy Share'!$I$2:$AL$3,2,FALSE)*VLOOKUP(LEFT(D2170,6),'Energy Share'!$I$6:$J$14,2,FALSE)</f>
        <v>0.16124814080392977</v>
      </c>
    </row>
    <row r="2171" spans="1:6" x14ac:dyDescent="0.3">
      <c r="A2171">
        <f>IF(IFERROR(_xlfn.NUMBERVALUE(RIGHT(D2171,2))=C2171-2000,TRUE),1,0)*_xlfn.IFNA(VLOOKUP(LEFT(RIGHT(D2171,LEN(D2171)-6),LEN(RIGHT(D2171,LEN(D2171)-6))-3),'Filter Fuel'!$A$3:$I$29,HLOOKUP(LEFT(D2171,6),'Filter Fuel'!$B$1:$I$2,2,FALSE),FALSE),1)*IF(F2171=0,0,1)</f>
        <v>1</v>
      </c>
      <c r="B2171" t="s">
        <v>2</v>
      </c>
      <c r="C2171">
        <f t="shared" si="56"/>
        <v>2029</v>
      </c>
      <c r="D2171" t="str">
        <f t="shared" si="57"/>
        <v>INDBDGELCIMP29</v>
      </c>
      <c r="E2171" t="str">
        <f>VLOOKUP(D2171,'NZ40-POPT_tech_groups'!A:B,2,FALSE)</f>
        <v>NZ40-ENE-1-INDBDG</v>
      </c>
      <c r="F2171" s="3">
        <f>_xlfn.IFNA(_xlfn.IFNA(VLOOKUP(D2171,'Energy Share'!B:D,3,FALSE),VLOOKUP(LEFT(D2171,LEN(D2171)-2),'Energy Share'!B:D,3,FALSE)),0)*HLOOKUP(C2171,'Energy Share'!$I$2:$AL$3,2,FALSE)*VLOOKUP(LEFT(D2171,6),'Energy Share'!$I$6:$J$14,2,FALSE)</f>
        <v>0.16124814080392977</v>
      </c>
    </row>
    <row r="2172" spans="1:6" hidden="1" x14ac:dyDescent="0.3">
      <c r="A2172">
        <f>IF(IFERROR(_xlfn.NUMBERVALUE(RIGHT(D2172,2))=C2172-2000,TRUE),1,0)*_xlfn.IFNA(VLOOKUP(LEFT(RIGHT(D2172,LEN(D2172)-6),LEN(RIGHT(D2172,LEN(D2172)-6))-3),'Filter Fuel'!$A$3:$I$29,HLOOKUP(LEFT(D2172,6),'Filter Fuel'!$B$1:$I$2,2,FALSE),FALSE),1)*IF(F2172=0,0,1)</f>
        <v>0</v>
      </c>
      <c r="B2172" t="s">
        <v>2</v>
      </c>
      <c r="C2172">
        <f t="shared" si="56"/>
        <v>2029</v>
      </c>
      <c r="D2172" t="str">
        <f t="shared" si="57"/>
        <v>INDBDGELCIMP30</v>
      </c>
      <c r="E2172" t="str">
        <f>VLOOKUP(D2172,'NZ40-POPT_tech_groups'!A:B,2,FALSE)</f>
        <v>NZ40-ENE-1-INDBDG</v>
      </c>
      <c r="F2172" s="3">
        <f>_xlfn.IFNA(_xlfn.IFNA(VLOOKUP(D2172,'Energy Share'!B:D,3,FALSE),VLOOKUP(LEFT(D2172,LEN(D2172)-2),'Energy Share'!B:D,3,FALSE)),0)*HLOOKUP(C2172,'Energy Share'!$I$2:$AL$3,2,FALSE)*VLOOKUP(LEFT(D2172,6),'Energy Share'!$I$6:$J$14,2,FALSE)</f>
        <v>0.16124814080392977</v>
      </c>
    </row>
    <row r="2173" spans="1:6" hidden="1" x14ac:dyDescent="0.3">
      <c r="A2173">
        <f>IF(IFERROR(_xlfn.NUMBERVALUE(RIGHT(D2173,2))=C2173-2000,TRUE),1,0)*_xlfn.IFNA(VLOOKUP(LEFT(RIGHT(D2173,LEN(D2173)-6),LEN(RIGHT(D2173,LEN(D2173)-6))-3),'Filter Fuel'!$A$3:$I$29,HLOOKUP(LEFT(D2173,6),'Filter Fuel'!$B$1:$I$2,2,FALSE),FALSE),1)*IF(F2173=0,0,1)</f>
        <v>0</v>
      </c>
      <c r="B2173" t="s">
        <v>2</v>
      </c>
      <c r="C2173">
        <f t="shared" si="56"/>
        <v>2029</v>
      </c>
      <c r="D2173" t="str">
        <f t="shared" si="57"/>
        <v>INDBDGELCIMP31</v>
      </c>
      <c r="E2173" t="str">
        <f>VLOOKUP(D2173,'NZ40-POPT_tech_groups'!A:B,2,FALSE)</f>
        <v>NZ40-ENE-1-INDBDG</v>
      </c>
      <c r="F2173" s="3">
        <f>_xlfn.IFNA(_xlfn.IFNA(VLOOKUP(D2173,'Energy Share'!B:D,3,FALSE),VLOOKUP(LEFT(D2173,LEN(D2173)-2),'Energy Share'!B:D,3,FALSE)),0)*HLOOKUP(C2173,'Energy Share'!$I$2:$AL$3,2,FALSE)*VLOOKUP(LEFT(D2173,6),'Energy Share'!$I$6:$J$14,2,FALSE)</f>
        <v>0.16124814080392977</v>
      </c>
    </row>
    <row r="2174" spans="1:6" hidden="1" x14ac:dyDescent="0.3">
      <c r="A2174">
        <f>IF(IFERROR(_xlfn.NUMBERVALUE(RIGHT(D2174,2))=C2174-2000,TRUE),1,0)*_xlfn.IFNA(VLOOKUP(LEFT(RIGHT(D2174,LEN(D2174)-6),LEN(RIGHT(D2174,LEN(D2174)-6))-3),'Filter Fuel'!$A$3:$I$29,HLOOKUP(LEFT(D2174,6),'Filter Fuel'!$B$1:$I$2,2,FALSE),FALSE),1)*IF(F2174=0,0,1)</f>
        <v>0</v>
      </c>
      <c r="B2174" t="s">
        <v>2</v>
      </c>
      <c r="C2174">
        <f t="shared" si="56"/>
        <v>2029</v>
      </c>
      <c r="D2174" t="str">
        <f t="shared" si="57"/>
        <v>INDBDGELCIMP32</v>
      </c>
      <c r="E2174" t="str">
        <f>VLOOKUP(D2174,'NZ40-POPT_tech_groups'!A:B,2,FALSE)</f>
        <v>NZ40-ENE-1-INDBDG</v>
      </c>
      <c r="F2174" s="3">
        <f>_xlfn.IFNA(_xlfn.IFNA(VLOOKUP(D2174,'Energy Share'!B:D,3,FALSE),VLOOKUP(LEFT(D2174,LEN(D2174)-2),'Energy Share'!B:D,3,FALSE)),0)*HLOOKUP(C2174,'Energy Share'!$I$2:$AL$3,2,FALSE)*VLOOKUP(LEFT(D2174,6),'Energy Share'!$I$6:$J$14,2,FALSE)</f>
        <v>0.16124814080392977</v>
      </c>
    </row>
    <row r="2175" spans="1:6" hidden="1" x14ac:dyDescent="0.3">
      <c r="A2175">
        <f>IF(IFERROR(_xlfn.NUMBERVALUE(RIGHT(D2175,2))=C2175-2000,TRUE),1,0)*_xlfn.IFNA(VLOOKUP(LEFT(RIGHT(D2175,LEN(D2175)-6),LEN(RIGHT(D2175,LEN(D2175)-6))-3),'Filter Fuel'!$A$3:$I$29,HLOOKUP(LEFT(D2175,6),'Filter Fuel'!$B$1:$I$2,2,FALSE),FALSE),1)*IF(F2175=0,0,1)</f>
        <v>0</v>
      </c>
      <c r="B2175" t="s">
        <v>2</v>
      </c>
      <c r="C2175">
        <f t="shared" si="56"/>
        <v>2029</v>
      </c>
      <c r="D2175" t="str">
        <f t="shared" si="57"/>
        <v>INDBDGELCIMP33</v>
      </c>
      <c r="E2175" t="str">
        <f>VLOOKUP(D2175,'NZ40-POPT_tech_groups'!A:B,2,FALSE)</f>
        <v>NZ40-ENE-1-INDBDG</v>
      </c>
      <c r="F2175" s="3">
        <f>_xlfn.IFNA(_xlfn.IFNA(VLOOKUP(D2175,'Energy Share'!B:D,3,FALSE),VLOOKUP(LEFT(D2175,LEN(D2175)-2),'Energy Share'!B:D,3,FALSE)),0)*HLOOKUP(C2175,'Energy Share'!$I$2:$AL$3,2,FALSE)*VLOOKUP(LEFT(D2175,6),'Energy Share'!$I$6:$J$14,2,FALSE)</f>
        <v>0.16124814080392977</v>
      </c>
    </row>
    <row r="2176" spans="1:6" hidden="1" x14ac:dyDescent="0.3">
      <c r="A2176">
        <f>IF(IFERROR(_xlfn.NUMBERVALUE(RIGHT(D2176,2))=C2176-2000,TRUE),1,0)*_xlfn.IFNA(VLOOKUP(LEFT(RIGHT(D2176,LEN(D2176)-6),LEN(RIGHT(D2176,LEN(D2176)-6))-3),'Filter Fuel'!$A$3:$I$29,HLOOKUP(LEFT(D2176,6),'Filter Fuel'!$B$1:$I$2,2,FALSE),FALSE),1)*IF(F2176=0,0,1)</f>
        <v>0</v>
      </c>
      <c r="B2176" t="s">
        <v>2</v>
      </c>
      <c r="C2176">
        <f t="shared" si="56"/>
        <v>2029</v>
      </c>
      <c r="D2176" t="str">
        <f t="shared" si="57"/>
        <v>INDBDGELCIMP34</v>
      </c>
      <c r="E2176" t="str">
        <f>VLOOKUP(D2176,'NZ40-POPT_tech_groups'!A:B,2,FALSE)</f>
        <v>NZ40-ENE-1-INDBDG</v>
      </c>
      <c r="F2176" s="3">
        <f>_xlfn.IFNA(_xlfn.IFNA(VLOOKUP(D2176,'Energy Share'!B:D,3,FALSE),VLOOKUP(LEFT(D2176,LEN(D2176)-2),'Energy Share'!B:D,3,FALSE)),0)*HLOOKUP(C2176,'Energy Share'!$I$2:$AL$3,2,FALSE)*VLOOKUP(LEFT(D2176,6),'Energy Share'!$I$6:$J$14,2,FALSE)</f>
        <v>0.16124814080392977</v>
      </c>
    </row>
    <row r="2177" spans="1:6" hidden="1" x14ac:dyDescent="0.3">
      <c r="A2177">
        <f>IF(IFERROR(_xlfn.NUMBERVALUE(RIGHT(D2177,2))=C2177-2000,TRUE),1,0)*_xlfn.IFNA(VLOOKUP(LEFT(RIGHT(D2177,LEN(D2177)-6),LEN(RIGHT(D2177,LEN(D2177)-6))-3),'Filter Fuel'!$A$3:$I$29,HLOOKUP(LEFT(D2177,6),'Filter Fuel'!$B$1:$I$2,2,FALSE),FALSE),1)*IF(F2177=0,0,1)</f>
        <v>0</v>
      </c>
      <c r="B2177" t="s">
        <v>2</v>
      </c>
      <c r="C2177">
        <f t="shared" si="56"/>
        <v>2029</v>
      </c>
      <c r="D2177" t="str">
        <f t="shared" si="57"/>
        <v>INDBDGELCIMP35</v>
      </c>
      <c r="E2177" t="str">
        <f>VLOOKUP(D2177,'NZ40-POPT_tech_groups'!A:B,2,FALSE)</f>
        <v>NZ40-ENE-1-INDBDG</v>
      </c>
      <c r="F2177" s="3">
        <f>_xlfn.IFNA(_xlfn.IFNA(VLOOKUP(D2177,'Energy Share'!B:D,3,FALSE),VLOOKUP(LEFT(D2177,LEN(D2177)-2),'Energy Share'!B:D,3,FALSE)),0)*HLOOKUP(C2177,'Energy Share'!$I$2:$AL$3,2,FALSE)*VLOOKUP(LEFT(D2177,6),'Energy Share'!$I$6:$J$14,2,FALSE)</f>
        <v>0.16124814080392977</v>
      </c>
    </row>
    <row r="2178" spans="1:6" hidden="1" x14ac:dyDescent="0.3">
      <c r="A2178">
        <f>IF(IFERROR(_xlfn.NUMBERVALUE(RIGHT(D2178,2))=C2178-2000,TRUE),1,0)*_xlfn.IFNA(VLOOKUP(LEFT(RIGHT(D2178,LEN(D2178)-6),LEN(RIGHT(D2178,LEN(D2178)-6))-3),'Filter Fuel'!$A$3:$I$29,HLOOKUP(LEFT(D2178,6),'Filter Fuel'!$B$1:$I$2,2,FALSE),FALSE),1)*IF(F2178=0,0,1)</f>
        <v>0</v>
      </c>
      <c r="B2178" t="s">
        <v>2</v>
      </c>
      <c r="C2178">
        <f t="shared" si="56"/>
        <v>2029</v>
      </c>
      <c r="D2178" t="str">
        <f t="shared" si="57"/>
        <v>INDBDGELCIMP36</v>
      </c>
      <c r="E2178" t="str">
        <f>VLOOKUP(D2178,'NZ40-POPT_tech_groups'!A:B,2,FALSE)</f>
        <v>NZ40-ENE-1-INDBDG</v>
      </c>
      <c r="F2178" s="3">
        <f>_xlfn.IFNA(_xlfn.IFNA(VLOOKUP(D2178,'Energy Share'!B:D,3,FALSE),VLOOKUP(LEFT(D2178,LEN(D2178)-2),'Energy Share'!B:D,3,FALSE)),0)*HLOOKUP(C2178,'Energy Share'!$I$2:$AL$3,2,FALSE)*VLOOKUP(LEFT(D2178,6),'Energy Share'!$I$6:$J$14,2,FALSE)</f>
        <v>0.16124814080392977</v>
      </c>
    </row>
    <row r="2179" spans="1:6" hidden="1" x14ac:dyDescent="0.3">
      <c r="A2179">
        <f>IF(IFERROR(_xlfn.NUMBERVALUE(RIGHT(D2179,2))=C2179-2000,TRUE),1,0)*_xlfn.IFNA(VLOOKUP(LEFT(RIGHT(D2179,LEN(D2179)-6),LEN(RIGHT(D2179,LEN(D2179)-6))-3),'Filter Fuel'!$A$3:$I$29,HLOOKUP(LEFT(D2179,6),'Filter Fuel'!$B$1:$I$2,2,FALSE),FALSE),1)*IF(F2179=0,0,1)</f>
        <v>0</v>
      </c>
      <c r="B2179" t="s">
        <v>2</v>
      </c>
      <c r="C2179">
        <f t="shared" si="56"/>
        <v>2029</v>
      </c>
      <c r="D2179" t="str">
        <f t="shared" si="57"/>
        <v>INDBDGELCIMP37</v>
      </c>
      <c r="E2179" t="str">
        <f>VLOOKUP(D2179,'NZ40-POPT_tech_groups'!A:B,2,FALSE)</f>
        <v>NZ40-ENE-1-INDBDG</v>
      </c>
      <c r="F2179" s="3">
        <f>_xlfn.IFNA(_xlfn.IFNA(VLOOKUP(D2179,'Energy Share'!B:D,3,FALSE),VLOOKUP(LEFT(D2179,LEN(D2179)-2),'Energy Share'!B:D,3,FALSE)),0)*HLOOKUP(C2179,'Energy Share'!$I$2:$AL$3,2,FALSE)*VLOOKUP(LEFT(D2179,6),'Energy Share'!$I$6:$J$14,2,FALSE)</f>
        <v>0.16124814080392977</v>
      </c>
    </row>
    <row r="2180" spans="1:6" hidden="1" x14ac:dyDescent="0.3">
      <c r="A2180">
        <f>IF(IFERROR(_xlfn.NUMBERVALUE(RIGHT(D2180,2))=C2180-2000,TRUE),1,0)*_xlfn.IFNA(VLOOKUP(LEFT(RIGHT(D2180,LEN(D2180)-6),LEN(RIGHT(D2180,LEN(D2180)-6))-3),'Filter Fuel'!$A$3:$I$29,HLOOKUP(LEFT(D2180,6),'Filter Fuel'!$B$1:$I$2,2,FALSE),FALSE),1)*IF(F2180=0,0,1)</f>
        <v>0</v>
      </c>
      <c r="B2180" t="s">
        <v>2</v>
      </c>
      <c r="C2180">
        <f t="shared" si="56"/>
        <v>2029</v>
      </c>
      <c r="D2180" t="str">
        <f t="shared" si="57"/>
        <v>INDBDGELCIMP38</v>
      </c>
      <c r="E2180" t="str">
        <f>VLOOKUP(D2180,'NZ40-POPT_tech_groups'!A:B,2,FALSE)</f>
        <v>NZ40-ENE-1-INDBDG</v>
      </c>
      <c r="F2180" s="3">
        <f>_xlfn.IFNA(_xlfn.IFNA(VLOOKUP(D2180,'Energy Share'!B:D,3,FALSE),VLOOKUP(LEFT(D2180,LEN(D2180)-2),'Energy Share'!B:D,3,FALSE)),0)*HLOOKUP(C2180,'Energy Share'!$I$2:$AL$3,2,FALSE)*VLOOKUP(LEFT(D2180,6),'Energy Share'!$I$6:$J$14,2,FALSE)</f>
        <v>0.16124814080392977</v>
      </c>
    </row>
    <row r="2181" spans="1:6" hidden="1" x14ac:dyDescent="0.3">
      <c r="A2181">
        <f>IF(IFERROR(_xlfn.NUMBERVALUE(RIGHT(D2181,2))=C2181-2000,TRUE),1,0)*_xlfn.IFNA(VLOOKUP(LEFT(RIGHT(D2181,LEN(D2181)-6),LEN(RIGHT(D2181,LEN(D2181)-6))-3),'Filter Fuel'!$A$3:$I$29,HLOOKUP(LEFT(D2181,6),'Filter Fuel'!$B$1:$I$2,2,FALSE),FALSE),1)*IF(F2181=0,0,1)</f>
        <v>0</v>
      </c>
      <c r="B2181" t="s">
        <v>2</v>
      </c>
      <c r="C2181">
        <f t="shared" si="56"/>
        <v>2029</v>
      </c>
      <c r="D2181" t="str">
        <f t="shared" si="57"/>
        <v>INDBDGELCIMP39</v>
      </c>
      <c r="E2181" t="str">
        <f>VLOOKUP(D2181,'NZ40-POPT_tech_groups'!A:B,2,FALSE)</f>
        <v>NZ40-ENE-1-INDBDG</v>
      </c>
      <c r="F2181" s="3">
        <f>_xlfn.IFNA(_xlfn.IFNA(VLOOKUP(D2181,'Energy Share'!B:D,3,FALSE),VLOOKUP(LEFT(D2181,LEN(D2181)-2),'Energy Share'!B:D,3,FALSE)),0)*HLOOKUP(C2181,'Energy Share'!$I$2:$AL$3,2,FALSE)*VLOOKUP(LEFT(D2181,6),'Energy Share'!$I$6:$J$14,2,FALSE)</f>
        <v>0.16124814080392977</v>
      </c>
    </row>
    <row r="2182" spans="1:6" hidden="1" x14ac:dyDescent="0.3">
      <c r="A2182">
        <f>IF(IFERROR(_xlfn.NUMBERVALUE(RIGHT(D2182,2))=C2182-2000,TRUE),1,0)*_xlfn.IFNA(VLOOKUP(LEFT(RIGHT(D2182,LEN(D2182)-6),LEN(RIGHT(D2182,LEN(D2182)-6))-3),'Filter Fuel'!$A$3:$I$29,HLOOKUP(LEFT(D2182,6),'Filter Fuel'!$B$1:$I$2,2,FALSE),FALSE),1)*IF(F2182=0,0,1)</f>
        <v>0</v>
      </c>
      <c r="B2182" t="s">
        <v>2</v>
      </c>
      <c r="C2182">
        <f t="shared" si="56"/>
        <v>2029</v>
      </c>
      <c r="D2182" t="str">
        <f t="shared" si="57"/>
        <v>INDBDGELCIMP40</v>
      </c>
      <c r="E2182" t="str">
        <f>VLOOKUP(D2182,'NZ40-POPT_tech_groups'!A:B,2,FALSE)</f>
        <v>NZ40-ENE-1-INDBDG</v>
      </c>
      <c r="F2182" s="3">
        <f>_xlfn.IFNA(_xlfn.IFNA(VLOOKUP(D2182,'Energy Share'!B:D,3,FALSE),VLOOKUP(LEFT(D2182,LEN(D2182)-2),'Energy Share'!B:D,3,FALSE)),0)*HLOOKUP(C2182,'Energy Share'!$I$2:$AL$3,2,FALSE)*VLOOKUP(LEFT(D2182,6),'Energy Share'!$I$6:$J$14,2,FALSE)</f>
        <v>0.16124814080392977</v>
      </c>
    </row>
    <row r="2183" spans="1:6" hidden="1" x14ac:dyDescent="0.3">
      <c r="A2183">
        <f>IF(IFERROR(_xlfn.NUMBERVALUE(RIGHT(D2183,2))=C2183-2000,TRUE),1,0)*_xlfn.IFNA(VLOOKUP(LEFT(RIGHT(D2183,LEN(D2183)-6),LEN(RIGHT(D2183,LEN(D2183)-6))-3),'Filter Fuel'!$A$3:$I$29,HLOOKUP(LEFT(D2183,6),'Filter Fuel'!$B$1:$I$2,2,FALSE),FALSE),1)*IF(F2183=0,0,1)</f>
        <v>0</v>
      </c>
      <c r="B2183" t="s">
        <v>2</v>
      </c>
      <c r="C2183">
        <f t="shared" si="56"/>
        <v>2029</v>
      </c>
      <c r="D2183" t="str">
        <f t="shared" si="57"/>
        <v>INDBDGELCIMP41</v>
      </c>
      <c r="E2183" t="str">
        <f>VLOOKUP(D2183,'NZ40-POPT_tech_groups'!A:B,2,FALSE)</f>
        <v>NZ40-ENE-1-INDBDG</v>
      </c>
      <c r="F2183" s="3">
        <f>_xlfn.IFNA(_xlfn.IFNA(VLOOKUP(D2183,'Energy Share'!B:D,3,FALSE),VLOOKUP(LEFT(D2183,LEN(D2183)-2),'Energy Share'!B:D,3,FALSE)),0)*HLOOKUP(C2183,'Energy Share'!$I$2:$AL$3,2,FALSE)*VLOOKUP(LEFT(D2183,6),'Energy Share'!$I$6:$J$14,2,FALSE)</f>
        <v>0.16124814080392977</v>
      </c>
    </row>
    <row r="2184" spans="1:6" hidden="1" x14ac:dyDescent="0.3">
      <c r="A2184">
        <f>IF(IFERROR(_xlfn.NUMBERVALUE(RIGHT(D2184,2))=C2184-2000,TRUE),1,0)*_xlfn.IFNA(VLOOKUP(LEFT(RIGHT(D2184,LEN(D2184)-6),LEN(RIGHT(D2184,LEN(D2184)-6))-3),'Filter Fuel'!$A$3:$I$29,HLOOKUP(LEFT(D2184,6),'Filter Fuel'!$B$1:$I$2,2,FALSE),FALSE),1)*IF(F2184=0,0,1)</f>
        <v>0</v>
      </c>
      <c r="B2184" t="s">
        <v>2</v>
      </c>
      <c r="C2184">
        <f t="shared" si="56"/>
        <v>2029</v>
      </c>
      <c r="D2184" t="str">
        <f t="shared" si="57"/>
        <v>INDBDGELCIMP42</v>
      </c>
      <c r="E2184" t="str">
        <f>VLOOKUP(D2184,'NZ40-POPT_tech_groups'!A:B,2,FALSE)</f>
        <v>NZ40-ENE-1-INDBDG</v>
      </c>
      <c r="F2184" s="3">
        <f>_xlfn.IFNA(_xlfn.IFNA(VLOOKUP(D2184,'Energy Share'!B:D,3,FALSE),VLOOKUP(LEFT(D2184,LEN(D2184)-2),'Energy Share'!B:D,3,FALSE)),0)*HLOOKUP(C2184,'Energy Share'!$I$2:$AL$3,2,FALSE)*VLOOKUP(LEFT(D2184,6),'Energy Share'!$I$6:$J$14,2,FALSE)</f>
        <v>0.16124814080392977</v>
      </c>
    </row>
    <row r="2185" spans="1:6" hidden="1" x14ac:dyDescent="0.3">
      <c r="A2185">
        <f>IF(IFERROR(_xlfn.NUMBERVALUE(RIGHT(D2185,2))=C2185-2000,TRUE),1,0)*_xlfn.IFNA(VLOOKUP(LEFT(RIGHT(D2185,LEN(D2185)-6),LEN(RIGHT(D2185,LEN(D2185)-6))-3),'Filter Fuel'!$A$3:$I$29,HLOOKUP(LEFT(D2185,6),'Filter Fuel'!$B$1:$I$2,2,FALSE),FALSE),1)*IF(F2185=0,0,1)</f>
        <v>0</v>
      </c>
      <c r="B2185" t="s">
        <v>2</v>
      </c>
      <c r="C2185">
        <f t="shared" si="56"/>
        <v>2029</v>
      </c>
      <c r="D2185" t="str">
        <f t="shared" si="57"/>
        <v>INDBDGELCIMP43</v>
      </c>
      <c r="E2185" t="str">
        <f>VLOOKUP(D2185,'NZ40-POPT_tech_groups'!A:B,2,FALSE)</f>
        <v>NZ40-ENE-1-INDBDG</v>
      </c>
      <c r="F2185" s="3">
        <f>_xlfn.IFNA(_xlfn.IFNA(VLOOKUP(D2185,'Energy Share'!B:D,3,FALSE),VLOOKUP(LEFT(D2185,LEN(D2185)-2),'Energy Share'!B:D,3,FALSE)),0)*HLOOKUP(C2185,'Energy Share'!$I$2:$AL$3,2,FALSE)*VLOOKUP(LEFT(D2185,6),'Energy Share'!$I$6:$J$14,2,FALSE)</f>
        <v>0.16124814080392977</v>
      </c>
    </row>
    <row r="2186" spans="1:6" hidden="1" x14ac:dyDescent="0.3">
      <c r="A2186">
        <f>IF(IFERROR(_xlfn.NUMBERVALUE(RIGHT(D2186,2))=C2186-2000,TRUE),1,0)*_xlfn.IFNA(VLOOKUP(LEFT(RIGHT(D2186,LEN(D2186)-6),LEN(RIGHT(D2186,LEN(D2186)-6))-3),'Filter Fuel'!$A$3:$I$29,HLOOKUP(LEFT(D2186,6),'Filter Fuel'!$B$1:$I$2,2,FALSE),FALSE),1)*IF(F2186=0,0,1)</f>
        <v>0</v>
      </c>
      <c r="B2186" t="s">
        <v>2</v>
      </c>
      <c r="C2186">
        <f t="shared" si="56"/>
        <v>2029</v>
      </c>
      <c r="D2186" t="str">
        <f t="shared" si="57"/>
        <v>INDBDGELCIMP44</v>
      </c>
      <c r="E2186" t="str">
        <f>VLOOKUP(D2186,'NZ40-POPT_tech_groups'!A:B,2,FALSE)</f>
        <v>NZ40-ENE-1-INDBDG</v>
      </c>
      <c r="F2186" s="3">
        <f>_xlfn.IFNA(_xlfn.IFNA(VLOOKUP(D2186,'Energy Share'!B:D,3,FALSE),VLOOKUP(LEFT(D2186,LEN(D2186)-2),'Energy Share'!B:D,3,FALSE)),0)*HLOOKUP(C2186,'Energy Share'!$I$2:$AL$3,2,FALSE)*VLOOKUP(LEFT(D2186,6),'Energy Share'!$I$6:$J$14,2,FALSE)</f>
        <v>0.16124814080392977</v>
      </c>
    </row>
    <row r="2187" spans="1:6" hidden="1" x14ac:dyDescent="0.3">
      <c r="A2187">
        <f>IF(IFERROR(_xlfn.NUMBERVALUE(RIGHT(D2187,2))=C2187-2000,TRUE),1,0)*_xlfn.IFNA(VLOOKUP(LEFT(RIGHT(D2187,LEN(D2187)-6),LEN(RIGHT(D2187,LEN(D2187)-6))-3),'Filter Fuel'!$A$3:$I$29,HLOOKUP(LEFT(D2187,6),'Filter Fuel'!$B$1:$I$2,2,FALSE),FALSE),1)*IF(F2187=0,0,1)</f>
        <v>0</v>
      </c>
      <c r="B2187" t="s">
        <v>2</v>
      </c>
      <c r="C2187">
        <f t="shared" si="56"/>
        <v>2029</v>
      </c>
      <c r="D2187" t="str">
        <f t="shared" si="57"/>
        <v>INDBDGELCIMP45</v>
      </c>
      <c r="E2187" t="str">
        <f>VLOOKUP(D2187,'NZ40-POPT_tech_groups'!A:B,2,FALSE)</f>
        <v>NZ40-ENE-1-INDBDG</v>
      </c>
      <c r="F2187" s="3">
        <f>_xlfn.IFNA(_xlfn.IFNA(VLOOKUP(D2187,'Energy Share'!B:D,3,FALSE),VLOOKUP(LEFT(D2187,LEN(D2187)-2),'Energy Share'!B:D,3,FALSE)),0)*HLOOKUP(C2187,'Energy Share'!$I$2:$AL$3,2,FALSE)*VLOOKUP(LEFT(D2187,6),'Energy Share'!$I$6:$J$14,2,FALSE)</f>
        <v>0.16124814080392977</v>
      </c>
    </row>
    <row r="2188" spans="1:6" hidden="1" x14ac:dyDescent="0.3">
      <c r="A2188">
        <f>IF(IFERROR(_xlfn.NUMBERVALUE(RIGHT(D2188,2))=C2188-2000,TRUE),1,0)*_xlfn.IFNA(VLOOKUP(LEFT(RIGHT(D2188,LEN(D2188)-6),LEN(RIGHT(D2188,LEN(D2188)-6))-3),'Filter Fuel'!$A$3:$I$29,HLOOKUP(LEFT(D2188,6),'Filter Fuel'!$B$1:$I$2,2,FALSE),FALSE),1)*IF(F2188=0,0,1)</f>
        <v>0</v>
      </c>
      <c r="B2188" t="s">
        <v>2</v>
      </c>
      <c r="C2188">
        <f t="shared" si="56"/>
        <v>2029</v>
      </c>
      <c r="D2188" t="str">
        <f t="shared" si="57"/>
        <v>INDBDGELCIMP46</v>
      </c>
      <c r="E2188" t="str">
        <f>VLOOKUP(D2188,'NZ40-POPT_tech_groups'!A:B,2,FALSE)</f>
        <v>NZ40-ENE-1-INDBDG</v>
      </c>
      <c r="F2188" s="3">
        <f>_xlfn.IFNA(_xlfn.IFNA(VLOOKUP(D2188,'Energy Share'!B:D,3,FALSE),VLOOKUP(LEFT(D2188,LEN(D2188)-2),'Energy Share'!B:D,3,FALSE)),0)*HLOOKUP(C2188,'Energy Share'!$I$2:$AL$3,2,FALSE)*VLOOKUP(LEFT(D2188,6),'Energy Share'!$I$6:$J$14,2,FALSE)</f>
        <v>0.16124814080392977</v>
      </c>
    </row>
    <row r="2189" spans="1:6" hidden="1" x14ac:dyDescent="0.3">
      <c r="A2189">
        <f>IF(IFERROR(_xlfn.NUMBERVALUE(RIGHT(D2189,2))=C2189-2000,TRUE),1,0)*_xlfn.IFNA(VLOOKUP(LEFT(RIGHT(D2189,LEN(D2189)-6),LEN(RIGHT(D2189,LEN(D2189)-6))-3),'Filter Fuel'!$A$3:$I$29,HLOOKUP(LEFT(D2189,6),'Filter Fuel'!$B$1:$I$2,2,FALSE),FALSE),1)*IF(F2189=0,0,1)</f>
        <v>0</v>
      </c>
      <c r="B2189" t="s">
        <v>2</v>
      </c>
      <c r="C2189">
        <f t="shared" si="56"/>
        <v>2029</v>
      </c>
      <c r="D2189" t="str">
        <f t="shared" si="57"/>
        <v>INDBDGELCIMP47</v>
      </c>
      <c r="E2189" t="str">
        <f>VLOOKUP(D2189,'NZ40-POPT_tech_groups'!A:B,2,FALSE)</f>
        <v>NZ40-ENE-1-INDBDG</v>
      </c>
      <c r="F2189" s="3">
        <f>_xlfn.IFNA(_xlfn.IFNA(VLOOKUP(D2189,'Energy Share'!B:D,3,FALSE),VLOOKUP(LEFT(D2189,LEN(D2189)-2),'Energy Share'!B:D,3,FALSE)),0)*HLOOKUP(C2189,'Energy Share'!$I$2:$AL$3,2,FALSE)*VLOOKUP(LEFT(D2189,6),'Energy Share'!$I$6:$J$14,2,FALSE)</f>
        <v>0.16124814080392977</v>
      </c>
    </row>
    <row r="2190" spans="1:6" hidden="1" x14ac:dyDescent="0.3">
      <c r="A2190">
        <f>IF(IFERROR(_xlfn.NUMBERVALUE(RIGHT(D2190,2))=C2190-2000,TRUE),1,0)*_xlfn.IFNA(VLOOKUP(LEFT(RIGHT(D2190,LEN(D2190)-6),LEN(RIGHT(D2190,LEN(D2190)-6))-3),'Filter Fuel'!$A$3:$I$29,HLOOKUP(LEFT(D2190,6),'Filter Fuel'!$B$1:$I$2,2,FALSE),FALSE),1)*IF(F2190=0,0,1)</f>
        <v>0</v>
      </c>
      <c r="B2190" t="s">
        <v>2</v>
      </c>
      <c r="C2190">
        <f t="shared" si="56"/>
        <v>2029</v>
      </c>
      <c r="D2190" t="str">
        <f t="shared" si="57"/>
        <v>INDBDGELCIMP48</v>
      </c>
      <c r="E2190" t="str">
        <f>VLOOKUP(D2190,'NZ40-POPT_tech_groups'!A:B,2,FALSE)</f>
        <v>NZ40-ENE-1-INDBDG</v>
      </c>
      <c r="F2190" s="3">
        <f>_xlfn.IFNA(_xlfn.IFNA(VLOOKUP(D2190,'Energy Share'!B:D,3,FALSE),VLOOKUP(LEFT(D2190,LEN(D2190)-2),'Energy Share'!B:D,3,FALSE)),0)*HLOOKUP(C2190,'Energy Share'!$I$2:$AL$3,2,FALSE)*VLOOKUP(LEFT(D2190,6),'Energy Share'!$I$6:$J$14,2,FALSE)</f>
        <v>0.16124814080392977</v>
      </c>
    </row>
    <row r="2191" spans="1:6" hidden="1" x14ac:dyDescent="0.3">
      <c r="A2191">
        <f>IF(IFERROR(_xlfn.NUMBERVALUE(RIGHT(D2191,2))=C2191-2000,TRUE),1,0)*_xlfn.IFNA(VLOOKUP(LEFT(RIGHT(D2191,LEN(D2191)-6),LEN(RIGHT(D2191,LEN(D2191)-6))-3),'Filter Fuel'!$A$3:$I$29,HLOOKUP(LEFT(D2191,6),'Filter Fuel'!$B$1:$I$2,2,FALSE),FALSE),1)*IF(F2191=0,0,1)</f>
        <v>0</v>
      </c>
      <c r="B2191" t="s">
        <v>2</v>
      </c>
      <c r="C2191">
        <f t="shared" si="56"/>
        <v>2029</v>
      </c>
      <c r="D2191" t="str">
        <f t="shared" si="57"/>
        <v>INDBDGELCIMP49</v>
      </c>
      <c r="E2191" t="str">
        <f>VLOOKUP(D2191,'NZ40-POPT_tech_groups'!A:B,2,FALSE)</f>
        <v>NZ40-ENE-1-INDBDG</v>
      </c>
      <c r="F2191" s="3">
        <f>_xlfn.IFNA(_xlfn.IFNA(VLOOKUP(D2191,'Energy Share'!B:D,3,FALSE),VLOOKUP(LEFT(D2191,LEN(D2191)-2),'Energy Share'!B:D,3,FALSE)),0)*HLOOKUP(C2191,'Energy Share'!$I$2:$AL$3,2,FALSE)*VLOOKUP(LEFT(D2191,6),'Energy Share'!$I$6:$J$14,2,FALSE)</f>
        <v>0.16124814080392977</v>
      </c>
    </row>
    <row r="2192" spans="1:6" hidden="1" x14ac:dyDescent="0.3">
      <c r="A2192">
        <f>IF(IFERROR(_xlfn.NUMBERVALUE(RIGHT(D2192,2))=C2192-2000,TRUE),1,0)*_xlfn.IFNA(VLOOKUP(LEFT(RIGHT(D2192,LEN(D2192)-6),LEN(RIGHT(D2192,LEN(D2192)-6))-3),'Filter Fuel'!$A$3:$I$29,HLOOKUP(LEFT(D2192,6),'Filter Fuel'!$B$1:$I$2,2,FALSE),FALSE),1)*IF(F2192=0,0,1)</f>
        <v>0</v>
      </c>
      <c r="B2192" t="s">
        <v>2</v>
      </c>
      <c r="C2192">
        <f t="shared" si="56"/>
        <v>2029</v>
      </c>
      <c r="D2192" t="str">
        <f t="shared" si="57"/>
        <v>INDBDGELCIMP50</v>
      </c>
      <c r="E2192" t="str">
        <f>VLOOKUP(D2192,'NZ40-POPT_tech_groups'!A:B,2,FALSE)</f>
        <v>NZ40-ENE-1-INDBDG</v>
      </c>
      <c r="F2192" s="3">
        <f>_xlfn.IFNA(_xlfn.IFNA(VLOOKUP(D2192,'Energy Share'!B:D,3,FALSE),VLOOKUP(LEFT(D2192,LEN(D2192)-2),'Energy Share'!B:D,3,FALSE)),0)*HLOOKUP(C2192,'Energy Share'!$I$2:$AL$3,2,FALSE)*VLOOKUP(LEFT(D2192,6),'Energy Share'!$I$6:$J$14,2,FALSE)</f>
        <v>0.16124814080392977</v>
      </c>
    </row>
    <row r="2193" spans="1:6" hidden="1" x14ac:dyDescent="0.3">
      <c r="A2193">
        <f>IF(IFERROR(_xlfn.NUMBERVALUE(RIGHT(D2193,2))=C2193-2000,TRUE),1,0)*_xlfn.IFNA(VLOOKUP(LEFT(RIGHT(D2193,LEN(D2193)-6),LEN(RIGHT(D2193,LEN(D2193)-6))-3),'Filter Fuel'!$A$3:$I$29,HLOOKUP(LEFT(D2193,6),'Filter Fuel'!$B$1:$I$2,2,FALSE),FALSE),1)*IF(F2193=0,0,1)</f>
        <v>0</v>
      </c>
      <c r="B2193" t="s">
        <v>2</v>
      </c>
      <c r="C2193">
        <f t="shared" si="56"/>
        <v>2029</v>
      </c>
      <c r="D2193" t="str">
        <f t="shared" si="57"/>
        <v>PASTRAELCIMP16</v>
      </c>
      <c r="E2193" t="str">
        <f>VLOOKUP(D2193,'NZ40-POPT_tech_groups'!A:B,2,FALSE)</f>
        <v>NZ40-ENE-1-PASTRA</v>
      </c>
      <c r="F2193" s="3">
        <f>_xlfn.IFNA(_xlfn.IFNA(VLOOKUP(D2193,'Energy Share'!B:D,3,FALSE),VLOOKUP(LEFT(D2193,LEN(D2193)-2),'Energy Share'!B:D,3,FALSE)),0)*HLOOKUP(C2193,'Energy Share'!$I$2:$AL$3,2,FALSE)*VLOOKUP(LEFT(D2193,6),'Energy Share'!$I$6:$J$14,2,FALSE)</f>
        <v>1.8735540837703235E-2</v>
      </c>
    </row>
    <row r="2194" spans="1:6" hidden="1" x14ac:dyDescent="0.3">
      <c r="A2194">
        <f>IF(IFERROR(_xlfn.NUMBERVALUE(RIGHT(D2194,2))=C2194-2000,TRUE),1,0)*_xlfn.IFNA(VLOOKUP(LEFT(RIGHT(D2194,LEN(D2194)-6),LEN(RIGHT(D2194,LEN(D2194)-6))-3),'Filter Fuel'!$A$3:$I$29,HLOOKUP(LEFT(D2194,6),'Filter Fuel'!$B$1:$I$2,2,FALSE),FALSE),1)*IF(F2194=0,0,1)</f>
        <v>0</v>
      </c>
      <c r="B2194" t="s">
        <v>2</v>
      </c>
      <c r="C2194">
        <f t="shared" si="56"/>
        <v>2029</v>
      </c>
      <c r="D2194" t="str">
        <f t="shared" si="57"/>
        <v>PASTRAELCIMP17</v>
      </c>
      <c r="E2194" t="str">
        <f>VLOOKUP(D2194,'NZ40-POPT_tech_groups'!A:B,2,FALSE)</f>
        <v>NZ40-ENE-1-PASTRA</v>
      </c>
      <c r="F2194" s="3">
        <f>_xlfn.IFNA(_xlfn.IFNA(VLOOKUP(D2194,'Energy Share'!B:D,3,FALSE),VLOOKUP(LEFT(D2194,LEN(D2194)-2),'Energy Share'!B:D,3,FALSE)),0)*HLOOKUP(C2194,'Energy Share'!$I$2:$AL$3,2,FALSE)*VLOOKUP(LEFT(D2194,6),'Energy Share'!$I$6:$J$14,2,FALSE)</f>
        <v>1.8735540837703235E-2</v>
      </c>
    </row>
    <row r="2195" spans="1:6" hidden="1" x14ac:dyDescent="0.3">
      <c r="A2195">
        <f>IF(IFERROR(_xlfn.NUMBERVALUE(RIGHT(D2195,2))=C2195-2000,TRUE),1,0)*_xlfn.IFNA(VLOOKUP(LEFT(RIGHT(D2195,LEN(D2195)-6),LEN(RIGHT(D2195,LEN(D2195)-6))-3),'Filter Fuel'!$A$3:$I$29,HLOOKUP(LEFT(D2195,6),'Filter Fuel'!$B$1:$I$2,2,FALSE),FALSE),1)*IF(F2195=0,0,1)</f>
        <v>0</v>
      </c>
      <c r="B2195" t="s">
        <v>2</v>
      </c>
      <c r="C2195">
        <f t="shared" si="56"/>
        <v>2029</v>
      </c>
      <c r="D2195" t="str">
        <f t="shared" si="57"/>
        <v>PASTRAELCIMP18</v>
      </c>
      <c r="E2195" t="str">
        <f>VLOOKUP(D2195,'NZ40-POPT_tech_groups'!A:B,2,FALSE)</f>
        <v>NZ40-ENE-1-PASTRA</v>
      </c>
      <c r="F2195" s="3">
        <f>_xlfn.IFNA(_xlfn.IFNA(VLOOKUP(D2195,'Energy Share'!B:D,3,FALSE),VLOOKUP(LEFT(D2195,LEN(D2195)-2),'Energy Share'!B:D,3,FALSE)),0)*HLOOKUP(C2195,'Energy Share'!$I$2:$AL$3,2,FALSE)*VLOOKUP(LEFT(D2195,6),'Energy Share'!$I$6:$J$14,2,FALSE)</f>
        <v>1.8735540837703235E-2</v>
      </c>
    </row>
    <row r="2196" spans="1:6" hidden="1" x14ac:dyDescent="0.3">
      <c r="A2196">
        <f>IF(IFERROR(_xlfn.NUMBERVALUE(RIGHT(D2196,2))=C2196-2000,TRUE),1,0)*_xlfn.IFNA(VLOOKUP(LEFT(RIGHT(D2196,LEN(D2196)-6),LEN(RIGHT(D2196,LEN(D2196)-6))-3),'Filter Fuel'!$A$3:$I$29,HLOOKUP(LEFT(D2196,6),'Filter Fuel'!$B$1:$I$2,2,FALSE),FALSE),1)*IF(F2196=0,0,1)</f>
        <v>0</v>
      </c>
      <c r="B2196" t="s">
        <v>2</v>
      </c>
      <c r="C2196">
        <f t="shared" si="56"/>
        <v>2029</v>
      </c>
      <c r="D2196" t="str">
        <f t="shared" si="57"/>
        <v>PASTRAELCIMP19</v>
      </c>
      <c r="E2196" t="str">
        <f>VLOOKUP(D2196,'NZ40-POPT_tech_groups'!A:B,2,FALSE)</f>
        <v>NZ40-ENE-1-PASTRA</v>
      </c>
      <c r="F2196" s="3">
        <f>_xlfn.IFNA(_xlfn.IFNA(VLOOKUP(D2196,'Energy Share'!B:D,3,FALSE),VLOOKUP(LEFT(D2196,LEN(D2196)-2),'Energy Share'!B:D,3,FALSE)),0)*HLOOKUP(C2196,'Energy Share'!$I$2:$AL$3,2,FALSE)*VLOOKUP(LEFT(D2196,6),'Energy Share'!$I$6:$J$14,2,FALSE)</f>
        <v>1.8735540837703235E-2</v>
      </c>
    </row>
    <row r="2197" spans="1:6" hidden="1" x14ac:dyDescent="0.3">
      <c r="A2197">
        <f>IF(IFERROR(_xlfn.NUMBERVALUE(RIGHT(D2197,2))=C2197-2000,TRUE),1,0)*_xlfn.IFNA(VLOOKUP(LEFT(RIGHT(D2197,LEN(D2197)-6),LEN(RIGHT(D2197,LEN(D2197)-6))-3),'Filter Fuel'!$A$3:$I$29,HLOOKUP(LEFT(D2197,6),'Filter Fuel'!$B$1:$I$2,2,FALSE),FALSE),1)*IF(F2197=0,0,1)</f>
        <v>0</v>
      </c>
      <c r="B2197" t="s">
        <v>2</v>
      </c>
      <c r="C2197">
        <f t="shared" si="56"/>
        <v>2029</v>
      </c>
      <c r="D2197" t="str">
        <f t="shared" si="57"/>
        <v>PASTRAELCIMP20</v>
      </c>
      <c r="E2197" t="str">
        <f>VLOOKUP(D2197,'NZ40-POPT_tech_groups'!A:B,2,FALSE)</f>
        <v>NZ40-ENE-1-PASTRA</v>
      </c>
      <c r="F2197" s="3">
        <f>_xlfn.IFNA(_xlfn.IFNA(VLOOKUP(D2197,'Energy Share'!B:D,3,FALSE),VLOOKUP(LEFT(D2197,LEN(D2197)-2),'Energy Share'!B:D,3,FALSE)),0)*HLOOKUP(C2197,'Energy Share'!$I$2:$AL$3,2,FALSE)*VLOOKUP(LEFT(D2197,6),'Energy Share'!$I$6:$J$14,2,FALSE)</f>
        <v>1.8735540837703235E-2</v>
      </c>
    </row>
    <row r="2198" spans="1:6" hidden="1" x14ac:dyDescent="0.3">
      <c r="A2198">
        <f>IF(IFERROR(_xlfn.NUMBERVALUE(RIGHT(D2198,2))=C2198-2000,TRUE),1,0)*_xlfn.IFNA(VLOOKUP(LEFT(RIGHT(D2198,LEN(D2198)-6),LEN(RIGHT(D2198,LEN(D2198)-6))-3),'Filter Fuel'!$A$3:$I$29,HLOOKUP(LEFT(D2198,6),'Filter Fuel'!$B$1:$I$2,2,FALSE),FALSE),1)*IF(F2198=0,0,1)</f>
        <v>0</v>
      </c>
      <c r="B2198" t="s">
        <v>2</v>
      </c>
      <c r="C2198">
        <f t="shared" si="56"/>
        <v>2029</v>
      </c>
      <c r="D2198" t="str">
        <f t="shared" si="57"/>
        <v>PASTRAELCIMP21</v>
      </c>
      <c r="E2198" t="str">
        <f>VLOOKUP(D2198,'NZ40-POPT_tech_groups'!A:B,2,FALSE)</f>
        <v>NZ40-ENE-1-PASTRA</v>
      </c>
      <c r="F2198" s="3">
        <f>_xlfn.IFNA(_xlfn.IFNA(VLOOKUP(D2198,'Energy Share'!B:D,3,FALSE),VLOOKUP(LEFT(D2198,LEN(D2198)-2),'Energy Share'!B:D,3,FALSE)),0)*HLOOKUP(C2198,'Energy Share'!$I$2:$AL$3,2,FALSE)*VLOOKUP(LEFT(D2198,6),'Energy Share'!$I$6:$J$14,2,FALSE)</f>
        <v>1.8735540837703235E-2</v>
      </c>
    </row>
    <row r="2199" spans="1:6" hidden="1" x14ac:dyDescent="0.3">
      <c r="A2199">
        <f>IF(IFERROR(_xlfn.NUMBERVALUE(RIGHT(D2199,2))=C2199-2000,TRUE),1,0)*_xlfn.IFNA(VLOOKUP(LEFT(RIGHT(D2199,LEN(D2199)-6),LEN(RIGHT(D2199,LEN(D2199)-6))-3),'Filter Fuel'!$A$3:$I$29,HLOOKUP(LEFT(D2199,6),'Filter Fuel'!$B$1:$I$2,2,FALSE),FALSE),1)*IF(F2199=0,0,1)</f>
        <v>0</v>
      </c>
      <c r="B2199" t="s">
        <v>2</v>
      </c>
      <c r="C2199">
        <f t="shared" si="56"/>
        <v>2029</v>
      </c>
      <c r="D2199" t="str">
        <f t="shared" si="57"/>
        <v>PASTRAELCIMP22</v>
      </c>
      <c r="E2199" t="str">
        <f>VLOOKUP(D2199,'NZ40-POPT_tech_groups'!A:B,2,FALSE)</f>
        <v>NZ40-ENE-1-PASTRA</v>
      </c>
      <c r="F2199" s="3">
        <f>_xlfn.IFNA(_xlfn.IFNA(VLOOKUP(D2199,'Energy Share'!B:D,3,FALSE),VLOOKUP(LEFT(D2199,LEN(D2199)-2),'Energy Share'!B:D,3,FALSE)),0)*HLOOKUP(C2199,'Energy Share'!$I$2:$AL$3,2,FALSE)*VLOOKUP(LEFT(D2199,6),'Energy Share'!$I$6:$J$14,2,FALSE)</f>
        <v>1.8735540837703235E-2</v>
      </c>
    </row>
    <row r="2200" spans="1:6" hidden="1" x14ac:dyDescent="0.3">
      <c r="A2200">
        <f>IF(IFERROR(_xlfn.NUMBERVALUE(RIGHT(D2200,2))=C2200-2000,TRUE),1,0)*_xlfn.IFNA(VLOOKUP(LEFT(RIGHT(D2200,LEN(D2200)-6),LEN(RIGHT(D2200,LEN(D2200)-6))-3),'Filter Fuel'!$A$3:$I$29,HLOOKUP(LEFT(D2200,6),'Filter Fuel'!$B$1:$I$2,2,FALSE),FALSE),1)*IF(F2200=0,0,1)</f>
        <v>0</v>
      </c>
      <c r="B2200" t="s">
        <v>2</v>
      </c>
      <c r="C2200">
        <f t="shared" si="56"/>
        <v>2029</v>
      </c>
      <c r="D2200" t="str">
        <f t="shared" si="57"/>
        <v>PASTRAELCIMP23</v>
      </c>
      <c r="E2200" t="str">
        <f>VLOOKUP(D2200,'NZ40-POPT_tech_groups'!A:B,2,FALSE)</f>
        <v>NZ40-ENE-1-PASTRA</v>
      </c>
      <c r="F2200" s="3">
        <f>_xlfn.IFNA(_xlfn.IFNA(VLOOKUP(D2200,'Energy Share'!B:D,3,FALSE),VLOOKUP(LEFT(D2200,LEN(D2200)-2),'Energy Share'!B:D,3,FALSE)),0)*HLOOKUP(C2200,'Energy Share'!$I$2:$AL$3,2,FALSE)*VLOOKUP(LEFT(D2200,6),'Energy Share'!$I$6:$J$14,2,FALSE)</f>
        <v>1.8735540837703235E-2</v>
      </c>
    </row>
    <row r="2201" spans="1:6" hidden="1" x14ac:dyDescent="0.3">
      <c r="A2201">
        <f>IF(IFERROR(_xlfn.NUMBERVALUE(RIGHT(D2201,2))=C2201-2000,TRUE),1,0)*_xlfn.IFNA(VLOOKUP(LEFT(RIGHT(D2201,LEN(D2201)-6),LEN(RIGHT(D2201,LEN(D2201)-6))-3),'Filter Fuel'!$A$3:$I$29,HLOOKUP(LEFT(D2201,6),'Filter Fuel'!$B$1:$I$2,2,FALSE),FALSE),1)*IF(F2201=0,0,1)</f>
        <v>0</v>
      </c>
      <c r="B2201" t="s">
        <v>2</v>
      </c>
      <c r="C2201">
        <f t="shared" ref="C2201:C2264" si="58">C1858+1</f>
        <v>2029</v>
      </c>
      <c r="D2201" t="str">
        <f t="shared" ref="D2201:D2264" si="59">D1858</f>
        <v>PASTRAELCIMP24</v>
      </c>
      <c r="E2201" t="str">
        <f>VLOOKUP(D2201,'NZ40-POPT_tech_groups'!A:B,2,FALSE)</f>
        <v>NZ40-ENE-1-PASTRA</v>
      </c>
      <c r="F2201" s="3">
        <f>_xlfn.IFNA(_xlfn.IFNA(VLOOKUP(D2201,'Energy Share'!B:D,3,FALSE),VLOOKUP(LEFT(D2201,LEN(D2201)-2),'Energy Share'!B:D,3,FALSE)),0)*HLOOKUP(C2201,'Energy Share'!$I$2:$AL$3,2,FALSE)*VLOOKUP(LEFT(D2201,6),'Energy Share'!$I$6:$J$14,2,FALSE)</f>
        <v>1.8735540837703235E-2</v>
      </c>
    </row>
    <row r="2202" spans="1:6" hidden="1" x14ac:dyDescent="0.3">
      <c r="A2202">
        <f>IF(IFERROR(_xlfn.NUMBERVALUE(RIGHT(D2202,2))=C2202-2000,TRUE),1,0)*_xlfn.IFNA(VLOOKUP(LEFT(RIGHT(D2202,LEN(D2202)-6),LEN(RIGHT(D2202,LEN(D2202)-6))-3),'Filter Fuel'!$A$3:$I$29,HLOOKUP(LEFT(D2202,6),'Filter Fuel'!$B$1:$I$2,2,FALSE),FALSE),1)*IF(F2202=0,0,1)</f>
        <v>0</v>
      </c>
      <c r="B2202" t="s">
        <v>2</v>
      </c>
      <c r="C2202">
        <f t="shared" si="58"/>
        <v>2029</v>
      </c>
      <c r="D2202" t="str">
        <f t="shared" si="59"/>
        <v>PASTRAELCIMP25</v>
      </c>
      <c r="E2202" t="str">
        <f>VLOOKUP(D2202,'NZ40-POPT_tech_groups'!A:B,2,FALSE)</f>
        <v>NZ40-ENE-1-PASTRA</v>
      </c>
      <c r="F2202" s="3">
        <f>_xlfn.IFNA(_xlfn.IFNA(VLOOKUP(D2202,'Energy Share'!B:D,3,FALSE),VLOOKUP(LEFT(D2202,LEN(D2202)-2),'Energy Share'!B:D,3,FALSE)),0)*HLOOKUP(C2202,'Energy Share'!$I$2:$AL$3,2,FALSE)*VLOOKUP(LEFT(D2202,6),'Energy Share'!$I$6:$J$14,2,FALSE)</f>
        <v>1.8735540837703235E-2</v>
      </c>
    </row>
    <row r="2203" spans="1:6" hidden="1" x14ac:dyDescent="0.3">
      <c r="A2203">
        <f>IF(IFERROR(_xlfn.NUMBERVALUE(RIGHT(D2203,2))=C2203-2000,TRUE),1,0)*_xlfn.IFNA(VLOOKUP(LEFT(RIGHT(D2203,LEN(D2203)-6),LEN(RIGHT(D2203,LEN(D2203)-6))-3),'Filter Fuel'!$A$3:$I$29,HLOOKUP(LEFT(D2203,6),'Filter Fuel'!$B$1:$I$2,2,FALSE),FALSE),1)*IF(F2203=0,0,1)</f>
        <v>0</v>
      </c>
      <c r="B2203" t="s">
        <v>2</v>
      </c>
      <c r="C2203">
        <f t="shared" si="58"/>
        <v>2029</v>
      </c>
      <c r="D2203" t="str">
        <f t="shared" si="59"/>
        <v>PASTRAELCIMP26</v>
      </c>
      <c r="E2203" t="str">
        <f>VLOOKUP(D2203,'NZ40-POPT_tech_groups'!A:B,2,FALSE)</f>
        <v>NZ40-ENE-1-PASTRA</v>
      </c>
      <c r="F2203" s="3">
        <f>_xlfn.IFNA(_xlfn.IFNA(VLOOKUP(D2203,'Energy Share'!B:D,3,FALSE),VLOOKUP(LEFT(D2203,LEN(D2203)-2),'Energy Share'!B:D,3,FALSE)),0)*HLOOKUP(C2203,'Energy Share'!$I$2:$AL$3,2,FALSE)*VLOOKUP(LEFT(D2203,6),'Energy Share'!$I$6:$J$14,2,FALSE)</f>
        <v>1.8735540837703235E-2</v>
      </c>
    </row>
    <row r="2204" spans="1:6" hidden="1" x14ac:dyDescent="0.3">
      <c r="A2204">
        <f>IF(IFERROR(_xlfn.NUMBERVALUE(RIGHT(D2204,2))=C2204-2000,TRUE),1,0)*_xlfn.IFNA(VLOOKUP(LEFT(RIGHT(D2204,LEN(D2204)-6),LEN(RIGHT(D2204,LEN(D2204)-6))-3),'Filter Fuel'!$A$3:$I$29,HLOOKUP(LEFT(D2204,6),'Filter Fuel'!$B$1:$I$2,2,FALSE),FALSE),1)*IF(F2204=0,0,1)</f>
        <v>0</v>
      </c>
      <c r="B2204" t="s">
        <v>2</v>
      </c>
      <c r="C2204">
        <f t="shared" si="58"/>
        <v>2029</v>
      </c>
      <c r="D2204" t="str">
        <f t="shared" si="59"/>
        <v>PASTRAELCIMP27</v>
      </c>
      <c r="E2204" t="str">
        <f>VLOOKUP(D2204,'NZ40-POPT_tech_groups'!A:B,2,FALSE)</f>
        <v>NZ40-ENE-1-PASTRA</v>
      </c>
      <c r="F2204" s="3">
        <f>_xlfn.IFNA(_xlfn.IFNA(VLOOKUP(D2204,'Energy Share'!B:D,3,FALSE),VLOOKUP(LEFT(D2204,LEN(D2204)-2),'Energy Share'!B:D,3,FALSE)),0)*HLOOKUP(C2204,'Energy Share'!$I$2:$AL$3,2,FALSE)*VLOOKUP(LEFT(D2204,6),'Energy Share'!$I$6:$J$14,2,FALSE)</f>
        <v>1.8735540837703235E-2</v>
      </c>
    </row>
    <row r="2205" spans="1:6" hidden="1" x14ac:dyDescent="0.3">
      <c r="A2205">
        <f>IF(IFERROR(_xlfn.NUMBERVALUE(RIGHT(D2205,2))=C2205-2000,TRUE),1,0)*_xlfn.IFNA(VLOOKUP(LEFT(RIGHT(D2205,LEN(D2205)-6),LEN(RIGHT(D2205,LEN(D2205)-6))-3),'Filter Fuel'!$A$3:$I$29,HLOOKUP(LEFT(D2205,6),'Filter Fuel'!$B$1:$I$2,2,FALSE),FALSE),1)*IF(F2205=0,0,1)</f>
        <v>0</v>
      </c>
      <c r="B2205" t="s">
        <v>2</v>
      </c>
      <c r="C2205">
        <f t="shared" si="58"/>
        <v>2029</v>
      </c>
      <c r="D2205" t="str">
        <f t="shared" si="59"/>
        <v>PASTRAELCIMP28</v>
      </c>
      <c r="E2205" t="str">
        <f>VLOOKUP(D2205,'NZ40-POPT_tech_groups'!A:B,2,FALSE)</f>
        <v>NZ40-ENE-1-PASTRA</v>
      </c>
      <c r="F2205" s="3">
        <f>_xlfn.IFNA(_xlfn.IFNA(VLOOKUP(D2205,'Energy Share'!B:D,3,FALSE),VLOOKUP(LEFT(D2205,LEN(D2205)-2),'Energy Share'!B:D,3,FALSE)),0)*HLOOKUP(C2205,'Energy Share'!$I$2:$AL$3,2,FALSE)*VLOOKUP(LEFT(D2205,6),'Energy Share'!$I$6:$J$14,2,FALSE)</f>
        <v>1.8735540837703235E-2</v>
      </c>
    </row>
    <row r="2206" spans="1:6" x14ac:dyDescent="0.3">
      <c r="A2206">
        <f>IF(IFERROR(_xlfn.NUMBERVALUE(RIGHT(D2206,2))=C2206-2000,TRUE),1,0)*_xlfn.IFNA(VLOOKUP(LEFT(RIGHT(D2206,LEN(D2206)-6),LEN(RIGHT(D2206,LEN(D2206)-6))-3),'Filter Fuel'!$A$3:$I$29,HLOOKUP(LEFT(D2206,6),'Filter Fuel'!$B$1:$I$2,2,FALSE),FALSE),1)*IF(F2206=0,0,1)</f>
        <v>1</v>
      </c>
      <c r="B2206" t="s">
        <v>2</v>
      </c>
      <c r="C2206">
        <f t="shared" si="58"/>
        <v>2029</v>
      </c>
      <c r="D2206" t="str">
        <f t="shared" si="59"/>
        <v>PASTRAELCIMP29</v>
      </c>
      <c r="E2206" t="str">
        <f>VLOOKUP(D2206,'NZ40-POPT_tech_groups'!A:B,2,FALSE)</f>
        <v>NZ40-ENE-1-PASTRA</v>
      </c>
      <c r="F2206" s="3">
        <f>_xlfn.IFNA(_xlfn.IFNA(VLOOKUP(D2206,'Energy Share'!B:D,3,FALSE),VLOOKUP(LEFT(D2206,LEN(D2206)-2),'Energy Share'!B:D,3,FALSE)),0)*HLOOKUP(C2206,'Energy Share'!$I$2:$AL$3,2,FALSE)*VLOOKUP(LEFT(D2206,6),'Energy Share'!$I$6:$J$14,2,FALSE)</f>
        <v>1.8735540837703235E-2</v>
      </c>
    </row>
    <row r="2207" spans="1:6" hidden="1" x14ac:dyDescent="0.3">
      <c r="A2207">
        <f>IF(IFERROR(_xlfn.NUMBERVALUE(RIGHT(D2207,2))=C2207-2000,TRUE),1,0)*_xlfn.IFNA(VLOOKUP(LEFT(RIGHT(D2207,LEN(D2207)-6),LEN(RIGHT(D2207,LEN(D2207)-6))-3),'Filter Fuel'!$A$3:$I$29,HLOOKUP(LEFT(D2207,6),'Filter Fuel'!$B$1:$I$2,2,FALSE),FALSE),1)*IF(F2207=0,0,1)</f>
        <v>0</v>
      </c>
      <c r="B2207" t="s">
        <v>2</v>
      </c>
      <c r="C2207">
        <f t="shared" si="58"/>
        <v>2029</v>
      </c>
      <c r="D2207" t="str">
        <f t="shared" si="59"/>
        <v>PASTRAELCIMP30</v>
      </c>
      <c r="E2207" t="str">
        <f>VLOOKUP(D2207,'NZ40-POPT_tech_groups'!A:B,2,FALSE)</f>
        <v>NZ40-ENE-1-PASTRA</v>
      </c>
      <c r="F2207" s="3">
        <f>_xlfn.IFNA(_xlfn.IFNA(VLOOKUP(D2207,'Energy Share'!B:D,3,FALSE),VLOOKUP(LEFT(D2207,LEN(D2207)-2),'Energy Share'!B:D,3,FALSE)),0)*HLOOKUP(C2207,'Energy Share'!$I$2:$AL$3,2,FALSE)*VLOOKUP(LEFT(D2207,6),'Energy Share'!$I$6:$J$14,2,FALSE)</f>
        <v>1.8735540837703235E-2</v>
      </c>
    </row>
    <row r="2208" spans="1:6" hidden="1" x14ac:dyDescent="0.3">
      <c r="A2208">
        <f>IF(IFERROR(_xlfn.NUMBERVALUE(RIGHT(D2208,2))=C2208-2000,TRUE),1,0)*_xlfn.IFNA(VLOOKUP(LEFT(RIGHT(D2208,LEN(D2208)-6),LEN(RIGHT(D2208,LEN(D2208)-6))-3),'Filter Fuel'!$A$3:$I$29,HLOOKUP(LEFT(D2208,6),'Filter Fuel'!$B$1:$I$2,2,FALSE),FALSE),1)*IF(F2208=0,0,1)</f>
        <v>0</v>
      </c>
      <c r="B2208" t="s">
        <v>2</v>
      </c>
      <c r="C2208">
        <f t="shared" si="58"/>
        <v>2029</v>
      </c>
      <c r="D2208" t="str">
        <f t="shared" si="59"/>
        <v>PASTRAELCIMP31</v>
      </c>
      <c r="E2208" t="str">
        <f>VLOOKUP(D2208,'NZ40-POPT_tech_groups'!A:B,2,FALSE)</f>
        <v>NZ40-ENE-1-PASTRA</v>
      </c>
      <c r="F2208" s="3">
        <f>_xlfn.IFNA(_xlfn.IFNA(VLOOKUP(D2208,'Energy Share'!B:D,3,FALSE),VLOOKUP(LEFT(D2208,LEN(D2208)-2),'Energy Share'!B:D,3,FALSE)),0)*HLOOKUP(C2208,'Energy Share'!$I$2:$AL$3,2,FALSE)*VLOOKUP(LEFT(D2208,6),'Energy Share'!$I$6:$J$14,2,FALSE)</f>
        <v>1.8735540837703235E-2</v>
      </c>
    </row>
    <row r="2209" spans="1:6" hidden="1" x14ac:dyDescent="0.3">
      <c r="A2209">
        <f>IF(IFERROR(_xlfn.NUMBERVALUE(RIGHT(D2209,2))=C2209-2000,TRUE),1,0)*_xlfn.IFNA(VLOOKUP(LEFT(RIGHT(D2209,LEN(D2209)-6),LEN(RIGHT(D2209,LEN(D2209)-6))-3),'Filter Fuel'!$A$3:$I$29,HLOOKUP(LEFT(D2209,6),'Filter Fuel'!$B$1:$I$2,2,FALSE),FALSE),1)*IF(F2209=0,0,1)</f>
        <v>0</v>
      </c>
      <c r="B2209" t="s">
        <v>2</v>
      </c>
      <c r="C2209">
        <f t="shared" si="58"/>
        <v>2029</v>
      </c>
      <c r="D2209" t="str">
        <f t="shared" si="59"/>
        <v>PASTRAELCIMP32</v>
      </c>
      <c r="E2209" t="str">
        <f>VLOOKUP(D2209,'NZ40-POPT_tech_groups'!A:B,2,FALSE)</f>
        <v>NZ40-ENE-1-PASTRA</v>
      </c>
      <c r="F2209" s="3">
        <f>_xlfn.IFNA(_xlfn.IFNA(VLOOKUP(D2209,'Energy Share'!B:D,3,FALSE),VLOOKUP(LEFT(D2209,LEN(D2209)-2),'Energy Share'!B:D,3,FALSE)),0)*HLOOKUP(C2209,'Energy Share'!$I$2:$AL$3,2,FALSE)*VLOOKUP(LEFT(D2209,6),'Energy Share'!$I$6:$J$14,2,FALSE)</f>
        <v>1.8735540837703235E-2</v>
      </c>
    </row>
    <row r="2210" spans="1:6" hidden="1" x14ac:dyDescent="0.3">
      <c r="A2210">
        <f>IF(IFERROR(_xlfn.NUMBERVALUE(RIGHT(D2210,2))=C2210-2000,TRUE),1,0)*_xlfn.IFNA(VLOOKUP(LEFT(RIGHT(D2210,LEN(D2210)-6),LEN(RIGHT(D2210,LEN(D2210)-6))-3),'Filter Fuel'!$A$3:$I$29,HLOOKUP(LEFT(D2210,6),'Filter Fuel'!$B$1:$I$2,2,FALSE),FALSE),1)*IF(F2210=0,0,1)</f>
        <v>0</v>
      </c>
      <c r="B2210" t="s">
        <v>2</v>
      </c>
      <c r="C2210">
        <f t="shared" si="58"/>
        <v>2029</v>
      </c>
      <c r="D2210" t="str">
        <f t="shared" si="59"/>
        <v>PASTRAELCIMP33</v>
      </c>
      <c r="E2210" t="str">
        <f>VLOOKUP(D2210,'NZ40-POPT_tech_groups'!A:B,2,FALSE)</f>
        <v>NZ40-ENE-1-PASTRA</v>
      </c>
      <c r="F2210" s="3">
        <f>_xlfn.IFNA(_xlfn.IFNA(VLOOKUP(D2210,'Energy Share'!B:D,3,FALSE),VLOOKUP(LEFT(D2210,LEN(D2210)-2),'Energy Share'!B:D,3,FALSE)),0)*HLOOKUP(C2210,'Energy Share'!$I$2:$AL$3,2,FALSE)*VLOOKUP(LEFT(D2210,6),'Energy Share'!$I$6:$J$14,2,FALSE)</f>
        <v>1.8735540837703235E-2</v>
      </c>
    </row>
    <row r="2211" spans="1:6" hidden="1" x14ac:dyDescent="0.3">
      <c r="A2211">
        <f>IF(IFERROR(_xlfn.NUMBERVALUE(RIGHT(D2211,2))=C2211-2000,TRUE),1,0)*_xlfn.IFNA(VLOOKUP(LEFT(RIGHT(D2211,LEN(D2211)-6),LEN(RIGHT(D2211,LEN(D2211)-6))-3),'Filter Fuel'!$A$3:$I$29,HLOOKUP(LEFT(D2211,6),'Filter Fuel'!$B$1:$I$2,2,FALSE),FALSE),1)*IF(F2211=0,0,1)</f>
        <v>0</v>
      </c>
      <c r="B2211" t="s">
        <v>2</v>
      </c>
      <c r="C2211">
        <f t="shared" si="58"/>
        <v>2029</v>
      </c>
      <c r="D2211" t="str">
        <f t="shared" si="59"/>
        <v>PASTRAELCIMP34</v>
      </c>
      <c r="E2211" t="str">
        <f>VLOOKUP(D2211,'NZ40-POPT_tech_groups'!A:B,2,FALSE)</f>
        <v>NZ40-ENE-1-PASTRA</v>
      </c>
      <c r="F2211" s="3">
        <f>_xlfn.IFNA(_xlfn.IFNA(VLOOKUP(D2211,'Energy Share'!B:D,3,FALSE),VLOOKUP(LEFT(D2211,LEN(D2211)-2),'Energy Share'!B:D,3,FALSE)),0)*HLOOKUP(C2211,'Energy Share'!$I$2:$AL$3,2,FALSE)*VLOOKUP(LEFT(D2211,6),'Energy Share'!$I$6:$J$14,2,FALSE)</f>
        <v>1.8735540837703235E-2</v>
      </c>
    </row>
    <row r="2212" spans="1:6" hidden="1" x14ac:dyDescent="0.3">
      <c r="A2212">
        <f>IF(IFERROR(_xlfn.NUMBERVALUE(RIGHT(D2212,2))=C2212-2000,TRUE),1,0)*_xlfn.IFNA(VLOOKUP(LEFT(RIGHT(D2212,LEN(D2212)-6),LEN(RIGHT(D2212,LEN(D2212)-6))-3),'Filter Fuel'!$A$3:$I$29,HLOOKUP(LEFT(D2212,6),'Filter Fuel'!$B$1:$I$2,2,FALSE),FALSE),1)*IF(F2212=0,0,1)</f>
        <v>0</v>
      </c>
      <c r="B2212" t="s">
        <v>2</v>
      </c>
      <c r="C2212">
        <f t="shared" si="58"/>
        <v>2029</v>
      </c>
      <c r="D2212" t="str">
        <f t="shared" si="59"/>
        <v>PASTRAELCIMP35</v>
      </c>
      <c r="E2212" t="str">
        <f>VLOOKUP(D2212,'NZ40-POPT_tech_groups'!A:B,2,FALSE)</f>
        <v>NZ40-ENE-1-PASTRA</v>
      </c>
      <c r="F2212" s="3">
        <f>_xlfn.IFNA(_xlfn.IFNA(VLOOKUP(D2212,'Energy Share'!B:D,3,FALSE),VLOOKUP(LEFT(D2212,LEN(D2212)-2),'Energy Share'!B:D,3,FALSE)),0)*HLOOKUP(C2212,'Energy Share'!$I$2:$AL$3,2,FALSE)*VLOOKUP(LEFT(D2212,6),'Energy Share'!$I$6:$J$14,2,FALSE)</f>
        <v>1.8735540837703235E-2</v>
      </c>
    </row>
    <row r="2213" spans="1:6" hidden="1" x14ac:dyDescent="0.3">
      <c r="A2213">
        <f>IF(IFERROR(_xlfn.NUMBERVALUE(RIGHT(D2213,2))=C2213-2000,TRUE),1,0)*_xlfn.IFNA(VLOOKUP(LEFT(RIGHT(D2213,LEN(D2213)-6),LEN(RIGHT(D2213,LEN(D2213)-6))-3),'Filter Fuel'!$A$3:$I$29,HLOOKUP(LEFT(D2213,6),'Filter Fuel'!$B$1:$I$2,2,FALSE),FALSE),1)*IF(F2213=0,0,1)</f>
        <v>0</v>
      </c>
      <c r="B2213" t="s">
        <v>2</v>
      </c>
      <c r="C2213">
        <f t="shared" si="58"/>
        <v>2029</v>
      </c>
      <c r="D2213" t="str">
        <f t="shared" si="59"/>
        <v>PASTRAELCIMP36</v>
      </c>
      <c r="E2213" t="str">
        <f>VLOOKUP(D2213,'NZ40-POPT_tech_groups'!A:B,2,FALSE)</f>
        <v>NZ40-ENE-1-PASTRA</v>
      </c>
      <c r="F2213" s="3">
        <f>_xlfn.IFNA(_xlfn.IFNA(VLOOKUP(D2213,'Energy Share'!B:D,3,FALSE),VLOOKUP(LEFT(D2213,LEN(D2213)-2),'Energy Share'!B:D,3,FALSE)),0)*HLOOKUP(C2213,'Energy Share'!$I$2:$AL$3,2,FALSE)*VLOOKUP(LEFT(D2213,6),'Energy Share'!$I$6:$J$14,2,FALSE)</f>
        <v>1.8735540837703235E-2</v>
      </c>
    </row>
    <row r="2214" spans="1:6" hidden="1" x14ac:dyDescent="0.3">
      <c r="A2214">
        <f>IF(IFERROR(_xlfn.NUMBERVALUE(RIGHT(D2214,2))=C2214-2000,TRUE),1,0)*_xlfn.IFNA(VLOOKUP(LEFT(RIGHT(D2214,LEN(D2214)-6),LEN(RIGHT(D2214,LEN(D2214)-6))-3),'Filter Fuel'!$A$3:$I$29,HLOOKUP(LEFT(D2214,6),'Filter Fuel'!$B$1:$I$2,2,FALSE),FALSE),1)*IF(F2214=0,0,1)</f>
        <v>0</v>
      </c>
      <c r="B2214" t="s">
        <v>2</v>
      </c>
      <c r="C2214">
        <f t="shared" si="58"/>
        <v>2029</v>
      </c>
      <c r="D2214" t="str">
        <f t="shared" si="59"/>
        <v>PASTRAELCIMP37</v>
      </c>
      <c r="E2214" t="str">
        <f>VLOOKUP(D2214,'NZ40-POPT_tech_groups'!A:B,2,FALSE)</f>
        <v>NZ40-ENE-1-PASTRA</v>
      </c>
      <c r="F2214" s="3">
        <f>_xlfn.IFNA(_xlfn.IFNA(VLOOKUP(D2214,'Energy Share'!B:D,3,FALSE),VLOOKUP(LEFT(D2214,LEN(D2214)-2),'Energy Share'!B:D,3,FALSE)),0)*HLOOKUP(C2214,'Energy Share'!$I$2:$AL$3,2,FALSE)*VLOOKUP(LEFT(D2214,6),'Energy Share'!$I$6:$J$14,2,FALSE)</f>
        <v>1.8735540837703235E-2</v>
      </c>
    </row>
    <row r="2215" spans="1:6" hidden="1" x14ac:dyDescent="0.3">
      <c r="A2215">
        <f>IF(IFERROR(_xlfn.NUMBERVALUE(RIGHT(D2215,2))=C2215-2000,TRUE),1,0)*_xlfn.IFNA(VLOOKUP(LEFT(RIGHT(D2215,LEN(D2215)-6),LEN(RIGHT(D2215,LEN(D2215)-6))-3),'Filter Fuel'!$A$3:$I$29,HLOOKUP(LEFT(D2215,6),'Filter Fuel'!$B$1:$I$2,2,FALSE),FALSE),1)*IF(F2215=0,0,1)</f>
        <v>0</v>
      </c>
      <c r="B2215" t="s">
        <v>2</v>
      </c>
      <c r="C2215">
        <f t="shared" si="58"/>
        <v>2029</v>
      </c>
      <c r="D2215" t="str">
        <f t="shared" si="59"/>
        <v>PASTRAELCIMP38</v>
      </c>
      <c r="E2215" t="str">
        <f>VLOOKUP(D2215,'NZ40-POPT_tech_groups'!A:B,2,FALSE)</f>
        <v>NZ40-ENE-1-PASTRA</v>
      </c>
      <c r="F2215" s="3">
        <f>_xlfn.IFNA(_xlfn.IFNA(VLOOKUP(D2215,'Energy Share'!B:D,3,FALSE),VLOOKUP(LEFT(D2215,LEN(D2215)-2),'Energy Share'!B:D,3,FALSE)),0)*HLOOKUP(C2215,'Energy Share'!$I$2:$AL$3,2,FALSE)*VLOOKUP(LEFT(D2215,6),'Energy Share'!$I$6:$J$14,2,FALSE)</f>
        <v>1.8735540837703235E-2</v>
      </c>
    </row>
    <row r="2216" spans="1:6" hidden="1" x14ac:dyDescent="0.3">
      <c r="A2216">
        <f>IF(IFERROR(_xlfn.NUMBERVALUE(RIGHT(D2216,2))=C2216-2000,TRUE),1,0)*_xlfn.IFNA(VLOOKUP(LEFT(RIGHT(D2216,LEN(D2216)-6),LEN(RIGHT(D2216,LEN(D2216)-6))-3),'Filter Fuel'!$A$3:$I$29,HLOOKUP(LEFT(D2216,6),'Filter Fuel'!$B$1:$I$2,2,FALSE),FALSE),1)*IF(F2216=0,0,1)</f>
        <v>0</v>
      </c>
      <c r="B2216" t="s">
        <v>2</v>
      </c>
      <c r="C2216">
        <f t="shared" si="58"/>
        <v>2029</v>
      </c>
      <c r="D2216" t="str">
        <f t="shared" si="59"/>
        <v>PASTRAELCIMP39</v>
      </c>
      <c r="E2216" t="str">
        <f>VLOOKUP(D2216,'NZ40-POPT_tech_groups'!A:B,2,FALSE)</f>
        <v>NZ40-ENE-1-PASTRA</v>
      </c>
      <c r="F2216" s="3">
        <f>_xlfn.IFNA(_xlfn.IFNA(VLOOKUP(D2216,'Energy Share'!B:D,3,FALSE),VLOOKUP(LEFT(D2216,LEN(D2216)-2),'Energy Share'!B:D,3,FALSE)),0)*HLOOKUP(C2216,'Energy Share'!$I$2:$AL$3,2,FALSE)*VLOOKUP(LEFT(D2216,6),'Energy Share'!$I$6:$J$14,2,FALSE)</f>
        <v>1.8735540837703235E-2</v>
      </c>
    </row>
    <row r="2217" spans="1:6" hidden="1" x14ac:dyDescent="0.3">
      <c r="A2217">
        <f>IF(IFERROR(_xlfn.NUMBERVALUE(RIGHT(D2217,2))=C2217-2000,TRUE),1,0)*_xlfn.IFNA(VLOOKUP(LEFT(RIGHT(D2217,LEN(D2217)-6),LEN(RIGHT(D2217,LEN(D2217)-6))-3),'Filter Fuel'!$A$3:$I$29,HLOOKUP(LEFT(D2217,6),'Filter Fuel'!$B$1:$I$2,2,FALSE),FALSE),1)*IF(F2217=0,0,1)</f>
        <v>0</v>
      </c>
      <c r="B2217" t="s">
        <v>2</v>
      </c>
      <c r="C2217">
        <f t="shared" si="58"/>
        <v>2029</v>
      </c>
      <c r="D2217" t="str">
        <f t="shared" si="59"/>
        <v>PASTRAELCIMP40</v>
      </c>
      <c r="E2217" t="str">
        <f>VLOOKUP(D2217,'NZ40-POPT_tech_groups'!A:B,2,FALSE)</f>
        <v>NZ40-ENE-1-PASTRA</v>
      </c>
      <c r="F2217" s="3">
        <f>_xlfn.IFNA(_xlfn.IFNA(VLOOKUP(D2217,'Energy Share'!B:D,3,FALSE),VLOOKUP(LEFT(D2217,LEN(D2217)-2),'Energy Share'!B:D,3,FALSE)),0)*HLOOKUP(C2217,'Energy Share'!$I$2:$AL$3,2,FALSE)*VLOOKUP(LEFT(D2217,6),'Energy Share'!$I$6:$J$14,2,FALSE)</f>
        <v>1.8735540837703235E-2</v>
      </c>
    </row>
    <row r="2218" spans="1:6" hidden="1" x14ac:dyDescent="0.3">
      <c r="A2218">
        <f>IF(IFERROR(_xlfn.NUMBERVALUE(RIGHT(D2218,2))=C2218-2000,TRUE),1,0)*_xlfn.IFNA(VLOOKUP(LEFT(RIGHT(D2218,LEN(D2218)-6),LEN(RIGHT(D2218,LEN(D2218)-6))-3),'Filter Fuel'!$A$3:$I$29,HLOOKUP(LEFT(D2218,6),'Filter Fuel'!$B$1:$I$2,2,FALSE),FALSE),1)*IF(F2218=0,0,1)</f>
        <v>0</v>
      </c>
      <c r="B2218" t="s">
        <v>2</v>
      </c>
      <c r="C2218">
        <f t="shared" si="58"/>
        <v>2029</v>
      </c>
      <c r="D2218" t="str">
        <f t="shared" si="59"/>
        <v>PASTRAELCIMP41</v>
      </c>
      <c r="E2218" t="str">
        <f>VLOOKUP(D2218,'NZ40-POPT_tech_groups'!A:B,2,FALSE)</f>
        <v>NZ40-ENE-1-PASTRA</v>
      </c>
      <c r="F2218" s="3">
        <f>_xlfn.IFNA(_xlfn.IFNA(VLOOKUP(D2218,'Energy Share'!B:D,3,FALSE),VLOOKUP(LEFT(D2218,LEN(D2218)-2),'Energy Share'!B:D,3,FALSE)),0)*HLOOKUP(C2218,'Energy Share'!$I$2:$AL$3,2,FALSE)*VLOOKUP(LEFT(D2218,6),'Energy Share'!$I$6:$J$14,2,FALSE)</f>
        <v>1.8735540837703235E-2</v>
      </c>
    </row>
    <row r="2219" spans="1:6" hidden="1" x14ac:dyDescent="0.3">
      <c r="A2219">
        <f>IF(IFERROR(_xlfn.NUMBERVALUE(RIGHT(D2219,2))=C2219-2000,TRUE),1,0)*_xlfn.IFNA(VLOOKUP(LEFT(RIGHT(D2219,LEN(D2219)-6),LEN(RIGHT(D2219,LEN(D2219)-6))-3),'Filter Fuel'!$A$3:$I$29,HLOOKUP(LEFT(D2219,6),'Filter Fuel'!$B$1:$I$2,2,FALSE),FALSE),1)*IF(F2219=0,0,1)</f>
        <v>0</v>
      </c>
      <c r="B2219" t="s">
        <v>2</v>
      </c>
      <c r="C2219">
        <f t="shared" si="58"/>
        <v>2029</v>
      </c>
      <c r="D2219" t="str">
        <f t="shared" si="59"/>
        <v>PASTRAELCIMP42</v>
      </c>
      <c r="E2219" t="str">
        <f>VLOOKUP(D2219,'NZ40-POPT_tech_groups'!A:B,2,FALSE)</f>
        <v>NZ40-ENE-1-PASTRA</v>
      </c>
      <c r="F2219" s="3">
        <f>_xlfn.IFNA(_xlfn.IFNA(VLOOKUP(D2219,'Energy Share'!B:D,3,FALSE),VLOOKUP(LEFT(D2219,LEN(D2219)-2),'Energy Share'!B:D,3,FALSE)),0)*HLOOKUP(C2219,'Energy Share'!$I$2:$AL$3,2,FALSE)*VLOOKUP(LEFT(D2219,6),'Energy Share'!$I$6:$J$14,2,FALSE)</f>
        <v>1.8735540837703235E-2</v>
      </c>
    </row>
    <row r="2220" spans="1:6" hidden="1" x14ac:dyDescent="0.3">
      <c r="A2220">
        <f>IF(IFERROR(_xlfn.NUMBERVALUE(RIGHT(D2220,2))=C2220-2000,TRUE),1,0)*_xlfn.IFNA(VLOOKUP(LEFT(RIGHT(D2220,LEN(D2220)-6),LEN(RIGHT(D2220,LEN(D2220)-6))-3),'Filter Fuel'!$A$3:$I$29,HLOOKUP(LEFT(D2220,6),'Filter Fuel'!$B$1:$I$2,2,FALSE),FALSE),1)*IF(F2220=0,0,1)</f>
        <v>0</v>
      </c>
      <c r="B2220" t="s">
        <v>2</v>
      </c>
      <c r="C2220">
        <f t="shared" si="58"/>
        <v>2029</v>
      </c>
      <c r="D2220" t="str">
        <f t="shared" si="59"/>
        <v>PASTRAELCIMP43</v>
      </c>
      <c r="E2220" t="str">
        <f>VLOOKUP(D2220,'NZ40-POPT_tech_groups'!A:B,2,FALSE)</f>
        <v>NZ40-ENE-1-PASTRA</v>
      </c>
      <c r="F2220" s="3">
        <f>_xlfn.IFNA(_xlfn.IFNA(VLOOKUP(D2220,'Energy Share'!B:D,3,FALSE),VLOOKUP(LEFT(D2220,LEN(D2220)-2),'Energy Share'!B:D,3,FALSE)),0)*HLOOKUP(C2220,'Energy Share'!$I$2:$AL$3,2,FALSE)*VLOOKUP(LEFT(D2220,6),'Energy Share'!$I$6:$J$14,2,FALSE)</f>
        <v>1.8735540837703235E-2</v>
      </c>
    </row>
    <row r="2221" spans="1:6" hidden="1" x14ac:dyDescent="0.3">
      <c r="A2221">
        <f>IF(IFERROR(_xlfn.NUMBERVALUE(RIGHT(D2221,2))=C2221-2000,TRUE),1,0)*_xlfn.IFNA(VLOOKUP(LEFT(RIGHT(D2221,LEN(D2221)-6),LEN(RIGHT(D2221,LEN(D2221)-6))-3),'Filter Fuel'!$A$3:$I$29,HLOOKUP(LEFT(D2221,6),'Filter Fuel'!$B$1:$I$2,2,FALSE),FALSE),1)*IF(F2221=0,0,1)</f>
        <v>0</v>
      </c>
      <c r="B2221" t="s">
        <v>2</v>
      </c>
      <c r="C2221">
        <f t="shared" si="58"/>
        <v>2029</v>
      </c>
      <c r="D2221" t="str">
        <f t="shared" si="59"/>
        <v>PASTRAELCIMP44</v>
      </c>
      <c r="E2221" t="str">
        <f>VLOOKUP(D2221,'NZ40-POPT_tech_groups'!A:B,2,FALSE)</f>
        <v>NZ40-ENE-1-PASTRA</v>
      </c>
      <c r="F2221" s="3">
        <f>_xlfn.IFNA(_xlfn.IFNA(VLOOKUP(D2221,'Energy Share'!B:D,3,FALSE),VLOOKUP(LEFT(D2221,LEN(D2221)-2),'Energy Share'!B:D,3,FALSE)),0)*HLOOKUP(C2221,'Energy Share'!$I$2:$AL$3,2,FALSE)*VLOOKUP(LEFT(D2221,6),'Energy Share'!$I$6:$J$14,2,FALSE)</f>
        <v>1.8735540837703235E-2</v>
      </c>
    </row>
    <row r="2222" spans="1:6" hidden="1" x14ac:dyDescent="0.3">
      <c r="A2222">
        <f>IF(IFERROR(_xlfn.NUMBERVALUE(RIGHT(D2222,2))=C2222-2000,TRUE),1,0)*_xlfn.IFNA(VLOOKUP(LEFT(RIGHT(D2222,LEN(D2222)-6),LEN(RIGHT(D2222,LEN(D2222)-6))-3),'Filter Fuel'!$A$3:$I$29,HLOOKUP(LEFT(D2222,6),'Filter Fuel'!$B$1:$I$2,2,FALSE),FALSE),1)*IF(F2222=0,0,1)</f>
        <v>0</v>
      </c>
      <c r="B2222" t="s">
        <v>2</v>
      </c>
      <c r="C2222">
        <f t="shared" si="58"/>
        <v>2029</v>
      </c>
      <c r="D2222" t="str">
        <f t="shared" si="59"/>
        <v>PASTRAELCIMP45</v>
      </c>
      <c r="E2222" t="str">
        <f>VLOOKUP(D2222,'NZ40-POPT_tech_groups'!A:B,2,FALSE)</f>
        <v>NZ40-ENE-1-PASTRA</v>
      </c>
      <c r="F2222" s="3">
        <f>_xlfn.IFNA(_xlfn.IFNA(VLOOKUP(D2222,'Energy Share'!B:D,3,FALSE),VLOOKUP(LEFT(D2222,LEN(D2222)-2),'Energy Share'!B:D,3,FALSE)),0)*HLOOKUP(C2222,'Energy Share'!$I$2:$AL$3,2,FALSE)*VLOOKUP(LEFT(D2222,6),'Energy Share'!$I$6:$J$14,2,FALSE)</f>
        <v>1.8735540837703235E-2</v>
      </c>
    </row>
    <row r="2223" spans="1:6" hidden="1" x14ac:dyDescent="0.3">
      <c r="A2223">
        <f>IF(IFERROR(_xlfn.NUMBERVALUE(RIGHT(D2223,2))=C2223-2000,TRUE),1,0)*_xlfn.IFNA(VLOOKUP(LEFT(RIGHT(D2223,LEN(D2223)-6),LEN(RIGHT(D2223,LEN(D2223)-6))-3),'Filter Fuel'!$A$3:$I$29,HLOOKUP(LEFT(D2223,6),'Filter Fuel'!$B$1:$I$2,2,FALSE),FALSE),1)*IF(F2223=0,0,1)</f>
        <v>0</v>
      </c>
      <c r="B2223" t="s">
        <v>2</v>
      </c>
      <c r="C2223">
        <f t="shared" si="58"/>
        <v>2029</v>
      </c>
      <c r="D2223" t="str">
        <f t="shared" si="59"/>
        <v>PASTRAELCIMP46</v>
      </c>
      <c r="E2223" t="str">
        <f>VLOOKUP(D2223,'NZ40-POPT_tech_groups'!A:B,2,FALSE)</f>
        <v>NZ40-ENE-1-PASTRA</v>
      </c>
      <c r="F2223" s="3">
        <f>_xlfn.IFNA(_xlfn.IFNA(VLOOKUP(D2223,'Energy Share'!B:D,3,FALSE),VLOOKUP(LEFT(D2223,LEN(D2223)-2),'Energy Share'!B:D,3,FALSE)),0)*HLOOKUP(C2223,'Energy Share'!$I$2:$AL$3,2,FALSE)*VLOOKUP(LEFT(D2223,6),'Energy Share'!$I$6:$J$14,2,FALSE)</f>
        <v>1.8735540837703235E-2</v>
      </c>
    </row>
    <row r="2224" spans="1:6" hidden="1" x14ac:dyDescent="0.3">
      <c r="A2224">
        <f>IF(IFERROR(_xlfn.NUMBERVALUE(RIGHT(D2224,2))=C2224-2000,TRUE),1,0)*_xlfn.IFNA(VLOOKUP(LEFT(RIGHT(D2224,LEN(D2224)-6),LEN(RIGHT(D2224,LEN(D2224)-6))-3),'Filter Fuel'!$A$3:$I$29,HLOOKUP(LEFT(D2224,6),'Filter Fuel'!$B$1:$I$2,2,FALSE),FALSE),1)*IF(F2224=0,0,1)</f>
        <v>0</v>
      </c>
      <c r="B2224" t="s">
        <v>2</v>
      </c>
      <c r="C2224">
        <f t="shared" si="58"/>
        <v>2029</v>
      </c>
      <c r="D2224" t="str">
        <f t="shared" si="59"/>
        <v>PASTRAELCIMP47</v>
      </c>
      <c r="E2224" t="str">
        <f>VLOOKUP(D2224,'NZ40-POPT_tech_groups'!A:B,2,FALSE)</f>
        <v>NZ40-ENE-1-PASTRA</v>
      </c>
      <c r="F2224" s="3">
        <f>_xlfn.IFNA(_xlfn.IFNA(VLOOKUP(D2224,'Energy Share'!B:D,3,FALSE),VLOOKUP(LEFT(D2224,LEN(D2224)-2),'Energy Share'!B:D,3,FALSE)),0)*HLOOKUP(C2224,'Energy Share'!$I$2:$AL$3,2,FALSE)*VLOOKUP(LEFT(D2224,6),'Energy Share'!$I$6:$J$14,2,FALSE)</f>
        <v>1.8735540837703235E-2</v>
      </c>
    </row>
    <row r="2225" spans="1:6" hidden="1" x14ac:dyDescent="0.3">
      <c r="A2225">
        <f>IF(IFERROR(_xlfn.NUMBERVALUE(RIGHT(D2225,2))=C2225-2000,TRUE),1,0)*_xlfn.IFNA(VLOOKUP(LEFT(RIGHT(D2225,LEN(D2225)-6),LEN(RIGHT(D2225,LEN(D2225)-6))-3),'Filter Fuel'!$A$3:$I$29,HLOOKUP(LEFT(D2225,6),'Filter Fuel'!$B$1:$I$2,2,FALSE),FALSE),1)*IF(F2225=0,0,1)</f>
        <v>0</v>
      </c>
      <c r="B2225" t="s">
        <v>2</v>
      </c>
      <c r="C2225">
        <f t="shared" si="58"/>
        <v>2029</v>
      </c>
      <c r="D2225" t="str">
        <f t="shared" si="59"/>
        <v>PASTRAELCIMP48</v>
      </c>
      <c r="E2225" t="str">
        <f>VLOOKUP(D2225,'NZ40-POPT_tech_groups'!A:B,2,FALSE)</f>
        <v>NZ40-ENE-1-PASTRA</v>
      </c>
      <c r="F2225" s="3">
        <f>_xlfn.IFNA(_xlfn.IFNA(VLOOKUP(D2225,'Energy Share'!B:D,3,FALSE),VLOOKUP(LEFT(D2225,LEN(D2225)-2),'Energy Share'!B:D,3,FALSE)),0)*HLOOKUP(C2225,'Energy Share'!$I$2:$AL$3,2,FALSE)*VLOOKUP(LEFT(D2225,6),'Energy Share'!$I$6:$J$14,2,FALSE)</f>
        <v>1.8735540837703235E-2</v>
      </c>
    </row>
    <row r="2226" spans="1:6" hidden="1" x14ac:dyDescent="0.3">
      <c r="A2226">
        <f>IF(IFERROR(_xlfn.NUMBERVALUE(RIGHT(D2226,2))=C2226-2000,TRUE),1,0)*_xlfn.IFNA(VLOOKUP(LEFT(RIGHT(D2226,LEN(D2226)-6),LEN(RIGHT(D2226,LEN(D2226)-6))-3),'Filter Fuel'!$A$3:$I$29,HLOOKUP(LEFT(D2226,6),'Filter Fuel'!$B$1:$I$2,2,FALSE),FALSE),1)*IF(F2226=0,0,1)</f>
        <v>0</v>
      </c>
      <c r="B2226" t="s">
        <v>2</v>
      </c>
      <c r="C2226">
        <f t="shared" si="58"/>
        <v>2029</v>
      </c>
      <c r="D2226" t="str">
        <f t="shared" si="59"/>
        <v>PASTRAELCIMP49</v>
      </c>
      <c r="E2226" t="str">
        <f>VLOOKUP(D2226,'NZ40-POPT_tech_groups'!A:B,2,FALSE)</f>
        <v>NZ40-ENE-1-PASTRA</v>
      </c>
      <c r="F2226" s="3">
        <f>_xlfn.IFNA(_xlfn.IFNA(VLOOKUP(D2226,'Energy Share'!B:D,3,FALSE),VLOOKUP(LEFT(D2226,LEN(D2226)-2),'Energy Share'!B:D,3,FALSE)),0)*HLOOKUP(C2226,'Energy Share'!$I$2:$AL$3,2,FALSE)*VLOOKUP(LEFT(D2226,6),'Energy Share'!$I$6:$J$14,2,FALSE)</f>
        <v>1.8735540837703235E-2</v>
      </c>
    </row>
    <row r="2227" spans="1:6" hidden="1" x14ac:dyDescent="0.3">
      <c r="A2227">
        <f>IF(IFERROR(_xlfn.NUMBERVALUE(RIGHT(D2227,2))=C2227-2000,TRUE),1,0)*_xlfn.IFNA(VLOOKUP(LEFT(RIGHT(D2227,LEN(D2227)-6),LEN(RIGHT(D2227,LEN(D2227)-6))-3),'Filter Fuel'!$A$3:$I$29,HLOOKUP(LEFT(D2227,6),'Filter Fuel'!$B$1:$I$2,2,FALSE),FALSE),1)*IF(F2227=0,0,1)</f>
        <v>0</v>
      </c>
      <c r="B2227" t="s">
        <v>2</v>
      </c>
      <c r="C2227">
        <f t="shared" si="58"/>
        <v>2029</v>
      </c>
      <c r="D2227" t="str">
        <f t="shared" si="59"/>
        <v>PASTRAELCIMP50</v>
      </c>
      <c r="E2227" t="str">
        <f>VLOOKUP(D2227,'NZ40-POPT_tech_groups'!A:B,2,FALSE)</f>
        <v>NZ40-ENE-1-PASTRA</v>
      </c>
      <c r="F2227" s="3">
        <f>_xlfn.IFNA(_xlfn.IFNA(VLOOKUP(D2227,'Energy Share'!B:D,3,FALSE),VLOOKUP(LEFT(D2227,LEN(D2227)-2),'Energy Share'!B:D,3,FALSE)),0)*HLOOKUP(C2227,'Energy Share'!$I$2:$AL$3,2,FALSE)*VLOOKUP(LEFT(D2227,6),'Energy Share'!$I$6:$J$14,2,FALSE)</f>
        <v>1.8735540837703235E-2</v>
      </c>
    </row>
    <row r="2228" spans="1:6" hidden="1" x14ac:dyDescent="0.3">
      <c r="A2228">
        <f>IF(IFERROR(_xlfn.NUMBERVALUE(RIGHT(D2228,2))=C2228-2000,TRUE),1,0)*_xlfn.IFNA(VLOOKUP(LEFT(RIGHT(D2228,LEN(D2228)-6),LEN(RIGHT(D2228,LEN(D2228)-6))-3),'Filter Fuel'!$A$3:$I$29,HLOOKUP(LEFT(D2228,6),'Filter Fuel'!$B$1:$I$2,2,FALSE),FALSE),1)*IF(F2228=0,0,1)</f>
        <v>0</v>
      </c>
      <c r="B2228" t="s">
        <v>2</v>
      </c>
      <c r="C2228">
        <f t="shared" si="58"/>
        <v>2029</v>
      </c>
      <c r="D2228" t="str">
        <f t="shared" si="59"/>
        <v>PUBBDGELCIMP16</v>
      </c>
      <c r="E2228" t="str">
        <f>VLOOKUP(D2228,'NZ40-POPT_tech_groups'!A:B,2,FALSE)</f>
        <v>NZ40-ENE-1-PUBBDG</v>
      </c>
      <c r="F2228" s="3">
        <f>_xlfn.IFNA(_xlfn.IFNA(VLOOKUP(D2228,'Energy Share'!B:D,3,FALSE),VLOOKUP(LEFT(D2228,LEN(D2228)-2),'Energy Share'!B:D,3,FALSE)),0)*HLOOKUP(C2228,'Energy Share'!$I$2:$AL$3,2,FALSE)*VLOOKUP(LEFT(D2228,6),'Energy Share'!$I$6:$J$14,2,FALSE)</f>
        <v>0.2514409988233397</v>
      </c>
    </row>
    <row r="2229" spans="1:6" hidden="1" x14ac:dyDescent="0.3">
      <c r="A2229">
        <f>IF(IFERROR(_xlfn.NUMBERVALUE(RIGHT(D2229,2))=C2229-2000,TRUE),1,0)*_xlfn.IFNA(VLOOKUP(LEFT(RIGHT(D2229,LEN(D2229)-6),LEN(RIGHT(D2229,LEN(D2229)-6))-3),'Filter Fuel'!$A$3:$I$29,HLOOKUP(LEFT(D2229,6),'Filter Fuel'!$B$1:$I$2,2,FALSE),FALSE),1)*IF(F2229=0,0,1)</f>
        <v>0</v>
      </c>
      <c r="B2229" t="s">
        <v>2</v>
      </c>
      <c r="C2229">
        <f t="shared" si="58"/>
        <v>2029</v>
      </c>
      <c r="D2229" t="str">
        <f t="shared" si="59"/>
        <v>PUBBDGELCIMP17</v>
      </c>
      <c r="E2229" t="str">
        <f>VLOOKUP(D2229,'NZ40-POPT_tech_groups'!A:B,2,FALSE)</f>
        <v>NZ40-ENE-1-PUBBDG</v>
      </c>
      <c r="F2229" s="3">
        <f>_xlfn.IFNA(_xlfn.IFNA(VLOOKUP(D2229,'Energy Share'!B:D,3,FALSE),VLOOKUP(LEFT(D2229,LEN(D2229)-2),'Energy Share'!B:D,3,FALSE)),0)*HLOOKUP(C2229,'Energy Share'!$I$2:$AL$3,2,FALSE)*VLOOKUP(LEFT(D2229,6),'Energy Share'!$I$6:$J$14,2,FALSE)</f>
        <v>0.2514409988233397</v>
      </c>
    </row>
    <row r="2230" spans="1:6" hidden="1" x14ac:dyDescent="0.3">
      <c r="A2230">
        <f>IF(IFERROR(_xlfn.NUMBERVALUE(RIGHT(D2230,2))=C2230-2000,TRUE),1,0)*_xlfn.IFNA(VLOOKUP(LEFT(RIGHT(D2230,LEN(D2230)-6),LEN(RIGHT(D2230,LEN(D2230)-6))-3),'Filter Fuel'!$A$3:$I$29,HLOOKUP(LEFT(D2230,6),'Filter Fuel'!$B$1:$I$2,2,FALSE),FALSE),1)*IF(F2230=0,0,1)</f>
        <v>0</v>
      </c>
      <c r="B2230" t="s">
        <v>2</v>
      </c>
      <c r="C2230">
        <f t="shared" si="58"/>
        <v>2029</v>
      </c>
      <c r="D2230" t="str">
        <f t="shared" si="59"/>
        <v>PUBBDGELCIMP18</v>
      </c>
      <c r="E2230" t="str">
        <f>VLOOKUP(D2230,'NZ40-POPT_tech_groups'!A:B,2,FALSE)</f>
        <v>NZ40-ENE-1-PUBBDG</v>
      </c>
      <c r="F2230" s="3">
        <f>_xlfn.IFNA(_xlfn.IFNA(VLOOKUP(D2230,'Energy Share'!B:D,3,FALSE),VLOOKUP(LEFT(D2230,LEN(D2230)-2),'Energy Share'!B:D,3,FALSE)),0)*HLOOKUP(C2230,'Energy Share'!$I$2:$AL$3,2,FALSE)*VLOOKUP(LEFT(D2230,6),'Energy Share'!$I$6:$J$14,2,FALSE)</f>
        <v>0.2514409988233397</v>
      </c>
    </row>
    <row r="2231" spans="1:6" hidden="1" x14ac:dyDescent="0.3">
      <c r="A2231">
        <f>IF(IFERROR(_xlfn.NUMBERVALUE(RIGHT(D2231,2))=C2231-2000,TRUE),1,0)*_xlfn.IFNA(VLOOKUP(LEFT(RIGHT(D2231,LEN(D2231)-6),LEN(RIGHT(D2231,LEN(D2231)-6))-3),'Filter Fuel'!$A$3:$I$29,HLOOKUP(LEFT(D2231,6),'Filter Fuel'!$B$1:$I$2,2,FALSE),FALSE),1)*IF(F2231=0,0,1)</f>
        <v>0</v>
      </c>
      <c r="B2231" t="s">
        <v>2</v>
      </c>
      <c r="C2231">
        <f t="shared" si="58"/>
        <v>2029</v>
      </c>
      <c r="D2231" t="str">
        <f t="shared" si="59"/>
        <v>PUBBDGELCIMP19</v>
      </c>
      <c r="E2231" t="str">
        <f>VLOOKUP(D2231,'NZ40-POPT_tech_groups'!A:B,2,FALSE)</f>
        <v>NZ40-ENE-1-PUBBDG</v>
      </c>
      <c r="F2231" s="3">
        <f>_xlfn.IFNA(_xlfn.IFNA(VLOOKUP(D2231,'Energy Share'!B:D,3,FALSE),VLOOKUP(LEFT(D2231,LEN(D2231)-2),'Energy Share'!B:D,3,FALSE)),0)*HLOOKUP(C2231,'Energy Share'!$I$2:$AL$3,2,FALSE)*VLOOKUP(LEFT(D2231,6),'Energy Share'!$I$6:$J$14,2,FALSE)</f>
        <v>0.2514409988233397</v>
      </c>
    </row>
    <row r="2232" spans="1:6" hidden="1" x14ac:dyDescent="0.3">
      <c r="A2232">
        <f>IF(IFERROR(_xlfn.NUMBERVALUE(RIGHT(D2232,2))=C2232-2000,TRUE),1,0)*_xlfn.IFNA(VLOOKUP(LEFT(RIGHT(D2232,LEN(D2232)-6),LEN(RIGHT(D2232,LEN(D2232)-6))-3),'Filter Fuel'!$A$3:$I$29,HLOOKUP(LEFT(D2232,6),'Filter Fuel'!$B$1:$I$2,2,FALSE),FALSE),1)*IF(F2232=0,0,1)</f>
        <v>0</v>
      </c>
      <c r="B2232" t="s">
        <v>2</v>
      </c>
      <c r="C2232">
        <f t="shared" si="58"/>
        <v>2029</v>
      </c>
      <c r="D2232" t="str">
        <f t="shared" si="59"/>
        <v>PUBBDGELCIMP20</v>
      </c>
      <c r="E2232" t="str">
        <f>VLOOKUP(D2232,'NZ40-POPT_tech_groups'!A:B,2,FALSE)</f>
        <v>NZ40-ENE-1-PUBBDG</v>
      </c>
      <c r="F2232" s="3">
        <f>_xlfn.IFNA(_xlfn.IFNA(VLOOKUP(D2232,'Energy Share'!B:D,3,FALSE),VLOOKUP(LEFT(D2232,LEN(D2232)-2),'Energy Share'!B:D,3,FALSE)),0)*HLOOKUP(C2232,'Energy Share'!$I$2:$AL$3,2,FALSE)*VLOOKUP(LEFT(D2232,6),'Energy Share'!$I$6:$J$14,2,FALSE)</f>
        <v>0.2514409988233397</v>
      </c>
    </row>
    <row r="2233" spans="1:6" hidden="1" x14ac:dyDescent="0.3">
      <c r="A2233">
        <f>IF(IFERROR(_xlfn.NUMBERVALUE(RIGHT(D2233,2))=C2233-2000,TRUE),1,0)*_xlfn.IFNA(VLOOKUP(LEFT(RIGHT(D2233,LEN(D2233)-6),LEN(RIGHT(D2233,LEN(D2233)-6))-3),'Filter Fuel'!$A$3:$I$29,HLOOKUP(LEFT(D2233,6),'Filter Fuel'!$B$1:$I$2,2,FALSE),FALSE),1)*IF(F2233=0,0,1)</f>
        <v>0</v>
      </c>
      <c r="B2233" t="s">
        <v>2</v>
      </c>
      <c r="C2233">
        <f t="shared" si="58"/>
        <v>2029</v>
      </c>
      <c r="D2233" t="str">
        <f t="shared" si="59"/>
        <v>PUBBDGELCIMP21</v>
      </c>
      <c r="E2233" t="str">
        <f>VLOOKUP(D2233,'NZ40-POPT_tech_groups'!A:B,2,FALSE)</f>
        <v>NZ40-ENE-1-PUBBDG</v>
      </c>
      <c r="F2233" s="3">
        <f>_xlfn.IFNA(_xlfn.IFNA(VLOOKUP(D2233,'Energy Share'!B:D,3,FALSE),VLOOKUP(LEFT(D2233,LEN(D2233)-2),'Energy Share'!B:D,3,FALSE)),0)*HLOOKUP(C2233,'Energy Share'!$I$2:$AL$3,2,FALSE)*VLOOKUP(LEFT(D2233,6),'Energy Share'!$I$6:$J$14,2,FALSE)</f>
        <v>0.2514409988233397</v>
      </c>
    </row>
    <row r="2234" spans="1:6" hidden="1" x14ac:dyDescent="0.3">
      <c r="A2234">
        <f>IF(IFERROR(_xlfn.NUMBERVALUE(RIGHT(D2234,2))=C2234-2000,TRUE),1,0)*_xlfn.IFNA(VLOOKUP(LEFT(RIGHT(D2234,LEN(D2234)-6),LEN(RIGHT(D2234,LEN(D2234)-6))-3),'Filter Fuel'!$A$3:$I$29,HLOOKUP(LEFT(D2234,6),'Filter Fuel'!$B$1:$I$2,2,FALSE),FALSE),1)*IF(F2234=0,0,1)</f>
        <v>0</v>
      </c>
      <c r="B2234" t="s">
        <v>2</v>
      </c>
      <c r="C2234">
        <f t="shared" si="58"/>
        <v>2029</v>
      </c>
      <c r="D2234" t="str">
        <f t="shared" si="59"/>
        <v>PUBBDGELCIMP22</v>
      </c>
      <c r="E2234" t="str">
        <f>VLOOKUP(D2234,'NZ40-POPT_tech_groups'!A:B,2,FALSE)</f>
        <v>NZ40-ENE-1-PUBBDG</v>
      </c>
      <c r="F2234" s="3">
        <f>_xlfn.IFNA(_xlfn.IFNA(VLOOKUP(D2234,'Energy Share'!B:D,3,FALSE),VLOOKUP(LEFT(D2234,LEN(D2234)-2),'Energy Share'!B:D,3,FALSE)),0)*HLOOKUP(C2234,'Energy Share'!$I$2:$AL$3,2,FALSE)*VLOOKUP(LEFT(D2234,6),'Energy Share'!$I$6:$J$14,2,FALSE)</f>
        <v>0.2514409988233397</v>
      </c>
    </row>
    <row r="2235" spans="1:6" hidden="1" x14ac:dyDescent="0.3">
      <c r="A2235">
        <f>IF(IFERROR(_xlfn.NUMBERVALUE(RIGHT(D2235,2))=C2235-2000,TRUE),1,0)*_xlfn.IFNA(VLOOKUP(LEFT(RIGHT(D2235,LEN(D2235)-6),LEN(RIGHT(D2235,LEN(D2235)-6))-3),'Filter Fuel'!$A$3:$I$29,HLOOKUP(LEFT(D2235,6),'Filter Fuel'!$B$1:$I$2,2,FALSE),FALSE),1)*IF(F2235=0,0,1)</f>
        <v>0</v>
      </c>
      <c r="B2235" t="s">
        <v>2</v>
      </c>
      <c r="C2235">
        <f t="shared" si="58"/>
        <v>2029</v>
      </c>
      <c r="D2235" t="str">
        <f t="shared" si="59"/>
        <v>PUBBDGELCIMP23</v>
      </c>
      <c r="E2235" t="str">
        <f>VLOOKUP(D2235,'NZ40-POPT_tech_groups'!A:B,2,FALSE)</f>
        <v>NZ40-ENE-1-PUBBDG</v>
      </c>
      <c r="F2235" s="3">
        <f>_xlfn.IFNA(_xlfn.IFNA(VLOOKUP(D2235,'Energy Share'!B:D,3,FALSE),VLOOKUP(LEFT(D2235,LEN(D2235)-2),'Energy Share'!B:D,3,FALSE)),0)*HLOOKUP(C2235,'Energy Share'!$I$2:$AL$3,2,FALSE)*VLOOKUP(LEFT(D2235,6),'Energy Share'!$I$6:$J$14,2,FALSE)</f>
        <v>0.2514409988233397</v>
      </c>
    </row>
    <row r="2236" spans="1:6" hidden="1" x14ac:dyDescent="0.3">
      <c r="A2236">
        <f>IF(IFERROR(_xlfn.NUMBERVALUE(RIGHT(D2236,2))=C2236-2000,TRUE),1,0)*_xlfn.IFNA(VLOOKUP(LEFT(RIGHT(D2236,LEN(D2236)-6),LEN(RIGHT(D2236,LEN(D2236)-6))-3),'Filter Fuel'!$A$3:$I$29,HLOOKUP(LEFT(D2236,6),'Filter Fuel'!$B$1:$I$2,2,FALSE),FALSE),1)*IF(F2236=0,0,1)</f>
        <v>0</v>
      </c>
      <c r="B2236" t="s">
        <v>2</v>
      </c>
      <c r="C2236">
        <f t="shared" si="58"/>
        <v>2029</v>
      </c>
      <c r="D2236" t="str">
        <f t="shared" si="59"/>
        <v>PUBBDGELCIMP24</v>
      </c>
      <c r="E2236" t="str">
        <f>VLOOKUP(D2236,'NZ40-POPT_tech_groups'!A:B,2,FALSE)</f>
        <v>NZ40-ENE-1-PUBBDG</v>
      </c>
      <c r="F2236" s="3">
        <f>_xlfn.IFNA(_xlfn.IFNA(VLOOKUP(D2236,'Energy Share'!B:D,3,FALSE),VLOOKUP(LEFT(D2236,LEN(D2236)-2),'Energy Share'!B:D,3,FALSE)),0)*HLOOKUP(C2236,'Energy Share'!$I$2:$AL$3,2,FALSE)*VLOOKUP(LEFT(D2236,6),'Energy Share'!$I$6:$J$14,2,FALSE)</f>
        <v>0.2514409988233397</v>
      </c>
    </row>
    <row r="2237" spans="1:6" hidden="1" x14ac:dyDescent="0.3">
      <c r="A2237">
        <f>IF(IFERROR(_xlfn.NUMBERVALUE(RIGHT(D2237,2))=C2237-2000,TRUE),1,0)*_xlfn.IFNA(VLOOKUP(LEFT(RIGHT(D2237,LEN(D2237)-6),LEN(RIGHT(D2237,LEN(D2237)-6))-3),'Filter Fuel'!$A$3:$I$29,HLOOKUP(LEFT(D2237,6),'Filter Fuel'!$B$1:$I$2,2,FALSE),FALSE),1)*IF(F2237=0,0,1)</f>
        <v>0</v>
      </c>
      <c r="B2237" t="s">
        <v>2</v>
      </c>
      <c r="C2237">
        <f t="shared" si="58"/>
        <v>2029</v>
      </c>
      <c r="D2237" t="str">
        <f t="shared" si="59"/>
        <v>PUBBDGELCIMP25</v>
      </c>
      <c r="E2237" t="str">
        <f>VLOOKUP(D2237,'NZ40-POPT_tech_groups'!A:B,2,FALSE)</f>
        <v>NZ40-ENE-1-PUBBDG</v>
      </c>
      <c r="F2237" s="3">
        <f>_xlfn.IFNA(_xlfn.IFNA(VLOOKUP(D2237,'Energy Share'!B:D,3,FALSE),VLOOKUP(LEFT(D2237,LEN(D2237)-2),'Energy Share'!B:D,3,FALSE)),0)*HLOOKUP(C2237,'Energy Share'!$I$2:$AL$3,2,FALSE)*VLOOKUP(LEFT(D2237,6),'Energy Share'!$I$6:$J$14,2,FALSE)</f>
        <v>0.2514409988233397</v>
      </c>
    </row>
    <row r="2238" spans="1:6" hidden="1" x14ac:dyDescent="0.3">
      <c r="A2238">
        <f>IF(IFERROR(_xlfn.NUMBERVALUE(RIGHT(D2238,2))=C2238-2000,TRUE),1,0)*_xlfn.IFNA(VLOOKUP(LEFT(RIGHT(D2238,LEN(D2238)-6),LEN(RIGHT(D2238,LEN(D2238)-6))-3),'Filter Fuel'!$A$3:$I$29,HLOOKUP(LEFT(D2238,6),'Filter Fuel'!$B$1:$I$2,2,FALSE),FALSE),1)*IF(F2238=0,0,1)</f>
        <v>0</v>
      </c>
      <c r="B2238" t="s">
        <v>2</v>
      </c>
      <c r="C2238">
        <f t="shared" si="58"/>
        <v>2029</v>
      </c>
      <c r="D2238" t="str">
        <f t="shared" si="59"/>
        <v>PUBBDGELCIMP26</v>
      </c>
      <c r="E2238" t="str">
        <f>VLOOKUP(D2238,'NZ40-POPT_tech_groups'!A:B,2,FALSE)</f>
        <v>NZ40-ENE-1-PUBBDG</v>
      </c>
      <c r="F2238" s="3">
        <f>_xlfn.IFNA(_xlfn.IFNA(VLOOKUP(D2238,'Energy Share'!B:D,3,FALSE),VLOOKUP(LEFT(D2238,LEN(D2238)-2),'Energy Share'!B:D,3,FALSE)),0)*HLOOKUP(C2238,'Energy Share'!$I$2:$AL$3,2,FALSE)*VLOOKUP(LEFT(D2238,6),'Energy Share'!$I$6:$J$14,2,FALSE)</f>
        <v>0.2514409988233397</v>
      </c>
    </row>
    <row r="2239" spans="1:6" hidden="1" x14ac:dyDescent="0.3">
      <c r="A2239">
        <f>IF(IFERROR(_xlfn.NUMBERVALUE(RIGHT(D2239,2))=C2239-2000,TRUE),1,0)*_xlfn.IFNA(VLOOKUP(LEFT(RIGHT(D2239,LEN(D2239)-6),LEN(RIGHT(D2239,LEN(D2239)-6))-3),'Filter Fuel'!$A$3:$I$29,HLOOKUP(LEFT(D2239,6),'Filter Fuel'!$B$1:$I$2,2,FALSE),FALSE),1)*IF(F2239=0,0,1)</f>
        <v>0</v>
      </c>
      <c r="B2239" t="s">
        <v>2</v>
      </c>
      <c r="C2239">
        <f t="shared" si="58"/>
        <v>2029</v>
      </c>
      <c r="D2239" t="str">
        <f t="shared" si="59"/>
        <v>PUBBDGELCIMP27</v>
      </c>
      <c r="E2239" t="str">
        <f>VLOOKUP(D2239,'NZ40-POPT_tech_groups'!A:B,2,FALSE)</f>
        <v>NZ40-ENE-1-PUBBDG</v>
      </c>
      <c r="F2239" s="3">
        <f>_xlfn.IFNA(_xlfn.IFNA(VLOOKUP(D2239,'Energy Share'!B:D,3,FALSE),VLOOKUP(LEFT(D2239,LEN(D2239)-2),'Energy Share'!B:D,3,FALSE)),0)*HLOOKUP(C2239,'Energy Share'!$I$2:$AL$3,2,FALSE)*VLOOKUP(LEFT(D2239,6),'Energy Share'!$I$6:$J$14,2,FALSE)</f>
        <v>0.2514409988233397</v>
      </c>
    </row>
    <row r="2240" spans="1:6" hidden="1" x14ac:dyDescent="0.3">
      <c r="A2240">
        <f>IF(IFERROR(_xlfn.NUMBERVALUE(RIGHT(D2240,2))=C2240-2000,TRUE),1,0)*_xlfn.IFNA(VLOOKUP(LEFT(RIGHT(D2240,LEN(D2240)-6),LEN(RIGHT(D2240,LEN(D2240)-6))-3),'Filter Fuel'!$A$3:$I$29,HLOOKUP(LEFT(D2240,6),'Filter Fuel'!$B$1:$I$2,2,FALSE),FALSE),1)*IF(F2240=0,0,1)</f>
        <v>0</v>
      </c>
      <c r="B2240" t="s">
        <v>2</v>
      </c>
      <c r="C2240">
        <f t="shared" si="58"/>
        <v>2029</v>
      </c>
      <c r="D2240" t="str">
        <f t="shared" si="59"/>
        <v>PUBBDGELCIMP28</v>
      </c>
      <c r="E2240" t="str">
        <f>VLOOKUP(D2240,'NZ40-POPT_tech_groups'!A:B,2,FALSE)</f>
        <v>NZ40-ENE-1-PUBBDG</v>
      </c>
      <c r="F2240" s="3">
        <f>_xlfn.IFNA(_xlfn.IFNA(VLOOKUP(D2240,'Energy Share'!B:D,3,FALSE),VLOOKUP(LEFT(D2240,LEN(D2240)-2),'Energy Share'!B:D,3,FALSE)),0)*HLOOKUP(C2240,'Energy Share'!$I$2:$AL$3,2,FALSE)*VLOOKUP(LEFT(D2240,6),'Energy Share'!$I$6:$J$14,2,FALSE)</f>
        <v>0.2514409988233397</v>
      </c>
    </row>
    <row r="2241" spans="1:6" x14ac:dyDescent="0.3">
      <c r="A2241">
        <f>IF(IFERROR(_xlfn.NUMBERVALUE(RIGHT(D2241,2))=C2241-2000,TRUE),1,0)*_xlfn.IFNA(VLOOKUP(LEFT(RIGHT(D2241,LEN(D2241)-6),LEN(RIGHT(D2241,LEN(D2241)-6))-3),'Filter Fuel'!$A$3:$I$29,HLOOKUP(LEFT(D2241,6),'Filter Fuel'!$B$1:$I$2,2,FALSE),FALSE),1)*IF(F2241=0,0,1)</f>
        <v>1</v>
      </c>
      <c r="B2241" t="s">
        <v>2</v>
      </c>
      <c r="C2241">
        <f t="shared" si="58"/>
        <v>2029</v>
      </c>
      <c r="D2241" t="str">
        <f t="shared" si="59"/>
        <v>PUBBDGELCIMP29</v>
      </c>
      <c r="E2241" t="str">
        <f>VLOOKUP(D2241,'NZ40-POPT_tech_groups'!A:B,2,FALSE)</f>
        <v>NZ40-ENE-1-PUBBDG</v>
      </c>
      <c r="F2241" s="3">
        <f>_xlfn.IFNA(_xlfn.IFNA(VLOOKUP(D2241,'Energy Share'!B:D,3,FALSE),VLOOKUP(LEFT(D2241,LEN(D2241)-2),'Energy Share'!B:D,3,FALSE)),0)*HLOOKUP(C2241,'Energy Share'!$I$2:$AL$3,2,FALSE)*VLOOKUP(LEFT(D2241,6),'Energy Share'!$I$6:$J$14,2,FALSE)</f>
        <v>0.2514409988233397</v>
      </c>
    </row>
    <row r="2242" spans="1:6" hidden="1" x14ac:dyDescent="0.3">
      <c r="A2242">
        <f>IF(IFERROR(_xlfn.NUMBERVALUE(RIGHT(D2242,2))=C2242-2000,TRUE),1,0)*_xlfn.IFNA(VLOOKUP(LEFT(RIGHT(D2242,LEN(D2242)-6),LEN(RIGHT(D2242,LEN(D2242)-6))-3),'Filter Fuel'!$A$3:$I$29,HLOOKUP(LEFT(D2242,6),'Filter Fuel'!$B$1:$I$2,2,FALSE),FALSE),1)*IF(F2242=0,0,1)</f>
        <v>0</v>
      </c>
      <c r="B2242" t="s">
        <v>2</v>
      </c>
      <c r="C2242">
        <f t="shared" si="58"/>
        <v>2029</v>
      </c>
      <c r="D2242" t="str">
        <f t="shared" si="59"/>
        <v>PUBBDGELCIMP30</v>
      </c>
      <c r="E2242" t="str">
        <f>VLOOKUP(D2242,'NZ40-POPT_tech_groups'!A:B,2,FALSE)</f>
        <v>NZ40-ENE-1-PUBBDG</v>
      </c>
      <c r="F2242" s="3">
        <f>_xlfn.IFNA(_xlfn.IFNA(VLOOKUP(D2242,'Energy Share'!B:D,3,FALSE),VLOOKUP(LEFT(D2242,LEN(D2242)-2),'Energy Share'!B:D,3,FALSE)),0)*HLOOKUP(C2242,'Energy Share'!$I$2:$AL$3,2,FALSE)*VLOOKUP(LEFT(D2242,6),'Energy Share'!$I$6:$J$14,2,FALSE)</f>
        <v>0.2514409988233397</v>
      </c>
    </row>
    <row r="2243" spans="1:6" hidden="1" x14ac:dyDescent="0.3">
      <c r="A2243">
        <f>IF(IFERROR(_xlfn.NUMBERVALUE(RIGHT(D2243,2))=C2243-2000,TRUE),1,0)*_xlfn.IFNA(VLOOKUP(LEFT(RIGHT(D2243,LEN(D2243)-6),LEN(RIGHT(D2243,LEN(D2243)-6))-3),'Filter Fuel'!$A$3:$I$29,HLOOKUP(LEFT(D2243,6),'Filter Fuel'!$B$1:$I$2,2,FALSE),FALSE),1)*IF(F2243=0,0,1)</f>
        <v>0</v>
      </c>
      <c r="B2243" t="s">
        <v>2</v>
      </c>
      <c r="C2243">
        <f t="shared" si="58"/>
        <v>2029</v>
      </c>
      <c r="D2243" t="str">
        <f t="shared" si="59"/>
        <v>PUBBDGELCIMP31</v>
      </c>
      <c r="E2243" t="str">
        <f>VLOOKUP(D2243,'NZ40-POPT_tech_groups'!A:B,2,FALSE)</f>
        <v>NZ40-ENE-1-PUBBDG</v>
      </c>
      <c r="F2243" s="3">
        <f>_xlfn.IFNA(_xlfn.IFNA(VLOOKUP(D2243,'Energy Share'!B:D,3,FALSE),VLOOKUP(LEFT(D2243,LEN(D2243)-2),'Energy Share'!B:D,3,FALSE)),0)*HLOOKUP(C2243,'Energy Share'!$I$2:$AL$3,2,FALSE)*VLOOKUP(LEFT(D2243,6),'Energy Share'!$I$6:$J$14,2,FALSE)</f>
        <v>0.2514409988233397</v>
      </c>
    </row>
    <row r="2244" spans="1:6" hidden="1" x14ac:dyDescent="0.3">
      <c r="A2244">
        <f>IF(IFERROR(_xlfn.NUMBERVALUE(RIGHT(D2244,2))=C2244-2000,TRUE),1,0)*_xlfn.IFNA(VLOOKUP(LEFT(RIGHT(D2244,LEN(D2244)-6),LEN(RIGHT(D2244,LEN(D2244)-6))-3),'Filter Fuel'!$A$3:$I$29,HLOOKUP(LEFT(D2244,6),'Filter Fuel'!$B$1:$I$2,2,FALSE),FALSE),1)*IF(F2244=0,0,1)</f>
        <v>0</v>
      </c>
      <c r="B2244" t="s">
        <v>2</v>
      </c>
      <c r="C2244">
        <f t="shared" si="58"/>
        <v>2029</v>
      </c>
      <c r="D2244" t="str">
        <f t="shared" si="59"/>
        <v>PUBBDGELCIMP32</v>
      </c>
      <c r="E2244" t="str">
        <f>VLOOKUP(D2244,'NZ40-POPT_tech_groups'!A:B,2,FALSE)</f>
        <v>NZ40-ENE-1-PUBBDG</v>
      </c>
      <c r="F2244" s="3">
        <f>_xlfn.IFNA(_xlfn.IFNA(VLOOKUP(D2244,'Energy Share'!B:D,3,FALSE),VLOOKUP(LEFT(D2244,LEN(D2244)-2),'Energy Share'!B:D,3,FALSE)),0)*HLOOKUP(C2244,'Energy Share'!$I$2:$AL$3,2,FALSE)*VLOOKUP(LEFT(D2244,6),'Energy Share'!$I$6:$J$14,2,FALSE)</f>
        <v>0.2514409988233397</v>
      </c>
    </row>
    <row r="2245" spans="1:6" hidden="1" x14ac:dyDescent="0.3">
      <c r="A2245">
        <f>IF(IFERROR(_xlfn.NUMBERVALUE(RIGHT(D2245,2))=C2245-2000,TRUE),1,0)*_xlfn.IFNA(VLOOKUP(LEFT(RIGHT(D2245,LEN(D2245)-6),LEN(RIGHT(D2245,LEN(D2245)-6))-3),'Filter Fuel'!$A$3:$I$29,HLOOKUP(LEFT(D2245,6),'Filter Fuel'!$B$1:$I$2,2,FALSE),FALSE),1)*IF(F2245=0,0,1)</f>
        <v>0</v>
      </c>
      <c r="B2245" t="s">
        <v>2</v>
      </c>
      <c r="C2245">
        <f t="shared" si="58"/>
        <v>2029</v>
      </c>
      <c r="D2245" t="str">
        <f t="shared" si="59"/>
        <v>PUBBDGELCIMP33</v>
      </c>
      <c r="E2245" t="str">
        <f>VLOOKUP(D2245,'NZ40-POPT_tech_groups'!A:B,2,FALSE)</f>
        <v>NZ40-ENE-1-PUBBDG</v>
      </c>
      <c r="F2245" s="3">
        <f>_xlfn.IFNA(_xlfn.IFNA(VLOOKUP(D2245,'Energy Share'!B:D,3,FALSE),VLOOKUP(LEFT(D2245,LEN(D2245)-2),'Energy Share'!B:D,3,FALSE)),0)*HLOOKUP(C2245,'Energy Share'!$I$2:$AL$3,2,FALSE)*VLOOKUP(LEFT(D2245,6),'Energy Share'!$I$6:$J$14,2,FALSE)</f>
        <v>0.2514409988233397</v>
      </c>
    </row>
    <row r="2246" spans="1:6" hidden="1" x14ac:dyDescent="0.3">
      <c r="A2246">
        <f>IF(IFERROR(_xlfn.NUMBERVALUE(RIGHT(D2246,2))=C2246-2000,TRUE),1,0)*_xlfn.IFNA(VLOOKUP(LEFT(RIGHT(D2246,LEN(D2246)-6),LEN(RIGHT(D2246,LEN(D2246)-6))-3),'Filter Fuel'!$A$3:$I$29,HLOOKUP(LEFT(D2246,6),'Filter Fuel'!$B$1:$I$2,2,FALSE),FALSE),1)*IF(F2246=0,0,1)</f>
        <v>0</v>
      </c>
      <c r="B2246" t="s">
        <v>2</v>
      </c>
      <c r="C2246">
        <f t="shared" si="58"/>
        <v>2029</v>
      </c>
      <c r="D2246" t="str">
        <f t="shared" si="59"/>
        <v>PUBBDGELCIMP34</v>
      </c>
      <c r="E2246" t="str">
        <f>VLOOKUP(D2246,'NZ40-POPT_tech_groups'!A:B,2,FALSE)</f>
        <v>NZ40-ENE-1-PUBBDG</v>
      </c>
      <c r="F2246" s="3">
        <f>_xlfn.IFNA(_xlfn.IFNA(VLOOKUP(D2246,'Energy Share'!B:D,3,FALSE),VLOOKUP(LEFT(D2246,LEN(D2246)-2),'Energy Share'!B:D,3,FALSE)),0)*HLOOKUP(C2246,'Energy Share'!$I$2:$AL$3,2,FALSE)*VLOOKUP(LEFT(D2246,6),'Energy Share'!$I$6:$J$14,2,FALSE)</f>
        <v>0.2514409988233397</v>
      </c>
    </row>
    <row r="2247" spans="1:6" hidden="1" x14ac:dyDescent="0.3">
      <c r="A2247">
        <f>IF(IFERROR(_xlfn.NUMBERVALUE(RIGHT(D2247,2))=C2247-2000,TRUE),1,0)*_xlfn.IFNA(VLOOKUP(LEFT(RIGHT(D2247,LEN(D2247)-6),LEN(RIGHT(D2247,LEN(D2247)-6))-3),'Filter Fuel'!$A$3:$I$29,HLOOKUP(LEFT(D2247,6),'Filter Fuel'!$B$1:$I$2,2,FALSE),FALSE),1)*IF(F2247=0,0,1)</f>
        <v>0</v>
      </c>
      <c r="B2247" t="s">
        <v>2</v>
      </c>
      <c r="C2247">
        <f t="shared" si="58"/>
        <v>2029</v>
      </c>
      <c r="D2247" t="str">
        <f t="shared" si="59"/>
        <v>PUBBDGELCIMP35</v>
      </c>
      <c r="E2247" t="str">
        <f>VLOOKUP(D2247,'NZ40-POPT_tech_groups'!A:B,2,FALSE)</f>
        <v>NZ40-ENE-1-PUBBDG</v>
      </c>
      <c r="F2247" s="3">
        <f>_xlfn.IFNA(_xlfn.IFNA(VLOOKUP(D2247,'Energy Share'!B:D,3,FALSE),VLOOKUP(LEFT(D2247,LEN(D2247)-2),'Energy Share'!B:D,3,FALSE)),0)*HLOOKUP(C2247,'Energy Share'!$I$2:$AL$3,2,FALSE)*VLOOKUP(LEFT(D2247,6),'Energy Share'!$I$6:$J$14,2,FALSE)</f>
        <v>0.2514409988233397</v>
      </c>
    </row>
    <row r="2248" spans="1:6" hidden="1" x14ac:dyDescent="0.3">
      <c r="A2248">
        <f>IF(IFERROR(_xlfn.NUMBERVALUE(RIGHT(D2248,2))=C2248-2000,TRUE),1,0)*_xlfn.IFNA(VLOOKUP(LEFT(RIGHT(D2248,LEN(D2248)-6),LEN(RIGHT(D2248,LEN(D2248)-6))-3),'Filter Fuel'!$A$3:$I$29,HLOOKUP(LEFT(D2248,6),'Filter Fuel'!$B$1:$I$2,2,FALSE),FALSE),1)*IF(F2248=0,0,1)</f>
        <v>0</v>
      </c>
      <c r="B2248" t="s">
        <v>2</v>
      </c>
      <c r="C2248">
        <f t="shared" si="58"/>
        <v>2029</v>
      </c>
      <c r="D2248" t="str">
        <f t="shared" si="59"/>
        <v>PUBBDGELCIMP36</v>
      </c>
      <c r="E2248" t="str">
        <f>VLOOKUP(D2248,'NZ40-POPT_tech_groups'!A:B,2,FALSE)</f>
        <v>NZ40-ENE-1-PUBBDG</v>
      </c>
      <c r="F2248" s="3">
        <f>_xlfn.IFNA(_xlfn.IFNA(VLOOKUP(D2248,'Energy Share'!B:D,3,FALSE),VLOOKUP(LEFT(D2248,LEN(D2248)-2),'Energy Share'!B:D,3,FALSE)),0)*HLOOKUP(C2248,'Energy Share'!$I$2:$AL$3,2,FALSE)*VLOOKUP(LEFT(D2248,6),'Energy Share'!$I$6:$J$14,2,FALSE)</f>
        <v>0.2514409988233397</v>
      </c>
    </row>
    <row r="2249" spans="1:6" hidden="1" x14ac:dyDescent="0.3">
      <c r="A2249">
        <f>IF(IFERROR(_xlfn.NUMBERVALUE(RIGHT(D2249,2))=C2249-2000,TRUE),1,0)*_xlfn.IFNA(VLOOKUP(LEFT(RIGHT(D2249,LEN(D2249)-6),LEN(RIGHT(D2249,LEN(D2249)-6))-3),'Filter Fuel'!$A$3:$I$29,HLOOKUP(LEFT(D2249,6),'Filter Fuel'!$B$1:$I$2,2,FALSE),FALSE),1)*IF(F2249=0,0,1)</f>
        <v>0</v>
      </c>
      <c r="B2249" t="s">
        <v>2</v>
      </c>
      <c r="C2249">
        <f t="shared" si="58"/>
        <v>2029</v>
      </c>
      <c r="D2249" t="str">
        <f t="shared" si="59"/>
        <v>PUBBDGELCIMP37</v>
      </c>
      <c r="E2249" t="str">
        <f>VLOOKUP(D2249,'NZ40-POPT_tech_groups'!A:B,2,FALSE)</f>
        <v>NZ40-ENE-1-PUBBDG</v>
      </c>
      <c r="F2249" s="3">
        <f>_xlfn.IFNA(_xlfn.IFNA(VLOOKUP(D2249,'Energy Share'!B:D,3,FALSE),VLOOKUP(LEFT(D2249,LEN(D2249)-2),'Energy Share'!B:D,3,FALSE)),0)*HLOOKUP(C2249,'Energy Share'!$I$2:$AL$3,2,FALSE)*VLOOKUP(LEFT(D2249,6),'Energy Share'!$I$6:$J$14,2,FALSE)</f>
        <v>0.2514409988233397</v>
      </c>
    </row>
    <row r="2250" spans="1:6" hidden="1" x14ac:dyDescent="0.3">
      <c r="A2250">
        <f>IF(IFERROR(_xlfn.NUMBERVALUE(RIGHT(D2250,2))=C2250-2000,TRUE),1,0)*_xlfn.IFNA(VLOOKUP(LEFT(RIGHT(D2250,LEN(D2250)-6),LEN(RIGHT(D2250,LEN(D2250)-6))-3),'Filter Fuel'!$A$3:$I$29,HLOOKUP(LEFT(D2250,6),'Filter Fuel'!$B$1:$I$2,2,FALSE),FALSE),1)*IF(F2250=0,0,1)</f>
        <v>0</v>
      </c>
      <c r="B2250" t="s">
        <v>2</v>
      </c>
      <c r="C2250">
        <f t="shared" si="58"/>
        <v>2029</v>
      </c>
      <c r="D2250" t="str">
        <f t="shared" si="59"/>
        <v>PUBBDGELCIMP38</v>
      </c>
      <c r="E2250" t="str">
        <f>VLOOKUP(D2250,'NZ40-POPT_tech_groups'!A:B,2,FALSE)</f>
        <v>NZ40-ENE-1-PUBBDG</v>
      </c>
      <c r="F2250" s="3">
        <f>_xlfn.IFNA(_xlfn.IFNA(VLOOKUP(D2250,'Energy Share'!B:D,3,FALSE),VLOOKUP(LEFT(D2250,LEN(D2250)-2),'Energy Share'!B:D,3,FALSE)),0)*HLOOKUP(C2250,'Energy Share'!$I$2:$AL$3,2,FALSE)*VLOOKUP(LEFT(D2250,6),'Energy Share'!$I$6:$J$14,2,FALSE)</f>
        <v>0.2514409988233397</v>
      </c>
    </row>
    <row r="2251" spans="1:6" hidden="1" x14ac:dyDescent="0.3">
      <c r="A2251">
        <f>IF(IFERROR(_xlfn.NUMBERVALUE(RIGHT(D2251,2))=C2251-2000,TRUE),1,0)*_xlfn.IFNA(VLOOKUP(LEFT(RIGHT(D2251,LEN(D2251)-6),LEN(RIGHT(D2251,LEN(D2251)-6))-3),'Filter Fuel'!$A$3:$I$29,HLOOKUP(LEFT(D2251,6),'Filter Fuel'!$B$1:$I$2,2,FALSE),FALSE),1)*IF(F2251=0,0,1)</f>
        <v>0</v>
      </c>
      <c r="B2251" t="s">
        <v>2</v>
      </c>
      <c r="C2251">
        <f t="shared" si="58"/>
        <v>2029</v>
      </c>
      <c r="D2251" t="str">
        <f t="shared" si="59"/>
        <v>PUBBDGELCIMP39</v>
      </c>
      <c r="E2251" t="str">
        <f>VLOOKUP(D2251,'NZ40-POPT_tech_groups'!A:B,2,FALSE)</f>
        <v>NZ40-ENE-1-PUBBDG</v>
      </c>
      <c r="F2251" s="3">
        <f>_xlfn.IFNA(_xlfn.IFNA(VLOOKUP(D2251,'Energy Share'!B:D,3,FALSE),VLOOKUP(LEFT(D2251,LEN(D2251)-2),'Energy Share'!B:D,3,FALSE)),0)*HLOOKUP(C2251,'Energy Share'!$I$2:$AL$3,2,FALSE)*VLOOKUP(LEFT(D2251,6),'Energy Share'!$I$6:$J$14,2,FALSE)</f>
        <v>0.2514409988233397</v>
      </c>
    </row>
    <row r="2252" spans="1:6" hidden="1" x14ac:dyDescent="0.3">
      <c r="A2252">
        <f>IF(IFERROR(_xlfn.NUMBERVALUE(RIGHT(D2252,2))=C2252-2000,TRUE),1,0)*_xlfn.IFNA(VLOOKUP(LEFT(RIGHT(D2252,LEN(D2252)-6),LEN(RIGHT(D2252,LEN(D2252)-6))-3),'Filter Fuel'!$A$3:$I$29,HLOOKUP(LEFT(D2252,6),'Filter Fuel'!$B$1:$I$2,2,FALSE),FALSE),1)*IF(F2252=0,0,1)</f>
        <v>0</v>
      </c>
      <c r="B2252" t="s">
        <v>2</v>
      </c>
      <c r="C2252">
        <f t="shared" si="58"/>
        <v>2029</v>
      </c>
      <c r="D2252" t="str">
        <f t="shared" si="59"/>
        <v>PUBBDGELCIMP40</v>
      </c>
      <c r="E2252" t="str">
        <f>VLOOKUP(D2252,'NZ40-POPT_tech_groups'!A:B,2,FALSE)</f>
        <v>NZ40-ENE-1-PUBBDG</v>
      </c>
      <c r="F2252" s="3">
        <f>_xlfn.IFNA(_xlfn.IFNA(VLOOKUP(D2252,'Energy Share'!B:D,3,FALSE),VLOOKUP(LEFT(D2252,LEN(D2252)-2),'Energy Share'!B:D,3,FALSE)),0)*HLOOKUP(C2252,'Energy Share'!$I$2:$AL$3,2,FALSE)*VLOOKUP(LEFT(D2252,6),'Energy Share'!$I$6:$J$14,2,FALSE)</f>
        <v>0.2514409988233397</v>
      </c>
    </row>
    <row r="2253" spans="1:6" hidden="1" x14ac:dyDescent="0.3">
      <c r="A2253">
        <f>IF(IFERROR(_xlfn.NUMBERVALUE(RIGHT(D2253,2))=C2253-2000,TRUE),1,0)*_xlfn.IFNA(VLOOKUP(LEFT(RIGHT(D2253,LEN(D2253)-6),LEN(RIGHT(D2253,LEN(D2253)-6))-3),'Filter Fuel'!$A$3:$I$29,HLOOKUP(LEFT(D2253,6),'Filter Fuel'!$B$1:$I$2,2,FALSE),FALSE),1)*IF(F2253=0,0,1)</f>
        <v>0</v>
      </c>
      <c r="B2253" t="s">
        <v>2</v>
      </c>
      <c r="C2253">
        <f t="shared" si="58"/>
        <v>2029</v>
      </c>
      <c r="D2253" t="str">
        <f t="shared" si="59"/>
        <v>PUBBDGELCIMP41</v>
      </c>
      <c r="E2253" t="str">
        <f>VLOOKUP(D2253,'NZ40-POPT_tech_groups'!A:B,2,FALSE)</f>
        <v>NZ40-ENE-1-PUBBDG</v>
      </c>
      <c r="F2253" s="3">
        <f>_xlfn.IFNA(_xlfn.IFNA(VLOOKUP(D2253,'Energy Share'!B:D,3,FALSE),VLOOKUP(LEFT(D2253,LEN(D2253)-2),'Energy Share'!B:D,3,FALSE)),0)*HLOOKUP(C2253,'Energy Share'!$I$2:$AL$3,2,FALSE)*VLOOKUP(LEFT(D2253,6),'Energy Share'!$I$6:$J$14,2,FALSE)</f>
        <v>0.2514409988233397</v>
      </c>
    </row>
    <row r="2254" spans="1:6" hidden="1" x14ac:dyDescent="0.3">
      <c r="A2254">
        <f>IF(IFERROR(_xlfn.NUMBERVALUE(RIGHT(D2254,2))=C2254-2000,TRUE),1,0)*_xlfn.IFNA(VLOOKUP(LEFT(RIGHT(D2254,LEN(D2254)-6),LEN(RIGHT(D2254,LEN(D2254)-6))-3),'Filter Fuel'!$A$3:$I$29,HLOOKUP(LEFT(D2254,6),'Filter Fuel'!$B$1:$I$2,2,FALSE),FALSE),1)*IF(F2254=0,0,1)</f>
        <v>0</v>
      </c>
      <c r="B2254" t="s">
        <v>2</v>
      </c>
      <c r="C2254">
        <f t="shared" si="58"/>
        <v>2029</v>
      </c>
      <c r="D2254" t="str">
        <f t="shared" si="59"/>
        <v>PUBBDGELCIMP42</v>
      </c>
      <c r="E2254" t="str">
        <f>VLOOKUP(D2254,'NZ40-POPT_tech_groups'!A:B,2,FALSE)</f>
        <v>NZ40-ENE-1-PUBBDG</v>
      </c>
      <c r="F2254" s="3">
        <f>_xlfn.IFNA(_xlfn.IFNA(VLOOKUP(D2254,'Energy Share'!B:D,3,FALSE),VLOOKUP(LEFT(D2254,LEN(D2254)-2),'Energy Share'!B:D,3,FALSE)),0)*HLOOKUP(C2254,'Energy Share'!$I$2:$AL$3,2,FALSE)*VLOOKUP(LEFT(D2254,6),'Energy Share'!$I$6:$J$14,2,FALSE)</f>
        <v>0.2514409988233397</v>
      </c>
    </row>
    <row r="2255" spans="1:6" hidden="1" x14ac:dyDescent="0.3">
      <c r="A2255">
        <f>IF(IFERROR(_xlfn.NUMBERVALUE(RIGHT(D2255,2))=C2255-2000,TRUE),1,0)*_xlfn.IFNA(VLOOKUP(LEFT(RIGHT(D2255,LEN(D2255)-6),LEN(RIGHT(D2255,LEN(D2255)-6))-3),'Filter Fuel'!$A$3:$I$29,HLOOKUP(LEFT(D2255,6),'Filter Fuel'!$B$1:$I$2,2,FALSE),FALSE),1)*IF(F2255=0,0,1)</f>
        <v>0</v>
      </c>
      <c r="B2255" t="s">
        <v>2</v>
      </c>
      <c r="C2255">
        <f t="shared" si="58"/>
        <v>2029</v>
      </c>
      <c r="D2255" t="str">
        <f t="shared" si="59"/>
        <v>PUBBDGELCIMP43</v>
      </c>
      <c r="E2255" t="str">
        <f>VLOOKUP(D2255,'NZ40-POPT_tech_groups'!A:B,2,FALSE)</f>
        <v>NZ40-ENE-1-PUBBDG</v>
      </c>
      <c r="F2255" s="3">
        <f>_xlfn.IFNA(_xlfn.IFNA(VLOOKUP(D2255,'Energy Share'!B:D,3,FALSE),VLOOKUP(LEFT(D2255,LEN(D2255)-2),'Energy Share'!B:D,3,FALSE)),0)*HLOOKUP(C2255,'Energy Share'!$I$2:$AL$3,2,FALSE)*VLOOKUP(LEFT(D2255,6),'Energy Share'!$I$6:$J$14,2,FALSE)</f>
        <v>0.2514409988233397</v>
      </c>
    </row>
    <row r="2256" spans="1:6" hidden="1" x14ac:dyDescent="0.3">
      <c r="A2256">
        <f>IF(IFERROR(_xlfn.NUMBERVALUE(RIGHT(D2256,2))=C2256-2000,TRUE),1,0)*_xlfn.IFNA(VLOOKUP(LEFT(RIGHT(D2256,LEN(D2256)-6),LEN(RIGHT(D2256,LEN(D2256)-6))-3),'Filter Fuel'!$A$3:$I$29,HLOOKUP(LEFT(D2256,6),'Filter Fuel'!$B$1:$I$2,2,FALSE),FALSE),1)*IF(F2256=0,0,1)</f>
        <v>0</v>
      </c>
      <c r="B2256" t="s">
        <v>2</v>
      </c>
      <c r="C2256">
        <f t="shared" si="58"/>
        <v>2029</v>
      </c>
      <c r="D2256" t="str">
        <f t="shared" si="59"/>
        <v>PUBBDGELCIMP44</v>
      </c>
      <c r="E2256" t="str">
        <f>VLOOKUP(D2256,'NZ40-POPT_tech_groups'!A:B,2,FALSE)</f>
        <v>NZ40-ENE-1-PUBBDG</v>
      </c>
      <c r="F2256" s="3">
        <f>_xlfn.IFNA(_xlfn.IFNA(VLOOKUP(D2256,'Energy Share'!B:D,3,FALSE),VLOOKUP(LEFT(D2256,LEN(D2256)-2),'Energy Share'!B:D,3,FALSE)),0)*HLOOKUP(C2256,'Energy Share'!$I$2:$AL$3,2,FALSE)*VLOOKUP(LEFT(D2256,6),'Energy Share'!$I$6:$J$14,2,FALSE)</f>
        <v>0.2514409988233397</v>
      </c>
    </row>
    <row r="2257" spans="1:6" hidden="1" x14ac:dyDescent="0.3">
      <c r="A2257">
        <f>IF(IFERROR(_xlfn.NUMBERVALUE(RIGHT(D2257,2))=C2257-2000,TRUE),1,0)*_xlfn.IFNA(VLOOKUP(LEFT(RIGHT(D2257,LEN(D2257)-6),LEN(RIGHT(D2257,LEN(D2257)-6))-3),'Filter Fuel'!$A$3:$I$29,HLOOKUP(LEFT(D2257,6),'Filter Fuel'!$B$1:$I$2,2,FALSE),FALSE),1)*IF(F2257=0,0,1)</f>
        <v>0</v>
      </c>
      <c r="B2257" t="s">
        <v>2</v>
      </c>
      <c r="C2257">
        <f t="shared" si="58"/>
        <v>2029</v>
      </c>
      <c r="D2257" t="str">
        <f t="shared" si="59"/>
        <v>PUBBDGELCIMP45</v>
      </c>
      <c r="E2257" t="str">
        <f>VLOOKUP(D2257,'NZ40-POPT_tech_groups'!A:B,2,FALSE)</f>
        <v>NZ40-ENE-1-PUBBDG</v>
      </c>
      <c r="F2257" s="3">
        <f>_xlfn.IFNA(_xlfn.IFNA(VLOOKUP(D2257,'Energy Share'!B:D,3,FALSE),VLOOKUP(LEFT(D2257,LEN(D2257)-2),'Energy Share'!B:D,3,FALSE)),0)*HLOOKUP(C2257,'Energy Share'!$I$2:$AL$3,2,FALSE)*VLOOKUP(LEFT(D2257,6),'Energy Share'!$I$6:$J$14,2,FALSE)</f>
        <v>0.2514409988233397</v>
      </c>
    </row>
    <row r="2258" spans="1:6" hidden="1" x14ac:dyDescent="0.3">
      <c r="A2258">
        <f>IF(IFERROR(_xlfn.NUMBERVALUE(RIGHT(D2258,2))=C2258-2000,TRUE),1,0)*_xlfn.IFNA(VLOOKUP(LEFT(RIGHT(D2258,LEN(D2258)-6),LEN(RIGHT(D2258,LEN(D2258)-6))-3),'Filter Fuel'!$A$3:$I$29,HLOOKUP(LEFT(D2258,6),'Filter Fuel'!$B$1:$I$2,2,FALSE),FALSE),1)*IF(F2258=0,0,1)</f>
        <v>0</v>
      </c>
      <c r="B2258" t="s">
        <v>2</v>
      </c>
      <c r="C2258">
        <f t="shared" si="58"/>
        <v>2029</v>
      </c>
      <c r="D2258" t="str">
        <f t="shared" si="59"/>
        <v>PUBBDGELCIMP46</v>
      </c>
      <c r="E2258" t="str">
        <f>VLOOKUP(D2258,'NZ40-POPT_tech_groups'!A:B,2,FALSE)</f>
        <v>NZ40-ENE-1-PUBBDG</v>
      </c>
      <c r="F2258" s="3">
        <f>_xlfn.IFNA(_xlfn.IFNA(VLOOKUP(D2258,'Energy Share'!B:D,3,FALSE),VLOOKUP(LEFT(D2258,LEN(D2258)-2),'Energy Share'!B:D,3,FALSE)),0)*HLOOKUP(C2258,'Energy Share'!$I$2:$AL$3,2,FALSE)*VLOOKUP(LEFT(D2258,6),'Energy Share'!$I$6:$J$14,2,FALSE)</f>
        <v>0.2514409988233397</v>
      </c>
    </row>
    <row r="2259" spans="1:6" hidden="1" x14ac:dyDescent="0.3">
      <c r="A2259">
        <f>IF(IFERROR(_xlfn.NUMBERVALUE(RIGHT(D2259,2))=C2259-2000,TRUE),1,0)*_xlfn.IFNA(VLOOKUP(LEFT(RIGHT(D2259,LEN(D2259)-6),LEN(RIGHT(D2259,LEN(D2259)-6))-3),'Filter Fuel'!$A$3:$I$29,HLOOKUP(LEFT(D2259,6),'Filter Fuel'!$B$1:$I$2,2,FALSE),FALSE),1)*IF(F2259=0,0,1)</f>
        <v>0</v>
      </c>
      <c r="B2259" t="s">
        <v>2</v>
      </c>
      <c r="C2259">
        <f t="shared" si="58"/>
        <v>2029</v>
      </c>
      <c r="D2259" t="str">
        <f t="shared" si="59"/>
        <v>PUBBDGELCIMP47</v>
      </c>
      <c r="E2259" t="str">
        <f>VLOOKUP(D2259,'NZ40-POPT_tech_groups'!A:B,2,FALSE)</f>
        <v>NZ40-ENE-1-PUBBDG</v>
      </c>
      <c r="F2259" s="3">
        <f>_xlfn.IFNA(_xlfn.IFNA(VLOOKUP(D2259,'Energy Share'!B:D,3,FALSE),VLOOKUP(LEFT(D2259,LEN(D2259)-2),'Energy Share'!B:D,3,FALSE)),0)*HLOOKUP(C2259,'Energy Share'!$I$2:$AL$3,2,FALSE)*VLOOKUP(LEFT(D2259,6),'Energy Share'!$I$6:$J$14,2,FALSE)</f>
        <v>0.2514409988233397</v>
      </c>
    </row>
    <row r="2260" spans="1:6" hidden="1" x14ac:dyDescent="0.3">
      <c r="A2260">
        <f>IF(IFERROR(_xlfn.NUMBERVALUE(RIGHT(D2260,2))=C2260-2000,TRUE),1,0)*_xlfn.IFNA(VLOOKUP(LEFT(RIGHT(D2260,LEN(D2260)-6),LEN(RIGHT(D2260,LEN(D2260)-6))-3),'Filter Fuel'!$A$3:$I$29,HLOOKUP(LEFT(D2260,6),'Filter Fuel'!$B$1:$I$2,2,FALSE),FALSE),1)*IF(F2260=0,0,1)</f>
        <v>0</v>
      </c>
      <c r="B2260" t="s">
        <v>2</v>
      </c>
      <c r="C2260">
        <f t="shared" si="58"/>
        <v>2029</v>
      </c>
      <c r="D2260" t="str">
        <f t="shared" si="59"/>
        <v>PUBBDGELCIMP48</v>
      </c>
      <c r="E2260" t="str">
        <f>VLOOKUP(D2260,'NZ40-POPT_tech_groups'!A:B,2,FALSE)</f>
        <v>NZ40-ENE-1-PUBBDG</v>
      </c>
      <c r="F2260" s="3">
        <f>_xlfn.IFNA(_xlfn.IFNA(VLOOKUP(D2260,'Energy Share'!B:D,3,FALSE),VLOOKUP(LEFT(D2260,LEN(D2260)-2),'Energy Share'!B:D,3,FALSE)),0)*HLOOKUP(C2260,'Energy Share'!$I$2:$AL$3,2,FALSE)*VLOOKUP(LEFT(D2260,6),'Energy Share'!$I$6:$J$14,2,FALSE)</f>
        <v>0.2514409988233397</v>
      </c>
    </row>
    <row r="2261" spans="1:6" hidden="1" x14ac:dyDescent="0.3">
      <c r="A2261">
        <f>IF(IFERROR(_xlfn.NUMBERVALUE(RIGHT(D2261,2))=C2261-2000,TRUE),1,0)*_xlfn.IFNA(VLOOKUP(LEFT(RIGHT(D2261,LEN(D2261)-6),LEN(RIGHT(D2261,LEN(D2261)-6))-3),'Filter Fuel'!$A$3:$I$29,HLOOKUP(LEFT(D2261,6),'Filter Fuel'!$B$1:$I$2,2,FALSE),FALSE),1)*IF(F2261=0,0,1)</f>
        <v>0</v>
      </c>
      <c r="B2261" t="s">
        <v>2</v>
      </c>
      <c r="C2261">
        <f t="shared" si="58"/>
        <v>2029</v>
      </c>
      <c r="D2261" t="str">
        <f t="shared" si="59"/>
        <v>PUBBDGELCIMP49</v>
      </c>
      <c r="E2261" t="str">
        <f>VLOOKUP(D2261,'NZ40-POPT_tech_groups'!A:B,2,FALSE)</f>
        <v>NZ40-ENE-1-PUBBDG</v>
      </c>
      <c r="F2261" s="3">
        <f>_xlfn.IFNA(_xlfn.IFNA(VLOOKUP(D2261,'Energy Share'!B:D,3,FALSE),VLOOKUP(LEFT(D2261,LEN(D2261)-2),'Energy Share'!B:D,3,FALSE)),0)*HLOOKUP(C2261,'Energy Share'!$I$2:$AL$3,2,FALSE)*VLOOKUP(LEFT(D2261,6),'Energy Share'!$I$6:$J$14,2,FALSE)</f>
        <v>0.2514409988233397</v>
      </c>
    </row>
    <row r="2262" spans="1:6" hidden="1" x14ac:dyDescent="0.3">
      <c r="A2262">
        <f>IF(IFERROR(_xlfn.NUMBERVALUE(RIGHT(D2262,2))=C2262-2000,TRUE),1,0)*_xlfn.IFNA(VLOOKUP(LEFT(RIGHT(D2262,LEN(D2262)-6),LEN(RIGHT(D2262,LEN(D2262)-6))-3),'Filter Fuel'!$A$3:$I$29,HLOOKUP(LEFT(D2262,6),'Filter Fuel'!$B$1:$I$2,2,FALSE),FALSE),1)*IF(F2262=0,0,1)</f>
        <v>0</v>
      </c>
      <c r="B2262" t="s">
        <v>2</v>
      </c>
      <c r="C2262">
        <f t="shared" si="58"/>
        <v>2029</v>
      </c>
      <c r="D2262" t="str">
        <f t="shared" si="59"/>
        <v>PUBBDGELCIMP50</v>
      </c>
      <c r="E2262" t="str">
        <f>VLOOKUP(D2262,'NZ40-POPT_tech_groups'!A:B,2,FALSE)</f>
        <v>NZ40-ENE-1-PUBBDG</v>
      </c>
      <c r="F2262" s="3">
        <f>_xlfn.IFNA(_xlfn.IFNA(VLOOKUP(D2262,'Energy Share'!B:D,3,FALSE),VLOOKUP(LEFT(D2262,LEN(D2262)-2),'Energy Share'!B:D,3,FALSE)),0)*HLOOKUP(C2262,'Energy Share'!$I$2:$AL$3,2,FALSE)*VLOOKUP(LEFT(D2262,6),'Energy Share'!$I$6:$J$14,2,FALSE)</f>
        <v>0.2514409988233397</v>
      </c>
    </row>
    <row r="2263" spans="1:6" hidden="1" x14ac:dyDescent="0.3">
      <c r="A2263">
        <f>IF(IFERROR(_xlfn.NUMBERVALUE(RIGHT(D2263,2))=C2263-2000,TRUE),1,0)*_xlfn.IFNA(VLOOKUP(LEFT(RIGHT(D2263,LEN(D2263)-6),LEN(RIGHT(D2263,LEN(D2263)-6))-3),'Filter Fuel'!$A$3:$I$29,HLOOKUP(LEFT(D2263,6),'Filter Fuel'!$B$1:$I$2,2,FALSE),FALSE),1)*IF(F2263=0,0,1)</f>
        <v>0</v>
      </c>
      <c r="B2263" t="s">
        <v>2</v>
      </c>
      <c r="C2263">
        <f t="shared" si="58"/>
        <v>2029</v>
      </c>
      <c r="D2263" t="str">
        <f t="shared" si="59"/>
        <v>PUBTRAELCIMP16</v>
      </c>
      <c r="E2263" t="str">
        <f>VLOOKUP(D2263,'NZ40-POPT_tech_groups'!A:B,2,FALSE)</f>
        <v>NZ40-ENE-1-PUBTRA</v>
      </c>
      <c r="F2263" s="3">
        <f>_xlfn.IFNA(_xlfn.IFNA(VLOOKUP(D2263,'Energy Share'!B:D,3,FALSE),VLOOKUP(LEFT(D2263,LEN(D2263)-2),'Energy Share'!B:D,3,FALSE)),0)*HLOOKUP(C2263,'Energy Share'!$I$2:$AL$3,2,FALSE)*VLOOKUP(LEFT(D2263,6),'Energy Share'!$I$6:$J$14,2,FALSE)</f>
        <v>0</v>
      </c>
    </row>
    <row r="2264" spans="1:6" hidden="1" x14ac:dyDescent="0.3">
      <c r="A2264">
        <f>IF(IFERROR(_xlfn.NUMBERVALUE(RIGHT(D2264,2))=C2264-2000,TRUE),1,0)*_xlfn.IFNA(VLOOKUP(LEFT(RIGHT(D2264,LEN(D2264)-6),LEN(RIGHT(D2264,LEN(D2264)-6))-3),'Filter Fuel'!$A$3:$I$29,HLOOKUP(LEFT(D2264,6),'Filter Fuel'!$B$1:$I$2,2,FALSE),FALSE),1)*IF(F2264=0,0,1)</f>
        <v>0</v>
      </c>
      <c r="B2264" t="s">
        <v>2</v>
      </c>
      <c r="C2264">
        <f t="shared" si="58"/>
        <v>2029</v>
      </c>
      <c r="D2264" t="str">
        <f t="shared" si="59"/>
        <v>PUBTRAELCIMP17</v>
      </c>
      <c r="E2264" t="str">
        <f>VLOOKUP(D2264,'NZ40-POPT_tech_groups'!A:B,2,FALSE)</f>
        <v>NZ40-ENE-1-PUBTRA</v>
      </c>
      <c r="F2264" s="3">
        <f>_xlfn.IFNA(_xlfn.IFNA(VLOOKUP(D2264,'Energy Share'!B:D,3,FALSE),VLOOKUP(LEFT(D2264,LEN(D2264)-2),'Energy Share'!B:D,3,FALSE)),0)*HLOOKUP(C2264,'Energy Share'!$I$2:$AL$3,2,FALSE)*VLOOKUP(LEFT(D2264,6),'Energy Share'!$I$6:$J$14,2,FALSE)</f>
        <v>0</v>
      </c>
    </row>
    <row r="2265" spans="1:6" hidden="1" x14ac:dyDescent="0.3">
      <c r="A2265">
        <f>IF(IFERROR(_xlfn.NUMBERVALUE(RIGHT(D2265,2))=C2265-2000,TRUE),1,0)*_xlfn.IFNA(VLOOKUP(LEFT(RIGHT(D2265,LEN(D2265)-6),LEN(RIGHT(D2265,LEN(D2265)-6))-3),'Filter Fuel'!$A$3:$I$29,HLOOKUP(LEFT(D2265,6),'Filter Fuel'!$B$1:$I$2,2,FALSE),FALSE),1)*IF(F2265=0,0,1)</f>
        <v>0</v>
      </c>
      <c r="B2265" t="s">
        <v>2</v>
      </c>
      <c r="C2265">
        <f t="shared" ref="C2265:C2328" si="60">C1922+1</f>
        <v>2029</v>
      </c>
      <c r="D2265" t="str">
        <f t="shared" ref="D2265:D2328" si="61">D1922</f>
        <v>PUBTRAELCIMP18</v>
      </c>
      <c r="E2265" t="str">
        <f>VLOOKUP(D2265,'NZ40-POPT_tech_groups'!A:B,2,FALSE)</f>
        <v>NZ40-ENE-1-PUBTRA</v>
      </c>
      <c r="F2265" s="3">
        <f>_xlfn.IFNA(_xlfn.IFNA(VLOOKUP(D2265,'Energy Share'!B:D,3,FALSE),VLOOKUP(LEFT(D2265,LEN(D2265)-2),'Energy Share'!B:D,3,FALSE)),0)*HLOOKUP(C2265,'Energy Share'!$I$2:$AL$3,2,FALSE)*VLOOKUP(LEFT(D2265,6),'Energy Share'!$I$6:$J$14,2,FALSE)</f>
        <v>0</v>
      </c>
    </row>
    <row r="2266" spans="1:6" hidden="1" x14ac:dyDescent="0.3">
      <c r="A2266">
        <f>IF(IFERROR(_xlfn.NUMBERVALUE(RIGHT(D2266,2))=C2266-2000,TRUE),1,0)*_xlfn.IFNA(VLOOKUP(LEFT(RIGHT(D2266,LEN(D2266)-6),LEN(RIGHT(D2266,LEN(D2266)-6))-3),'Filter Fuel'!$A$3:$I$29,HLOOKUP(LEFT(D2266,6),'Filter Fuel'!$B$1:$I$2,2,FALSE),FALSE),1)*IF(F2266=0,0,1)</f>
        <v>0</v>
      </c>
      <c r="B2266" t="s">
        <v>2</v>
      </c>
      <c r="C2266">
        <f t="shared" si="60"/>
        <v>2029</v>
      </c>
      <c r="D2266" t="str">
        <f t="shared" si="61"/>
        <v>PUBTRAELCIMP19</v>
      </c>
      <c r="E2266" t="str">
        <f>VLOOKUP(D2266,'NZ40-POPT_tech_groups'!A:B,2,FALSE)</f>
        <v>NZ40-ENE-1-PUBTRA</v>
      </c>
      <c r="F2266" s="3">
        <f>_xlfn.IFNA(_xlfn.IFNA(VLOOKUP(D2266,'Energy Share'!B:D,3,FALSE),VLOOKUP(LEFT(D2266,LEN(D2266)-2),'Energy Share'!B:D,3,FALSE)),0)*HLOOKUP(C2266,'Energy Share'!$I$2:$AL$3,2,FALSE)*VLOOKUP(LEFT(D2266,6),'Energy Share'!$I$6:$J$14,2,FALSE)</f>
        <v>0</v>
      </c>
    </row>
    <row r="2267" spans="1:6" hidden="1" x14ac:dyDescent="0.3">
      <c r="A2267">
        <f>IF(IFERROR(_xlfn.NUMBERVALUE(RIGHT(D2267,2))=C2267-2000,TRUE),1,0)*_xlfn.IFNA(VLOOKUP(LEFT(RIGHT(D2267,LEN(D2267)-6),LEN(RIGHT(D2267,LEN(D2267)-6))-3),'Filter Fuel'!$A$3:$I$29,HLOOKUP(LEFT(D2267,6),'Filter Fuel'!$B$1:$I$2,2,FALSE),FALSE),1)*IF(F2267=0,0,1)</f>
        <v>0</v>
      </c>
      <c r="B2267" t="s">
        <v>2</v>
      </c>
      <c r="C2267">
        <f t="shared" si="60"/>
        <v>2029</v>
      </c>
      <c r="D2267" t="str">
        <f t="shared" si="61"/>
        <v>PUBTRAELCIMP20</v>
      </c>
      <c r="E2267" t="str">
        <f>VLOOKUP(D2267,'NZ40-POPT_tech_groups'!A:B,2,FALSE)</f>
        <v>NZ40-ENE-1-PUBTRA</v>
      </c>
      <c r="F2267" s="3">
        <f>_xlfn.IFNA(_xlfn.IFNA(VLOOKUP(D2267,'Energy Share'!B:D,3,FALSE),VLOOKUP(LEFT(D2267,LEN(D2267)-2),'Energy Share'!B:D,3,FALSE)),0)*HLOOKUP(C2267,'Energy Share'!$I$2:$AL$3,2,FALSE)*VLOOKUP(LEFT(D2267,6),'Energy Share'!$I$6:$J$14,2,FALSE)</f>
        <v>0</v>
      </c>
    </row>
    <row r="2268" spans="1:6" hidden="1" x14ac:dyDescent="0.3">
      <c r="A2268">
        <f>IF(IFERROR(_xlfn.NUMBERVALUE(RIGHT(D2268,2))=C2268-2000,TRUE),1,0)*_xlfn.IFNA(VLOOKUP(LEFT(RIGHT(D2268,LEN(D2268)-6),LEN(RIGHT(D2268,LEN(D2268)-6))-3),'Filter Fuel'!$A$3:$I$29,HLOOKUP(LEFT(D2268,6),'Filter Fuel'!$B$1:$I$2,2,FALSE),FALSE),1)*IF(F2268=0,0,1)</f>
        <v>0</v>
      </c>
      <c r="B2268" t="s">
        <v>2</v>
      </c>
      <c r="C2268">
        <f t="shared" si="60"/>
        <v>2029</v>
      </c>
      <c r="D2268" t="str">
        <f t="shared" si="61"/>
        <v>PUBTRAELCIMP21</v>
      </c>
      <c r="E2268" t="str">
        <f>VLOOKUP(D2268,'NZ40-POPT_tech_groups'!A:B,2,FALSE)</f>
        <v>NZ40-ENE-1-PUBTRA</v>
      </c>
      <c r="F2268" s="3">
        <f>_xlfn.IFNA(_xlfn.IFNA(VLOOKUP(D2268,'Energy Share'!B:D,3,FALSE),VLOOKUP(LEFT(D2268,LEN(D2268)-2),'Energy Share'!B:D,3,FALSE)),0)*HLOOKUP(C2268,'Energy Share'!$I$2:$AL$3,2,FALSE)*VLOOKUP(LEFT(D2268,6),'Energy Share'!$I$6:$J$14,2,FALSE)</f>
        <v>0</v>
      </c>
    </row>
    <row r="2269" spans="1:6" hidden="1" x14ac:dyDescent="0.3">
      <c r="A2269">
        <f>IF(IFERROR(_xlfn.NUMBERVALUE(RIGHT(D2269,2))=C2269-2000,TRUE),1,0)*_xlfn.IFNA(VLOOKUP(LEFT(RIGHT(D2269,LEN(D2269)-6),LEN(RIGHT(D2269,LEN(D2269)-6))-3),'Filter Fuel'!$A$3:$I$29,HLOOKUP(LEFT(D2269,6),'Filter Fuel'!$B$1:$I$2,2,FALSE),FALSE),1)*IF(F2269=0,0,1)</f>
        <v>0</v>
      </c>
      <c r="B2269" t="s">
        <v>2</v>
      </c>
      <c r="C2269">
        <f t="shared" si="60"/>
        <v>2029</v>
      </c>
      <c r="D2269" t="str">
        <f t="shared" si="61"/>
        <v>PUBTRAELCIMP22</v>
      </c>
      <c r="E2269" t="str">
        <f>VLOOKUP(D2269,'NZ40-POPT_tech_groups'!A:B,2,FALSE)</f>
        <v>NZ40-ENE-1-PUBTRA</v>
      </c>
      <c r="F2269" s="3">
        <f>_xlfn.IFNA(_xlfn.IFNA(VLOOKUP(D2269,'Energy Share'!B:D,3,FALSE),VLOOKUP(LEFT(D2269,LEN(D2269)-2),'Energy Share'!B:D,3,FALSE)),0)*HLOOKUP(C2269,'Energy Share'!$I$2:$AL$3,2,FALSE)*VLOOKUP(LEFT(D2269,6),'Energy Share'!$I$6:$J$14,2,FALSE)</f>
        <v>0</v>
      </c>
    </row>
    <row r="2270" spans="1:6" hidden="1" x14ac:dyDescent="0.3">
      <c r="A2270">
        <f>IF(IFERROR(_xlfn.NUMBERVALUE(RIGHT(D2270,2))=C2270-2000,TRUE),1,0)*_xlfn.IFNA(VLOOKUP(LEFT(RIGHT(D2270,LEN(D2270)-6),LEN(RIGHT(D2270,LEN(D2270)-6))-3),'Filter Fuel'!$A$3:$I$29,HLOOKUP(LEFT(D2270,6),'Filter Fuel'!$B$1:$I$2,2,FALSE),FALSE),1)*IF(F2270=0,0,1)</f>
        <v>0</v>
      </c>
      <c r="B2270" t="s">
        <v>2</v>
      </c>
      <c r="C2270">
        <f t="shared" si="60"/>
        <v>2029</v>
      </c>
      <c r="D2270" t="str">
        <f t="shared" si="61"/>
        <v>PUBTRAELCIMP23</v>
      </c>
      <c r="E2270" t="str">
        <f>VLOOKUP(D2270,'NZ40-POPT_tech_groups'!A:B,2,FALSE)</f>
        <v>NZ40-ENE-1-PUBTRA</v>
      </c>
      <c r="F2270" s="3">
        <f>_xlfn.IFNA(_xlfn.IFNA(VLOOKUP(D2270,'Energy Share'!B:D,3,FALSE),VLOOKUP(LEFT(D2270,LEN(D2270)-2),'Energy Share'!B:D,3,FALSE)),0)*HLOOKUP(C2270,'Energy Share'!$I$2:$AL$3,2,FALSE)*VLOOKUP(LEFT(D2270,6),'Energy Share'!$I$6:$J$14,2,FALSE)</f>
        <v>0</v>
      </c>
    </row>
    <row r="2271" spans="1:6" hidden="1" x14ac:dyDescent="0.3">
      <c r="A2271">
        <f>IF(IFERROR(_xlfn.NUMBERVALUE(RIGHT(D2271,2))=C2271-2000,TRUE),1,0)*_xlfn.IFNA(VLOOKUP(LEFT(RIGHT(D2271,LEN(D2271)-6),LEN(RIGHT(D2271,LEN(D2271)-6))-3),'Filter Fuel'!$A$3:$I$29,HLOOKUP(LEFT(D2271,6),'Filter Fuel'!$B$1:$I$2,2,FALSE),FALSE),1)*IF(F2271=0,0,1)</f>
        <v>0</v>
      </c>
      <c r="B2271" t="s">
        <v>2</v>
      </c>
      <c r="C2271">
        <f t="shared" si="60"/>
        <v>2029</v>
      </c>
      <c r="D2271" t="str">
        <f t="shared" si="61"/>
        <v>PUBTRAELCIMP24</v>
      </c>
      <c r="E2271" t="str">
        <f>VLOOKUP(D2271,'NZ40-POPT_tech_groups'!A:B,2,FALSE)</f>
        <v>NZ40-ENE-1-PUBTRA</v>
      </c>
      <c r="F2271" s="3">
        <f>_xlfn.IFNA(_xlfn.IFNA(VLOOKUP(D2271,'Energy Share'!B:D,3,FALSE),VLOOKUP(LEFT(D2271,LEN(D2271)-2),'Energy Share'!B:D,3,FALSE)),0)*HLOOKUP(C2271,'Energy Share'!$I$2:$AL$3,2,FALSE)*VLOOKUP(LEFT(D2271,6),'Energy Share'!$I$6:$J$14,2,FALSE)</f>
        <v>0</v>
      </c>
    </row>
    <row r="2272" spans="1:6" hidden="1" x14ac:dyDescent="0.3">
      <c r="A2272">
        <f>IF(IFERROR(_xlfn.NUMBERVALUE(RIGHT(D2272,2))=C2272-2000,TRUE),1,0)*_xlfn.IFNA(VLOOKUP(LEFT(RIGHT(D2272,LEN(D2272)-6),LEN(RIGHT(D2272,LEN(D2272)-6))-3),'Filter Fuel'!$A$3:$I$29,HLOOKUP(LEFT(D2272,6),'Filter Fuel'!$B$1:$I$2,2,FALSE),FALSE),1)*IF(F2272=0,0,1)</f>
        <v>0</v>
      </c>
      <c r="B2272" t="s">
        <v>2</v>
      </c>
      <c r="C2272">
        <f t="shared" si="60"/>
        <v>2029</v>
      </c>
      <c r="D2272" t="str">
        <f t="shared" si="61"/>
        <v>PUBTRAELCIMP25</v>
      </c>
      <c r="E2272" t="str">
        <f>VLOOKUP(D2272,'NZ40-POPT_tech_groups'!A:B,2,FALSE)</f>
        <v>NZ40-ENE-1-PUBTRA</v>
      </c>
      <c r="F2272" s="3">
        <f>_xlfn.IFNA(_xlfn.IFNA(VLOOKUP(D2272,'Energy Share'!B:D,3,FALSE),VLOOKUP(LEFT(D2272,LEN(D2272)-2),'Energy Share'!B:D,3,FALSE)),0)*HLOOKUP(C2272,'Energy Share'!$I$2:$AL$3,2,FALSE)*VLOOKUP(LEFT(D2272,6),'Energy Share'!$I$6:$J$14,2,FALSE)</f>
        <v>0</v>
      </c>
    </row>
    <row r="2273" spans="1:6" hidden="1" x14ac:dyDescent="0.3">
      <c r="A2273">
        <f>IF(IFERROR(_xlfn.NUMBERVALUE(RIGHT(D2273,2))=C2273-2000,TRUE),1,0)*_xlfn.IFNA(VLOOKUP(LEFT(RIGHT(D2273,LEN(D2273)-6),LEN(RIGHT(D2273,LEN(D2273)-6))-3),'Filter Fuel'!$A$3:$I$29,HLOOKUP(LEFT(D2273,6),'Filter Fuel'!$B$1:$I$2,2,FALSE),FALSE),1)*IF(F2273=0,0,1)</f>
        <v>0</v>
      </c>
      <c r="B2273" t="s">
        <v>2</v>
      </c>
      <c r="C2273">
        <f t="shared" si="60"/>
        <v>2029</v>
      </c>
      <c r="D2273" t="str">
        <f t="shared" si="61"/>
        <v>PUBTRAELCIMP26</v>
      </c>
      <c r="E2273" t="str">
        <f>VLOOKUP(D2273,'NZ40-POPT_tech_groups'!A:B,2,FALSE)</f>
        <v>NZ40-ENE-1-PUBTRA</v>
      </c>
      <c r="F2273" s="3">
        <f>_xlfn.IFNA(_xlfn.IFNA(VLOOKUP(D2273,'Energy Share'!B:D,3,FALSE),VLOOKUP(LEFT(D2273,LEN(D2273)-2),'Energy Share'!B:D,3,FALSE)),0)*HLOOKUP(C2273,'Energy Share'!$I$2:$AL$3,2,FALSE)*VLOOKUP(LEFT(D2273,6),'Energy Share'!$I$6:$J$14,2,FALSE)</f>
        <v>0</v>
      </c>
    </row>
    <row r="2274" spans="1:6" hidden="1" x14ac:dyDescent="0.3">
      <c r="A2274">
        <f>IF(IFERROR(_xlfn.NUMBERVALUE(RIGHT(D2274,2))=C2274-2000,TRUE),1,0)*_xlfn.IFNA(VLOOKUP(LEFT(RIGHT(D2274,LEN(D2274)-6),LEN(RIGHT(D2274,LEN(D2274)-6))-3),'Filter Fuel'!$A$3:$I$29,HLOOKUP(LEFT(D2274,6),'Filter Fuel'!$B$1:$I$2,2,FALSE),FALSE),1)*IF(F2274=0,0,1)</f>
        <v>0</v>
      </c>
      <c r="B2274" t="s">
        <v>2</v>
      </c>
      <c r="C2274">
        <f t="shared" si="60"/>
        <v>2029</v>
      </c>
      <c r="D2274" t="str">
        <f t="shared" si="61"/>
        <v>PUBTRAELCIMP27</v>
      </c>
      <c r="E2274" t="str">
        <f>VLOOKUP(D2274,'NZ40-POPT_tech_groups'!A:B,2,FALSE)</f>
        <v>NZ40-ENE-1-PUBTRA</v>
      </c>
      <c r="F2274" s="3">
        <f>_xlfn.IFNA(_xlfn.IFNA(VLOOKUP(D2274,'Energy Share'!B:D,3,FALSE),VLOOKUP(LEFT(D2274,LEN(D2274)-2),'Energy Share'!B:D,3,FALSE)),0)*HLOOKUP(C2274,'Energy Share'!$I$2:$AL$3,2,FALSE)*VLOOKUP(LEFT(D2274,6),'Energy Share'!$I$6:$J$14,2,FALSE)</f>
        <v>0</v>
      </c>
    </row>
    <row r="2275" spans="1:6" hidden="1" x14ac:dyDescent="0.3">
      <c r="A2275">
        <f>IF(IFERROR(_xlfn.NUMBERVALUE(RIGHT(D2275,2))=C2275-2000,TRUE),1,0)*_xlfn.IFNA(VLOOKUP(LEFT(RIGHT(D2275,LEN(D2275)-6),LEN(RIGHT(D2275,LEN(D2275)-6))-3),'Filter Fuel'!$A$3:$I$29,HLOOKUP(LEFT(D2275,6),'Filter Fuel'!$B$1:$I$2,2,FALSE),FALSE),1)*IF(F2275=0,0,1)</f>
        <v>0</v>
      </c>
      <c r="B2275" t="s">
        <v>2</v>
      </c>
      <c r="C2275">
        <f t="shared" si="60"/>
        <v>2029</v>
      </c>
      <c r="D2275" t="str">
        <f t="shared" si="61"/>
        <v>PUBTRAELCIMP28</v>
      </c>
      <c r="E2275" t="str">
        <f>VLOOKUP(D2275,'NZ40-POPT_tech_groups'!A:B,2,FALSE)</f>
        <v>NZ40-ENE-1-PUBTRA</v>
      </c>
      <c r="F2275" s="3">
        <f>_xlfn.IFNA(_xlfn.IFNA(VLOOKUP(D2275,'Energy Share'!B:D,3,FALSE),VLOOKUP(LEFT(D2275,LEN(D2275)-2),'Energy Share'!B:D,3,FALSE)),0)*HLOOKUP(C2275,'Energy Share'!$I$2:$AL$3,2,FALSE)*VLOOKUP(LEFT(D2275,6),'Energy Share'!$I$6:$J$14,2,FALSE)</f>
        <v>0</v>
      </c>
    </row>
    <row r="2276" spans="1:6" hidden="1" x14ac:dyDescent="0.3">
      <c r="A2276">
        <f>IF(IFERROR(_xlfn.NUMBERVALUE(RIGHT(D2276,2))=C2276-2000,TRUE),1,0)*_xlfn.IFNA(VLOOKUP(LEFT(RIGHT(D2276,LEN(D2276)-6),LEN(RIGHT(D2276,LEN(D2276)-6))-3),'Filter Fuel'!$A$3:$I$29,HLOOKUP(LEFT(D2276,6),'Filter Fuel'!$B$1:$I$2,2,FALSE),FALSE),1)*IF(F2276=0,0,1)</f>
        <v>0</v>
      </c>
      <c r="B2276" t="s">
        <v>2</v>
      </c>
      <c r="C2276">
        <f t="shared" si="60"/>
        <v>2029</v>
      </c>
      <c r="D2276" t="str">
        <f t="shared" si="61"/>
        <v>PUBTRAELCIMP29</v>
      </c>
      <c r="E2276" t="str">
        <f>VLOOKUP(D2276,'NZ40-POPT_tech_groups'!A:B,2,FALSE)</f>
        <v>NZ40-ENE-1-PUBTRA</v>
      </c>
      <c r="F2276" s="3">
        <f>_xlfn.IFNA(_xlfn.IFNA(VLOOKUP(D2276,'Energy Share'!B:D,3,FALSE),VLOOKUP(LEFT(D2276,LEN(D2276)-2),'Energy Share'!B:D,3,FALSE)),0)*HLOOKUP(C2276,'Energy Share'!$I$2:$AL$3,2,FALSE)*VLOOKUP(LEFT(D2276,6),'Energy Share'!$I$6:$J$14,2,FALSE)</f>
        <v>0</v>
      </c>
    </row>
    <row r="2277" spans="1:6" hidden="1" x14ac:dyDescent="0.3">
      <c r="A2277">
        <f>IF(IFERROR(_xlfn.NUMBERVALUE(RIGHT(D2277,2))=C2277-2000,TRUE),1,0)*_xlfn.IFNA(VLOOKUP(LEFT(RIGHT(D2277,LEN(D2277)-6),LEN(RIGHT(D2277,LEN(D2277)-6))-3),'Filter Fuel'!$A$3:$I$29,HLOOKUP(LEFT(D2277,6),'Filter Fuel'!$B$1:$I$2,2,FALSE),FALSE),1)*IF(F2277=0,0,1)</f>
        <v>0</v>
      </c>
      <c r="B2277" t="s">
        <v>2</v>
      </c>
      <c r="C2277">
        <f t="shared" si="60"/>
        <v>2029</v>
      </c>
      <c r="D2277" t="str">
        <f t="shared" si="61"/>
        <v>PUBTRAELCIMP30</v>
      </c>
      <c r="E2277" t="str">
        <f>VLOOKUP(D2277,'NZ40-POPT_tech_groups'!A:B,2,FALSE)</f>
        <v>NZ40-ENE-1-PUBTRA</v>
      </c>
      <c r="F2277" s="3">
        <f>_xlfn.IFNA(_xlfn.IFNA(VLOOKUP(D2277,'Energy Share'!B:D,3,FALSE),VLOOKUP(LEFT(D2277,LEN(D2277)-2),'Energy Share'!B:D,3,FALSE)),0)*HLOOKUP(C2277,'Energy Share'!$I$2:$AL$3,2,FALSE)*VLOOKUP(LEFT(D2277,6),'Energy Share'!$I$6:$J$14,2,FALSE)</f>
        <v>0</v>
      </c>
    </row>
    <row r="2278" spans="1:6" hidden="1" x14ac:dyDescent="0.3">
      <c r="A2278">
        <f>IF(IFERROR(_xlfn.NUMBERVALUE(RIGHT(D2278,2))=C2278-2000,TRUE),1,0)*_xlfn.IFNA(VLOOKUP(LEFT(RIGHT(D2278,LEN(D2278)-6),LEN(RIGHT(D2278,LEN(D2278)-6))-3),'Filter Fuel'!$A$3:$I$29,HLOOKUP(LEFT(D2278,6),'Filter Fuel'!$B$1:$I$2,2,FALSE),FALSE),1)*IF(F2278=0,0,1)</f>
        <v>0</v>
      </c>
      <c r="B2278" t="s">
        <v>2</v>
      </c>
      <c r="C2278">
        <f t="shared" si="60"/>
        <v>2029</v>
      </c>
      <c r="D2278" t="str">
        <f t="shared" si="61"/>
        <v>PUBTRAELCIMP31</v>
      </c>
      <c r="E2278" t="str">
        <f>VLOOKUP(D2278,'NZ40-POPT_tech_groups'!A:B,2,FALSE)</f>
        <v>NZ40-ENE-1-PUBTRA</v>
      </c>
      <c r="F2278" s="3">
        <f>_xlfn.IFNA(_xlfn.IFNA(VLOOKUP(D2278,'Energy Share'!B:D,3,FALSE),VLOOKUP(LEFT(D2278,LEN(D2278)-2),'Energy Share'!B:D,3,FALSE)),0)*HLOOKUP(C2278,'Energy Share'!$I$2:$AL$3,2,FALSE)*VLOOKUP(LEFT(D2278,6),'Energy Share'!$I$6:$J$14,2,FALSE)</f>
        <v>0</v>
      </c>
    </row>
    <row r="2279" spans="1:6" hidden="1" x14ac:dyDescent="0.3">
      <c r="A2279">
        <f>IF(IFERROR(_xlfn.NUMBERVALUE(RIGHT(D2279,2))=C2279-2000,TRUE),1,0)*_xlfn.IFNA(VLOOKUP(LEFT(RIGHT(D2279,LEN(D2279)-6),LEN(RIGHT(D2279,LEN(D2279)-6))-3),'Filter Fuel'!$A$3:$I$29,HLOOKUP(LEFT(D2279,6),'Filter Fuel'!$B$1:$I$2,2,FALSE),FALSE),1)*IF(F2279=0,0,1)</f>
        <v>0</v>
      </c>
      <c r="B2279" t="s">
        <v>2</v>
      </c>
      <c r="C2279">
        <f t="shared" si="60"/>
        <v>2029</v>
      </c>
      <c r="D2279" t="str">
        <f t="shared" si="61"/>
        <v>PUBTRAELCIMP32</v>
      </c>
      <c r="E2279" t="str">
        <f>VLOOKUP(D2279,'NZ40-POPT_tech_groups'!A:B,2,FALSE)</f>
        <v>NZ40-ENE-1-PUBTRA</v>
      </c>
      <c r="F2279" s="3">
        <f>_xlfn.IFNA(_xlfn.IFNA(VLOOKUP(D2279,'Energy Share'!B:D,3,FALSE),VLOOKUP(LEFT(D2279,LEN(D2279)-2),'Energy Share'!B:D,3,FALSE)),0)*HLOOKUP(C2279,'Energy Share'!$I$2:$AL$3,2,FALSE)*VLOOKUP(LEFT(D2279,6),'Energy Share'!$I$6:$J$14,2,FALSE)</f>
        <v>0</v>
      </c>
    </row>
    <row r="2280" spans="1:6" hidden="1" x14ac:dyDescent="0.3">
      <c r="A2280">
        <f>IF(IFERROR(_xlfn.NUMBERVALUE(RIGHT(D2280,2))=C2280-2000,TRUE),1,0)*_xlfn.IFNA(VLOOKUP(LEFT(RIGHT(D2280,LEN(D2280)-6),LEN(RIGHT(D2280,LEN(D2280)-6))-3),'Filter Fuel'!$A$3:$I$29,HLOOKUP(LEFT(D2280,6),'Filter Fuel'!$B$1:$I$2,2,FALSE),FALSE),1)*IF(F2280=0,0,1)</f>
        <v>0</v>
      </c>
      <c r="B2280" t="s">
        <v>2</v>
      </c>
      <c r="C2280">
        <f t="shared" si="60"/>
        <v>2029</v>
      </c>
      <c r="D2280" t="str">
        <f t="shared" si="61"/>
        <v>PUBTRAELCIMP33</v>
      </c>
      <c r="E2280" t="str">
        <f>VLOOKUP(D2280,'NZ40-POPT_tech_groups'!A:B,2,FALSE)</f>
        <v>NZ40-ENE-1-PUBTRA</v>
      </c>
      <c r="F2280" s="3">
        <f>_xlfn.IFNA(_xlfn.IFNA(VLOOKUP(D2280,'Energy Share'!B:D,3,FALSE),VLOOKUP(LEFT(D2280,LEN(D2280)-2),'Energy Share'!B:D,3,FALSE)),0)*HLOOKUP(C2280,'Energy Share'!$I$2:$AL$3,2,FALSE)*VLOOKUP(LEFT(D2280,6),'Energy Share'!$I$6:$J$14,2,FALSE)</f>
        <v>0</v>
      </c>
    </row>
    <row r="2281" spans="1:6" hidden="1" x14ac:dyDescent="0.3">
      <c r="A2281">
        <f>IF(IFERROR(_xlfn.NUMBERVALUE(RIGHT(D2281,2))=C2281-2000,TRUE),1,0)*_xlfn.IFNA(VLOOKUP(LEFT(RIGHT(D2281,LEN(D2281)-6),LEN(RIGHT(D2281,LEN(D2281)-6))-3),'Filter Fuel'!$A$3:$I$29,HLOOKUP(LEFT(D2281,6),'Filter Fuel'!$B$1:$I$2,2,FALSE),FALSE),1)*IF(F2281=0,0,1)</f>
        <v>0</v>
      </c>
      <c r="B2281" t="s">
        <v>2</v>
      </c>
      <c r="C2281">
        <f t="shared" si="60"/>
        <v>2029</v>
      </c>
      <c r="D2281" t="str">
        <f t="shared" si="61"/>
        <v>PUBTRAELCIMP34</v>
      </c>
      <c r="E2281" t="str">
        <f>VLOOKUP(D2281,'NZ40-POPT_tech_groups'!A:B,2,FALSE)</f>
        <v>NZ40-ENE-1-PUBTRA</v>
      </c>
      <c r="F2281" s="3">
        <f>_xlfn.IFNA(_xlfn.IFNA(VLOOKUP(D2281,'Energy Share'!B:D,3,FALSE),VLOOKUP(LEFT(D2281,LEN(D2281)-2),'Energy Share'!B:D,3,FALSE)),0)*HLOOKUP(C2281,'Energy Share'!$I$2:$AL$3,2,FALSE)*VLOOKUP(LEFT(D2281,6),'Energy Share'!$I$6:$J$14,2,FALSE)</f>
        <v>0</v>
      </c>
    </row>
    <row r="2282" spans="1:6" hidden="1" x14ac:dyDescent="0.3">
      <c r="A2282">
        <f>IF(IFERROR(_xlfn.NUMBERVALUE(RIGHT(D2282,2))=C2282-2000,TRUE),1,0)*_xlfn.IFNA(VLOOKUP(LEFT(RIGHT(D2282,LEN(D2282)-6),LEN(RIGHT(D2282,LEN(D2282)-6))-3),'Filter Fuel'!$A$3:$I$29,HLOOKUP(LEFT(D2282,6),'Filter Fuel'!$B$1:$I$2,2,FALSE),FALSE),1)*IF(F2282=0,0,1)</f>
        <v>0</v>
      </c>
      <c r="B2282" t="s">
        <v>2</v>
      </c>
      <c r="C2282">
        <f t="shared" si="60"/>
        <v>2029</v>
      </c>
      <c r="D2282" t="str">
        <f t="shared" si="61"/>
        <v>PUBTRAELCIMP35</v>
      </c>
      <c r="E2282" t="str">
        <f>VLOOKUP(D2282,'NZ40-POPT_tech_groups'!A:B,2,FALSE)</f>
        <v>NZ40-ENE-1-PUBTRA</v>
      </c>
      <c r="F2282" s="3">
        <f>_xlfn.IFNA(_xlfn.IFNA(VLOOKUP(D2282,'Energy Share'!B:D,3,FALSE),VLOOKUP(LEFT(D2282,LEN(D2282)-2),'Energy Share'!B:D,3,FALSE)),0)*HLOOKUP(C2282,'Energy Share'!$I$2:$AL$3,2,FALSE)*VLOOKUP(LEFT(D2282,6),'Energy Share'!$I$6:$J$14,2,FALSE)</f>
        <v>0</v>
      </c>
    </row>
    <row r="2283" spans="1:6" hidden="1" x14ac:dyDescent="0.3">
      <c r="A2283">
        <f>IF(IFERROR(_xlfn.NUMBERVALUE(RIGHT(D2283,2))=C2283-2000,TRUE),1,0)*_xlfn.IFNA(VLOOKUP(LEFT(RIGHT(D2283,LEN(D2283)-6),LEN(RIGHT(D2283,LEN(D2283)-6))-3),'Filter Fuel'!$A$3:$I$29,HLOOKUP(LEFT(D2283,6),'Filter Fuel'!$B$1:$I$2,2,FALSE),FALSE),1)*IF(F2283=0,0,1)</f>
        <v>0</v>
      </c>
      <c r="B2283" t="s">
        <v>2</v>
      </c>
      <c r="C2283">
        <f t="shared" si="60"/>
        <v>2029</v>
      </c>
      <c r="D2283" t="str">
        <f t="shared" si="61"/>
        <v>PUBTRAELCIMP36</v>
      </c>
      <c r="E2283" t="str">
        <f>VLOOKUP(D2283,'NZ40-POPT_tech_groups'!A:B,2,FALSE)</f>
        <v>NZ40-ENE-1-PUBTRA</v>
      </c>
      <c r="F2283" s="3">
        <f>_xlfn.IFNA(_xlfn.IFNA(VLOOKUP(D2283,'Energy Share'!B:D,3,FALSE),VLOOKUP(LEFT(D2283,LEN(D2283)-2),'Energy Share'!B:D,3,FALSE)),0)*HLOOKUP(C2283,'Energy Share'!$I$2:$AL$3,2,FALSE)*VLOOKUP(LEFT(D2283,6),'Energy Share'!$I$6:$J$14,2,FALSE)</f>
        <v>0</v>
      </c>
    </row>
    <row r="2284" spans="1:6" hidden="1" x14ac:dyDescent="0.3">
      <c r="A2284">
        <f>IF(IFERROR(_xlfn.NUMBERVALUE(RIGHT(D2284,2))=C2284-2000,TRUE),1,0)*_xlfn.IFNA(VLOOKUP(LEFT(RIGHT(D2284,LEN(D2284)-6),LEN(RIGHT(D2284,LEN(D2284)-6))-3),'Filter Fuel'!$A$3:$I$29,HLOOKUP(LEFT(D2284,6),'Filter Fuel'!$B$1:$I$2,2,FALSE),FALSE),1)*IF(F2284=0,0,1)</f>
        <v>0</v>
      </c>
      <c r="B2284" t="s">
        <v>2</v>
      </c>
      <c r="C2284">
        <f t="shared" si="60"/>
        <v>2029</v>
      </c>
      <c r="D2284" t="str">
        <f t="shared" si="61"/>
        <v>PUBTRAELCIMP37</v>
      </c>
      <c r="E2284" t="str">
        <f>VLOOKUP(D2284,'NZ40-POPT_tech_groups'!A:B,2,FALSE)</f>
        <v>NZ40-ENE-1-PUBTRA</v>
      </c>
      <c r="F2284" s="3">
        <f>_xlfn.IFNA(_xlfn.IFNA(VLOOKUP(D2284,'Energy Share'!B:D,3,FALSE),VLOOKUP(LEFT(D2284,LEN(D2284)-2),'Energy Share'!B:D,3,FALSE)),0)*HLOOKUP(C2284,'Energy Share'!$I$2:$AL$3,2,FALSE)*VLOOKUP(LEFT(D2284,6),'Energy Share'!$I$6:$J$14,2,FALSE)</f>
        <v>0</v>
      </c>
    </row>
    <row r="2285" spans="1:6" hidden="1" x14ac:dyDescent="0.3">
      <c r="A2285">
        <f>IF(IFERROR(_xlfn.NUMBERVALUE(RIGHT(D2285,2))=C2285-2000,TRUE),1,0)*_xlfn.IFNA(VLOOKUP(LEFT(RIGHT(D2285,LEN(D2285)-6),LEN(RIGHT(D2285,LEN(D2285)-6))-3),'Filter Fuel'!$A$3:$I$29,HLOOKUP(LEFT(D2285,6),'Filter Fuel'!$B$1:$I$2,2,FALSE),FALSE),1)*IF(F2285=0,0,1)</f>
        <v>0</v>
      </c>
      <c r="B2285" t="s">
        <v>2</v>
      </c>
      <c r="C2285">
        <f t="shared" si="60"/>
        <v>2029</v>
      </c>
      <c r="D2285" t="str">
        <f t="shared" si="61"/>
        <v>PUBTRAELCIMP38</v>
      </c>
      <c r="E2285" t="str">
        <f>VLOOKUP(D2285,'NZ40-POPT_tech_groups'!A:B,2,FALSE)</f>
        <v>NZ40-ENE-1-PUBTRA</v>
      </c>
      <c r="F2285" s="3">
        <f>_xlfn.IFNA(_xlfn.IFNA(VLOOKUP(D2285,'Energy Share'!B:D,3,FALSE),VLOOKUP(LEFT(D2285,LEN(D2285)-2),'Energy Share'!B:D,3,FALSE)),0)*HLOOKUP(C2285,'Energy Share'!$I$2:$AL$3,2,FALSE)*VLOOKUP(LEFT(D2285,6),'Energy Share'!$I$6:$J$14,2,FALSE)</f>
        <v>0</v>
      </c>
    </row>
    <row r="2286" spans="1:6" hidden="1" x14ac:dyDescent="0.3">
      <c r="A2286">
        <f>IF(IFERROR(_xlfn.NUMBERVALUE(RIGHT(D2286,2))=C2286-2000,TRUE),1,0)*_xlfn.IFNA(VLOOKUP(LEFT(RIGHT(D2286,LEN(D2286)-6),LEN(RIGHT(D2286,LEN(D2286)-6))-3),'Filter Fuel'!$A$3:$I$29,HLOOKUP(LEFT(D2286,6),'Filter Fuel'!$B$1:$I$2,2,FALSE),FALSE),1)*IF(F2286=0,0,1)</f>
        <v>0</v>
      </c>
      <c r="B2286" t="s">
        <v>2</v>
      </c>
      <c r="C2286">
        <f t="shared" si="60"/>
        <v>2029</v>
      </c>
      <c r="D2286" t="str">
        <f t="shared" si="61"/>
        <v>PUBTRAELCIMP39</v>
      </c>
      <c r="E2286" t="str">
        <f>VLOOKUP(D2286,'NZ40-POPT_tech_groups'!A:B,2,FALSE)</f>
        <v>NZ40-ENE-1-PUBTRA</v>
      </c>
      <c r="F2286" s="3">
        <f>_xlfn.IFNA(_xlfn.IFNA(VLOOKUP(D2286,'Energy Share'!B:D,3,FALSE),VLOOKUP(LEFT(D2286,LEN(D2286)-2),'Energy Share'!B:D,3,FALSE)),0)*HLOOKUP(C2286,'Energy Share'!$I$2:$AL$3,2,FALSE)*VLOOKUP(LEFT(D2286,6),'Energy Share'!$I$6:$J$14,2,FALSE)</f>
        <v>0</v>
      </c>
    </row>
    <row r="2287" spans="1:6" hidden="1" x14ac:dyDescent="0.3">
      <c r="A2287">
        <f>IF(IFERROR(_xlfn.NUMBERVALUE(RIGHT(D2287,2))=C2287-2000,TRUE),1,0)*_xlfn.IFNA(VLOOKUP(LEFT(RIGHT(D2287,LEN(D2287)-6),LEN(RIGHT(D2287,LEN(D2287)-6))-3),'Filter Fuel'!$A$3:$I$29,HLOOKUP(LEFT(D2287,6),'Filter Fuel'!$B$1:$I$2,2,FALSE),FALSE),1)*IF(F2287=0,0,1)</f>
        <v>0</v>
      </c>
      <c r="B2287" t="s">
        <v>2</v>
      </c>
      <c r="C2287">
        <f t="shared" si="60"/>
        <v>2029</v>
      </c>
      <c r="D2287" t="str">
        <f t="shared" si="61"/>
        <v>PUBTRAELCIMP40</v>
      </c>
      <c r="E2287" t="str">
        <f>VLOOKUP(D2287,'NZ40-POPT_tech_groups'!A:B,2,FALSE)</f>
        <v>NZ40-ENE-1-PUBTRA</v>
      </c>
      <c r="F2287" s="3">
        <f>_xlfn.IFNA(_xlfn.IFNA(VLOOKUP(D2287,'Energy Share'!B:D,3,FALSE),VLOOKUP(LEFT(D2287,LEN(D2287)-2),'Energy Share'!B:D,3,FALSE)),0)*HLOOKUP(C2287,'Energy Share'!$I$2:$AL$3,2,FALSE)*VLOOKUP(LEFT(D2287,6),'Energy Share'!$I$6:$J$14,2,FALSE)</f>
        <v>0</v>
      </c>
    </row>
    <row r="2288" spans="1:6" hidden="1" x14ac:dyDescent="0.3">
      <c r="A2288">
        <f>IF(IFERROR(_xlfn.NUMBERVALUE(RIGHT(D2288,2))=C2288-2000,TRUE),1,0)*_xlfn.IFNA(VLOOKUP(LEFT(RIGHT(D2288,LEN(D2288)-6),LEN(RIGHT(D2288,LEN(D2288)-6))-3),'Filter Fuel'!$A$3:$I$29,HLOOKUP(LEFT(D2288,6),'Filter Fuel'!$B$1:$I$2,2,FALSE),FALSE),1)*IF(F2288=0,0,1)</f>
        <v>0</v>
      </c>
      <c r="B2288" t="s">
        <v>2</v>
      </c>
      <c r="C2288">
        <f t="shared" si="60"/>
        <v>2029</v>
      </c>
      <c r="D2288" t="str">
        <f t="shared" si="61"/>
        <v>PUBTRAELCIMP41</v>
      </c>
      <c r="E2288" t="str">
        <f>VLOOKUP(D2288,'NZ40-POPT_tech_groups'!A:B,2,FALSE)</f>
        <v>NZ40-ENE-1-PUBTRA</v>
      </c>
      <c r="F2288" s="3">
        <f>_xlfn.IFNA(_xlfn.IFNA(VLOOKUP(D2288,'Energy Share'!B:D,3,FALSE),VLOOKUP(LEFT(D2288,LEN(D2288)-2),'Energy Share'!B:D,3,FALSE)),0)*HLOOKUP(C2288,'Energy Share'!$I$2:$AL$3,2,FALSE)*VLOOKUP(LEFT(D2288,6),'Energy Share'!$I$6:$J$14,2,FALSE)</f>
        <v>0</v>
      </c>
    </row>
    <row r="2289" spans="1:6" hidden="1" x14ac:dyDescent="0.3">
      <c r="A2289">
        <f>IF(IFERROR(_xlfn.NUMBERVALUE(RIGHT(D2289,2))=C2289-2000,TRUE),1,0)*_xlfn.IFNA(VLOOKUP(LEFT(RIGHT(D2289,LEN(D2289)-6),LEN(RIGHT(D2289,LEN(D2289)-6))-3),'Filter Fuel'!$A$3:$I$29,HLOOKUP(LEFT(D2289,6),'Filter Fuel'!$B$1:$I$2,2,FALSE),FALSE),1)*IF(F2289=0,0,1)</f>
        <v>0</v>
      </c>
      <c r="B2289" t="s">
        <v>2</v>
      </c>
      <c r="C2289">
        <f t="shared" si="60"/>
        <v>2029</v>
      </c>
      <c r="D2289" t="str">
        <f t="shared" si="61"/>
        <v>PUBTRAELCIMP42</v>
      </c>
      <c r="E2289" t="str">
        <f>VLOOKUP(D2289,'NZ40-POPT_tech_groups'!A:B,2,FALSE)</f>
        <v>NZ40-ENE-1-PUBTRA</v>
      </c>
      <c r="F2289" s="3">
        <f>_xlfn.IFNA(_xlfn.IFNA(VLOOKUP(D2289,'Energy Share'!B:D,3,FALSE),VLOOKUP(LEFT(D2289,LEN(D2289)-2),'Energy Share'!B:D,3,FALSE)),0)*HLOOKUP(C2289,'Energy Share'!$I$2:$AL$3,2,FALSE)*VLOOKUP(LEFT(D2289,6),'Energy Share'!$I$6:$J$14,2,FALSE)</f>
        <v>0</v>
      </c>
    </row>
    <row r="2290" spans="1:6" hidden="1" x14ac:dyDescent="0.3">
      <c r="A2290">
        <f>IF(IFERROR(_xlfn.NUMBERVALUE(RIGHT(D2290,2))=C2290-2000,TRUE),1,0)*_xlfn.IFNA(VLOOKUP(LEFT(RIGHT(D2290,LEN(D2290)-6),LEN(RIGHT(D2290,LEN(D2290)-6))-3),'Filter Fuel'!$A$3:$I$29,HLOOKUP(LEFT(D2290,6),'Filter Fuel'!$B$1:$I$2,2,FALSE),FALSE),1)*IF(F2290=0,0,1)</f>
        <v>0</v>
      </c>
      <c r="B2290" t="s">
        <v>2</v>
      </c>
      <c r="C2290">
        <f t="shared" si="60"/>
        <v>2029</v>
      </c>
      <c r="D2290" t="str">
        <f t="shared" si="61"/>
        <v>PUBTRAELCIMP43</v>
      </c>
      <c r="E2290" t="str">
        <f>VLOOKUP(D2290,'NZ40-POPT_tech_groups'!A:B,2,FALSE)</f>
        <v>NZ40-ENE-1-PUBTRA</v>
      </c>
      <c r="F2290" s="3">
        <f>_xlfn.IFNA(_xlfn.IFNA(VLOOKUP(D2290,'Energy Share'!B:D,3,FALSE),VLOOKUP(LEFT(D2290,LEN(D2290)-2),'Energy Share'!B:D,3,FALSE)),0)*HLOOKUP(C2290,'Energy Share'!$I$2:$AL$3,2,FALSE)*VLOOKUP(LEFT(D2290,6),'Energy Share'!$I$6:$J$14,2,FALSE)</f>
        <v>0</v>
      </c>
    </row>
    <row r="2291" spans="1:6" hidden="1" x14ac:dyDescent="0.3">
      <c r="A2291">
        <f>IF(IFERROR(_xlfn.NUMBERVALUE(RIGHT(D2291,2))=C2291-2000,TRUE),1,0)*_xlfn.IFNA(VLOOKUP(LEFT(RIGHT(D2291,LEN(D2291)-6),LEN(RIGHT(D2291,LEN(D2291)-6))-3),'Filter Fuel'!$A$3:$I$29,HLOOKUP(LEFT(D2291,6),'Filter Fuel'!$B$1:$I$2,2,FALSE),FALSE),1)*IF(F2291=0,0,1)</f>
        <v>0</v>
      </c>
      <c r="B2291" t="s">
        <v>2</v>
      </c>
      <c r="C2291">
        <f t="shared" si="60"/>
        <v>2029</v>
      </c>
      <c r="D2291" t="str">
        <f t="shared" si="61"/>
        <v>PUBTRAELCIMP44</v>
      </c>
      <c r="E2291" t="str">
        <f>VLOOKUP(D2291,'NZ40-POPT_tech_groups'!A:B,2,FALSE)</f>
        <v>NZ40-ENE-1-PUBTRA</v>
      </c>
      <c r="F2291" s="3">
        <f>_xlfn.IFNA(_xlfn.IFNA(VLOOKUP(D2291,'Energy Share'!B:D,3,FALSE),VLOOKUP(LEFT(D2291,LEN(D2291)-2),'Energy Share'!B:D,3,FALSE)),0)*HLOOKUP(C2291,'Energy Share'!$I$2:$AL$3,2,FALSE)*VLOOKUP(LEFT(D2291,6),'Energy Share'!$I$6:$J$14,2,FALSE)</f>
        <v>0</v>
      </c>
    </row>
    <row r="2292" spans="1:6" hidden="1" x14ac:dyDescent="0.3">
      <c r="A2292">
        <f>IF(IFERROR(_xlfn.NUMBERVALUE(RIGHT(D2292,2))=C2292-2000,TRUE),1,0)*_xlfn.IFNA(VLOOKUP(LEFT(RIGHT(D2292,LEN(D2292)-6),LEN(RIGHT(D2292,LEN(D2292)-6))-3),'Filter Fuel'!$A$3:$I$29,HLOOKUP(LEFT(D2292,6),'Filter Fuel'!$B$1:$I$2,2,FALSE),FALSE),1)*IF(F2292=0,0,1)</f>
        <v>0</v>
      </c>
      <c r="B2292" t="s">
        <v>2</v>
      </c>
      <c r="C2292">
        <f t="shared" si="60"/>
        <v>2029</v>
      </c>
      <c r="D2292" t="str">
        <f t="shared" si="61"/>
        <v>PUBTRAELCIMP45</v>
      </c>
      <c r="E2292" t="str">
        <f>VLOOKUP(D2292,'NZ40-POPT_tech_groups'!A:B,2,FALSE)</f>
        <v>NZ40-ENE-1-PUBTRA</v>
      </c>
      <c r="F2292" s="3">
        <f>_xlfn.IFNA(_xlfn.IFNA(VLOOKUP(D2292,'Energy Share'!B:D,3,FALSE),VLOOKUP(LEFT(D2292,LEN(D2292)-2),'Energy Share'!B:D,3,FALSE)),0)*HLOOKUP(C2292,'Energy Share'!$I$2:$AL$3,2,FALSE)*VLOOKUP(LEFT(D2292,6),'Energy Share'!$I$6:$J$14,2,FALSE)</f>
        <v>0</v>
      </c>
    </row>
    <row r="2293" spans="1:6" hidden="1" x14ac:dyDescent="0.3">
      <c r="A2293">
        <f>IF(IFERROR(_xlfn.NUMBERVALUE(RIGHT(D2293,2))=C2293-2000,TRUE),1,0)*_xlfn.IFNA(VLOOKUP(LEFT(RIGHT(D2293,LEN(D2293)-6),LEN(RIGHT(D2293,LEN(D2293)-6))-3),'Filter Fuel'!$A$3:$I$29,HLOOKUP(LEFT(D2293,6),'Filter Fuel'!$B$1:$I$2,2,FALSE),FALSE),1)*IF(F2293=0,0,1)</f>
        <v>0</v>
      </c>
      <c r="B2293" t="s">
        <v>2</v>
      </c>
      <c r="C2293">
        <f t="shared" si="60"/>
        <v>2029</v>
      </c>
      <c r="D2293" t="str">
        <f t="shared" si="61"/>
        <v>PUBTRAELCIMP46</v>
      </c>
      <c r="E2293" t="str">
        <f>VLOOKUP(D2293,'NZ40-POPT_tech_groups'!A:B,2,FALSE)</f>
        <v>NZ40-ENE-1-PUBTRA</v>
      </c>
      <c r="F2293" s="3">
        <f>_xlfn.IFNA(_xlfn.IFNA(VLOOKUP(D2293,'Energy Share'!B:D,3,FALSE),VLOOKUP(LEFT(D2293,LEN(D2293)-2),'Energy Share'!B:D,3,FALSE)),0)*HLOOKUP(C2293,'Energy Share'!$I$2:$AL$3,2,FALSE)*VLOOKUP(LEFT(D2293,6),'Energy Share'!$I$6:$J$14,2,FALSE)</f>
        <v>0</v>
      </c>
    </row>
    <row r="2294" spans="1:6" hidden="1" x14ac:dyDescent="0.3">
      <c r="A2294">
        <f>IF(IFERROR(_xlfn.NUMBERVALUE(RIGHT(D2294,2))=C2294-2000,TRUE),1,0)*_xlfn.IFNA(VLOOKUP(LEFT(RIGHT(D2294,LEN(D2294)-6),LEN(RIGHT(D2294,LEN(D2294)-6))-3),'Filter Fuel'!$A$3:$I$29,HLOOKUP(LEFT(D2294,6),'Filter Fuel'!$B$1:$I$2,2,FALSE),FALSE),1)*IF(F2294=0,0,1)</f>
        <v>0</v>
      </c>
      <c r="B2294" t="s">
        <v>2</v>
      </c>
      <c r="C2294">
        <f t="shared" si="60"/>
        <v>2029</v>
      </c>
      <c r="D2294" t="str">
        <f t="shared" si="61"/>
        <v>PUBTRAELCIMP47</v>
      </c>
      <c r="E2294" t="str">
        <f>VLOOKUP(D2294,'NZ40-POPT_tech_groups'!A:B,2,FALSE)</f>
        <v>NZ40-ENE-1-PUBTRA</v>
      </c>
      <c r="F2294" s="3">
        <f>_xlfn.IFNA(_xlfn.IFNA(VLOOKUP(D2294,'Energy Share'!B:D,3,FALSE),VLOOKUP(LEFT(D2294,LEN(D2294)-2),'Energy Share'!B:D,3,FALSE)),0)*HLOOKUP(C2294,'Energy Share'!$I$2:$AL$3,2,FALSE)*VLOOKUP(LEFT(D2294,6),'Energy Share'!$I$6:$J$14,2,FALSE)</f>
        <v>0</v>
      </c>
    </row>
    <row r="2295" spans="1:6" hidden="1" x14ac:dyDescent="0.3">
      <c r="A2295">
        <f>IF(IFERROR(_xlfn.NUMBERVALUE(RIGHT(D2295,2))=C2295-2000,TRUE),1,0)*_xlfn.IFNA(VLOOKUP(LEFT(RIGHT(D2295,LEN(D2295)-6),LEN(RIGHT(D2295,LEN(D2295)-6))-3),'Filter Fuel'!$A$3:$I$29,HLOOKUP(LEFT(D2295,6),'Filter Fuel'!$B$1:$I$2,2,FALSE),FALSE),1)*IF(F2295=0,0,1)</f>
        <v>0</v>
      </c>
      <c r="B2295" t="s">
        <v>2</v>
      </c>
      <c r="C2295">
        <f t="shared" si="60"/>
        <v>2029</v>
      </c>
      <c r="D2295" t="str">
        <f t="shared" si="61"/>
        <v>PUBTRAELCIMP48</v>
      </c>
      <c r="E2295" t="str">
        <f>VLOOKUP(D2295,'NZ40-POPT_tech_groups'!A:B,2,FALSE)</f>
        <v>NZ40-ENE-1-PUBTRA</v>
      </c>
      <c r="F2295" s="3">
        <f>_xlfn.IFNA(_xlfn.IFNA(VLOOKUP(D2295,'Energy Share'!B:D,3,FALSE),VLOOKUP(LEFT(D2295,LEN(D2295)-2),'Energy Share'!B:D,3,FALSE)),0)*HLOOKUP(C2295,'Energy Share'!$I$2:$AL$3,2,FALSE)*VLOOKUP(LEFT(D2295,6),'Energy Share'!$I$6:$J$14,2,FALSE)</f>
        <v>0</v>
      </c>
    </row>
    <row r="2296" spans="1:6" hidden="1" x14ac:dyDescent="0.3">
      <c r="A2296">
        <f>IF(IFERROR(_xlfn.NUMBERVALUE(RIGHT(D2296,2))=C2296-2000,TRUE),1,0)*_xlfn.IFNA(VLOOKUP(LEFT(RIGHT(D2296,LEN(D2296)-6),LEN(RIGHT(D2296,LEN(D2296)-6))-3),'Filter Fuel'!$A$3:$I$29,HLOOKUP(LEFT(D2296,6),'Filter Fuel'!$B$1:$I$2,2,FALSE),FALSE),1)*IF(F2296=0,0,1)</f>
        <v>0</v>
      </c>
      <c r="B2296" t="s">
        <v>2</v>
      </c>
      <c r="C2296">
        <f t="shared" si="60"/>
        <v>2029</v>
      </c>
      <c r="D2296" t="str">
        <f t="shared" si="61"/>
        <v>PUBTRAELCIMP49</v>
      </c>
      <c r="E2296" t="str">
        <f>VLOOKUP(D2296,'NZ40-POPT_tech_groups'!A:B,2,FALSE)</f>
        <v>NZ40-ENE-1-PUBTRA</v>
      </c>
      <c r="F2296" s="3">
        <f>_xlfn.IFNA(_xlfn.IFNA(VLOOKUP(D2296,'Energy Share'!B:D,3,FALSE),VLOOKUP(LEFT(D2296,LEN(D2296)-2),'Energy Share'!B:D,3,FALSE)),0)*HLOOKUP(C2296,'Energy Share'!$I$2:$AL$3,2,FALSE)*VLOOKUP(LEFT(D2296,6),'Energy Share'!$I$6:$J$14,2,FALSE)</f>
        <v>0</v>
      </c>
    </row>
    <row r="2297" spans="1:6" hidden="1" x14ac:dyDescent="0.3">
      <c r="A2297">
        <f>IF(IFERROR(_xlfn.NUMBERVALUE(RIGHT(D2297,2))=C2297-2000,TRUE),1,0)*_xlfn.IFNA(VLOOKUP(LEFT(RIGHT(D2297,LEN(D2297)-6),LEN(RIGHT(D2297,LEN(D2297)-6))-3),'Filter Fuel'!$A$3:$I$29,HLOOKUP(LEFT(D2297,6),'Filter Fuel'!$B$1:$I$2,2,FALSE),FALSE),1)*IF(F2297=0,0,1)</f>
        <v>0</v>
      </c>
      <c r="B2297" t="s">
        <v>2</v>
      </c>
      <c r="C2297">
        <f t="shared" si="60"/>
        <v>2029</v>
      </c>
      <c r="D2297" t="str">
        <f t="shared" si="61"/>
        <v>PUBTRAELCIMP50</v>
      </c>
      <c r="E2297" t="str">
        <f>VLOOKUP(D2297,'NZ40-POPT_tech_groups'!A:B,2,FALSE)</f>
        <v>NZ40-ENE-1-PUBTRA</v>
      </c>
      <c r="F2297" s="3">
        <f>_xlfn.IFNA(_xlfn.IFNA(VLOOKUP(D2297,'Energy Share'!B:D,3,FALSE),VLOOKUP(LEFT(D2297,LEN(D2297)-2),'Energy Share'!B:D,3,FALSE)),0)*HLOOKUP(C2297,'Energy Share'!$I$2:$AL$3,2,FALSE)*VLOOKUP(LEFT(D2297,6),'Energy Share'!$I$6:$J$14,2,FALSE)</f>
        <v>0</v>
      </c>
    </row>
    <row r="2298" spans="1:6" hidden="1" x14ac:dyDescent="0.3">
      <c r="A2298">
        <f>IF(IFERROR(_xlfn.NUMBERVALUE(RIGHT(D2298,2))=C2298-2000,TRUE),1,0)*_xlfn.IFNA(VLOOKUP(LEFT(RIGHT(D2298,LEN(D2298)-6),LEN(RIGHT(D2298,LEN(D2298)-6))-3),'Filter Fuel'!$A$3:$I$29,HLOOKUP(LEFT(D2298,6),'Filter Fuel'!$B$1:$I$2,2,FALSE),FALSE),1)*IF(F2298=0,0,1)</f>
        <v>0</v>
      </c>
      <c r="B2298" t="s">
        <v>2</v>
      </c>
      <c r="C2298">
        <f t="shared" si="60"/>
        <v>2029</v>
      </c>
      <c r="D2298" t="str">
        <f t="shared" si="61"/>
        <v>RESBDGELCIMP16</v>
      </c>
      <c r="E2298" t="str">
        <f>VLOOKUP(D2298,'NZ40-POPT_tech_groups'!A:B,2,FALSE)</f>
        <v>NZ40-ENE-1-RESBDG</v>
      </c>
      <c r="F2298" s="3">
        <f>_xlfn.IFNA(_xlfn.IFNA(VLOOKUP(D2298,'Energy Share'!B:D,3,FALSE),VLOOKUP(LEFT(D2298,LEN(D2298)-2),'Energy Share'!B:D,3,FALSE)),0)*HLOOKUP(C2298,'Energy Share'!$I$2:$AL$3,2,FALSE)*VLOOKUP(LEFT(D2298,6),'Energy Share'!$I$6:$J$14,2,FALSE)</f>
        <v>0.14229362079543353</v>
      </c>
    </row>
    <row r="2299" spans="1:6" hidden="1" x14ac:dyDescent="0.3">
      <c r="A2299">
        <f>IF(IFERROR(_xlfn.NUMBERVALUE(RIGHT(D2299,2))=C2299-2000,TRUE),1,0)*_xlfn.IFNA(VLOOKUP(LEFT(RIGHT(D2299,LEN(D2299)-6),LEN(RIGHT(D2299,LEN(D2299)-6))-3),'Filter Fuel'!$A$3:$I$29,HLOOKUP(LEFT(D2299,6),'Filter Fuel'!$B$1:$I$2,2,FALSE),FALSE),1)*IF(F2299=0,0,1)</f>
        <v>0</v>
      </c>
      <c r="B2299" t="s">
        <v>2</v>
      </c>
      <c r="C2299">
        <f t="shared" si="60"/>
        <v>2029</v>
      </c>
      <c r="D2299" t="str">
        <f t="shared" si="61"/>
        <v>RESBDGELCIMP17</v>
      </c>
      <c r="E2299" t="str">
        <f>VLOOKUP(D2299,'NZ40-POPT_tech_groups'!A:B,2,FALSE)</f>
        <v>NZ40-ENE-1-RESBDG</v>
      </c>
      <c r="F2299" s="3">
        <f>_xlfn.IFNA(_xlfn.IFNA(VLOOKUP(D2299,'Energy Share'!B:D,3,FALSE),VLOOKUP(LEFT(D2299,LEN(D2299)-2),'Energy Share'!B:D,3,FALSE)),0)*HLOOKUP(C2299,'Energy Share'!$I$2:$AL$3,2,FALSE)*VLOOKUP(LEFT(D2299,6),'Energy Share'!$I$6:$J$14,2,FALSE)</f>
        <v>0.14229362079543353</v>
      </c>
    </row>
    <row r="2300" spans="1:6" hidden="1" x14ac:dyDescent="0.3">
      <c r="A2300">
        <f>IF(IFERROR(_xlfn.NUMBERVALUE(RIGHT(D2300,2))=C2300-2000,TRUE),1,0)*_xlfn.IFNA(VLOOKUP(LEFT(RIGHT(D2300,LEN(D2300)-6),LEN(RIGHT(D2300,LEN(D2300)-6))-3),'Filter Fuel'!$A$3:$I$29,HLOOKUP(LEFT(D2300,6),'Filter Fuel'!$B$1:$I$2,2,FALSE),FALSE),1)*IF(F2300=0,0,1)</f>
        <v>0</v>
      </c>
      <c r="B2300" t="s">
        <v>2</v>
      </c>
      <c r="C2300">
        <f t="shared" si="60"/>
        <v>2029</v>
      </c>
      <c r="D2300" t="str">
        <f t="shared" si="61"/>
        <v>RESBDGELCIMP18</v>
      </c>
      <c r="E2300" t="str">
        <f>VLOOKUP(D2300,'NZ40-POPT_tech_groups'!A:B,2,FALSE)</f>
        <v>NZ40-ENE-1-RESBDG</v>
      </c>
      <c r="F2300" s="3">
        <f>_xlfn.IFNA(_xlfn.IFNA(VLOOKUP(D2300,'Energy Share'!B:D,3,FALSE),VLOOKUP(LEFT(D2300,LEN(D2300)-2),'Energy Share'!B:D,3,FALSE)),0)*HLOOKUP(C2300,'Energy Share'!$I$2:$AL$3,2,FALSE)*VLOOKUP(LEFT(D2300,6),'Energy Share'!$I$6:$J$14,2,FALSE)</f>
        <v>0.14229362079543353</v>
      </c>
    </row>
    <row r="2301" spans="1:6" hidden="1" x14ac:dyDescent="0.3">
      <c r="A2301">
        <f>IF(IFERROR(_xlfn.NUMBERVALUE(RIGHT(D2301,2))=C2301-2000,TRUE),1,0)*_xlfn.IFNA(VLOOKUP(LEFT(RIGHT(D2301,LEN(D2301)-6),LEN(RIGHT(D2301,LEN(D2301)-6))-3),'Filter Fuel'!$A$3:$I$29,HLOOKUP(LEFT(D2301,6),'Filter Fuel'!$B$1:$I$2,2,FALSE),FALSE),1)*IF(F2301=0,0,1)</f>
        <v>0</v>
      </c>
      <c r="B2301" t="s">
        <v>2</v>
      </c>
      <c r="C2301">
        <f t="shared" si="60"/>
        <v>2029</v>
      </c>
      <c r="D2301" t="str">
        <f t="shared" si="61"/>
        <v>RESBDGELCIMP19</v>
      </c>
      <c r="E2301" t="str">
        <f>VLOOKUP(D2301,'NZ40-POPT_tech_groups'!A:B,2,FALSE)</f>
        <v>NZ40-ENE-1-RESBDG</v>
      </c>
      <c r="F2301" s="3">
        <f>_xlfn.IFNA(_xlfn.IFNA(VLOOKUP(D2301,'Energy Share'!B:D,3,FALSE),VLOOKUP(LEFT(D2301,LEN(D2301)-2),'Energy Share'!B:D,3,FALSE)),0)*HLOOKUP(C2301,'Energy Share'!$I$2:$AL$3,2,FALSE)*VLOOKUP(LEFT(D2301,6),'Energy Share'!$I$6:$J$14,2,FALSE)</f>
        <v>0.14229362079543353</v>
      </c>
    </row>
    <row r="2302" spans="1:6" hidden="1" x14ac:dyDescent="0.3">
      <c r="A2302">
        <f>IF(IFERROR(_xlfn.NUMBERVALUE(RIGHT(D2302,2))=C2302-2000,TRUE),1,0)*_xlfn.IFNA(VLOOKUP(LEFT(RIGHT(D2302,LEN(D2302)-6),LEN(RIGHT(D2302,LEN(D2302)-6))-3),'Filter Fuel'!$A$3:$I$29,HLOOKUP(LEFT(D2302,6),'Filter Fuel'!$B$1:$I$2,2,FALSE),FALSE),1)*IF(F2302=0,0,1)</f>
        <v>0</v>
      </c>
      <c r="B2302" t="s">
        <v>2</v>
      </c>
      <c r="C2302">
        <f t="shared" si="60"/>
        <v>2029</v>
      </c>
      <c r="D2302" t="str">
        <f t="shared" si="61"/>
        <v>RESBDGELCIMP20</v>
      </c>
      <c r="E2302" t="str">
        <f>VLOOKUP(D2302,'NZ40-POPT_tech_groups'!A:B,2,FALSE)</f>
        <v>NZ40-ENE-1-RESBDG</v>
      </c>
      <c r="F2302" s="3">
        <f>_xlfn.IFNA(_xlfn.IFNA(VLOOKUP(D2302,'Energy Share'!B:D,3,FALSE),VLOOKUP(LEFT(D2302,LEN(D2302)-2),'Energy Share'!B:D,3,FALSE)),0)*HLOOKUP(C2302,'Energy Share'!$I$2:$AL$3,2,FALSE)*VLOOKUP(LEFT(D2302,6),'Energy Share'!$I$6:$J$14,2,FALSE)</f>
        <v>0.14229362079543353</v>
      </c>
    </row>
    <row r="2303" spans="1:6" hidden="1" x14ac:dyDescent="0.3">
      <c r="A2303">
        <f>IF(IFERROR(_xlfn.NUMBERVALUE(RIGHT(D2303,2))=C2303-2000,TRUE),1,0)*_xlfn.IFNA(VLOOKUP(LEFT(RIGHT(D2303,LEN(D2303)-6),LEN(RIGHT(D2303,LEN(D2303)-6))-3),'Filter Fuel'!$A$3:$I$29,HLOOKUP(LEFT(D2303,6),'Filter Fuel'!$B$1:$I$2,2,FALSE),FALSE),1)*IF(F2303=0,0,1)</f>
        <v>0</v>
      </c>
      <c r="B2303" t="s">
        <v>2</v>
      </c>
      <c r="C2303">
        <f t="shared" si="60"/>
        <v>2029</v>
      </c>
      <c r="D2303" t="str">
        <f t="shared" si="61"/>
        <v>RESBDGELCIMP21</v>
      </c>
      <c r="E2303" t="str">
        <f>VLOOKUP(D2303,'NZ40-POPT_tech_groups'!A:B,2,FALSE)</f>
        <v>NZ40-ENE-1-RESBDG</v>
      </c>
      <c r="F2303" s="3">
        <f>_xlfn.IFNA(_xlfn.IFNA(VLOOKUP(D2303,'Energy Share'!B:D,3,FALSE),VLOOKUP(LEFT(D2303,LEN(D2303)-2),'Energy Share'!B:D,3,FALSE)),0)*HLOOKUP(C2303,'Energy Share'!$I$2:$AL$3,2,FALSE)*VLOOKUP(LEFT(D2303,6),'Energy Share'!$I$6:$J$14,2,FALSE)</f>
        <v>0.14229362079543353</v>
      </c>
    </row>
    <row r="2304" spans="1:6" hidden="1" x14ac:dyDescent="0.3">
      <c r="A2304">
        <f>IF(IFERROR(_xlfn.NUMBERVALUE(RIGHT(D2304,2))=C2304-2000,TRUE),1,0)*_xlfn.IFNA(VLOOKUP(LEFT(RIGHT(D2304,LEN(D2304)-6),LEN(RIGHT(D2304,LEN(D2304)-6))-3),'Filter Fuel'!$A$3:$I$29,HLOOKUP(LEFT(D2304,6),'Filter Fuel'!$B$1:$I$2,2,FALSE),FALSE),1)*IF(F2304=0,0,1)</f>
        <v>0</v>
      </c>
      <c r="B2304" t="s">
        <v>2</v>
      </c>
      <c r="C2304">
        <f t="shared" si="60"/>
        <v>2029</v>
      </c>
      <c r="D2304" t="str">
        <f t="shared" si="61"/>
        <v>RESBDGELCIMP22</v>
      </c>
      <c r="E2304" t="str">
        <f>VLOOKUP(D2304,'NZ40-POPT_tech_groups'!A:B,2,FALSE)</f>
        <v>NZ40-ENE-1-RESBDG</v>
      </c>
      <c r="F2304" s="3">
        <f>_xlfn.IFNA(_xlfn.IFNA(VLOOKUP(D2304,'Energy Share'!B:D,3,FALSE),VLOOKUP(LEFT(D2304,LEN(D2304)-2),'Energy Share'!B:D,3,FALSE)),0)*HLOOKUP(C2304,'Energy Share'!$I$2:$AL$3,2,FALSE)*VLOOKUP(LEFT(D2304,6),'Energy Share'!$I$6:$J$14,2,FALSE)</f>
        <v>0.14229362079543353</v>
      </c>
    </row>
    <row r="2305" spans="1:6" hidden="1" x14ac:dyDescent="0.3">
      <c r="A2305">
        <f>IF(IFERROR(_xlfn.NUMBERVALUE(RIGHT(D2305,2))=C2305-2000,TRUE),1,0)*_xlfn.IFNA(VLOOKUP(LEFT(RIGHT(D2305,LEN(D2305)-6),LEN(RIGHT(D2305,LEN(D2305)-6))-3),'Filter Fuel'!$A$3:$I$29,HLOOKUP(LEFT(D2305,6),'Filter Fuel'!$B$1:$I$2,2,FALSE),FALSE),1)*IF(F2305=0,0,1)</f>
        <v>0</v>
      </c>
      <c r="B2305" t="s">
        <v>2</v>
      </c>
      <c r="C2305">
        <f t="shared" si="60"/>
        <v>2029</v>
      </c>
      <c r="D2305" t="str">
        <f t="shared" si="61"/>
        <v>RESBDGELCIMP23</v>
      </c>
      <c r="E2305" t="str">
        <f>VLOOKUP(D2305,'NZ40-POPT_tech_groups'!A:B,2,FALSE)</f>
        <v>NZ40-ENE-1-RESBDG</v>
      </c>
      <c r="F2305" s="3">
        <f>_xlfn.IFNA(_xlfn.IFNA(VLOOKUP(D2305,'Energy Share'!B:D,3,FALSE),VLOOKUP(LEFT(D2305,LEN(D2305)-2),'Energy Share'!B:D,3,FALSE)),0)*HLOOKUP(C2305,'Energy Share'!$I$2:$AL$3,2,FALSE)*VLOOKUP(LEFT(D2305,6),'Energy Share'!$I$6:$J$14,2,FALSE)</f>
        <v>0.14229362079543353</v>
      </c>
    </row>
    <row r="2306" spans="1:6" hidden="1" x14ac:dyDescent="0.3">
      <c r="A2306">
        <f>IF(IFERROR(_xlfn.NUMBERVALUE(RIGHT(D2306,2))=C2306-2000,TRUE),1,0)*_xlfn.IFNA(VLOOKUP(LEFT(RIGHT(D2306,LEN(D2306)-6),LEN(RIGHT(D2306,LEN(D2306)-6))-3),'Filter Fuel'!$A$3:$I$29,HLOOKUP(LEFT(D2306,6),'Filter Fuel'!$B$1:$I$2,2,FALSE),FALSE),1)*IF(F2306=0,0,1)</f>
        <v>0</v>
      </c>
      <c r="B2306" t="s">
        <v>2</v>
      </c>
      <c r="C2306">
        <f t="shared" si="60"/>
        <v>2029</v>
      </c>
      <c r="D2306" t="str">
        <f t="shared" si="61"/>
        <v>RESBDGELCIMP24</v>
      </c>
      <c r="E2306" t="str">
        <f>VLOOKUP(D2306,'NZ40-POPT_tech_groups'!A:B,2,FALSE)</f>
        <v>NZ40-ENE-1-RESBDG</v>
      </c>
      <c r="F2306" s="3">
        <f>_xlfn.IFNA(_xlfn.IFNA(VLOOKUP(D2306,'Energy Share'!B:D,3,FALSE),VLOOKUP(LEFT(D2306,LEN(D2306)-2),'Energy Share'!B:D,3,FALSE)),0)*HLOOKUP(C2306,'Energy Share'!$I$2:$AL$3,2,FALSE)*VLOOKUP(LEFT(D2306,6),'Energy Share'!$I$6:$J$14,2,FALSE)</f>
        <v>0.14229362079543353</v>
      </c>
    </row>
    <row r="2307" spans="1:6" hidden="1" x14ac:dyDescent="0.3">
      <c r="A2307">
        <f>IF(IFERROR(_xlfn.NUMBERVALUE(RIGHT(D2307,2))=C2307-2000,TRUE),1,0)*_xlfn.IFNA(VLOOKUP(LEFT(RIGHT(D2307,LEN(D2307)-6),LEN(RIGHT(D2307,LEN(D2307)-6))-3),'Filter Fuel'!$A$3:$I$29,HLOOKUP(LEFT(D2307,6),'Filter Fuel'!$B$1:$I$2,2,FALSE),FALSE),1)*IF(F2307=0,0,1)</f>
        <v>0</v>
      </c>
      <c r="B2307" t="s">
        <v>2</v>
      </c>
      <c r="C2307">
        <f t="shared" si="60"/>
        <v>2029</v>
      </c>
      <c r="D2307" t="str">
        <f t="shared" si="61"/>
        <v>RESBDGELCIMP25</v>
      </c>
      <c r="E2307" t="str">
        <f>VLOOKUP(D2307,'NZ40-POPT_tech_groups'!A:B,2,FALSE)</f>
        <v>NZ40-ENE-1-RESBDG</v>
      </c>
      <c r="F2307" s="3">
        <f>_xlfn.IFNA(_xlfn.IFNA(VLOOKUP(D2307,'Energy Share'!B:D,3,FALSE),VLOOKUP(LEFT(D2307,LEN(D2307)-2),'Energy Share'!B:D,3,FALSE)),0)*HLOOKUP(C2307,'Energy Share'!$I$2:$AL$3,2,FALSE)*VLOOKUP(LEFT(D2307,6),'Energy Share'!$I$6:$J$14,2,FALSE)</f>
        <v>0.14229362079543353</v>
      </c>
    </row>
    <row r="2308" spans="1:6" hidden="1" x14ac:dyDescent="0.3">
      <c r="A2308">
        <f>IF(IFERROR(_xlfn.NUMBERVALUE(RIGHT(D2308,2))=C2308-2000,TRUE),1,0)*_xlfn.IFNA(VLOOKUP(LEFT(RIGHT(D2308,LEN(D2308)-6),LEN(RIGHT(D2308,LEN(D2308)-6))-3),'Filter Fuel'!$A$3:$I$29,HLOOKUP(LEFT(D2308,6),'Filter Fuel'!$B$1:$I$2,2,FALSE),FALSE),1)*IF(F2308=0,0,1)</f>
        <v>0</v>
      </c>
      <c r="B2308" t="s">
        <v>2</v>
      </c>
      <c r="C2308">
        <f t="shared" si="60"/>
        <v>2029</v>
      </c>
      <c r="D2308" t="str">
        <f t="shared" si="61"/>
        <v>RESBDGELCIMP26</v>
      </c>
      <c r="E2308" t="str">
        <f>VLOOKUP(D2308,'NZ40-POPT_tech_groups'!A:B,2,FALSE)</f>
        <v>NZ40-ENE-1-RESBDG</v>
      </c>
      <c r="F2308" s="3">
        <f>_xlfn.IFNA(_xlfn.IFNA(VLOOKUP(D2308,'Energy Share'!B:D,3,FALSE),VLOOKUP(LEFT(D2308,LEN(D2308)-2),'Energy Share'!B:D,3,FALSE)),0)*HLOOKUP(C2308,'Energy Share'!$I$2:$AL$3,2,FALSE)*VLOOKUP(LEFT(D2308,6),'Energy Share'!$I$6:$J$14,2,FALSE)</f>
        <v>0.14229362079543353</v>
      </c>
    </row>
    <row r="2309" spans="1:6" hidden="1" x14ac:dyDescent="0.3">
      <c r="A2309">
        <f>IF(IFERROR(_xlfn.NUMBERVALUE(RIGHT(D2309,2))=C2309-2000,TRUE),1,0)*_xlfn.IFNA(VLOOKUP(LEFT(RIGHT(D2309,LEN(D2309)-6),LEN(RIGHT(D2309,LEN(D2309)-6))-3),'Filter Fuel'!$A$3:$I$29,HLOOKUP(LEFT(D2309,6),'Filter Fuel'!$B$1:$I$2,2,FALSE),FALSE),1)*IF(F2309=0,0,1)</f>
        <v>0</v>
      </c>
      <c r="B2309" t="s">
        <v>2</v>
      </c>
      <c r="C2309">
        <f t="shared" si="60"/>
        <v>2029</v>
      </c>
      <c r="D2309" t="str">
        <f t="shared" si="61"/>
        <v>RESBDGELCIMP27</v>
      </c>
      <c r="E2309" t="str">
        <f>VLOOKUP(D2309,'NZ40-POPT_tech_groups'!A:B,2,FALSE)</f>
        <v>NZ40-ENE-1-RESBDG</v>
      </c>
      <c r="F2309" s="3">
        <f>_xlfn.IFNA(_xlfn.IFNA(VLOOKUP(D2309,'Energy Share'!B:D,3,FALSE),VLOOKUP(LEFT(D2309,LEN(D2309)-2),'Energy Share'!B:D,3,FALSE)),0)*HLOOKUP(C2309,'Energy Share'!$I$2:$AL$3,2,FALSE)*VLOOKUP(LEFT(D2309,6),'Energy Share'!$I$6:$J$14,2,FALSE)</f>
        <v>0.14229362079543353</v>
      </c>
    </row>
    <row r="2310" spans="1:6" hidden="1" x14ac:dyDescent="0.3">
      <c r="A2310">
        <f>IF(IFERROR(_xlfn.NUMBERVALUE(RIGHT(D2310,2))=C2310-2000,TRUE),1,0)*_xlfn.IFNA(VLOOKUP(LEFT(RIGHT(D2310,LEN(D2310)-6),LEN(RIGHT(D2310,LEN(D2310)-6))-3),'Filter Fuel'!$A$3:$I$29,HLOOKUP(LEFT(D2310,6),'Filter Fuel'!$B$1:$I$2,2,FALSE),FALSE),1)*IF(F2310=0,0,1)</f>
        <v>0</v>
      </c>
      <c r="B2310" t="s">
        <v>2</v>
      </c>
      <c r="C2310">
        <f t="shared" si="60"/>
        <v>2029</v>
      </c>
      <c r="D2310" t="str">
        <f t="shared" si="61"/>
        <v>RESBDGELCIMP28</v>
      </c>
      <c r="E2310" t="str">
        <f>VLOOKUP(D2310,'NZ40-POPT_tech_groups'!A:B,2,FALSE)</f>
        <v>NZ40-ENE-1-RESBDG</v>
      </c>
      <c r="F2310" s="3">
        <f>_xlfn.IFNA(_xlfn.IFNA(VLOOKUP(D2310,'Energy Share'!B:D,3,FALSE),VLOOKUP(LEFT(D2310,LEN(D2310)-2),'Energy Share'!B:D,3,FALSE)),0)*HLOOKUP(C2310,'Energy Share'!$I$2:$AL$3,2,FALSE)*VLOOKUP(LEFT(D2310,6),'Energy Share'!$I$6:$J$14,2,FALSE)</f>
        <v>0.14229362079543353</v>
      </c>
    </row>
    <row r="2311" spans="1:6" x14ac:dyDescent="0.3">
      <c r="A2311">
        <f>IF(IFERROR(_xlfn.NUMBERVALUE(RIGHT(D2311,2))=C2311-2000,TRUE),1,0)*_xlfn.IFNA(VLOOKUP(LEFT(RIGHT(D2311,LEN(D2311)-6),LEN(RIGHT(D2311,LEN(D2311)-6))-3),'Filter Fuel'!$A$3:$I$29,HLOOKUP(LEFT(D2311,6),'Filter Fuel'!$B$1:$I$2,2,FALSE),FALSE),1)*IF(F2311=0,0,1)</f>
        <v>1</v>
      </c>
      <c r="B2311" t="s">
        <v>2</v>
      </c>
      <c r="C2311">
        <f t="shared" si="60"/>
        <v>2029</v>
      </c>
      <c r="D2311" t="str">
        <f t="shared" si="61"/>
        <v>RESBDGELCIMP29</v>
      </c>
      <c r="E2311" t="str">
        <f>VLOOKUP(D2311,'NZ40-POPT_tech_groups'!A:B,2,FALSE)</f>
        <v>NZ40-ENE-1-RESBDG</v>
      </c>
      <c r="F2311" s="3">
        <f>_xlfn.IFNA(_xlfn.IFNA(VLOOKUP(D2311,'Energy Share'!B:D,3,FALSE),VLOOKUP(LEFT(D2311,LEN(D2311)-2),'Energy Share'!B:D,3,FALSE)),0)*HLOOKUP(C2311,'Energy Share'!$I$2:$AL$3,2,FALSE)*VLOOKUP(LEFT(D2311,6),'Energy Share'!$I$6:$J$14,2,FALSE)</f>
        <v>0.14229362079543353</v>
      </c>
    </row>
    <row r="2312" spans="1:6" hidden="1" x14ac:dyDescent="0.3">
      <c r="A2312">
        <f>IF(IFERROR(_xlfn.NUMBERVALUE(RIGHT(D2312,2))=C2312-2000,TRUE),1,0)*_xlfn.IFNA(VLOOKUP(LEFT(RIGHT(D2312,LEN(D2312)-6),LEN(RIGHT(D2312,LEN(D2312)-6))-3),'Filter Fuel'!$A$3:$I$29,HLOOKUP(LEFT(D2312,6),'Filter Fuel'!$B$1:$I$2,2,FALSE),FALSE),1)*IF(F2312=0,0,1)</f>
        <v>0</v>
      </c>
      <c r="B2312" t="s">
        <v>2</v>
      </c>
      <c r="C2312">
        <f t="shared" si="60"/>
        <v>2029</v>
      </c>
      <c r="D2312" t="str">
        <f t="shared" si="61"/>
        <v>RESBDGELCIMP30</v>
      </c>
      <c r="E2312" t="str">
        <f>VLOOKUP(D2312,'NZ40-POPT_tech_groups'!A:B,2,FALSE)</f>
        <v>NZ40-ENE-1-RESBDG</v>
      </c>
      <c r="F2312" s="3">
        <f>_xlfn.IFNA(_xlfn.IFNA(VLOOKUP(D2312,'Energy Share'!B:D,3,FALSE),VLOOKUP(LEFT(D2312,LEN(D2312)-2),'Energy Share'!B:D,3,FALSE)),0)*HLOOKUP(C2312,'Energy Share'!$I$2:$AL$3,2,FALSE)*VLOOKUP(LEFT(D2312,6),'Energy Share'!$I$6:$J$14,2,FALSE)</f>
        <v>0.14229362079543353</v>
      </c>
    </row>
    <row r="2313" spans="1:6" hidden="1" x14ac:dyDescent="0.3">
      <c r="A2313">
        <f>IF(IFERROR(_xlfn.NUMBERVALUE(RIGHT(D2313,2))=C2313-2000,TRUE),1,0)*_xlfn.IFNA(VLOOKUP(LEFT(RIGHT(D2313,LEN(D2313)-6),LEN(RIGHT(D2313,LEN(D2313)-6))-3),'Filter Fuel'!$A$3:$I$29,HLOOKUP(LEFT(D2313,6),'Filter Fuel'!$B$1:$I$2,2,FALSE),FALSE),1)*IF(F2313=0,0,1)</f>
        <v>0</v>
      </c>
      <c r="B2313" t="s">
        <v>2</v>
      </c>
      <c r="C2313">
        <f t="shared" si="60"/>
        <v>2029</v>
      </c>
      <c r="D2313" t="str">
        <f t="shared" si="61"/>
        <v>RESBDGELCIMP31</v>
      </c>
      <c r="E2313" t="str">
        <f>VLOOKUP(D2313,'NZ40-POPT_tech_groups'!A:B,2,FALSE)</f>
        <v>NZ40-ENE-1-RESBDG</v>
      </c>
      <c r="F2313" s="3">
        <f>_xlfn.IFNA(_xlfn.IFNA(VLOOKUP(D2313,'Energy Share'!B:D,3,FALSE),VLOOKUP(LEFT(D2313,LEN(D2313)-2),'Energy Share'!B:D,3,FALSE)),0)*HLOOKUP(C2313,'Energy Share'!$I$2:$AL$3,2,FALSE)*VLOOKUP(LEFT(D2313,6),'Energy Share'!$I$6:$J$14,2,FALSE)</f>
        <v>0.14229362079543353</v>
      </c>
    </row>
    <row r="2314" spans="1:6" hidden="1" x14ac:dyDescent="0.3">
      <c r="A2314">
        <f>IF(IFERROR(_xlfn.NUMBERVALUE(RIGHT(D2314,2))=C2314-2000,TRUE),1,0)*_xlfn.IFNA(VLOOKUP(LEFT(RIGHT(D2314,LEN(D2314)-6),LEN(RIGHT(D2314,LEN(D2314)-6))-3),'Filter Fuel'!$A$3:$I$29,HLOOKUP(LEFT(D2314,6),'Filter Fuel'!$B$1:$I$2,2,FALSE),FALSE),1)*IF(F2314=0,0,1)</f>
        <v>0</v>
      </c>
      <c r="B2314" t="s">
        <v>2</v>
      </c>
      <c r="C2314">
        <f t="shared" si="60"/>
        <v>2029</v>
      </c>
      <c r="D2314" t="str">
        <f t="shared" si="61"/>
        <v>RESBDGELCIMP32</v>
      </c>
      <c r="E2314" t="str">
        <f>VLOOKUP(D2314,'NZ40-POPT_tech_groups'!A:B,2,FALSE)</f>
        <v>NZ40-ENE-1-RESBDG</v>
      </c>
      <c r="F2314" s="3">
        <f>_xlfn.IFNA(_xlfn.IFNA(VLOOKUP(D2314,'Energy Share'!B:D,3,FALSE),VLOOKUP(LEFT(D2314,LEN(D2314)-2),'Energy Share'!B:D,3,FALSE)),0)*HLOOKUP(C2314,'Energy Share'!$I$2:$AL$3,2,FALSE)*VLOOKUP(LEFT(D2314,6),'Energy Share'!$I$6:$J$14,2,FALSE)</f>
        <v>0.14229362079543353</v>
      </c>
    </row>
    <row r="2315" spans="1:6" hidden="1" x14ac:dyDescent="0.3">
      <c r="A2315">
        <f>IF(IFERROR(_xlfn.NUMBERVALUE(RIGHT(D2315,2))=C2315-2000,TRUE),1,0)*_xlfn.IFNA(VLOOKUP(LEFT(RIGHT(D2315,LEN(D2315)-6),LEN(RIGHT(D2315,LEN(D2315)-6))-3),'Filter Fuel'!$A$3:$I$29,HLOOKUP(LEFT(D2315,6),'Filter Fuel'!$B$1:$I$2,2,FALSE),FALSE),1)*IF(F2315=0,0,1)</f>
        <v>0</v>
      </c>
      <c r="B2315" t="s">
        <v>2</v>
      </c>
      <c r="C2315">
        <f t="shared" si="60"/>
        <v>2029</v>
      </c>
      <c r="D2315" t="str">
        <f t="shared" si="61"/>
        <v>RESBDGELCIMP33</v>
      </c>
      <c r="E2315" t="str">
        <f>VLOOKUP(D2315,'NZ40-POPT_tech_groups'!A:B,2,FALSE)</f>
        <v>NZ40-ENE-1-RESBDG</v>
      </c>
      <c r="F2315" s="3">
        <f>_xlfn.IFNA(_xlfn.IFNA(VLOOKUP(D2315,'Energy Share'!B:D,3,FALSE),VLOOKUP(LEFT(D2315,LEN(D2315)-2),'Energy Share'!B:D,3,FALSE)),0)*HLOOKUP(C2315,'Energy Share'!$I$2:$AL$3,2,FALSE)*VLOOKUP(LEFT(D2315,6),'Energy Share'!$I$6:$J$14,2,FALSE)</f>
        <v>0.14229362079543353</v>
      </c>
    </row>
    <row r="2316" spans="1:6" hidden="1" x14ac:dyDescent="0.3">
      <c r="A2316">
        <f>IF(IFERROR(_xlfn.NUMBERVALUE(RIGHT(D2316,2))=C2316-2000,TRUE),1,0)*_xlfn.IFNA(VLOOKUP(LEFT(RIGHT(D2316,LEN(D2316)-6),LEN(RIGHT(D2316,LEN(D2316)-6))-3),'Filter Fuel'!$A$3:$I$29,HLOOKUP(LEFT(D2316,6),'Filter Fuel'!$B$1:$I$2,2,FALSE),FALSE),1)*IF(F2316=0,0,1)</f>
        <v>0</v>
      </c>
      <c r="B2316" t="s">
        <v>2</v>
      </c>
      <c r="C2316">
        <f t="shared" si="60"/>
        <v>2029</v>
      </c>
      <c r="D2316" t="str">
        <f t="shared" si="61"/>
        <v>RESBDGELCIMP34</v>
      </c>
      <c r="E2316" t="str">
        <f>VLOOKUP(D2316,'NZ40-POPT_tech_groups'!A:B,2,FALSE)</f>
        <v>NZ40-ENE-1-RESBDG</v>
      </c>
      <c r="F2316" s="3">
        <f>_xlfn.IFNA(_xlfn.IFNA(VLOOKUP(D2316,'Energy Share'!B:D,3,FALSE),VLOOKUP(LEFT(D2316,LEN(D2316)-2),'Energy Share'!B:D,3,FALSE)),0)*HLOOKUP(C2316,'Energy Share'!$I$2:$AL$3,2,FALSE)*VLOOKUP(LEFT(D2316,6),'Energy Share'!$I$6:$J$14,2,FALSE)</f>
        <v>0.14229362079543353</v>
      </c>
    </row>
    <row r="2317" spans="1:6" hidden="1" x14ac:dyDescent="0.3">
      <c r="A2317">
        <f>IF(IFERROR(_xlfn.NUMBERVALUE(RIGHT(D2317,2))=C2317-2000,TRUE),1,0)*_xlfn.IFNA(VLOOKUP(LEFT(RIGHT(D2317,LEN(D2317)-6),LEN(RIGHT(D2317,LEN(D2317)-6))-3),'Filter Fuel'!$A$3:$I$29,HLOOKUP(LEFT(D2317,6),'Filter Fuel'!$B$1:$I$2,2,FALSE),FALSE),1)*IF(F2317=0,0,1)</f>
        <v>0</v>
      </c>
      <c r="B2317" t="s">
        <v>2</v>
      </c>
      <c r="C2317">
        <f t="shared" si="60"/>
        <v>2029</v>
      </c>
      <c r="D2317" t="str">
        <f t="shared" si="61"/>
        <v>RESBDGELCIMP35</v>
      </c>
      <c r="E2317" t="str">
        <f>VLOOKUP(D2317,'NZ40-POPT_tech_groups'!A:B,2,FALSE)</f>
        <v>NZ40-ENE-1-RESBDG</v>
      </c>
      <c r="F2317" s="3">
        <f>_xlfn.IFNA(_xlfn.IFNA(VLOOKUP(D2317,'Energy Share'!B:D,3,FALSE),VLOOKUP(LEFT(D2317,LEN(D2317)-2),'Energy Share'!B:D,3,FALSE)),0)*HLOOKUP(C2317,'Energy Share'!$I$2:$AL$3,2,FALSE)*VLOOKUP(LEFT(D2317,6),'Energy Share'!$I$6:$J$14,2,FALSE)</f>
        <v>0.14229362079543353</v>
      </c>
    </row>
    <row r="2318" spans="1:6" hidden="1" x14ac:dyDescent="0.3">
      <c r="A2318">
        <f>IF(IFERROR(_xlfn.NUMBERVALUE(RIGHT(D2318,2))=C2318-2000,TRUE),1,0)*_xlfn.IFNA(VLOOKUP(LEFT(RIGHT(D2318,LEN(D2318)-6),LEN(RIGHT(D2318,LEN(D2318)-6))-3),'Filter Fuel'!$A$3:$I$29,HLOOKUP(LEFT(D2318,6),'Filter Fuel'!$B$1:$I$2,2,FALSE),FALSE),1)*IF(F2318=0,0,1)</f>
        <v>0</v>
      </c>
      <c r="B2318" t="s">
        <v>2</v>
      </c>
      <c r="C2318">
        <f t="shared" si="60"/>
        <v>2029</v>
      </c>
      <c r="D2318" t="str">
        <f t="shared" si="61"/>
        <v>RESBDGELCIMP36</v>
      </c>
      <c r="E2318" t="str">
        <f>VLOOKUP(D2318,'NZ40-POPT_tech_groups'!A:B,2,FALSE)</f>
        <v>NZ40-ENE-1-RESBDG</v>
      </c>
      <c r="F2318" s="3">
        <f>_xlfn.IFNA(_xlfn.IFNA(VLOOKUP(D2318,'Energy Share'!B:D,3,FALSE),VLOOKUP(LEFT(D2318,LEN(D2318)-2),'Energy Share'!B:D,3,FALSE)),0)*HLOOKUP(C2318,'Energy Share'!$I$2:$AL$3,2,FALSE)*VLOOKUP(LEFT(D2318,6),'Energy Share'!$I$6:$J$14,2,FALSE)</f>
        <v>0.14229362079543353</v>
      </c>
    </row>
    <row r="2319" spans="1:6" hidden="1" x14ac:dyDescent="0.3">
      <c r="A2319">
        <f>IF(IFERROR(_xlfn.NUMBERVALUE(RIGHT(D2319,2))=C2319-2000,TRUE),1,0)*_xlfn.IFNA(VLOOKUP(LEFT(RIGHT(D2319,LEN(D2319)-6),LEN(RIGHT(D2319,LEN(D2319)-6))-3),'Filter Fuel'!$A$3:$I$29,HLOOKUP(LEFT(D2319,6),'Filter Fuel'!$B$1:$I$2,2,FALSE),FALSE),1)*IF(F2319=0,0,1)</f>
        <v>0</v>
      </c>
      <c r="B2319" t="s">
        <v>2</v>
      </c>
      <c r="C2319">
        <f t="shared" si="60"/>
        <v>2029</v>
      </c>
      <c r="D2319" t="str">
        <f t="shared" si="61"/>
        <v>RESBDGELCIMP37</v>
      </c>
      <c r="E2319" t="str">
        <f>VLOOKUP(D2319,'NZ40-POPT_tech_groups'!A:B,2,FALSE)</f>
        <v>NZ40-ENE-1-RESBDG</v>
      </c>
      <c r="F2319" s="3">
        <f>_xlfn.IFNA(_xlfn.IFNA(VLOOKUP(D2319,'Energy Share'!B:D,3,FALSE),VLOOKUP(LEFT(D2319,LEN(D2319)-2),'Energy Share'!B:D,3,FALSE)),0)*HLOOKUP(C2319,'Energy Share'!$I$2:$AL$3,2,FALSE)*VLOOKUP(LEFT(D2319,6),'Energy Share'!$I$6:$J$14,2,FALSE)</f>
        <v>0.14229362079543353</v>
      </c>
    </row>
    <row r="2320" spans="1:6" hidden="1" x14ac:dyDescent="0.3">
      <c r="A2320">
        <f>IF(IFERROR(_xlfn.NUMBERVALUE(RIGHT(D2320,2))=C2320-2000,TRUE),1,0)*_xlfn.IFNA(VLOOKUP(LEFT(RIGHT(D2320,LEN(D2320)-6),LEN(RIGHT(D2320,LEN(D2320)-6))-3),'Filter Fuel'!$A$3:$I$29,HLOOKUP(LEFT(D2320,6),'Filter Fuel'!$B$1:$I$2,2,FALSE),FALSE),1)*IF(F2320=0,0,1)</f>
        <v>0</v>
      </c>
      <c r="B2320" t="s">
        <v>2</v>
      </c>
      <c r="C2320">
        <f t="shared" si="60"/>
        <v>2029</v>
      </c>
      <c r="D2320" t="str">
        <f t="shared" si="61"/>
        <v>RESBDGELCIMP38</v>
      </c>
      <c r="E2320" t="str">
        <f>VLOOKUP(D2320,'NZ40-POPT_tech_groups'!A:B,2,FALSE)</f>
        <v>NZ40-ENE-1-RESBDG</v>
      </c>
      <c r="F2320" s="3">
        <f>_xlfn.IFNA(_xlfn.IFNA(VLOOKUP(D2320,'Energy Share'!B:D,3,FALSE),VLOOKUP(LEFT(D2320,LEN(D2320)-2),'Energy Share'!B:D,3,FALSE)),0)*HLOOKUP(C2320,'Energy Share'!$I$2:$AL$3,2,FALSE)*VLOOKUP(LEFT(D2320,6),'Energy Share'!$I$6:$J$14,2,FALSE)</f>
        <v>0.14229362079543353</v>
      </c>
    </row>
    <row r="2321" spans="1:6" hidden="1" x14ac:dyDescent="0.3">
      <c r="A2321">
        <f>IF(IFERROR(_xlfn.NUMBERVALUE(RIGHT(D2321,2))=C2321-2000,TRUE),1,0)*_xlfn.IFNA(VLOOKUP(LEFT(RIGHT(D2321,LEN(D2321)-6),LEN(RIGHT(D2321,LEN(D2321)-6))-3),'Filter Fuel'!$A$3:$I$29,HLOOKUP(LEFT(D2321,6),'Filter Fuel'!$B$1:$I$2,2,FALSE),FALSE),1)*IF(F2321=0,0,1)</f>
        <v>0</v>
      </c>
      <c r="B2321" t="s">
        <v>2</v>
      </c>
      <c r="C2321">
        <f t="shared" si="60"/>
        <v>2029</v>
      </c>
      <c r="D2321" t="str">
        <f t="shared" si="61"/>
        <v>RESBDGELCIMP39</v>
      </c>
      <c r="E2321" t="str">
        <f>VLOOKUP(D2321,'NZ40-POPT_tech_groups'!A:B,2,FALSE)</f>
        <v>NZ40-ENE-1-RESBDG</v>
      </c>
      <c r="F2321" s="3">
        <f>_xlfn.IFNA(_xlfn.IFNA(VLOOKUP(D2321,'Energy Share'!B:D,3,FALSE),VLOOKUP(LEFT(D2321,LEN(D2321)-2),'Energy Share'!B:D,3,FALSE)),0)*HLOOKUP(C2321,'Energy Share'!$I$2:$AL$3,2,FALSE)*VLOOKUP(LEFT(D2321,6),'Energy Share'!$I$6:$J$14,2,FALSE)</f>
        <v>0.14229362079543353</v>
      </c>
    </row>
    <row r="2322" spans="1:6" hidden="1" x14ac:dyDescent="0.3">
      <c r="A2322">
        <f>IF(IFERROR(_xlfn.NUMBERVALUE(RIGHT(D2322,2))=C2322-2000,TRUE),1,0)*_xlfn.IFNA(VLOOKUP(LEFT(RIGHT(D2322,LEN(D2322)-6),LEN(RIGHT(D2322,LEN(D2322)-6))-3),'Filter Fuel'!$A$3:$I$29,HLOOKUP(LEFT(D2322,6),'Filter Fuel'!$B$1:$I$2,2,FALSE),FALSE),1)*IF(F2322=0,0,1)</f>
        <v>0</v>
      </c>
      <c r="B2322" t="s">
        <v>2</v>
      </c>
      <c r="C2322">
        <f t="shared" si="60"/>
        <v>2029</v>
      </c>
      <c r="D2322" t="str">
        <f t="shared" si="61"/>
        <v>RESBDGELCIMP40</v>
      </c>
      <c r="E2322" t="str">
        <f>VLOOKUP(D2322,'NZ40-POPT_tech_groups'!A:B,2,FALSE)</f>
        <v>NZ40-ENE-1-RESBDG</v>
      </c>
      <c r="F2322" s="3">
        <f>_xlfn.IFNA(_xlfn.IFNA(VLOOKUP(D2322,'Energy Share'!B:D,3,FALSE),VLOOKUP(LEFT(D2322,LEN(D2322)-2),'Energy Share'!B:D,3,FALSE)),0)*HLOOKUP(C2322,'Energy Share'!$I$2:$AL$3,2,FALSE)*VLOOKUP(LEFT(D2322,6),'Energy Share'!$I$6:$J$14,2,FALSE)</f>
        <v>0.14229362079543353</v>
      </c>
    </row>
    <row r="2323" spans="1:6" hidden="1" x14ac:dyDescent="0.3">
      <c r="A2323">
        <f>IF(IFERROR(_xlfn.NUMBERVALUE(RIGHT(D2323,2))=C2323-2000,TRUE),1,0)*_xlfn.IFNA(VLOOKUP(LEFT(RIGHT(D2323,LEN(D2323)-6),LEN(RIGHT(D2323,LEN(D2323)-6))-3),'Filter Fuel'!$A$3:$I$29,HLOOKUP(LEFT(D2323,6),'Filter Fuel'!$B$1:$I$2,2,FALSE),FALSE),1)*IF(F2323=0,0,1)</f>
        <v>0</v>
      </c>
      <c r="B2323" t="s">
        <v>2</v>
      </c>
      <c r="C2323">
        <f t="shared" si="60"/>
        <v>2029</v>
      </c>
      <c r="D2323" t="str">
        <f t="shared" si="61"/>
        <v>RESBDGELCIMP41</v>
      </c>
      <c r="E2323" t="str">
        <f>VLOOKUP(D2323,'NZ40-POPT_tech_groups'!A:B,2,FALSE)</f>
        <v>NZ40-ENE-1-RESBDG</v>
      </c>
      <c r="F2323" s="3">
        <f>_xlfn.IFNA(_xlfn.IFNA(VLOOKUP(D2323,'Energy Share'!B:D,3,FALSE),VLOOKUP(LEFT(D2323,LEN(D2323)-2),'Energy Share'!B:D,3,FALSE)),0)*HLOOKUP(C2323,'Energy Share'!$I$2:$AL$3,2,FALSE)*VLOOKUP(LEFT(D2323,6),'Energy Share'!$I$6:$J$14,2,FALSE)</f>
        <v>0.14229362079543353</v>
      </c>
    </row>
    <row r="2324" spans="1:6" hidden="1" x14ac:dyDescent="0.3">
      <c r="A2324">
        <f>IF(IFERROR(_xlfn.NUMBERVALUE(RIGHT(D2324,2))=C2324-2000,TRUE),1,0)*_xlfn.IFNA(VLOOKUP(LEFT(RIGHT(D2324,LEN(D2324)-6),LEN(RIGHT(D2324,LEN(D2324)-6))-3),'Filter Fuel'!$A$3:$I$29,HLOOKUP(LEFT(D2324,6),'Filter Fuel'!$B$1:$I$2,2,FALSE),FALSE),1)*IF(F2324=0,0,1)</f>
        <v>0</v>
      </c>
      <c r="B2324" t="s">
        <v>2</v>
      </c>
      <c r="C2324">
        <f t="shared" si="60"/>
        <v>2029</v>
      </c>
      <c r="D2324" t="str">
        <f t="shared" si="61"/>
        <v>RESBDGELCIMP42</v>
      </c>
      <c r="E2324" t="str">
        <f>VLOOKUP(D2324,'NZ40-POPT_tech_groups'!A:B,2,FALSE)</f>
        <v>NZ40-ENE-1-RESBDG</v>
      </c>
      <c r="F2324" s="3">
        <f>_xlfn.IFNA(_xlfn.IFNA(VLOOKUP(D2324,'Energy Share'!B:D,3,FALSE),VLOOKUP(LEFT(D2324,LEN(D2324)-2),'Energy Share'!B:D,3,FALSE)),0)*HLOOKUP(C2324,'Energy Share'!$I$2:$AL$3,2,FALSE)*VLOOKUP(LEFT(D2324,6),'Energy Share'!$I$6:$J$14,2,FALSE)</f>
        <v>0.14229362079543353</v>
      </c>
    </row>
    <row r="2325" spans="1:6" hidden="1" x14ac:dyDescent="0.3">
      <c r="A2325">
        <f>IF(IFERROR(_xlfn.NUMBERVALUE(RIGHT(D2325,2))=C2325-2000,TRUE),1,0)*_xlfn.IFNA(VLOOKUP(LEFT(RIGHT(D2325,LEN(D2325)-6),LEN(RIGHT(D2325,LEN(D2325)-6))-3),'Filter Fuel'!$A$3:$I$29,HLOOKUP(LEFT(D2325,6),'Filter Fuel'!$B$1:$I$2,2,FALSE),FALSE),1)*IF(F2325=0,0,1)</f>
        <v>0</v>
      </c>
      <c r="B2325" t="s">
        <v>2</v>
      </c>
      <c r="C2325">
        <f t="shared" si="60"/>
        <v>2029</v>
      </c>
      <c r="D2325" t="str">
        <f t="shared" si="61"/>
        <v>RESBDGELCIMP43</v>
      </c>
      <c r="E2325" t="str">
        <f>VLOOKUP(D2325,'NZ40-POPT_tech_groups'!A:B,2,FALSE)</f>
        <v>NZ40-ENE-1-RESBDG</v>
      </c>
      <c r="F2325" s="3">
        <f>_xlfn.IFNA(_xlfn.IFNA(VLOOKUP(D2325,'Energy Share'!B:D,3,FALSE),VLOOKUP(LEFT(D2325,LEN(D2325)-2),'Energy Share'!B:D,3,FALSE)),0)*HLOOKUP(C2325,'Energy Share'!$I$2:$AL$3,2,FALSE)*VLOOKUP(LEFT(D2325,6),'Energy Share'!$I$6:$J$14,2,FALSE)</f>
        <v>0.14229362079543353</v>
      </c>
    </row>
    <row r="2326" spans="1:6" hidden="1" x14ac:dyDescent="0.3">
      <c r="A2326">
        <f>IF(IFERROR(_xlfn.NUMBERVALUE(RIGHT(D2326,2))=C2326-2000,TRUE),1,0)*_xlfn.IFNA(VLOOKUP(LEFT(RIGHT(D2326,LEN(D2326)-6),LEN(RIGHT(D2326,LEN(D2326)-6))-3),'Filter Fuel'!$A$3:$I$29,HLOOKUP(LEFT(D2326,6),'Filter Fuel'!$B$1:$I$2,2,FALSE),FALSE),1)*IF(F2326=0,0,1)</f>
        <v>0</v>
      </c>
      <c r="B2326" t="s">
        <v>2</v>
      </c>
      <c r="C2326">
        <f t="shared" si="60"/>
        <v>2029</v>
      </c>
      <c r="D2326" t="str">
        <f t="shared" si="61"/>
        <v>RESBDGELCIMP44</v>
      </c>
      <c r="E2326" t="str">
        <f>VLOOKUP(D2326,'NZ40-POPT_tech_groups'!A:B,2,FALSE)</f>
        <v>NZ40-ENE-1-RESBDG</v>
      </c>
      <c r="F2326" s="3">
        <f>_xlfn.IFNA(_xlfn.IFNA(VLOOKUP(D2326,'Energy Share'!B:D,3,FALSE),VLOOKUP(LEFT(D2326,LEN(D2326)-2),'Energy Share'!B:D,3,FALSE)),0)*HLOOKUP(C2326,'Energy Share'!$I$2:$AL$3,2,FALSE)*VLOOKUP(LEFT(D2326,6),'Energy Share'!$I$6:$J$14,2,FALSE)</f>
        <v>0.14229362079543353</v>
      </c>
    </row>
    <row r="2327" spans="1:6" hidden="1" x14ac:dyDescent="0.3">
      <c r="A2327">
        <f>IF(IFERROR(_xlfn.NUMBERVALUE(RIGHT(D2327,2))=C2327-2000,TRUE),1,0)*_xlfn.IFNA(VLOOKUP(LEFT(RIGHT(D2327,LEN(D2327)-6),LEN(RIGHT(D2327,LEN(D2327)-6))-3),'Filter Fuel'!$A$3:$I$29,HLOOKUP(LEFT(D2327,6),'Filter Fuel'!$B$1:$I$2,2,FALSE),FALSE),1)*IF(F2327=0,0,1)</f>
        <v>0</v>
      </c>
      <c r="B2327" t="s">
        <v>2</v>
      </c>
      <c r="C2327">
        <f t="shared" si="60"/>
        <v>2029</v>
      </c>
      <c r="D2327" t="str">
        <f t="shared" si="61"/>
        <v>RESBDGELCIMP45</v>
      </c>
      <c r="E2327" t="str">
        <f>VLOOKUP(D2327,'NZ40-POPT_tech_groups'!A:B,2,FALSE)</f>
        <v>NZ40-ENE-1-RESBDG</v>
      </c>
      <c r="F2327" s="3">
        <f>_xlfn.IFNA(_xlfn.IFNA(VLOOKUP(D2327,'Energy Share'!B:D,3,FALSE),VLOOKUP(LEFT(D2327,LEN(D2327)-2),'Energy Share'!B:D,3,FALSE)),0)*HLOOKUP(C2327,'Energy Share'!$I$2:$AL$3,2,FALSE)*VLOOKUP(LEFT(D2327,6),'Energy Share'!$I$6:$J$14,2,FALSE)</f>
        <v>0.14229362079543353</v>
      </c>
    </row>
    <row r="2328" spans="1:6" hidden="1" x14ac:dyDescent="0.3">
      <c r="A2328">
        <f>IF(IFERROR(_xlfn.NUMBERVALUE(RIGHT(D2328,2))=C2328-2000,TRUE),1,0)*_xlfn.IFNA(VLOOKUP(LEFT(RIGHT(D2328,LEN(D2328)-6),LEN(RIGHT(D2328,LEN(D2328)-6))-3),'Filter Fuel'!$A$3:$I$29,HLOOKUP(LEFT(D2328,6),'Filter Fuel'!$B$1:$I$2,2,FALSE),FALSE),1)*IF(F2328=0,0,1)</f>
        <v>0</v>
      </c>
      <c r="B2328" t="s">
        <v>2</v>
      </c>
      <c r="C2328">
        <f t="shared" si="60"/>
        <v>2029</v>
      </c>
      <c r="D2328" t="str">
        <f t="shared" si="61"/>
        <v>RESBDGELCIMP46</v>
      </c>
      <c r="E2328" t="str">
        <f>VLOOKUP(D2328,'NZ40-POPT_tech_groups'!A:B,2,FALSE)</f>
        <v>NZ40-ENE-1-RESBDG</v>
      </c>
      <c r="F2328" s="3">
        <f>_xlfn.IFNA(_xlfn.IFNA(VLOOKUP(D2328,'Energy Share'!B:D,3,FALSE),VLOOKUP(LEFT(D2328,LEN(D2328)-2),'Energy Share'!B:D,3,FALSE)),0)*HLOOKUP(C2328,'Energy Share'!$I$2:$AL$3,2,FALSE)*VLOOKUP(LEFT(D2328,6),'Energy Share'!$I$6:$J$14,2,FALSE)</f>
        <v>0.14229362079543353</v>
      </c>
    </row>
    <row r="2329" spans="1:6" hidden="1" x14ac:dyDescent="0.3">
      <c r="A2329">
        <f>IF(IFERROR(_xlfn.NUMBERVALUE(RIGHT(D2329,2))=C2329-2000,TRUE),1,0)*_xlfn.IFNA(VLOOKUP(LEFT(RIGHT(D2329,LEN(D2329)-6),LEN(RIGHT(D2329,LEN(D2329)-6))-3),'Filter Fuel'!$A$3:$I$29,HLOOKUP(LEFT(D2329,6),'Filter Fuel'!$B$1:$I$2,2,FALSE),FALSE),1)*IF(F2329=0,0,1)</f>
        <v>0</v>
      </c>
      <c r="B2329" t="s">
        <v>2</v>
      </c>
      <c r="C2329">
        <f t="shared" ref="C2329:C2392" si="62">C1986+1</f>
        <v>2029</v>
      </c>
      <c r="D2329" t="str">
        <f t="shared" ref="D2329:D2392" si="63">D1986</f>
        <v>RESBDGELCIMP47</v>
      </c>
      <c r="E2329" t="str">
        <f>VLOOKUP(D2329,'NZ40-POPT_tech_groups'!A:B,2,FALSE)</f>
        <v>NZ40-ENE-1-RESBDG</v>
      </c>
      <c r="F2329" s="3">
        <f>_xlfn.IFNA(_xlfn.IFNA(VLOOKUP(D2329,'Energy Share'!B:D,3,FALSE),VLOOKUP(LEFT(D2329,LEN(D2329)-2),'Energy Share'!B:D,3,FALSE)),0)*HLOOKUP(C2329,'Energy Share'!$I$2:$AL$3,2,FALSE)*VLOOKUP(LEFT(D2329,6),'Energy Share'!$I$6:$J$14,2,FALSE)</f>
        <v>0.14229362079543353</v>
      </c>
    </row>
    <row r="2330" spans="1:6" hidden="1" x14ac:dyDescent="0.3">
      <c r="A2330">
        <f>IF(IFERROR(_xlfn.NUMBERVALUE(RIGHT(D2330,2))=C2330-2000,TRUE),1,0)*_xlfn.IFNA(VLOOKUP(LEFT(RIGHT(D2330,LEN(D2330)-6),LEN(RIGHT(D2330,LEN(D2330)-6))-3),'Filter Fuel'!$A$3:$I$29,HLOOKUP(LEFT(D2330,6),'Filter Fuel'!$B$1:$I$2,2,FALSE),FALSE),1)*IF(F2330=0,0,1)</f>
        <v>0</v>
      </c>
      <c r="B2330" t="s">
        <v>2</v>
      </c>
      <c r="C2330">
        <f t="shared" si="62"/>
        <v>2029</v>
      </c>
      <c r="D2330" t="str">
        <f t="shared" si="63"/>
        <v>RESBDGELCIMP48</v>
      </c>
      <c r="E2330" t="str">
        <f>VLOOKUP(D2330,'NZ40-POPT_tech_groups'!A:B,2,FALSE)</f>
        <v>NZ40-ENE-1-RESBDG</v>
      </c>
      <c r="F2330" s="3">
        <f>_xlfn.IFNA(_xlfn.IFNA(VLOOKUP(D2330,'Energy Share'!B:D,3,FALSE),VLOOKUP(LEFT(D2330,LEN(D2330)-2),'Energy Share'!B:D,3,FALSE)),0)*HLOOKUP(C2330,'Energy Share'!$I$2:$AL$3,2,FALSE)*VLOOKUP(LEFT(D2330,6),'Energy Share'!$I$6:$J$14,2,FALSE)</f>
        <v>0.14229362079543353</v>
      </c>
    </row>
    <row r="2331" spans="1:6" hidden="1" x14ac:dyDescent="0.3">
      <c r="A2331">
        <f>IF(IFERROR(_xlfn.NUMBERVALUE(RIGHT(D2331,2))=C2331-2000,TRUE),1,0)*_xlfn.IFNA(VLOOKUP(LEFT(RIGHT(D2331,LEN(D2331)-6),LEN(RIGHT(D2331,LEN(D2331)-6))-3),'Filter Fuel'!$A$3:$I$29,HLOOKUP(LEFT(D2331,6),'Filter Fuel'!$B$1:$I$2,2,FALSE),FALSE),1)*IF(F2331=0,0,1)</f>
        <v>0</v>
      </c>
      <c r="B2331" t="s">
        <v>2</v>
      </c>
      <c r="C2331">
        <f t="shared" si="62"/>
        <v>2029</v>
      </c>
      <c r="D2331" t="str">
        <f t="shared" si="63"/>
        <v>RESBDGELCIMP49</v>
      </c>
      <c r="E2331" t="str">
        <f>VLOOKUP(D2331,'NZ40-POPT_tech_groups'!A:B,2,FALSE)</f>
        <v>NZ40-ENE-1-RESBDG</v>
      </c>
      <c r="F2331" s="3">
        <f>_xlfn.IFNA(_xlfn.IFNA(VLOOKUP(D2331,'Energy Share'!B:D,3,FALSE),VLOOKUP(LEFT(D2331,LEN(D2331)-2),'Energy Share'!B:D,3,FALSE)),0)*HLOOKUP(C2331,'Energy Share'!$I$2:$AL$3,2,FALSE)*VLOOKUP(LEFT(D2331,6),'Energy Share'!$I$6:$J$14,2,FALSE)</f>
        <v>0.14229362079543353</v>
      </c>
    </row>
    <row r="2332" spans="1:6" hidden="1" x14ac:dyDescent="0.3">
      <c r="A2332">
        <f>IF(IFERROR(_xlfn.NUMBERVALUE(RIGHT(D2332,2))=C2332-2000,TRUE),1,0)*_xlfn.IFNA(VLOOKUP(LEFT(RIGHT(D2332,LEN(D2332)-6),LEN(RIGHT(D2332,LEN(D2332)-6))-3),'Filter Fuel'!$A$3:$I$29,HLOOKUP(LEFT(D2332,6),'Filter Fuel'!$B$1:$I$2,2,FALSE),FALSE),1)*IF(F2332=0,0,1)</f>
        <v>0</v>
      </c>
      <c r="B2332" t="s">
        <v>2</v>
      </c>
      <c r="C2332">
        <f t="shared" si="62"/>
        <v>2029</v>
      </c>
      <c r="D2332" t="str">
        <f t="shared" si="63"/>
        <v>RESBDGELCIMP50</v>
      </c>
      <c r="E2332" t="str">
        <f>VLOOKUP(D2332,'NZ40-POPT_tech_groups'!A:B,2,FALSE)</f>
        <v>NZ40-ENE-1-RESBDG</v>
      </c>
      <c r="F2332" s="3">
        <f>_xlfn.IFNA(_xlfn.IFNA(VLOOKUP(D2332,'Energy Share'!B:D,3,FALSE),VLOOKUP(LEFT(D2332,LEN(D2332)-2),'Energy Share'!B:D,3,FALSE)),0)*HLOOKUP(C2332,'Energy Share'!$I$2:$AL$3,2,FALSE)*VLOOKUP(LEFT(D2332,6),'Energy Share'!$I$6:$J$14,2,FALSE)</f>
        <v>0.14229362079543353</v>
      </c>
    </row>
    <row r="2333" spans="1:6" x14ac:dyDescent="0.3">
      <c r="A2333">
        <f>IF(IFERROR(_xlfn.NUMBERVALUE(RIGHT(D2333,2))=C2333-2000,TRUE),1,0)*_xlfn.IFNA(VLOOKUP(LEFT(RIGHT(D2333,LEN(D2333)-6),LEN(RIGHT(D2333,LEN(D2333)-6))-3),'Filter Fuel'!$A$3:$I$29,HLOOKUP(LEFT(D2333,6),'Filter Fuel'!$B$1:$I$2,2,FALSE),FALSE),1)*IF(F2333=0,0,1)</f>
        <v>1</v>
      </c>
      <c r="B2333" t="s">
        <v>2</v>
      </c>
      <c r="C2333">
        <f t="shared" si="62"/>
        <v>2029</v>
      </c>
      <c r="D2333" t="str">
        <f t="shared" si="63"/>
        <v>FRETRAETHIMP</v>
      </c>
      <c r="E2333" t="str">
        <f>VLOOKUP(D2333,'NZ40-POPT_tech_groups'!A:B,2,FALSE)</f>
        <v>NZ40-ENE-1-FRETRA</v>
      </c>
      <c r="F2333" s="3">
        <f>_xlfn.IFNA(_xlfn.IFNA(VLOOKUP(D2333,'Energy Share'!B:D,3,FALSE),VLOOKUP(LEFT(D2333,LEN(D2333)-2),'Energy Share'!B:D,3,FALSE)),0)*HLOOKUP(C2333,'Energy Share'!$I$2:$AL$3,2,FALSE)*VLOOKUP(LEFT(D2333,6),'Energy Share'!$I$6:$J$14,2,FALSE)</f>
        <v>1.2107762409235358E-2</v>
      </c>
    </row>
    <row r="2334" spans="1:6" x14ac:dyDescent="0.3">
      <c r="A2334">
        <f>IF(IFERROR(_xlfn.NUMBERVALUE(RIGHT(D2334,2))=C2334-2000,TRUE),1,0)*_xlfn.IFNA(VLOOKUP(LEFT(RIGHT(D2334,LEN(D2334)-6),LEN(RIGHT(D2334,LEN(D2334)-6))-3),'Filter Fuel'!$A$3:$I$29,HLOOKUP(LEFT(D2334,6),'Filter Fuel'!$B$1:$I$2,2,FALSE),FALSE),1)*IF(F2334=0,0,1)</f>
        <v>1</v>
      </c>
      <c r="B2334" t="s">
        <v>2</v>
      </c>
      <c r="C2334">
        <f t="shared" si="62"/>
        <v>2029</v>
      </c>
      <c r="D2334" t="str">
        <f t="shared" si="63"/>
        <v>PASTRAETHIMP</v>
      </c>
      <c r="E2334" t="str">
        <f>VLOOKUP(D2334,'NZ40-POPT_tech_groups'!A:B,2,FALSE)</f>
        <v>NZ40-ENE-1-PASTRA</v>
      </c>
      <c r="F2334" s="3">
        <f>_xlfn.IFNA(_xlfn.IFNA(VLOOKUP(D2334,'Energy Share'!B:D,3,FALSE),VLOOKUP(LEFT(D2334,LEN(D2334)-2),'Energy Share'!B:D,3,FALSE)),0)*HLOOKUP(C2334,'Energy Share'!$I$2:$AL$3,2,FALSE)*VLOOKUP(LEFT(D2334,6),'Energy Share'!$I$6:$J$14,2,FALSE)</f>
        <v>6.3104768049187574E-5</v>
      </c>
    </row>
    <row r="2335" spans="1:6" x14ac:dyDescent="0.3">
      <c r="A2335">
        <f>IF(IFERROR(_xlfn.NUMBERVALUE(RIGHT(D2335,2))=C2335-2000,TRUE),1,0)*_xlfn.IFNA(VLOOKUP(LEFT(RIGHT(D2335,LEN(D2335)-6),LEN(RIGHT(D2335,LEN(D2335)-6))-3),'Filter Fuel'!$A$3:$I$29,HLOOKUP(LEFT(D2335,6),'Filter Fuel'!$B$1:$I$2,2,FALSE),FALSE),1)*IF(F2335=0,0,1)</f>
        <v>1</v>
      </c>
      <c r="B2335" t="s">
        <v>2</v>
      </c>
      <c r="C2335">
        <f t="shared" si="62"/>
        <v>2029</v>
      </c>
      <c r="D2335" t="str">
        <f t="shared" si="63"/>
        <v>PUBTRAETHIMP</v>
      </c>
      <c r="E2335" t="str">
        <f>VLOOKUP(D2335,'NZ40-POPT_tech_groups'!A:B,2,FALSE)</f>
        <v>NZ40-ENE-1-PUBTRA</v>
      </c>
      <c r="F2335" s="3">
        <f>_xlfn.IFNA(_xlfn.IFNA(VLOOKUP(D2335,'Energy Share'!B:D,3,FALSE),VLOOKUP(LEFT(D2335,LEN(D2335)-2),'Energy Share'!B:D,3,FALSE)),0)*HLOOKUP(C2335,'Energy Share'!$I$2:$AL$3,2,FALSE)*VLOOKUP(LEFT(D2335,6),'Energy Share'!$I$6:$J$14,2,FALSE)</f>
        <v>1.2702136485605982E-2</v>
      </c>
    </row>
    <row r="2336" spans="1:6" x14ac:dyDescent="0.3">
      <c r="A2336">
        <f>IF(IFERROR(_xlfn.NUMBERVALUE(RIGHT(D2336,2))=C2336-2000,TRUE),1,0)*_xlfn.IFNA(VLOOKUP(LEFT(RIGHT(D2336,LEN(D2336)-6),LEN(RIGHT(D2336,LEN(D2336)-6))-3),'Filter Fuel'!$A$3:$I$29,HLOOKUP(LEFT(D2336,6),'Filter Fuel'!$B$1:$I$2,2,FALSE),FALSE),1)*IF(F2336=0,0,1)</f>
        <v>1</v>
      </c>
      <c r="B2336" t="s">
        <v>2</v>
      </c>
      <c r="C2336">
        <f t="shared" si="62"/>
        <v>2029</v>
      </c>
      <c r="D2336" t="str">
        <f t="shared" si="63"/>
        <v>COMBDGETHOSIMP</v>
      </c>
      <c r="E2336" t="str">
        <f>VLOOKUP(D2336,'NZ40-POPT_tech_groups'!A:B,2,FALSE)</f>
        <v>NZ40-ENE-1-COMBDG</v>
      </c>
      <c r="F2336" s="3">
        <f>_xlfn.IFNA(_xlfn.IFNA(VLOOKUP(D2336,'Energy Share'!B:D,3,FALSE),VLOOKUP(LEFT(D2336,LEN(D2336)-2),'Energy Share'!B:D,3,FALSE)),0)*HLOOKUP(C2336,'Energy Share'!$I$2:$AL$3,2,FALSE)*VLOOKUP(LEFT(D2336,6),'Energy Share'!$I$6:$J$14,2,FALSE)</f>
        <v>2.813566645143577E-5</v>
      </c>
    </row>
    <row r="2337" spans="1:6" hidden="1" x14ac:dyDescent="0.3">
      <c r="A2337">
        <f>IF(IFERROR(_xlfn.NUMBERVALUE(RIGHT(D2337,2))=C2337-2000,TRUE),1,0)*_xlfn.IFNA(VLOOKUP(LEFT(RIGHT(D2337,LEN(D2337)-6),LEN(RIGHT(D2337,LEN(D2337)-6))-3),'Filter Fuel'!$A$3:$I$29,HLOOKUP(LEFT(D2337,6),'Filter Fuel'!$B$1:$I$2,2,FALSE),FALSE),1)*IF(F2337=0,0,1)</f>
        <v>0</v>
      </c>
      <c r="B2337" t="s">
        <v>2</v>
      </c>
      <c r="C2337">
        <f t="shared" si="62"/>
        <v>2029</v>
      </c>
      <c r="D2337" t="str">
        <f t="shared" si="63"/>
        <v>INDBDGETHOSIMP</v>
      </c>
      <c r="E2337" t="str">
        <f>VLOOKUP(D2337,'NZ40-POPT_tech_groups'!A:B,2,FALSE)</f>
        <v>NZ40-ENE-1-INDBDG</v>
      </c>
      <c r="F2337" s="3">
        <f>_xlfn.IFNA(_xlfn.IFNA(VLOOKUP(D2337,'Energy Share'!B:D,3,FALSE),VLOOKUP(LEFT(D2337,LEN(D2337)-2),'Energy Share'!B:D,3,FALSE)),0)*HLOOKUP(C2337,'Energy Share'!$I$2:$AL$3,2,FALSE)*VLOOKUP(LEFT(D2337,6),'Energy Share'!$I$6:$J$14,2,FALSE)</f>
        <v>0</v>
      </c>
    </row>
    <row r="2338" spans="1:6" hidden="1" x14ac:dyDescent="0.3">
      <c r="A2338">
        <f>IF(IFERROR(_xlfn.NUMBERVALUE(RIGHT(D2338,2))=C2338-2000,TRUE),1,0)*_xlfn.IFNA(VLOOKUP(LEFT(RIGHT(D2338,LEN(D2338)-6),LEN(RIGHT(D2338,LEN(D2338)-6))-3),'Filter Fuel'!$A$3:$I$29,HLOOKUP(LEFT(D2338,6),'Filter Fuel'!$B$1:$I$2,2,FALSE),FALSE),1)*IF(F2338=0,0,1)</f>
        <v>0</v>
      </c>
      <c r="B2338" t="s">
        <v>2</v>
      </c>
      <c r="C2338">
        <f t="shared" si="62"/>
        <v>2029</v>
      </c>
      <c r="D2338" t="str">
        <f t="shared" si="63"/>
        <v>PUBBDGETHOSIMP</v>
      </c>
      <c r="E2338" t="str">
        <f>VLOOKUP(D2338,'NZ40-POPT_tech_groups'!A:B,2,FALSE)</f>
        <v>NZ40-ENE-1-PUBBDG</v>
      </c>
      <c r="F2338" s="3">
        <f>_xlfn.IFNA(_xlfn.IFNA(VLOOKUP(D2338,'Energy Share'!B:D,3,FALSE),VLOOKUP(LEFT(D2338,LEN(D2338)-2),'Energy Share'!B:D,3,FALSE)),0)*HLOOKUP(C2338,'Energy Share'!$I$2:$AL$3,2,FALSE)*VLOOKUP(LEFT(D2338,6),'Energy Share'!$I$6:$J$14,2,FALSE)</f>
        <v>0</v>
      </c>
    </row>
    <row r="2339" spans="1:6" x14ac:dyDescent="0.3">
      <c r="A2339">
        <f>IF(IFERROR(_xlfn.NUMBERVALUE(RIGHT(D2339,2))=C2339-2000,TRUE),1,0)*_xlfn.IFNA(VLOOKUP(LEFT(RIGHT(D2339,LEN(D2339)-6),LEN(RIGHT(D2339,LEN(D2339)-6))-3),'Filter Fuel'!$A$3:$I$29,HLOOKUP(LEFT(D2339,6),'Filter Fuel'!$B$1:$I$2,2,FALSE),FALSE),1)*IF(F2339=0,0,1)</f>
        <v>1</v>
      </c>
      <c r="B2339" t="s">
        <v>2</v>
      </c>
      <c r="C2339">
        <f t="shared" si="62"/>
        <v>2029</v>
      </c>
      <c r="D2339" t="str">
        <f t="shared" si="63"/>
        <v>RESBDGETHOSIMP</v>
      </c>
      <c r="E2339" t="str">
        <f>VLOOKUP(D2339,'NZ40-POPT_tech_groups'!A:B,2,FALSE)</f>
        <v>NZ40-ENE-1-RESBDG</v>
      </c>
      <c r="F2339" s="3">
        <f>_xlfn.IFNA(_xlfn.IFNA(VLOOKUP(D2339,'Energy Share'!B:D,3,FALSE),VLOOKUP(LEFT(D2339,LEN(D2339)-2),'Energy Share'!B:D,3,FALSE)),0)*HLOOKUP(C2339,'Energy Share'!$I$2:$AL$3,2,FALSE)*VLOOKUP(LEFT(D2339,6),'Energy Share'!$I$6:$J$14,2,FALSE)</f>
        <v>1.396583675957116E-6</v>
      </c>
    </row>
    <row r="2340" spans="1:6" x14ac:dyDescent="0.3">
      <c r="A2340">
        <f>IF(IFERROR(_xlfn.NUMBERVALUE(RIGHT(D2340,2))=C2340-2000,TRUE),1,0)*_xlfn.IFNA(VLOOKUP(LEFT(RIGHT(D2340,LEN(D2340)-6),LEN(RIGHT(D2340,LEN(D2340)-6))-3),'Filter Fuel'!$A$3:$I$29,HLOOKUP(LEFT(D2340,6),'Filter Fuel'!$B$1:$I$2,2,FALSE),FALSE),1)*IF(F2340=0,0,1)</f>
        <v>1</v>
      </c>
      <c r="B2340" t="s">
        <v>2</v>
      </c>
      <c r="C2340">
        <f t="shared" si="62"/>
        <v>2029</v>
      </c>
      <c r="D2340" t="str">
        <f t="shared" si="63"/>
        <v>FRETRAFTDSLIMP</v>
      </c>
      <c r="E2340" t="str">
        <f>VLOOKUP(D2340,'NZ40-POPT_tech_groups'!A:B,2,FALSE)</f>
        <v>NZ40-ENE-1-FRETRA</v>
      </c>
      <c r="F2340" s="3">
        <f>_xlfn.IFNA(_xlfn.IFNA(VLOOKUP(D2340,'Energy Share'!B:D,3,FALSE),VLOOKUP(LEFT(D2340,LEN(D2340)-2),'Energy Share'!B:D,3,FALSE)),0)*HLOOKUP(C2340,'Energy Share'!$I$2:$AL$3,2,FALSE)*VLOOKUP(LEFT(D2340,6),'Energy Share'!$I$6:$J$14,2,FALSE)</f>
        <v>9.109929491017281E-5</v>
      </c>
    </row>
    <row r="2341" spans="1:6" x14ac:dyDescent="0.3">
      <c r="A2341">
        <f>IF(IFERROR(_xlfn.NUMBERVALUE(RIGHT(D2341,2))=C2341-2000,TRUE),1,0)*_xlfn.IFNA(VLOOKUP(LEFT(RIGHT(D2341,LEN(D2341)-6),LEN(RIGHT(D2341,LEN(D2341)-6))-3),'Filter Fuel'!$A$3:$I$29,HLOOKUP(LEFT(D2341,6),'Filter Fuel'!$B$1:$I$2,2,FALSE),FALSE),1)*IF(F2341=0,0,1)</f>
        <v>1</v>
      </c>
      <c r="B2341" t="s">
        <v>2</v>
      </c>
      <c r="C2341">
        <f t="shared" si="62"/>
        <v>2029</v>
      </c>
      <c r="D2341" t="str">
        <f t="shared" si="63"/>
        <v>PUBTRAFTDSLIMP</v>
      </c>
      <c r="E2341" t="str">
        <f>VLOOKUP(D2341,'NZ40-POPT_tech_groups'!A:B,2,FALSE)</f>
        <v>NZ40-ENE-1-PUBTRA</v>
      </c>
      <c r="F2341" s="3">
        <f>_xlfn.IFNA(_xlfn.IFNA(VLOOKUP(D2341,'Energy Share'!B:D,3,FALSE),VLOOKUP(LEFT(D2341,LEN(D2341)-2),'Energy Share'!B:D,3,FALSE)),0)*HLOOKUP(C2341,'Energy Share'!$I$2:$AL$3,2,FALSE)*VLOOKUP(LEFT(D2341,6),'Energy Share'!$I$6:$J$14,2,FALSE)</f>
        <v>1.4793662887857811E-3</v>
      </c>
    </row>
    <row r="2342" spans="1:6" x14ac:dyDescent="0.3">
      <c r="A2342">
        <f>IF(IFERROR(_xlfn.NUMBERVALUE(RIGHT(D2342,2))=C2342-2000,TRUE),1,0)*_xlfn.IFNA(VLOOKUP(LEFT(RIGHT(D2342,LEN(D2342)-6),LEN(RIGHT(D2342,LEN(D2342)-6))-3),'Filter Fuel'!$A$3:$I$29,HLOOKUP(LEFT(D2342,6),'Filter Fuel'!$B$1:$I$2,2,FALSE),FALSE),1)*IF(F2342=0,0,1)</f>
        <v>1</v>
      </c>
      <c r="B2342" t="s">
        <v>2</v>
      </c>
      <c r="C2342">
        <f t="shared" si="62"/>
        <v>2029</v>
      </c>
      <c r="D2342" t="str">
        <f t="shared" si="63"/>
        <v>FRETRAGASIMP</v>
      </c>
      <c r="E2342" t="str">
        <f>VLOOKUP(D2342,'NZ40-POPT_tech_groups'!A:B,2,FALSE)</f>
        <v>NZ40-ENE-1-FRETRA</v>
      </c>
      <c r="F2342" s="3">
        <f>_xlfn.IFNA(_xlfn.IFNA(VLOOKUP(D2342,'Energy Share'!B:D,3,FALSE),VLOOKUP(LEFT(D2342,LEN(D2342)-2),'Energy Share'!B:D,3,FALSE)),0)*HLOOKUP(C2342,'Energy Share'!$I$2:$AL$3,2,FALSE)*VLOOKUP(LEFT(D2342,6),'Energy Share'!$I$6:$J$14,2,FALSE)</f>
        <v>0.28952689250171137</v>
      </c>
    </row>
    <row r="2343" spans="1:6" x14ac:dyDescent="0.3">
      <c r="A2343">
        <f>IF(IFERROR(_xlfn.NUMBERVALUE(RIGHT(D2343,2))=C2343-2000,TRUE),1,0)*_xlfn.IFNA(VLOOKUP(LEFT(RIGHT(D2343,LEN(D2343)-6),LEN(RIGHT(D2343,LEN(D2343)-6))-3),'Filter Fuel'!$A$3:$I$29,HLOOKUP(LEFT(D2343,6),'Filter Fuel'!$B$1:$I$2,2,FALSE),FALSE),1)*IF(F2343=0,0,1)</f>
        <v>1</v>
      </c>
      <c r="B2343" t="s">
        <v>2</v>
      </c>
      <c r="C2343">
        <f t="shared" si="62"/>
        <v>2029</v>
      </c>
      <c r="D2343" t="str">
        <f t="shared" si="63"/>
        <v>PASTRAGASIMP</v>
      </c>
      <c r="E2343" t="str">
        <f>VLOOKUP(D2343,'NZ40-POPT_tech_groups'!A:B,2,FALSE)</f>
        <v>NZ40-ENE-1-PASTRA</v>
      </c>
      <c r="F2343" s="3">
        <f>_xlfn.IFNA(_xlfn.IFNA(VLOOKUP(D2343,'Energy Share'!B:D,3,FALSE),VLOOKUP(LEFT(D2343,LEN(D2343)-2),'Energy Share'!B:D,3,FALSE)),0)*HLOOKUP(C2343,'Energy Share'!$I$2:$AL$3,2,FALSE)*VLOOKUP(LEFT(D2343,6),'Energy Share'!$I$6:$J$14,2,FALSE)</f>
        <v>0.57629754800926347</v>
      </c>
    </row>
    <row r="2344" spans="1:6" x14ac:dyDescent="0.3">
      <c r="A2344">
        <f>IF(IFERROR(_xlfn.NUMBERVALUE(RIGHT(D2344,2))=C2344-2000,TRUE),1,0)*_xlfn.IFNA(VLOOKUP(LEFT(RIGHT(D2344,LEN(D2344)-6),LEN(RIGHT(D2344,LEN(D2344)-6))-3),'Filter Fuel'!$A$3:$I$29,HLOOKUP(LEFT(D2344,6),'Filter Fuel'!$B$1:$I$2,2,FALSE),FALSE),1)*IF(F2344=0,0,1)</f>
        <v>1</v>
      </c>
      <c r="B2344" t="s">
        <v>2</v>
      </c>
      <c r="C2344">
        <f t="shared" si="62"/>
        <v>2029</v>
      </c>
      <c r="D2344" t="str">
        <f t="shared" si="63"/>
        <v>PUBTRAGASIMP</v>
      </c>
      <c r="E2344" t="str">
        <f>VLOOKUP(D2344,'NZ40-POPT_tech_groups'!A:B,2,FALSE)</f>
        <v>NZ40-ENE-1-PUBTRA</v>
      </c>
      <c r="F2344" s="3">
        <f>_xlfn.IFNA(_xlfn.IFNA(VLOOKUP(D2344,'Energy Share'!B:D,3,FALSE),VLOOKUP(LEFT(D2344,LEN(D2344)-2),'Energy Share'!B:D,3,FALSE)),0)*HLOOKUP(C2344,'Energy Share'!$I$2:$AL$3,2,FALSE)*VLOOKUP(LEFT(D2344,6),'Energy Share'!$I$6:$J$14,2,FALSE)</f>
        <v>0.31024823026572013</v>
      </c>
    </row>
    <row r="2345" spans="1:6" hidden="1" x14ac:dyDescent="0.3">
      <c r="A2345">
        <f>IF(IFERROR(_xlfn.NUMBERVALUE(RIGHT(D2345,2))=C2345-2000,TRUE),1,0)*_xlfn.IFNA(VLOOKUP(LEFT(RIGHT(D2345,LEN(D2345)-6),LEN(RIGHT(D2345,LEN(D2345)-6))-3),'Filter Fuel'!$A$3:$I$29,HLOOKUP(LEFT(D2345,6),'Filter Fuel'!$B$1:$I$2,2,FALSE),FALSE),1)*IF(F2345=0,0,1)</f>
        <v>0</v>
      </c>
      <c r="B2345" t="s">
        <v>2</v>
      </c>
      <c r="C2345">
        <f t="shared" si="62"/>
        <v>2029</v>
      </c>
      <c r="D2345" t="str">
        <f t="shared" si="63"/>
        <v>COMBDGGEOIMP</v>
      </c>
      <c r="E2345" t="str">
        <f>VLOOKUP(D2345,'NZ40-POPT_tech_groups'!A:B,2,FALSE)</f>
        <v>NZ40-ENE-1-COMBDG</v>
      </c>
      <c r="F2345" s="3">
        <f>_xlfn.IFNA(_xlfn.IFNA(VLOOKUP(D2345,'Energy Share'!B:D,3,FALSE),VLOOKUP(LEFT(D2345,LEN(D2345)-2),'Energy Share'!B:D,3,FALSE)),0)*HLOOKUP(C2345,'Energy Share'!$I$2:$AL$3,2,FALSE)*VLOOKUP(LEFT(D2345,6),'Energy Share'!$I$6:$J$14,2,FALSE)</f>
        <v>0</v>
      </c>
    </row>
    <row r="2346" spans="1:6" hidden="1" x14ac:dyDescent="0.3">
      <c r="A2346">
        <f>IF(IFERROR(_xlfn.NUMBERVALUE(RIGHT(D2346,2))=C2346-2000,TRUE),1,0)*_xlfn.IFNA(VLOOKUP(LEFT(RIGHT(D2346,LEN(D2346)-6),LEN(RIGHT(D2346,LEN(D2346)-6))-3),'Filter Fuel'!$A$3:$I$29,HLOOKUP(LEFT(D2346,6),'Filter Fuel'!$B$1:$I$2,2,FALSE),FALSE),1)*IF(F2346=0,0,1)</f>
        <v>0</v>
      </c>
      <c r="B2346" t="s">
        <v>2</v>
      </c>
      <c r="C2346">
        <f t="shared" si="62"/>
        <v>2029</v>
      </c>
      <c r="D2346" t="str">
        <f t="shared" si="63"/>
        <v>PUBBDGGEOIMP</v>
      </c>
      <c r="E2346" t="str">
        <f>VLOOKUP(D2346,'NZ40-POPT_tech_groups'!A:B,2,FALSE)</f>
        <v>NZ40-ENE-1-PUBBDG</v>
      </c>
      <c r="F2346" s="3">
        <f>_xlfn.IFNA(_xlfn.IFNA(VLOOKUP(D2346,'Energy Share'!B:D,3,FALSE),VLOOKUP(LEFT(D2346,LEN(D2346)-2),'Energy Share'!B:D,3,FALSE)),0)*HLOOKUP(C2346,'Energy Share'!$I$2:$AL$3,2,FALSE)*VLOOKUP(LEFT(D2346,6),'Energy Share'!$I$6:$J$14,2,FALSE)</f>
        <v>0</v>
      </c>
    </row>
    <row r="2347" spans="1:6" hidden="1" x14ac:dyDescent="0.3">
      <c r="A2347">
        <f>IF(IFERROR(_xlfn.NUMBERVALUE(RIGHT(D2347,2))=C2347-2000,TRUE),1,0)*_xlfn.IFNA(VLOOKUP(LEFT(RIGHT(D2347,LEN(D2347)-6),LEN(RIGHT(D2347,LEN(D2347)-6))-3),'Filter Fuel'!$A$3:$I$29,HLOOKUP(LEFT(D2347,6),'Filter Fuel'!$B$1:$I$2,2,FALSE),FALSE),1)*IF(F2347=0,0,1)</f>
        <v>0</v>
      </c>
      <c r="B2347" t="s">
        <v>2</v>
      </c>
      <c r="C2347">
        <f t="shared" si="62"/>
        <v>2029</v>
      </c>
      <c r="D2347" t="str">
        <f t="shared" si="63"/>
        <v>RESBDGGEOIMP</v>
      </c>
      <c r="E2347" t="str">
        <f>VLOOKUP(D2347,'NZ40-POPT_tech_groups'!A:B,2,FALSE)</f>
        <v>NZ40-ENE-1-RESBDG</v>
      </c>
      <c r="F2347" s="3">
        <f>_xlfn.IFNA(_xlfn.IFNA(VLOOKUP(D2347,'Energy Share'!B:D,3,FALSE),VLOOKUP(LEFT(D2347,LEN(D2347)-2),'Energy Share'!B:D,3,FALSE)),0)*HLOOKUP(C2347,'Energy Share'!$I$2:$AL$3,2,FALSE)*VLOOKUP(LEFT(D2347,6),'Energy Share'!$I$6:$J$14,2,FALSE)</f>
        <v>0</v>
      </c>
    </row>
    <row r="2348" spans="1:6" x14ac:dyDescent="0.3">
      <c r="A2348">
        <f>IF(IFERROR(_xlfn.NUMBERVALUE(RIGHT(D2348,2))=C2348-2000,TRUE),1,0)*_xlfn.IFNA(VLOOKUP(LEFT(RIGHT(D2348,LEN(D2348)-6),LEN(RIGHT(D2348,LEN(D2348)-6))-3),'Filter Fuel'!$A$3:$I$29,HLOOKUP(LEFT(D2348,6),'Filter Fuel'!$B$1:$I$2,2,FALSE),FALSE),1)*IF(F2348=0,0,1)</f>
        <v>1</v>
      </c>
      <c r="B2348" t="s">
        <v>2</v>
      </c>
      <c r="C2348">
        <f t="shared" si="62"/>
        <v>2029</v>
      </c>
      <c r="D2348" t="str">
        <f t="shared" si="63"/>
        <v>COMBDGHFOIMP</v>
      </c>
      <c r="E2348" t="str">
        <f>VLOOKUP(D2348,'NZ40-POPT_tech_groups'!A:B,2,FALSE)</f>
        <v>NZ40-ENE-1-COMBDG</v>
      </c>
      <c r="F2348" s="3">
        <f>_xlfn.IFNA(_xlfn.IFNA(VLOOKUP(D2348,'Energy Share'!B:D,3,FALSE),VLOOKUP(LEFT(D2348,LEN(D2348)-2),'Energy Share'!B:D,3,FALSE)),0)*HLOOKUP(C2348,'Energy Share'!$I$2:$AL$3,2,FALSE)*VLOOKUP(LEFT(D2348,6),'Energy Share'!$I$6:$J$14,2,FALSE)</f>
        <v>1.5325676498586239E-4</v>
      </c>
    </row>
    <row r="2349" spans="1:6" hidden="1" x14ac:dyDescent="0.3">
      <c r="A2349">
        <f>IF(IFERROR(_xlfn.NUMBERVALUE(RIGHT(D2349,2))=C2349-2000,TRUE),1,0)*_xlfn.IFNA(VLOOKUP(LEFT(RIGHT(D2349,LEN(D2349)-6),LEN(RIGHT(D2349,LEN(D2349)-6))-3),'Filter Fuel'!$A$3:$I$29,HLOOKUP(LEFT(D2349,6),'Filter Fuel'!$B$1:$I$2,2,FALSE),FALSE),1)*IF(F2349=0,0,1)</f>
        <v>0</v>
      </c>
      <c r="B2349" t="s">
        <v>2</v>
      </c>
      <c r="C2349">
        <f t="shared" si="62"/>
        <v>2029</v>
      </c>
      <c r="D2349" t="str">
        <f t="shared" si="63"/>
        <v>FRETRAHFOIMP</v>
      </c>
      <c r="E2349" t="str">
        <f>VLOOKUP(D2349,'NZ40-POPT_tech_groups'!A:B,2,FALSE)</f>
        <v>NZ40-ENE-1-FRETRA</v>
      </c>
      <c r="F2349" s="3">
        <f>_xlfn.IFNA(_xlfn.IFNA(VLOOKUP(D2349,'Energy Share'!B:D,3,FALSE),VLOOKUP(LEFT(D2349,LEN(D2349)-2),'Energy Share'!B:D,3,FALSE)),0)*HLOOKUP(C2349,'Energy Share'!$I$2:$AL$3,2,FALSE)*VLOOKUP(LEFT(D2349,6),'Energy Share'!$I$6:$J$14,2,FALSE)</f>
        <v>4.0203761879128753E-3</v>
      </c>
    </row>
    <row r="2350" spans="1:6" x14ac:dyDescent="0.3">
      <c r="A2350">
        <f>IF(IFERROR(_xlfn.NUMBERVALUE(RIGHT(D2350,2))=C2350-2000,TRUE),1,0)*_xlfn.IFNA(VLOOKUP(LEFT(RIGHT(D2350,LEN(D2350)-6),LEN(RIGHT(D2350,LEN(D2350)-6))-3),'Filter Fuel'!$A$3:$I$29,HLOOKUP(LEFT(D2350,6),'Filter Fuel'!$B$1:$I$2,2,FALSE),FALSE),1)*IF(F2350=0,0,1)</f>
        <v>1</v>
      </c>
      <c r="B2350" t="s">
        <v>2</v>
      </c>
      <c r="C2350">
        <f t="shared" si="62"/>
        <v>2029</v>
      </c>
      <c r="D2350" t="str">
        <f t="shared" si="63"/>
        <v>INDBDGHFOIMP</v>
      </c>
      <c r="E2350" t="str">
        <f>VLOOKUP(D2350,'NZ40-POPT_tech_groups'!A:B,2,FALSE)</f>
        <v>NZ40-ENE-1-INDBDG</v>
      </c>
      <c r="F2350" s="3">
        <f>_xlfn.IFNA(_xlfn.IFNA(VLOOKUP(D2350,'Energy Share'!B:D,3,FALSE),VLOOKUP(LEFT(D2350,LEN(D2350)-2),'Energy Share'!B:D,3,FALSE)),0)*HLOOKUP(C2350,'Energy Share'!$I$2:$AL$3,2,FALSE)*VLOOKUP(LEFT(D2350,6),'Energy Share'!$I$6:$J$14,2,FALSE)</f>
        <v>3.8082799189161085E-3</v>
      </c>
    </row>
    <row r="2351" spans="1:6" x14ac:dyDescent="0.3">
      <c r="A2351">
        <f>IF(IFERROR(_xlfn.NUMBERVALUE(RIGHT(D2351,2))=C2351-2000,TRUE),1,0)*_xlfn.IFNA(VLOOKUP(LEFT(RIGHT(D2351,LEN(D2351)-6),LEN(RIGHT(D2351,LEN(D2351)-6))-3),'Filter Fuel'!$A$3:$I$29,HLOOKUP(LEFT(D2351,6),'Filter Fuel'!$B$1:$I$2,2,FALSE),FALSE),1)*IF(F2351=0,0,1)</f>
        <v>1</v>
      </c>
      <c r="B2351" t="s">
        <v>2</v>
      </c>
      <c r="C2351">
        <f t="shared" si="62"/>
        <v>2029</v>
      </c>
      <c r="D2351" t="str">
        <f t="shared" si="63"/>
        <v>PUBBDGHFOIMP</v>
      </c>
      <c r="E2351" t="str">
        <f>VLOOKUP(D2351,'NZ40-POPT_tech_groups'!A:B,2,FALSE)</f>
        <v>NZ40-ENE-1-PUBBDG</v>
      </c>
      <c r="F2351" s="3">
        <f>_xlfn.IFNA(_xlfn.IFNA(VLOOKUP(D2351,'Energy Share'!B:D,3,FALSE),VLOOKUP(LEFT(D2351,LEN(D2351)-2),'Energy Share'!B:D,3,FALSE)),0)*HLOOKUP(C2351,'Energy Share'!$I$2:$AL$3,2,FALSE)*VLOOKUP(LEFT(D2351,6),'Energy Share'!$I$6:$J$14,2,FALSE)</f>
        <v>4.0372376918264116E-5</v>
      </c>
    </row>
    <row r="2352" spans="1:6" hidden="1" x14ac:dyDescent="0.3">
      <c r="A2352">
        <f>IF(IFERROR(_xlfn.NUMBERVALUE(RIGHT(D2352,2))=C2352-2000,TRUE),1,0)*_xlfn.IFNA(VLOOKUP(LEFT(RIGHT(D2352,LEN(D2352)-6),LEN(RIGHT(D2352,LEN(D2352)-6))-3),'Filter Fuel'!$A$3:$I$29,HLOOKUP(LEFT(D2352,6),'Filter Fuel'!$B$1:$I$2,2,FALSE),FALSE),1)*IF(F2352=0,0,1)</f>
        <v>0</v>
      </c>
      <c r="B2352" t="s">
        <v>2</v>
      </c>
      <c r="C2352">
        <f t="shared" si="62"/>
        <v>2029</v>
      </c>
      <c r="D2352" t="str">
        <f t="shared" si="63"/>
        <v>PUBTRAHFOIMP</v>
      </c>
      <c r="E2352" t="str">
        <f>VLOOKUP(D2352,'NZ40-POPT_tech_groups'!A:B,2,FALSE)</f>
        <v>NZ40-ENE-1-PUBTRA</v>
      </c>
      <c r="F2352" s="3">
        <f>_xlfn.IFNA(_xlfn.IFNA(VLOOKUP(D2352,'Energy Share'!B:D,3,FALSE),VLOOKUP(LEFT(D2352,LEN(D2352)-2),'Energy Share'!B:D,3,FALSE)),0)*HLOOKUP(C2352,'Energy Share'!$I$2:$AL$3,2,FALSE)*VLOOKUP(LEFT(D2352,6),'Energy Share'!$I$6:$J$14,2,FALSE)</f>
        <v>0</v>
      </c>
    </row>
    <row r="2353" spans="1:6" hidden="1" x14ac:dyDescent="0.3">
      <c r="A2353">
        <f>IF(IFERROR(_xlfn.NUMBERVALUE(RIGHT(D2353,2))=C2353-2000,TRUE),1,0)*_xlfn.IFNA(VLOOKUP(LEFT(RIGHT(D2353,LEN(D2353)-6),LEN(RIGHT(D2353,LEN(D2353)-6))-3),'Filter Fuel'!$A$3:$I$29,HLOOKUP(LEFT(D2353,6),'Filter Fuel'!$B$1:$I$2,2,FALSE),FALSE),1)*IF(F2353=0,0,1)</f>
        <v>0</v>
      </c>
      <c r="B2353" t="s">
        <v>2</v>
      </c>
      <c r="C2353">
        <f t="shared" si="62"/>
        <v>2029</v>
      </c>
      <c r="D2353" t="str">
        <f t="shared" si="63"/>
        <v>COMBDGHH2IMP</v>
      </c>
      <c r="E2353" t="str">
        <f>VLOOKUP(D2353,'NZ40-POPT_tech_groups'!A:B,2,FALSE)</f>
        <v>NZ40-ENE-1-COMBDG</v>
      </c>
      <c r="F2353" s="3">
        <f>_xlfn.IFNA(_xlfn.IFNA(VLOOKUP(D2353,'Energy Share'!B:D,3,FALSE),VLOOKUP(LEFT(D2353,LEN(D2353)-2),'Energy Share'!B:D,3,FALSE)),0)*HLOOKUP(C2353,'Energy Share'!$I$2:$AL$3,2,FALSE)*VLOOKUP(LEFT(D2353,6),'Energy Share'!$I$6:$J$14,2,FALSE)</f>
        <v>0</v>
      </c>
    </row>
    <row r="2354" spans="1:6" hidden="1" x14ac:dyDescent="0.3">
      <c r="A2354">
        <f>IF(IFERROR(_xlfn.NUMBERVALUE(RIGHT(D2354,2))=C2354-2000,TRUE),1,0)*_xlfn.IFNA(VLOOKUP(LEFT(RIGHT(D2354,LEN(D2354)-6),LEN(RIGHT(D2354,LEN(D2354)-6))-3),'Filter Fuel'!$A$3:$I$29,HLOOKUP(LEFT(D2354,6),'Filter Fuel'!$B$1:$I$2,2,FALSE),FALSE),1)*IF(F2354=0,0,1)</f>
        <v>0</v>
      </c>
      <c r="B2354" t="s">
        <v>2</v>
      </c>
      <c r="C2354">
        <f t="shared" si="62"/>
        <v>2029</v>
      </c>
      <c r="D2354" t="str">
        <f t="shared" si="63"/>
        <v>FRETRAHH2IMP</v>
      </c>
      <c r="E2354" t="str">
        <f>VLOOKUP(D2354,'NZ40-POPT_tech_groups'!A:B,2,FALSE)</f>
        <v>NZ40-ENE-1-FRETRA</v>
      </c>
      <c r="F2354" s="3">
        <f>_xlfn.IFNA(_xlfn.IFNA(VLOOKUP(D2354,'Energy Share'!B:D,3,FALSE),VLOOKUP(LEFT(D2354,LEN(D2354)-2),'Energy Share'!B:D,3,FALSE)),0)*HLOOKUP(C2354,'Energy Share'!$I$2:$AL$3,2,FALSE)*VLOOKUP(LEFT(D2354,6),'Energy Share'!$I$6:$J$14,2,FALSE)</f>
        <v>0</v>
      </c>
    </row>
    <row r="2355" spans="1:6" hidden="1" x14ac:dyDescent="0.3">
      <c r="A2355">
        <f>IF(IFERROR(_xlfn.NUMBERVALUE(RIGHT(D2355,2))=C2355-2000,TRUE),1,0)*_xlfn.IFNA(VLOOKUP(LEFT(RIGHT(D2355,LEN(D2355)-6),LEN(RIGHT(D2355,LEN(D2355)-6))-3),'Filter Fuel'!$A$3:$I$29,HLOOKUP(LEFT(D2355,6),'Filter Fuel'!$B$1:$I$2,2,FALSE),FALSE),1)*IF(F2355=0,0,1)</f>
        <v>0</v>
      </c>
      <c r="B2355" t="s">
        <v>2</v>
      </c>
      <c r="C2355">
        <f t="shared" si="62"/>
        <v>2029</v>
      </c>
      <c r="D2355" t="str">
        <f t="shared" si="63"/>
        <v>INDBDGHH2IMP</v>
      </c>
      <c r="E2355" t="str">
        <f>VLOOKUP(D2355,'NZ40-POPT_tech_groups'!A:B,2,FALSE)</f>
        <v>NZ40-ENE-1-INDBDG</v>
      </c>
      <c r="F2355" s="3">
        <f>_xlfn.IFNA(_xlfn.IFNA(VLOOKUP(D2355,'Energy Share'!B:D,3,FALSE),VLOOKUP(LEFT(D2355,LEN(D2355)-2),'Energy Share'!B:D,3,FALSE)),0)*HLOOKUP(C2355,'Energy Share'!$I$2:$AL$3,2,FALSE)*VLOOKUP(LEFT(D2355,6),'Energy Share'!$I$6:$J$14,2,FALSE)</f>
        <v>0</v>
      </c>
    </row>
    <row r="2356" spans="1:6" hidden="1" x14ac:dyDescent="0.3">
      <c r="A2356">
        <f>IF(IFERROR(_xlfn.NUMBERVALUE(RIGHT(D2356,2))=C2356-2000,TRUE),1,0)*_xlfn.IFNA(VLOOKUP(LEFT(RIGHT(D2356,LEN(D2356)-6),LEN(RIGHT(D2356,LEN(D2356)-6))-3),'Filter Fuel'!$A$3:$I$29,HLOOKUP(LEFT(D2356,6),'Filter Fuel'!$B$1:$I$2,2,FALSE),FALSE),1)*IF(F2356=0,0,1)</f>
        <v>0</v>
      </c>
      <c r="B2356" t="s">
        <v>2</v>
      </c>
      <c r="C2356">
        <f t="shared" si="62"/>
        <v>2029</v>
      </c>
      <c r="D2356" t="str">
        <f t="shared" si="63"/>
        <v>PASTRAHH2IMP</v>
      </c>
      <c r="E2356" t="str">
        <f>VLOOKUP(D2356,'NZ40-POPT_tech_groups'!A:B,2,FALSE)</f>
        <v>NZ40-ENE-1-PASTRA</v>
      </c>
      <c r="F2356" s="3">
        <f>_xlfn.IFNA(_xlfn.IFNA(VLOOKUP(D2356,'Energy Share'!B:D,3,FALSE),VLOOKUP(LEFT(D2356,LEN(D2356)-2),'Energy Share'!B:D,3,FALSE)),0)*HLOOKUP(C2356,'Energy Share'!$I$2:$AL$3,2,FALSE)*VLOOKUP(LEFT(D2356,6),'Energy Share'!$I$6:$J$14,2,FALSE)</f>
        <v>0</v>
      </c>
    </row>
    <row r="2357" spans="1:6" hidden="1" x14ac:dyDescent="0.3">
      <c r="A2357">
        <f>IF(IFERROR(_xlfn.NUMBERVALUE(RIGHT(D2357,2))=C2357-2000,TRUE),1,0)*_xlfn.IFNA(VLOOKUP(LEFT(RIGHT(D2357,LEN(D2357)-6),LEN(RIGHT(D2357,LEN(D2357)-6))-3),'Filter Fuel'!$A$3:$I$29,HLOOKUP(LEFT(D2357,6),'Filter Fuel'!$B$1:$I$2,2,FALSE),FALSE),1)*IF(F2357=0,0,1)</f>
        <v>0</v>
      </c>
      <c r="B2357" t="s">
        <v>2</v>
      </c>
      <c r="C2357">
        <f t="shared" si="62"/>
        <v>2029</v>
      </c>
      <c r="D2357" t="str">
        <f t="shared" si="63"/>
        <v>PUBBDGHH2IMP</v>
      </c>
      <c r="E2357" t="str">
        <f>VLOOKUP(D2357,'NZ40-POPT_tech_groups'!A:B,2,FALSE)</f>
        <v>NZ40-ENE-1-PUBBDG</v>
      </c>
      <c r="F2357" s="3">
        <f>_xlfn.IFNA(_xlfn.IFNA(VLOOKUP(D2357,'Energy Share'!B:D,3,FALSE),VLOOKUP(LEFT(D2357,LEN(D2357)-2),'Energy Share'!B:D,3,FALSE)),0)*HLOOKUP(C2357,'Energy Share'!$I$2:$AL$3,2,FALSE)*VLOOKUP(LEFT(D2357,6),'Energy Share'!$I$6:$J$14,2,FALSE)</f>
        <v>0</v>
      </c>
    </row>
    <row r="2358" spans="1:6" hidden="1" x14ac:dyDescent="0.3">
      <c r="A2358">
        <f>IF(IFERROR(_xlfn.NUMBERVALUE(RIGHT(D2358,2))=C2358-2000,TRUE),1,0)*_xlfn.IFNA(VLOOKUP(LEFT(RIGHT(D2358,LEN(D2358)-6),LEN(RIGHT(D2358,LEN(D2358)-6))-3),'Filter Fuel'!$A$3:$I$29,HLOOKUP(LEFT(D2358,6),'Filter Fuel'!$B$1:$I$2,2,FALSE),FALSE),1)*IF(F2358=0,0,1)</f>
        <v>0</v>
      </c>
      <c r="B2358" t="s">
        <v>2</v>
      </c>
      <c r="C2358">
        <f t="shared" si="62"/>
        <v>2029</v>
      </c>
      <c r="D2358" t="str">
        <f t="shared" si="63"/>
        <v>PUBTRAHH2IMP</v>
      </c>
      <c r="E2358" t="str">
        <f>VLOOKUP(D2358,'NZ40-POPT_tech_groups'!A:B,2,FALSE)</f>
        <v>NZ40-ENE-1-PUBTRA</v>
      </c>
      <c r="F2358" s="3">
        <f>_xlfn.IFNA(_xlfn.IFNA(VLOOKUP(D2358,'Energy Share'!B:D,3,FALSE),VLOOKUP(LEFT(D2358,LEN(D2358)-2),'Energy Share'!B:D,3,FALSE)),0)*HLOOKUP(C2358,'Energy Share'!$I$2:$AL$3,2,FALSE)*VLOOKUP(LEFT(D2358,6),'Energy Share'!$I$6:$J$14,2,FALSE)</f>
        <v>0</v>
      </c>
    </row>
    <row r="2359" spans="1:6" x14ac:dyDescent="0.3">
      <c r="A2359">
        <f>IF(IFERROR(_xlfn.NUMBERVALUE(RIGHT(D2359,2))=C2359-2000,TRUE),1,0)*_xlfn.IFNA(VLOOKUP(LEFT(RIGHT(D2359,LEN(D2359)-6),LEN(RIGHT(D2359,LEN(D2359)-6))-3),'Filter Fuel'!$A$3:$I$29,HLOOKUP(LEFT(D2359,6),'Filter Fuel'!$B$1:$I$2,2,FALSE),FALSE),1)*IF(F2359=0,0,1)</f>
        <v>1</v>
      </c>
      <c r="B2359" t="s">
        <v>2</v>
      </c>
      <c r="C2359">
        <f t="shared" si="62"/>
        <v>2029</v>
      </c>
      <c r="D2359" t="str">
        <f t="shared" si="63"/>
        <v>RESBDGHH2IMP</v>
      </c>
      <c r="E2359" t="str">
        <f>VLOOKUP(D2359,'NZ40-POPT_tech_groups'!A:B,2,FALSE)</f>
        <v>NZ40-ENE-1-RESBDG</v>
      </c>
      <c r="F2359" s="3">
        <f>_xlfn.IFNA(_xlfn.IFNA(VLOOKUP(D2359,'Energy Share'!B:D,3,FALSE),VLOOKUP(LEFT(D2359,LEN(D2359)-2),'Energy Share'!B:D,3,FALSE)),0)*HLOOKUP(C2359,'Energy Share'!$I$2:$AL$3,2,FALSE)*VLOOKUP(LEFT(D2359,6),'Energy Share'!$I$6:$J$14,2,FALSE)</f>
        <v>5.4649943750461521E-6</v>
      </c>
    </row>
    <row r="2360" spans="1:6" x14ac:dyDescent="0.3">
      <c r="A2360">
        <f>IF(IFERROR(_xlfn.NUMBERVALUE(RIGHT(D2360,2))=C2360-2000,TRUE),1,0)*_xlfn.IFNA(VLOOKUP(LEFT(RIGHT(D2360,LEN(D2360)-6),LEN(RIGHT(D2360,LEN(D2360)-6))-3),'Filter Fuel'!$A$3:$I$29,HLOOKUP(LEFT(D2360,6),'Filter Fuel'!$B$1:$I$2,2,FALSE),FALSE),1)*IF(F2360=0,0,1)</f>
        <v>1</v>
      </c>
      <c r="B2360" t="s">
        <v>2</v>
      </c>
      <c r="C2360">
        <f t="shared" si="62"/>
        <v>2029</v>
      </c>
      <c r="D2360" t="str">
        <f t="shared" si="63"/>
        <v>COMBDGKERIMP</v>
      </c>
      <c r="E2360" t="str">
        <f>VLOOKUP(D2360,'NZ40-POPT_tech_groups'!A:B,2,FALSE)</f>
        <v>NZ40-ENE-1-COMBDG</v>
      </c>
      <c r="F2360" s="3">
        <f>_xlfn.IFNA(_xlfn.IFNA(VLOOKUP(D2360,'Energy Share'!B:D,3,FALSE),VLOOKUP(LEFT(D2360,LEN(D2360)-2),'Energy Share'!B:D,3,FALSE)),0)*HLOOKUP(C2360,'Energy Share'!$I$2:$AL$3,2,FALSE)*VLOOKUP(LEFT(D2360,6),'Energy Share'!$I$6:$J$14,2,FALSE)</f>
        <v>1.5456842737937253E-4</v>
      </c>
    </row>
    <row r="2361" spans="1:6" hidden="1" x14ac:dyDescent="0.3">
      <c r="A2361">
        <f>IF(IFERROR(_xlfn.NUMBERVALUE(RIGHT(D2361,2))=C2361-2000,TRUE),1,0)*_xlfn.IFNA(VLOOKUP(LEFT(RIGHT(D2361,LEN(D2361)-6),LEN(RIGHT(D2361,LEN(D2361)-6))-3),'Filter Fuel'!$A$3:$I$29,HLOOKUP(LEFT(D2361,6),'Filter Fuel'!$B$1:$I$2,2,FALSE),FALSE),1)*IF(F2361=0,0,1)</f>
        <v>0</v>
      </c>
      <c r="B2361" t="s">
        <v>2</v>
      </c>
      <c r="C2361">
        <f t="shared" si="62"/>
        <v>2029</v>
      </c>
      <c r="D2361" t="str">
        <f t="shared" si="63"/>
        <v>FRETRAKERIMP</v>
      </c>
      <c r="E2361" t="str">
        <f>VLOOKUP(D2361,'NZ40-POPT_tech_groups'!A:B,2,FALSE)</f>
        <v>NZ40-ENE-1-FRETRA</v>
      </c>
      <c r="F2361" s="3">
        <f>_xlfn.IFNA(_xlfn.IFNA(VLOOKUP(D2361,'Energy Share'!B:D,3,FALSE),VLOOKUP(LEFT(D2361,LEN(D2361)-2),'Energy Share'!B:D,3,FALSE)),0)*HLOOKUP(C2361,'Energy Share'!$I$2:$AL$3,2,FALSE)*VLOOKUP(LEFT(D2361,6),'Energy Share'!$I$6:$J$14,2,FALSE)</f>
        <v>0</v>
      </c>
    </row>
    <row r="2362" spans="1:6" x14ac:dyDescent="0.3">
      <c r="A2362">
        <f>IF(IFERROR(_xlfn.NUMBERVALUE(RIGHT(D2362,2))=C2362-2000,TRUE),1,0)*_xlfn.IFNA(VLOOKUP(LEFT(RIGHT(D2362,LEN(D2362)-6),LEN(RIGHT(D2362,LEN(D2362)-6))-3),'Filter Fuel'!$A$3:$I$29,HLOOKUP(LEFT(D2362,6),'Filter Fuel'!$B$1:$I$2,2,FALSE),FALSE),1)*IF(F2362=0,0,1)</f>
        <v>1</v>
      </c>
      <c r="B2362" t="s">
        <v>2</v>
      </c>
      <c r="C2362">
        <f t="shared" si="62"/>
        <v>2029</v>
      </c>
      <c r="D2362" t="str">
        <f t="shared" si="63"/>
        <v>PUBBDGKERIMP</v>
      </c>
      <c r="E2362" t="str">
        <f>VLOOKUP(D2362,'NZ40-POPT_tech_groups'!A:B,2,FALSE)</f>
        <v>NZ40-ENE-1-PUBBDG</v>
      </c>
      <c r="F2362" s="3">
        <f>_xlfn.IFNA(_xlfn.IFNA(VLOOKUP(D2362,'Energy Share'!B:D,3,FALSE),VLOOKUP(LEFT(D2362,LEN(D2362)-2),'Energy Share'!B:D,3,FALSE)),0)*HLOOKUP(C2362,'Energy Share'!$I$2:$AL$3,2,FALSE)*VLOOKUP(LEFT(D2362,6),'Energy Share'!$I$6:$J$14,2,FALSE)</f>
        <v>4.0378704413378531E-5</v>
      </c>
    </row>
    <row r="2363" spans="1:6" hidden="1" x14ac:dyDescent="0.3">
      <c r="A2363">
        <f>IF(IFERROR(_xlfn.NUMBERVALUE(RIGHT(D2363,2))=C2363-2000,TRUE),1,0)*_xlfn.IFNA(VLOOKUP(LEFT(RIGHT(D2363,LEN(D2363)-6),LEN(RIGHT(D2363,LEN(D2363)-6))-3),'Filter Fuel'!$A$3:$I$29,HLOOKUP(LEFT(D2363,6),'Filter Fuel'!$B$1:$I$2,2,FALSE),FALSE),1)*IF(F2363=0,0,1)</f>
        <v>0</v>
      </c>
      <c r="B2363" t="s">
        <v>2</v>
      </c>
      <c r="C2363">
        <f t="shared" si="62"/>
        <v>2029</v>
      </c>
      <c r="D2363" t="str">
        <f t="shared" si="63"/>
        <v>PUBTRAKERIMP</v>
      </c>
      <c r="E2363" t="str">
        <f>VLOOKUP(D2363,'NZ40-POPT_tech_groups'!A:B,2,FALSE)</f>
        <v>NZ40-ENE-1-PUBTRA</v>
      </c>
      <c r="F2363" s="3">
        <f>_xlfn.IFNA(_xlfn.IFNA(VLOOKUP(D2363,'Energy Share'!B:D,3,FALSE),VLOOKUP(LEFT(D2363,LEN(D2363)-2),'Energy Share'!B:D,3,FALSE)),0)*HLOOKUP(C2363,'Energy Share'!$I$2:$AL$3,2,FALSE)*VLOOKUP(LEFT(D2363,6),'Energy Share'!$I$6:$J$14,2,FALSE)</f>
        <v>0</v>
      </c>
    </row>
    <row r="2364" spans="1:6" x14ac:dyDescent="0.3">
      <c r="A2364">
        <f>IF(IFERROR(_xlfn.NUMBERVALUE(RIGHT(D2364,2))=C2364-2000,TRUE),1,0)*_xlfn.IFNA(VLOOKUP(LEFT(RIGHT(D2364,LEN(D2364)-6),LEN(RIGHT(D2364,LEN(D2364)-6))-3),'Filter Fuel'!$A$3:$I$29,HLOOKUP(LEFT(D2364,6),'Filter Fuel'!$B$1:$I$2,2,FALSE),FALSE),1)*IF(F2364=0,0,1)</f>
        <v>1</v>
      </c>
      <c r="B2364" t="s">
        <v>2</v>
      </c>
      <c r="C2364">
        <f t="shared" si="62"/>
        <v>2029</v>
      </c>
      <c r="D2364" t="str">
        <f t="shared" si="63"/>
        <v>RESBDGKERIMP</v>
      </c>
      <c r="E2364" t="str">
        <f>VLOOKUP(D2364,'NZ40-POPT_tech_groups'!A:B,2,FALSE)</f>
        <v>NZ40-ENE-1-RESBDG</v>
      </c>
      <c r="F2364" s="3">
        <f>_xlfn.IFNA(_xlfn.IFNA(VLOOKUP(D2364,'Energy Share'!B:D,3,FALSE),VLOOKUP(LEFT(D2364,LEN(D2364)-2),'Energy Share'!B:D,3,FALSE)),0)*HLOOKUP(C2364,'Energy Share'!$I$2:$AL$3,2,FALSE)*VLOOKUP(LEFT(D2364,6),'Energy Share'!$I$6:$J$14,2,FALSE)</f>
        <v>5.0330247894164531E-4</v>
      </c>
    </row>
    <row r="2365" spans="1:6" x14ac:dyDescent="0.3">
      <c r="A2365">
        <f>IF(IFERROR(_xlfn.NUMBERVALUE(RIGHT(D2365,2))=C2365-2000,TRUE),1,0)*_xlfn.IFNA(VLOOKUP(LEFT(RIGHT(D2365,LEN(D2365)-6),LEN(RIGHT(D2365,LEN(D2365)-6))-3),'Filter Fuel'!$A$3:$I$29,HLOOKUP(LEFT(D2365,6),'Filter Fuel'!$B$1:$I$2,2,FALSE),FALSE),1)*IF(F2365=0,0,1)</f>
        <v>1</v>
      </c>
      <c r="B2365" t="s">
        <v>2</v>
      </c>
      <c r="C2365">
        <f t="shared" si="62"/>
        <v>2029</v>
      </c>
      <c r="D2365" t="str">
        <f t="shared" si="63"/>
        <v>COMBDGLFOIMP</v>
      </c>
      <c r="E2365" t="str">
        <f>VLOOKUP(D2365,'NZ40-POPT_tech_groups'!A:B,2,FALSE)</f>
        <v>NZ40-ENE-1-COMBDG</v>
      </c>
      <c r="F2365" s="3">
        <f>_xlfn.IFNA(_xlfn.IFNA(VLOOKUP(D2365,'Energy Share'!B:D,3,FALSE),VLOOKUP(LEFT(D2365,LEN(D2365)-2),'Energy Share'!B:D,3,FALSE)),0)*HLOOKUP(C2365,'Energy Share'!$I$2:$AL$3,2,FALSE)*VLOOKUP(LEFT(D2365,6),'Energy Share'!$I$6:$J$14,2,FALSE)</f>
        <v>1.0247097093138082E-3</v>
      </c>
    </row>
    <row r="2366" spans="1:6" hidden="1" x14ac:dyDescent="0.3">
      <c r="A2366">
        <f>IF(IFERROR(_xlfn.NUMBERVALUE(RIGHT(D2366,2))=C2366-2000,TRUE),1,0)*_xlfn.IFNA(VLOOKUP(LEFT(RIGHT(D2366,LEN(D2366)-6),LEN(RIGHT(D2366,LEN(D2366)-6))-3),'Filter Fuel'!$A$3:$I$29,HLOOKUP(LEFT(D2366,6),'Filter Fuel'!$B$1:$I$2,2,FALSE),FALSE),1)*IF(F2366=0,0,1)</f>
        <v>0</v>
      </c>
      <c r="B2366" t="s">
        <v>2</v>
      </c>
      <c r="C2366">
        <f t="shared" si="62"/>
        <v>2029</v>
      </c>
      <c r="D2366" t="str">
        <f t="shared" si="63"/>
        <v>FRETRALFOIMP</v>
      </c>
      <c r="E2366" t="str">
        <f>VLOOKUP(D2366,'NZ40-POPT_tech_groups'!A:B,2,FALSE)</f>
        <v>NZ40-ENE-1-FRETRA</v>
      </c>
      <c r="F2366" s="3">
        <f>_xlfn.IFNA(_xlfn.IFNA(VLOOKUP(D2366,'Energy Share'!B:D,3,FALSE),VLOOKUP(LEFT(D2366,LEN(D2366)-2),'Energy Share'!B:D,3,FALSE)),0)*HLOOKUP(C2366,'Energy Share'!$I$2:$AL$3,2,FALSE)*VLOOKUP(LEFT(D2366,6),'Energy Share'!$I$6:$J$14,2,FALSE)</f>
        <v>0</v>
      </c>
    </row>
    <row r="2367" spans="1:6" x14ac:dyDescent="0.3">
      <c r="A2367">
        <f>IF(IFERROR(_xlfn.NUMBERVALUE(RIGHT(D2367,2))=C2367-2000,TRUE),1,0)*_xlfn.IFNA(VLOOKUP(LEFT(RIGHT(D2367,LEN(D2367)-6),LEN(RIGHT(D2367,LEN(D2367)-6))-3),'Filter Fuel'!$A$3:$I$29,HLOOKUP(LEFT(D2367,6),'Filter Fuel'!$B$1:$I$2,2,FALSE),FALSE),1)*IF(F2367=0,0,1)</f>
        <v>1</v>
      </c>
      <c r="B2367" t="s">
        <v>2</v>
      </c>
      <c r="C2367">
        <f t="shared" si="62"/>
        <v>2029</v>
      </c>
      <c r="D2367" t="str">
        <f t="shared" si="63"/>
        <v>INDBDGLFOIMP</v>
      </c>
      <c r="E2367" t="str">
        <f>VLOOKUP(D2367,'NZ40-POPT_tech_groups'!A:B,2,FALSE)</f>
        <v>NZ40-ENE-1-INDBDG</v>
      </c>
      <c r="F2367" s="3">
        <f>_xlfn.IFNA(_xlfn.IFNA(VLOOKUP(D2367,'Energy Share'!B:D,3,FALSE),VLOOKUP(LEFT(D2367,LEN(D2367)-2),'Energy Share'!B:D,3,FALSE)),0)*HLOOKUP(C2367,'Energy Share'!$I$2:$AL$3,2,FALSE)*VLOOKUP(LEFT(D2367,6),'Energy Share'!$I$6:$J$14,2,FALSE)</f>
        <v>1.6219833230177345E-2</v>
      </c>
    </row>
    <row r="2368" spans="1:6" x14ac:dyDescent="0.3">
      <c r="A2368">
        <f>IF(IFERROR(_xlfn.NUMBERVALUE(RIGHT(D2368,2))=C2368-2000,TRUE),1,0)*_xlfn.IFNA(VLOOKUP(LEFT(RIGHT(D2368,LEN(D2368)-6),LEN(RIGHT(D2368,LEN(D2368)-6))-3),'Filter Fuel'!$A$3:$I$29,HLOOKUP(LEFT(D2368,6),'Filter Fuel'!$B$1:$I$2,2,FALSE),FALSE),1)*IF(F2368=0,0,1)</f>
        <v>1</v>
      </c>
      <c r="B2368" t="s">
        <v>2</v>
      </c>
      <c r="C2368">
        <f t="shared" si="62"/>
        <v>2029</v>
      </c>
      <c r="D2368" t="str">
        <f t="shared" si="63"/>
        <v>PUBBDGLFOIMP</v>
      </c>
      <c r="E2368" t="str">
        <f>VLOOKUP(D2368,'NZ40-POPT_tech_groups'!A:B,2,FALSE)</f>
        <v>NZ40-ENE-1-PUBBDG</v>
      </c>
      <c r="F2368" s="3">
        <f>_xlfn.IFNA(_xlfn.IFNA(VLOOKUP(D2368,'Energy Share'!B:D,3,FALSE),VLOOKUP(LEFT(D2368,LEN(D2368)-2),'Energy Share'!B:D,3,FALSE)),0)*HLOOKUP(C2368,'Energy Share'!$I$2:$AL$3,2,FALSE)*VLOOKUP(LEFT(D2368,6),'Energy Share'!$I$6:$J$14,2,FALSE)</f>
        <v>1.4111536771116305E-2</v>
      </c>
    </row>
    <row r="2369" spans="1:6" hidden="1" x14ac:dyDescent="0.3">
      <c r="A2369">
        <f>IF(IFERROR(_xlfn.NUMBERVALUE(RIGHT(D2369,2))=C2369-2000,TRUE),1,0)*_xlfn.IFNA(VLOOKUP(LEFT(RIGHT(D2369,LEN(D2369)-6),LEN(RIGHT(D2369,LEN(D2369)-6))-3),'Filter Fuel'!$A$3:$I$29,HLOOKUP(LEFT(D2369,6),'Filter Fuel'!$B$1:$I$2,2,FALSE),FALSE),1)*IF(F2369=0,0,1)</f>
        <v>0</v>
      </c>
      <c r="B2369" t="s">
        <v>2</v>
      </c>
      <c r="C2369">
        <f t="shared" si="62"/>
        <v>2029</v>
      </c>
      <c r="D2369" t="str">
        <f t="shared" si="63"/>
        <v>PUBTRALFOIMP</v>
      </c>
      <c r="E2369" t="str">
        <f>VLOOKUP(D2369,'NZ40-POPT_tech_groups'!A:B,2,FALSE)</f>
        <v>NZ40-ENE-1-PUBTRA</v>
      </c>
      <c r="F2369" s="3">
        <f>_xlfn.IFNA(_xlfn.IFNA(VLOOKUP(D2369,'Energy Share'!B:D,3,FALSE),VLOOKUP(LEFT(D2369,LEN(D2369)-2),'Energy Share'!B:D,3,FALSE)),0)*HLOOKUP(C2369,'Energy Share'!$I$2:$AL$3,2,FALSE)*VLOOKUP(LEFT(D2369,6),'Energy Share'!$I$6:$J$14,2,FALSE)</f>
        <v>0</v>
      </c>
    </row>
    <row r="2370" spans="1:6" x14ac:dyDescent="0.3">
      <c r="A2370">
        <f>IF(IFERROR(_xlfn.NUMBERVALUE(RIGHT(D2370,2))=C2370-2000,TRUE),1,0)*_xlfn.IFNA(VLOOKUP(LEFT(RIGHT(D2370,LEN(D2370)-6),LEN(RIGHT(D2370,LEN(D2370)-6))-3),'Filter Fuel'!$A$3:$I$29,HLOOKUP(LEFT(D2370,6),'Filter Fuel'!$B$1:$I$2,2,FALSE),FALSE),1)*IF(F2370=0,0,1)</f>
        <v>1</v>
      </c>
      <c r="B2370" t="s">
        <v>2</v>
      </c>
      <c r="C2370">
        <f t="shared" si="62"/>
        <v>2029</v>
      </c>
      <c r="D2370" t="str">
        <f t="shared" si="63"/>
        <v>RESBDGLFOIMP</v>
      </c>
      <c r="E2370" t="str">
        <f>VLOOKUP(D2370,'NZ40-POPT_tech_groups'!A:B,2,FALSE)</f>
        <v>NZ40-ENE-1-RESBDG</v>
      </c>
      <c r="F2370" s="3">
        <f>_xlfn.IFNA(_xlfn.IFNA(VLOOKUP(D2370,'Energy Share'!B:D,3,FALSE),VLOOKUP(LEFT(D2370,LEN(D2370)-2),'Energy Share'!B:D,3,FALSE)),0)*HLOOKUP(C2370,'Energy Share'!$I$2:$AL$3,2,FALSE)*VLOOKUP(LEFT(D2370,6),'Energy Share'!$I$6:$J$14,2,FALSE)</f>
        <v>2.2157718079251275E-3</v>
      </c>
    </row>
    <row r="2371" spans="1:6" x14ac:dyDescent="0.3">
      <c r="A2371">
        <f>IF(IFERROR(_xlfn.NUMBERVALUE(RIGHT(D2371,2))=C2371-2000,TRUE),1,0)*_xlfn.IFNA(VLOOKUP(LEFT(RIGHT(D2371,LEN(D2371)-6),LEN(RIGHT(D2371,LEN(D2371)-6))-3),'Filter Fuel'!$A$3:$I$29,HLOOKUP(LEFT(D2371,6),'Filter Fuel'!$B$1:$I$2,2,FALSE),FALSE),1)*IF(F2371=0,0,1)</f>
        <v>1</v>
      </c>
      <c r="B2371" t="s">
        <v>2</v>
      </c>
      <c r="C2371">
        <f t="shared" si="62"/>
        <v>2029</v>
      </c>
      <c r="D2371" t="str">
        <f t="shared" si="63"/>
        <v>COMBDGNGAIMP</v>
      </c>
      <c r="E2371" t="str">
        <f>VLOOKUP(D2371,'NZ40-POPT_tech_groups'!A:B,2,FALSE)</f>
        <v>NZ40-ENE-1-COMBDG</v>
      </c>
      <c r="F2371" s="3">
        <f>_xlfn.IFNA(_xlfn.IFNA(VLOOKUP(D2371,'Energy Share'!B:D,3,FALSE),VLOOKUP(LEFT(D2371,LEN(D2371)-2),'Energy Share'!B:D,3,FALSE)),0)*HLOOKUP(C2371,'Energy Share'!$I$2:$AL$3,2,FALSE)*VLOOKUP(LEFT(D2371,6),'Energy Share'!$I$6:$J$14,2,FALSE)</f>
        <v>0.29228704813823175</v>
      </c>
    </row>
    <row r="2372" spans="1:6" hidden="1" x14ac:dyDescent="0.3">
      <c r="A2372">
        <f>IF(IFERROR(_xlfn.NUMBERVALUE(RIGHT(D2372,2))=C2372-2000,TRUE),1,0)*_xlfn.IFNA(VLOOKUP(LEFT(RIGHT(D2372,LEN(D2372)-6),LEN(RIGHT(D2372,LEN(D2372)-6))-3),'Filter Fuel'!$A$3:$I$29,HLOOKUP(LEFT(D2372,6),'Filter Fuel'!$B$1:$I$2,2,FALSE),FALSE),1)*IF(F2372=0,0,1)</f>
        <v>0</v>
      </c>
      <c r="B2372" t="s">
        <v>2</v>
      </c>
      <c r="C2372">
        <f t="shared" si="62"/>
        <v>2029</v>
      </c>
      <c r="D2372" t="str">
        <f t="shared" si="63"/>
        <v>FRETRANGAIMP</v>
      </c>
      <c r="E2372" t="str">
        <f>VLOOKUP(D2372,'NZ40-POPT_tech_groups'!A:B,2,FALSE)</f>
        <v>NZ40-ENE-1-FRETRA</v>
      </c>
      <c r="F2372" s="3">
        <f>_xlfn.IFNA(_xlfn.IFNA(VLOOKUP(D2372,'Energy Share'!B:D,3,FALSE),VLOOKUP(LEFT(D2372,LEN(D2372)-2),'Energy Share'!B:D,3,FALSE)),0)*HLOOKUP(C2372,'Energy Share'!$I$2:$AL$3,2,FALSE)*VLOOKUP(LEFT(D2372,6),'Energy Share'!$I$6:$J$14,2,FALSE)</f>
        <v>0</v>
      </c>
    </row>
    <row r="2373" spans="1:6" x14ac:dyDescent="0.3">
      <c r="A2373">
        <f>IF(IFERROR(_xlfn.NUMBERVALUE(RIGHT(D2373,2))=C2373-2000,TRUE),1,0)*_xlfn.IFNA(VLOOKUP(LEFT(RIGHT(D2373,LEN(D2373)-6),LEN(RIGHT(D2373,LEN(D2373)-6))-3),'Filter Fuel'!$A$3:$I$29,HLOOKUP(LEFT(D2373,6),'Filter Fuel'!$B$1:$I$2,2,FALSE),FALSE),1)*IF(F2373=0,0,1)</f>
        <v>1</v>
      </c>
      <c r="B2373" t="s">
        <v>2</v>
      </c>
      <c r="C2373">
        <f t="shared" si="62"/>
        <v>2029</v>
      </c>
      <c r="D2373" t="str">
        <f t="shared" si="63"/>
        <v>INDBDGNGAIMP</v>
      </c>
      <c r="E2373" t="str">
        <f>VLOOKUP(D2373,'NZ40-POPT_tech_groups'!A:B,2,FALSE)</f>
        <v>NZ40-ENE-1-INDBDG</v>
      </c>
      <c r="F2373" s="3">
        <f>_xlfn.IFNA(_xlfn.IFNA(VLOOKUP(D2373,'Energy Share'!B:D,3,FALSE),VLOOKUP(LEFT(D2373,LEN(D2373)-2),'Energy Share'!B:D,3,FALSE)),0)*HLOOKUP(C2373,'Energy Share'!$I$2:$AL$3,2,FALSE)*VLOOKUP(LEFT(D2373,6),'Energy Share'!$I$6:$J$14,2,FALSE)</f>
        <v>0.45277990070606222</v>
      </c>
    </row>
    <row r="2374" spans="1:6" x14ac:dyDescent="0.3">
      <c r="A2374">
        <f>IF(IFERROR(_xlfn.NUMBERVALUE(RIGHT(D2374,2))=C2374-2000,TRUE),1,0)*_xlfn.IFNA(VLOOKUP(LEFT(RIGHT(D2374,LEN(D2374)-6),LEN(RIGHT(D2374,LEN(D2374)-6))-3),'Filter Fuel'!$A$3:$I$29,HLOOKUP(LEFT(D2374,6),'Filter Fuel'!$B$1:$I$2,2,FALSE),FALSE),1)*IF(F2374=0,0,1)</f>
        <v>1</v>
      </c>
      <c r="B2374" t="s">
        <v>2</v>
      </c>
      <c r="C2374">
        <f t="shared" si="62"/>
        <v>2029</v>
      </c>
      <c r="D2374" t="str">
        <f t="shared" si="63"/>
        <v>PASTRANGAIMP</v>
      </c>
      <c r="E2374" t="str">
        <f>VLOOKUP(D2374,'NZ40-POPT_tech_groups'!A:B,2,FALSE)</f>
        <v>NZ40-ENE-1-PASTRA</v>
      </c>
      <c r="F2374" s="3">
        <f>_xlfn.IFNA(_xlfn.IFNA(VLOOKUP(D2374,'Energy Share'!B:D,3,FALSE),VLOOKUP(LEFT(D2374,LEN(D2374)-2),'Energy Share'!B:D,3,FALSE)),0)*HLOOKUP(C2374,'Energy Share'!$I$2:$AL$3,2,FALSE)*VLOOKUP(LEFT(D2374,6),'Energy Share'!$I$6:$J$14,2,FALSE)</f>
        <v>5.9283402739984782E-3</v>
      </c>
    </row>
    <row r="2375" spans="1:6" x14ac:dyDescent="0.3">
      <c r="A2375">
        <f>IF(IFERROR(_xlfn.NUMBERVALUE(RIGHT(D2375,2))=C2375-2000,TRUE),1,0)*_xlfn.IFNA(VLOOKUP(LEFT(RIGHT(D2375,LEN(D2375)-6),LEN(RIGHT(D2375,LEN(D2375)-6))-3),'Filter Fuel'!$A$3:$I$29,HLOOKUP(LEFT(D2375,6),'Filter Fuel'!$B$1:$I$2,2,FALSE),FALSE),1)*IF(F2375=0,0,1)</f>
        <v>1</v>
      </c>
      <c r="B2375" t="s">
        <v>2</v>
      </c>
      <c r="C2375">
        <f t="shared" si="62"/>
        <v>2029</v>
      </c>
      <c r="D2375" t="str">
        <f t="shared" si="63"/>
        <v>PUBBDGNGAIMP</v>
      </c>
      <c r="E2375" t="str">
        <f>VLOOKUP(D2375,'NZ40-POPT_tech_groups'!A:B,2,FALSE)</f>
        <v>NZ40-ENE-1-PUBBDG</v>
      </c>
      <c r="F2375" s="3">
        <f>_xlfn.IFNA(_xlfn.IFNA(VLOOKUP(D2375,'Energy Share'!B:D,3,FALSE),VLOOKUP(LEFT(D2375,LEN(D2375)-2),'Energy Share'!B:D,3,FALSE)),0)*HLOOKUP(C2375,'Energy Share'!$I$2:$AL$3,2,FALSE)*VLOOKUP(LEFT(D2375,6),'Energy Share'!$I$6:$J$14,2,FALSE)</f>
        <v>0.38399687951099654</v>
      </c>
    </row>
    <row r="2376" spans="1:6" hidden="1" x14ac:dyDescent="0.3">
      <c r="A2376">
        <f>IF(IFERROR(_xlfn.NUMBERVALUE(RIGHT(D2376,2))=C2376-2000,TRUE),1,0)*_xlfn.IFNA(VLOOKUP(LEFT(RIGHT(D2376,LEN(D2376)-6),LEN(RIGHT(D2376,LEN(D2376)-6))-3),'Filter Fuel'!$A$3:$I$29,HLOOKUP(LEFT(D2376,6),'Filter Fuel'!$B$1:$I$2,2,FALSE),FALSE),1)*IF(F2376=0,0,1)</f>
        <v>0</v>
      </c>
      <c r="B2376" t="s">
        <v>2</v>
      </c>
      <c r="C2376">
        <f t="shared" si="62"/>
        <v>2029</v>
      </c>
      <c r="D2376" t="str">
        <f t="shared" si="63"/>
        <v>PUBTRANGAIMP</v>
      </c>
      <c r="E2376" t="str">
        <f>VLOOKUP(D2376,'NZ40-POPT_tech_groups'!A:B,2,FALSE)</f>
        <v>NZ40-ENE-1-PUBTRA</v>
      </c>
      <c r="F2376" s="3">
        <f>_xlfn.IFNA(_xlfn.IFNA(VLOOKUP(D2376,'Energy Share'!B:D,3,FALSE),VLOOKUP(LEFT(D2376,LEN(D2376)-2),'Energy Share'!B:D,3,FALSE)),0)*HLOOKUP(C2376,'Energy Share'!$I$2:$AL$3,2,FALSE)*VLOOKUP(LEFT(D2376,6),'Energy Share'!$I$6:$J$14,2,FALSE)</f>
        <v>0</v>
      </c>
    </row>
    <row r="2377" spans="1:6" x14ac:dyDescent="0.3">
      <c r="A2377">
        <f>IF(IFERROR(_xlfn.NUMBERVALUE(RIGHT(D2377,2))=C2377-2000,TRUE),1,0)*_xlfn.IFNA(VLOOKUP(LEFT(RIGHT(D2377,LEN(D2377)-6),LEN(RIGHT(D2377,LEN(D2377)-6))-3),'Filter Fuel'!$A$3:$I$29,HLOOKUP(LEFT(D2377,6),'Filter Fuel'!$B$1:$I$2,2,FALSE),FALSE),1)*IF(F2377=0,0,1)</f>
        <v>1</v>
      </c>
      <c r="B2377" t="s">
        <v>2</v>
      </c>
      <c r="C2377">
        <f t="shared" si="62"/>
        <v>2029</v>
      </c>
      <c r="D2377" t="str">
        <f t="shared" si="63"/>
        <v>RESBDGNGAIMP</v>
      </c>
      <c r="E2377" t="str">
        <f>VLOOKUP(D2377,'NZ40-POPT_tech_groups'!A:B,2,FALSE)</f>
        <v>NZ40-ENE-1-RESBDG</v>
      </c>
      <c r="F2377" s="3">
        <f>_xlfn.IFNA(_xlfn.IFNA(VLOOKUP(D2377,'Energy Share'!B:D,3,FALSE),VLOOKUP(LEFT(D2377,LEN(D2377)-2),'Energy Share'!B:D,3,FALSE)),0)*HLOOKUP(C2377,'Energy Share'!$I$2:$AL$3,2,FALSE)*VLOOKUP(LEFT(D2377,6),'Energy Share'!$I$6:$J$14,2,FALSE)</f>
        <v>0.49119179387469236</v>
      </c>
    </row>
    <row r="2378" spans="1:6" x14ac:dyDescent="0.3">
      <c r="A2378">
        <f>IF(IFERROR(_xlfn.NUMBERVALUE(RIGHT(D2378,2))=C2378-2000,TRUE),1,0)*_xlfn.IFNA(VLOOKUP(LEFT(RIGHT(D2378,LEN(D2378)-6),LEN(RIGHT(D2378,LEN(D2378)-6))-3),'Filter Fuel'!$A$3:$I$29,HLOOKUP(LEFT(D2378,6),'Filter Fuel'!$B$1:$I$2,2,FALSE),FALSE),1)*IF(F2378=0,0,1)</f>
        <v>1</v>
      </c>
      <c r="B2378" t="s">
        <v>2</v>
      </c>
      <c r="C2378">
        <f t="shared" si="62"/>
        <v>2029</v>
      </c>
      <c r="D2378" t="str">
        <f t="shared" si="63"/>
        <v>INDBDGPCOKIMP</v>
      </c>
      <c r="E2378" t="str">
        <f>VLOOKUP(D2378,'NZ40-POPT_tech_groups'!A:B,2,FALSE)</f>
        <v>NZ40-ENE-1-INDBDG</v>
      </c>
      <c r="F2378" s="3">
        <f>_xlfn.IFNA(_xlfn.IFNA(VLOOKUP(D2378,'Energy Share'!B:D,3,FALSE),VLOOKUP(LEFT(D2378,LEN(D2378)-2),'Energy Share'!B:D,3,FALSE)),0)*HLOOKUP(C2378,'Energy Share'!$I$2:$AL$3,2,FALSE)*VLOOKUP(LEFT(D2378,6),'Energy Share'!$I$6:$J$14,2,FALSE)</f>
        <v>7.0173868051279422E-3</v>
      </c>
    </row>
    <row r="2379" spans="1:6" x14ac:dyDescent="0.3">
      <c r="A2379">
        <f>IF(IFERROR(_xlfn.NUMBERVALUE(RIGHT(D2379,2))=C2379-2000,TRUE),1,0)*_xlfn.IFNA(VLOOKUP(LEFT(RIGHT(D2379,LEN(D2379)-6),LEN(RIGHT(D2379,LEN(D2379)-6))-3),'Filter Fuel'!$A$3:$I$29,HLOOKUP(LEFT(D2379,6),'Filter Fuel'!$B$1:$I$2,2,FALSE),FALSE),1)*IF(F2379=0,0,1)</f>
        <v>1</v>
      </c>
      <c r="B2379" t="s">
        <v>2</v>
      </c>
      <c r="C2379">
        <f t="shared" si="62"/>
        <v>2029</v>
      </c>
      <c r="D2379" t="str">
        <f t="shared" si="63"/>
        <v>COMBDGPROIMP</v>
      </c>
      <c r="E2379" t="str">
        <f>VLOOKUP(D2379,'NZ40-POPT_tech_groups'!A:B,2,FALSE)</f>
        <v>NZ40-ENE-1-COMBDG</v>
      </c>
      <c r="F2379" s="3">
        <f>_xlfn.IFNA(_xlfn.IFNA(VLOOKUP(D2379,'Energy Share'!B:D,3,FALSE),VLOOKUP(LEFT(D2379,LEN(D2379)-2),'Energy Share'!B:D,3,FALSE)),0)*HLOOKUP(C2379,'Energy Share'!$I$2:$AL$3,2,FALSE)*VLOOKUP(LEFT(D2379,6),'Energy Share'!$I$6:$J$14,2,FALSE)</f>
        <v>1.816130623038166E-2</v>
      </c>
    </row>
    <row r="2380" spans="1:6" x14ac:dyDescent="0.3">
      <c r="A2380">
        <f>IF(IFERROR(_xlfn.NUMBERVALUE(RIGHT(D2380,2))=C2380-2000,TRUE),1,0)*_xlfn.IFNA(VLOOKUP(LEFT(RIGHT(D2380,LEN(D2380)-6),LEN(RIGHT(D2380,LEN(D2380)-6))-3),'Filter Fuel'!$A$3:$I$29,HLOOKUP(LEFT(D2380,6),'Filter Fuel'!$B$1:$I$2,2,FALSE),FALSE),1)*IF(F2380=0,0,1)</f>
        <v>1</v>
      </c>
      <c r="B2380" t="s">
        <v>2</v>
      </c>
      <c r="C2380">
        <f t="shared" si="62"/>
        <v>2029</v>
      </c>
      <c r="D2380" t="str">
        <f t="shared" si="63"/>
        <v>FRETRAPROIMP</v>
      </c>
      <c r="E2380" t="str">
        <f>VLOOKUP(D2380,'NZ40-POPT_tech_groups'!A:B,2,FALSE)</f>
        <v>NZ40-ENE-1-FRETRA</v>
      </c>
      <c r="F2380" s="3">
        <f>_xlfn.IFNA(_xlfn.IFNA(VLOOKUP(D2380,'Energy Share'!B:D,3,FALSE),VLOOKUP(LEFT(D2380,LEN(D2380)-2),'Energy Share'!B:D,3,FALSE)),0)*HLOOKUP(C2380,'Energy Share'!$I$2:$AL$3,2,FALSE)*VLOOKUP(LEFT(D2380,6),'Energy Share'!$I$6:$J$14,2,FALSE)</f>
        <v>1.8838998855364338E-2</v>
      </c>
    </row>
    <row r="2381" spans="1:6" x14ac:dyDescent="0.3">
      <c r="A2381">
        <f>IF(IFERROR(_xlfn.NUMBERVALUE(RIGHT(D2381,2))=C2381-2000,TRUE),1,0)*_xlfn.IFNA(VLOOKUP(LEFT(RIGHT(D2381,LEN(D2381)-6),LEN(RIGHT(D2381,LEN(D2381)-6))-3),'Filter Fuel'!$A$3:$I$29,HLOOKUP(LEFT(D2381,6),'Filter Fuel'!$B$1:$I$2,2,FALSE),FALSE),1)*IF(F2381=0,0,1)</f>
        <v>1</v>
      </c>
      <c r="B2381" t="s">
        <v>2</v>
      </c>
      <c r="C2381">
        <f t="shared" si="62"/>
        <v>2029</v>
      </c>
      <c r="D2381" t="str">
        <f t="shared" si="63"/>
        <v>INDBDGPROIMP</v>
      </c>
      <c r="E2381" t="str">
        <f>VLOOKUP(D2381,'NZ40-POPT_tech_groups'!A:B,2,FALSE)</f>
        <v>NZ40-ENE-1-INDBDG</v>
      </c>
      <c r="F2381" s="3">
        <f>_xlfn.IFNA(_xlfn.IFNA(VLOOKUP(D2381,'Energy Share'!B:D,3,FALSE),VLOOKUP(LEFT(D2381,LEN(D2381)-2),'Energy Share'!B:D,3,FALSE)),0)*HLOOKUP(C2381,'Energy Share'!$I$2:$AL$3,2,FALSE)*VLOOKUP(LEFT(D2381,6),'Energy Share'!$I$6:$J$14,2,FALSE)</f>
        <v>3.4985559473500638E-3</v>
      </c>
    </row>
    <row r="2382" spans="1:6" x14ac:dyDescent="0.3">
      <c r="A2382">
        <f>IF(IFERROR(_xlfn.NUMBERVALUE(RIGHT(D2382,2))=C2382-2000,TRUE),1,0)*_xlfn.IFNA(VLOOKUP(LEFT(RIGHT(D2382,LEN(D2382)-6),LEN(RIGHT(D2382,LEN(D2382)-6))-3),'Filter Fuel'!$A$3:$I$29,HLOOKUP(LEFT(D2382,6),'Filter Fuel'!$B$1:$I$2,2,FALSE),FALSE),1)*IF(F2382=0,0,1)</f>
        <v>1</v>
      </c>
      <c r="B2382" t="s">
        <v>2</v>
      </c>
      <c r="C2382">
        <f t="shared" si="62"/>
        <v>2029</v>
      </c>
      <c r="D2382" t="str">
        <f t="shared" si="63"/>
        <v>PASTRAPROIMP</v>
      </c>
      <c r="E2382" t="str">
        <f>VLOOKUP(D2382,'NZ40-POPT_tech_groups'!A:B,2,FALSE)</f>
        <v>NZ40-ENE-1-PASTRA</v>
      </c>
      <c r="F2382" s="3">
        <f>_xlfn.IFNA(_xlfn.IFNA(VLOOKUP(D2382,'Energy Share'!B:D,3,FALSE),VLOOKUP(LEFT(D2382,LEN(D2382)-2),'Energy Share'!B:D,3,FALSE)),0)*HLOOKUP(C2382,'Energy Share'!$I$2:$AL$3,2,FALSE)*VLOOKUP(LEFT(D2382,6),'Energy Share'!$I$6:$J$14,2,FALSE)</f>
        <v>3.5480625493100439E-3</v>
      </c>
    </row>
    <row r="2383" spans="1:6" x14ac:dyDescent="0.3">
      <c r="A2383">
        <f>IF(IFERROR(_xlfn.NUMBERVALUE(RIGHT(D2383,2))=C2383-2000,TRUE),1,0)*_xlfn.IFNA(VLOOKUP(LEFT(RIGHT(D2383,LEN(D2383)-6),LEN(RIGHT(D2383,LEN(D2383)-6))-3),'Filter Fuel'!$A$3:$I$29,HLOOKUP(LEFT(D2383,6),'Filter Fuel'!$B$1:$I$2,2,FALSE),FALSE),1)*IF(F2383=0,0,1)</f>
        <v>1</v>
      </c>
      <c r="B2383" t="s">
        <v>2</v>
      </c>
      <c r="C2383">
        <f t="shared" si="62"/>
        <v>2029</v>
      </c>
      <c r="D2383" t="str">
        <f t="shared" si="63"/>
        <v>PUBBDGPROIMP</v>
      </c>
      <c r="E2383" t="str">
        <f>VLOOKUP(D2383,'NZ40-POPT_tech_groups'!A:B,2,FALSE)</f>
        <v>NZ40-ENE-1-PUBBDG</v>
      </c>
      <c r="F2383" s="3">
        <f>_xlfn.IFNA(_xlfn.IFNA(VLOOKUP(D2383,'Energy Share'!B:D,3,FALSE),VLOOKUP(LEFT(D2383,LEN(D2383)-2),'Energy Share'!B:D,3,FALSE)),0)*HLOOKUP(C2383,'Energy Share'!$I$2:$AL$3,2,FALSE)*VLOOKUP(LEFT(D2383,6),'Energy Share'!$I$6:$J$14,2,FALSE)</f>
        <v>2.1129711536571567E-6</v>
      </c>
    </row>
    <row r="2384" spans="1:6" hidden="1" x14ac:dyDescent="0.3">
      <c r="A2384">
        <f>IF(IFERROR(_xlfn.NUMBERVALUE(RIGHT(D2384,2))=C2384-2000,TRUE),1,0)*_xlfn.IFNA(VLOOKUP(LEFT(RIGHT(D2384,LEN(D2384)-6),LEN(RIGHT(D2384,LEN(D2384)-6))-3),'Filter Fuel'!$A$3:$I$29,HLOOKUP(LEFT(D2384,6),'Filter Fuel'!$B$1:$I$2,2,FALSE),FALSE),1)*IF(F2384=0,0,1)</f>
        <v>0</v>
      </c>
      <c r="B2384" t="s">
        <v>2</v>
      </c>
      <c r="C2384">
        <f t="shared" si="62"/>
        <v>2029</v>
      </c>
      <c r="D2384" t="str">
        <f t="shared" si="63"/>
        <v>PUBTRAPROIMP</v>
      </c>
      <c r="E2384" t="str">
        <f>VLOOKUP(D2384,'NZ40-POPT_tech_groups'!A:B,2,FALSE)</f>
        <v>NZ40-ENE-1-PUBTRA</v>
      </c>
      <c r="F2384" s="3">
        <f>_xlfn.IFNA(_xlfn.IFNA(VLOOKUP(D2384,'Energy Share'!B:D,3,FALSE),VLOOKUP(LEFT(D2384,LEN(D2384)-2),'Energy Share'!B:D,3,FALSE)),0)*HLOOKUP(C2384,'Energy Share'!$I$2:$AL$3,2,FALSE)*VLOOKUP(LEFT(D2384,6),'Energy Share'!$I$6:$J$14,2,FALSE)</f>
        <v>0</v>
      </c>
    </row>
    <row r="2385" spans="1:6" x14ac:dyDescent="0.3">
      <c r="A2385">
        <f>IF(IFERROR(_xlfn.NUMBERVALUE(RIGHT(D2385,2))=C2385-2000,TRUE),1,0)*_xlfn.IFNA(VLOOKUP(LEFT(RIGHT(D2385,LEN(D2385)-6),LEN(RIGHT(D2385,LEN(D2385)-6))-3),'Filter Fuel'!$A$3:$I$29,HLOOKUP(LEFT(D2385,6),'Filter Fuel'!$B$1:$I$2,2,FALSE),FALSE),1)*IF(F2385=0,0,1)</f>
        <v>1</v>
      </c>
      <c r="B2385" t="s">
        <v>2</v>
      </c>
      <c r="C2385">
        <f t="shared" si="62"/>
        <v>2029</v>
      </c>
      <c r="D2385" t="str">
        <f t="shared" si="63"/>
        <v>RESBDGPROIMP</v>
      </c>
      <c r="E2385" t="str">
        <f>VLOOKUP(D2385,'NZ40-POPT_tech_groups'!A:B,2,FALSE)</f>
        <v>NZ40-ENE-1-RESBDG</v>
      </c>
      <c r="F2385" s="3">
        <f>_xlfn.IFNA(_xlfn.IFNA(VLOOKUP(D2385,'Energy Share'!B:D,3,FALSE),VLOOKUP(LEFT(D2385,LEN(D2385)-2),'Energy Share'!B:D,3,FALSE)),0)*HLOOKUP(C2385,'Energy Share'!$I$2:$AL$3,2,FALSE)*VLOOKUP(LEFT(D2385,6),'Energy Share'!$I$6:$J$14,2,FALSE)</f>
        <v>4.170050331810192E-3</v>
      </c>
    </row>
    <row r="2386" spans="1:6" x14ac:dyDescent="0.3">
      <c r="A2386">
        <f>IF(IFERROR(_xlfn.NUMBERVALUE(RIGHT(D2386,2))=C2386-2000,TRUE),1,0)*_xlfn.IFNA(VLOOKUP(LEFT(RIGHT(D2386,LEN(D2386)-6),LEN(RIGHT(D2386,LEN(D2386)-6))-3),'Filter Fuel'!$A$3:$I$29,HLOOKUP(LEFT(D2386,6),'Filter Fuel'!$B$1:$I$2,2,FALSE),FALSE),1)*IF(F2386=0,0,1)</f>
        <v>1</v>
      </c>
      <c r="B2386" t="s">
        <v>2</v>
      </c>
      <c r="C2386">
        <f t="shared" si="62"/>
        <v>2029</v>
      </c>
      <c r="D2386" t="str">
        <f t="shared" si="63"/>
        <v>FRETRARDSLIMP</v>
      </c>
      <c r="E2386" t="str">
        <f>VLOOKUP(D2386,'NZ40-POPT_tech_groups'!A:B,2,FALSE)</f>
        <v>NZ40-ENE-1-FRETRA</v>
      </c>
      <c r="F2386" s="3">
        <f>_xlfn.IFNA(_xlfn.IFNA(VLOOKUP(D2386,'Energy Share'!B:D,3,FALSE),VLOOKUP(LEFT(D2386,LEN(D2386)-2),'Energy Share'!B:D,3,FALSE)),0)*HLOOKUP(C2386,'Energy Share'!$I$2:$AL$3,2,FALSE)*VLOOKUP(LEFT(D2386,6),'Energy Share'!$I$6:$J$14,2,FALSE)</f>
        <v>2.304558954356112E-6</v>
      </c>
    </row>
    <row r="2387" spans="1:6" x14ac:dyDescent="0.3">
      <c r="A2387">
        <f>IF(IFERROR(_xlfn.NUMBERVALUE(RIGHT(D2387,2))=C2387-2000,TRUE),1,0)*_xlfn.IFNA(VLOOKUP(LEFT(RIGHT(D2387,LEN(D2387)-6),LEN(RIGHT(D2387,LEN(D2387)-6))-3),'Filter Fuel'!$A$3:$I$29,HLOOKUP(LEFT(D2387,6),'Filter Fuel'!$B$1:$I$2,2,FALSE),FALSE),1)*IF(F2387=0,0,1)</f>
        <v>1</v>
      </c>
      <c r="B2387" t="s">
        <v>2</v>
      </c>
      <c r="C2387">
        <f t="shared" si="62"/>
        <v>2029</v>
      </c>
      <c r="D2387" t="str">
        <f t="shared" si="63"/>
        <v>PASTRARDSLIMP</v>
      </c>
      <c r="E2387" t="str">
        <f>VLOOKUP(D2387,'NZ40-POPT_tech_groups'!A:B,2,FALSE)</f>
        <v>NZ40-ENE-1-PASTRA</v>
      </c>
      <c r="F2387" s="3">
        <f>_xlfn.IFNA(_xlfn.IFNA(VLOOKUP(D2387,'Energy Share'!B:D,3,FALSE),VLOOKUP(LEFT(D2387,LEN(D2387)-2),'Energy Share'!B:D,3,FALSE)),0)*HLOOKUP(C2387,'Energy Share'!$I$2:$AL$3,2,FALSE)*VLOOKUP(LEFT(D2387,6),'Energy Share'!$I$6:$J$14,2,FALSE)</f>
        <v>8.7994264975999863E-6</v>
      </c>
    </row>
    <row r="2388" spans="1:6" hidden="1" x14ac:dyDescent="0.3">
      <c r="A2388">
        <f>IF(IFERROR(_xlfn.NUMBERVALUE(RIGHT(D2388,2))=C2388-2000,TRUE),1,0)*_xlfn.IFNA(VLOOKUP(LEFT(RIGHT(D2388,LEN(D2388)-6),LEN(RIGHT(D2388,LEN(D2388)-6))-3),'Filter Fuel'!$A$3:$I$29,HLOOKUP(LEFT(D2388,6),'Filter Fuel'!$B$1:$I$2,2,FALSE),FALSE),1)*IF(F2388=0,0,1)</f>
        <v>0</v>
      </c>
      <c r="B2388" t="s">
        <v>2</v>
      </c>
      <c r="C2388">
        <f t="shared" si="62"/>
        <v>2029</v>
      </c>
      <c r="D2388" t="str">
        <f t="shared" si="63"/>
        <v>PUBTRARDSLIMP</v>
      </c>
      <c r="E2388" t="str">
        <f>VLOOKUP(D2388,'NZ40-POPT_tech_groups'!A:B,2,FALSE)</f>
        <v>NZ40-ENE-1-PUBTRA</v>
      </c>
      <c r="F2388" s="3">
        <f>_xlfn.IFNA(_xlfn.IFNA(VLOOKUP(D2388,'Energy Share'!B:D,3,FALSE),VLOOKUP(LEFT(D2388,LEN(D2388)-2),'Energy Share'!B:D,3,FALSE)),0)*HLOOKUP(C2388,'Energy Share'!$I$2:$AL$3,2,FALSE)*VLOOKUP(LEFT(D2388,6),'Energy Share'!$I$6:$J$14,2,FALSE)</f>
        <v>0</v>
      </c>
    </row>
    <row r="2389" spans="1:6" x14ac:dyDescent="0.3">
      <c r="A2389">
        <f>IF(IFERROR(_xlfn.NUMBERVALUE(RIGHT(D2389,2))=C2389-2000,TRUE),1,0)*_xlfn.IFNA(VLOOKUP(LEFT(RIGHT(D2389,LEN(D2389)-6),LEN(RIGHT(D2389,LEN(D2389)-6))-3),'Filter Fuel'!$A$3:$I$29,HLOOKUP(LEFT(D2389,6),'Filter Fuel'!$B$1:$I$2,2,FALSE),FALSE),1)*IF(F2389=0,0,1)</f>
        <v>1</v>
      </c>
      <c r="B2389" t="s">
        <v>2</v>
      </c>
      <c r="C2389">
        <f t="shared" si="62"/>
        <v>2029</v>
      </c>
      <c r="D2389" t="str">
        <f t="shared" si="63"/>
        <v>COMBDGSGAIMP</v>
      </c>
      <c r="E2389" t="str">
        <f>VLOOKUP(D2389,'NZ40-POPT_tech_groups'!A:B,2,FALSE)</f>
        <v>NZ40-ENE-1-COMBDG</v>
      </c>
      <c r="F2389" s="3">
        <f>_xlfn.IFNA(_xlfn.IFNA(VLOOKUP(D2389,'Energy Share'!B:D,3,FALSE),VLOOKUP(LEFT(D2389,LEN(D2389)-2),'Energy Share'!B:D,3,FALSE)),0)*HLOOKUP(C2389,'Energy Share'!$I$2:$AL$3,2,FALSE)*VLOOKUP(LEFT(D2389,6),'Energy Share'!$I$6:$J$14,2,FALSE)</f>
        <v>1.6240023379717047E-4</v>
      </c>
    </row>
    <row r="2390" spans="1:6" hidden="1" x14ac:dyDescent="0.3">
      <c r="A2390">
        <f>IF(IFERROR(_xlfn.NUMBERVALUE(RIGHT(D2390,2))=C2390-2000,TRUE),1,0)*_xlfn.IFNA(VLOOKUP(LEFT(RIGHT(D2390,LEN(D2390)-6),LEN(RIGHT(D2390,LEN(D2390)-6))-3),'Filter Fuel'!$A$3:$I$29,HLOOKUP(LEFT(D2390,6),'Filter Fuel'!$B$1:$I$2,2,FALSE),FALSE),1)*IF(F2390=0,0,1)</f>
        <v>0</v>
      </c>
      <c r="B2390" t="s">
        <v>2</v>
      </c>
      <c r="C2390">
        <f t="shared" si="62"/>
        <v>2029</v>
      </c>
      <c r="D2390" t="str">
        <f t="shared" si="63"/>
        <v>FRETRASGAIMP</v>
      </c>
      <c r="E2390" t="str">
        <f>VLOOKUP(D2390,'NZ40-POPT_tech_groups'!A:B,2,FALSE)</f>
        <v>NZ40-ENE-1-FRETRA</v>
      </c>
      <c r="F2390" s="3">
        <f>_xlfn.IFNA(_xlfn.IFNA(VLOOKUP(D2390,'Energy Share'!B:D,3,FALSE),VLOOKUP(LEFT(D2390,LEN(D2390)-2),'Energy Share'!B:D,3,FALSE)),0)*HLOOKUP(C2390,'Energy Share'!$I$2:$AL$3,2,FALSE)*VLOOKUP(LEFT(D2390,6),'Energy Share'!$I$6:$J$14,2,FALSE)</f>
        <v>0</v>
      </c>
    </row>
    <row r="2391" spans="1:6" x14ac:dyDescent="0.3">
      <c r="A2391">
        <f>IF(IFERROR(_xlfn.NUMBERVALUE(RIGHT(D2391,2))=C2391-2000,TRUE),1,0)*_xlfn.IFNA(VLOOKUP(LEFT(RIGHT(D2391,LEN(D2391)-6),LEN(RIGHT(D2391,LEN(D2391)-6))-3),'Filter Fuel'!$A$3:$I$29,HLOOKUP(LEFT(D2391,6),'Filter Fuel'!$B$1:$I$2,2,FALSE),FALSE),1)*IF(F2391=0,0,1)</f>
        <v>1</v>
      </c>
      <c r="B2391" t="s">
        <v>2</v>
      </c>
      <c r="C2391">
        <f t="shared" si="62"/>
        <v>2029</v>
      </c>
      <c r="D2391" t="str">
        <f t="shared" si="63"/>
        <v>PASTRASGAIMP</v>
      </c>
      <c r="E2391" t="str">
        <f>VLOOKUP(D2391,'NZ40-POPT_tech_groups'!A:B,2,FALSE)</f>
        <v>NZ40-ENE-1-PASTRA</v>
      </c>
      <c r="F2391" s="3">
        <f>_xlfn.IFNA(_xlfn.IFNA(VLOOKUP(D2391,'Energy Share'!B:D,3,FALSE),VLOOKUP(LEFT(D2391,LEN(D2391)-2),'Energy Share'!B:D,3,FALSE)),0)*HLOOKUP(C2391,'Energy Share'!$I$2:$AL$3,2,FALSE)*VLOOKUP(LEFT(D2391,6),'Energy Share'!$I$6:$J$14,2,FALSE)</f>
        <v>7.9531535992785157E-6</v>
      </c>
    </row>
    <row r="2392" spans="1:6" x14ac:dyDescent="0.3">
      <c r="A2392">
        <f>IF(IFERROR(_xlfn.NUMBERVALUE(RIGHT(D2392,2))=C2392-2000,TRUE),1,0)*_xlfn.IFNA(VLOOKUP(LEFT(RIGHT(D2392,LEN(D2392)-6),LEN(RIGHT(D2392,LEN(D2392)-6))-3),'Filter Fuel'!$A$3:$I$29,HLOOKUP(LEFT(D2392,6),'Filter Fuel'!$B$1:$I$2,2,FALSE),FALSE),1)*IF(F2392=0,0,1)</f>
        <v>1</v>
      </c>
      <c r="B2392" t="s">
        <v>2</v>
      </c>
      <c r="C2392">
        <f t="shared" si="62"/>
        <v>2029</v>
      </c>
      <c r="D2392" t="str">
        <f t="shared" si="63"/>
        <v>PUBBDGSGAIMP</v>
      </c>
      <c r="E2392" t="str">
        <f>VLOOKUP(D2392,'NZ40-POPT_tech_groups'!A:B,2,FALSE)</f>
        <v>NZ40-ENE-1-PUBBDG</v>
      </c>
      <c r="F2392" s="3">
        <f>_xlfn.IFNA(_xlfn.IFNA(VLOOKUP(D2392,'Energy Share'!B:D,3,FALSE),VLOOKUP(LEFT(D2392,LEN(D2392)-2),'Energy Share'!B:D,3,FALSE)),0)*HLOOKUP(C2392,'Energy Share'!$I$2:$AL$3,2,FALSE)*VLOOKUP(LEFT(D2392,6),'Energy Share'!$I$6:$J$14,2,FALSE)</f>
        <v>3.5367472414006671E-4</v>
      </c>
    </row>
    <row r="2393" spans="1:6" hidden="1" x14ac:dyDescent="0.3">
      <c r="A2393">
        <f>IF(IFERROR(_xlfn.NUMBERVALUE(RIGHT(D2393,2))=C2393-2000,TRUE),1,0)*_xlfn.IFNA(VLOOKUP(LEFT(RIGHT(D2393,LEN(D2393)-6),LEN(RIGHT(D2393,LEN(D2393)-6))-3),'Filter Fuel'!$A$3:$I$29,HLOOKUP(LEFT(D2393,6),'Filter Fuel'!$B$1:$I$2,2,FALSE),FALSE),1)*IF(F2393=0,0,1)</f>
        <v>0</v>
      </c>
      <c r="B2393" t="s">
        <v>2</v>
      </c>
      <c r="C2393">
        <f t="shared" ref="C2393:C2456" si="64">C2050+1</f>
        <v>2029</v>
      </c>
      <c r="D2393" t="str">
        <f t="shared" ref="D2393:D2456" si="65">D2050</f>
        <v>PUBTRASGAIMP</v>
      </c>
      <c r="E2393" t="str">
        <f>VLOOKUP(D2393,'NZ40-POPT_tech_groups'!A:B,2,FALSE)</f>
        <v>NZ40-ENE-1-PUBTRA</v>
      </c>
      <c r="F2393" s="3">
        <f>_xlfn.IFNA(_xlfn.IFNA(VLOOKUP(D2393,'Energy Share'!B:D,3,FALSE),VLOOKUP(LEFT(D2393,LEN(D2393)-2),'Energy Share'!B:D,3,FALSE)),0)*HLOOKUP(C2393,'Energy Share'!$I$2:$AL$3,2,FALSE)*VLOOKUP(LEFT(D2393,6),'Energy Share'!$I$6:$J$14,2,FALSE)</f>
        <v>0</v>
      </c>
    </row>
    <row r="2394" spans="1:6" x14ac:dyDescent="0.3">
      <c r="A2394">
        <f>IF(IFERROR(_xlfn.NUMBERVALUE(RIGHT(D2394,2))=C2394-2000,TRUE),1,0)*_xlfn.IFNA(VLOOKUP(LEFT(RIGHT(D2394,LEN(D2394)-6),LEN(RIGHT(D2394,LEN(D2394)-6))-3),'Filter Fuel'!$A$3:$I$29,HLOOKUP(LEFT(D2394,6),'Filter Fuel'!$B$1:$I$2,2,FALSE),FALSE),1)*IF(F2394=0,0,1)</f>
        <v>1</v>
      </c>
      <c r="B2394" t="s">
        <v>2</v>
      </c>
      <c r="C2394">
        <f t="shared" si="64"/>
        <v>2029</v>
      </c>
      <c r="D2394" t="str">
        <f t="shared" si="65"/>
        <v>RESBDGSGAIMP</v>
      </c>
      <c r="E2394" t="str">
        <f>VLOOKUP(D2394,'NZ40-POPT_tech_groups'!A:B,2,FALSE)</f>
        <v>NZ40-ENE-1-RESBDG</v>
      </c>
      <c r="F2394" s="3">
        <f>_xlfn.IFNA(_xlfn.IFNA(VLOOKUP(D2394,'Energy Share'!B:D,3,FALSE),VLOOKUP(LEFT(D2394,LEN(D2394)-2),'Energy Share'!B:D,3,FALSE)),0)*HLOOKUP(C2394,'Energy Share'!$I$2:$AL$3,2,FALSE)*VLOOKUP(LEFT(D2394,6),'Energy Share'!$I$6:$J$14,2,FALSE)</f>
        <v>4.7450250638189993E-5</v>
      </c>
    </row>
    <row r="2395" spans="1:6" hidden="1" x14ac:dyDescent="0.3">
      <c r="A2395">
        <f>IF(IFERROR(_xlfn.NUMBERVALUE(RIGHT(D2395,2))=C2395-2000,TRUE),1,0)*_xlfn.IFNA(VLOOKUP(LEFT(RIGHT(D2395,LEN(D2395)-6),LEN(RIGHT(D2395,LEN(D2395)-6))-3),'Filter Fuel'!$A$3:$I$29,HLOOKUP(LEFT(D2395,6),'Filter Fuel'!$B$1:$I$2,2,FALSE),FALSE),1)*IF(F2395=0,0,1)</f>
        <v>0</v>
      </c>
      <c r="B2395" t="s">
        <v>2</v>
      </c>
      <c r="C2395">
        <f t="shared" si="64"/>
        <v>2029</v>
      </c>
      <c r="D2395" t="str">
        <f t="shared" si="65"/>
        <v>FRETRASJEIMP</v>
      </c>
      <c r="E2395" t="str">
        <f>VLOOKUP(D2395,'NZ40-POPT_tech_groups'!A:B,2,FALSE)</f>
        <v>NZ40-ENE-1-FRETRA</v>
      </c>
      <c r="F2395" s="3">
        <f>_xlfn.IFNA(_xlfn.IFNA(VLOOKUP(D2395,'Energy Share'!B:D,3,FALSE),VLOOKUP(LEFT(D2395,LEN(D2395)-2),'Energy Share'!B:D,3,FALSE)),0)*HLOOKUP(C2395,'Energy Share'!$I$2:$AL$3,2,FALSE)*VLOOKUP(LEFT(D2395,6),'Energy Share'!$I$6:$J$14,2,FALSE)</f>
        <v>0</v>
      </c>
    </row>
    <row r="2396" spans="1:6" hidden="1" x14ac:dyDescent="0.3">
      <c r="A2396">
        <f>IF(IFERROR(_xlfn.NUMBERVALUE(RIGHT(D2396,2))=C2396-2000,TRUE),1,0)*_xlfn.IFNA(VLOOKUP(LEFT(RIGHT(D2396,LEN(D2396)-6),LEN(RIGHT(D2396,LEN(D2396)-6))-3),'Filter Fuel'!$A$3:$I$29,HLOOKUP(LEFT(D2396,6),'Filter Fuel'!$B$1:$I$2,2,FALSE),FALSE),1)*IF(F2396=0,0,1)</f>
        <v>0</v>
      </c>
      <c r="B2396" t="s">
        <v>2</v>
      </c>
      <c r="C2396">
        <f t="shared" si="64"/>
        <v>2029</v>
      </c>
      <c r="D2396" t="str">
        <f t="shared" si="65"/>
        <v>FRETRASMTNIMP</v>
      </c>
      <c r="E2396" t="str">
        <f>VLOOKUP(D2396,'NZ40-POPT_tech_groups'!A:B,2,FALSE)</f>
        <v>NZ40-ENE-1-FRETRA</v>
      </c>
      <c r="F2396" s="3">
        <f>_xlfn.IFNA(_xlfn.IFNA(VLOOKUP(D2396,'Energy Share'!B:D,3,FALSE),VLOOKUP(LEFT(D2396,LEN(D2396)-2),'Energy Share'!B:D,3,FALSE)),0)*HLOOKUP(C2396,'Energy Share'!$I$2:$AL$3,2,FALSE)*VLOOKUP(LEFT(D2396,6),'Energy Share'!$I$6:$J$14,2,FALSE)</f>
        <v>0</v>
      </c>
    </row>
    <row r="2397" spans="1:6" x14ac:dyDescent="0.3">
      <c r="A2397">
        <f>IF(IFERROR(_xlfn.NUMBERVALUE(RIGHT(D2397,2))=C2397-2000,TRUE),1,0)*_xlfn.IFNA(VLOOKUP(LEFT(RIGHT(D2397,LEN(D2397)-6),LEN(RIGHT(D2397,LEN(D2397)-6))-3),'Filter Fuel'!$A$3:$I$29,HLOOKUP(LEFT(D2397,6),'Filter Fuel'!$B$1:$I$2,2,FALSE),FALSE),1)*IF(F2397=0,0,1)</f>
        <v>1</v>
      </c>
      <c r="B2397" t="s">
        <v>2</v>
      </c>
      <c r="C2397">
        <f t="shared" si="64"/>
        <v>2029</v>
      </c>
      <c r="D2397" t="str">
        <f t="shared" si="65"/>
        <v>PASTRASMTNIMP</v>
      </c>
      <c r="E2397" t="str">
        <f>VLOOKUP(D2397,'NZ40-POPT_tech_groups'!A:B,2,FALSE)</f>
        <v>NZ40-ENE-1-PASTRA</v>
      </c>
      <c r="F2397" s="3">
        <f>_xlfn.IFNA(_xlfn.IFNA(VLOOKUP(D2397,'Energy Share'!B:D,3,FALSE),VLOOKUP(LEFT(D2397,LEN(D2397)-2),'Energy Share'!B:D,3,FALSE)),0)*HLOOKUP(C2397,'Energy Share'!$I$2:$AL$3,2,FALSE)*VLOOKUP(LEFT(D2397,6),'Energy Share'!$I$6:$J$14,2,FALSE)</f>
        <v>7.9530771723948697E-6</v>
      </c>
    </row>
    <row r="2398" spans="1:6" hidden="1" x14ac:dyDescent="0.3">
      <c r="A2398">
        <f>IF(IFERROR(_xlfn.NUMBERVALUE(RIGHT(D2398,2))=C2398-2000,TRUE),1,0)*_xlfn.IFNA(VLOOKUP(LEFT(RIGHT(D2398,LEN(D2398)-6),LEN(RIGHT(D2398,LEN(D2398)-6))-3),'Filter Fuel'!$A$3:$I$29,HLOOKUP(LEFT(D2398,6),'Filter Fuel'!$B$1:$I$2,2,FALSE),FALSE),1)*IF(F2398=0,0,1)</f>
        <v>0</v>
      </c>
      <c r="B2398" t="s">
        <v>2</v>
      </c>
      <c r="C2398">
        <f t="shared" si="64"/>
        <v>2029</v>
      </c>
      <c r="D2398" t="str">
        <f t="shared" si="65"/>
        <v>PUBTRASMTNIMP</v>
      </c>
      <c r="E2398" t="str">
        <f>VLOOKUP(D2398,'NZ40-POPT_tech_groups'!A:B,2,FALSE)</f>
        <v>NZ40-ENE-1-PUBTRA</v>
      </c>
      <c r="F2398" s="3">
        <f>_xlfn.IFNA(_xlfn.IFNA(VLOOKUP(D2398,'Energy Share'!B:D,3,FALSE),VLOOKUP(LEFT(D2398,LEN(D2398)-2),'Energy Share'!B:D,3,FALSE)),0)*HLOOKUP(C2398,'Energy Share'!$I$2:$AL$3,2,FALSE)*VLOOKUP(LEFT(D2398,6),'Energy Share'!$I$6:$J$14,2,FALSE)</f>
        <v>0</v>
      </c>
    </row>
    <row r="2399" spans="1:6" hidden="1" x14ac:dyDescent="0.3">
      <c r="A2399">
        <f>IF(IFERROR(_xlfn.NUMBERVALUE(RIGHT(D2399,2))=C2399-2000,TRUE),1,0)*_xlfn.IFNA(VLOOKUP(LEFT(RIGHT(D2399,LEN(D2399)-6),LEN(RIGHT(D2399,LEN(D2399)-6))-3),'Filter Fuel'!$A$3:$I$29,HLOOKUP(LEFT(D2399,6),'Filter Fuel'!$B$1:$I$2,2,FALSE),FALSE),1)*IF(F2399=0,0,1)</f>
        <v>0</v>
      </c>
      <c r="B2399" t="s">
        <v>2</v>
      </c>
      <c r="C2399">
        <f t="shared" si="64"/>
        <v>2029</v>
      </c>
      <c r="D2399" t="str">
        <f t="shared" si="65"/>
        <v>RESBDGSMTNIMP</v>
      </c>
      <c r="E2399" t="str">
        <f>VLOOKUP(D2399,'NZ40-POPT_tech_groups'!A:B,2,FALSE)</f>
        <v>NZ40-ENE-1-RESBDG</v>
      </c>
      <c r="F2399" s="3">
        <f>_xlfn.IFNA(_xlfn.IFNA(VLOOKUP(D2399,'Energy Share'!B:D,3,FALSE),VLOOKUP(LEFT(D2399,LEN(D2399)-2),'Energy Share'!B:D,3,FALSE)),0)*HLOOKUP(C2399,'Energy Share'!$I$2:$AL$3,2,FALSE)*VLOOKUP(LEFT(D2399,6),'Energy Share'!$I$6:$J$14,2,FALSE)</f>
        <v>0</v>
      </c>
    </row>
    <row r="2400" spans="1:6" hidden="1" x14ac:dyDescent="0.3">
      <c r="A2400" t="e">
        <f>IF(IFERROR(_xlfn.NUMBERVALUE(RIGHT(D2400,2))=C2400-2000,TRUE),1,0)*_xlfn.IFNA(VLOOKUP(LEFT(RIGHT(D2400,LEN(D2400)-6),LEN(RIGHT(D2400,LEN(D2400)-6))-3),'Filter Fuel'!$A$3:$I$29,HLOOKUP(LEFT(D2400,6),'Filter Fuel'!$B$1:$I$2,2,FALSE),FALSE),1)*IF(F2400=0,0,1)</f>
        <v>#REF!</v>
      </c>
      <c r="B2400" t="s">
        <v>2</v>
      </c>
      <c r="C2400">
        <f t="shared" si="64"/>
        <v>2029</v>
      </c>
      <c r="D2400" t="e">
        <f t="shared" si="65"/>
        <v>#REF!</v>
      </c>
      <c r="E2400" t="e">
        <f>VLOOKUP(D2400,'NZ40-POPT_tech_groups'!A:B,2,FALSE)</f>
        <v>#REF!</v>
      </c>
      <c r="F2400" s="3" t="e">
        <f>_xlfn.IFNA(_xlfn.IFNA(VLOOKUP(D2400,'Energy Share'!B:D,3,FALSE),VLOOKUP(LEFT(D2400,LEN(D2400)-2),'Energy Share'!B:D,3,FALSE)),0)*HLOOKUP(C2400,'Energy Share'!$I$2:$AL$3,2,FALSE)*VLOOKUP(LEFT(D2400,6),'Energy Share'!$I$6:$J$14,2,FALSE)</f>
        <v>#REF!</v>
      </c>
    </row>
    <row r="2401" spans="1:6" hidden="1" x14ac:dyDescent="0.3">
      <c r="A2401">
        <f>IF(IFERROR(_xlfn.NUMBERVALUE(RIGHT(D2401,2))=C2401-2000,TRUE),1,0)*_xlfn.IFNA(VLOOKUP(LEFT(RIGHT(D2401,LEN(D2401)-6),LEN(RIGHT(D2401,LEN(D2401)-6))-3),'Filter Fuel'!$A$3:$I$29,HLOOKUP(LEFT(D2401,6),'Filter Fuel'!$B$1:$I$2,2,FALSE),FALSE),1)*IF(F2401=0,0,1)</f>
        <v>0</v>
      </c>
      <c r="B2401" t="s">
        <v>2</v>
      </c>
      <c r="C2401">
        <f t="shared" si="64"/>
        <v>2029</v>
      </c>
      <c r="D2401" t="str">
        <f t="shared" si="65"/>
        <v>PUBBDGSOLIMP</v>
      </c>
      <c r="E2401" t="str">
        <f>VLOOKUP(D2401,'NZ40-POPT_tech_groups'!A:B,2,FALSE)</f>
        <v>NZ40-ENE-1-PUBBDG</v>
      </c>
      <c r="F2401" s="3">
        <f>_xlfn.IFNA(_xlfn.IFNA(VLOOKUP(D2401,'Energy Share'!B:D,3,FALSE),VLOOKUP(LEFT(D2401,LEN(D2401)-2),'Energy Share'!B:D,3,FALSE)),0)*HLOOKUP(C2401,'Energy Share'!$I$2:$AL$3,2,FALSE)*VLOOKUP(LEFT(D2401,6),'Energy Share'!$I$6:$J$14,2,FALSE)</f>
        <v>0</v>
      </c>
    </row>
    <row r="2402" spans="1:6" hidden="1" x14ac:dyDescent="0.3">
      <c r="A2402" t="e">
        <f>IF(IFERROR(_xlfn.NUMBERVALUE(RIGHT(D2402,2))=C2402-2000,TRUE),1,0)*_xlfn.IFNA(VLOOKUP(LEFT(RIGHT(D2402,LEN(D2402)-6),LEN(RIGHT(D2402,LEN(D2402)-6))-3),'Filter Fuel'!$A$3:$I$29,HLOOKUP(LEFT(D2402,6),'Filter Fuel'!$B$1:$I$2,2,FALSE),FALSE),1)*IF(F2402=0,0,1)</f>
        <v>#VALUE!</v>
      </c>
      <c r="B2402" t="s">
        <v>2</v>
      </c>
      <c r="C2402">
        <f t="shared" si="64"/>
        <v>2029</v>
      </c>
      <c r="D2402">
        <f t="shared" si="65"/>
        <v>0</v>
      </c>
      <c r="E2402" t="e">
        <f>VLOOKUP(D2402,'NZ40-POPT_tech_groups'!A:B,2,FALSE)</f>
        <v>#N/A</v>
      </c>
      <c r="F2402" s="3" t="e">
        <f>_xlfn.IFNA(_xlfn.IFNA(VLOOKUP(D2402,'Energy Share'!B:D,3,FALSE),VLOOKUP(LEFT(D2402,LEN(D2402)-2),'Energy Share'!B:D,3,FALSE)),0)*HLOOKUP(C2402,'Energy Share'!$I$2:$AL$3,2,FALSE)*VLOOKUP(LEFT(D2402,6),'Energy Share'!$I$6:$J$14,2,FALSE)</f>
        <v>#VALUE!</v>
      </c>
    </row>
    <row r="2403" spans="1:6" x14ac:dyDescent="0.3">
      <c r="A2403">
        <f>IF(IFERROR(_xlfn.NUMBERVALUE(RIGHT(D2403,2))=C2403-2000,TRUE),1,0)*_xlfn.IFNA(VLOOKUP(LEFT(RIGHT(D2403,LEN(D2403)-6),LEN(RIGHT(D2403,LEN(D2403)-6))-3),'Filter Fuel'!$A$3:$I$29,HLOOKUP(LEFT(D2403,6),'Filter Fuel'!$B$1:$I$2,2,FALSE),FALSE),1)*IF(F2403=0,0,1)</f>
        <v>1</v>
      </c>
      <c r="B2403" t="s">
        <v>2</v>
      </c>
      <c r="C2403">
        <f t="shared" si="64"/>
        <v>2030</v>
      </c>
      <c r="D2403" t="str">
        <f t="shared" si="65"/>
        <v>FRETRAAGAIMP</v>
      </c>
      <c r="E2403" t="str">
        <f>VLOOKUP(D2403,'NZ40-POPT_tech_groups'!A:B,2,FALSE)</f>
        <v>NZ40-ENE-1-FRETRA</v>
      </c>
      <c r="F2403" s="3">
        <f>_xlfn.IFNA(_xlfn.IFNA(VLOOKUP(D2403,'Energy Share'!B:D,3,FALSE),VLOOKUP(LEFT(D2403,LEN(D2403)-2),'Energy Share'!B:D,3,FALSE)),0)*HLOOKUP(C2403,'Energy Share'!$I$2:$AL$3,2,FALSE)*VLOOKUP(LEFT(D2403,6),'Energy Share'!$I$6:$J$14,2,FALSE)</f>
        <v>7.7072765658358584E-6</v>
      </c>
    </row>
    <row r="2404" spans="1:6" x14ac:dyDescent="0.3">
      <c r="A2404">
        <f>IF(IFERROR(_xlfn.NUMBERVALUE(RIGHT(D2404,2))=C2404-2000,TRUE),1,0)*_xlfn.IFNA(VLOOKUP(LEFT(RIGHT(D2404,LEN(D2404)-6),LEN(RIGHT(D2404,LEN(D2404)-6))-3),'Filter Fuel'!$A$3:$I$29,HLOOKUP(LEFT(D2404,6),'Filter Fuel'!$B$1:$I$2,2,FALSE),FALSE),1)*IF(F2404=0,0,1)</f>
        <v>1</v>
      </c>
      <c r="B2404" t="s">
        <v>2</v>
      </c>
      <c r="C2404">
        <f t="shared" si="64"/>
        <v>2030</v>
      </c>
      <c r="D2404" t="str">
        <f t="shared" si="65"/>
        <v>FRETRAATFIMP</v>
      </c>
      <c r="E2404" t="str">
        <f>VLOOKUP(D2404,'NZ40-POPT_tech_groups'!A:B,2,FALSE)</f>
        <v>NZ40-ENE-1-FRETRA</v>
      </c>
      <c r="F2404" s="3">
        <f>_xlfn.IFNA(_xlfn.IFNA(VLOOKUP(D2404,'Energy Share'!B:D,3,FALSE),VLOOKUP(LEFT(D2404,LEN(D2404)-2),'Energy Share'!B:D,3,FALSE)),0)*HLOOKUP(C2404,'Energy Share'!$I$2:$AL$3,2,FALSE)*VLOOKUP(LEFT(D2404,6),'Energy Share'!$I$6:$J$14,2,FALSE)</f>
        <v>3.4991712927437664E-3</v>
      </c>
    </row>
    <row r="2405" spans="1:6" x14ac:dyDescent="0.3">
      <c r="A2405">
        <f>IF(IFERROR(_xlfn.NUMBERVALUE(RIGHT(D2405,2))=C2405-2000,TRUE),1,0)*_xlfn.IFNA(VLOOKUP(LEFT(RIGHT(D2405,LEN(D2405)-6),LEN(RIGHT(D2405,LEN(D2405)-6))-3),'Filter Fuel'!$A$3:$I$29,HLOOKUP(LEFT(D2405,6),'Filter Fuel'!$B$1:$I$2,2,FALSE),FALSE),1)*IF(F2405=0,0,1)</f>
        <v>1</v>
      </c>
      <c r="B2405" t="s">
        <v>2</v>
      </c>
      <c r="C2405">
        <f t="shared" si="64"/>
        <v>2030</v>
      </c>
      <c r="D2405" t="str">
        <f t="shared" si="65"/>
        <v>FRETRABDSLIMP</v>
      </c>
      <c r="E2405" t="str">
        <f>VLOOKUP(D2405,'NZ40-POPT_tech_groups'!A:B,2,FALSE)</f>
        <v>NZ40-ENE-1-FRETRA</v>
      </c>
      <c r="F2405" s="3">
        <f>_xlfn.IFNA(_xlfn.IFNA(VLOOKUP(D2405,'Energy Share'!B:D,3,FALSE),VLOOKUP(LEFT(D2405,LEN(D2405)-2),'Energy Share'!B:D,3,FALSE)),0)*HLOOKUP(C2405,'Energy Share'!$I$2:$AL$3,2,FALSE)*VLOOKUP(LEFT(D2405,6),'Energy Share'!$I$6:$J$14,2,FALSE)</f>
        <v>7.3793492698086749E-4</v>
      </c>
    </row>
    <row r="2406" spans="1:6" x14ac:dyDescent="0.3">
      <c r="A2406">
        <f>IF(IFERROR(_xlfn.NUMBERVALUE(RIGHT(D2406,2))=C2406-2000,TRUE),1,0)*_xlfn.IFNA(VLOOKUP(LEFT(RIGHT(D2406,LEN(D2406)-6),LEN(RIGHT(D2406,LEN(D2406)-6))-3),'Filter Fuel'!$A$3:$I$29,HLOOKUP(LEFT(D2406,6),'Filter Fuel'!$B$1:$I$2,2,FALSE),FALSE),1)*IF(F2406=0,0,1)</f>
        <v>1</v>
      </c>
      <c r="B2406" t="s">
        <v>2</v>
      </c>
      <c r="C2406">
        <f t="shared" si="64"/>
        <v>2030</v>
      </c>
      <c r="D2406" t="str">
        <f t="shared" si="65"/>
        <v>PASTRABDSLIMP</v>
      </c>
      <c r="E2406" t="str">
        <f>VLOOKUP(D2406,'NZ40-POPT_tech_groups'!A:B,2,FALSE)</f>
        <v>NZ40-ENE-1-PASTRA</v>
      </c>
      <c r="F2406" s="3">
        <f>_xlfn.IFNA(_xlfn.IFNA(VLOOKUP(D2406,'Energy Share'!B:D,3,FALSE),VLOOKUP(LEFT(D2406,LEN(D2406)-2),'Energy Share'!B:D,3,FALSE)),0)*HLOOKUP(C2406,'Energy Share'!$I$2:$AL$3,2,FALSE)*VLOOKUP(LEFT(D2406,6),'Energy Share'!$I$6:$J$14,2,FALSE)</f>
        <v>1.8579115738636521E-6</v>
      </c>
    </row>
    <row r="2407" spans="1:6" x14ac:dyDescent="0.3">
      <c r="A2407">
        <f>IF(IFERROR(_xlfn.NUMBERVALUE(RIGHT(D2407,2))=C2407-2000,TRUE),1,0)*_xlfn.IFNA(VLOOKUP(LEFT(RIGHT(D2407,LEN(D2407)-6),LEN(RIGHT(D2407,LEN(D2407)-6))-3),'Filter Fuel'!$A$3:$I$29,HLOOKUP(LEFT(D2407,6),'Filter Fuel'!$B$1:$I$2,2,FALSE),FALSE),1)*IF(F2407=0,0,1)</f>
        <v>1</v>
      </c>
      <c r="B2407" t="s">
        <v>2</v>
      </c>
      <c r="C2407">
        <f t="shared" si="64"/>
        <v>2030</v>
      </c>
      <c r="D2407" t="str">
        <f t="shared" si="65"/>
        <v>PUBTRABDSLIMP</v>
      </c>
      <c r="E2407" t="str">
        <f>VLOOKUP(D2407,'NZ40-POPT_tech_groups'!A:B,2,FALSE)</f>
        <v>NZ40-ENE-1-PUBTRA</v>
      </c>
      <c r="F2407" s="3">
        <f>_xlfn.IFNA(_xlfn.IFNA(VLOOKUP(D2407,'Energy Share'!B:D,3,FALSE),VLOOKUP(LEFT(D2407,LEN(D2407)-2),'Energy Share'!B:D,3,FALSE)),0)*HLOOKUP(C2407,'Energy Share'!$I$2:$AL$3,2,FALSE)*VLOOKUP(LEFT(D2407,6),'Energy Share'!$I$6:$J$14,2,FALSE)</f>
        <v>2.4230677374149456E-3</v>
      </c>
    </row>
    <row r="2408" spans="1:6" hidden="1" x14ac:dyDescent="0.3">
      <c r="A2408">
        <f>IF(IFERROR(_xlfn.NUMBERVALUE(RIGHT(D2408,2))=C2408-2000,TRUE),1,0)*_xlfn.IFNA(VLOOKUP(LEFT(RIGHT(D2408,LEN(D2408)-6),LEN(RIGHT(D2408,LEN(D2408)-6))-3),'Filter Fuel'!$A$3:$I$29,HLOOKUP(LEFT(D2408,6),'Filter Fuel'!$B$1:$I$2,2,FALSE),FALSE),1)*IF(F2408=0,0,1)</f>
        <v>0</v>
      </c>
      <c r="B2408" t="s">
        <v>2</v>
      </c>
      <c r="C2408">
        <f t="shared" si="64"/>
        <v>2030</v>
      </c>
      <c r="D2408" t="str">
        <f t="shared" si="65"/>
        <v>FRETRABJEIMP</v>
      </c>
      <c r="E2408" t="str">
        <f>VLOOKUP(D2408,'NZ40-POPT_tech_groups'!A:B,2,FALSE)</f>
        <v>NZ40-ENE-1-FRETRA</v>
      </c>
      <c r="F2408" s="3">
        <f>_xlfn.IFNA(_xlfn.IFNA(VLOOKUP(D2408,'Energy Share'!B:D,3,FALSE),VLOOKUP(LEFT(D2408,LEN(D2408)-2),'Energy Share'!B:D,3,FALSE)),0)*HLOOKUP(C2408,'Energy Share'!$I$2:$AL$3,2,FALSE)*VLOOKUP(LEFT(D2408,6),'Energy Share'!$I$6:$J$14,2,FALSE)</f>
        <v>0</v>
      </c>
    </row>
    <row r="2409" spans="1:6" hidden="1" x14ac:dyDescent="0.3">
      <c r="A2409">
        <f>IF(IFERROR(_xlfn.NUMBERVALUE(RIGHT(D2409,2))=C2409-2000,TRUE),1,0)*_xlfn.IFNA(VLOOKUP(LEFT(RIGHT(D2409,LEN(D2409)-6),LEN(RIGHT(D2409,LEN(D2409)-6))-3),'Filter Fuel'!$A$3:$I$29,HLOOKUP(LEFT(D2409,6),'Filter Fuel'!$B$1:$I$2,2,FALSE),FALSE),1)*IF(F2409=0,0,1)</f>
        <v>0</v>
      </c>
      <c r="B2409" t="s">
        <v>2</v>
      </c>
      <c r="C2409">
        <f t="shared" si="64"/>
        <v>2030</v>
      </c>
      <c r="D2409" t="str">
        <f t="shared" si="65"/>
        <v>COMBDGBMAIMP</v>
      </c>
      <c r="E2409" t="str">
        <f>VLOOKUP(D2409,'NZ40-POPT_tech_groups'!A:B,2,FALSE)</f>
        <v>NZ40-ENE-1-COMBDG</v>
      </c>
      <c r="F2409" s="3">
        <f>_xlfn.IFNA(_xlfn.IFNA(VLOOKUP(D2409,'Energy Share'!B:D,3,FALSE),VLOOKUP(LEFT(D2409,LEN(D2409)-2),'Energy Share'!B:D,3,FALSE)),0)*HLOOKUP(C2409,'Energy Share'!$I$2:$AL$3,2,FALSE)*VLOOKUP(LEFT(D2409,6),'Energy Share'!$I$6:$J$14,2,FALSE)</f>
        <v>0</v>
      </c>
    </row>
    <row r="2410" spans="1:6" hidden="1" x14ac:dyDescent="0.3">
      <c r="A2410">
        <f>IF(IFERROR(_xlfn.NUMBERVALUE(RIGHT(D2410,2))=C2410-2000,TRUE),1,0)*_xlfn.IFNA(VLOOKUP(LEFT(RIGHT(D2410,LEN(D2410)-6),LEN(RIGHT(D2410,LEN(D2410)-6))-3),'Filter Fuel'!$A$3:$I$29,HLOOKUP(LEFT(D2410,6),'Filter Fuel'!$B$1:$I$2,2,FALSE),FALSE),1)*IF(F2410=0,0,1)</f>
        <v>0</v>
      </c>
      <c r="B2410" t="s">
        <v>2</v>
      </c>
      <c r="C2410">
        <f t="shared" si="64"/>
        <v>2030</v>
      </c>
      <c r="D2410" t="str">
        <f t="shared" si="65"/>
        <v>INDBDGBMAIMP</v>
      </c>
      <c r="E2410" t="str">
        <f>VLOOKUP(D2410,'NZ40-POPT_tech_groups'!A:B,2,FALSE)</f>
        <v>NZ40-ENE-1-INDBDG</v>
      </c>
      <c r="F2410" s="3">
        <f>_xlfn.IFNA(_xlfn.IFNA(VLOOKUP(D2410,'Energy Share'!B:D,3,FALSE),VLOOKUP(LEFT(D2410,LEN(D2410)-2),'Energy Share'!B:D,3,FALSE)),0)*HLOOKUP(C2410,'Energy Share'!$I$2:$AL$3,2,FALSE)*VLOOKUP(LEFT(D2410,6),'Energy Share'!$I$6:$J$14,2,FALSE)</f>
        <v>2.3290370749075142E-3</v>
      </c>
    </row>
    <row r="2411" spans="1:6" hidden="1" x14ac:dyDescent="0.3">
      <c r="A2411">
        <f>IF(IFERROR(_xlfn.NUMBERVALUE(RIGHT(D2411,2))=C2411-2000,TRUE),1,0)*_xlfn.IFNA(VLOOKUP(LEFT(RIGHT(D2411,LEN(D2411)-6),LEN(RIGHT(D2411,LEN(D2411)-6))-3),'Filter Fuel'!$A$3:$I$29,HLOOKUP(LEFT(D2411,6),'Filter Fuel'!$B$1:$I$2,2,FALSE),FALSE),1)*IF(F2411=0,0,1)</f>
        <v>0</v>
      </c>
      <c r="B2411" t="s">
        <v>2</v>
      </c>
      <c r="C2411">
        <f t="shared" si="64"/>
        <v>2030</v>
      </c>
      <c r="D2411" t="str">
        <f t="shared" si="65"/>
        <v>PUBBDGBMAIMP</v>
      </c>
      <c r="E2411" t="str">
        <f>VLOOKUP(D2411,'NZ40-POPT_tech_groups'!A:B,2,FALSE)</f>
        <v>NZ40-ENE-1-PUBBDG</v>
      </c>
      <c r="F2411" s="3">
        <f>_xlfn.IFNA(_xlfn.IFNA(VLOOKUP(D2411,'Energy Share'!B:D,3,FALSE),VLOOKUP(LEFT(D2411,LEN(D2411)-2),'Energy Share'!B:D,3,FALSE)),0)*HLOOKUP(C2411,'Energy Share'!$I$2:$AL$3,2,FALSE)*VLOOKUP(LEFT(D2411,6),'Energy Share'!$I$6:$J$14,2,FALSE)</f>
        <v>0</v>
      </c>
    </row>
    <row r="2412" spans="1:6" x14ac:dyDescent="0.3">
      <c r="A2412">
        <f>IF(IFERROR(_xlfn.NUMBERVALUE(RIGHT(D2412,2))=C2412-2000,TRUE),1,0)*_xlfn.IFNA(VLOOKUP(LEFT(RIGHT(D2412,LEN(D2412)-6),LEN(RIGHT(D2412,LEN(D2412)-6))-3),'Filter Fuel'!$A$3:$I$29,HLOOKUP(LEFT(D2412,6),'Filter Fuel'!$B$1:$I$2,2,FALSE),FALSE),1)*IF(F2412=0,0,1)</f>
        <v>1</v>
      </c>
      <c r="B2412" t="s">
        <v>2</v>
      </c>
      <c r="C2412">
        <f t="shared" si="64"/>
        <v>2030</v>
      </c>
      <c r="D2412" t="str">
        <f t="shared" si="65"/>
        <v>RESBDGBMAIMP</v>
      </c>
      <c r="E2412" t="str">
        <f>VLOOKUP(D2412,'NZ40-POPT_tech_groups'!A:B,2,FALSE)</f>
        <v>NZ40-ENE-1-RESBDG</v>
      </c>
      <c r="F2412" s="3">
        <f>_xlfn.IFNA(_xlfn.IFNA(VLOOKUP(D2412,'Energy Share'!B:D,3,FALSE),VLOOKUP(LEFT(D2412,LEN(D2412)-2),'Energy Share'!B:D,3,FALSE)),0)*HLOOKUP(C2412,'Energy Share'!$I$2:$AL$3,2,FALSE)*VLOOKUP(LEFT(D2412,6),'Energy Share'!$I$6:$J$14,2,FALSE)</f>
        <v>4.9910511156022221E-3</v>
      </c>
    </row>
    <row r="2413" spans="1:6" x14ac:dyDescent="0.3">
      <c r="A2413">
        <f>IF(IFERROR(_xlfn.NUMBERVALUE(RIGHT(D2413,2))=C2413-2000,TRUE),1,0)*_xlfn.IFNA(VLOOKUP(LEFT(RIGHT(D2413,LEN(D2413)-6),LEN(RIGHT(D2413,LEN(D2413)-6))-3),'Filter Fuel'!$A$3:$I$29,HLOOKUP(LEFT(D2413,6),'Filter Fuel'!$B$1:$I$2,2,FALSE),FALSE),1)*IF(F2413=0,0,1)</f>
        <v>1</v>
      </c>
      <c r="B2413" t="s">
        <v>2</v>
      </c>
      <c r="C2413">
        <f t="shared" si="64"/>
        <v>2030</v>
      </c>
      <c r="D2413" t="str">
        <f t="shared" si="65"/>
        <v>COMBDGBMTNIMP</v>
      </c>
      <c r="E2413" t="str">
        <f>VLOOKUP(D2413,'NZ40-POPT_tech_groups'!A:B,2,FALSE)</f>
        <v>NZ40-ENE-1-COMBDG</v>
      </c>
      <c r="F2413" s="3">
        <f>_xlfn.IFNA(_xlfn.IFNA(VLOOKUP(D2413,'Energy Share'!B:D,3,FALSE),VLOOKUP(LEFT(D2413,LEN(D2413)-2),'Energy Share'!B:D,3,FALSE)),0)*HLOOKUP(C2413,'Energy Share'!$I$2:$AL$3,2,FALSE)*VLOOKUP(LEFT(D2413,6),'Energy Share'!$I$6:$J$14,2,FALSE)</f>
        <v>4.3565531261827689E-6</v>
      </c>
    </row>
    <row r="2414" spans="1:6" hidden="1" x14ac:dyDescent="0.3">
      <c r="A2414">
        <f>IF(IFERROR(_xlfn.NUMBERVALUE(RIGHT(D2414,2))=C2414-2000,TRUE),1,0)*_xlfn.IFNA(VLOOKUP(LEFT(RIGHT(D2414,LEN(D2414)-6),LEN(RIGHT(D2414,LEN(D2414)-6))-3),'Filter Fuel'!$A$3:$I$29,HLOOKUP(LEFT(D2414,6),'Filter Fuel'!$B$1:$I$2,2,FALSE),FALSE),1)*IF(F2414=0,0,1)</f>
        <v>0</v>
      </c>
      <c r="B2414" t="s">
        <v>2</v>
      </c>
      <c r="C2414">
        <f t="shared" si="64"/>
        <v>2030</v>
      </c>
      <c r="D2414" t="str">
        <f t="shared" si="65"/>
        <v>FRETRABMTNIMP</v>
      </c>
      <c r="E2414" t="str">
        <f>VLOOKUP(D2414,'NZ40-POPT_tech_groups'!A:B,2,FALSE)</f>
        <v>NZ40-ENE-1-FRETRA</v>
      </c>
      <c r="F2414" s="3">
        <f>_xlfn.IFNA(_xlfn.IFNA(VLOOKUP(D2414,'Energy Share'!B:D,3,FALSE),VLOOKUP(LEFT(D2414,LEN(D2414)-2),'Energy Share'!B:D,3,FALSE)),0)*HLOOKUP(C2414,'Energy Share'!$I$2:$AL$3,2,FALSE)*VLOOKUP(LEFT(D2414,6),'Energy Share'!$I$6:$J$14,2,FALSE)</f>
        <v>0</v>
      </c>
    </row>
    <row r="2415" spans="1:6" hidden="1" x14ac:dyDescent="0.3">
      <c r="A2415">
        <f>IF(IFERROR(_xlfn.NUMBERVALUE(RIGHT(D2415,2))=C2415-2000,TRUE),1,0)*_xlfn.IFNA(VLOOKUP(LEFT(RIGHT(D2415,LEN(D2415)-6),LEN(RIGHT(D2415,LEN(D2415)-6))-3),'Filter Fuel'!$A$3:$I$29,HLOOKUP(LEFT(D2415,6),'Filter Fuel'!$B$1:$I$2,2,FALSE),FALSE),1)*IF(F2415=0,0,1)</f>
        <v>0</v>
      </c>
      <c r="B2415" t="s">
        <v>2</v>
      </c>
      <c r="C2415">
        <f t="shared" si="64"/>
        <v>2030</v>
      </c>
      <c r="D2415" t="str">
        <f t="shared" si="65"/>
        <v>INDBDGBMTNIMP</v>
      </c>
      <c r="E2415" t="str">
        <f>VLOOKUP(D2415,'NZ40-POPT_tech_groups'!A:B,2,FALSE)</f>
        <v>NZ40-ENE-1-INDBDG</v>
      </c>
      <c r="F2415" s="3">
        <f>_xlfn.IFNA(_xlfn.IFNA(VLOOKUP(D2415,'Energy Share'!B:D,3,FALSE),VLOOKUP(LEFT(D2415,LEN(D2415)-2),'Energy Share'!B:D,3,FALSE)),0)*HLOOKUP(C2415,'Energy Share'!$I$2:$AL$3,2,FALSE)*VLOOKUP(LEFT(D2415,6),'Energy Share'!$I$6:$J$14,2,FALSE)</f>
        <v>0</v>
      </c>
    </row>
    <row r="2416" spans="1:6" x14ac:dyDescent="0.3">
      <c r="A2416">
        <f>IF(IFERROR(_xlfn.NUMBERVALUE(RIGHT(D2416,2))=C2416-2000,TRUE),1,0)*_xlfn.IFNA(VLOOKUP(LEFT(RIGHT(D2416,LEN(D2416)-6),LEN(RIGHT(D2416,LEN(D2416)-6))-3),'Filter Fuel'!$A$3:$I$29,HLOOKUP(LEFT(D2416,6),'Filter Fuel'!$B$1:$I$2,2,FALSE),FALSE),1)*IF(F2416=0,0,1)</f>
        <v>1</v>
      </c>
      <c r="B2416" t="s">
        <v>2</v>
      </c>
      <c r="C2416">
        <f t="shared" si="64"/>
        <v>2030</v>
      </c>
      <c r="D2416" t="str">
        <f t="shared" si="65"/>
        <v>PASTRABMTNIMP</v>
      </c>
      <c r="E2416" t="str">
        <f>VLOOKUP(D2416,'NZ40-POPT_tech_groups'!A:B,2,FALSE)</f>
        <v>NZ40-ENE-1-PASTRA</v>
      </c>
      <c r="F2416" s="3">
        <f>_xlfn.IFNA(_xlfn.IFNA(VLOOKUP(D2416,'Energy Share'!B:D,3,FALSE),VLOOKUP(LEFT(D2416,LEN(D2416)-2),'Energy Share'!B:D,3,FALSE)),0)*HLOOKUP(C2416,'Energy Share'!$I$2:$AL$3,2,FALSE)*VLOOKUP(LEFT(D2416,6),'Energy Share'!$I$6:$J$14,2,FALSE)</f>
        <v>9.5981834588845016E-7</v>
      </c>
    </row>
    <row r="2417" spans="1:6" x14ac:dyDescent="0.3">
      <c r="A2417">
        <f>IF(IFERROR(_xlfn.NUMBERVALUE(RIGHT(D2417,2))=C2417-2000,TRUE),1,0)*_xlfn.IFNA(VLOOKUP(LEFT(RIGHT(D2417,LEN(D2417)-6),LEN(RIGHT(D2417,LEN(D2417)-6))-3),'Filter Fuel'!$A$3:$I$29,HLOOKUP(LEFT(D2417,6),'Filter Fuel'!$B$1:$I$2,2,FALSE),FALSE),1)*IF(F2417=0,0,1)</f>
        <v>1</v>
      </c>
      <c r="B2417" t="s">
        <v>2</v>
      </c>
      <c r="C2417">
        <f t="shared" si="64"/>
        <v>2030</v>
      </c>
      <c r="D2417" t="str">
        <f t="shared" si="65"/>
        <v>PUBBDGBMTNIMP</v>
      </c>
      <c r="E2417" t="str">
        <f>VLOOKUP(D2417,'NZ40-POPT_tech_groups'!A:B,2,FALSE)</f>
        <v>NZ40-ENE-1-PUBBDG</v>
      </c>
      <c r="F2417" s="3">
        <f>_xlfn.IFNA(_xlfn.IFNA(VLOOKUP(D2417,'Energy Share'!B:D,3,FALSE),VLOOKUP(LEFT(D2417,LEN(D2417)-2),'Energy Share'!B:D,3,FALSE)),0)*HLOOKUP(C2417,'Energy Share'!$I$2:$AL$3,2,FALSE)*VLOOKUP(LEFT(D2417,6),'Energy Share'!$I$6:$J$14,2,FALSE)</f>
        <v>1.2965647312464075E-5</v>
      </c>
    </row>
    <row r="2418" spans="1:6" hidden="1" x14ac:dyDescent="0.3">
      <c r="A2418">
        <f>IF(IFERROR(_xlfn.NUMBERVALUE(RIGHT(D2418,2))=C2418-2000,TRUE),1,0)*_xlfn.IFNA(VLOOKUP(LEFT(RIGHT(D2418,LEN(D2418)-6),LEN(RIGHT(D2418,LEN(D2418)-6))-3),'Filter Fuel'!$A$3:$I$29,HLOOKUP(LEFT(D2418,6),'Filter Fuel'!$B$1:$I$2,2,FALSE),FALSE),1)*IF(F2418=0,0,1)</f>
        <v>0</v>
      </c>
      <c r="B2418" t="s">
        <v>2</v>
      </c>
      <c r="C2418">
        <f t="shared" si="64"/>
        <v>2030</v>
      </c>
      <c r="D2418" t="str">
        <f t="shared" si="65"/>
        <v>PUBTRABMTNIMP</v>
      </c>
      <c r="E2418" t="str">
        <f>VLOOKUP(D2418,'NZ40-POPT_tech_groups'!A:B,2,FALSE)</f>
        <v>NZ40-ENE-1-PUBTRA</v>
      </c>
      <c r="F2418" s="3">
        <f>_xlfn.IFNA(_xlfn.IFNA(VLOOKUP(D2418,'Energy Share'!B:D,3,FALSE),VLOOKUP(LEFT(D2418,LEN(D2418)-2),'Energy Share'!B:D,3,FALSE)),0)*HLOOKUP(C2418,'Energy Share'!$I$2:$AL$3,2,FALSE)*VLOOKUP(LEFT(D2418,6),'Energy Share'!$I$6:$J$14,2,FALSE)</f>
        <v>0</v>
      </c>
    </row>
    <row r="2419" spans="1:6" x14ac:dyDescent="0.3">
      <c r="A2419">
        <f>IF(IFERROR(_xlfn.NUMBERVALUE(RIGHT(D2419,2))=C2419-2000,TRUE),1,0)*_xlfn.IFNA(VLOOKUP(LEFT(RIGHT(D2419,LEN(D2419)-6),LEN(RIGHT(D2419,LEN(D2419)-6))-3),'Filter Fuel'!$A$3:$I$29,HLOOKUP(LEFT(D2419,6),'Filter Fuel'!$B$1:$I$2,2,FALSE),FALSE),1)*IF(F2419=0,0,1)</f>
        <v>1</v>
      </c>
      <c r="B2419" t="s">
        <v>2</v>
      </c>
      <c r="C2419">
        <f t="shared" si="64"/>
        <v>2030</v>
      </c>
      <c r="D2419" t="str">
        <f t="shared" si="65"/>
        <v>RESBDGBMTNIMP</v>
      </c>
      <c r="E2419" t="str">
        <f>VLOOKUP(D2419,'NZ40-POPT_tech_groups'!A:B,2,FALSE)</f>
        <v>NZ40-ENE-1-RESBDG</v>
      </c>
      <c r="F2419" s="3">
        <f>_xlfn.IFNA(_xlfn.IFNA(VLOOKUP(D2419,'Energy Share'!B:D,3,FALSE),VLOOKUP(LEFT(D2419,LEN(D2419)-2),'Energy Share'!B:D,3,FALSE)),0)*HLOOKUP(C2419,'Energy Share'!$I$2:$AL$3,2,FALSE)*VLOOKUP(LEFT(D2419,6),'Energy Share'!$I$6:$J$14,2,FALSE)</f>
        <v>2.9791025910293689E-6</v>
      </c>
    </row>
    <row r="2420" spans="1:6" hidden="1" x14ac:dyDescent="0.3">
      <c r="A2420">
        <f>IF(IFERROR(_xlfn.NUMBERVALUE(RIGHT(D2420,2))=C2420-2000,TRUE),1,0)*_xlfn.IFNA(VLOOKUP(LEFT(RIGHT(D2420,LEN(D2420)-6),LEN(RIGHT(D2420,LEN(D2420)-6))-3),'Filter Fuel'!$A$3:$I$29,HLOOKUP(LEFT(D2420,6),'Filter Fuel'!$B$1:$I$2,2,FALSE),FALSE),1)*IF(F2420=0,0,1)</f>
        <v>0</v>
      </c>
      <c r="B2420" t="s">
        <v>2</v>
      </c>
      <c r="C2420">
        <f t="shared" si="64"/>
        <v>2030</v>
      </c>
      <c r="D2420" t="str">
        <f t="shared" si="65"/>
        <v>COMBDGBWPIMP</v>
      </c>
      <c r="E2420" t="str">
        <f>VLOOKUP(D2420,'NZ40-POPT_tech_groups'!A:B,2,FALSE)</f>
        <v>NZ40-ENE-1-COMBDG</v>
      </c>
      <c r="F2420" s="3">
        <f>_xlfn.IFNA(_xlfn.IFNA(VLOOKUP(D2420,'Energy Share'!B:D,3,FALSE),VLOOKUP(LEFT(D2420,LEN(D2420)-2),'Energy Share'!B:D,3,FALSE)),0)*HLOOKUP(C2420,'Energy Share'!$I$2:$AL$3,2,FALSE)*VLOOKUP(LEFT(D2420,6),'Energy Share'!$I$6:$J$14,2,FALSE)</f>
        <v>0</v>
      </c>
    </row>
    <row r="2421" spans="1:6" hidden="1" x14ac:dyDescent="0.3">
      <c r="A2421">
        <f>IF(IFERROR(_xlfn.NUMBERVALUE(RIGHT(D2421,2))=C2421-2000,TRUE),1,0)*_xlfn.IFNA(VLOOKUP(LEFT(RIGHT(D2421,LEN(D2421)-6),LEN(RIGHT(D2421,LEN(D2421)-6))-3),'Filter Fuel'!$A$3:$I$29,HLOOKUP(LEFT(D2421,6),'Filter Fuel'!$B$1:$I$2,2,FALSE),FALSE),1)*IF(F2421=0,0,1)</f>
        <v>0</v>
      </c>
      <c r="B2421" t="s">
        <v>2</v>
      </c>
      <c r="C2421">
        <f t="shared" si="64"/>
        <v>2030</v>
      </c>
      <c r="D2421" t="str">
        <f t="shared" si="65"/>
        <v>PUBBDGBWPIMP</v>
      </c>
      <c r="E2421" t="str">
        <f>VLOOKUP(D2421,'NZ40-POPT_tech_groups'!A:B,2,FALSE)</f>
        <v>NZ40-ENE-1-PUBBDG</v>
      </c>
      <c r="F2421" s="3">
        <f>_xlfn.IFNA(_xlfn.IFNA(VLOOKUP(D2421,'Energy Share'!B:D,3,FALSE),VLOOKUP(LEFT(D2421,LEN(D2421)-2),'Energy Share'!B:D,3,FALSE)),0)*HLOOKUP(C2421,'Energy Share'!$I$2:$AL$3,2,FALSE)*VLOOKUP(LEFT(D2421,6),'Energy Share'!$I$6:$J$14,2,FALSE)</f>
        <v>0</v>
      </c>
    </row>
    <row r="2422" spans="1:6" x14ac:dyDescent="0.3">
      <c r="A2422">
        <f>IF(IFERROR(_xlfn.NUMBERVALUE(RIGHT(D2422,2))=C2422-2000,TRUE),1,0)*_xlfn.IFNA(VLOOKUP(LEFT(RIGHT(D2422,LEN(D2422)-6),LEN(RIGHT(D2422,LEN(D2422)-6))-3),'Filter Fuel'!$A$3:$I$29,HLOOKUP(LEFT(D2422,6),'Filter Fuel'!$B$1:$I$2,2,FALSE),FALSE),1)*IF(F2422=0,0,1)</f>
        <v>1</v>
      </c>
      <c r="B2422" t="s">
        <v>2</v>
      </c>
      <c r="C2422">
        <f t="shared" si="64"/>
        <v>2030</v>
      </c>
      <c r="D2422" t="str">
        <f t="shared" si="65"/>
        <v>RESBDGBWPIMP</v>
      </c>
      <c r="E2422" t="str">
        <f>VLOOKUP(D2422,'NZ40-POPT_tech_groups'!A:B,2,FALSE)</f>
        <v>NZ40-ENE-1-RESBDG</v>
      </c>
      <c r="F2422" s="3">
        <f>_xlfn.IFNA(_xlfn.IFNA(VLOOKUP(D2422,'Energy Share'!B:D,3,FALSE),VLOOKUP(LEFT(D2422,LEN(D2422)-2),'Energy Share'!B:D,3,FALSE)),0)*HLOOKUP(C2422,'Energy Share'!$I$2:$AL$3,2,FALSE)*VLOOKUP(LEFT(D2422,6),'Energy Share'!$I$6:$J$14,2,FALSE)</f>
        <v>3.8408764425830796E-3</v>
      </c>
    </row>
    <row r="2423" spans="1:6" x14ac:dyDescent="0.3">
      <c r="A2423">
        <f>IF(IFERROR(_xlfn.NUMBERVALUE(RIGHT(D2423,2))=C2423-2000,TRUE),1,0)*_xlfn.IFNA(VLOOKUP(LEFT(RIGHT(D2423,LEN(D2423)-6),LEN(RIGHT(D2423,LEN(D2423)-6))-3),'Filter Fuel'!$A$3:$I$29,HLOOKUP(LEFT(D2423,6),'Filter Fuel'!$B$1:$I$2,2,FALSE),FALSE),1)*IF(F2423=0,0,1)</f>
        <v>1</v>
      </c>
      <c r="B2423" t="s">
        <v>2</v>
      </c>
      <c r="C2423">
        <f t="shared" si="64"/>
        <v>2030</v>
      </c>
      <c r="D2423" t="str">
        <f t="shared" si="65"/>
        <v>FRETRACETHIMP</v>
      </c>
      <c r="E2423" t="str">
        <f>VLOOKUP(D2423,'NZ40-POPT_tech_groups'!A:B,2,FALSE)</f>
        <v>NZ40-ENE-1-FRETRA</v>
      </c>
      <c r="F2423" s="3">
        <f>_xlfn.IFNA(_xlfn.IFNA(VLOOKUP(D2423,'Energy Share'!B:D,3,FALSE),VLOOKUP(LEFT(D2423,LEN(D2423)-2),'Energy Share'!B:D,3,FALSE)),0)*HLOOKUP(C2423,'Energy Share'!$I$2:$AL$3,2,FALSE)*VLOOKUP(LEFT(D2423,6),'Energy Share'!$I$6:$J$14,2,FALSE)</f>
        <v>1.2712317104932495E-5</v>
      </c>
    </row>
    <row r="2424" spans="1:6" x14ac:dyDescent="0.3">
      <c r="A2424">
        <f>IF(IFERROR(_xlfn.NUMBERVALUE(RIGHT(D2424,2))=C2424-2000,TRUE),1,0)*_xlfn.IFNA(VLOOKUP(LEFT(RIGHT(D2424,LEN(D2424)-6),LEN(RIGHT(D2424,LEN(D2424)-6))-3),'Filter Fuel'!$A$3:$I$29,HLOOKUP(LEFT(D2424,6),'Filter Fuel'!$B$1:$I$2,2,FALSE),FALSE),1)*IF(F2424=0,0,1)</f>
        <v>1</v>
      </c>
      <c r="B2424" t="s">
        <v>2</v>
      </c>
      <c r="C2424">
        <f t="shared" si="64"/>
        <v>2030</v>
      </c>
      <c r="D2424" t="str">
        <f t="shared" si="65"/>
        <v>PASTRACETHIMP</v>
      </c>
      <c r="E2424" t="str">
        <f>VLOOKUP(D2424,'NZ40-POPT_tech_groups'!A:B,2,FALSE)</f>
        <v>NZ40-ENE-1-PASTRA</v>
      </c>
      <c r="F2424" s="3">
        <f>_xlfn.IFNA(_xlfn.IFNA(VLOOKUP(D2424,'Energy Share'!B:D,3,FALSE),VLOOKUP(LEFT(D2424,LEN(D2424)-2),'Energy Share'!B:D,3,FALSE)),0)*HLOOKUP(C2424,'Energy Share'!$I$2:$AL$3,2,FALSE)*VLOOKUP(LEFT(D2424,6),'Energy Share'!$I$6:$J$14,2,FALSE)</f>
        <v>3.7027196908270095E-5</v>
      </c>
    </row>
    <row r="2425" spans="1:6" x14ac:dyDescent="0.3">
      <c r="A2425">
        <f>IF(IFERROR(_xlfn.NUMBERVALUE(RIGHT(D2425,2))=C2425-2000,TRUE),1,0)*_xlfn.IFNA(VLOOKUP(LEFT(RIGHT(D2425,LEN(D2425)-6),LEN(RIGHT(D2425,LEN(D2425)-6))-3),'Filter Fuel'!$A$3:$I$29,HLOOKUP(LEFT(D2425,6),'Filter Fuel'!$B$1:$I$2,2,FALSE),FALSE),1)*IF(F2425=0,0,1)</f>
        <v>1</v>
      </c>
      <c r="B2425" t="s">
        <v>2</v>
      </c>
      <c r="C2425">
        <f t="shared" si="64"/>
        <v>2030</v>
      </c>
      <c r="D2425" t="str">
        <f t="shared" si="65"/>
        <v>PUBTRACETHIMP</v>
      </c>
      <c r="E2425" t="str">
        <f>VLOOKUP(D2425,'NZ40-POPT_tech_groups'!A:B,2,FALSE)</f>
        <v>NZ40-ENE-1-PUBTRA</v>
      </c>
      <c r="F2425" s="3">
        <f>_xlfn.IFNA(_xlfn.IFNA(VLOOKUP(D2425,'Energy Share'!B:D,3,FALSE),VLOOKUP(LEFT(D2425,LEN(D2425)-2),'Energy Share'!B:D,3,FALSE)),0)*HLOOKUP(C2425,'Energy Share'!$I$2:$AL$3,2,FALSE)*VLOOKUP(LEFT(D2425,6),'Energy Share'!$I$6:$J$14,2,FALSE)</f>
        <v>5.1636186966644683E-4</v>
      </c>
    </row>
    <row r="2426" spans="1:6" x14ac:dyDescent="0.3">
      <c r="A2426">
        <f>IF(IFERROR(_xlfn.NUMBERVALUE(RIGHT(D2426,2))=C2426-2000,TRUE),1,0)*_xlfn.IFNA(VLOOKUP(LEFT(RIGHT(D2426,LEN(D2426)-6),LEN(RIGHT(D2426,LEN(D2426)-6))-3),'Filter Fuel'!$A$3:$I$29,HLOOKUP(LEFT(D2426,6),'Filter Fuel'!$B$1:$I$2,2,FALSE),FALSE),1)*IF(F2426=0,0,1)</f>
        <v>1</v>
      </c>
      <c r="B2426" t="s">
        <v>2</v>
      </c>
      <c r="C2426">
        <f t="shared" si="64"/>
        <v>2030</v>
      </c>
      <c r="D2426" t="str">
        <f t="shared" si="65"/>
        <v>INDBDGCOAIMP</v>
      </c>
      <c r="E2426" t="str">
        <f>VLOOKUP(D2426,'NZ40-POPT_tech_groups'!A:B,2,FALSE)</f>
        <v>NZ40-ENE-1-INDBDG</v>
      </c>
      <c r="F2426" s="3">
        <f>_xlfn.IFNA(_xlfn.IFNA(VLOOKUP(D2426,'Energy Share'!B:D,3,FALSE),VLOOKUP(LEFT(D2426,LEN(D2426)-2),'Energy Share'!B:D,3,FALSE)),0)*HLOOKUP(C2426,'Energy Share'!$I$2:$AL$3,2,FALSE)*VLOOKUP(LEFT(D2426,6),'Energy Share'!$I$6:$J$14,2,FALSE)</f>
        <v>2.6813345451873775E-3</v>
      </c>
    </row>
    <row r="2427" spans="1:6" hidden="1" x14ac:dyDescent="0.3">
      <c r="A2427">
        <f>IF(IFERROR(_xlfn.NUMBERVALUE(RIGHT(D2427,2))=C2427-2000,TRUE),1,0)*_xlfn.IFNA(VLOOKUP(LEFT(RIGHT(D2427,LEN(D2427)-6),LEN(RIGHT(D2427,LEN(D2427)-6))-3),'Filter Fuel'!$A$3:$I$29,HLOOKUP(LEFT(D2427,6),'Filter Fuel'!$B$1:$I$2,2,FALSE),FALSE),1)*IF(F2427=0,0,1)</f>
        <v>0</v>
      </c>
      <c r="B2427" t="s">
        <v>2</v>
      </c>
      <c r="C2427">
        <f t="shared" si="64"/>
        <v>2030</v>
      </c>
      <c r="D2427" t="str">
        <f t="shared" si="65"/>
        <v>INDBDGCOKIMP</v>
      </c>
      <c r="E2427" t="str">
        <f>VLOOKUP(D2427,'NZ40-POPT_tech_groups'!A:B,2,FALSE)</f>
        <v>NZ40-ENE-1-INDBDG</v>
      </c>
      <c r="F2427" s="3">
        <f>_xlfn.IFNA(_xlfn.IFNA(VLOOKUP(D2427,'Energy Share'!B:D,3,FALSE),VLOOKUP(LEFT(D2427,LEN(D2427)-2),'Energy Share'!B:D,3,FALSE)),0)*HLOOKUP(C2427,'Energy Share'!$I$2:$AL$3,2,FALSE)*VLOOKUP(LEFT(D2427,6),'Energy Share'!$I$6:$J$14,2,FALSE)</f>
        <v>0</v>
      </c>
    </row>
    <row r="2428" spans="1:6" x14ac:dyDescent="0.3">
      <c r="A2428">
        <f>IF(IFERROR(_xlfn.NUMBERVALUE(RIGHT(D2428,2))=C2428-2000,TRUE),1,0)*_xlfn.IFNA(VLOOKUP(LEFT(RIGHT(D2428,LEN(D2428)-6),LEN(RIGHT(D2428,LEN(D2428)-6))-3),'Filter Fuel'!$A$3:$I$29,HLOOKUP(LEFT(D2428,6),'Filter Fuel'!$B$1:$I$2,2,FALSE),FALSE),1)*IF(F2428=0,0,1)</f>
        <v>1</v>
      </c>
      <c r="B2428" t="s">
        <v>2</v>
      </c>
      <c r="C2428">
        <f t="shared" si="64"/>
        <v>2030</v>
      </c>
      <c r="D2428" t="str">
        <f t="shared" si="65"/>
        <v>FRETRADSLIMP</v>
      </c>
      <c r="E2428" t="str">
        <f>VLOOKUP(D2428,'NZ40-POPT_tech_groups'!A:B,2,FALSE)</f>
        <v>NZ40-ENE-1-FRETRA</v>
      </c>
      <c r="F2428" s="3">
        <f>_xlfn.IFNA(_xlfn.IFNA(VLOOKUP(D2428,'Energy Share'!B:D,3,FALSE),VLOOKUP(LEFT(D2428,LEN(D2428)-2),'Energy Share'!B:D,3,FALSE)),0)*HLOOKUP(C2428,'Energy Share'!$I$2:$AL$3,2,FALSE)*VLOOKUP(LEFT(D2428,6),'Energy Share'!$I$6:$J$14,2,FALSE)</f>
        <v>0.29612330451759955</v>
      </c>
    </row>
    <row r="2429" spans="1:6" x14ac:dyDescent="0.3">
      <c r="A2429">
        <f>IF(IFERROR(_xlfn.NUMBERVALUE(RIGHT(D2429,2))=C2429-2000,TRUE),1,0)*_xlfn.IFNA(VLOOKUP(LEFT(RIGHT(D2429,LEN(D2429)-6),LEN(RIGHT(D2429,LEN(D2429)-6))-3),'Filter Fuel'!$A$3:$I$29,HLOOKUP(LEFT(D2429,6),'Filter Fuel'!$B$1:$I$2,2,FALSE),FALSE),1)*IF(F2429=0,0,1)</f>
        <v>1</v>
      </c>
      <c r="B2429" t="s">
        <v>2</v>
      </c>
      <c r="C2429">
        <f t="shared" si="64"/>
        <v>2030</v>
      </c>
      <c r="D2429" t="str">
        <f t="shared" si="65"/>
        <v>PASTRADSLIMP</v>
      </c>
      <c r="E2429" t="str">
        <f>VLOOKUP(D2429,'NZ40-POPT_tech_groups'!A:B,2,FALSE)</f>
        <v>NZ40-ENE-1-PASTRA</v>
      </c>
      <c r="F2429" s="3">
        <f>_xlfn.IFNA(_xlfn.IFNA(VLOOKUP(D2429,'Energy Share'!B:D,3,FALSE),VLOOKUP(LEFT(D2429,LEN(D2429)-2),'Energy Share'!B:D,3,FALSE)),0)*HLOOKUP(C2429,'Energy Share'!$I$2:$AL$3,2,FALSE)*VLOOKUP(LEFT(D2429,6),'Energy Share'!$I$6:$J$14,2,FALSE)</f>
        <v>4.1870337754161935E-2</v>
      </c>
    </row>
    <row r="2430" spans="1:6" x14ac:dyDescent="0.3">
      <c r="A2430">
        <f>IF(IFERROR(_xlfn.NUMBERVALUE(RIGHT(D2430,2))=C2430-2000,TRUE),1,0)*_xlfn.IFNA(VLOOKUP(LEFT(RIGHT(D2430,LEN(D2430)-6),LEN(RIGHT(D2430,LEN(D2430)-6))-3),'Filter Fuel'!$A$3:$I$29,HLOOKUP(LEFT(D2430,6),'Filter Fuel'!$B$1:$I$2,2,FALSE),FALSE),1)*IF(F2430=0,0,1)</f>
        <v>1</v>
      </c>
      <c r="B2430" t="s">
        <v>2</v>
      </c>
      <c r="C2430">
        <f t="shared" si="64"/>
        <v>2030</v>
      </c>
      <c r="D2430" t="str">
        <f t="shared" si="65"/>
        <v>PUBTRADSLIMP</v>
      </c>
      <c r="E2430" t="str">
        <f>VLOOKUP(D2430,'NZ40-POPT_tech_groups'!A:B,2,FALSE)</f>
        <v>NZ40-ENE-1-PUBTRA</v>
      </c>
      <c r="F2430" s="3">
        <f>_xlfn.IFNA(_xlfn.IFNA(VLOOKUP(D2430,'Energy Share'!B:D,3,FALSE),VLOOKUP(LEFT(D2430,LEN(D2430)-2),'Energy Share'!B:D,3,FALSE)),0)*HLOOKUP(C2430,'Energy Share'!$I$2:$AL$3,2,FALSE)*VLOOKUP(LEFT(D2430,6),'Energy Share'!$I$6:$J$14,2,FALSE)</f>
        <v>0.23758697066358422</v>
      </c>
    </row>
    <row r="2431" spans="1:6" hidden="1" x14ac:dyDescent="0.3">
      <c r="A2431">
        <f>IF(IFERROR(_xlfn.NUMBERVALUE(RIGHT(D2431,2))=C2431-2000,TRUE),1,0)*_xlfn.IFNA(VLOOKUP(LEFT(RIGHT(D2431,LEN(D2431)-6),LEN(RIGHT(D2431,LEN(D2431)-6))-3),'Filter Fuel'!$A$3:$I$29,HLOOKUP(LEFT(D2431,6),'Filter Fuel'!$B$1:$I$2,2,FALSE),FALSE),1)*IF(F2431=0,0,1)</f>
        <v>0</v>
      </c>
      <c r="B2431" t="s">
        <v>2</v>
      </c>
      <c r="C2431">
        <f t="shared" si="64"/>
        <v>2030</v>
      </c>
      <c r="D2431" t="str">
        <f t="shared" si="65"/>
        <v>COMBDGELCIMP16</v>
      </c>
      <c r="E2431" t="str">
        <f>VLOOKUP(D2431,'NZ40-POPT_tech_groups'!A:B,2,FALSE)</f>
        <v>NZ40-ENE-1-COMBDG</v>
      </c>
      <c r="F2431" s="3">
        <f>_xlfn.IFNA(_xlfn.IFNA(VLOOKUP(D2431,'Energy Share'!B:D,3,FALSE),VLOOKUP(LEFT(D2431,LEN(D2431)-2),'Energy Share'!B:D,3,FALSE)),0)*HLOOKUP(C2431,'Energy Share'!$I$2:$AL$3,2,FALSE)*VLOOKUP(LEFT(D2431,6),'Energy Share'!$I$6:$J$14,2,FALSE)</f>
        <v>0.3120220202125279</v>
      </c>
    </row>
    <row r="2432" spans="1:6" hidden="1" x14ac:dyDescent="0.3">
      <c r="A2432">
        <f>IF(IFERROR(_xlfn.NUMBERVALUE(RIGHT(D2432,2))=C2432-2000,TRUE),1,0)*_xlfn.IFNA(VLOOKUP(LEFT(RIGHT(D2432,LEN(D2432)-6),LEN(RIGHT(D2432,LEN(D2432)-6))-3),'Filter Fuel'!$A$3:$I$29,HLOOKUP(LEFT(D2432,6),'Filter Fuel'!$B$1:$I$2,2,FALSE),FALSE),1)*IF(F2432=0,0,1)</f>
        <v>0</v>
      </c>
      <c r="B2432" t="s">
        <v>2</v>
      </c>
      <c r="C2432">
        <f t="shared" si="64"/>
        <v>2030</v>
      </c>
      <c r="D2432" t="str">
        <f t="shared" si="65"/>
        <v>COMBDGELCIMP17</v>
      </c>
      <c r="E2432" t="str">
        <f>VLOOKUP(D2432,'NZ40-POPT_tech_groups'!A:B,2,FALSE)</f>
        <v>NZ40-ENE-1-COMBDG</v>
      </c>
      <c r="F2432" s="3">
        <f>_xlfn.IFNA(_xlfn.IFNA(VLOOKUP(D2432,'Energy Share'!B:D,3,FALSE),VLOOKUP(LEFT(D2432,LEN(D2432)-2),'Energy Share'!B:D,3,FALSE)),0)*HLOOKUP(C2432,'Energy Share'!$I$2:$AL$3,2,FALSE)*VLOOKUP(LEFT(D2432,6),'Energy Share'!$I$6:$J$14,2,FALSE)</f>
        <v>0.3120220202125279</v>
      </c>
    </row>
    <row r="2433" spans="1:6" hidden="1" x14ac:dyDescent="0.3">
      <c r="A2433">
        <f>IF(IFERROR(_xlfn.NUMBERVALUE(RIGHT(D2433,2))=C2433-2000,TRUE),1,0)*_xlfn.IFNA(VLOOKUP(LEFT(RIGHT(D2433,LEN(D2433)-6),LEN(RIGHT(D2433,LEN(D2433)-6))-3),'Filter Fuel'!$A$3:$I$29,HLOOKUP(LEFT(D2433,6),'Filter Fuel'!$B$1:$I$2,2,FALSE),FALSE),1)*IF(F2433=0,0,1)</f>
        <v>0</v>
      </c>
      <c r="B2433" t="s">
        <v>2</v>
      </c>
      <c r="C2433">
        <f t="shared" si="64"/>
        <v>2030</v>
      </c>
      <c r="D2433" t="str">
        <f t="shared" si="65"/>
        <v>COMBDGELCIMP18</v>
      </c>
      <c r="E2433" t="str">
        <f>VLOOKUP(D2433,'NZ40-POPT_tech_groups'!A:B,2,FALSE)</f>
        <v>NZ40-ENE-1-COMBDG</v>
      </c>
      <c r="F2433" s="3">
        <f>_xlfn.IFNA(_xlfn.IFNA(VLOOKUP(D2433,'Energy Share'!B:D,3,FALSE),VLOOKUP(LEFT(D2433,LEN(D2433)-2),'Energy Share'!B:D,3,FALSE)),0)*HLOOKUP(C2433,'Energy Share'!$I$2:$AL$3,2,FALSE)*VLOOKUP(LEFT(D2433,6),'Energy Share'!$I$6:$J$14,2,FALSE)</f>
        <v>0.3120220202125279</v>
      </c>
    </row>
    <row r="2434" spans="1:6" hidden="1" x14ac:dyDescent="0.3">
      <c r="A2434">
        <f>IF(IFERROR(_xlfn.NUMBERVALUE(RIGHT(D2434,2))=C2434-2000,TRUE),1,0)*_xlfn.IFNA(VLOOKUP(LEFT(RIGHT(D2434,LEN(D2434)-6),LEN(RIGHT(D2434,LEN(D2434)-6))-3),'Filter Fuel'!$A$3:$I$29,HLOOKUP(LEFT(D2434,6),'Filter Fuel'!$B$1:$I$2,2,FALSE),FALSE),1)*IF(F2434=0,0,1)</f>
        <v>0</v>
      </c>
      <c r="B2434" t="s">
        <v>2</v>
      </c>
      <c r="C2434">
        <f t="shared" si="64"/>
        <v>2030</v>
      </c>
      <c r="D2434" t="str">
        <f t="shared" si="65"/>
        <v>COMBDGELCIMP19</v>
      </c>
      <c r="E2434" t="str">
        <f>VLOOKUP(D2434,'NZ40-POPT_tech_groups'!A:B,2,FALSE)</f>
        <v>NZ40-ENE-1-COMBDG</v>
      </c>
      <c r="F2434" s="3">
        <f>_xlfn.IFNA(_xlfn.IFNA(VLOOKUP(D2434,'Energy Share'!B:D,3,FALSE),VLOOKUP(LEFT(D2434,LEN(D2434)-2),'Energy Share'!B:D,3,FALSE)),0)*HLOOKUP(C2434,'Energy Share'!$I$2:$AL$3,2,FALSE)*VLOOKUP(LEFT(D2434,6),'Energy Share'!$I$6:$J$14,2,FALSE)</f>
        <v>0.3120220202125279</v>
      </c>
    </row>
    <row r="2435" spans="1:6" hidden="1" x14ac:dyDescent="0.3">
      <c r="A2435">
        <f>IF(IFERROR(_xlfn.NUMBERVALUE(RIGHT(D2435,2))=C2435-2000,TRUE),1,0)*_xlfn.IFNA(VLOOKUP(LEFT(RIGHT(D2435,LEN(D2435)-6),LEN(RIGHT(D2435,LEN(D2435)-6))-3),'Filter Fuel'!$A$3:$I$29,HLOOKUP(LEFT(D2435,6),'Filter Fuel'!$B$1:$I$2,2,FALSE),FALSE),1)*IF(F2435=0,0,1)</f>
        <v>0</v>
      </c>
      <c r="B2435" t="s">
        <v>2</v>
      </c>
      <c r="C2435">
        <f t="shared" si="64"/>
        <v>2030</v>
      </c>
      <c r="D2435" t="str">
        <f t="shared" si="65"/>
        <v>COMBDGELCIMP20</v>
      </c>
      <c r="E2435" t="str">
        <f>VLOOKUP(D2435,'NZ40-POPT_tech_groups'!A:B,2,FALSE)</f>
        <v>NZ40-ENE-1-COMBDG</v>
      </c>
      <c r="F2435" s="3">
        <f>_xlfn.IFNA(_xlfn.IFNA(VLOOKUP(D2435,'Energy Share'!B:D,3,FALSE),VLOOKUP(LEFT(D2435,LEN(D2435)-2),'Energy Share'!B:D,3,FALSE)),0)*HLOOKUP(C2435,'Energy Share'!$I$2:$AL$3,2,FALSE)*VLOOKUP(LEFT(D2435,6),'Energy Share'!$I$6:$J$14,2,FALSE)</f>
        <v>0.3120220202125279</v>
      </c>
    </row>
    <row r="2436" spans="1:6" hidden="1" x14ac:dyDescent="0.3">
      <c r="A2436">
        <f>IF(IFERROR(_xlfn.NUMBERVALUE(RIGHT(D2436,2))=C2436-2000,TRUE),1,0)*_xlfn.IFNA(VLOOKUP(LEFT(RIGHT(D2436,LEN(D2436)-6),LEN(RIGHT(D2436,LEN(D2436)-6))-3),'Filter Fuel'!$A$3:$I$29,HLOOKUP(LEFT(D2436,6),'Filter Fuel'!$B$1:$I$2,2,FALSE),FALSE),1)*IF(F2436=0,0,1)</f>
        <v>0</v>
      </c>
      <c r="B2436" t="s">
        <v>2</v>
      </c>
      <c r="C2436">
        <f t="shared" si="64"/>
        <v>2030</v>
      </c>
      <c r="D2436" t="str">
        <f t="shared" si="65"/>
        <v>COMBDGELCIMP21</v>
      </c>
      <c r="E2436" t="str">
        <f>VLOOKUP(D2436,'NZ40-POPT_tech_groups'!A:B,2,FALSE)</f>
        <v>NZ40-ENE-1-COMBDG</v>
      </c>
      <c r="F2436" s="3">
        <f>_xlfn.IFNA(_xlfn.IFNA(VLOOKUP(D2436,'Energy Share'!B:D,3,FALSE),VLOOKUP(LEFT(D2436,LEN(D2436)-2),'Energy Share'!B:D,3,FALSE)),0)*HLOOKUP(C2436,'Energy Share'!$I$2:$AL$3,2,FALSE)*VLOOKUP(LEFT(D2436,6),'Energy Share'!$I$6:$J$14,2,FALSE)</f>
        <v>0.3120220202125279</v>
      </c>
    </row>
    <row r="2437" spans="1:6" hidden="1" x14ac:dyDescent="0.3">
      <c r="A2437">
        <f>IF(IFERROR(_xlfn.NUMBERVALUE(RIGHT(D2437,2))=C2437-2000,TRUE),1,0)*_xlfn.IFNA(VLOOKUP(LEFT(RIGHT(D2437,LEN(D2437)-6),LEN(RIGHT(D2437,LEN(D2437)-6))-3),'Filter Fuel'!$A$3:$I$29,HLOOKUP(LEFT(D2437,6),'Filter Fuel'!$B$1:$I$2,2,FALSE),FALSE),1)*IF(F2437=0,0,1)</f>
        <v>0</v>
      </c>
      <c r="B2437" t="s">
        <v>2</v>
      </c>
      <c r="C2437">
        <f t="shared" si="64"/>
        <v>2030</v>
      </c>
      <c r="D2437" t="str">
        <f t="shared" si="65"/>
        <v>COMBDGELCIMP22</v>
      </c>
      <c r="E2437" t="str">
        <f>VLOOKUP(D2437,'NZ40-POPT_tech_groups'!A:B,2,FALSE)</f>
        <v>NZ40-ENE-1-COMBDG</v>
      </c>
      <c r="F2437" s="3">
        <f>_xlfn.IFNA(_xlfn.IFNA(VLOOKUP(D2437,'Energy Share'!B:D,3,FALSE),VLOOKUP(LEFT(D2437,LEN(D2437)-2),'Energy Share'!B:D,3,FALSE)),0)*HLOOKUP(C2437,'Energy Share'!$I$2:$AL$3,2,FALSE)*VLOOKUP(LEFT(D2437,6),'Energy Share'!$I$6:$J$14,2,FALSE)</f>
        <v>0.3120220202125279</v>
      </c>
    </row>
    <row r="2438" spans="1:6" hidden="1" x14ac:dyDescent="0.3">
      <c r="A2438">
        <f>IF(IFERROR(_xlfn.NUMBERVALUE(RIGHT(D2438,2))=C2438-2000,TRUE),1,0)*_xlfn.IFNA(VLOOKUP(LEFT(RIGHT(D2438,LEN(D2438)-6),LEN(RIGHT(D2438,LEN(D2438)-6))-3),'Filter Fuel'!$A$3:$I$29,HLOOKUP(LEFT(D2438,6),'Filter Fuel'!$B$1:$I$2,2,FALSE),FALSE),1)*IF(F2438=0,0,1)</f>
        <v>0</v>
      </c>
      <c r="B2438" t="s">
        <v>2</v>
      </c>
      <c r="C2438">
        <f t="shared" si="64"/>
        <v>2030</v>
      </c>
      <c r="D2438" t="str">
        <f t="shared" si="65"/>
        <v>COMBDGELCIMP23</v>
      </c>
      <c r="E2438" t="str">
        <f>VLOOKUP(D2438,'NZ40-POPT_tech_groups'!A:B,2,FALSE)</f>
        <v>NZ40-ENE-1-COMBDG</v>
      </c>
      <c r="F2438" s="3">
        <f>_xlfn.IFNA(_xlfn.IFNA(VLOOKUP(D2438,'Energy Share'!B:D,3,FALSE),VLOOKUP(LEFT(D2438,LEN(D2438)-2),'Energy Share'!B:D,3,FALSE)),0)*HLOOKUP(C2438,'Energy Share'!$I$2:$AL$3,2,FALSE)*VLOOKUP(LEFT(D2438,6),'Energy Share'!$I$6:$J$14,2,FALSE)</f>
        <v>0.3120220202125279</v>
      </c>
    </row>
    <row r="2439" spans="1:6" hidden="1" x14ac:dyDescent="0.3">
      <c r="A2439">
        <f>IF(IFERROR(_xlfn.NUMBERVALUE(RIGHT(D2439,2))=C2439-2000,TRUE),1,0)*_xlfn.IFNA(VLOOKUP(LEFT(RIGHT(D2439,LEN(D2439)-6),LEN(RIGHT(D2439,LEN(D2439)-6))-3),'Filter Fuel'!$A$3:$I$29,HLOOKUP(LEFT(D2439,6),'Filter Fuel'!$B$1:$I$2,2,FALSE),FALSE),1)*IF(F2439=0,0,1)</f>
        <v>0</v>
      </c>
      <c r="B2439" t="s">
        <v>2</v>
      </c>
      <c r="C2439">
        <f t="shared" si="64"/>
        <v>2030</v>
      </c>
      <c r="D2439" t="str">
        <f t="shared" si="65"/>
        <v>COMBDGELCIMP24</v>
      </c>
      <c r="E2439" t="str">
        <f>VLOOKUP(D2439,'NZ40-POPT_tech_groups'!A:B,2,FALSE)</f>
        <v>NZ40-ENE-1-COMBDG</v>
      </c>
      <c r="F2439" s="3">
        <f>_xlfn.IFNA(_xlfn.IFNA(VLOOKUP(D2439,'Energy Share'!B:D,3,FALSE),VLOOKUP(LEFT(D2439,LEN(D2439)-2),'Energy Share'!B:D,3,FALSE)),0)*HLOOKUP(C2439,'Energy Share'!$I$2:$AL$3,2,FALSE)*VLOOKUP(LEFT(D2439,6),'Energy Share'!$I$6:$J$14,2,FALSE)</f>
        <v>0.3120220202125279</v>
      </c>
    </row>
    <row r="2440" spans="1:6" hidden="1" x14ac:dyDescent="0.3">
      <c r="A2440">
        <f>IF(IFERROR(_xlfn.NUMBERVALUE(RIGHT(D2440,2))=C2440-2000,TRUE),1,0)*_xlfn.IFNA(VLOOKUP(LEFT(RIGHT(D2440,LEN(D2440)-6),LEN(RIGHT(D2440,LEN(D2440)-6))-3),'Filter Fuel'!$A$3:$I$29,HLOOKUP(LEFT(D2440,6),'Filter Fuel'!$B$1:$I$2,2,FALSE),FALSE),1)*IF(F2440=0,0,1)</f>
        <v>0</v>
      </c>
      <c r="B2440" t="s">
        <v>2</v>
      </c>
      <c r="C2440">
        <f t="shared" si="64"/>
        <v>2030</v>
      </c>
      <c r="D2440" t="str">
        <f t="shared" si="65"/>
        <v>COMBDGELCIMP25</v>
      </c>
      <c r="E2440" t="str">
        <f>VLOOKUP(D2440,'NZ40-POPT_tech_groups'!A:B,2,FALSE)</f>
        <v>NZ40-ENE-1-COMBDG</v>
      </c>
      <c r="F2440" s="3">
        <f>_xlfn.IFNA(_xlfn.IFNA(VLOOKUP(D2440,'Energy Share'!B:D,3,FALSE),VLOOKUP(LEFT(D2440,LEN(D2440)-2),'Energy Share'!B:D,3,FALSE)),0)*HLOOKUP(C2440,'Energy Share'!$I$2:$AL$3,2,FALSE)*VLOOKUP(LEFT(D2440,6),'Energy Share'!$I$6:$J$14,2,FALSE)</f>
        <v>0.3120220202125279</v>
      </c>
    </row>
    <row r="2441" spans="1:6" hidden="1" x14ac:dyDescent="0.3">
      <c r="A2441">
        <f>IF(IFERROR(_xlfn.NUMBERVALUE(RIGHT(D2441,2))=C2441-2000,TRUE),1,0)*_xlfn.IFNA(VLOOKUP(LEFT(RIGHT(D2441,LEN(D2441)-6),LEN(RIGHT(D2441,LEN(D2441)-6))-3),'Filter Fuel'!$A$3:$I$29,HLOOKUP(LEFT(D2441,6),'Filter Fuel'!$B$1:$I$2,2,FALSE),FALSE),1)*IF(F2441=0,0,1)</f>
        <v>0</v>
      </c>
      <c r="B2441" t="s">
        <v>2</v>
      </c>
      <c r="C2441">
        <f t="shared" si="64"/>
        <v>2030</v>
      </c>
      <c r="D2441" t="str">
        <f t="shared" si="65"/>
        <v>COMBDGELCIMP26</v>
      </c>
      <c r="E2441" t="str">
        <f>VLOOKUP(D2441,'NZ40-POPT_tech_groups'!A:B,2,FALSE)</f>
        <v>NZ40-ENE-1-COMBDG</v>
      </c>
      <c r="F2441" s="3">
        <f>_xlfn.IFNA(_xlfn.IFNA(VLOOKUP(D2441,'Energy Share'!B:D,3,FALSE),VLOOKUP(LEFT(D2441,LEN(D2441)-2),'Energy Share'!B:D,3,FALSE)),0)*HLOOKUP(C2441,'Energy Share'!$I$2:$AL$3,2,FALSE)*VLOOKUP(LEFT(D2441,6),'Energy Share'!$I$6:$J$14,2,FALSE)</f>
        <v>0.3120220202125279</v>
      </c>
    </row>
    <row r="2442" spans="1:6" hidden="1" x14ac:dyDescent="0.3">
      <c r="A2442">
        <f>IF(IFERROR(_xlfn.NUMBERVALUE(RIGHT(D2442,2))=C2442-2000,TRUE),1,0)*_xlfn.IFNA(VLOOKUP(LEFT(RIGHT(D2442,LEN(D2442)-6),LEN(RIGHT(D2442,LEN(D2442)-6))-3),'Filter Fuel'!$A$3:$I$29,HLOOKUP(LEFT(D2442,6),'Filter Fuel'!$B$1:$I$2,2,FALSE),FALSE),1)*IF(F2442=0,0,1)</f>
        <v>0</v>
      </c>
      <c r="B2442" t="s">
        <v>2</v>
      </c>
      <c r="C2442">
        <f t="shared" si="64"/>
        <v>2030</v>
      </c>
      <c r="D2442" t="str">
        <f t="shared" si="65"/>
        <v>COMBDGELCIMP27</v>
      </c>
      <c r="E2442" t="str">
        <f>VLOOKUP(D2442,'NZ40-POPT_tech_groups'!A:B,2,FALSE)</f>
        <v>NZ40-ENE-1-COMBDG</v>
      </c>
      <c r="F2442" s="3">
        <f>_xlfn.IFNA(_xlfn.IFNA(VLOOKUP(D2442,'Energy Share'!B:D,3,FALSE),VLOOKUP(LEFT(D2442,LEN(D2442)-2),'Energy Share'!B:D,3,FALSE)),0)*HLOOKUP(C2442,'Energy Share'!$I$2:$AL$3,2,FALSE)*VLOOKUP(LEFT(D2442,6),'Energy Share'!$I$6:$J$14,2,FALSE)</f>
        <v>0.3120220202125279</v>
      </c>
    </row>
    <row r="2443" spans="1:6" hidden="1" x14ac:dyDescent="0.3">
      <c r="A2443">
        <f>IF(IFERROR(_xlfn.NUMBERVALUE(RIGHT(D2443,2))=C2443-2000,TRUE),1,0)*_xlfn.IFNA(VLOOKUP(LEFT(RIGHT(D2443,LEN(D2443)-6),LEN(RIGHT(D2443,LEN(D2443)-6))-3),'Filter Fuel'!$A$3:$I$29,HLOOKUP(LEFT(D2443,6),'Filter Fuel'!$B$1:$I$2,2,FALSE),FALSE),1)*IF(F2443=0,0,1)</f>
        <v>0</v>
      </c>
      <c r="B2443" t="s">
        <v>2</v>
      </c>
      <c r="C2443">
        <f t="shared" si="64"/>
        <v>2030</v>
      </c>
      <c r="D2443" t="str">
        <f t="shared" si="65"/>
        <v>COMBDGELCIMP28</v>
      </c>
      <c r="E2443" t="str">
        <f>VLOOKUP(D2443,'NZ40-POPT_tech_groups'!A:B,2,FALSE)</f>
        <v>NZ40-ENE-1-COMBDG</v>
      </c>
      <c r="F2443" s="3">
        <f>_xlfn.IFNA(_xlfn.IFNA(VLOOKUP(D2443,'Energy Share'!B:D,3,FALSE),VLOOKUP(LEFT(D2443,LEN(D2443)-2),'Energy Share'!B:D,3,FALSE)),0)*HLOOKUP(C2443,'Energy Share'!$I$2:$AL$3,2,FALSE)*VLOOKUP(LEFT(D2443,6),'Energy Share'!$I$6:$J$14,2,FALSE)</f>
        <v>0.3120220202125279</v>
      </c>
    </row>
    <row r="2444" spans="1:6" hidden="1" x14ac:dyDescent="0.3">
      <c r="A2444">
        <f>IF(IFERROR(_xlfn.NUMBERVALUE(RIGHT(D2444,2))=C2444-2000,TRUE),1,0)*_xlfn.IFNA(VLOOKUP(LEFT(RIGHT(D2444,LEN(D2444)-6),LEN(RIGHT(D2444,LEN(D2444)-6))-3),'Filter Fuel'!$A$3:$I$29,HLOOKUP(LEFT(D2444,6),'Filter Fuel'!$B$1:$I$2,2,FALSE),FALSE),1)*IF(F2444=0,0,1)</f>
        <v>0</v>
      </c>
      <c r="B2444" t="s">
        <v>2</v>
      </c>
      <c r="C2444">
        <f t="shared" si="64"/>
        <v>2030</v>
      </c>
      <c r="D2444" t="str">
        <f t="shared" si="65"/>
        <v>COMBDGELCIMP29</v>
      </c>
      <c r="E2444" t="str">
        <f>VLOOKUP(D2444,'NZ40-POPT_tech_groups'!A:B,2,FALSE)</f>
        <v>NZ40-ENE-1-COMBDG</v>
      </c>
      <c r="F2444" s="3">
        <f>_xlfn.IFNA(_xlfn.IFNA(VLOOKUP(D2444,'Energy Share'!B:D,3,FALSE),VLOOKUP(LEFT(D2444,LEN(D2444)-2),'Energy Share'!B:D,3,FALSE)),0)*HLOOKUP(C2444,'Energy Share'!$I$2:$AL$3,2,FALSE)*VLOOKUP(LEFT(D2444,6),'Energy Share'!$I$6:$J$14,2,FALSE)</f>
        <v>0.3120220202125279</v>
      </c>
    </row>
    <row r="2445" spans="1:6" x14ac:dyDescent="0.3">
      <c r="A2445">
        <f>IF(IFERROR(_xlfn.NUMBERVALUE(RIGHT(D2445,2))=C2445-2000,TRUE),1,0)*_xlfn.IFNA(VLOOKUP(LEFT(RIGHT(D2445,LEN(D2445)-6),LEN(RIGHT(D2445,LEN(D2445)-6))-3),'Filter Fuel'!$A$3:$I$29,HLOOKUP(LEFT(D2445,6),'Filter Fuel'!$B$1:$I$2,2,FALSE),FALSE),1)*IF(F2445=0,0,1)</f>
        <v>1</v>
      </c>
      <c r="B2445" t="s">
        <v>2</v>
      </c>
      <c r="C2445">
        <f t="shared" si="64"/>
        <v>2030</v>
      </c>
      <c r="D2445" t="str">
        <f t="shared" si="65"/>
        <v>COMBDGELCIMP30</v>
      </c>
      <c r="E2445" t="str">
        <f>VLOOKUP(D2445,'NZ40-POPT_tech_groups'!A:B,2,FALSE)</f>
        <v>NZ40-ENE-1-COMBDG</v>
      </c>
      <c r="F2445" s="3">
        <f>_xlfn.IFNA(_xlfn.IFNA(VLOOKUP(D2445,'Energy Share'!B:D,3,FALSE),VLOOKUP(LEFT(D2445,LEN(D2445)-2),'Energy Share'!B:D,3,FALSE)),0)*HLOOKUP(C2445,'Energy Share'!$I$2:$AL$3,2,FALSE)*VLOOKUP(LEFT(D2445,6),'Energy Share'!$I$6:$J$14,2,FALSE)</f>
        <v>0.3120220202125279</v>
      </c>
    </row>
    <row r="2446" spans="1:6" hidden="1" x14ac:dyDescent="0.3">
      <c r="A2446">
        <f>IF(IFERROR(_xlfn.NUMBERVALUE(RIGHT(D2446,2))=C2446-2000,TRUE),1,0)*_xlfn.IFNA(VLOOKUP(LEFT(RIGHT(D2446,LEN(D2446)-6),LEN(RIGHT(D2446,LEN(D2446)-6))-3),'Filter Fuel'!$A$3:$I$29,HLOOKUP(LEFT(D2446,6),'Filter Fuel'!$B$1:$I$2,2,FALSE),FALSE),1)*IF(F2446=0,0,1)</f>
        <v>0</v>
      </c>
      <c r="B2446" t="s">
        <v>2</v>
      </c>
      <c r="C2446">
        <f t="shared" si="64"/>
        <v>2030</v>
      </c>
      <c r="D2446" t="str">
        <f t="shared" si="65"/>
        <v>COMBDGELCIMP31</v>
      </c>
      <c r="E2446" t="str">
        <f>VLOOKUP(D2446,'NZ40-POPT_tech_groups'!A:B,2,FALSE)</f>
        <v>NZ40-ENE-1-COMBDG</v>
      </c>
      <c r="F2446" s="3">
        <f>_xlfn.IFNA(_xlfn.IFNA(VLOOKUP(D2446,'Energy Share'!B:D,3,FALSE),VLOOKUP(LEFT(D2446,LEN(D2446)-2),'Energy Share'!B:D,3,FALSE)),0)*HLOOKUP(C2446,'Energy Share'!$I$2:$AL$3,2,FALSE)*VLOOKUP(LEFT(D2446,6),'Energy Share'!$I$6:$J$14,2,FALSE)</f>
        <v>0.3120220202125279</v>
      </c>
    </row>
    <row r="2447" spans="1:6" hidden="1" x14ac:dyDescent="0.3">
      <c r="A2447">
        <f>IF(IFERROR(_xlfn.NUMBERVALUE(RIGHT(D2447,2))=C2447-2000,TRUE),1,0)*_xlfn.IFNA(VLOOKUP(LEFT(RIGHT(D2447,LEN(D2447)-6),LEN(RIGHT(D2447,LEN(D2447)-6))-3),'Filter Fuel'!$A$3:$I$29,HLOOKUP(LEFT(D2447,6),'Filter Fuel'!$B$1:$I$2,2,FALSE),FALSE),1)*IF(F2447=0,0,1)</f>
        <v>0</v>
      </c>
      <c r="B2447" t="s">
        <v>2</v>
      </c>
      <c r="C2447">
        <f t="shared" si="64"/>
        <v>2030</v>
      </c>
      <c r="D2447" t="str">
        <f t="shared" si="65"/>
        <v>COMBDGELCIMP32</v>
      </c>
      <c r="E2447" t="str">
        <f>VLOOKUP(D2447,'NZ40-POPT_tech_groups'!A:B,2,FALSE)</f>
        <v>NZ40-ENE-1-COMBDG</v>
      </c>
      <c r="F2447" s="3">
        <f>_xlfn.IFNA(_xlfn.IFNA(VLOOKUP(D2447,'Energy Share'!B:D,3,FALSE),VLOOKUP(LEFT(D2447,LEN(D2447)-2),'Energy Share'!B:D,3,FALSE)),0)*HLOOKUP(C2447,'Energy Share'!$I$2:$AL$3,2,FALSE)*VLOOKUP(LEFT(D2447,6),'Energy Share'!$I$6:$J$14,2,FALSE)</f>
        <v>0.3120220202125279</v>
      </c>
    </row>
    <row r="2448" spans="1:6" hidden="1" x14ac:dyDescent="0.3">
      <c r="A2448">
        <f>IF(IFERROR(_xlfn.NUMBERVALUE(RIGHT(D2448,2))=C2448-2000,TRUE),1,0)*_xlfn.IFNA(VLOOKUP(LEFT(RIGHT(D2448,LEN(D2448)-6),LEN(RIGHT(D2448,LEN(D2448)-6))-3),'Filter Fuel'!$A$3:$I$29,HLOOKUP(LEFT(D2448,6),'Filter Fuel'!$B$1:$I$2,2,FALSE),FALSE),1)*IF(F2448=0,0,1)</f>
        <v>0</v>
      </c>
      <c r="B2448" t="s">
        <v>2</v>
      </c>
      <c r="C2448">
        <f t="shared" si="64"/>
        <v>2030</v>
      </c>
      <c r="D2448" t="str">
        <f t="shared" si="65"/>
        <v>COMBDGELCIMP33</v>
      </c>
      <c r="E2448" t="str">
        <f>VLOOKUP(D2448,'NZ40-POPT_tech_groups'!A:B,2,FALSE)</f>
        <v>NZ40-ENE-1-COMBDG</v>
      </c>
      <c r="F2448" s="3">
        <f>_xlfn.IFNA(_xlfn.IFNA(VLOOKUP(D2448,'Energy Share'!B:D,3,FALSE),VLOOKUP(LEFT(D2448,LEN(D2448)-2),'Energy Share'!B:D,3,FALSE)),0)*HLOOKUP(C2448,'Energy Share'!$I$2:$AL$3,2,FALSE)*VLOOKUP(LEFT(D2448,6),'Energy Share'!$I$6:$J$14,2,FALSE)</f>
        <v>0.3120220202125279</v>
      </c>
    </row>
    <row r="2449" spans="1:6" hidden="1" x14ac:dyDescent="0.3">
      <c r="A2449">
        <f>IF(IFERROR(_xlfn.NUMBERVALUE(RIGHT(D2449,2))=C2449-2000,TRUE),1,0)*_xlfn.IFNA(VLOOKUP(LEFT(RIGHT(D2449,LEN(D2449)-6),LEN(RIGHT(D2449,LEN(D2449)-6))-3),'Filter Fuel'!$A$3:$I$29,HLOOKUP(LEFT(D2449,6),'Filter Fuel'!$B$1:$I$2,2,FALSE),FALSE),1)*IF(F2449=0,0,1)</f>
        <v>0</v>
      </c>
      <c r="B2449" t="s">
        <v>2</v>
      </c>
      <c r="C2449">
        <f t="shared" si="64"/>
        <v>2030</v>
      </c>
      <c r="D2449" t="str">
        <f t="shared" si="65"/>
        <v>COMBDGELCIMP34</v>
      </c>
      <c r="E2449" t="str">
        <f>VLOOKUP(D2449,'NZ40-POPT_tech_groups'!A:B,2,FALSE)</f>
        <v>NZ40-ENE-1-COMBDG</v>
      </c>
      <c r="F2449" s="3">
        <f>_xlfn.IFNA(_xlfn.IFNA(VLOOKUP(D2449,'Energy Share'!B:D,3,FALSE),VLOOKUP(LEFT(D2449,LEN(D2449)-2),'Energy Share'!B:D,3,FALSE)),0)*HLOOKUP(C2449,'Energy Share'!$I$2:$AL$3,2,FALSE)*VLOOKUP(LEFT(D2449,6),'Energy Share'!$I$6:$J$14,2,FALSE)</f>
        <v>0.3120220202125279</v>
      </c>
    </row>
    <row r="2450" spans="1:6" hidden="1" x14ac:dyDescent="0.3">
      <c r="A2450">
        <f>IF(IFERROR(_xlfn.NUMBERVALUE(RIGHT(D2450,2))=C2450-2000,TRUE),1,0)*_xlfn.IFNA(VLOOKUP(LEFT(RIGHT(D2450,LEN(D2450)-6),LEN(RIGHT(D2450,LEN(D2450)-6))-3),'Filter Fuel'!$A$3:$I$29,HLOOKUP(LEFT(D2450,6),'Filter Fuel'!$B$1:$I$2,2,FALSE),FALSE),1)*IF(F2450=0,0,1)</f>
        <v>0</v>
      </c>
      <c r="B2450" t="s">
        <v>2</v>
      </c>
      <c r="C2450">
        <f t="shared" si="64"/>
        <v>2030</v>
      </c>
      <c r="D2450" t="str">
        <f t="shared" si="65"/>
        <v>COMBDGELCIMP35</v>
      </c>
      <c r="E2450" t="str">
        <f>VLOOKUP(D2450,'NZ40-POPT_tech_groups'!A:B,2,FALSE)</f>
        <v>NZ40-ENE-1-COMBDG</v>
      </c>
      <c r="F2450" s="3">
        <f>_xlfn.IFNA(_xlfn.IFNA(VLOOKUP(D2450,'Energy Share'!B:D,3,FALSE),VLOOKUP(LEFT(D2450,LEN(D2450)-2),'Energy Share'!B:D,3,FALSE)),0)*HLOOKUP(C2450,'Energy Share'!$I$2:$AL$3,2,FALSE)*VLOOKUP(LEFT(D2450,6),'Energy Share'!$I$6:$J$14,2,FALSE)</f>
        <v>0.3120220202125279</v>
      </c>
    </row>
    <row r="2451" spans="1:6" hidden="1" x14ac:dyDescent="0.3">
      <c r="A2451">
        <f>IF(IFERROR(_xlfn.NUMBERVALUE(RIGHT(D2451,2))=C2451-2000,TRUE),1,0)*_xlfn.IFNA(VLOOKUP(LEFT(RIGHT(D2451,LEN(D2451)-6),LEN(RIGHT(D2451,LEN(D2451)-6))-3),'Filter Fuel'!$A$3:$I$29,HLOOKUP(LEFT(D2451,6),'Filter Fuel'!$B$1:$I$2,2,FALSE),FALSE),1)*IF(F2451=0,0,1)</f>
        <v>0</v>
      </c>
      <c r="B2451" t="s">
        <v>2</v>
      </c>
      <c r="C2451">
        <f t="shared" si="64"/>
        <v>2030</v>
      </c>
      <c r="D2451" t="str">
        <f t="shared" si="65"/>
        <v>COMBDGELCIMP36</v>
      </c>
      <c r="E2451" t="str">
        <f>VLOOKUP(D2451,'NZ40-POPT_tech_groups'!A:B,2,FALSE)</f>
        <v>NZ40-ENE-1-COMBDG</v>
      </c>
      <c r="F2451" s="3">
        <f>_xlfn.IFNA(_xlfn.IFNA(VLOOKUP(D2451,'Energy Share'!B:D,3,FALSE),VLOOKUP(LEFT(D2451,LEN(D2451)-2),'Energy Share'!B:D,3,FALSE)),0)*HLOOKUP(C2451,'Energy Share'!$I$2:$AL$3,2,FALSE)*VLOOKUP(LEFT(D2451,6),'Energy Share'!$I$6:$J$14,2,FALSE)</f>
        <v>0.3120220202125279</v>
      </c>
    </row>
    <row r="2452" spans="1:6" hidden="1" x14ac:dyDescent="0.3">
      <c r="A2452">
        <f>IF(IFERROR(_xlfn.NUMBERVALUE(RIGHT(D2452,2))=C2452-2000,TRUE),1,0)*_xlfn.IFNA(VLOOKUP(LEFT(RIGHT(D2452,LEN(D2452)-6),LEN(RIGHT(D2452,LEN(D2452)-6))-3),'Filter Fuel'!$A$3:$I$29,HLOOKUP(LEFT(D2452,6),'Filter Fuel'!$B$1:$I$2,2,FALSE),FALSE),1)*IF(F2452=0,0,1)</f>
        <v>0</v>
      </c>
      <c r="B2452" t="s">
        <v>2</v>
      </c>
      <c r="C2452">
        <f t="shared" si="64"/>
        <v>2030</v>
      </c>
      <c r="D2452" t="str">
        <f t="shared" si="65"/>
        <v>COMBDGELCIMP37</v>
      </c>
      <c r="E2452" t="str">
        <f>VLOOKUP(D2452,'NZ40-POPT_tech_groups'!A:B,2,FALSE)</f>
        <v>NZ40-ENE-1-COMBDG</v>
      </c>
      <c r="F2452" s="3">
        <f>_xlfn.IFNA(_xlfn.IFNA(VLOOKUP(D2452,'Energy Share'!B:D,3,FALSE),VLOOKUP(LEFT(D2452,LEN(D2452)-2),'Energy Share'!B:D,3,FALSE)),0)*HLOOKUP(C2452,'Energy Share'!$I$2:$AL$3,2,FALSE)*VLOOKUP(LEFT(D2452,6),'Energy Share'!$I$6:$J$14,2,FALSE)</f>
        <v>0.3120220202125279</v>
      </c>
    </row>
    <row r="2453" spans="1:6" hidden="1" x14ac:dyDescent="0.3">
      <c r="A2453">
        <f>IF(IFERROR(_xlfn.NUMBERVALUE(RIGHT(D2453,2))=C2453-2000,TRUE),1,0)*_xlfn.IFNA(VLOOKUP(LEFT(RIGHT(D2453,LEN(D2453)-6),LEN(RIGHT(D2453,LEN(D2453)-6))-3),'Filter Fuel'!$A$3:$I$29,HLOOKUP(LEFT(D2453,6),'Filter Fuel'!$B$1:$I$2,2,FALSE),FALSE),1)*IF(F2453=0,0,1)</f>
        <v>0</v>
      </c>
      <c r="B2453" t="s">
        <v>2</v>
      </c>
      <c r="C2453">
        <f t="shared" si="64"/>
        <v>2030</v>
      </c>
      <c r="D2453" t="str">
        <f t="shared" si="65"/>
        <v>COMBDGELCIMP38</v>
      </c>
      <c r="E2453" t="str">
        <f>VLOOKUP(D2453,'NZ40-POPT_tech_groups'!A:B,2,FALSE)</f>
        <v>NZ40-ENE-1-COMBDG</v>
      </c>
      <c r="F2453" s="3">
        <f>_xlfn.IFNA(_xlfn.IFNA(VLOOKUP(D2453,'Energy Share'!B:D,3,FALSE),VLOOKUP(LEFT(D2453,LEN(D2453)-2),'Energy Share'!B:D,3,FALSE)),0)*HLOOKUP(C2453,'Energy Share'!$I$2:$AL$3,2,FALSE)*VLOOKUP(LEFT(D2453,6),'Energy Share'!$I$6:$J$14,2,FALSE)</f>
        <v>0.3120220202125279</v>
      </c>
    </row>
    <row r="2454" spans="1:6" hidden="1" x14ac:dyDescent="0.3">
      <c r="A2454">
        <f>IF(IFERROR(_xlfn.NUMBERVALUE(RIGHT(D2454,2))=C2454-2000,TRUE),1,0)*_xlfn.IFNA(VLOOKUP(LEFT(RIGHT(D2454,LEN(D2454)-6),LEN(RIGHT(D2454,LEN(D2454)-6))-3),'Filter Fuel'!$A$3:$I$29,HLOOKUP(LEFT(D2454,6),'Filter Fuel'!$B$1:$I$2,2,FALSE),FALSE),1)*IF(F2454=0,0,1)</f>
        <v>0</v>
      </c>
      <c r="B2454" t="s">
        <v>2</v>
      </c>
      <c r="C2454">
        <f t="shared" si="64"/>
        <v>2030</v>
      </c>
      <c r="D2454" t="str">
        <f t="shared" si="65"/>
        <v>COMBDGELCIMP39</v>
      </c>
      <c r="E2454" t="str">
        <f>VLOOKUP(D2454,'NZ40-POPT_tech_groups'!A:B,2,FALSE)</f>
        <v>NZ40-ENE-1-COMBDG</v>
      </c>
      <c r="F2454" s="3">
        <f>_xlfn.IFNA(_xlfn.IFNA(VLOOKUP(D2454,'Energy Share'!B:D,3,FALSE),VLOOKUP(LEFT(D2454,LEN(D2454)-2),'Energy Share'!B:D,3,FALSE)),0)*HLOOKUP(C2454,'Energy Share'!$I$2:$AL$3,2,FALSE)*VLOOKUP(LEFT(D2454,6),'Energy Share'!$I$6:$J$14,2,FALSE)</f>
        <v>0.3120220202125279</v>
      </c>
    </row>
    <row r="2455" spans="1:6" hidden="1" x14ac:dyDescent="0.3">
      <c r="A2455">
        <f>IF(IFERROR(_xlfn.NUMBERVALUE(RIGHT(D2455,2))=C2455-2000,TRUE),1,0)*_xlfn.IFNA(VLOOKUP(LEFT(RIGHT(D2455,LEN(D2455)-6),LEN(RIGHT(D2455,LEN(D2455)-6))-3),'Filter Fuel'!$A$3:$I$29,HLOOKUP(LEFT(D2455,6),'Filter Fuel'!$B$1:$I$2,2,FALSE),FALSE),1)*IF(F2455=0,0,1)</f>
        <v>0</v>
      </c>
      <c r="B2455" t="s">
        <v>2</v>
      </c>
      <c r="C2455">
        <f t="shared" si="64"/>
        <v>2030</v>
      </c>
      <c r="D2455" t="str">
        <f t="shared" si="65"/>
        <v>COMBDGELCIMP40</v>
      </c>
      <c r="E2455" t="str">
        <f>VLOOKUP(D2455,'NZ40-POPT_tech_groups'!A:B,2,FALSE)</f>
        <v>NZ40-ENE-1-COMBDG</v>
      </c>
      <c r="F2455" s="3">
        <f>_xlfn.IFNA(_xlfn.IFNA(VLOOKUP(D2455,'Energy Share'!B:D,3,FALSE),VLOOKUP(LEFT(D2455,LEN(D2455)-2),'Energy Share'!B:D,3,FALSE)),0)*HLOOKUP(C2455,'Energy Share'!$I$2:$AL$3,2,FALSE)*VLOOKUP(LEFT(D2455,6),'Energy Share'!$I$6:$J$14,2,FALSE)</f>
        <v>0.3120220202125279</v>
      </c>
    </row>
    <row r="2456" spans="1:6" hidden="1" x14ac:dyDescent="0.3">
      <c r="A2456">
        <f>IF(IFERROR(_xlfn.NUMBERVALUE(RIGHT(D2456,2))=C2456-2000,TRUE),1,0)*_xlfn.IFNA(VLOOKUP(LEFT(RIGHT(D2456,LEN(D2456)-6),LEN(RIGHT(D2456,LEN(D2456)-6))-3),'Filter Fuel'!$A$3:$I$29,HLOOKUP(LEFT(D2456,6),'Filter Fuel'!$B$1:$I$2,2,FALSE),FALSE),1)*IF(F2456=0,0,1)</f>
        <v>0</v>
      </c>
      <c r="B2456" t="s">
        <v>2</v>
      </c>
      <c r="C2456">
        <f t="shared" si="64"/>
        <v>2030</v>
      </c>
      <c r="D2456" t="str">
        <f t="shared" si="65"/>
        <v>COMBDGELCIMP41</v>
      </c>
      <c r="E2456" t="str">
        <f>VLOOKUP(D2456,'NZ40-POPT_tech_groups'!A:B,2,FALSE)</f>
        <v>NZ40-ENE-1-COMBDG</v>
      </c>
      <c r="F2456" s="3">
        <f>_xlfn.IFNA(_xlfn.IFNA(VLOOKUP(D2456,'Energy Share'!B:D,3,FALSE),VLOOKUP(LEFT(D2456,LEN(D2456)-2),'Energy Share'!B:D,3,FALSE)),0)*HLOOKUP(C2456,'Energy Share'!$I$2:$AL$3,2,FALSE)*VLOOKUP(LEFT(D2456,6),'Energy Share'!$I$6:$J$14,2,FALSE)</f>
        <v>0.3120220202125279</v>
      </c>
    </row>
    <row r="2457" spans="1:6" hidden="1" x14ac:dyDescent="0.3">
      <c r="A2457">
        <f>IF(IFERROR(_xlfn.NUMBERVALUE(RIGHT(D2457,2))=C2457-2000,TRUE),1,0)*_xlfn.IFNA(VLOOKUP(LEFT(RIGHT(D2457,LEN(D2457)-6),LEN(RIGHT(D2457,LEN(D2457)-6))-3),'Filter Fuel'!$A$3:$I$29,HLOOKUP(LEFT(D2457,6),'Filter Fuel'!$B$1:$I$2,2,FALSE),FALSE),1)*IF(F2457=0,0,1)</f>
        <v>0</v>
      </c>
      <c r="B2457" t="s">
        <v>2</v>
      </c>
      <c r="C2457">
        <f t="shared" ref="C2457:C2520" si="66">C2114+1</f>
        <v>2030</v>
      </c>
      <c r="D2457" t="str">
        <f t="shared" ref="D2457:D2520" si="67">D2114</f>
        <v>COMBDGELCIMP42</v>
      </c>
      <c r="E2457" t="str">
        <f>VLOOKUP(D2457,'NZ40-POPT_tech_groups'!A:B,2,FALSE)</f>
        <v>NZ40-ENE-1-COMBDG</v>
      </c>
      <c r="F2457" s="3">
        <f>_xlfn.IFNA(_xlfn.IFNA(VLOOKUP(D2457,'Energy Share'!B:D,3,FALSE),VLOOKUP(LEFT(D2457,LEN(D2457)-2),'Energy Share'!B:D,3,FALSE)),0)*HLOOKUP(C2457,'Energy Share'!$I$2:$AL$3,2,FALSE)*VLOOKUP(LEFT(D2457,6),'Energy Share'!$I$6:$J$14,2,FALSE)</f>
        <v>0.3120220202125279</v>
      </c>
    </row>
    <row r="2458" spans="1:6" hidden="1" x14ac:dyDescent="0.3">
      <c r="A2458">
        <f>IF(IFERROR(_xlfn.NUMBERVALUE(RIGHT(D2458,2))=C2458-2000,TRUE),1,0)*_xlfn.IFNA(VLOOKUP(LEFT(RIGHT(D2458,LEN(D2458)-6),LEN(RIGHT(D2458,LEN(D2458)-6))-3),'Filter Fuel'!$A$3:$I$29,HLOOKUP(LEFT(D2458,6),'Filter Fuel'!$B$1:$I$2,2,FALSE),FALSE),1)*IF(F2458=0,0,1)</f>
        <v>0</v>
      </c>
      <c r="B2458" t="s">
        <v>2</v>
      </c>
      <c r="C2458">
        <f t="shared" si="66"/>
        <v>2030</v>
      </c>
      <c r="D2458" t="str">
        <f t="shared" si="67"/>
        <v>COMBDGELCIMP43</v>
      </c>
      <c r="E2458" t="str">
        <f>VLOOKUP(D2458,'NZ40-POPT_tech_groups'!A:B,2,FALSE)</f>
        <v>NZ40-ENE-1-COMBDG</v>
      </c>
      <c r="F2458" s="3">
        <f>_xlfn.IFNA(_xlfn.IFNA(VLOOKUP(D2458,'Energy Share'!B:D,3,FALSE),VLOOKUP(LEFT(D2458,LEN(D2458)-2),'Energy Share'!B:D,3,FALSE)),0)*HLOOKUP(C2458,'Energy Share'!$I$2:$AL$3,2,FALSE)*VLOOKUP(LEFT(D2458,6),'Energy Share'!$I$6:$J$14,2,FALSE)</f>
        <v>0.3120220202125279</v>
      </c>
    </row>
    <row r="2459" spans="1:6" hidden="1" x14ac:dyDescent="0.3">
      <c r="A2459">
        <f>IF(IFERROR(_xlfn.NUMBERVALUE(RIGHT(D2459,2))=C2459-2000,TRUE),1,0)*_xlfn.IFNA(VLOOKUP(LEFT(RIGHT(D2459,LEN(D2459)-6),LEN(RIGHT(D2459,LEN(D2459)-6))-3),'Filter Fuel'!$A$3:$I$29,HLOOKUP(LEFT(D2459,6),'Filter Fuel'!$B$1:$I$2,2,FALSE),FALSE),1)*IF(F2459=0,0,1)</f>
        <v>0</v>
      </c>
      <c r="B2459" t="s">
        <v>2</v>
      </c>
      <c r="C2459">
        <f t="shared" si="66"/>
        <v>2030</v>
      </c>
      <c r="D2459" t="str">
        <f t="shared" si="67"/>
        <v>COMBDGELCIMP44</v>
      </c>
      <c r="E2459" t="str">
        <f>VLOOKUP(D2459,'NZ40-POPT_tech_groups'!A:B,2,FALSE)</f>
        <v>NZ40-ENE-1-COMBDG</v>
      </c>
      <c r="F2459" s="3">
        <f>_xlfn.IFNA(_xlfn.IFNA(VLOOKUP(D2459,'Energy Share'!B:D,3,FALSE),VLOOKUP(LEFT(D2459,LEN(D2459)-2),'Energy Share'!B:D,3,FALSE)),0)*HLOOKUP(C2459,'Energy Share'!$I$2:$AL$3,2,FALSE)*VLOOKUP(LEFT(D2459,6),'Energy Share'!$I$6:$J$14,2,FALSE)</f>
        <v>0.3120220202125279</v>
      </c>
    </row>
    <row r="2460" spans="1:6" hidden="1" x14ac:dyDescent="0.3">
      <c r="A2460">
        <f>IF(IFERROR(_xlfn.NUMBERVALUE(RIGHT(D2460,2))=C2460-2000,TRUE),1,0)*_xlfn.IFNA(VLOOKUP(LEFT(RIGHT(D2460,LEN(D2460)-6),LEN(RIGHT(D2460,LEN(D2460)-6))-3),'Filter Fuel'!$A$3:$I$29,HLOOKUP(LEFT(D2460,6),'Filter Fuel'!$B$1:$I$2,2,FALSE),FALSE),1)*IF(F2460=0,0,1)</f>
        <v>0</v>
      </c>
      <c r="B2460" t="s">
        <v>2</v>
      </c>
      <c r="C2460">
        <f t="shared" si="66"/>
        <v>2030</v>
      </c>
      <c r="D2460" t="str">
        <f t="shared" si="67"/>
        <v>COMBDGELCIMP45</v>
      </c>
      <c r="E2460" t="str">
        <f>VLOOKUP(D2460,'NZ40-POPT_tech_groups'!A:B,2,FALSE)</f>
        <v>NZ40-ENE-1-COMBDG</v>
      </c>
      <c r="F2460" s="3">
        <f>_xlfn.IFNA(_xlfn.IFNA(VLOOKUP(D2460,'Energy Share'!B:D,3,FALSE),VLOOKUP(LEFT(D2460,LEN(D2460)-2),'Energy Share'!B:D,3,FALSE)),0)*HLOOKUP(C2460,'Energy Share'!$I$2:$AL$3,2,FALSE)*VLOOKUP(LEFT(D2460,6),'Energy Share'!$I$6:$J$14,2,FALSE)</f>
        <v>0.3120220202125279</v>
      </c>
    </row>
    <row r="2461" spans="1:6" hidden="1" x14ac:dyDescent="0.3">
      <c r="A2461">
        <f>IF(IFERROR(_xlfn.NUMBERVALUE(RIGHT(D2461,2))=C2461-2000,TRUE),1,0)*_xlfn.IFNA(VLOOKUP(LEFT(RIGHT(D2461,LEN(D2461)-6),LEN(RIGHT(D2461,LEN(D2461)-6))-3),'Filter Fuel'!$A$3:$I$29,HLOOKUP(LEFT(D2461,6),'Filter Fuel'!$B$1:$I$2,2,FALSE),FALSE),1)*IF(F2461=0,0,1)</f>
        <v>0</v>
      </c>
      <c r="B2461" t="s">
        <v>2</v>
      </c>
      <c r="C2461">
        <f t="shared" si="66"/>
        <v>2030</v>
      </c>
      <c r="D2461" t="str">
        <f t="shared" si="67"/>
        <v>COMBDGELCIMP46</v>
      </c>
      <c r="E2461" t="str">
        <f>VLOOKUP(D2461,'NZ40-POPT_tech_groups'!A:B,2,FALSE)</f>
        <v>NZ40-ENE-1-COMBDG</v>
      </c>
      <c r="F2461" s="3">
        <f>_xlfn.IFNA(_xlfn.IFNA(VLOOKUP(D2461,'Energy Share'!B:D,3,FALSE),VLOOKUP(LEFT(D2461,LEN(D2461)-2),'Energy Share'!B:D,3,FALSE)),0)*HLOOKUP(C2461,'Energy Share'!$I$2:$AL$3,2,FALSE)*VLOOKUP(LEFT(D2461,6),'Energy Share'!$I$6:$J$14,2,FALSE)</f>
        <v>0.3120220202125279</v>
      </c>
    </row>
    <row r="2462" spans="1:6" hidden="1" x14ac:dyDescent="0.3">
      <c r="A2462">
        <f>IF(IFERROR(_xlfn.NUMBERVALUE(RIGHT(D2462,2))=C2462-2000,TRUE),1,0)*_xlfn.IFNA(VLOOKUP(LEFT(RIGHT(D2462,LEN(D2462)-6),LEN(RIGHT(D2462,LEN(D2462)-6))-3),'Filter Fuel'!$A$3:$I$29,HLOOKUP(LEFT(D2462,6),'Filter Fuel'!$B$1:$I$2,2,FALSE),FALSE),1)*IF(F2462=0,0,1)</f>
        <v>0</v>
      </c>
      <c r="B2462" t="s">
        <v>2</v>
      </c>
      <c r="C2462">
        <f t="shared" si="66"/>
        <v>2030</v>
      </c>
      <c r="D2462" t="str">
        <f t="shared" si="67"/>
        <v>COMBDGELCIMP47</v>
      </c>
      <c r="E2462" t="str">
        <f>VLOOKUP(D2462,'NZ40-POPT_tech_groups'!A:B,2,FALSE)</f>
        <v>NZ40-ENE-1-COMBDG</v>
      </c>
      <c r="F2462" s="3">
        <f>_xlfn.IFNA(_xlfn.IFNA(VLOOKUP(D2462,'Energy Share'!B:D,3,FALSE),VLOOKUP(LEFT(D2462,LEN(D2462)-2),'Energy Share'!B:D,3,FALSE)),0)*HLOOKUP(C2462,'Energy Share'!$I$2:$AL$3,2,FALSE)*VLOOKUP(LEFT(D2462,6),'Energy Share'!$I$6:$J$14,2,FALSE)</f>
        <v>0.3120220202125279</v>
      </c>
    </row>
    <row r="2463" spans="1:6" hidden="1" x14ac:dyDescent="0.3">
      <c r="A2463">
        <f>IF(IFERROR(_xlfn.NUMBERVALUE(RIGHT(D2463,2))=C2463-2000,TRUE),1,0)*_xlfn.IFNA(VLOOKUP(LEFT(RIGHT(D2463,LEN(D2463)-6),LEN(RIGHT(D2463,LEN(D2463)-6))-3),'Filter Fuel'!$A$3:$I$29,HLOOKUP(LEFT(D2463,6),'Filter Fuel'!$B$1:$I$2,2,FALSE),FALSE),1)*IF(F2463=0,0,1)</f>
        <v>0</v>
      </c>
      <c r="B2463" t="s">
        <v>2</v>
      </c>
      <c r="C2463">
        <f t="shared" si="66"/>
        <v>2030</v>
      </c>
      <c r="D2463" t="str">
        <f t="shared" si="67"/>
        <v>COMBDGELCIMP48</v>
      </c>
      <c r="E2463" t="str">
        <f>VLOOKUP(D2463,'NZ40-POPT_tech_groups'!A:B,2,FALSE)</f>
        <v>NZ40-ENE-1-COMBDG</v>
      </c>
      <c r="F2463" s="3">
        <f>_xlfn.IFNA(_xlfn.IFNA(VLOOKUP(D2463,'Energy Share'!B:D,3,FALSE),VLOOKUP(LEFT(D2463,LEN(D2463)-2),'Energy Share'!B:D,3,FALSE)),0)*HLOOKUP(C2463,'Energy Share'!$I$2:$AL$3,2,FALSE)*VLOOKUP(LEFT(D2463,6),'Energy Share'!$I$6:$J$14,2,FALSE)</f>
        <v>0.3120220202125279</v>
      </c>
    </row>
    <row r="2464" spans="1:6" hidden="1" x14ac:dyDescent="0.3">
      <c r="A2464">
        <f>IF(IFERROR(_xlfn.NUMBERVALUE(RIGHT(D2464,2))=C2464-2000,TRUE),1,0)*_xlfn.IFNA(VLOOKUP(LEFT(RIGHT(D2464,LEN(D2464)-6),LEN(RIGHT(D2464,LEN(D2464)-6))-3),'Filter Fuel'!$A$3:$I$29,HLOOKUP(LEFT(D2464,6),'Filter Fuel'!$B$1:$I$2,2,FALSE),FALSE),1)*IF(F2464=0,0,1)</f>
        <v>0</v>
      </c>
      <c r="B2464" t="s">
        <v>2</v>
      </c>
      <c r="C2464">
        <f t="shared" si="66"/>
        <v>2030</v>
      </c>
      <c r="D2464" t="str">
        <f t="shared" si="67"/>
        <v>COMBDGELCIMP49</v>
      </c>
      <c r="E2464" t="str">
        <f>VLOOKUP(D2464,'NZ40-POPT_tech_groups'!A:B,2,FALSE)</f>
        <v>NZ40-ENE-1-COMBDG</v>
      </c>
      <c r="F2464" s="3">
        <f>_xlfn.IFNA(_xlfn.IFNA(VLOOKUP(D2464,'Energy Share'!B:D,3,FALSE),VLOOKUP(LEFT(D2464,LEN(D2464)-2),'Energy Share'!B:D,3,FALSE)),0)*HLOOKUP(C2464,'Energy Share'!$I$2:$AL$3,2,FALSE)*VLOOKUP(LEFT(D2464,6),'Energy Share'!$I$6:$J$14,2,FALSE)</f>
        <v>0.3120220202125279</v>
      </c>
    </row>
    <row r="2465" spans="1:6" hidden="1" x14ac:dyDescent="0.3">
      <c r="A2465">
        <f>IF(IFERROR(_xlfn.NUMBERVALUE(RIGHT(D2465,2))=C2465-2000,TRUE),1,0)*_xlfn.IFNA(VLOOKUP(LEFT(RIGHT(D2465,LEN(D2465)-6),LEN(RIGHT(D2465,LEN(D2465)-6))-3),'Filter Fuel'!$A$3:$I$29,HLOOKUP(LEFT(D2465,6),'Filter Fuel'!$B$1:$I$2,2,FALSE),FALSE),1)*IF(F2465=0,0,1)</f>
        <v>0</v>
      </c>
      <c r="B2465" t="s">
        <v>2</v>
      </c>
      <c r="C2465">
        <f t="shared" si="66"/>
        <v>2030</v>
      </c>
      <c r="D2465" t="str">
        <f t="shared" si="67"/>
        <v>COMBDGELCIMP50</v>
      </c>
      <c r="E2465" t="str">
        <f>VLOOKUP(D2465,'NZ40-POPT_tech_groups'!A:B,2,FALSE)</f>
        <v>NZ40-ENE-1-COMBDG</v>
      </c>
      <c r="F2465" s="3">
        <f>_xlfn.IFNA(_xlfn.IFNA(VLOOKUP(D2465,'Energy Share'!B:D,3,FALSE),VLOOKUP(LEFT(D2465,LEN(D2465)-2),'Energy Share'!B:D,3,FALSE)),0)*HLOOKUP(C2465,'Energy Share'!$I$2:$AL$3,2,FALSE)*VLOOKUP(LEFT(D2465,6),'Energy Share'!$I$6:$J$14,2,FALSE)</f>
        <v>0.3120220202125279</v>
      </c>
    </row>
    <row r="2466" spans="1:6" hidden="1" x14ac:dyDescent="0.3">
      <c r="A2466">
        <f>IF(IFERROR(_xlfn.NUMBERVALUE(RIGHT(D2466,2))=C2466-2000,TRUE),1,0)*_xlfn.IFNA(VLOOKUP(LEFT(RIGHT(D2466,LEN(D2466)-6),LEN(RIGHT(D2466,LEN(D2466)-6))-3),'Filter Fuel'!$A$3:$I$29,HLOOKUP(LEFT(D2466,6),'Filter Fuel'!$B$1:$I$2,2,FALSE),FALSE),1)*IF(F2466=0,0,1)</f>
        <v>0</v>
      </c>
      <c r="B2466" t="s">
        <v>2</v>
      </c>
      <c r="C2466">
        <f t="shared" si="66"/>
        <v>2030</v>
      </c>
      <c r="D2466" t="str">
        <f t="shared" si="67"/>
        <v>FRETRAELCIMP16</v>
      </c>
      <c r="E2466" t="str">
        <f>VLOOKUP(D2466,'NZ40-POPT_tech_groups'!A:B,2,FALSE)</f>
        <v>NZ40-ENE-1-FRETRA</v>
      </c>
      <c r="F2466" s="3">
        <f>_xlfn.IFNA(_xlfn.IFNA(VLOOKUP(D2466,'Energy Share'!B:D,3,FALSE),VLOOKUP(LEFT(D2466,LEN(D2466)-2),'Energy Share'!B:D,3,FALSE)),0)*HLOOKUP(C2466,'Energy Share'!$I$2:$AL$3,2,FALSE)*VLOOKUP(LEFT(D2466,6),'Energy Share'!$I$6:$J$14,2,FALSE)</f>
        <v>0</v>
      </c>
    </row>
    <row r="2467" spans="1:6" hidden="1" x14ac:dyDescent="0.3">
      <c r="A2467">
        <f>IF(IFERROR(_xlfn.NUMBERVALUE(RIGHT(D2467,2))=C2467-2000,TRUE),1,0)*_xlfn.IFNA(VLOOKUP(LEFT(RIGHT(D2467,LEN(D2467)-6),LEN(RIGHT(D2467,LEN(D2467)-6))-3),'Filter Fuel'!$A$3:$I$29,HLOOKUP(LEFT(D2467,6),'Filter Fuel'!$B$1:$I$2,2,FALSE),FALSE),1)*IF(F2467=0,0,1)</f>
        <v>0</v>
      </c>
      <c r="B2467" t="s">
        <v>2</v>
      </c>
      <c r="C2467">
        <f t="shared" si="66"/>
        <v>2030</v>
      </c>
      <c r="D2467" t="str">
        <f t="shared" si="67"/>
        <v>FRETRAELCIMP17</v>
      </c>
      <c r="E2467" t="str">
        <f>VLOOKUP(D2467,'NZ40-POPT_tech_groups'!A:B,2,FALSE)</f>
        <v>NZ40-ENE-1-FRETRA</v>
      </c>
      <c r="F2467" s="3">
        <f>_xlfn.IFNA(_xlfn.IFNA(VLOOKUP(D2467,'Energy Share'!B:D,3,FALSE),VLOOKUP(LEFT(D2467,LEN(D2467)-2),'Energy Share'!B:D,3,FALSE)),0)*HLOOKUP(C2467,'Energy Share'!$I$2:$AL$3,2,FALSE)*VLOOKUP(LEFT(D2467,6),'Energy Share'!$I$6:$J$14,2,FALSE)</f>
        <v>0</v>
      </c>
    </row>
    <row r="2468" spans="1:6" hidden="1" x14ac:dyDescent="0.3">
      <c r="A2468">
        <f>IF(IFERROR(_xlfn.NUMBERVALUE(RIGHT(D2468,2))=C2468-2000,TRUE),1,0)*_xlfn.IFNA(VLOOKUP(LEFT(RIGHT(D2468,LEN(D2468)-6),LEN(RIGHT(D2468,LEN(D2468)-6))-3),'Filter Fuel'!$A$3:$I$29,HLOOKUP(LEFT(D2468,6),'Filter Fuel'!$B$1:$I$2,2,FALSE),FALSE),1)*IF(F2468=0,0,1)</f>
        <v>0</v>
      </c>
      <c r="B2468" t="s">
        <v>2</v>
      </c>
      <c r="C2468">
        <f t="shared" si="66"/>
        <v>2030</v>
      </c>
      <c r="D2468" t="str">
        <f t="shared" si="67"/>
        <v>FRETRAELCIMP18</v>
      </c>
      <c r="E2468" t="str">
        <f>VLOOKUP(D2468,'NZ40-POPT_tech_groups'!A:B,2,FALSE)</f>
        <v>NZ40-ENE-1-FRETRA</v>
      </c>
      <c r="F2468" s="3">
        <f>_xlfn.IFNA(_xlfn.IFNA(VLOOKUP(D2468,'Energy Share'!B:D,3,FALSE),VLOOKUP(LEFT(D2468,LEN(D2468)-2),'Energy Share'!B:D,3,FALSE)),0)*HLOOKUP(C2468,'Energy Share'!$I$2:$AL$3,2,FALSE)*VLOOKUP(LEFT(D2468,6),'Energy Share'!$I$6:$J$14,2,FALSE)</f>
        <v>0</v>
      </c>
    </row>
    <row r="2469" spans="1:6" hidden="1" x14ac:dyDescent="0.3">
      <c r="A2469">
        <f>IF(IFERROR(_xlfn.NUMBERVALUE(RIGHT(D2469,2))=C2469-2000,TRUE),1,0)*_xlfn.IFNA(VLOOKUP(LEFT(RIGHT(D2469,LEN(D2469)-6),LEN(RIGHT(D2469,LEN(D2469)-6))-3),'Filter Fuel'!$A$3:$I$29,HLOOKUP(LEFT(D2469,6),'Filter Fuel'!$B$1:$I$2,2,FALSE),FALSE),1)*IF(F2469=0,0,1)</f>
        <v>0</v>
      </c>
      <c r="B2469" t="s">
        <v>2</v>
      </c>
      <c r="C2469">
        <f t="shared" si="66"/>
        <v>2030</v>
      </c>
      <c r="D2469" t="str">
        <f t="shared" si="67"/>
        <v>FRETRAELCIMP19</v>
      </c>
      <c r="E2469" t="str">
        <f>VLOOKUP(D2469,'NZ40-POPT_tech_groups'!A:B,2,FALSE)</f>
        <v>NZ40-ENE-1-FRETRA</v>
      </c>
      <c r="F2469" s="3">
        <f>_xlfn.IFNA(_xlfn.IFNA(VLOOKUP(D2469,'Energy Share'!B:D,3,FALSE),VLOOKUP(LEFT(D2469,LEN(D2469)-2),'Energy Share'!B:D,3,FALSE)),0)*HLOOKUP(C2469,'Energy Share'!$I$2:$AL$3,2,FALSE)*VLOOKUP(LEFT(D2469,6),'Energy Share'!$I$6:$J$14,2,FALSE)</f>
        <v>0</v>
      </c>
    </row>
    <row r="2470" spans="1:6" hidden="1" x14ac:dyDescent="0.3">
      <c r="A2470">
        <f>IF(IFERROR(_xlfn.NUMBERVALUE(RIGHT(D2470,2))=C2470-2000,TRUE),1,0)*_xlfn.IFNA(VLOOKUP(LEFT(RIGHT(D2470,LEN(D2470)-6),LEN(RIGHT(D2470,LEN(D2470)-6))-3),'Filter Fuel'!$A$3:$I$29,HLOOKUP(LEFT(D2470,6),'Filter Fuel'!$B$1:$I$2,2,FALSE),FALSE),1)*IF(F2470=0,0,1)</f>
        <v>0</v>
      </c>
      <c r="B2470" t="s">
        <v>2</v>
      </c>
      <c r="C2470">
        <f t="shared" si="66"/>
        <v>2030</v>
      </c>
      <c r="D2470" t="str">
        <f t="shared" si="67"/>
        <v>FRETRAELCIMP20</v>
      </c>
      <c r="E2470" t="str">
        <f>VLOOKUP(D2470,'NZ40-POPT_tech_groups'!A:B,2,FALSE)</f>
        <v>NZ40-ENE-1-FRETRA</v>
      </c>
      <c r="F2470" s="3">
        <f>_xlfn.IFNA(_xlfn.IFNA(VLOOKUP(D2470,'Energy Share'!B:D,3,FALSE),VLOOKUP(LEFT(D2470,LEN(D2470)-2),'Energy Share'!B:D,3,FALSE)),0)*HLOOKUP(C2470,'Energy Share'!$I$2:$AL$3,2,FALSE)*VLOOKUP(LEFT(D2470,6),'Energy Share'!$I$6:$J$14,2,FALSE)</f>
        <v>0</v>
      </c>
    </row>
    <row r="2471" spans="1:6" hidden="1" x14ac:dyDescent="0.3">
      <c r="A2471">
        <f>IF(IFERROR(_xlfn.NUMBERVALUE(RIGHT(D2471,2))=C2471-2000,TRUE),1,0)*_xlfn.IFNA(VLOOKUP(LEFT(RIGHT(D2471,LEN(D2471)-6),LEN(RIGHT(D2471,LEN(D2471)-6))-3),'Filter Fuel'!$A$3:$I$29,HLOOKUP(LEFT(D2471,6),'Filter Fuel'!$B$1:$I$2,2,FALSE),FALSE),1)*IF(F2471=0,0,1)</f>
        <v>0</v>
      </c>
      <c r="B2471" t="s">
        <v>2</v>
      </c>
      <c r="C2471">
        <f t="shared" si="66"/>
        <v>2030</v>
      </c>
      <c r="D2471" t="str">
        <f t="shared" si="67"/>
        <v>FRETRAELCIMP21</v>
      </c>
      <c r="E2471" t="str">
        <f>VLOOKUP(D2471,'NZ40-POPT_tech_groups'!A:B,2,FALSE)</f>
        <v>NZ40-ENE-1-FRETRA</v>
      </c>
      <c r="F2471" s="3">
        <f>_xlfn.IFNA(_xlfn.IFNA(VLOOKUP(D2471,'Energy Share'!B:D,3,FALSE),VLOOKUP(LEFT(D2471,LEN(D2471)-2),'Energy Share'!B:D,3,FALSE)),0)*HLOOKUP(C2471,'Energy Share'!$I$2:$AL$3,2,FALSE)*VLOOKUP(LEFT(D2471,6),'Energy Share'!$I$6:$J$14,2,FALSE)</f>
        <v>0</v>
      </c>
    </row>
    <row r="2472" spans="1:6" hidden="1" x14ac:dyDescent="0.3">
      <c r="A2472">
        <f>IF(IFERROR(_xlfn.NUMBERVALUE(RIGHT(D2472,2))=C2472-2000,TRUE),1,0)*_xlfn.IFNA(VLOOKUP(LEFT(RIGHT(D2472,LEN(D2472)-6),LEN(RIGHT(D2472,LEN(D2472)-6))-3),'Filter Fuel'!$A$3:$I$29,HLOOKUP(LEFT(D2472,6),'Filter Fuel'!$B$1:$I$2,2,FALSE),FALSE),1)*IF(F2472=0,0,1)</f>
        <v>0</v>
      </c>
      <c r="B2472" t="s">
        <v>2</v>
      </c>
      <c r="C2472">
        <f t="shared" si="66"/>
        <v>2030</v>
      </c>
      <c r="D2472" t="str">
        <f t="shared" si="67"/>
        <v>FRETRAELCIMP22</v>
      </c>
      <c r="E2472" t="str">
        <f>VLOOKUP(D2472,'NZ40-POPT_tech_groups'!A:B,2,FALSE)</f>
        <v>NZ40-ENE-1-FRETRA</v>
      </c>
      <c r="F2472" s="3">
        <f>_xlfn.IFNA(_xlfn.IFNA(VLOOKUP(D2472,'Energy Share'!B:D,3,FALSE),VLOOKUP(LEFT(D2472,LEN(D2472)-2),'Energy Share'!B:D,3,FALSE)),0)*HLOOKUP(C2472,'Energy Share'!$I$2:$AL$3,2,FALSE)*VLOOKUP(LEFT(D2472,6),'Energy Share'!$I$6:$J$14,2,FALSE)</f>
        <v>0</v>
      </c>
    </row>
    <row r="2473" spans="1:6" hidden="1" x14ac:dyDescent="0.3">
      <c r="A2473">
        <f>IF(IFERROR(_xlfn.NUMBERVALUE(RIGHT(D2473,2))=C2473-2000,TRUE),1,0)*_xlfn.IFNA(VLOOKUP(LEFT(RIGHT(D2473,LEN(D2473)-6),LEN(RIGHT(D2473,LEN(D2473)-6))-3),'Filter Fuel'!$A$3:$I$29,HLOOKUP(LEFT(D2473,6),'Filter Fuel'!$B$1:$I$2,2,FALSE),FALSE),1)*IF(F2473=0,0,1)</f>
        <v>0</v>
      </c>
      <c r="B2473" t="s">
        <v>2</v>
      </c>
      <c r="C2473">
        <f t="shared" si="66"/>
        <v>2030</v>
      </c>
      <c r="D2473" t="str">
        <f t="shared" si="67"/>
        <v>FRETRAELCIMP23</v>
      </c>
      <c r="E2473" t="str">
        <f>VLOOKUP(D2473,'NZ40-POPT_tech_groups'!A:B,2,FALSE)</f>
        <v>NZ40-ENE-1-FRETRA</v>
      </c>
      <c r="F2473" s="3">
        <f>_xlfn.IFNA(_xlfn.IFNA(VLOOKUP(D2473,'Energy Share'!B:D,3,FALSE),VLOOKUP(LEFT(D2473,LEN(D2473)-2),'Energy Share'!B:D,3,FALSE)),0)*HLOOKUP(C2473,'Energy Share'!$I$2:$AL$3,2,FALSE)*VLOOKUP(LEFT(D2473,6),'Energy Share'!$I$6:$J$14,2,FALSE)</f>
        <v>0</v>
      </c>
    </row>
    <row r="2474" spans="1:6" hidden="1" x14ac:dyDescent="0.3">
      <c r="A2474">
        <f>IF(IFERROR(_xlfn.NUMBERVALUE(RIGHT(D2474,2))=C2474-2000,TRUE),1,0)*_xlfn.IFNA(VLOOKUP(LEFT(RIGHT(D2474,LEN(D2474)-6),LEN(RIGHT(D2474,LEN(D2474)-6))-3),'Filter Fuel'!$A$3:$I$29,HLOOKUP(LEFT(D2474,6),'Filter Fuel'!$B$1:$I$2,2,FALSE),FALSE),1)*IF(F2474=0,0,1)</f>
        <v>0</v>
      </c>
      <c r="B2474" t="s">
        <v>2</v>
      </c>
      <c r="C2474">
        <f t="shared" si="66"/>
        <v>2030</v>
      </c>
      <c r="D2474" t="str">
        <f t="shared" si="67"/>
        <v>FRETRAELCIMP24</v>
      </c>
      <c r="E2474" t="str">
        <f>VLOOKUP(D2474,'NZ40-POPT_tech_groups'!A:B,2,FALSE)</f>
        <v>NZ40-ENE-1-FRETRA</v>
      </c>
      <c r="F2474" s="3">
        <f>_xlfn.IFNA(_xlfn.IFNA(VLOOKUP(D2474,'Energy Share'!B:D,3,FALSE),VLOOKUP(LEFT(D2474,LEN(D2474)-2),'Energy Share'!B:D,3,FALSE)),0)*HLOOKUP(C2474,'Energy Share'!$I$2:$AL$3,2,FALSE)*VLOOKUP(LEFT(D2474,6),'Energy Share'!$I$6:$J$14,2,FALSE)</f>
        <v>0</v>
      </c>
    </row>
    <row r="2475" spans="1:6" hidden="1" x14ac:dyDescent="0.3">
      <c r="A2475">
        <f>IF(IFERROR(_xlfn.NUMBERVALUE(RIGHT(D2475,2))=C2475-2000,TRUE),1,0)*_xlfn.IFNA(VLOOKUP(LEFT(RIGHT(D2475,LEN(D2475)-6),LEN(RIGHT(D2475,LEN(D2475)-6))-3),'Filter Fuel'!$A$3:$I$29,HLOOKUP(LEFT(D2475,6),'Filter Fuel'!$B$1:$I$2,2,FALSE),FALSE),1)*IF(F2475=0,0,1)</f>
        <v>0</v>
      </c>
      <c r="B2475" t="s">
        <v>2</v>
      </c>
      <c r="C2475">
        <f t="shared" si="66"/>
        <v>2030</v>
      </c>
      <c r="D2475" t="str">
        <f t="shared" si="67"/>
        <v>FRETRAELCIMP25</v>
      </c>
      <c r="E2475" t="str">
        <f>VLOOKUP(D2475,'NZ40-POPT_tech_groups'!A:B,2,FALSE)</f>
        <v>NZ40-ENE-1-FRETRA</v>
      </c>
      <c r="F2475" s="3">
        <f>_xlfn.IFNA(_xlfn.IFNA(VLOOKUP(D2475,'Energy Share'!B:D,3,FALSE),VLOOKUP(LEFT(D2475,LEN(D2475)-2),'Energy Share'!B:D,3,FALSE)),0)*HLOOKUP(C2475,'Energy Share'!$I$2:$AL$3,2,FALSE)*VLOOKUP(LEFT(D2475,6),'Energy Share'!$I$6:$J$14,2,FALSE)</f>
        <v>0</v>
      </c>
    </row>
    <row r="2476" spans="1:6" hidden="1" x14ac:dyDescent="0.3">
      <c r="A2476">
        <f>IF(IFERROR(_xlfn.NUMBERVALUE(RIGHT(D2476,2))=C2476-2000,TRUE),1,0)*_xlfn.IFNA(VLOOKUP(LEFT(RIGHT(D2476,LEN(D2476)-6),LEN(RIGHT(D2476,LEN(D2476)-6))-3),'Filter Fuel'!$A$3:$I$29,HLOOKUP(LEFT(D2476,6),'Filter Fuel'!$B$1:$I$2,2,FALSE),FALSE),1)*IF(F2476=0,0,1)</f>
        <v>0</v>
      </c>
      <c r="B2476" t="s">
        <v>2</v>
      </c>
      <c r="C2476">
        <f t="shared" si="66"/>
        <v>2030</v>
      </c>
      <c r="D2476" t="str">
        <f t="shared" si="67"/>
        <v>FRETRAELCIMP26</v>
      </c>
      <c r="E2476" t="str">
        <f>VLOOKUP(D2476,'NZ40-POPT_tech_groups'!A:B,2,FALSE)</f>
        <v>NZ40-ENE-1-FRETRA</v>
      </c>
      <c r="F2476" s="3">
        <f>_xlfn.IFNA(_xlfn.IFNA(VLOOKUP(D2476,'Energy Share'!B:D,3,FALSE),VLOOKUP(LEFT(D2476,LEN(D2476)-2),'Energy Share'!B:D,3,FALSE)),0)*HLOOKUP(C2476,'Energy Share'!$I$2:$AL$3,2,FALSE)*VLOOKUP(LEFT(D2476,6),'Energy Share'!$I$6:$J$14,2,FALSE)</f>
        <v>0</v>
      </c>
    </row>
    <row r="2477" spans="1:6" hidden="1" x14ac:dyDescent="0.3">
      <c r="A2477">
        <f>IF(IFERROR(_xlfn.NUMBERVALUE(RIGHT(D2477,2))=C2477-2000,TRUE),1,0)*_xlfn.IFNA(VLOOKUP(LEFT(RIGHT(D2477,LEN(D2477)-6),LEN(RIGHT(D2477,LEN(D2477)-6))-3),'Filter Fuel'!$A$3:$I$29,HLOOKUP(LEFT(D2477,6),'Filter Fuel'!$B$1:$I$2,2,FALSE),FALSE),1)*IF(F2477=0,0,1)</f>
        <v>0</v>
      </c>
      <c r="B2477" t="s">
        <v>2</v>
      </c>
      <c r="C2477">
        <f t="shared" si="66"/>
        <v>2030</v>
      </c>
      <c r="D2477" t="str">
        <f t="shared" si="67"/>
        <v>FRETRAELCIMP27</v>
      </c>
      <c r="E2477" t="str">
        <f>VLOOKUP(D2477,'NZ40-POPT_tech_groups'!A:B,2,FALSE)</f>
        <v>NZ40-ENE-1-FRETRA</v>
      </c>
      <c r="F2477" s="3">
        <f>_xlfn.IFNA(_xlfn.IFNA(VLOOKUP(D2477,'Energy Share'!B:D,3,FALSE),VLOOKUP(LEFT(D2477,LEN(D2477)-2),'Energy Share'!B:D,3,FALSE)),0)*HLOOKUP(C2477,'Energy Share'!$I$2:$AL$3,2,FALSE)*VLOOKUP(LEFT(D2477,6),'Energy Share'!$I$6:$J$14,2,FALSE)</f>
        <v>0</v>
      </c>
    </row>
    <row r="2478" spans="1:6" hidden="1" x14ac:dyDescent="0.3">
      <c r="A2478">
        <f>IF(IFERROR(_xlfn.NUMBERVALUE(RIGHT(D2478,2))=C2478-2000,TRUE),1,0)*_xlfn.IFNA(VLOOKUP(LEFT(RIGHT(D2478,LEN(D2478)-6),LEN(RIGHT(D2478,LEN(D2478)-6))-3),'Filter Fuel'!$A$3:$I$29,HLOOKUP(LEFT(D2478,6),'Filter Fuel'!$B$1:$I$2,2,FALSE),FALSE),1)*IF(F2478=0,0,1)</f>
        <v>0</v>
      </c>
      <c r="B2478" t="s">
        <v>2</v>
      </c>
      <c r="C2478">
        <f t="shared" si="66"/>
        <v>2030</v>
      </c>
      <c r="D2478" t="str">
        <f t="shared" si="67"/>
        <v>FRETRAELCIMP28</v>
      </c>
      <c r="E2478" t="str">
        <f>VLOOKUP(D2478,'NZ40-POPT_tech_groups'!A:B,2,FALSE)</f>
        <v>NZ40-ENE-1-FRETRA</v>
      </c>
      <c r="F2478" s="3">
        <f>_xlfn.IFNA(_xlfn.IFNA(VLOOKUP(D2478,'Energy Share'!B:D,3,FALSE),VLOOKUP(LEFT(D2478,LEN(D2478)-2),'Energy Share'!B:D,3,FALSE)),0)*HLOOKUP(C2478,'Energy Share'!$I$2:$AL$3,2,FALSE)*VLOOKUP(LEFT(D2478,6),'Energy Share'!$I$6:$J$14,2,FALSE)</f>
        <v>0</v>
      </c>
    </row>
    <row r="2479" spans="1:6" hidden="1" x14ac:dyDescent="0.3">
      <c r="A2479">
        <f>IF(IFERROR(_xlfn.NUMBERVALUE(RIGHT(D2479,2))=C2479-2000,TRUE),1,0)*_xlfn.IFNA(VLOOKUP(LEFT(RIGHT(D2479,LEN(D2479)-6),LEN(RIGHT(D2479,LEN(D2479)-6))-3),'Filter Fuel'!$A$3:$I$29,HLOOKUP(LEFT(D2479,6),'Filter Fuel'!$B$1:$I$2,2,FALSE),FALSE),1)*IF(F2479=0,0,1)</f>
        <v>0</v>
      </c>
      <c r="B2479" t="s">
        <v>2</v>
      </c>
      <c r="C2479">
        <f t="shared" si="66"/>
        <v>2030</v>
      </c>
      <c r="D2479" t="str">
        <f t="shared" si="67"/>
        <v>FRETRAELCIMP29</v>
      </c>
      <c r="E2479" t="str">
        <f>VLOOKUP(D2479,'NZ40-POPT_tech_groups'!A:B,2,FALSE)</f>
        <v>NZ40-ENE-1-FRETRA</v>
      </c>
      <c r="F2479" s="3">
        <f>_xlfn.IFNA(_xlfn.IFNA(VLOOKUP(D2479,'Energy Share'!B:D,3,FALSE),VLOOKUP(LEFT(D2479,LEN(D2479)-2),'Energy Share'!B:D,3,FALSE)),0)*HLOOKUP(C2479,'Energy Share'!$I$2:$AL$3,2,FALSE)*VLOOKUP(LEFT(D2479,6),'Energy Share'!$I$6:$J$14,2,FALSE)</f>
        <v>0</v>
      </c>
    </row>
    <row r="2480" spans="1:6" hidden="1" x14ac:dyDescent="0.3">
      <c r="A2480">
        <f>IF(IFERROR(_xlfn.NUMBERVALUE(RIGHT(D2480,2))=C2480-2000,TRUE),1,0)*_xlfn.IFNA(VLOOKUP(LEFT(RIGHT(D2480,LEN(D2480)-6),LEN(RIGHT(D2480,LEN(D2480)-6))-3),'Filter Fuel'!$A$3:$I$29,HLOOKUP(LEFT(D2480,6),'Filter Fuel'!$B$1:$I$2,2,FALSE),FALSE),1)*IF(F2480=0,0,1)</f>
        <v>0</v>
      </c>
      <c r="B2480" t="s">
        <v>2</v>
      </c>
      <c r="C2480">
        <f t="shared" si="66"/>
        <v>2030</v>
      </c>
      <c r="D2480" t="str">
        <f t="shared" si="67"/>
        <v>FRETRAELCIMP30</v>
      </c>
      <c r="E2480" t="str">
        <f>VLOOKUP(D2480,'NZ40-POPT_tech_groups'!A:B,2,FALSE)</f>
        <v>NZ40-ENE-1-FRETRA</v>
      </c>
      <c r="F2480" s="3">
        <f>_xlfn.IFNA(_xlfn.IFNA(VLOOKUP(D2480,'Energy Share'!B:D,3,FALSE),VLOOKUP(LEFT(D2480,LEN(D2480)-2),'Energy Share'!B:D,3,FALSE)),0)*HLOOKUP(C2480,'Energy Share'!$I$2:$AL$3,2,FALSE)*VLOOKUP(LEFT(D2480,6),'Energy Share'!$I$6:$J$14,2,FALSE)</f>
        <v>0</v>
      </c>
    </row>
    <row r="2481" spans="1:6" hidden="1" x14ac:dyDescent="0.3">
      <c r="A2481">
        <f>IF(IFERROR(_xlfn.NUMBERVALUE(RIGHT(D2481,2))=C2481-2000,TRUE),1,0)*_xlfn.IFNA(VLOOKUP(LEFT(RIGHT(D2481,LEN(D2481)-6),LEN(RIGHT(D2481,LEN(D2481)-6))-3),'Filter Fuel'!$A$3:$I$29,HLOOKUP(LEFT(D2481,6),'Filter Fuel'!$B$1:$I$2,2,FALSE),FALSE),1)*IF(F2481=0,0,1)</f>
        <v>0</v>
      </c>
      <c r="B2481" t="s">
        <v>2</v>
      </c>
      <c r="C2481">
        <f t="shared" si="66"/>
        <v>2030</v>
      </c>
      <c r="D2481" t="str">
        <f t="shared" si="67"/>
        <v>FRETRAELCIMP31</v>
      </c>
      <c r="E2481" t="str">
        <f>VLOOKUP(D2481,'NZ40-POPT_tech_groups'!A:B,2,FALSE)</f>
        <v>NZ40-ENE-1-FRETRA</v>
      </c>
      <c r="F2481" s="3">
        <f>_xlfn.IFNA(_xlfn.IFNA(VLOOKUP(D2481,'Energy Share'!B:D,3,FALSE),VLOOKUP(LEFT(D2481,LEN(D2481)-2),'Energy Share'!B:D,3,FALSE)),0)*HLOOKUP(C2481,'Energy Share'!$I$2:$AL$3,2,FALSE)*VLOOKUP(LEFT(D2481,6),'Energy Share'!$I$6:$J$14,2,FALSE)</f>
        <v>0</v>
      </c>
    </row>
    <row r="2482" spans="1:6" hidden="1" x14ac:dyDescent="0.3">
      <c r="A2482">
        <f>IF(IFERROR(_xlfn.NUMBERVALUE(RIGHT(D2482,2))=C2482-2000,TRUE),1,0)*_xlfn.IFNA(VLOOKUP(LEFT(RIGHT(D2482,LEN(D2482)-6),LEN(RIGHT(D2482,LEN(D2482)-6))-3),'Filter Fuel'!$A$3:$I$29,HLOOKUP(LEFT(D2482,6),'Filter Fuel'!$B$1:$I$2,2,FALSE),FALSE),1)*IF(F2482=0,0,1)</f>
        <v>0</v>
      </c>
      <c r="B2482" t="s">
        <v>2</v>
      </c>
      <c r="C2482">
        <f t="shared" si="66"/>
        <v>2030</v>
      </c>
      <c r="D2482" t="str">
        <f t="shared" si="67"/>
        <v>FRETRAELCIMP32</v>
      </c>
      <c r="E2482" t="str">
        <f>VLOOKUP(D2482,'NZ40-POPT_tech_groups'!A:B,2,FALSE)</f>
        <v>NZ40-ENE-1-FRETRA</v>
      </c>
      <c r="F2482" s="3">
        <f>_xlfn.IFNA(_xlfn.IFNA(VLOOKUP(D2482,'Energy Share'!B:D,3,FALSE),VLOOKUP(LEFT(D2482,LEN(D2482)-2),'Energy Share'!B:D,3,FALSE)),0)*HLOOKUP(C2482,'Energy Share'!$I$2:$AL$3,2,FALSE)*VLOOKUP(LEFT(D2482,6),'Energy Share'!$I$6:$J$14,2,FALSE)</f>
        <v>0</v>
      </c>
    </row>
    <row r="2483" spans="1:6" hidden="1" x14ac:dyDescent="0.3">
      <c r="A2483">
        <f>IF(IFERROR(_xlfn.NUMBERVALUE(RIGHT(D2483,2))=C2483-2000,TRUE),1,0)*_xlfn.IFNA(VLOOKUP(LEFT(RIGHT(D2483,LEN(D2483)-6),LEN(RIGHT(D2483,LEN(D2483)-6))-3),'Filter Fuel'!$A$3:$I$29,HLOOKUP(LEFT(D2483,6),'Filter Fuel'!$B$1:$I$2,2,FALSE),FALSE),1)*IF(F2483=0,0,1)</f>
        <v>0</v>
      </c>
      <c r="B2483" t="s">
        <v>2</v>
      </c>
      <c r="C2483">
        <f t="shared" si="66"/>
        <v>2030</v>
      </c>
      <c r="D2483" t="str">
        <f t="shared" si="67"/>
        <v>FRETRAELCIMP33</v>
      </c>
      <c r="E2483" t="str">
        <f>VLOOKUP(D2483,'NZ40-POPT_tech_groups'!A:B,2,FALSE)</f>
        <v>NZ40-ENE-1-FRETRA</v>
      </c>
      <c r="F2483" s="3">
        <f>_xlfn.IFNA(_xlfn.IFNA(VLOOKUP(D2483,'Energy Share'!B:D,3,FALSE),VLOOKUP(LEFT(D2483,LEN(D2483)-2),'Energy Share'!B:D,3,FALSE)),0)*HLOOKUP(C2483,'Energy Share'!$I$2:$AL$3,2,FALSE)*VLOOKUP(LEFT(D2483,6),'Energy Share'!$I$6:$J$14,2,FALSE)</f>
        <v>0</v>
      </c>
    </row>
    <row r="2484" spans="1:6" hidden="1" x14ac:dyDescent="0.3">
      <c r="A2484">
        <f>IF(IFERROR(_xlfn.NUMBERVALUE(RIGHT(D2484,2))=C2484-2000,TRUE),1,0)*_xlfn.IFNA(VLOOKUP(LEFT(RIGHT(D2484,LEN(D2484)-6),LEN(RIGHT(D2484,LEN(D2484)-6))-3),'Filter Fuel'!$A$3:$I$29,HLOOKUP(LEFT(D2484,6),'Filter Fuel'!$B$1:$I$2,2,FALSE),FALSE),1)*IF(F2484=0,0,1)</f>
        <v>0</v>
      </c>
      <c r="B2484" t="s">
        <v>2</v>
      </c>
      <c r="C2484">
        <f t="shared" si="66"/>
        <v>2030</v>
      </c>
      <c r="D2484" t="str">
        <f t="shared" si="67"/>
        <v>FRETRAELCIMP34</v>
      </c>
      <c r="E2484" t="str">
        <f>VLOOKUP(D2484,'NZ40-POPT_tech_groups'!A:B,2,FALSE)</f>
        <v>NZ40-ENE-1-FRETRA</v>
      </c>
      <c r="F2484" s="3">
        <f>_xlfn.IFNA(_xlfn.IFNA(VLOOKUP(D2484,'Energy Share'!B:D,3,FALSE),VLOOKUP(LEFT(D2484,LEN(D2484)-2),'Energy Share'!B:D,3,FALSE)),0)*HLOOKUP(C2484,'Energy Share'!$I$2:$AL$3,2,FALSE)*VLOOKUP(LEFT(D2484,6),'Energy Share'!$I$6:$J$14,2,FALSE)</f>
        <v>0</v>
      </c>
    </row>
    <row r="2485" spans="1:6" hidden="1" x14ac:dyDescent="0.3">
      <c r="A2485">
        <f>IF(IFERROR(_xlfn.NUMBERVALUE(RIGHT(D2485,2))=C2485-2000,TRUE),1,0)*_xlfn.IFNA(VLOOKUP(LEFT(RIGHT(D2485,LEN(D2485)-6),LEN(RIGHT(D2485,LEN(D2485)-6))-3),'Filter Fuel'!$A$3:$I$29,HLOOKUP(LEFT(D2485,6),'Filter Fuel'!$B$1:$I$2,2,FALSE),FALSE),1)*IF(F2485=0,0,1)</f>
        <v>0</v>
      </c>
      <c r="B2485" t="s">
        <v>2</v>
      </c>
      <c r="C2485">
        <f t="shared" si="66"/>
        <v>2030</v>
      </c>
      <c r="D2485" t="str">
        <f t="shared" si="67"/>
        <v>FRETRAELCIMP35</v>
      </c>
      <c r="E2485" t="str">
        <f>VLOOKUP(D2485,'NZ40-POPT_tech_groups'!A:B,2,FALSE)</f>
        <v>NZ40-ENE-1-FRETRA</v>
      </c>
      <c r="F2485" s="3">
        <f>_xlfn.IFNA(_xlfn.IFNA(VLOOKUP(D2485,'Energy Share'!B:D,3,FALSE),VLOOKUP(LEFT(D2485,LEN(D2485)-2),'Energy Share'!B:D,3,FALSE)),0)*HLOOKUP(C2485,'Energy Share'!$I$2:$AL$3,2,FALSE)*VLOOKUP(LEFT(D2485,6),'Energy Share'!$I$6:$J$14,2,FALSE)</f>
        <v>0</v>
      </c>
    </row>
    <row r="2486" spans="1:6" hidden="1" x14ac:dyDescent="0.3">
      <c r="A2486">
        <f>IF(IFERROR(_xlfn.NUMBERVALUE(RIGHT(D2486,2))=C2486-2000,TRUE),1,0)*_xlfn.IFNA(VLOOKUP(LEFT(RIGHT(D2486,LEN(D2486)-6),LEN(RIGHT(D2486,LEN(D2486)-6))-3),'Filter Fuel'!$A$3:$I$29,HLOOKUP(LEFT(D2486,6),'Filter Fuel'!$B$1:$I$2,2,FALSE),FALSE),1)*IF(F2486=0,0,1)</f>
        <v>0</v>
      </c>
      <c r="B2486" t="s">
        <v>2</v>
      </c>
      <c r="C2486">
        <f t="shared" si="66"/>
        <v>2030</v>
      </c>
      <c r="D2486" t="str">
        <f t="shared" si="67"/>
        <v>FRETRAELCIMP36</v>
      </c>
      <c r="E2486" t="str">
        <f>VLOOKUP(D2486,'NZ40-POPT_tech_groups'!A:B,2,FALSE)</f>
        <v>NZ40-ENE-1-FRETRA</v>
      </c>
      <c r="F2486" s="3">
        <f>_xlfn.IFNA(_xlfn.IFNA(VLOOKUP(D2486,'Energy Share'!B:D,3,FALSE),VLOOKUP(LEFT(D2486,LEN(D2486)-2),'Energy Share'!B:D,3,FALSE)),0)*HLOOKUP(C2486,'Energy Share'!$I$2:$AL$3,2,FALSE)*VLOOKUP(LEFT(D2486,6),'Energy Share'!$I$6:$J$14,2,FALSE)</f>
        <v>0</v>
      </c>
    </row>
    <row r="2487" spans="1:6" hidden="1" x14ac:dyDescent="0.3">
      <c r="A2487">
        <f>IF(IFERROR(_xlfn.NUMBERVALUE(RIGHT(D2487,2))=C2487-2000,TRUE),1,0)*_xlfn.IFNA(VLOOKUP(LEFT(RIGHT(D2487,LEN(D2487)-6),LEN(RIGHT(D2487,LEN(D2487)-6))-3),'Filter Fuel'!$A$3:$I$29,HLOOKUP(LEFT(D2487,6),'Filter Fuel'!$B$1:$I$2,2,FALSE),FALSE),1)*IF(F2487=0,0,1)</f>
        <v>0</v>
      </c>
      <c r="B2487" t="s">
        <v>2</v>
      </c>
      <c r="C2487">
        <f t="shared" si="66"/>
        <v>2030</v>
      </c>
      <c r="D2487" t="str">
        <f t="shared" si="67"/>
        <v>FRETRAELCIMP37</v>
      </c>
      <c r="E2487" t="str">
        <f>VLOOKUP(D2487,'NZ40-POPT_tech_groups'!A:B,2,FALSE)</f>
        <v>NZ40-ENE-1-FRETRA</v>
      </c>
      <c r="F2487" s="3">
        <f>_xlfn.IFNA(_xlfn.IFNA(VLOOKUP(D2487,'Energy Share'!B:D,3,FALSE),VLOOKUP(LEFT(D2487,LEN(D2487)-2),'Energy Share'!B:D,3,FALSE)),0)*HLOOKUP(C2487,'Energy Share'!$I$2:$AL$3,2,FALSE)*VLOOKUP(LEFT(D2487,6),'Energy Share'!$I$6:$J$14,2,FALSE)</f>
        <v>0</v>
      </c>
    </row>
    <row r="2488" spans="1:6" hidden="1" x14ac:dyDescent="0.3">
      <c r="A2488">
        <f>IF(IFERROR(_xlfn.NUMBERVALUE(RIGHT(D2488,2))=C2488-2000,TRUE),1,0)*_xlfn.IFNA(VLOOKUP(LEFT(RIGHT(D2488,LEN(D2488)-6),LEN(RIGHT(D2488,LEN(D2488)-6))-3),'Filter Fuel'!$A$3:$I$29,HLOOKUP(LEFT(D2488,6),'Filter Fuel'!$B$1:$I$2,2,FALSE),FALSE),1)*IF(F2488=0,0,1)</f>
        <v>0</v>
      </c>
      <c r="B2488" t="s">
        <v>2</v>
      </c>
      <c r="C2488">
        <f t="shared" si="66"/>
        <v>2030</v>
      </c>
      <c r="D2488" t="str">
        <f t="shared" si="67"/>
        <v>FRETRAELCIMP38</v>
      </c>
      <c r="E2488" t="str">
        <f>VLOOKUP(D2488,'NZ40-POPT_tech_groups'!A:B,2,FALSE)</f>
        <v>NZ40-ENE-1-FRETRA</v>
      </c>
      <c r="F2488" s="3">
        <f>_xlfn.IFNA(_xlfn.IFNA(VLOOKUP(D2488,'Energy Share'!B:D,3,FALSE),VLOOKUP(LEFT(D2488,LEN(D2488)-2),'Energy Share'!B:D,3,FALSE)),0)*HLOOKUP(C2488,'Energy Share'!$I$2:$AL$3,2,FALSE)*VLOOKUP(LEFT(D2488,6),'Energy Share'!$I$6:$J$14,2,FALSE)</f>
        <v>0</v>
      </c>
    </row>
    <row r="2489" spans="1:6" hidden="1" x14ac:dyDescent="0.3">
      <c r="A2489">
        <f>IF(IFERROR(_xlfn.NUMBERVALUE(RIGHT(D2489,2))=C2489-2000,TRUE),1,0)*_xlfn.IFNA(VLOOKUP(LEFT(RIGHT(D2489,LEN(D2489)-6),LEN(RIGHT(D2489,LEN(D2489)-6))-3),'Filter Fuel'!$A$3:$I$29,HLOOKUP(LEFT(D2489,6),'Filter Fuel'!$B$1:$I$2,2,FALSE),FALSE),1)*IF(F2489=0,0,1)</f>
        <v>0</v>
      </c>
      <c r="B2489" t="s">
        <v>2</v>
      </c>
      <c r="C2489">
        <f t="shared" si="66"/>
        <v>2030</v>
      </c>
      <c r="D2489" t="str">
        <f t="shared" si="67"/>
        <v>FRETRAELCIMP39</v>
      </c>
      <c r="E2489" t="str">
        <f>VLOOKUP(D2489,'NZ40-POPT_tech_groups'!A:B,2,FALSE)</f>
        <v>NZ40-ENE-1-FRETRA</v>
      </c>
      <c r="F2489" s="3">
        <f>_xlfn.IFNA(_xlfn.IFNA(VLOOKUP(D2489,'Energy Share'!B:D,3,FALSE),VLOOKUP(LEFT(D2489,LEN(D2489)-2),'Energy Share'!B:D,3,FALSE)),0)*HLOOKUP(C2489,'Energy Share'!$I$2:$AL$3,2,FALSE)*VLOOKUP(LEFT(D2489,6),'Energy Share'!$I$6:$J$14,2,FALSE)</f>
        <v>0</v>
      </c>
    </row>
    <row r="2490" spans="1:6" hidden="1" x14ac:dyDescent="0.3">
      <c r="A2490">
        <f>IF(IFERROR(_xlfn.NUMBERVALUE(RIGHT(D2490,2))=C2490-2000,TRUE),1,0)*_xlfn.IFNA(VLOOKUP(LEFT(RIGHT(D2490,LEN(D2490)-6),LEN(RIGHT(D2490,LEN(D2490)-6))-3),'Filter Fuel'!$A$3:$I$29,HLOOKUP(LEFT(D2490,6),'Filter Fuel'!$B$1:$I$2,2,FALSE),FALSE),1)*IF(F2490=0,0,1)</f>
        <v>0</v>
      </c>
      <c r="B2490" t="s">
        <v>2</v>
      </c>
      <c r="C2490">
        <f t="shared" si="66"/>
        <v>2030</v>
      </c>
      <c r="D2490" t="str">
        <f t="shared" si="67"/>
        <v>FRETRAELCIMP40</v>
      </c>
      <c r="E2490" t="str">
        <f>VLOOKUP(D2490,'NZ40-POPT_tech_groups'!A:B,2,FALSE)</f>
        <v>NZ40-ENE-1-FRETRA</v>
      </c>
      <c r="F2490" s="3">
        <f>_xlfn.IFNA(_xlfn.IFNA(VLOOKUP(D2490,'Energy Share'!B:D,3,FALSE),VLOOKUP(LEFT(D2490,LEN(D2490)-2),'Energy Share'!B:D,3,FALSE)),0)*HLOOKUP(C2490,'Energy Share'!$I$2:$AL$3,2,FALSE)*VLOOKUP(LEFT(D2490,6),'Energy Share'!$I$6:$J$14,2,FALSE)</f>
        <v>0</v>
      </c>
    </row>
    <row r="2491" spans="1:6" hidden="1" x14ac:dyDescent="0.3">
      <c r="A2491">
        <f>IF(IFERROR(_xlfn.NUMBERVALUE(RIGHT(D2491,2))=C2491-2000,TRUE),1,0)*_xlfn.IFNA(VLOOKUP(LEFT(RIGHT(D2491,LEN(D2491)-6),LEN(RIGHT(D2491,LEN(D2491)-6))-3),'Filter Fuel'!$A$3:$I$29,HLOOKUP(LEFT(D2491,6),'Filter Fuel'!$B$1:$I$2,2,FALSE),FALSE),1)*IF(F2491=0,0,1)</f>
        <v>0</v>
      </c>
      <c r="B2491" t="s">
        <v>2</v>
      </c>
      <c r="C2491">
        <f t="shared" si="66"/>
        <v>2030</v>
      </c>
      <c r="D2491" t="str">
        <f t="shared" si="67"/>
        <v>FRETRAELCIMP41</v>
      </c>
      <c r="E2491" t="str">
        <f>VLOOKUP(D2491,'NZ40-POPT_tech_groups'!A:B,2,FALSE)</f>
        <v>NZ40-ENE-1-FRETRA</v>
      </c>
      <c r="F2491" s="3">
        <f>_xlfn.IFNA(_xlfn.IFNA(VLOOKUP(D2491,'Energy Share'!B:D,3,FALSE),VLOOKUP(LEFT(D2491,LEN(D2491)-2),'Energy Share'!B:D,3,FALSE)),0)*HLOOKUP(C2491,'Energy Share'!$I$2:$AL$3,2,FALSE)*VLOOKUP(LEFT(D2491,6),'Energy Share'!$I$6:$J$14,2,FALSE)</f>
        <v>0</v>
      </c>
    </row>
    <row r="2492" spans="1:6" hidden="1" x14ac:dyDescent="0.3">
      <c r="A2492">
        <f>IF(IFERROR(_xlfn.NUMBERVALUE(RIGHT(D2492,2))=C2492-2000,TRUE),1,0)*_xlfn.IFNA(VLOOKUP(LEFT(RIGHT(D2492,LEN(D2492)-6),LEN(RIGHT(D2492,LEN(D2492)-6))-3),'Filter Fuel'!$A$3:$I$29,HLOOKUP(LEFT(D2492,6),'Filter Fuel'!$B$1:$I$2,2,FALSE),FALSE),1)*IF(F2492=0,0,1)</f>
        <v>0</v>
      </c>
      <c r="B2492" t="s">
        <v>2</v>
      </c>
      <c r="C2492">
        <f t="shared" si="66"/>
        <v>2030</v>
      </c>
      <c r="D2492" t="str">
        <f t="shared" si="67"/>
        <v>FRETRAELCIMP42</v>
      </c>
      <c r="E2492" t="str">
        <f>VLOOKUP(D2492,'NZ40-POPT_tech_groups'!A:B,2,FALSE)</f>
        <v>NZ40-ENE-1-FRETRA</v>
      </c>
      <c r="F2492" s="3">
        <f>_xlfn.IFNA(_xlfn.IFNA(VLOOKUP(D2492,'Energy Share'!B:D,3,FALSE),VLOOKUP(LEFT(D2492,LEN(D2492)-2),'Energy Share'!B:D,3,FALSE)),0)*HLOOKUP(C2492,'Energy Share'!$I$2:$AL$3,2,FALSE)*VLOOKUP(LEFT(D2492,6),'Energy Share'!$I$6:$J$14,2,FALSE)</f>
        <v>0</v>
      </c>
    </row>
    <row r="2493" spans="1:6" hidden="1" x14ac:dyDescent="0.3">
      <c r="A2493">
        <f>IF(IFERROR(_xlfn.NUMBERVALUE(RIGHT(D2493,2))=C2493-2000,TRUE),1,0)*_xlfn.IFNA(VLOOKUP(LEFT(RIGHT(D2493,LEN(D2493)-6),LEN(RIGHT(D2493,LEN(D2493)-6))-3),'Filter Fuel'!$A$3:$I$29,HLOOKUP(LEFT(D2493,6),'Filter Fuel'!$B$1:$I$2,2,FALSE),FALSE),1)*IF(F2493=0,0,1)</f>
        <v>0</v>
      </c>
      <c r="B2493" t="s">
        <v>2</v>
      </c>
      <c r="C2493">
        <f t="shared" si="66"/>
        <v>2030</v>
      </c>
      <c r="D2493" t="str">
        <f t="shared" si="67"/>
        <v>FRETRAELCIMP43</v>
      </c>
      <c r="E2493" t="str">
        <f>VLOOKUP(D2493,'NZ40-POPT_tech_groups'!A:B,2,FALSE)</f>
        <v>NZ40-ENE-1-FRETRA</v>
      </c>
      <c r="F2493" s="3">
        <f>_xlfn.IFNA(_xlfn.IFNA(VLOOKUP(D2493,'Energy Share'!B:D,3,FALSE),VLOOKUP(LEFT(D2493,LEN(D2493)-2),'Energy Share'!B:D,3,FALSE)),0)*HLOOKUP(C2493,'Energy Share'!$I$2:$AL$3,2,FALSE)*VLOOKUP(LEFT(D2493,6),'Energy Share'!$I$6:$J$14,2,FALSE)</f>
        <v>0</v>
      </c>
    </row>
    <row r="2494" spans="1:6" hidden="1" x14ac:dyDescent="0.3">
      <c r="A2494">
        <f>IF(IFERROR(_xlfn.NUMBERVALUE(RIGHT(D2494,2))=C2494-2000,TRUE),1,0)*_xlfn.IFNA(VLOOKUP(LEFT(RIGHT(D2494,LEN(D2494)-6),LEN(RIGHT(D2494,LEN(D2494)-6))-3),'Filter Fuel'!$A$3:$I$29,HLOOKUP(LEFT(D2494,6),'Filter Fuel'!$B$1:$I$2,2,FALSE),FALSE),1)*IF(F2494=0,0,1)</f>
        <v>0</v>
      </c>
      <c r="B2494" t="s">
        <v>2</v>
      </c>
      <c r="C2494">
        <f t="shared" si="66"/>
        <v>2030</v>
      </c>
      <c r="D2494" t="str">
        <f t="shared" si="67"/>
        <v>FRETRAELCIMP44</v>
      </c>
      <c r="E2494" t="str">
        <f>VLOOKUP(D2494,'NZ40-POPT_tech_groups'!A:B,2,FALSE)</f>
        <v>NZ40-ENE-1-FRETRA</v>
      </c>
      <c r="F2494" s="3">
        <f>_xlfn.IFNA(_xlfn.IFNA(VLOOKUP(D2494,'Energy Share'!B:D,3,FALSE),VLOOKUP(LEFT(D2494,LEN(D2494)-2),'Energy Share'!B:D,3,FALSE)),0)*HLOOKUP(C2494,'Energy Share'!$I$2:$AL$3,2,FALSE)*VLOOKUP(LEFT(D2494,6),'Energy Share'!$I$6:$J$14,2,FALSE)</f>
        <v>0</v>
      </c>
    </row>
    <row r="2495" spans="1:6" hidden="1" x14ac:dyDescent="0.3">
      <c r="A2495">
        <f>IF(IFERROR(_xlfn.NUMBERVALUE(RIGHT(D2495,2))=C2495-2000,TRUE),1,0)*_xlfn.IFNA(VLOOKUP(LEFT(RIGHT(D2495,LEN(D2495)-6),LEN(RIGHT(D2495,LEN(D2495)-6))-3),'Filter Fuel'!$A$3:$I$29,HLOOKUP(LEFT(D2495,6),'Filter Fuel'!$B$1:$I$2,2,FALSE),FALSE),1)*IF(F2495=0,0,1)</f>
        <v>0</v>
      </c>
      <c r="B2495" t="s">
        <v>2</v>
      </c>
      <c r="C2495">
        <f t="shared" si="66"/>
        <v>2030</v>
      </c>
      <c r="D2495" t="str">
        <f t="shared" si="67"/>
        <v>FRETRAELCIMP45</v>
      </c>
      <c r="E2495" t="str">
        <f>VLOOKUP(D2495,'NZ40-POPT_tech_groups'!A:B,2,FALSE)</f>
        <v>NZ40-ENE-1-FRETRA</v>
      </c>
      <c r="F2495" s="3">
        <f>_xlfn.IFNA(_xlfn.IFNA(VLOOKUP(D2495,'Energy Share'!B:D,3,FALSE),VLOOKUP(LEFT(D2495,LEN(D2495)-2),'Energy Share'!B:D,3,FALSE)),0)*HLOOKUP(C2495,'Energy Share'!$I$2:$AL$3,2,FALSE)*VLOOKUP(LEFT(D2495,6),'Energy Share'!$I$6:$J$14,2,FALSE)</f>
        <v>0</v>
      </c>
    </row>
    <row r="2496" spans="1:6" hidden="1" x14ac:dyDescent="0.3">
      <c r="A2496">
        <f>IF(IFERROR(_xlfn.NUMBERVALUE(RIGHT(D2496,2))=C2496-2000,TRUE),1,0)*_xlfn.IFNA(VLOOKUP(LEFT(RIGHT(D2496,LEN(D2496)-6),LEN(RIGHT(D2496,LEN(D2496)-6))-3),'Filter Fuel'!$A$3:$I$29,HLOOKUP(LEFT(D2496,6),'Filter Fuel'!$B$1:$I$2,2,FALSE),FALSE),1)*IF(F2496=0,0,1)</f>
        <v>0</v>
      </c>
      <c r="B2496" t="s">
        <v>2</v>
      </c>
      <c r="C2496">
        <f t="shared" si="66"/>
        <v>2030</v>
      </c>
      <c r="D2496" t="str">
        <f t="shared" si="67"/>
        <v>FRETRAELCIMP46</v>
      </c>
      <c r="E2496" t="str">
        <f>VLOOKUP(D2496,'NZ40-POPT_tech_groups'!A:B,2,FALSE)</f>
        <v>NZ40-ENE-1-FRETRA</v>
      </c>
      <c r="F2496" s="3">
        <f>_xlfn.IFNA(_xlfn.IFNA(VLOOKUP(D2496,'Energy Share'!B:D,3,FALSE),VLOOKUP(LEFT(D2496,LEN(D2496)-2),'Energy Share'!B:D,3,FALSE)),0)*HLOOKUP(C2496,'Energy Share'!$I$2:$AL$3,2,FALSE)*VLOOKUP(LEFT(D2496,6),'Energy Share'!$I$6:$J$14,2,FALSE)</f>
        <v>0</v>
      </c>
    </row>
    <row r="2497" spans="1:6" hidden="1" x14ac:dyDescent="0.3">
      <c r="A2497">
        <f>IF(IFERROR(_xlfn.NUMBERVALUE(RIGHT(D2497,2))=C2497-2000,TRUE),1,0)*_xlfn.IFNA(VLOOKUP(LEFT(RIGHT(D2497,LEN(D2497)-6),LEN(RIGHT(D2497,LEN(D2497)-6))-3),'Filter Fuel'!$A$3:$I$29,HLOOKUP(LEFT(D2497,6),'Filter Fuel'!$B$1:$I$2,2,FALSE),FALSE),1)*IF(F2497=0,0,1)</f>
        <v>0</v>
      </c>
      <c r="B2497" t="s">
        <v>2</v>
      </c>
      <c r="C2497">
        <f t="shared" si="66"/>
        <v>2030</v>
      </c>
      <c r="D2497" t="str">
        <f t="shared" si="67"/>
        <v>FRETRAELCIMP47</v>
      </c>
      <c r="E2497" t="str">
        <f>VLOOKUP(D2497,'NZ40-POPT_tech_groups'!A:B,2,FALSE)</f>
        <v>NZ40-ENE-1-FRETRA</v>
      </c>
      <c r="F2497" s="3">
        <f>_xlfn.IFNA(_xlfn.IFNA(VLOOKUP(D2497,'Energy Share'!B:D,3,FALSE),VLOOKUP(LEFT(D2497,LEN(D2497)-2),'Energy Share'!B:D,3,FALSE)),0)*HLOOKUP(C2497,'Energy Share'!$I$2:$AL$3,2,FALSE)*VLOOKUP(LEFT(D2497,6),'Energy Share'!$I$6:$J$14,2,FALSE)</f>
        <v>0</v>
      </c>
    </row>
    <row r="2498" spans="1:6" hidden="1" x14ac:dyDescent="0.3">
      <c r="A2498">
        <f>IF(IFERROR(_xlfn.NUMBERVALUE(RIGHT(D2498,2))=C2498-2000,TRUE),1,0)*_xlfn.IFNA(VLOOKUP(LEFT(RIGHT(D2498,LEN(D2498)-6),LEN(RIGHT(D2498,LEN(D2498)-6))-3),'Filter Fuel'!$A$3:$I$29,HLOOKUP(LEFT(D2498,6),'Filter Fuel'!$B$1:$I$2,2,FALSE),FALSE),1)*IF(F2498=0,0,1)</f>
        <v>0</v>
      </c>
      <c r="B2498" t="s">
        <v>2</v>
      </c>
      <c r="C2498">
        <f t="shared" si="66"/>
        <v>2030</v>
      </c>
      <c r="D2498" t="str">
        <f t="shared" si="67"/>
        <v>FRETRAELCIMP48</v>
      </c>
      <c r="E2498" t="str">
        <f>VLOOKUP(D2498,'NZ40-POPT_tech_groups'!A:B,2,FALSE)</f>
        <v>NZ40-ENE-1-FRETRA</v>
      </c>
      <c r="F2498" s="3">
        <f>_xlfn.IFNA(_xlfn.IFNA(VLOOKUP(D2498,'Energy Share'!B:D,3,FALSE),VLOOKUP(LEFT(D2498,LEN(D2498)-2),'Energy Share'!B:D,3,FALSE)),0)*HLOOKUP(C2498,'Energy Share'!$I$2:$AL$3,2,FALSE)*VLOOKUP(LEFT(D2498,6),'Energy Share'!$I$6:$J$14,2,FALSE)</f>
        <v>0</v>
      </c>
    </row>
    <row r="2499" spans="1:6" hidden="1" x14ac:dyDescent="0.3">
      <c r="A2499">
        <f>IF(IFERROR(_xlfn.NUMBERVALUE(RIGHT(D2499,2))=C2499-2000,TRUE),1,0)*_xlfn.IFNA(VLOOKUP(LEFT(RIGHT(D2499,LEN(D2499)-6),LEN(RIGHT(D2499,LEN(D2499)-6))-3),'Filter Fuel'!$A$3:$I$29,HLOOKUP(LEFT(D2499,6),'Filter Fuel'!$B$1:$I$2,2,FALSE),FALSE),1)*IF(F2499=0,0,1)</f>
        <v>0</v>
      </c>
      <c r="B2499" t="s">
        <v>2</v>
      </c>
      <c r="C2499">
        <f t="shared" si="66"/>
        <v>2030</v>
      </c>
      <c r="D2499" t="str">
        <f t="shared" si="67"/>
        <v>FRETRAELCIMP49</v>
      </c>
      <c r="E2499" t="str">
        <f>VLOOKUP(D2499,'NZ40-POPT_tech_groups'!A:B,2,FALSE)</f>
        <v>NZ40-ENE-1-FRETRA</v>
      </c>
      <c r="F2499" s="3">
        <f>_xlfn.IFNA(_xlfn.IFNA(VLOOKUP(D2499,'Energy Share'!B:D,3,FALSE),VLOOKUP(LEFT(D2499,LEN(D2499)-2),'Energy Share'!B:D,3,FALSE)),0)*HLOOKUP(C2499,'Energy Share'!$I$2:$AL$3,2,FALSE)*VLOOKUP(LEFT(D2499,6),'Energy Share'!$I$6:$J$14,2,FALSE)</f>
        <v>0</v>
      </c>
    </row>
    <row r="2500" spans="1:6" hidden="1" x14ac:dyDescent="0.3">
      <c r="A2500">
        <f>IF(IFERROR(_xlfn.NUMBERVALUE(RIGHT(D2500,2))=C2500-2000,TRUE),1,0)*_xlfn.IFNA(VLOOKUP(LEFT(RIGHT(D2500,LEN(D2500)-6),LEN(RIGHT(D2500,LEN(D2500)-6))-3),'Filter Fuel'!$A$3:$I$29,HLOOKUP(LEFT(D2500,6),'Filter Fuel'!$B$1:$I$2,2,FALSE),FALSE),1)*IF(F2500=0,0,1)</f>
        <v>0</v>
      </c>
      <c r="B2500" t="s">
        <v>2</v>
      </c>
      <c r="C2500">
        <f t="shared" si="66"/>
        <v>2030</v>
      </c>
      <c r="D2500" t="str">
        <f t="shared" si="67"/>
        <v>FRETRAELCIMP50</v>
      </c>
      <c r="E2500" t="str">
        <f>VLOOKUP(D2500,'NZ40-POPT_tech_groups'!A:B,2,FALSE)</f>
        <v>NZ40-ENE-1-FRETRA</v>
      </c>
      <c r="F2500" s="3">
        <f>_xlfn.IFNA(_xlfn.IFNA(VLOOKUP(D2500,'Energy Share'!B:D,3,FALSE),VLOOKUP(LEFT(D2500,LEN(D2500)-2),'Energy Share'!B:D,3,FALSE)),0)*HLOOKUP(C2500,'Energy Share'!$I$2:$AL$3,2,FALSE)*VLOOKUP(LEFT(D2500,6),'Energy Share'!$I$6:$J$14,2,FALSE)</f>
        <v>0</v>
      </c>
    </row>
    <row r="2501" spans="1:6" hidden="1" x14ac:dyDescent="0.3">
      <c r="A2501">
        <f>IF(IFERROR(_xlfn.NUMBERVALUE(RIGHT(D2501,2))=C2501-2000,TRUE),1,0)*_xlfn.IFNA(VLOOKUP(LEFT(RIGHT(D2501,LEN(D2501)-6),LEN(RIGHT(D2501,LEN(D2501)-6))-3),'Filter Fuel'!$A$3:$I$29,HLOOKUP(LEFT(D2501,6),'Filter Fuel'!$B$1:$I$2,2,FALSE),FALSE),1)*IF(F2501=0,0,1)</f>
        <v>0</v>
      </c>
      <c r="B2501" t="s">
        <v>2</v>
      </c>
      <c r="C2501">
        <f t="shared" si="66"/>
        <v>2030</v>
      </c>
      <c r="D2501" t="str">
        <f t="shared" si="67"/>
        <v>INDBDGELCIMP16</v>
      </c>
      <c r="E2501" t="str">
        <f>VLOOKUP(D2501,'NZ40-POPT_tech_groups'!A:B,2,FALSE)</f>
        <v>NZ40-ENE-1-INDBDG</v>
      </c>
      <c r="F2501" s="3">
        <f>_xlfn.IFNA(_xlfn.IFNA(VLOOKUP(D2501,'Energy Share'!B:D,3,FALSE),VLOOKUP(LEFT(D2501,LEN(D2501)-2),'Energy Share'!B:D,3,FALSE)),0)*HLOOKUP(C2501,'Energy Share'!$I$2:$AL$3,2,FALSE)*VLOOKUP(LEFT(D2501,6),'Energy Share'!$I$6:$J$14,2,FALSE)</f>
        <v>0.14884443766516592</v>
      </c>
    </row>
    <row r="2502" spans="1:6" hidden="1" x14ac:dyDescent="0.3">
      <c r="A2502">
        <f>IF(IFERROR(_xlfn.NUMBERVALUE(RIGHT(D2502,2))=C2502-2000,TRUE),1,0)*_xlfn.IFNA(VLOOKUP(LEFT(RIGHT(D2502,LEN(D2502)-6),LEN(RIGHT(D2502,LEN(D2502)-6))-3),'Filter Fuel'!$A$3:$I$29,HLOOKUP(LEFT(D2502,6),'Filter Fuel'!$B$1:$I$2,2,FALSE),FALSE),1)*IF(F2502=0,0,1)</f>
        <v>0</v>
      </c>
      <c r="B2502" t="s">
        <v>2</v>
      </c>
      <c r="C2502">
        <f t="shared" si="66"/>
        <v>2030</v>
      </c>
      <c r="D2502" t="str">
        <f t="shared" si="67"/>
        <v>INDBDGELCIMP17</v>
      </c>
      <c r="E2502" t="str">
        <f>VLOOKUP(D2502,'NZ40-POPT_tech_groups'!A:B,2,FALSE)</f>
        <v>NZ40-ENE-1-INDBDG</v>
      </c>
      <c r="F2502" s="3">
        <f>_xlfn.IFNA(_xlfn.IFNA(VLOOKUP(D2502,'Energy Share'!B:D,3,FALSE),VLOOKUP(LEFT(D2502,LEN(D2502)-2),'Energy Share'!B:D,3,FALSE)),0)*HLOOKUP(C2502,'Energy Share'!$I$2:$AL$3,2,FALSE)*VLOOKUP(LEFT(D2502,6),'Energy Share'!$I$6:$J$14,2,FALSE)</f>
        <v>0.14884443766516592</v>
      </c>
    </row>
    <row r="2503" spans="1:6" hidden="1" x14ac:dyDescent="0.3">
      <c r="A2503">
        <f>IF(IFERROR(_xlfn.NUMBERVALUE(RIGHT(D2503,2))=C2503-2000,TRUE),1,0)*_xlfn.IFNA(VLOOKUP(LEFT(RIGHT(D2503,LEN(D2503)-6),LEN(RIGHT(D2503,LEN(D2503)-6))-3),'Filter Fuel'!$A$3:$I$29,HLOOKUP(LEFT(D2503,6),'Filter Fuel'!$B$1:$I$2,2,FALSE),FALSE),1)*IF(F2503=0,0,1)</f>
        <v>0</v>
      </c>
      <c r="B2503" t="s">
        <v>2</v>
      </c>
      <c r="C2503">
        <f t="shared" si="66"/>
        <v>2030</v>
      </c>
      <c r="D2503" t="str">
        <f t="shared" si="67"/>
        <v>INDBDGELCIMP18</v>
      </c>
      <c r="E2503" t="str">
        <f>VLOOKUP(D2503,'NZ40-POPT_tech_groups'!A:B,2,FALSE)</f>
        <v>NZ40-ENE-1-INDBDG</v>
      </c>
      <c r="F2503" s="3">
        <f>_xlfn.IFNA(_xlfn.IFNA(VLOOKUP(D2503,'Energy Share'!B:D,3,FALSE),VLOOKUP(LEFT(D2503,LEN(D2503)-2),'Energy Share'!B:D,3,FALSE)),0)*HLOOKUP(C2503,'Energy Share'!$I$2:$AL$3,2,FALSE)*VLOOKUP(LEFT(D2503,6),'Energy Share'!$I$6:$J$14,2,FALSE)</f>
        <v>0.14884443766516592</v>
      </c>
    </row>
    <row r="2504" spans="1:6" hidden="1" x14ac:dyDescent="0.3">
      <c r="A2504">
        <f>IF(IFERROR(_xlfn.NUMBERVALUE(RIGHT(D2504,2))=C2504-2000,TRUE),1,0)*_xlfn.IFNA(VLOOKUP(LEFT(RIGHT(D2504,LEN(D2504)-6),LEN(RIGHT(D2504,LEN(D2504)-6))-3),'Filter Fuel'!$A$3:$I$29,HLOOKUP(LEFT(D2504,6),'Filter Fuel'!$B$1:$I$2,2,FALSE),FALSE),1)*IF(F2504=0,0,1)</f>
        <v>0</v>
      </c>
      <c r="B2504" t="s">
        <v>2</v>
      </c>
      <c r="C2504">
        <f t="shared" si="66"/>
        <v>2030</v>
      </c>
      <c r="D2504" t="str">
        <f t="shared" si="67"/>
        <v>INDBDGELCIMP19</v>
      </c>
      <c r="E2504" t="str">
        <f>VLOOKUP(D2504,'NZ40-POPT_tech_groups'!A:B,2,FALSE)</f>
        <v>NZ40-ENE-1-INDBDG</v>
      </c>
      <c r="F2504" s="3">
        <f>_xlfn.IFNA(_xlfn.IFNA(VLOOKUP(D2504,'Energy Share'!B:D,3,FALSE),VLOOKUP(LEFT(D2504,LEN(D2504)-2),'Energy Share'!B:D,3,FALSE)),0)*HLOOKUP(C2504,'Energy Share'!$I$2:$AL$3,2,FALSE)*VLOOKUP(LEFT(D2504,6),'Energy Share'!$I$6:$J$14,2,FALSE)</f>
        <v>0.14884443766516592</v>
      </c>
    </row>
    <row r="2505" spans="1:6" hidden="1" x14ac:dyDescent="0.3">
      <c r="A2505">
        <f>IF(IFERROR(_xlfn.NUMBERVALUE(RIGHT(D2505,2))=C2505-2000,TRUE),1,0)*_xlfn.IFNA(VLOOKUP(LEFT(RIGHT(D2505,LEN(D2505)-6),LEN(RIGHT(D2505,LEN(D2505)-6))-3),'Filter Fuel'!$A$3:$I$29,HLOOKUP(LEFT(D2505,6),'Filter Fuel'!$B$1:$I$2,2,FALSE),FALSE),1)*IF(F2505=0,0,1)</f>
        <v>0</v>
      </c>
      <c r="B2505" t="s">
        <v>2</v>
      </c>
      <c r="C2505">
        <f t="shared" si="66"/>
        <v>2030</v>
      </c>
      <c r="D2505" t="str">
        <f t="shared" si="67"/>
        <v>INDBDGELCIMP20</v>
      </c>
      <c r="E2505" t="str">
        <f>VLOOKUP(D2505,'NZ40-POPT_tech_groups'!A:B,2,FALSE)</f>
        <v>NZ40-ENE-1-INDBDG</v>
      </c>
      <c r="F2505" s="3">
        <f>_xlfn.IFNA(_xlfn.IFNA(VLOOKUP(D2505,'Energy Share'!B:D,3,FALSE),VLOOKUP(LEFT(D2505,LEN(D2505)-2),'Energy Share'!B:D,3,FALSE)),0)*HLOOKUP(C2505,'Energy Share'!$I$2:$AL$3,2,FALSE)*VLOOKUP(LEFT(D2505,6),'Energy Share'!$I$6:$J$14,2,FALSE)</f>
        <v>0.14884443766516592</v>
      </c>
    </row>
    <row r="2506" spans="1:6" hidden="1" x14ac:dyDescent="0.3">
      <c r="A2506">
        <f>IF(IFERROR(_xlfn.NUMBERVALUE(RIGHT(D2506,2))=C2506-2000,TRUE),1,0)*_xlfn.IFNA(VLOOKUP(LEFT(RIGHT(D2506,LEN(D2506)-6),LEN(RIGHT(D2506,LEN(D2506)-6))-3),'Filter Fuel'!$A$3:$I$29,HLOOKUP(LEFT(D2506,6),'Filter Fuel'!$B$1:$I$2,2,FALSE),FALSE),1)*IF(F2506=0,0,1)</f>
        <v>0</v>
      </c>
      <c r="B2506" t="s">
        <v>2</v>
      </c>
      <c r="C2506">
        <f t="shared" si="66"/>
        <v>2030</v>
      </c>
      <c r="D2506" t="str">
        <f t="shared" si="67"/>
        <v>INDBDGELCIMP21</v>
      </c>
      <c r="E2506" t="str">
        <f>VLOOKUP(D2506,'NZ40-POPT_tech_groups'!A:B,2,FALSE)</f>
        <v>NZ40-ENE-1-INDBDG</v>
      </c>
      <c r="F2506" s="3">
        <f>_xlfn.IFNA(_xlfn.IFNA(VLOOKUP(D2506,'Energy Share'!B:D,3,FALSE),VLOOKUP(LEFT(D2506,LEN(D2506)-2),'Energy Share'!B:D,3,FALSE)),0)*HLOOKUP(C2506,'Energy Share'!$I$2:$AL$3,2,FALSE)*VLOOKUP(LEFT(D2506,6),'Energy Share'!$I$6:$J$14,2,FALSE)</f>
        <v>0.14884443766516592</v>
      </c>
    </row>
    <row r="2507" spans="1:6" hidden="1" x14ac:dyDescent="0.3">
      <c r="A2507">
        <f>IF(IFERROR(_xlfn.NUMBERVALUE(RIGHT(D2507,2))=C2507-2000,TRUE),1,0)*_xlfn.IFNA(VLOOKUP(LEFT(RIGHT(D2507,LEN(D2507)-6),LEN(RIGHT(D2507,LEN(D2507)-6))-3),'Filter Fuel'!$A$3:$I$29,HLOOKUP(LEFT(D2507,6),'Filter Fuel'!$B$1:$I$2,2,FALSE),FALSE),1)*IF(F2507=0,0,1)</f>
        <v>0</v>
      </c>
      <c r="B2507" t="s">
        <v>2</v>
      </c>
      <c r="C2507">
        <f t="shared" si="66"/>
        <v>2030</v>
      </c>
      <c r="D2507" t="str">
        <f t="shared" si="67"/>
        <v>INDBDGELCIMP22</v>
      </c>
      <c r="E2507" t="str">
        <f>VLOOKUP(D2507,'NZ40-POPT_tech_groups'!A:B,2,FALSE)</f>
        <v>NZ40-ENE-1-INDBDG</v>
      </c>
      <c r="F2507" s="3">
        <f>_xlfn.IFNA(_xlfn.IFNA(VLOOKUP(D2507,'Energy Share'!B:D,3,FALSE),VLOOKUP(LEFT(D2507,LEN(D2507)-2),'Energy Share'!B:D,3,FALSE)),0)*HLOOKUP(C2507,'Energy Share'!$I$2:$AL$3,2,FALSE)*VLOOKUP(LEFT(D2507,6),'Energy Share'!$I$6:$J$14,2,FALSE)</f>
        <v>0.14884443766516592</v>
      </c>
    </row>
    <row r="2508" spans="1:6" hidden="1" x14ac:dyDescent="0.3">
      <c r="A2508">
        <f>IF(IFERROR(_xlfn.NUMBERVALUE(RIGHT(D2508,2))=C2508-2000,TRUE),1,0)*_xlfn.IFNA(VLOOKUP(LEFT(RIGHT(D2508,LEN(D2508)-6),LEN(RIGHT(D2508,LEN(D2508)-6))-3),'Filter Fuel'!$A$3:$I$29,HLOOKUP(LEFT(D2508,6),'Filter Fuel'!$B$1:$I$2,2,FALSE),FALSE),1)*IF(F2508=0,0,1)</f>
        <v>0</v>
      </c>
      <c r="B2508" t="s">
        <v>2</v>
      </c>
      <c r="C2508">
        <f t="shared" si="66"/>
        <v>2030</v>
      </c>
      <c r="D2508" t="str">
        <f t="shared" si="67"/>
        <v>INDBDGELCIMP23</v>
      </c>
      <c r="E2508" t="str">
        <f>VLOOKUP(D2508,'NZ40-POPT_tech_groups'!A:B,2,FALSE)</f>
        <v>NZ40-ENE-1-INDBDG</v>
      </c>
      <c r="F2508" s="3">
        <f>_xlfn.IFNA(_xlfn.IFNA(VLOOKUP(D2508,'Energy Share'!B:D,3,FALSE),VLOOKUP(LEFT(D2508,LEN(D2508)-2),'Energy Share'!B:D,3,FALSE)),0)*HLOOKUP(C2508,'Energy Share'!$I$2:$AL$3,2,FALSE)*VLOOKUP(LEFT(D2508,6),'Energy Share'!$I$6:$J$14,2,FALSE)</f>
        <v>0.14884443766516592</v>
      </c>
    </row>
    <row r="2509" spans="1:6" hidden="1" x14ac:dyDescent="0.3">
      <c r="A2509">
        <f>IF(IFERROR(_xlfn.NUMBERVALUE(RIGHT(D2509,2))=C2509-2000,TRUE),1,0)*_xlfn.IFNA(VLOOKUP(LEFT(RIGHT(D2509,LEN(D2509)-6),LEN(RIGHT(D2509,LEN(D2509)-6))-3),'Filter Fuel'!$A$3:$I$29,HLOOKUP(LEFT(D2509,6),'Filter Fuel'!$B$1:$I$2,2,FALSE),FALSE),1)*IF(F2509=0,0,1)</f>
        <v>0</v>
      </c>
      <c r="B2509" t="s">
        <v>2</v>
      </c>
      <c r="C2509">
        <f t="shared" si="66"/>
        <v>2030</v>
      </c>
      <c r="D2509" t="str">
        <f t="shared" si="67"/>
        <v>INDBDGELCIMP24</v>
      </c>
      <c r="E2509" t="str">
        <f>VLOOKUP(D2509,'NZ40-POPT_tech_groups'!A:B,2,FALSE)</f>
        <v>NZ40-ENE-1-INDBDG</v>
      </c>
      <c r="F2509" s="3">
        <f>_xlfn.IFNA(_xlfn.IFNA(VLOOKUP(D2509,'Energy Share'!B:D,3,FALSE),VLOOKUP(LEFT(D2509,LEN(D2509)-2),'Energy Share'!B:D,3,FALSE)),0)*HLOOKUP(C2509,'Energy Share'!$I$2:$AL$3,2,FALSE)*VLOOKUP(LEFT(D2509,6),'Energy Share'!$I$6:$J$14,2,FALSE)</f>
        <v>0.14884443766516592</v>
      </c>
    </row>
    <row r="2510" spans="1:6" hidden="1" x14ac:dyDescent="0.3">
      <c r="A2510">
        <f>IF(IFERROR(_xlfn.NUMBERVALUE(RIGHT(D2510,2))=C2510-2000,TRUE),1,0)*_xlfn.IFNA(VLOOKUP(LEFT(RIGHT(D2510,LEN(D2510)-6),LEN(RIGHT(D2510,LEN(D2510)-6))-3),'Filter Fuel'!$A$3:$I$29,HLOOKUP(LEFT(D2510,6),'Filter Fuel'!$B$1:$I$2,2,FALSE),FALSE),1)*IF(F2510=0,0,1)</f>
        <v>0</v>
      </c>
      <c r="B2510" t="s">
        <v>2</v>
      </c>
      <c r="C2510">
        <f t="shared" si="66"/>
        <v>2030</v>
      </c>
      <c r="D2510" t="str">
        <f t="shared" si="67"/>
        <v>INDBDGELCIMP25</v>
      </c>
      <c r="E2510" t="str">
        <f>VLOOKUP(D2510,'NZ40-POPT_tech_groups'!A:B,2,FALSE)</f>
        <v>NZ40-ENE-1-INDBDG</v>
      </c>
      <c r="F2510" s="3">
        <f>_xlfn.IFNA(_xlfn.IFNA(VLOOKUP(D2510,'Energy Share'!B:D,3,FALSE),VLOOKUP(LEFT(D2510,LEN(D2510)-2),'Energy Share'!B:D,3,FALSE)),0)*HLOOKUP(C2510,'Energy Share'!$I$2:$AL$3,2,FALSE)*VLOOKUP(LEFT(D2510,6),'Energy Share'!$I$6:$J$14,2,FALSE)</f>
        <v>0.14884443766516592</v>
      </c>
    </row>
    <row r="2511" spans="1:6" hidden="1" x14ac:dyDescent="0.3">
      <c r="A2511">
        <f>IF(IFERROR(_xlfn.NUMBERVALUE(RIGHT(D2511,2))=C2511-2000,TRUE),1,0)*_xlfn.IFNA(VLOOKUP(LEFT(RIGHT(D2511,LEN(D2511)-6),LEN(RIGHT(D2511,LEN(D2511)-6))-3),'Filter Fuel'!$A$3:$I$29,HLOOKUP(LEFT(D2511,6),'Filter Fuel'!$B$1:$I$2,2,FALSE),FALSE),1)*IF(F2511=0,0,1)</f>
        <v>0</v>
      </c>
      <c r="B2511" t="s">
        <v>2</v>
      </c>
      <c r="C2511">
        <f t="shared" si="66"/>
        <v>2030</v>
      </c>
      <c r="D2511" t="str">
        <f t="shared" si="67"/>
        <v>INDBDGELCIMP26</v>
      </c>
      <c r="E2511" t="str">
        <f>VLOOKUP(D2511,'NZ40-POPT_tech_groups'!A:B,2,FALSE)</f>
        <v>NZ40-ENE-1-INDBDG</v>
      </c>
      <c r="F2511" s="3">
        <f>_xlfn.IFNA(_xlfn.IFNA(VLOOKUP(D2511,'Energy Share'!B:D,3,FALSE),VLOOKUP(LEFT(D2511,LEN(D2511)-2),'Energy Share'!B:D,3,FALSE)),0)*HLOOKUP(C2511,'Energy Share'!$I$2:$AL$3,2,FALSE)*VLOOKUP(LEFT(D2511,6),'Energy Share'!$I$6:$J$14,2,FALSE)</f>
        <v>0.14884443766516592</v>
      </c>
    </row>
    <row r="2512" spans="1:6" hidden="1" x14ac:dyDescent="0.3">
      <c r="A2512">
        <f>IF(IFERROR(_xlfn.NUMBERVALUE(RIGHT(D2512,2))=C2512-2000,TRUE),1,0)*_xlfn.IFNA(VLOOKUP(LEFT(RIGHT(D2512,LEN(D2512)-6),LEN(RIGHT(D2512,LEN(D2512)-6))-3),'Filter Fuel'!$A$3:$I$29,HLOOKUP(LEFT(D2512,6),'Filter Fuel'!$B$1:$I$2,2,FALSE),FALSE),1)*IF(F2512=0,0,1)</f>
        <v>0</v>
      </c>
      <c r="B2512" t="s">
        <v>2</v>
      </c>
      <c r="C2512">
        <f t="shared" si="66"/>
        <v>2030</v>
      </c>
      <c r="D2512" t="str">
        <f t="shared" si="67"/>
        <v>INDBDGELCIMP27</v>
      </c>
      <c r="E2512" t="str">
        <f>VLOOKUP(D2512,'NZ40-POPT_tech_groups'!A:B,2,FALSE)</f>
        <v>NZ40-ENE-1-INDBDG</v>
      </c>
      <c r="F2512" s="3">
        <f>_xlfn.IFNA(_xlfn.IFNA(VLOOKUP(D2512,'Energy Share'!B:D,3,FALSE),VLOOKUP(LEFT(D2512,LEN(D2512)-2),'Energy Share'!B:D,3,FALSE)),0)*HLOOKUP(C2512,'Energy Share'!$I$2:$AL$3,2,FALSE)*VLOOKUP(LEFT(D2512,6),'Energy Share'!$I$6:$J$14,2,FALSE)</f>
        <v>0.14884443766516592</v>
      </c>
    </row>
    <row r="2513" spans="1:6" hidden="1" x14ac:dyDescent="0.3">
      <c r="A2513">
        <f>IF(IFERROR(_xlfn.NUMBERVALUE(RIGHT(D2513,2))=C2513-2000,TRUE),1,0)*_xlfn.IFNA(VLOOKUP(LEFT(RIGHT(D2513,LEN(D2513)-6),LEN(RIGHT(D2513,LEN(D2513)-6))-3),'Filter Fuel'!$A$3:$I$29,HLOOKUP(LEFT(D2513,6),'Filter Fuel'!$B$1:$I$2,2,FALSE),FALSE),1)*IF(F2513=0,0,1)</f>
        <v>0</v>
      </c>
      <c r="B2513" t="s">
        <v>2</v>
      </c>
      <c r="C2513">
        <f t="shared" si="66"/>
        <v>2030</v>
      </c>
      <c r="D2513" t="str">
        <f t="shared" si="67"/>
        <v>INDBDGELCIMP28</v>
      </c>
      <c r="E2513" t="str">
        <f>VLOOKUP(D2513,'NZ40-POPT_tech_groups'!A:B,2,FALSE)</f>
        <v>NZ40-ENE-1-INDBDG</v>
      </c>
      <c r="F2513" s="3">
        <f>_xlfn.IFNA(_xlfn.IFNA(VLOOKUP(D2513,'Energy Share'!B:D,3,FALSE),VLOOKUP(LEFT(D2513,LEN(D2513)-2),'Energy Share'!B:D,3,FALSE)),0)*HLOOKUP(C2513,'Energy Share'!$I$2:$AL$3,2,FALSE)*VLOOKUP(LEFT(D2513,6),'Energy Share'!$I$6:$J$14,2,FALSE)</f>
        <v>0.14884443766516592</v>
      </c>
    </row>
    <row r="2514" spans="1:6" hidden="1" x14ac:dyDescent="0.3">
      <c r="A2514">
        <f>IF(IFERROR(_xlfn.NUMBERVALUE(RIGHT(D2514,2))=C2514-2000,TRUE),1,0)*_xlfn.IFNA(VLOOKUP(LEFT(RIGHT(D2514,LEN(D2514)-6),LEN(RIGHT(D2514,LEN(D2514)-6))-3),'Filter Fuel'!$A$3:$I$29,HLOOKUP(LEFT(D2514,6),'Filter Fuel'!$B$1:$I$2,2,FALSE),FALSE),1)*IF(F2514=0,0,1)</f>
        <v>0</v>
      </c>
      <c r="B2514" t="s">
        <v>2</v>
      </c>
      <c r="C2514">
        <f t="shared" si="66"/>
        <v>2030</v>
      </c>
      <c r="D2514" t="str">
        <f t="shared" si="67"/>
        <v>INDBDGELCIMP29</v>
      </c>
      <c r="E2514" t="str">
        <f>VLOOKUP(D2514,'NZ40-POPT_tech_groups'!A:B,2,FALSE)</f>
        <v>NZ40-ENE-1-INDBDG</v>
      </c>
      <c r="F2514" s="3">
        <f>_xlfn.IFNA(_xlfn.IFNA(VLOOKUP(D2514,'Energy Share'!B:D,3,FALSE),VLOOKUP(LEFT(D2514,LEN(D2514)-2),'Energy Share'!B:D,3,FALSE)),0)*HLOOKUP(C2514,'Energy Share'!$I$2:$AL$3,2,FALSE)*VLOOKUP(LEFT(D2514,6),'Energy Share'!$I$6:$J$14,2,FALSE)</f>
        <v>0.14884443766516592</v>
      </c>
    </row>
    <row r="2515" spans="1:6" x14ac:dyDescent="0.3">
      <c r="A2515">
        <f>IF(IFERROR(_xlfn.NUMBERVALUE(RIGHT(D2515,2))=C2515-2000,TRUE),1,0)*_xlfn.IFNA(VLOOKUP(LEFT(RIGHT(D2515,LEN(D2515)-6),LEN(RIGHT(D2515,LEN(D2515)-6))-3),'Filter Fuel'!$A$3:$I$29,HLOOKUP(LEFT(D2515,6),'Filter Fuel'!$B$1:$I$2,2,FALSE),FALSE),1)*IF(F2515=0,0,1)</f>
        <v>1</v>
      </c>
      <c r="B2515" t="s">
        <v>2</v>
      </c>
      <c r="C2515">
        <f t="shared" si="66"/>
        <v>2030</v>
      </c>
      <c r="D2515" t="str">
        <f t="shared" si="67"/>
        <v>INDBDGELCIMP30</v>
      </c>
      <c r="E2515" t="str">
        <f>VLOOKUP(D2515,'NZ40-POPT_tech_groups'!A:B,2,FALSE)</f>
        <v>NZ40-ENE-1-INDBDG</v>
      </c>
      <c r="F2515" s="3">
        <f>_xlfn.IFNA(_xlfn.IFNA(VLOOKUP(D2515,'Energy Share'!B:D,3,FALSE),VLOOKUP(LEFT(D2515,LEN(D2515)-2),'Energy Share'!B:D,3,FALSE)),0)*HLOOKUP(C2515,'Energy Share'!$I$2:$AL$3,2,FALSE)*VLOOKUP(LEFT(D2515,6),'Energy Share'!$I$6:$J$14,2,FALSE)</f>
        <v>0.14884443766516592</v>
      </c>
    </row>
    <row r="2516" spans="1:6" hidden="1" x14ac:dyDescent="0.3">
      <c r="A2516">
        <f>IF(IFERROR(_xlfn.NUMBERVALUE(RIGHT(D2516,2))=C2516-2000,TRUE),1,0)*_xlfn.IFNA(VLOOKUP(LEFT(RIGHT(D2516,LEN(D2516)-6),LEN(RIGHT(D2516,LEN(D2516)-6))-3),'Filter Fuel'!$A$3:$I$29,HLOOKUP(LEFT(D2516,6),'Filter Fuel'!$B$1:$I$2,2,FALSE),FALSE),1)*IF(F2516=0,0,1)</f>
        <v>0</v>
      </c>
      <c r="B2516" t="s">
        <v>2</v>
      </c>
      <c r="C2516">
        <f t="shared" si="66"/>
        <v>2030</v>
      </c>
      <c r="D2516" t="str">
        <f t="shared" si="67"/>
        <v>INDBDGELCIMP31</v>
      </c>
      <c r="E2516" t="str">
        <f>VLOOKUP(D2516,'NZ40-POPT_tech_groups'!A:B,2,FALSE)</f>
        <v>NZ40-ENE-1-INDBDG</v>
      </c>
      <c r="F2516" s="3">
        <f>_xlfn.IFNA(_xlfn.IFNA(VLOOKUP(D2516,'Energy Share'!B:D,3,FALSE),VLOOKUP(LEFT(D2516,LEN(D2516)-2),'Energy Share'!B:D,3,FALSE)),0)*HLOOKUP(C2516,'Energy Share'!$I$2:$AL$3,2,FALSE)*VLOOKUP(LEFT(D2516,6),'Energy Share'!$I$6:$J$14,2,FALSE)</f>
        <v>0.14884443766516592</v>
      </c>
    </row>
    <row r="2517" spans="1:6" hidden="1" x14ac:dyDescent="0.3">
      <c r="A2517">
        <f>IF(IFERROR(_xlfn.NUMBERVALUE(RIGHT(D2517,2))=C2517-2000,TRUE),1,0)*_xlfn.IFNA(VLOOKUP(LEFT(RIGHT(D2517,LEN(D2517)-6),LEN(RIGHT(D2517,LEN(D2517)-6))-3),'Filter Fuel'!$A$3:$I$29,HLOOKUP(LEFT(D2517,6),'Filter Fuel'!$B$1:$I$2,2,FALSE),FALSE),1)*IF(F2517=0,0,1)</f>
        <v>0</v>
      </c>
      <c r="B2517" t="s">
        <v>2</v>
      </c>
      <c r="C2517">
        <f t="shared" si="66"/>
        <v>2030</v>
      </c>
      <c r="D2517" t="str">
        <f t="shared" si="67"/>
        <v>INDBDGELCIMP32</v>
      </c>
      <c r="E2517" t="str">
        <f>VLOOKUP(D2517,'NZ40-POPT_tech_groups'!A:B,2,FALSE)</f>
        <v>NZ40-ENE-1-INDBDG</v>
      </c>
      <c r="F2517" s="3">
        <f>_xlfn.IFNA(_xlfn.IFNA(VLOOKUP(D2517,'Energy Share'!B:D,3,FALSE),VLOOKUP(LEFT(D2517,LEN(D2517)-2),'Energy Share'!B:D,3,FALSE)),0)*HLOOKUP(C2517,'Energy Share'!$I$2:$AL$3,2,FALSE)*VLOOKUP(LEFT(D2517,6),'Energy Share'!$I$6:$J$14,2,FALSE)</f>
        <v>0.14884443766516592</v>
      </c>
    </row>
    <row r="2518" spans="1:6" hidden="1" x14ac:dyDescent="0.3">
      <c r="A2518">
        <f>IF(IFERROR(_xlfn.NUMBERVALUE(RIGHT(D2518,2))=C2518-2000,TRUE),1,0)*_xlfn.IFNA(VLOOKUP(LEFT(RIGHT(D2518,LEN(D2518)-6),LEN(RIGHT(D2518,LEN(D2518)-6))-3),'Filter Fuel'!$A$3:$I$29,HLOOKUP(LEFT(D2518,6),'Filter Fuel'!$B$1:$I$2,2,FALSE),FALSE),1)*IF(F2518=0,0,1)</f>
        <v>0</v>
      </c>
      <c r="B2518" t="s">
        <v>2</v>
      </c>
      <c r="C2518">
        <f t="shared" si="66"/>
        <v>2030</v>
      </c>
      <c r="D2518" t="str">
        <f t="shared" si="67"/>
        <v>INDBDGELCIMP33</v>
      </c>
      <c r="E2518" t="str">
        <f>VLOOKUP(D2518,'NZ40-POPT_tech_groups'!A:B,2,FALSE)</f>
        <v>NZ40-ENE-1-INDBDG</v>
      </c>
      <c r="F2518" s="3">
        <f>_xlfn.IFNA(_xlfn.IFNA(VLOOKUP(D2518,'Energy Share'!B:D,3,FALSE),VLOOKUP(LEFT(D2518,LEN(D2518)-2),'Energy Share'!B:D,3,FALSE)),0)*HLOOKUP(C2518,'Energy Share'!$I$2:$AL$3,2,FALSE)*VLOOKUP(LEFT(D2518,6),'Energy Share'!$I$6:$J$14,2,FALSE)</f>
        <v>0.14884443766516592</v>
      </c>
    </row>
    <row r="2519" spans="1:6" hidden="1" x14ac:dyDescent="0.3">
      <c r="A2519">
        <f>IF(IFERROR(_xlfn.NUMBERVALUE(RIGHT(D2519,2))=C2519-2000,TRUE),1,0)*_xlfn.IFNA(VLOOKUP(LEFT(RIGHT(D2519,LEN(D2519)-6),LEN(RIGHT(D2519,LEN(D2519)-6))-3),'Filter Fuel'!$A$3:$I$29,HLOOKUP(LEFT(D2519,6),'Filter Fuel'!$B$1:$I$2,2,FALSE),FALSE),1)*IF(F2519=0,0,1)</f>
        <v>0</v>
      </c>
      <c r="B2519" t="s">
        <v>2</v>
      </c>
      <c r="C2519">
        <f t="shared" si="66"/>
        <v>2030</v>
      </c>
      <c r="D2519" t="str">
        <f t="shared" si="67"/>
        <v>INDBDGELCIMP34</v>
      </c>
      <c r="E2519" t="str">
        <f>VLOOKUP(D2519,'NZ40-POPT_tech_groups'!A:B,2,FALSE)</f>
        <v>NZ40-ENE-1-INDBDG</v>
      </c>
      <c r="F2519" s="3">
        <f>_xlfn.IFNA(_xlfn.IFNA(VLOOKUP(D2519,'Energy Share'!B:D,3,FALSE),VLOOKUP(LEFT(D2519,LEN(D2519)-2),'Energy Share'!B:D,3,FALSE)),0)*HLOOKUP(C2519,'Energy Share'!$I$2:$AL$3,2,FALSE)*VLOOKUP(LEFT(D2519,6),'Energy Share'!$I$6:$J$14,2,FALSE)</f>
        <v>0.14884443766516592</v>
      </c>
    </row>
    <row r="2520" spans="1:6" hidden="1" x14ac:dyDescent="0.3">
      <c r="A2520">
        <f>IF(IFERROR(_xlfn.NUMBERVALUE(RIGHT(D2520,2))=C2520-2000,TRUE),1,0)*_xlfn.IFNA(VLOOKUP(LEFT(RIGHT(D2520,LEN(D2520)-6),LEN(RIGHT(D2520,LEN(D2520)-6))-3),'Filter Fuel'!$A$3:$I$29,HLOOKUP(LEFT(D2520,6),'Filter Fuel'!$B$1:$I$2,2,FALSE),FALSE),1)*IF(F2520=0,0,1)</f>
        <v>0</v>
      </c>
      <c r="B2520" t="s">
        <v>2</v>
      </c>
      <c r="C2520">
        <f t="shared" si="66"/>
        <v>2030</v>
      </c>
      <c r="D2520" t="str">
        <f t="shared" si="67"/>
        <v>INDBDGELCIMP35</v>
      </c>
      <c r="E2520" t="str">
        <f>VLOOKUP(D2520,'NZ40-POPT_tech_groups'!A:B,2,FALSE)</f>
        <v>NZ40-ENE-1-INDBDG</v>
      </c>
      <c r="F2520" s="3">
        <f>_xlfn.IFNA(_xlfn.IFNA(VLOOKUP(D2520,'Energy Share'!B:D,3,FALSE),VLOOKUP(LEFT(D2520,LEN(D2520)-2),'Energy Share'!B:D,3,FALSE)),0)*HLOOKUP(C2520,'Energy Share'!$I$2:$AL$3,2,FALSE)*VLOOKUP(LEFT(D2520,6),'Energy Share'!$I$6:$J$14,2,FALSE)</f>
        <v>0.14884443766516592</v>
      </c>
    </row>
    <row r="2521" spans="1:6" hidden="1" x14ac:dyDescent="0.3">
      <c r="A2521">
        <f>IF(IFERROR(_xlfn.NUMBERVALUE(RIGHT(D2521,2))=C2521-2000,TRUE),1,0)*_xlfn.IFNA(VLOOKUP(LEFT(RIGHT(D2521,LEN(D2521)-6),LEN(RIGHT(D2521,LEN(D2521)-6))-3),'Filter Fuel'!$A$3:$I$29,HLOOKUP(LEFT(D2521,6),'Filter Fuel'!$B$1:$I$2,2,FALSE),FALSE),1)*IF(F2521=0,0,1)</f>
        <v>0</v>
      </c>
      <c r="B2521" t="s">
        <v>2</v>
      </c>
      <c r="C2521">
        <f t="shared" ref="C2521:C2584" si="68">C2178+1</f>
        <v>2030</v>
      </c>
      <c r="D2521" t="str">
        <f t="shared" ref="D2521:D2584" si="69">D2178</f>
        <v>INDBDGELCIMP36</v>
      </c>
      <c r="E2521" t="str">
        <f>VLOOKUP(D2521,'NZ40-POPT_tech_groups'!A:B,2,FALSE)</f>
        <v>NZ40-ENE-1-INDBDG</v>
      </c>
      <c r="F2521" s="3">
        <f>_xlfn.IFNA(_xlfn.IFNA(VLOOKUP(D2521,'Energy Share'!B:D,3,FALSE),VLOOKUP(LEFT(D2521,LEN(D2521)-2),'Energy Share'!B:D,3,FALSE)),0)*HLOOKUP(C2521,'Energy Share'!$I$2:$AL$3,2,FALSE)*VLOOKUP(LEFT(D2521,6),'Energy Share'!$I$6:$J$14,2,FALSE)</f>
        <v>0.14884443766516592</v>
      </c>
    </row>
    <row r="2522" spans="1:6" hidden="1" x14ac:dyDescent="0.3">
      <c r="A2522">
        <f>IF(IFERROR(_xlfn.NUMBERVALUE(RIGHT(D2522,2))=C2522-2000,TRUE),1,0)*_xlfn.IFNA(VLOOKUP(LEFT(RIGHT(D2522,LEN(D2522)-6),LEN(RIGHT(D2522,LEN(D2522)-6))-3),'Filter Fuel'!$A$3:$I$29,HLOOKUP(LEFT(D2522,6),'Filter Fuel'!$B$1:$I$2,2,FALSE),FALSE),1)*IF(F2522=0,0,1)</f>
        <v>0</v>
      </c>
      <c r="B2522" t="s">
        <v>2</v>
      </c>
      <c r="C2522">
        <f t="shared" si="68"/>
        <v>2030</v>
      </c>
      <c r="D2522" t="str">
        <f t="shared" si="69"/>
        <v>INDBDGELCIMP37</v>
      </c>
      <c r="E2522" t="str">
        <f>VLOOKUP(D2522,'NZ40-POPT_tech_groups'!A:B,2,FALSE)</f>
        <v>NZ40-ENE-1-INDBDG</v>
      </c>
      <c r="F2522" s="3">
        <f>_xlfn.IFNA(_xlfn.IFNA(VLOOKUP(D2522,'Energy Share'!B:D,3,FALSE),VLOOKUP(LEFT(D2522,LEN(D2522)-2),'Energy Share'!B:D,3,FALSE)),0)*HLOOKUP(C2522,'Energy Share'!$I$2:$AL$3,2,FALSE)*VLOOKUP(LEFT(D2522,6),'Energy Share'!$I$6:$J$14,2,FALSE)</f>
        <v>0.14884443766516592</v>
      </c>
    </row>
    <row r="2523" spans="1:6" hidden="1" x14ac:dyDescent="0.3">
      <c r="A2523">
        <f>IF(IFERROR(_xlfn.NUMBERVALUE(RIGHT(D2523,2))=C2523-2000,TRUE),1,0)*_xlfn.IFNA(VLOOKUP(LEFT(RIGHT(D2523,LEN(D2523)-6),LEN(RIGHT(D2523,LEN(D2523)-6))-3),'Filter Fuel'!$A$3:$I$29,HLOOKUP(LEFT(D2523,6),'Filter Fuel'!$B$1:$I$2,2,FALSE),FALSE),1)*IF(F2523=0,0,1)</f>
        <v>0</v>
      </c>
      <c r="B2523" t="s">
        <v>2</v>
      </c>
      <c r="C2523">
        <f t="shared" si="68"/>
        <v>2030</v>
      </c>
      <c r="D2523" t="str">
        <f t="shared" si="69"/>
        <v>INDBDGELCIMP38</v>
      </c>
      <c r="E2523" t="str">
        <f>VLOOKUP(D2523,'NZ40-POPT_tech_groups'!A:B,2,FALSE)</f>
        <v>NZ40-ENE-1-INDBDG</v>
      </c>
      <c r="F2523" s="3">
        <f>_xlfn.IFNA(_xlfn.IFNA(VLOOKUP(D2523,'Energy Share'!B:D,3,FALSE),VLOOKUP(LEFT(D2523,LEN(D2523)-2),'Energy Share'!B:D,3,FALSE)),0)*HLOOKUP(C2523,'Energy Share'!$I$2:$AL$3,2,FALSE)*VLOOKUP(LEFT(D2523,6),'Energy Share'!$I$6:$J$14,2,FALSE)</f>
        <v>0.14884443766516592</v>
      </c>
    </row>
    <row r="2524" spans="1:6" hidden="1" x14ac:dyDescent="0.3">
      <c r="A2524">
        <f>IF(IFERROR(_xlfn.NUMBERVALUE(RIGHT(D2524,2))=C2524-2000,TRUE),1,0)*_xlfn.IFNA(VLOOKUP(LEFT(RIGHT(D2524,LEN(D2524)-6),LEN(RIGHT(D2524,LEN(D2524)-6))-3),'Filter Fuel'!$A$3:$I$29,HLOOKUP(LEFT(D2524,6),'Filter Fuel'!$B$1:$I$2,2,FALSE),FALSE),1)*IF(F2524=0,0,1)</f>
        <v>0</v>
      </c>
      <c r="B2524" t="s">
        <v>2</v>
      </c>
      <c r="C2524">
        <f t="shared" si="68"/>
        <v>2030</v>
      </c>
      <c r="D2524" t="str">
        <f t="shared" si="69"/>
        <v>INDBDGELCIMP39</v>
      </c>
      <c r="E2524" t="str">
        <f>VLOOKUP(D2524,'NZ40-POPT_tech_groups'!A:B,2,FALSE)</f>
        <v>NZ40-ENE-1-INDBDG</v>
      </c>
      <c r="F2524" s="3">
        <f>_xlfn.IFNA(_xlfn.IFNA(VLOOKUP(D2524,'Energy Share'!B:D,3,FALSE),VLOOKUP(LEFT(D2524,LEN(D2524)-2),'Energy Share'!B:D,3,FALSE)),0)*HLOOKUP(C2524,'Energy Share'!$I$2:$AL$3,2,FALSE)*VLOOKUP(LEFT(D2524,6),'Energy Share'!$I$6:$J$14,2,FALSE)</f>
        <v>0.14884443766516592</v>
      </c>
    </row>
    <row r="2525" spans="1:6" hidden="1" x14ac:dyDescent="0.3">
      <c r="A2525">
        <f>IF(IFERROR(_xlfn.NUMBERVALUE(RIGHT(D2525,2))=C2525-2000,TRUE),1,0)*_xlfn.IFNA(VLOOKUP(LEFT(RIGHT(D2525,LEN(D2525)-6),LEN(RIGHT(D2525,LEN(D2525)-6))-3),'Filter Fuel'!$A$3:$I$29,HLOOKUP(LEFT(D2525,6),'Filter Fuel'!$B$1:$I$2,2,FALSE),FALSE),1)*IF(F2525=0,0,1)</f>
        <v>0</v>
      </c>
      <c r="B2525" t="s">
        <v>2</v>
      </c>
      <c r="C2525">
        <f t="shared" si="68"/>
        <v>2030</v>
      </c>
      <c r="D2525" t="str">
        <f t="shared" si="69"/>
        <v>INDBDGELCIMP40</v>
      </c>
      <c r="E2525" t="str">
        <f>VLOOKUP(D2525,'NZ40-POPT_tech_groups'!A:B,2,FALSE)</f>
        <v>NZ40-ENE-1-INDBDG</v>
      </c>
      <c r="F2525" s="3">
        <f>_xlfn.IFNA(_xlfn.IFNA(VLOOKUP(D2525,'Energy Share'!B:D,3,FALSE),VLOOKUP(LEFT(D2525,LEN(D2525)-2),'Energy Share'!B:D,3,FALSE)),0)*HLOOKUP(C2525,'Energy Share'!$I$2:$AL$3,2,FALSE)*VLOOKUP(LEFT(D2525,6),'Energy Share'!$I$6:$J$14,2,FALSE)</f>
        <v>0.14884443766516592</v>
      </c>
    </row>
    <row r="2526" spans="1:6" hidden="1" x14ac:dyDescent="0.3">
      <c r="A2526">
        <f>IF(IFERROR(_xlfn.NUMBERVALUE(RIGHT(D2526,2))=C2526-2000,TRUE),1,0)*_xlfn.IFNA(VLOOKUP(LEFT(RIGHT(D2526,LEN(D2526)-6),LEN(RIGHT(D2526,LEN(D2526)-6))-3),'Filter Fuel'!$A$3:$I$29,HLOOKUP(LEFT(D2526,6),'Filter Fuel'!$B$1:$I$2,2,FALSE),FALSE),1)*IF(F2526=0,0,1)</f>
        <v>0</v>
      </c>
      <c r="B2526" t="s">
        <v>2</v>
      </c>
      <c r="C2526">
        <f t="shared" si="68"/>
        <v>2030</v>
      </c>
      <c r="D2526" t="str">
        <f t="shared" si="69"/>
        <v>INDBDGELCIMP41</v>
      </c>
      <c r="E2526" t="str">
        <f>VLOOKUP(D2526,'NZ40-POPT_tech_groups'!A:B,2,FALSE)</f>
        <v>NZ40-ENE-1-INDBDG</v>
      </c>
      <c r="F2526" s="3">
        <f>_xlfn.IFNA(_xlfn.IFNA(VLOOKUP(D2526,'Energy Share'!B:D,3,FALSE),VLOOKUP(LEFT(D2526,LEN(D2526)-2),'Energy Share'!B:D,3,FALSE)),0)*HLOOKUP(C2526,'Energy Share'!$I$2:$AL$3,2,FALSE)*VLOOKUP(LEFT(D2526,6),'Energy Share'!$I$6:$J$14,2,FALSE)</f>
        <v>0.14884443766516592</v>
      </c>
    </row>
    <row r="2527" spans="1:6" hidden="1" x14ac:dyDescent="0.3">
      <c r="A2527">
        <f>IF(IFERROR(_xlfn.NUMBERVALUE(RIGHT(D2527,2))=C2527-2000,TRUE),1,0)*_xlfn.IFNA(VLOOKUP(LEFT(RIGHT(D2527,LEN(D2527)-6),LEN(RIGHT(D2527,LEN(D2527)-6))-3),'Filter Fuel'!$A$3:$I$29,HLOOKUP(LEFT(D2527,6),'Filter Fuel'!$B$1:$I$2,2,FALSE),FALSE),1)*IF(F2527=0,0,1)</f>
        <v>0</v>
      </c>
      <c r="B2527" t="s">
        <v>2</v>
      </c>
      <c r="C2527">
        <f t="shared" si="68"/>
        <v>2030</v>
      </c>
      <c r="D2527" t="str">
        <f t="shared" si="69"/>
        <v>INDBDGELCIMP42</v>
      </c>
      <c r="E2527" t="str">
        <f>VLOOKUP(D2527,'NZ40-POPT_tech_groups'!A:B,2,FALSE)</f>
        <v>NZ40-ENE-1-INDBDG</v>
      </c>
      <c r="F2527" s="3">
        <f>_xlfn.IFNA(_xlfn.IFNA(VLOOKUP(D2527,'Energy Share'!B:D,3,FALSE),VLOOKUP(LEFT(D2527,LEN(D2527)-2),'Energy Share'!B:D,3,FALSE)),0)*HLOOKUP(C2527,'Energy Share'!$I$2:$AL$3,2,FALSE)*VLOOKUP(LEFT(D2527,6),'Energy Share'!$I$6:$J$14,2,FALSE)</f>
        <v>0.14884443766516592</v>
      </c>
    </row>
    <row r="2528" spans="1:6" hidden="1" x14ac:dyDescent="0.3">
      <c r="A2528">
        <f>IF(IFERROR(_xlfn.NUMBERVALUE(RIGHT(D2528,2))=C2528-2000,TRUE),1,0)*_xlfn.IFNA(VLOOKUP(LEFT(RIGHT(D2528,LEN(D2528)-6),LEN(RIGHT(D2528,LEN(D2528)-6))-3),'Filter Fuel'!$A$3:$I$29,HLOOKUP(LEFT(D2528,6),'Filter Fuel'!$B$1:$I$2,2,FALSE),FALSE),1)*IF(F2528=0,0,1)</f>
        <v>0</v>
      </c>
      <c r="B2528" t="s">
        <v>2</v>
      </c>
      <c r="C2528">
        <f t="shared" si="68"/>
        <v>2030</v>
      </c>
      <c r="D2528" t="str">
        <f t="shared" si="69"/>
        <v>INDBDGELCIMP43</v>
      </c>
      <c r="E2528" t="str">
        <f>VLOOKUP(D2528,'NZ40-POPT_tech_groups'!A:B,2,FALSE)</f>
        <v>NZ40-ENE-1-INDBDG</v>
      </c>
      <c r="F2528" s="3">
        <f>_xlfn.IFNA(_xlfn.IFNA(VLOOKUP(D2528,'Energy Share'!B:D,3,FALSE),VLOOKUP(LEFT(D2528,LEN(D2528)-2),'Energy Share'!B:D,3,FALSE)),0)*HLOOKUP(C2528,'Energy Share'!$I$2:$AL$3,2,FALSE)*VLOOKUP(LEFT(D2528,6),'Energy Share'!$I$6:$J$14,2,FALSE)</f>
        <v>0.14884443766516592</v>
      </c>
    </row>
    <row r="2529" spans="1:6" hidden="1" x14ac:dyDescent="0.3">
      <c r="A2529">
        <f>IF(IFERROR(_xlfn.NUMBERVALUE(RIGHT(D2529,2))=C2529-2000,TRUE),1,0)*_xlfn.IFNA(VLOOKUP(LEFT(RIGHT(D2529,LEN(D2529)-6),LEN(RIGHT(D2529,LEN(D2529)-6))-3),'Filter Fuel'!$A$3:$I$29,HLOOKUP(LEFT(D2529,6),'Filter Fuel'!$B$1:$I$2,2,FALSE),FALSE),1)*IF(F2529=0,0,1)</f>
        <v>0</v>
      </c>
      <c r="B2529" t="s">
        <v>2</v>
      </c>
      <c r="C2529">
        <f t="shared" si="68"/>
        <v>2030</v>
      </c>
      <c r="D2529" t="str">
        <f t="shared" si="69"/>
        <v>INDBDGELCIMP44</v>
      </c>
      <c r="E2529" t="str">
        <f>VLOOKUP(D2529,'NZ40-POPT_tech_groups'!A:B,2,FALSE)</f>
        <v>NZ40-ENE-1-INDBDG</v>
      </c>
      <c r="F2529" s="3">
        <f>_xlfn.IFNA(_xlfn.IFNA(VLOOKUP(D2529,'Energy Share'!B:D,3,FALSE),VLOOKUP(LEFT(D2529,LEN(D2529)-2),'Energy Share'!B:D,3,FALSE)),0)*HLOOKUP(C2529,'Energy Share'!$I$2:$AL$3,2,FALSE)*VLOOKUP(LEFT(D2529,6),'Energy Share'!$I$6:$J$14,2,FALSE)</f>
        <v>0.14884443766516592</v>
      </c>
    </row>
    <row r="2530" spans="1:6" hidden="1" x14ac:dyDescent="0.3">
      <c r="A2530">
        <f>IF(IFERROR(_xlfn.NUMBERVALUE(RIGHT(D2530,2))=C2530-2000,TRUE),1,0)*_xlfn.IFNA(VLOOKUP(LEFT(RIGHT(D2530,LEN(D2530)-6),LEN(RIGHT(D2530,LEN(D2530)-6))-3),'Filter Fuel'!$A$3:$I$29,HLOOKUP(LEFT(D2530,6),'Filter Fuel'!$B$1:$I$2,2,FALSE),FALSE),1)*IF(F2530=0,0,1)</f>
        <v>0</v>
      </c>
      <c r="B2530" t="s">
        <v>2</v>
      </c>
      <c r="C2530">
        <f t="shared" si="68"/>
        <v>2030</v>
      </c>
      <c r="D2530" t="str">
        <f t="shared" si="69"/>
        <v>INDBDGELCIMP45</v>
      </c>
      <c r="E2530" t="str">
        <f>VLOOKUP(D2530,'NZ40-POPT_tech_groups'!A:B,2,FALSE)</f>
        <v>NZ40-ENE-1-INDBDG</v>
      </c>
      <c r="F2530" s="3">
        <f>_xlfn.IFNA(_xlfn.IFNA(VLOOKUP(D2530,'Energy Share'!B:D,3,FALSE),VLOOKUP(LEFT(D2530,LEN(D2530)-2),'Energy Share'!B:D,3,FALSE)),0)*HLOOKUP(C2530,'Energy Share'!$I$2:$AL$3,2,FALSE)*VLOOKUP(LEFT(D2530,6),'Energy Share'!$I$6:$J$14,2,FALSE)</f>
        <v>0.14884443766516592</v>
      </c>
    </row>
    <row r="2531" spans="1:6" hidden="1" x14ac:dyDescent="0.3">
      <c r="A2531">
        <f>IF(IFERROR(_xlfn.NUMBERVALUE(RIGHT(D2531,2))=C2531-2000,TRUE),1,0)*_xlfn.IFNA(VLOOKUP(LEFT(RIGHT(D2531,LEN(D2531)-6),LEN(RIGHT(D2531,LEN(D2531)-6))-3),'Filter Fuel'!$A$3:$I$29,HLOOKUP(LEFT(D2531,6),'Filter Fuel'!$B$1:$I$2,2,FALSE),FALSE),1)*IF(F2531=0,0,1)</f>
        <v>0</v>
      </c>
      <c r="B2531" t="s">
        <v>2</v>
      </c>
      <c r="C2531">
        <f t="shared" si="68"/>
        <v>2030</v>
      </c>
      <c r="D2531" t="str">
        <f t="shared" si="69"/>
        <v>INDBDGELCIMP46</v>
      </c>
      <c r="E2531" t="str">
        <f>VLOOKUP(D2531,'NZ40-POPT_tech_groups'!A:B,2,FALSE)</f>
        <v>NZ40-ENE-1-INDBDG</v>
      </c>
      <c r="F2531" s="3">
        <f>_xlfn.IFNA(_xlfn.IFNA(VLOOKUP(D2531,'Energy Share'!B:D,3,FALSE),VLOOKUP(LEFT(D2531,LEN(D2531)-2),'Energy Share'!B:D,3,FALSE)),0)*HLOOKUP(C2531,'Energy Share'!$I$2:$AL$3,2,FALSE)*VLOOKUP(LEFT(D2531,6),'Energy Share'!$I$6:$J$14,2,FALSE)</f>
        <v>0.14884443766516592</v>
      </c>
    </row>
    <row r="2532" spans="1:6" hidden="1" x14ac:dyDescent="0.3">
      <c r="A2532">
        <f>IF(IFERROR(_xlfn.NUMBERVALUE(RIGHT(D2532,2))=C2532-2000,TRUE),1,0)*_xlfn.IFNA(VLOOKUP(LEFT(RIGHT(D2532,LEN(D2532)-6),LEN(RIGHT(D2532,LEN(D2532)-6))-3),'Filter Fuel'!$A$3:$I$29,HLOOKUP(LEFT(D2532,6),'Filter Fuel'!$B$1:$I$2,2,FALSE),FALSE),1)*IF(F2532=0,0,1)</f>
        <v>0</v>
      </c>
      <c r="B2532" t="s">
        <v>2</v>
      </c>
      <c r="C2532">
        <f t="shared" si="68"/>
        <v>2030</v>
      </c>
      <c r="D2532" t="str">
        <f t="shared" si="69"/>
        <v>INDBDGELCIMP47</v>
      </c>
      <c r="E2532" t="str">
        <f>VLOOKUP(D2532,'NZ40-POPT_tech_groups'!A:B,2,FALSE)</f>
        <v>NZ40-ENE-1-INDBDG</v>
      </c>
      <c r="F2532" s="3">
        <f>_xlfn.IFNA(_xlfn.IFNA(VLOOKUP(D2532,'Energy Share'!B:D,3,FALSE),VLOOKUP(LEFT(D2532,LEN(D2532)-2),'Energy Share'!B:D,3,FALSE)),0)*HLOOKUP(C2532,'Energy Share'!$I$2:$AL$3,2,FALSE)*VLOOKUP(LEFT(D2532,6),'Energy Share'!$I$6:$J$14,2,FALSE)</f>
        <v>0.14884443766516592</v>
      </c>
    </row>
    <row r="2533" spans="1:6" hidden="1" x14ac:dyDescent="0.3">
      <c r="A2533">
        <f>IF(IFERROR(_xlfn.NUMBERVALUE(RIGHT(D2533,2))=C2533-2000,TRUE),1,0)*_xlfn.IFNA(VLOOKUP(LEFT(RIGHT(D2533,LEN(D2533)-6),LEN(RIGHT(D2533,LEN(D2533)-6))-3),'Filter Fuel'!$A$3:$I$29,HLOOKUP(LEFT(D2533,6),'Filter Fuel'!$B$1:$I$2,2,FALSE),FALSE),1)*IF(F2533=0,0,1)</f>
        <v>0</v>
      </c>
      <c r="B2533" t="s">
        <v>2</v>
      </c>
      <c r="C2533">
        <f t="shared" si="68"/>
        <v>2030</v>
      </c>
      <c r="D2533" t="str">
        <f t="shared" si="69"/>
        <v>INDBDGELCIMP48</v>
      </c>
      <c r="E2533" t="str">
        <f>VLOOKUP(D2533,'NZ40-POPT_tech_groups'!A:B,2,FALSE)</f>
        <v>NZ40-ENE-1-INDBDG</v>
      </c>
      <c r="F2533" s="3">
        <f>_xlfn.IFNA(_xlfn.IFNA(VLOOKUP(D2533,'Energy Share'!B:D,3,FALSE),VLOOKUP(LEFT(D2533,LEN(D2533)-2),'Energy Share'!B:D,3,FALSE)),0)*HLOOKUP(C2533,'Energy Share'!$I$2:$AL$3,2,FALSE)*VLOOKUP(LEFT(D2533,6),'Energy Share'!$I$6:$J$14,2,FALSE)</f>
        <v>0.14884443766516592</v>
      </c>
    </row>
    <row r="2534" spans="1:6" hidden="1" x14ac:dyDescent="0.3">
      <c r="A2534">
        <f>IF(IFERROR(_xlfn.NUMBERVALUE(RIGHT(D2534,2))=C2534-2000,TRUE),1,0)*_xlfn.IFNA(VLOOKUP(LEFT(RIGHT(D2534,LEN(D2534)-6),LEN(RIGHT(D2534,LEN(D2534)-6))-3),'Filter Fuel'!$A$3:$I$29,HLOOKUP(LEFT(D2534,6),'Filter Fuel'!$B$1:$I$2,2,FALSE),FALSE),1)*IF(F2534=0,0,1)</f>
        <v>0</v>
      </c>
      <c r="B2534" t="s">
        <v>2</v>
      </c>
      <c r="C2534">
        <f t="shared" si="68"/>
        <v>2030</v>
      </c>
      <c r="D2534" t="str">
        <f t="shared" si="69"/>
        <v>INDBDGELCIMP49</v>
      </c>
      <c r="E2534" t="str">
        <f>VLOOKUP(D2534,'NZ40-POPT_tech_groups'!A:B,2,FALSE)</f>
        <v>NZ40-ENE-1-INDBDG</v>
      </c>
      <c r="F2534" s="3">
        <f>_xlfn.IFNA(_xlfn.IFNA(VLOOKUP(D2534,'Energy Share'!B:D,3,FALSE),VLOOKUP(LEFT(D2534,LEN(D2534)-2),'Energy Share'!B:D,3,FALSE)),0)*HLOOKUP(C2534,'Energy Share'!$I$2:$AL$3,2,FALSE)*VLOOKUP(LEFT(D2534,6),'Energy Share'!$I$6:$J$14,2,FALSE)</f>
        <v>0.14884443766516592</v>
      </c>
    </row>
    <row r="2535" spans="1:6" hidden="1" x14ac:dyDescent="0.3">
      <c r="A2535">
        <f>IF(IFERROR(_xlfn.NUMBERVALUE(RIGHT(D2535,2))=C2535-2000,TRUE),1,0)*_xlfn.IFNA(VLOOKUP(LEFT(RIGHT(D2535,LEN(D2535)-6),LEN(RIGHT(D2535,LEN(D2535)-6))-3),'Filter Fuel'!$A$3:$I$29,HLOOKUP(LEFT(D2535,6),'Filter Fuel'!$B$1:$I$2,2,FALSE),FALSE),1)*IF(F2535=0,0,1)</f>
        <v>0</v>
      </c>
      <c r="B2535" t="s">
        <v>2</v>
      </c>
      <c r="C2535">
        <f t="shared" si="68"/>
        <v>2030</v>
      </c>
      <c r="D2535" t="str">
        <f t="shared" si="69"/>
        <v>INDBDGELCIMP50</v>
      </c>
      <c r="E2535" t="str">
        <f>VLOOKUP(D2535,'NZ40-POPT_tech_groups'!A:B,2,FALSE)</f>
        <v>NZ40-ENE-1-INDBDG</v>
      </c>
      <c r="F2535" s="3">
        <f>_xlfn.IFNA(_xlfn.IFNA(VLOOKUP(D2535,'Energy Share'!B:D,3,FALSE),VLOOKUP(LEFT(D2535,LEN(D2535)-2),'Energy Share'!B:D,3,FALSE)),0)*HLOOKUP(C2535,'Energy Share'!$I$2:$AL$3,2,FALSE)*VLOOKUP(LEFT(D2535,6),'Energy Share'!$I$6:$J$14,2,FALSE)</f>
        <v>0.14884443766516592</v>
      </c>
    </row>
    <row r="2536" spans="1:6" hidden="1" x14ac:dyDescent="0.3">
      <c r="A2536">
        <f>IF(IFERROR(_xlfn.NUMBERVALUE(RIGHT(D2536,2))=C2536-2000,TRUE),1,0)*_xlfn.IFNA(VLOOKUP(LEFT(RIGHT(D2536,LEN(D2536)-6),LEN(RIGHT(D2536,LEN(D2536)-6))-3),'Filter Fuel'!$A$3:$I$29,HLOOKUP(LEFT(D2536,6),'Filter Fuel'!$B$1:$I$2,2,FALSE),FALSE),1)*IF(F2536=0,0,1)</f>
        <v>0</v>
      </c>
      <c r="B2536" t="s">
        <v>2</v>
      </c>
      <c r="C2536">
        <f t="shared" si="68"/>
        <v>2030</v>
      </c>
      <c r="D2536" t="str">
        <f t="shared" si="69"/>
        <v>PASTRAELCIMP16</v>
      </c>
      <c r="E2536" t="str">
        <f>VLOOKUP(D2536,'NZ40-POPT_tech_groups'!A:B,2,FALSE)</f>
        <v>NZ40-ENE-1-PASTRA</v>
      </c>
      <c r="F2536" s="3">
        <f>_xlfn.IFNA(_xlfn.IFNA(VLOOKUP(D2536,'Energy Share'!B:D,3,FALSE),VLOOKUP(LEFT(D2536,LEN(D2536)-2),'Energy Share'!B:D,3,FALSE)),0)*HLOOKUP(C2536,'Energy Share'!$I$2:$AL$3,2,FALSE)*VLOOKUP(LEFT(D2536,6),'Energy Share'!$I$6:$J$14,2,FALSE)</f>
        <v>1.729434538864914E-2</v>
      </c>
    </row>
    <row r="2537" spans="1:6" hidden="1" x14ac:dyDescent="0.3">
      <c r="A2537">
        <f>IF(IFERROR(_xlfn.NUMBERVALUE(RIGHT(D2537,2))=C2537-2000,TRUE),1,0)*_xlfn.IFNA(VLOOKUP(LEFT(RIGHT(D2537,LEN(D2537)-6),LEN(RIGHT(D2537,LEN(D2537)-6))-3),'Filter Fuel'!$A$3:$I$29,HLOOKUP(LEFT(D2537,6),'Filter Fuel'!$B$1:$I$2,2,FALSE),FALSE),1)*IF(F2537=0,0,1)</f>
        <v>0</v>
      </c>
      <c r="B2537" t="s">
        <v>2</v>
      </c>
      <c r="C2537">
        <f t="shared" si="68"/>
        <v>2030</v>
      </c>
      <c r="D2537" t="str">
        <f t="shared" si="69"/>
        <v>PASTRAELCIMP17</v>
      </c>
      <c r="E2537" t="str">
        <f>VLOOKUP(D2537,'NZ40-POPT_tech_groups'!A:B,2,FALSE)</f>
        <v>NZ40-ENE-1-PASTRA</v>
      </c>
      <c r="F2537" s="3">
        <f>_xlfn.IFNA(_xlfn.IFNA(VLOOKUP(D2537,'Energy Share'!B:D,3,FALSE),VLOOKUP(LEFT(D2537,LEN(D2537)-2),'Energy Share'!B:D,3,FALSE)),0)*HLOOKUP(C2537,'Energy Share'!$I$2:$AL$3,2,FALSE)*VLOOKUP(LEFT(D2537,6),'Energy Share'!$I$6:$J$14,2,FALSE)</f>
        <v>1.729434538864914E-2</v>
      </c>
    </row>
    <row r="2538" spans="1:6" hidden="1" x14ac:dyDescent="0.3">
      <c r="A2538">
        <f>IF(IFERROR(_xlfn.NUMBERVALUE(RIGHT(D2538,2))=C2538-2000,TRUE),1,0)*_xlfn.IFNA(VLOOKUP(LEFT(RIGHT(D2538,LEN(D2538)-6),LEN(RIGHT(D2538,LEN(D2538)-6))-3),'Filter Fuel'!$A$3:$I$29,HLOOKUP(LEFT(D2538,6),'Filter Fuel'!$B$1:$I$2,2,FALSE),FALSE),1)*IF(F2538=0,0,1)</f>
        <v>0</v>
      </c>
      <c r="B2538" t="s">
        <v>2</v>
      </c>
      <c r="C2538">
        <f t="shared" si="68"/>
        <v>2030</v>
      </c>
      <c r="D2538" t="str">
        <f t="shared" si="69"/>
        <v>PASTRAELCIMP18</v>
      </c>
      <c r="E2538" t="str">
        <f>VLOOKUP(D2538,'NZ40-POPT_tech_groups'!A:B,2,FALSE)</f>
        <v>NZ40-ENE-1-PASTRA</v>
      </c>
      <c r="F2538" s="3">
        <f>_xlfn.IFNA(_xlfn.IFNA(VLOOKUP(D2538,'Energy Share'!B:D,3,FALSE),VLOOKUP(LEFT(D2538,LEN(D2538)-2),'Energy Share'!B:D,3,FALSE)),0)*HLOOKUP(C2538,'Energy Share'!$I$2:$AL$3,2,FALSE)*VLOOKUP(LEFT(D2538,6),'Energy Share'!$I$6:$J$14,2,FALSE)</f>
        <v>1.729434538864914E-2</v>
      </c>
    </row>
    <row r="2539" spans="1:6" hidden="1" x14ac:dyDescent="0.3">
      <c r="A2539">
        <f>IF(IFERROR(_xlfn.NUMBERVALUE(RIGHT(D2539,2))=C2539-2000,TRUE),1,0)*_xlfn.IFNA(VLOOKUP(LEFT(RIGHT(D2539,LEN(D2539)-6),LEN(RIGHT(D2539,LEN(D2539)-6))-3),'Filter Fuel'!$A$3:$I$29,HLOOKUP(LEFT(D2539,6),'Filter Fuel'!$B$1:$I$2,2,FALSE),FALSE),1)*IF(F2539=0,0,1)</f>
        <v>0</v>
      </c>
      <c r="B2539" t="s">
        <v>2</v>
      </c>
      <c r="C2539">
        <f t="shared" si="68"/>
        <v>2030</v>
      </c>
      <c r="D2539" t="str">
        <f t="shared" si="69"/>
        <v>PASTRAELCIMP19</v>
      </c>
      <c r="E2539" t="str">
        <f>VLOOKUP(D2539,'NZ40-POPT_tech_groups'!A:B,2,FALSE)</f>
        <v>NZ40-ENE-1-PASTRA</v>
      </c>
      <c r="F2539" s="3">
        <f>_xlfn.IFNA(_xlfn.IFNA(VLOOKUP(D2539,'Energy Share'!B:D,3,FALSE),VLOOKUP(LEFT(D2539,LEN(D2539)-2),'Energy Share'!B:D,3,FALSE)),0)*HLOOKUP(C2539,'Energy Share'!$I$2:$AL$3,2,FALSE)*VLOOKUP(LEFT(D2539,6),'Energy Share'!$I$6:$J$14,2,FALSE)</f>
        <v>1.729434538864914E-2</v>
      </c>
    </row>
    <row r="2540" spans="1:6" hidden="1" x14ac:dyDescent="0.3">
      <c r="A2540">
        <f>IF(IFERROR(_xlfn.NUMBERVALUE(RIGHT(D2540,2))=C2540-2000,TRUE),1,0)*_xlfn.IFNA(VLOOKUP(LEFT(RIGHT(D2540,LEN(D2540)-6),LEN(RIGHT(D2540,LEN(D2540)-6))-3),'Filter Fuel'!$A$3:$I$29,HLOOKUP(LEFT(D2540,6),'Filter Fuel'!$B$1:$I$2,2,FALSE),FALSE),1)*IF(F2540=0,0,1)</f>
        <v>0</v>
      </c>
      <c r="B2540" t="s">
        <v>2</v>
      </c>
      <c r="C2540">
        <f t="shared" si="68"/>
        <v>2030</v>
      </c>
      <c r="D2540" t="str">
        <f t="shared" si="69"/>
        <v>PASTRAELCIMP20</v>
      </c>
      <c r="E2540" t="str">
        <f>VLOOKUP(D2540,'NZ40-POPT_tech_groups'!A:B,2,FALSE)</f>
        <v>NZ40-ENE-1-PASTRA</v>
      </c>
      <c r="F2540" s="3">
        <f>_xlfn.IFNA(_xlfn.IFNA(VLOOKUP(D2540,'Energy Share'!B:D,3,FALSE),VLOOKUP(LEFT(D2540,LEN(D2540)-2),'Energy Share'!B:D,3,FALSE)),0)*HLOOKUP(C2540,'Energy Share'!$I$2:$AL$3,2,FALSE)*VLOOKUP(LEFT(D2540,6),'Energy Share'!$I$6:$J$14,2,FALSE)</f>
        <v>1.729434538864914E-2</v>
      </c>
    </row>
    <row r="2541" spans="1:6" hidden="1" x14ac:dyDescent="0.3">
      <c r="A2541">
        <f>IF(IFERROR(_xlfn.NUMBERVALUE(RIGHT(D2541,2))=C2541-2000,TRUE),1,0)*_xlfn.IFNA(VLOOKUP(LEFT(RIGHT(D2541,LEN(D2541)-6),LEN(RIGHT(D2541,LEN(D2541)-6))-3),'Filter Fuel'!$A$3:$I$29,HLOOKUP(LEFT(D2541,6),'Filter Fuel'!$B$1:$I$2,2,FALSE),FALSE),1)*IF(F2541=0,0,1)</f>
        <v>0</v>
      </c>
      <c r="B2541" t="s">
        <v>2</v>
      </c>
      <c r="C2541">
        <f t="shared" si="68"/>
        <v>2030</v>
      </c>
      <c r="D2541" t="str">
        <f t="shared" si="69"/>
        <v>PASTRAELCIMP21</v>
      </c>
      <c r="E2541" t="str">
        <f>VLOOKUP(D2541,'NZ40-POPT_tech_groups'!A:B,2,FALSE)</f>
        <v>NZ40-ENE-1-PASTRA</v>
      </c>
      <c r="F2541" s="3">
        <f>_xlfn.IFNA(_xlfn.IFNA(VLOOKUP(D2541,'Energy Share'!B:D,3,FALSE),VLOOKUP(LEFT(D2541,LEN(D2541)-2),'Energy Share'!B:D,3,FALSE)),0)*HLOOKUP(C2541,'Energy Share'!$I$2:$AL$3,2,FALSE)*VLOOKUP(LEFT(D2541,6),'Energy Share'!$I$6:$J$14,2,FALSE)</f>
        <v>1.729434538864914E-2</v>
      </c>
    </row>
    <row r="2542" spans="1:6" hidden="1" x14ac:dyDescent="0.3">
      <c r="A2542">
        <f>IF(IFERROR(_xlfn.NUMBERVALUE(RIGHT(D2542,2))=C2542-2000,TRUE),1,0)*_xlfn.IFNA(VLOOKUP(LEFT(RIGHT(D2542,LEN(D2542)-6),LEN(RIGHT(D2542,LEN(D2542)-6))-3),'Filter Fuel'!$A$3:$I$29,HLOOKUP(LEFT(D2542,6),'Filter Fuel'!$B$1:$I$2,2,FALSE),FALSE),1)*IF(F2542=0,0,1)</f>
        <v>0</v>
      </c>
      <c r="B2542" t="s">
        <v>2</v>
      </c>
      <c r="C2542">
        <f t="shared" si="68"/>
        <v>2030</v>
      </c>
      <c r="D2542" t="str">
        <f t="shared" si="69"/>
        <v>PASTRAELCIMP22</v>
      </c>
      <c r="E2542" t="str">
        <f>VLOOKUP(D2542,'NZ40-POPT_tech_groups'!A:B,2,FALSE)</f>
        <v>NZ40-ENE-1-PASTRA</v>
      </c>
      <c r="F2542" s="3">
        <f>_xlfn.IFNA(_xlfn.IFNA(VLOOKUP(D2542,'Energy Share'!B:D,3,FALSE),VLOOKUP(LEFT(D2542,LEN(D2542)-2),'Energy Share'!B:D,3,FALSE)),0)*HLOOKUP(C2542,'Energy Share'!$I$2:$AL$3,2,FALSE)*VLOOKUP(LEFT(D2542,6),'Energy Share'!$I$6:$J$14,2,FALSE)</f>
        <v>1.729434538864914E-2</v>
      </c>
    </row>
    <row r="2543" spans="1:6" hidden="1" x14ac:dyDescent="0.3">
      <c r="A2543">
        <f>IF(IFERROR(_xlfn.NUMBERVALUE(RIGHT(D2543,2))=C2543-2000,TRUE),1,0)*_xlfn.IFNA(VLOOKUP(LEFT(RIGHT(D2543,LEN(D2543)-6),LEN(RIGHT(D2543,LEN(D2543)-6))-3),'Filter Fuel'!$A$3:$I$29,HLOOKUP(LEFT(D2543,6),'Filter Fuel'!$B$1:$I$2,2,FALSE),FALSE),1)*IF(F2543=0,0,1)</f>
        <v>0</v>
      </c>
      <c r="B2543" t="s">
        <v>2</v>
      </c>
      <c r="C2543">
        <f t="shared" si="68"/>
        <v>2030</v>
      </c>
      <c r="D2543" t="str">
        <f t="shared" si="69"/>
        <v>PASTRAELCIMP23</v>
      </c>
      <c r="E2543" t="str">
        <f>VLOOKUP(D2543,'NZ40-POPT_tech_groups'!A:B,2,FALSE)</f>
        <v>NZ40-ENE-1-PASTRA</v>
      </c>
      <c r="F2543" s="3">
        <f>_xlfn.IFNA(_xlfn.IFNA(VLOOKUP(D2543,'Energy Share'!B:D,3,FALSE),VLOOKUP(LEFT(D2543,LEN(D2543)-2),'Energy Share'!B:D,3,FALSE)),0)*HLOOKUP(C2543,'Energy Share'!$I$2:$AL$3,2,FALSE)*VLOOKUP(LEFT(D2543,6),'Energy Share'!$I$6:$J$14,2,FALSE)</f>
        <v>1.729434538864914E-2</v>
      </c>
    </row>
    <row r="2544" spans="1:6" hidden="1" x14ac:dyDescent="0.3">
      <c r="A2544">
        <f>IF(IFERROR(_xlfn.NUMBERVALUE(RIGHT(D2544,2))=C2544-2000,TRUE),1,0)*_xlfn.IFNA(VLOOKUP(LEFT(RIGHT(D2544,LEN(D2544)-6),LEN(RIGHT(D2544,LEN(D2544)-6))-3),'Filter Fuel'!$A$3:$I$29,HLOOKUP(LEFT(D2544,6),'Filter Fuel'!$B$1:$I$2,2,FALSE),FALSE),1)*IF(F2544=0,0,1)</f>
        <v>0</v>
      </c>
      <c r="B2544" t="s">
        <v>2</v>
      </c>
      <c r="C2544">
        <f t="shared" si="68"/>
        <v>2030</v>
      </c>
      <c r="D2544" t="str">
        <f t="shared" si="69"/>
        <v>PASTRAELCIMP24</v>
      </c>
      <c r="E2544" t="str">
        <f>VLOOKUP(D2544,'NZ40-POPT_tech_groups'!A:B,2,FALSE)</f>
        <v>NZ40-ENE-1-PASTRA</v>
      </c>
      <c r="F2544" s="3">
        <f>_xlfn.IFNA(_xlfn.IFNA(VLOOKUP(D2544,'Energy Share'!B:D,3,FALSE),VLOOKUP(LEFT(D2544,LEN(D2544)-2),'Energy Share'!B:D,3,FALSE)),0)*HLOOKUP(C2544,'Energy Share'!$I$2:$AL$3,2,FALSE)*VLOOKUP(LEFT(D2544,6),'Energy Share'!$I$6:$J$14,2,FALSE)</f>
        <v>1.729434538864914E-2</v>
      </c>
    </row>
    <row r="2545" spans="1:6" hidden="1" x14ac:dyDescent="0.3">
      <c r="A2545">
        <f>IF(IFERROR(_xlfn.NUMBERVALUE(RIGHT(D2545,2))=C2545-2000,TRUE),1,0)*_xlfn.IFNA(VLOOKUP(LEFT(RIGHT(D2545,LEN(D2545)-6),LEN(RIGHT(D2545,LEN(D2545)-6))-3),'Filter Fuel'!$A$3:$I$29,HLOOKUP(LEFT(D2545,6),'Filter Fuel'!$B$1:$I$2,2,FALSE),FALSE),1)*IF(F2545=0,0,1)</f>
        <v>0</v>
      </c>
      <c r="B2545" t="s">
        <v>2</v>
      </c>
      <c r="C2545">
        <f t="shared" si="68"/>
        <v>2030</v>
      </c>
      <c r="D2545" t="str">
        <f t="shared" si="69"/>
        <v>PASTRAELCIMP25</v>
      </c>
      <c r="E2545" t="str">
        <f>VLOOKUP(D2545,'NZ40-POPT_tech_groups'!A:B,2,FALSE)</f>
        <v>NZ40-ENE-1-PASTRA</v>
      </c>
      <c r="F2545" s="3">
        <f>_xlfn.IFNA(_xlfn.IFNA(VLOOKUP(D2545,'Energy Share'!B:D,3,FALSE),VLOOKUP(LEFT(D2545,LEN(D2545)-2),'Energy Share'!B:D,3,FALSE)),0)*HLOOKUP(C2545,'Energy Share'!$I$2:$AL$3,2,FALSE)*VLOOKUP(LEFT(D2545,6),'Energy Share'!$I$6:$J$14,2,FALSE)</f>
        <v>1.729434538864914E-2</v>
      </c>
    </row>
    <row r="2546" spans="1:6" hidden="1" x14ac:dyDescent="0.3">
      <c r="A2546">
        <f>IF(IFERROR(_xlfn.NUMBERVALUE(RIGHT(D2546,2))=C2546-2000,TRUE),1,0)*_xlfn.IFNA(VLOOKUP(LEFT(RIGHT(D2546,LEN(D2546)-6),LEN(RIGHT(D2546,LEN(D2546)-6))-3),'Filter Fuel'!$A$3:$I$29,HLOOKUP(LEFT(D2546,6),'Filter Fuel'!$B$1:$I$2,2,FALSE),FALSE),1)*IF(F2546=0,0,1)</f>
        <v>0</v>
      </c>
      <c r="B2546" t="s">
        <v>2</v>
      </c>
      <c r="C2546">
        <f t="shared" si="68"/>
        <v>2030</v>
      </c>
      <c r="D2546" t="str">
        <f t="shared" si="69"/>
        <v>PASTRAELCIMP26</v>
      </c>
      <c r="E2546" t="str">
        <f>VLOOKUP(D2546,'NZ40-POPT_tech_groups'!A:B,2,FALSE)</f>
        <v>NZ40-ENE-1-PASTRA</v>
      </c>
      <c r="F2546" s="3">
        <f>_xlfn.IFNA(_xlfn.IFNA(VLOOKUP(D2546,'Energy Share'!B:D,3,FALSE),VLOOKUP(LEFT(D2546,LEN(D2546)-2),'Energy Share'!B:D,3,FALSE)),0)*HLOOKUP(C2546,'Energy Share'!$I$2:$AL$3,2,FALSE)*VLOOKUP(LEFT(D2546,6),'Energy Share'!$I$6:$J$14,2,FALSE)</f>
        <v>1.729434538864914E-2</v>
      </c>
    </row>
    <row r="2547" spans="1:6" hidden="1" x14ac:dyDescent="0.3">
      <c r="A2547">
        <f>IF(IFERROR(_xlfn.NUMBERVALUE(RIGHT(D2547,2))=C2547-2000,TRUE),1,0)*_xlfn.IFNA(VLOOKUP(LEFT(RIGHT(D2547,LEN(D2547)-6),LEN(RIGHT(D2547,LEN(D2547)-6))-3),'Filter Fuel'!$A$3:$I$29,HLOOKUP(LEFT(D2547,6),'Filter Fuel'!$B$1:$I$2,2,FALSE),FALSE),1)*IF(F2547=0,0,1)</f>
        <v>0</v>
      </c>
      <c r="B2547" t="s">
        <v>2</v>
      </c>
      <c r="C2547">
        <f t="shared" si="68"/>
        <v>2030</v>
      </c>
      <c r="D2547" t="str">
        <f t="shared" si="69"/>
        <v>PASTRAELCIMP27</v>
      </c>
      <c r="E2547" t="str">
        <f>VLOOKUP(D2547,'NZ40-POPT_tech_groups'!A:B,2,FALSE)</f>
        <v>NZ40-ENE-1-PASTRA</v>
      </c>
      <c r="F2547" s="3">
        <f>_xlfn.IFNA(_xlfn.IFNA(VLOOKUP(D2547,'Energy Share'!B:D,3,FALSE),VLOOKUP(LEFT(D2547,LEN(D2547)-2),'Energy Share'!B:D,3,FALSE)),0)*HLOOKUP(C2547,'Energy Share'!$I$2:$AL$3,2,FALSE)*VLOOKUP(LEFT(D2547,6),'Energy Share'!$I$6:$J$14,2,FALSE)</f>
        <v>1.729434538864914E-2</v>
      </c>
    </row>
    <row r="2548" spans="1:6" hidden="1" x14ac:dyDescent="0.3">
      <c r="A2548">
        <f>IF(IFERROR(_xlfn.NUMBERVALUE(RIGHT(D2548,2))=C2548-2000,TRUE),1,0)*_xlfn.IFNA(VLOOKUP(LEFT(RIGHT(D2548,LEN(D2548)-6),LEN(RIGHT(D2548,LEN(D2548)-6))-3),'Filter Fuel'!$A$3:$I$29,HLOOKUP(LEFT(D2548,6),'Filter Fuel'!$B$1:$I$2,2,FALSE),FALSE),1)*IF(F2548=0,0,1)</f>
        <v>0</v>
      </c>
      <c r="B2548" t="s">
        <v>2</v>
      </c>
      <c r="C2548">
        <f t="shared" si="68"/>
        <v>2030</v>
      </c>
      <c r="D2548" t="str">
        <f t="shared" si="69"/>
        <v>PASTRAELCIMP28</v>
      </c>
      <c r="E2548" t="str">
        <f>VLOOKUP(D2548,'NZ40-POPT_tech_groups'!A:B,2,FALSE)</f>
        <v>NZ40-ENE-1-PASTRA</v>
      </c>
      <c r="F2548" s="3">
        <f>_xlfn.IFNA(_xlfn.IFNA(VLOOKUP(D2548,'Energy Share'!B:D,3,FALSE),VLOOKUP(LEFT(D2548,LEN(D2548)-2),'Energy Share'!B:D,3,FALSE)),0)*HLOOKUP(C2548,'Energy Share'!$I$2:$AL$3,2,FALSE)*VLOOKUP(LEFT(D2548,6),'Energy Share'!$I$6:$J$14,2,FALSE)</f>
        <v>1.729434538864914E-2</v>
      </c>
    </row>
    <row r="2549" spans="1:6" hidden="1" x14ac:dyDescent="0.3">
      <c r="A2549">
        <f>IF(IFERROR(_xlfn.NUMBERVALUE(RIGHT(D2549,2))=C2549-2000,TRUE),1,0)*_xlfn.IFNA(VLOOKUP(LEFT(RIGHT(D2549,LEN(D2549)-6),LEN(RIGHT(D2549,LEN(D2549)-6))-3),'Filter Fuel'!$A$3:$I$29,HLOOKUP(LEFT(D2549,6),'Filter Fuel'!$B$1:$I$2,2,FALSE),FALSE),1)*IF(F2549=0,0,1)</f>
        <v>0</v>
      </c>
      <c r="B2549" t="s">
        <v>2</v>
      </c>
      <c r="C2549">
        <f t="shared" si="68"/>
        <v>2030</v>
      </c>
      <c r="D2549" t="str">
        <f t="shared" si="69"/>
        <v>PASTRAELCIMP29</v>
      </c>
      <c r="E2549" t="str">
        <f>VLOOKUP(D2549,'NZ40-POPT_tech_groups'!A:B,2,FALSE)</f>
        <v>NZ40-ENE-1-PASTRA</v>
      </c>
      <c r="F2549" s="3">
        <f>_xlfn.IFNA(_xlfn.IFNA(VLOOKUP(D2549,'Energy Share'!B:D,3,FALSE),VLOOKUP(LEFT(D2549,LEN(D2549)-2),'Energy Share'!B:D,3,FALSE)),0)*HLOOKUP(C2549,'Energy Share'!$I$2:$AL$3,2,FALSE)*VLOOKUP(LEFT(D2549,6),'Energy Share'!$I$6:$J$14,2,FALSE)</f>
        <v>1.729434538864914E-2</v>
      </c>
    </row>
    <row r="2550" spans="1:6" x14ac:dyDescent="0.3">
      <c r="A2550">
        <f>IF(IFERROR(_xlfn.NUMBERVALUE(RIGHT(D2550,2))=C2550-2000,TRUE),1,0)*_xlfn.IFNA(VLOOKUP(LEFT(RIGHT(D2550,LEN(D2550)-6),LEN(RIGHT(D2550,LEN(D2550)-6))-3),'Filter Fuel'!$A$3:$I$29,HLOOKUP(LEFT(D2550,6),'Filter Fuel'!$B$1:$I$2,2,FALSE),FALSE),1)*IF(F2550=0,0,1)</f>
        <v>1</v>
      </c>
      <c r="B2550" t="s">
        <v>2</v>
      </c>
      <c r="C2550">
        <f t="shared" si="68"/>
        <v>2030</v>
      </c>
      <c r="D2550" t="str">
        <f t="shared" si="69"/>
        <v>PASTRAELCIMP30</v>
      </c>
      <c r="E2550" t="str">
        <f>VLOOKUP(D2550,'NZ40-POPT_tech_groups'!A:B,2,FALSE)</f>
        <v>NZ40-ENE-1-PASTRA</v>
      </c>
      <c r="F2550" s="3">
        <f>_xlfn.IFNA(_xlfn.IFNA(VLOOKUP(D2550,'Energy Share'!B:D,3,FALSE),VLOOKUP(LEFT(D2550,LEN(D2550)-2),'Energy Share'!B:D,3,FALSE)),0)*HLOOKUP(C2550,'Energy Share'!$I$2:$AL$3,2,FALSE)*VLOOKUP(LEFT(D2550,6),'Energy Share'!$I$6:$J$14,2,FALSE)</f>
        <v>1.729434538864914E-2</v>
      </c>
    </row>
    <row r="2551" spans="1:6" hidden="1" x14ac:dyDescent="0.3">
      <c r="A2551">
        <f>IF(IFERROR(_xlfn.NUMBERVALUE(RIGHT(D2551,2))=C2551-2000,TRUE),1,0)*_xlfn.IFNA(VLOOKUP(LEFT(RIGHT(D2551,LEN(D2551)-6),LEN(RIGHT(D2551,LEN(D2551)-6))-3),'Filter Fuel'!$A$3:$I$29,HLOOKUP(LEFT(D2551,6),'Filter Fuel'!$B$1:$I$2,2,FALSE),FALSE),1)*IF(F2551=0,0,1)</f>
        <v>0</v>
      </c>
      <c r="B2551" t="s">
        <v>2</v>
      </c>
      <c r="C2551">
        <f t="shared" si="68"/>
        <v>2030</v>
      </c>
      <c r="D2551" t="str">
        <f t="shared" si="69"/>
        <v>PASTRAELCIMP31</v>
      </c>
      <c r="E2551" t="str">
        <f>VLOOKUP(D2551,'NZ40-POPT_tech_groups'!A:B,2,FALSE)</f>
        <v>NZ40-ENE-1-PASTRA</v>
      </c>
      <c r="F2551" s="3">
        <f>_xlfn.IFNA(_xlfn.IFNA(VLOOKUP(D2551,'Energy Share'!B:D,3,FALSE),VLOOKUP(LEFT(D2551,LEN(D2551)-2),'Energy Share'!B:D,3,FALSE)),0)*HLOOKUP(C2551,'Energy Share'!$I$2:$AL$3,2,FALSE)*VLOOKUP(LEFT(D2551,6),'Energy Share'!$I$6:$J$14,2,FALSE)</f>
        <v>1.729434538864914E-2</v>
      </c>
    </row>
    <row r="2552" spans="1:6" hidden="1" x14ac:dyDescent="0.3">
      <c r="A2552">
        <f>IF(IFERROR(_xlfn.NUMBERVALUE(RIGHT(D2552,2))=C2552-2000,TRUE),1,0)*_xlfn.IFNA(VLOOKUP(LEFT(RIGHT(D2552,LEN(D2552)-6),LEN(RIGHT(D2552,LEN(D2552)-6))-3),'Filter Fuel'!$A$3:$I$29,HLOOKUP(LEFT(D2552,6),'Filter Fuel'!$B$1:$I$2,2,FALSE),FALSE),1)*IF(F2552=0,0,1)</f>
        <v>0</v>
      </c>
      <c r="B2552" t="s">
        <v>2</v>
      </c>
      <c r="C2552">
        <f t="shared" si="68"/>
        <v>2030</v>
      </c>
      <c r="D2552" t="str">
        <f t="shared" si="69"/>
        <v>PASTRAELCIMP32</v>
      </c>
      <c r="E2552" t="str">
        <f>VLOOKUP(D2552,'NZ40-POPT_tech_groups'!A:B,2,FALSE)</f>
        <v>NZ40-ENE-1-PASTRA</v>
      </c>
      <c r="F2552" s="3">
        <f>_xlfn.IFNA(_xlfn.IFNA(VLOOKUP(D2552,'Energy Share'!B:D,3,FALSE),VLOOKUP(LEFT(D2552,LEN(D2552)-2),'Energy Share'!B:D,3,FALSE)),0)*HLOOKUP(C2552,'Energy Share'!$I$2:$AL$3,2,FALSE)*VLOOKUP(LEFT(D2552,6),'Energy Share'!$I$6:$J$14,2,FALSE)</f>
        <v>1.729434538864914E-2</v>
      </c>
    </row>
    <row r="2553" spans="1:6" hidden="1" x14ac:dyDescent="0.3">
      <c r="A2553">
        <f>IF(IFERROR(_xlfn.NUMBERVALUE(RIGHT(D2553,2))=C2553-2000,TRUE),1,0)*_xlfn.IFNA(VLOOKUP(LEFT(RIGHT(D2553,LEN(D2553)-6),LEN(RIGHT(D2553,LEN(D2553)-6))-3),'Filter Fuel'!$A$3:$I$29,HLOOKUP(LEFT(D2553,6),'Filter Fuel'!$B$1:$I$2,2,FALSE),FALSE),1)*IF(F2553=0,0,1)</f>
        <v>0</v>
      </c>
      <c r="B2553" t="s">
        <v>2</v>
      </c>
      <c r="C2553">
        <f t="shared" si="68"/>
        <v>2030</v>
      </c>
      <c r="D2553" t="str">
        <f t="shared" si="69"/>
        <v>PASTRAELCIMP33</v>
      </c>
      <c r="E2553" t="str">
        <f>VLOOKUP(D2553,'NZ40-POPT_tech_groups'!A:B,2,FALSE)</f>
        <v>NZ40-ENE-1-PASTRA</v>
      </c>
      <c r="F2553" s="3">
        <f>_xlfn.IFNA(_xlfn.IFNA(VLOOKUP(D2553,'Energy Share'!B:D,3,FALSE),VLOOKUP(LEFT(D2553,LEN(D2553)-2),'Energy Share'!B:D,3,FALSE)),0)*HLOOKUP(C2553,'Energy Share'!$I$2:$AL$3,2,FALSE)*VLOOKUP(LEFT(D2553,6),'Energy Share'!$I$6:$J$14,2,FALSE)</f>
        <v>1.729434538864914E-2</v>
      </c>
    </row>
    <row r="2554" spans="1:6" hidden="1" x14ac:dyDescent="0.3">
      <c r="A2554">
        <f>IF(IFERROR(_xlfn.NUMBERVALUE(RIGHT(D2554,2))=C2554-2000,TRUE),1,0)*_xlfn.IFNA(VLOOKUP(LEFT(RIGHT(D2554,LEN(D2554)-6),LEN(RIGHT(D2554,LEN(D2554)-6))-3),'Filter Fuel'!$A$3:$I$29,HLOOKUP(LEFT(D2554,6),'Filter Fuel'!$B$1:$I$2,2,FALSE),FALSE),1)*IF(F2554=0,0,1)</f>
        <v>0</v>
      </c>
      <c r="B2554" t="s">
        <v>2</v>
      </c>
      <c r="C2554">
        <f t="shared" si="68"/>
        <v>2030</v>
      </c>
      <c r="D2554" t="str">
        <f t="shared" si="69"/>
        <v>PASTRAELCIMP34</v>
      </c>
      <c r="E2554" t="str">
        <f>VLOOKUP(D2554,'NZ40-POPT_tech_groups'!A:B,2,FALSE)</f>
        <v>NZ40-ENE-1-PASTRA</v>
      </c>
      <c r="F2554" s="3">
        <f>_xlfn.IFNA(_xlfn.IFNA(VLOOKUP(D2554,'Energy Share'!B:D,3,FALSE),VLOOKUP(LEFT(D2554,LEN(D2554)-2),'Energy Share'!B:D,3,FALSE)),0)*HLOOKUP(C2554,'Energy Share'!$I$2:$AL$3,2,FALSE)*VLOOKUP(LEFT(D2554,6),'Energy Share'!$I$6:$J$14,2,FALSE)</f>
        <v>1.729434538864914E-2</v>
      </c>
    </row>
    <row r="2555" spans="1:6" hidden="1" x14ac:dyDescent="0.3">
      <c r="A2555">
        <f>IF(IFERROR(_xlfn.NUMBERVALUE(RIGHT(D2555,2))=C2555-2000,TRUE),1,0)*_xlfn.IFNA(VLOOKUP(LEFT(RIGHT(D2555,LEN(D2555)-6),LEN(RIGHT(D2555,LEN(D2555)-6))-3),'Filter Fuel'!$A$3:$I$29,HLOOKUP(LEFT(D2555,6),'Filter Fuel'!$B$1:$I$2,2,FALSE),FALSE),1)*IF(F2555=0,0,1)</f>
        <v>0</v>
      </c>
      <c r="B2555" t="s">
        <v>2</v>
      </c>
      <c r="C2555">
        <f t="shared" si="68"/>
        <v>2030</v>
      </c>
      <c r="D2555" t="str">
        <f t="shared" si="69"/>
        <v>PASTRAELCIMP35</v>
      </c>
      <c r="E2555" t="str">
        <f>VLOOKUP(D2555,'NZ40-POPT_tech_groups'!A:B,2,FALSE)</f>
        <v>NZ40-ENE-1-PASTRA</v>
      </c>
      <c r="F2555" s="3">
        <f>_xlfn.IFNA(_xlfn.IFNA(VLOOKUP(D2555,'Energy Share'!B:D,3,FALSE),VLOOKUP(LEFT(D2555,LEN(D2555)-2),'Energy Share'!B:D,3,FALSE)),0)*HLOOKUP(C2555,'Energy Share'!$I$2:$AL$3,2,FALSE)*VLOOKUP(LEFT(D2555,6),'Energy Share'!$I$6:$J$14,2,FALSE)</f>
        <v>1.729434538864914E-2</v>
      </c>
    </row>
    <row r="2556" spans="1:6" hidden="1" x14ac:dyDescent="0.3">
      <c r="A2556">
        <f>IF(IFERROR(_xlfn.NUMBERVALUE(RIGHT(D2556,2))=C2556-2000,TRUE),1,0)*_xlfn.IFNA(VLOOKUP(LEFT(RIGHT(D2556,LEN(D2556)-6),LEN(RIGHT(D2556,LEN(D2556)-6))-3),'Filter Fuel'!$A$3:$I$29,HLOOKUP(LEFT(D2556,6),'Filter Fuel'!$B$1:$I$2,2,FALSE),FALSE),1)*IF(F2556=0,0,1)</f>
        <v>0</v>
      </c>
      <c r="B2556" t="s">
        <v>2</v>
      </c>
      <c r="C2556">
        <f t="shared" si="68"/>
        <v>2030</v>
      </c>
      <c r="D2556" t="str">
        <f t="shared" si="69"/>
        <v>PASTRAELCIMP36</v>
      </c>
      <c r="E2556" t="str">
        <f>VLOOKUP(D2556,'NZ40-POPT_tech_groups'!A:B,2,FALSE)</f>
        <v>NZ40-ENE-1-PASTRA</v>
      </c>
      <c r="F2556" s="3">
        <f>_xlfn.IFNA(_xlfn.IFNA(VLOOKUP(D2556,'Energy Share'!B:D,3,FALSE),VLOOKUP(LEFT(D2556,LEN(D2556)-2),'Energy Share'!B:D,3,FALSE)),0)*HLOOKUP(C2556,'Energy Share'!$I$2:$AL$3,2,FALSE)*VLOOKUP(LEFT(D2556,6),'Energy Share'!$I$6:$J$14,2,FALSE)</f>
        <v>1.729434538864914E-2</v>
      </c>
    </row>
    <row r="2557" spans="1:6" hidden="1" x14ac:dyDescent="0.3">
      <c r="A2557">
        <f>IF(IFERROR(_xlfn.NUMBERVALUE(RIGHT(D2557,2))=C2557-2000,TRUE),1,0)*_xlfn.IFNA(VLOOKUP(LEFT(RIGHT(D2557,LEN(D2557)-6),LEN(RIGHT(D2557,LEN(D2557)-6))-3),'Filter Fuel'!$A$3:$I$29,HLOOKUP(LEFT(D2557,6),'Filter Fuel'!$B$1:$I$2,2,FALSE),FALSE),1)*IF(F2557=0,0,1)</f>
        <v>0</v>
      </c>
      <c r="B2557" t="s">
        <v>2</v>
      </c>
      <c r="C2557">
        <f t="shared" si="68"/>
        <v>2030</v>
      </c>
      <c r="D2557" t="str">
        <f t="shared" si="69"/>
        <v>PASTRAELCIMP37</v>
      </c>
      <c r="E2557" t="str">
        <f>VLOOKUP(D2557,'NZ40-POPT_tech_groups'!A:B,2,FALSE)</f>
        <v>NZ40-ENE-1-PASTRA</v>
      </c>
      <c r="F2557" s="3">
        <f>_xlfn.IFNA(_xlfn.IFNA(VLOOKUP(D2557,'Energy Share'!B:D,3,FALSE),VLOOKUP(LEFT(D2557,LEN(D2557)-2),'Energy Share'!B:D,3,FALSE)),0)*HLOOKUP(C2557,'Energy Share'!$I$2:$AL$3,2,FALSE)*VLOOKUP(LEFT(D2557,6),'Energy Share'!$I$6:$J$14,2,FALSE)</f>
        <v>1.729434538864914E-2</v>
      </c>
    </row>
    <row r="2558" spans="1:6" hidden="1" x14ac:dyDescent="0.3">
      <c r="A2558">
        <f>IF(IFERROR(_xlfn.NUMBERVALUE(RIGHT(D2558,2))=C2558-2000,TRUE),1,0)*_xlfn.IFNA(VLOOKUP(LEFT(RIGHT(D2558,LEN(D2558)-6),LEN(RIGHT(D2558,LEN(D2558)-6))-3),'Filter Fuel'!$A$3:$I$29,HLOOKUP(LEFT(D2558,6),'Filter Fuel'!$B$1:$I$2,2,FALSE),FALSE),1)*IF(F2558=0,0,1)</f>
        <v>0</v>
      </c>
      <c r="B2558" t="s">
        <v>2</v>
      </c>
      <c r="C2558">
        <f t="shared" si="68"/>
        <v>2030</v>
      </c>
      <c r="D2558" t="str">
        <f t="shared" si="69"/>
        <v>PASTRAELCIMP38</v>
      </c>
      <c r="E2558" t="str">
        <f>VLOOKUP(D2558,'NZ40-POPT_tech_groups'!A:B,2,FALSE)</f>
        <v>NZ40-ENE-1-PASTRA</v>
      </c>
      <c r="F2558" s="3">
        <f>_xlfn.IFNA(_xlfn.IFNA(VLOOKUP(D2558,'Energy Share'!B:D,3,FALSE),VLOOKUP(LEFT(D2558,LEN(D2558)-2),'Energy Share'!B:D,3,FALSE)),0)*HLOOKUP(C2558,'Energy Share'!$I$2:$AL$3,2,FALSE)*VLOOKUP(LEFT(D2558,6),'Energy Share'!$I$6:$J$14,2,FALSE)</f>
        <v>1.729434538864914E-2</v>
      </c>
    </row>
    <row r="2559" spans="1:6" hidden="1" x14ac:dyDescent="0.3">
      <c r="A2559">
        <f>IF(IFERROR(_xlfn.NUMBERVALUE(RIGHT(D2559,2))=C2559-2000,TRUE),1,0)*_xlfn.IFNA(VLOOKUP(LEFT(RIGHT(D2559,LEN(D2559)-6),LEN(RIGHT(D2559,LEN(D2559)-6))-3),'Filter Fuel'!$A$3:$I$29,HLOOKUP(LEFT(D2559,6),'Filter Fuel'!$B$1:$I$2,2,FALSE),FALSE),1)*IF(F2559=0,0,1)</f>
        <v>0</v>
      </c>
      <c r="B2559" t="s">
        <v>2</v>
      </c>
      <c r="C2559">
        <f t="shared" si="68"/>
        <v>2030</v>
      </c>
      <c r="D2559" t="str">
        <f t="shared" si="69"/>
        <v>PASTRAELCIMP39</v>
      </c>
      <c r="E2559" t="str">
        <f>VLOOKUP(D2559,'NZ40-POPT_tech_groups'!A:B,2,FALSE)</f>
        <v>NZ40-ENE-1-PASTRA</v>
      </c>
      <c r="F2559" s="3">
        <f>_xlfn.IFNA(_xlfn.IFNA(VLOOKUP(D2559,'Energy Share'!B:D,3,FALSE),VLOOKUP(LEFT(D2559,LEN(D2559)-2),'Energy Share'!B:D,3,FALSE)),0)*HLOOKUP(C2559,'Energy Share'!$I$2:$AL$3,2,FALSE)*VLOOKUP(LEFT(D2559,6),'Energy Share'!$I$6:$J$14,2,FALSE)</f>
        <v>1.729434538864914E-2</v>
      </c>
    </row>
    <row r="2560" spans="1:6" hidden="1" x14ac:dyDescent="0.3">
      <c r="A2560">
        <f>IF(IFERROR(_xlfn.NUMBERVALUE(RIGHT(D2560,2))=C2560-2000,TRUE),1,0)*_xlfn.IFNA(VLOOKUP(LEFT(RIGHT(D2560,LEN(D2560)-6),LEN(RIGHT(D2560,LEN(D2560)-6))-3),'Filter Fuel'!$A$3:$I$29,HLOOKUP(LEFT(D2560,6),'Filter Fuel'!$B$1:$I$2,2,FALSE),FALSE),1)*IF(F2560=0,0,1)</f>
        <v>0</v>
      </c>
      <c r="B2560" t="s">
        <v>2</v>
      </c>
      <c r="C2560">
        <f t="shared" si="68"/>
        <v>2030</v>
      </c>
      <c r="D2560" t="str">
        <f t="shared" si="69"/>
        <v>PASTRAELCIMP40</v>
      </c>
      <c r="E2560" t="str">
        <f>VLOOKUP(D2560,'NZ40-POPT_tech_groups'!A:B,2,FALSE)</f>
        <v>NZ40-ENE-1-PASTRA</v>
      </c>
      <c r="F2560" s="3">
        <f>_xlfn.IFNA(_xlfn.IFNA(VLOOKUP(D2560,'Energy Share'!B:D,3,FALSE),VLOOKUP(LEFT(D2560,LEN(D2560)-2),'Energy Share'!B:D,3,FALSE)),0)*HLOOKUP(C2560,'Energy Share'!$I$2:$AL$3,2,FALSE)*VLOOKUP(LEFT(D2560,6),'Energy Share'!$I$6:$J$14,2,FALSE)</f>
        <v>1.729434538864914E-2</v>
      </c>
    </row>
    <row r="2561" spans="1:6" hidden="1" x14ac:dyDescent="0.3">
      <c r="A2561">
        <f>IF(IFERROR(_xlfn.NUMBERVALUE(RIGHT(D2561,2))=C2561-2000,TRUE),1,0)*_xlfn.IFNA(VLOOKUP(LEFT(RIGHT(D2561,LEN(D2561)-6),LEN(RIGHT(D2561,LEN(D2561)-6))-3),'Filter Fuel'!$A$3:$I$29,HLOOKUP(LEFT(D2561,6),'Filter Fuel'!$B$1:$I$2,2,FALSE),FALSE),1)*IF(F2561=0,0,1)</f>
        <v>0</v>
      </c>
      <c r="B2561" t="s">
        <v>2</v>
      </c>
      <c r="C2561">
        <f t="shared" si="68"/>
        <v>2030</v>
      </c>
      <c r="D2561" t="str">
        <f t="shared" si="69"/>
        <v>PASTRAELCIMP41</v>
      </c>
      <c r="E2561" t="str">
        <f>VLOOKUP(D2561,'NZ40-POPT_tech_groups'!A:B,2,FALSE)</f>
        <v>NZ40-ENE-1-PASTRA</v>
      </c>
      <c r="F2561" s="3">
        <f>_xlfn.IFNA(_xlfn.IFNA(VLOOKUP(D2561,'Energy Share'!B:D,3,FALSE),VLOOKUP(LEFT(D2561,LEN(D2561)-2),'Energy Share'!B:D,3,FALSE)),0)*HLOOKUP(C2561,'Energy Share'!$I$2:$AL$3,2,FALSE)*VLOOKUP(LEFT(D2561,6),'Energy Share'!$I$6:$J$14,2,FALSE)</f>
        <v>1.729434538864914E-2</v>
      </c>
    </row>
    <row r="2562" spans="1:6" hidden="1" x14ac:dyDescent="0.3">
      <c r="A2562">
        <f>IF(IFERROR(_xlfn.NUMBERVALUE(RIGHT(D2562,2))=C2562-2000,TRUE),1,0)*_xlfn.IFNA(VLOOKUP(LEFT(RIGHT(D2562,LEN(D2562)-6),LEN(RIGHT(D2562,LEN(D2562)-6))-3),'Filter Fuel'!$A$3:$I$29,HLOOKUP(LEFT(D2562,6),'Filter Fuel'!$B$1:$I$2,2,FALSE),FALSE),1)*IF(F2562=0,0,1)</f>
        <v>0</v>
      </c>
      <c r="B2562" t="s">
        <v>2</v>
      </c>
      <c r="C2562">
        <f t="shared" si="68"/>
        <v>2030</v>
      </c>
      <c r="D2562" t="str">
        <f t="shared" si="69"/>
        <v>PASTRAELCIMP42</v>
      </c>
      <c r="E2562" t="str">
        <f>VLOOKUP(D2562,'NZ40-POPT_tech_groups'!A:B,2,FALSE)</f>
        <v>NZ40-ENE-1-PASTRA</v>
      </c>
      <c r="F2562" s="3">
        <f>_xlfn.IFNA(_xlfn.IFNA(VLOOKUP(D2562,'Energy Share'!B:D,3,FALSE),VLOOKUP(LEFT(D2562,LEN(D2562)-2),'Energy Share'!B:D,3,FALSE)),0)*HLOOKUP(C2562,'Energy Share'!$I$2:$AL$3,2,FALSE)*VLOOKUP(LEFT(D2562,6),'Energy Share'!$I$6:$J$14,2,FALSE)</f>
        <v>1.729434538864914E-2</v>
      </c>
    </row>
    <row r="2563" spans="1:6" hidden="1" x14ac:dyDescent="0.3">
      <c r="A2563">
        <f>IF(IFERROR(_xlfn.NUMBERVALUE(RIGHT(D2563,2))=C2563-2000,TRUE),1,0)*_xlfn.IFNA(VLOOKUP(LEFT(RIGHT(D2563,LEN(D2563)-6),LEN(RIGHT(D2563,LEN(D2563)-6))-3),'Filter Fuel'!$A$3:$I$29,HLOOKUP(LEFT(D2563,6),'Filter Fuel'!$B$1:$I$2,2,FALSE),FALSE),1)*IF(F2563=0,0,1)</f>
        <v>0</v>
      </c>
      <c r="B2563" t="s">
        <v>2</v>
      </c>
      <c r="C2563">
        <f t="shared" si="68"/>
        <v>2030</v>
      </c>
      <c r="D2563" t="str">
        <f t="shared" si="69"/>
        <v>PASTRAELCIMP43</v>
      </c>
      <c r="E2563" t="str">
        <f>VLOOKUP(D2563,'NZ40-POPT_tech_groups'!A:B,2,FALSE)</f>
        <v>NZ40-ENE-1-PASTRA</v>
      </c>
      <c r="F2563" s="3">
        <f>_xlfn.IFNA(_xlfn.IFNA(VLOOKUP(D2563,'Energy Share'!B:D,3,FALSE),VLOOKUP(LEFT(D2563,LEN(D2563)-2),'Energy Share'!B:D,3,FALSE)),0)*HLOOKUP(C2563,'Energy Share'!$I$2:$AL$3,2,FALSE)*VLOOKUP(LEFT(D2563,6),'Energy Share'!$I$6:$J$14,2,FALSE)</f>
        <v>1.729434538864914E-2</v>
      </c>
    </row>
    <row r="2564" spans="1:6" hidden="1" x14ac:dyDescent="0.3">
      <c r="A2564">
        <f>IF(IFERROR(_xlfn.NUMBERVALUE(RIGHT(D2564,2))=C2564-2000,TRUE),1,0)*_xlfn.IFNA(VLOOKUP(LEFT(RIGHT(D2564,LEN(D2564)-6),LEN(RIGHT(D2564,LEN(D2564)-6))-3),'Filter Fuel'!$A$3:$I$29,HLOOKUP(LEFT(D2564,6),'Filter Fuel'!$B$1:$I$2,2,FALSE),FALSE),1)*IF(F2564=0,0,1)</f>
        <v>0</v>
      </c>
      <c r="B2564" t="s">
        <v>2</v>
      </c>
      <c r="C2564">
        <f t="shared" si="68"/>
        <v>2030</v>
      </c>
      <c r="D2564" t="str">
        <f t="shared" si="69"/>
        <v>PASTRAELCIMP44</v>
      </c>
      <c r="E2564" t="str">
        <f>VLOOKUP(D2564,'NZ40-POPT_tech_groups'!A:B,2,FALSE)</f>
        <v>NZ40-ENE-1-PASTRA</v>
      </c>
      <c r="F2564" s="3">
        <f>_xlfn.IFNA(_xlfn.IFNA(VLOOKUP(D2564,'Energy Share'!B:D,3,FALSE),VLOOKUP(LEFT(D2564,LEN(D2564)-2),'Energy Share'!B:D,3,FALSE)),0)*HLOOKUP(C2564,'Energy Share'!$I$2:$AL$3,2,FALSE)*VLOOKUP(LEFT(D2564,6),'Energy Share'!$I$6:$J$14,2,FALSE)</f>
        <v>1.729434538864914E-2</v>
      </c>
    </row>
    <row r="2565" spans="1:6" hidden="1" x14ac:dyDescent="0.3">
      <c r="A2565">
        <f>IF(IFERROR(_xlfn.NUMBERVALUE(RIGHT(D2565,2))=C2565-2000,TRUE),1,0)*_xlfn.IFNA(VLOOKUP(LEFT(RIGHT(D2565,LEN(D2565)-6),LEN(RIGHT(D2565,LEN(D2565)-6))-3),'Filter Fuel'!$A$3:$I$29,HLOOKUP(LEFT(D2565,6),'Filter Fuel'!$B$1:$I$2,2,FALSE),FALSE),1)*IF(F2565=0,0,1)</f>
        <v>0</v>
      </c>
      <c r="B2565" t="s">
        <v>2</v>
      </c>
      <c r="C2565">
        <f t="shared" si="68"/>
        <v>2030</v>
      </c>
      <c r="D2565" t="str">
        <f t="shared" si="69"/>
        <v>PASTRAELCIMP45</v>
      </c>
      <c r="E2565" t="str">
        <f>VLOOKUP(D2565,'NZ40-POPT_tech_groups'!A:B,2,FALSE)</f>
        <v>NZ40-ENE-1-PASTRA</v>
      </c>
      <c r="F2565" s="3">
        <f>_xlfn.IFNA(_xlfn.IFNA(VLOOKUP(D2565,'Energy Share'!B:D,3,FALSE),VLOOKUP(LEFT(D2565,LEN(D2565)-2),'Energy Share'!B:D,3,FALSE)),0)*HLOOKUP(C2565,'Energy Share'!$I$2:$AL$3,2,FALSE)*VLOOKUP(LEFT(D2565,6),'Energy Share'!$I$6:$J$14,2,FALSE)</f>
        <v>1.729434538864914E-2</v>
      </c>
    </row>
    <row r="2566" spans="1:6" hidden="1" x14ac:dyDescent="0.3">
      <c r="A2566">
        <f>IF(IFERROR(_xlfn.NUMBERVALUE(RIGHT(D2566,2))=C2566-2000,TRUE),1,0)*_xlfn.IFNA(VLOOKUP(LEFT(RIGHT(D2566,LEN(D2566)-6),LEN(RIGHT(D2566,LEN(D2566)-6))-3),'Filter Fuel'!$A$3:$I$29,HLOOKUP(LEFT(D2566,6),'Filter Fuel'!$B$1:$I$2,2,FALSE),FALSE),1)*IF(F2566=0,0,1)</f>
        <v>0</v>
      </c>
      <c r="B2566" t="s">
        <v>2</v>
      </c>
      <c r="C2566">
        <f t="shared" si="68"/>
        <v>2030</v>
      </c>
      <c r="D2566" t="str">
        <f t="shared" si="69"/>
        <v>PASTRAELCIMP46</v>
      </c>
      <c r="E2566" t="str">
        <f>VLOOKUP(D2566,'NZ40-POPT_tech_groups'!A:B,2,FALSE)</f>
        <v>NZ40-ENE-1-PASTRA</v>
      </c>
      <c r="F2566" s="3">
        <f>_xlfn.IFNA(_xlfn.IFNA(VLOOKUP(D2566,'Energy Share'!B:D,3,FALSE),VLOOKUP(LEFT(D2566,LEN(D2566)-2),'Energy Share'!B:D,3,FALSE)),0)*HLOOKUP(C2566,'Energy Share'!$I$2:$AL$3,2,FALSE)*VLOOKUP(LEFT(D2566,6),'Energy Share'!$I$6:$J$14,2,FALSE)</f>
        <v>1.729434538864914E-2</v>
      </c>
    </row>
    <row r="2567" spans="1:6" hidden="1" x14ac:dyDescent="0.3">
      <c r="A2567">
        <f>IF(IFERROR(_xlfn.NUMBERVALUE(RIGHT(D2567,2))=C2567-2000,TRUE),1,0)*_xlfn.IFNA(VLOOKUP(LEFT(RIGHT(D2567,LEN(D2567)-6),LEN(RIGHT(D2567,LEN(D2567)-6))-3),'Filter Fuel'!$A$3:$I$29,HLOOKUP(LEFT(D2567,6),'Filter Fuel'!$B$1:$I$2,2,FALSE),FALSE),1)*IF(F2567=0,0,1)</f>
        <v>0</v>
      </c>
      <c r="B2567" t="s">
        <v>2</v>
      </c>
      <c r="C2567">
        <f t="shared" si="68"/>
        <v>2030</v>
      </c>
      <c r="D2567" t="str">
        <f t="shared" si="69"/>
        <v>PASTRAELCIMP47</v>
      </c>
      <c r="E2567" t="str">
        <f>VLOOKUP(D2567,'NZ40-POPT_tech_groups'!A:B,2,FALSE)</f>
        <v>NZ40-ENE-1-PASTRA</v>
      </c>
      <c r="F2567" s="3">
        <f>_xlfn.IFNA(_xlfn.IFNA(VLOOKUP(D2567,'Energy Share'!B:D,3,FALSE),VLOOKUP(LEFT(D2567,LEN(D2567)-2),'Energy Share'!B:D,3,FALSE)),0)*HLOOKUP(C2567,'Energy Share'!$I$2:$AL$3,2,FALSE)*VLOOKUP(LEFT(D2567,6),'Energy Share'!$I$6:$J$14,2,FALSE)</f>
        <v>1.729434538864914E-2</v>
      </c>
    </row>
    <row r="2568" spans="1:6" hidden="1" x14ac:dyDescent="0.3">
      <c r="A2568">
        <f>IF(IFERROR(_xlfn.NUMBERVALUE(RIGHT(D2568,2))=C2568-2000,TRUE),1,0)*_xlfn.IFNA(VLOOKUP(LEFT(RIGHT(D2568,LEN(D2568)-6),LEN(RIGHT(D2568,LEN(D2568)-6))-3),'Filter Fuel'!$A$3:$I$29,HLOOKUP(LEFT(D2568,6),'Filter Fuel'!$B$1:$I$2,2,FALSE),FALSE),1)*IF(F2568=0,0,1)</f>
        <v>0</v>
      </c>
      <c r="B2568" t="s">
        <v>2</v>
      </c>
      <c r="C2568">
        <f t="shared" si="68"/>
        <v>2030</v>
      </c>
      <c r="D2568" t="str">
        <f t="shared" si="69"/>
        <v>PASTRAELCIMP48</v>
      </c>
      <c r="E2568" t="str">
        <f>VLOOKUP(D2568,'NZ40-POPT_tech_groups'!A:B,2,FALSE)</f>
        <v>NZ40-ENE-1-PASTRA</v>
      </c>
      <c r="F2568" s="3">
        <f>_xlfn.IFNA(_xlfn.IFNA(VLOOKUP(D2568,'Energy Share'!B:D,3,FALSE),VLOOKUP(LEFT(D2568,LEN(D2568)-2),'Energy Share'!B:D,3,FALSE)),0)*HLOOKUP(C2568,'Energy Share'!$I$2:$AL$3,2,FALSE)*VLOOKUP(LEFT(D2568,6),'Energy Share'!$I$6:$J$14,2,FALSE)</f>
        <v>1.729434538864914E-2</v>
      </c>
    </row>
    <row r="2569" spans="1:6" hidden="1" x14ac:dyDescent="0.3">
      <c r="A2569">
        <f>IF(IFERROR(_xlfn.NUMBERVALUE(RIGHT(D2569,2))=C2569-2000,TRUE),1,0)*_xlfn.IFNA(VLOOKUP(LEFT(RIGHT(D2569,LEN(D2569)-6),LEN(RIGHT(D2569,LEN(D2569)-6))-3),'Filter Fuel'!$A$3:$I$29,HLOOKUP(LEFT(D2569,6),'Filter Fuel'!$B$1:$I$2,2,FALSE),FALSE),1)*IF(F2569=0,0,1)</f>
        <v>0</v>
      </c>
      <c r="B2569" t="s">
        <v>2</v>
      </c>
      <c r="C2569">
        <f t="shared" si="68"/>
        <v>2030</v>
      </c>
      <c r="D2569" t="str">
        <f t="shared" si="69"/>
        <v>PASTRAELCIMP49</v>
      </c>
      <c r="E2569" t="str">
        <f>VLOOKUP(D2569,'NZ40-POPT_tech_groups'!A:B,2,FALSE)</f>
        <v>NZ40-ENE-1-PASTRA</v>
      </c>
      <c r="F2569" s="3">
        <f>_xlfn.IFNA(_xlfn.IFNA(VLOOKUP(D2569,'Energy Share'!B:D,3,FALSE),VLOOKUP(LEFT(D2569,LEN(D2569)-2),'Energy Share'!B:D,3,FALSE)),0)*HLOOKUP(C2569,'Energy Share'!$I$2:$AL$3,2,FALSE)*VLOOKUP(LEFT(D2569,6),'Energy Share'!$I$6:$J$14,2,FALSE)</f>
        <v>1.729434538864914E-2</v>
      </c>
    </row>
    <row r="2570" spans="1:6" hidden="1" x14ac:dyDescent="0.3">
      <c r="A2570">
        <f>IF(IFERROR(_xlfn.NUMBERVALUE(RIGHT(D2570,2))=C2570-2000,TRUE),1,0)*_xlfn.IFNA(VLOOKUP(LEFT(RIGHT(D2570,LEN(D2570)-6),LEN(RIGHT(D2570,LEN(D2570)-6))-3),'Filter Fuel'!$A$3:$I$29,HLOOKUP(LEFT(D2570,6),'Filter Fuel'!$B$1:$I$2,2,FALSE),FALSE),1)*IF(F2570=0,0,1)</f>
        <v>0</v>
      </c>
      <c r="B2570" t="s">
        <v>2</v>
      </c>
      <c r="C2570">
        <f t="shared" si="68"/>
        <v>2030</v>
      </c>
      <c r="D2570" t="str">
        <f t="shared" si="69"/>
        <v>PASTRAELCIMP50</v>
      </c>
      <c r="E2570" t="str">
        <f>VLOOKUP(D2570,'NZ40-POPT_tech_groups'!A:B,2,FALSE)</f>
        <v>NZ40-ENE-1-PASTRA</v>
      </c>
      <c r="F2570" s="3">
        <f>_xlfn.IFNA(_xlfn.IFNA(VLOOKUP(D2570,'Energy Share'!B:D,3,FALSE),VLOOKUP(LEFT(D2570,LEN(D2570)-2),'Energy Share'!B:D,3,FALSE)),0)*HLOOKUP(C2570,'Energy Share'!$I$2:$AL$3,2,FALSE)*VLOOKUP(LEFT(D2570,6),'Energy Share'!$I$6:$J$14,2,FALSE)</f>
        <v>1.729434538864914E-2</v>
      </c>
    </row>
    <row r="2571" spans="1:6" hidden="1" x14ac:dyDescent="0.3">
      <c r="A2571">
        <f>IF(IFERROR(_xlfn.NUMBERVALUE(RIGHT(D2571,2))=C2571-2000,TRUE),1,0)*_xlfn.IFNA(VLOOKUP(LEFT(RIGHT(D2571,LEN(D2571)-6),LEN(RIGHT(D2571,LEN(D2571)-6))-3),'Filter Fuel'!$A$3:$I$29,HLOOKUP(LEFT(D2571,6),'Filter Fuel'!$B$1:$I$2,2,FALSE),FALSE),1)*IF(F2571=0,0,1)</f>
        <v>0</v>
      </c>
      <c r="B2571" t="s">
        <v>2</v>
      </c>
      <c r="C2571">
        <f t="shared" si="68"/>
        <v>2030</v>
      </c>
      <c r="D2571" t="str">
        <f t="shared" si="69"/>
        <v>PUBBDGELCIMP16</v>
      </c>
      <c r="E2571" t="str">
        <f>VLOOKUP(D2571,'NZ40-POPT_tech_groups'!A:B,2,FALSE)</f>
        <v>NZ40-ENE-1-PUBBDG</v>
      </c>
      <c r="F2571" s="3">
        <f>_xlfn.IFNA(_xlfn.IFNA(VLOOKUP(D2571,'Energy Share'!B:D,3,FALSE),VLOOKUP(LEFT(D2571,LEN(D2571)-2),'Energy Share'!B:D,3,FALSE)),0)*HLOOKUP(C2571,'Energy Share'!$I$2:$AL$3,2,FALSE)*VLOOKUP(LEFT(D2571,6),'Energy Share'!$I$6:$J$14,2,FALSE)</f>
        <v>0.23209938352923665</v>
      </c>
    </row>
    <row r="2572" spans="1:6" hidden="1" x14ac:dyDescent="0.3">
      <c r="A2572">
        <f>IF(IFERROR(_xlfn.NUMBERVALUE(RIGHT(D2572,2))=C2572-2000,TRUE),1,0)*_xlfn.IFNA(VLOOKUP(LEFT(RIGHT(D2572,LEN(D2572)-6),LEN(RIGHT(D2572,LEN(D2572)-6))-3),'Filter Fuel'!$A$3:$I$29,HLOOKUP(LEFT(D2572,6),'Filter Fuel'!$B$1:$I$2,2,FALSE),FALSE),1)*IF(F2572=0,0,1)</f>
        <v>0</v>
      </c>
      <c r="B2572" t="s">
        <v>2</v>
      </c>
      <c r="C2572">
        <f t="shared" si="68"/>
        <v>2030</v>
      </c>
      <c r="D2572" t="str">
        <f t="shared" si="69"/>
        <v>PUBBDGELCIMP17</v>
      </c>
      <c r="E2572" t="str">
        <f>VLOOKUP(D2572,'NZ40-POPT_tech_groups'!A:B,2,FALSE)</f>
        <v>NZ40-ENE-1-PUBBDG</v>
      </c>
      <c r="F2572" s="3">
        <f>_xlfn.IFNA(_xlfn.IFNA(VLOOKUP(D2572,'Energy Share'!B:D,3,FALSE),VLOOKUP(LEFT(D2572,LEN(D2572)-2),'Energy Share'!B:D,3,FALSE)),0)*HLOOKUP(C2572,'Energy Share'!$I$2:$AL$3,2,FALSE)*VLOOKUP(LEFT(D2572,6),'Energy Share'!$I$6:$J$14,2,FALSE)</f>
        <v>0.23209938352923665</v>
      </c>
    </row>
    <row r="2573" spans="1:6" hidden="1" x14ac:dyDescent="0.3">
      <c r="A2573">
        <f>IF(IFERROR(_xlfn.NUMBERVALUE(RIGHT(D2573,2))=C2573-2000,TRUE),1,0)*_xlfn.IFNA(VLOOKUP(LEFT(RIGHT(D2573,LEN(D2573)-6),LEN(RIGHT(D2573,LEN(D2573)-6))-3),'Filter Fuel'!$A$3:$I$29,HLOOKUP(LEFT(D2573,6),'Filter Fuel'!$B$1:$I$2,2,FALSE),FALSE),1)*IF(F2573=0,0,1)</f>
        <v>0</v>
      </c>
      <c r="B2573" t="s">
        <v>2</v>
      </c>
      <c r="C2573">
        <f t="shared" si="68"/>
        <v>2030</v>
      </c>
      <c r="D2573" t="str">
        <f t="shared" si="69"/>
        <v>PUBBDGELCIMP18</v>
      </c>
      <c r="E2573" t="str">
        <f>VLOOKUP(D2573,'NZ40-POPT_tech_groups'!A:B,2,FALSE)</f>
        <v>NZ40-ENE-1-PUBBDG</v>
      </c>
      <c r="F2573" s="3">
        <f>_xlfn.IFNA(_xlfn.IFNA(VLOOKUP(D2573,'Energy Share'!B:D,3,FALSE),VLOOKUP(LEFT(D2573,LEN(D2573)-2),'Energy Share'!B:D,3,FALSE)),0)*HLOOKUP(C2573,'Energy Share'!$I$2:$AL$3,2,FALSE)*VLOOKUP(LEFT(D2573,6),'Energy Share'!$I$6:$J$14,2,FALSE)</f>
        <v>0.23209938352923665</v>
      </c>
    </row>
    <row r="2574" spans="1:6" hidden="1" x14ac:dyDescent="0.3">
      <c r="A2574">
        <f>IF(IFERROR(_xlfn.NUMBERVALUE(RIGHT(D2574,2))=C2574-2000,TRUE),1,0)*_xlfn.IFNA(VLOOKUP(LEFT(RIGHT(D2574,LEN(D2574)-6),LEN(RIGHT(D2574,LEN(D2574)-6))-3),'Filter Fuel'!$A$3:$I$29,HLOOKUP(LEFT(D2574,6),'Filter Fuel'!$B$1:$I$2,2,FALSE),FALSE),1)*IF(F2574=0,0,1)</f>
        <v>0</v>
      </c>
      <c r="B2574" t="s">
        <v>2</v>
      </c>
      <c r="C2574">
        <f t="shared" si="68"/>
        <v>2030</v>
      </c>
      <c r="D2574" t="str">
        <f t="shared" si="69"/>
        <v>PUBBDGELCIMP19</v>
      </c>
      <c r="E2574" t="str">
        <f>VLOOKUP(D2574,'NZ40-POPT_tech_groups'!A:B,2,FALSE)</f>
        <v>NZ40-ENE-1-PUBBDG</v>
      </c>
      <c r="F2574" s="3">
        <f>_xlfn.IFNA(_xlfn.IFNA(VLOOKUP(D2574,'Energy Share'!B:D,3,FALSE),VLOOKUP(LEFT(D2574,LEN(D2574)-2),'Energy Share'!B:D,3,FALSE)),0)*HLOOKUP(C2574,'Energy Share'!$I$2:$AL$3,2,FALSE)*VLOOKUP(LEFT(D2574,6),'Energy Share'!$I$6:$J$14,2,FALSE)</f>
        <v>0.23209938352923665</v>
      </c>
    </row>
    <row r="2575" spans="1:6" hidden="1" x14ac:dyDescent="0.3">
      <c r="A2575">
        <f>IF(IFERROR(_xlfn.NUMBERVALUE(RIGHT(D2575,2))=C2575-2000,TRUE),1,0)*_xlfn.IFNA(VLOOKUP(LEFT(RIGHT(D2575,LEN(D2575)-6),LEN(RIGHT(D2575,LEN(D2575)-6))-3),'Filter Fuel'!$A$3:$I$29,HLOOKUP(LEFT(D2575,6),'Filter Fuel'!$B$1:$I$2,2,FALSE),FALSE),1)*IF(F2575=0,0,1)</f>
        <v>0</v>
      </c>
      <c r="B2575" t="s">
        <v>2</v>
      </c>
      <c r="C2575">
        <f t="shared" si="68"/>
        <v>2030</v>
      </c>
      <c r="D2575" t="str">
        <f t="shared" si="69"/>
        <v>PUBBDGELCIMP20</v>
      </c>
      <c r="E2575" t="str">
        <f>VLOOKUP(D2575,'NZ40-POPT_tech_groups'!A:B,2,FALSE)</f>
        <v>NZ40-ENE-1-PUBBDG</v>
      </c>
      <c r="F2575" s="3">
        <f>_xlfn.IFNA(_xlfn.IFNA(VLOOKUP(D2575,'Energy Share'!B:D,3,FALSE),VLOOKUP(LEFT(D2575,LEN(D2575)-2),'Energy Share'!B:D,3,FALSE)),0)*HLOOKUP(C2575,'Energy Share'!$I$2:$AL$3,2,FALSE)*VLOOKUP(LEFT(D2575,6),'Energy Share'!$I$6:$J$14,2,FALSE)</f>
        <v>0.23209938352923665</v>
      </c>
    </row>
    <row r="2576" spans="1:6" hidden="1" x14ac:dyDescent="0.3">
      <c r="A2576">
        <f>IF(IFERROR(_xlfn.NUMBERVALUE(RIGHT(D2576,2))=C2576-2000,TRUE),1,0)*_xlfn.IFNA(VLOOKUP(LEFT(RIGHT(D2576,LEN(D2576)-6),LEN(RIGHT(D2576,LEN(D2576)-6))-3),'Filter Fuel'!$A$3:$I$29,HLOOKUP(LEFT(D2576,6),'Filter Fuel'!$B$1:$I$2,2,FALSE),FALSE),1)*IF(F2576=0,0,1)</f>
        <v>0</v>
      </c>
      <c r="B2576" t="s">
        <v>2</v>
      </c>
      <c r="C2576">
        <f t="shared" si="68"/>
        <v>2030</v>
      </c>
      <c r="D2576" t="str">
        <f t="shared" si="69"/>
        <v>PUBBDGELCIMP21</v>
      </c>
      <c r="E2576" t="str">
        <f>VLOOKUP(D2576,'NZ40-POPT_tech_groups'!A:B,2,FALSE)</f>
        <v>NZ40-ENE-1-PUBBDG</v>
      </c>
      <c r="F2576" s="3">
        <f>_xlfn.IFNA(_xlfn.IFNA(VLOOKUP(D2576,'Energy Share'!B:D,3,FALSE),VLOOKUP(LEFT(D2576,LEN(D2576)-2),'Energy Share'!B:D,3,FALSE)),0)*HLOOKUP(C2576,'Energy Share'!$I$2:$AL$3,2,FALSE)*VLOOKUP(LEFT(D2576,6),'Energy Share'!$I$6:$J$14,2,FALSE)</f>
        <v>0.23209938352923665</v>
      </c>
    </row>
    <row r="2577" spans="1:6" hidden="1" x14ac:dyDescent="0.3">
      <c r="A2577">
        <f>IF(IFERROR(_xlfn.NUMBERVALUE(RIGHT(D2577,2))=C2577-2000,TRUE),1,0)*_xlfn.IFNA(VLOOKUP(LEFT(RIGHT(D2577,LEN(D2577)-6),LEN(RIGHT(D2577,LEN(D2577)-6))-3),'Filter Fuel'!$A$3:$I$29,HLOOKUP(LEFT(D2577,6),'Filter Fuel'!$B$1:$I$2,2,FALSE),FALSE),1)*IF(F2577=0,0,1)</f>
        <v>0</v>
      </c>
      <c r="B2577" t="s">
        <v>2</v>
      </c>
      <c r="C2577">
        <f t="shared" si="68"/>
        <v>2030</v>
      </c>
      <c r="D2577" t="str">
        <f t="shared" si="69"/>
        <v>PUBBDGELCIMP22</v>
      </c>
      <c r="E2577" t="str">
        <f>VLOOKUP(D2577,'NZ40-POPT_tech_groups'!A:B,2,FALSE)</f>
        <v>NZ40-ENE-1-PUBBDG</v>
      </c>
      <c r="F2577" s="3">
        <f>_xlfn.IFNA(_xlfn.IFNA(VLOOKUP(D2577,'Energy Share'!B:D,3,FALSE),VLOOKUP(LEFT(D2577,LEN(D2577)-2),'Energy Share'!B:D,3,FALSE)),0)*HLOOKUP(C2577,'Energy Share'!$I$2:$AL$3,2,FALSE)*VLOOKUP(LEFT(D2577,6),'Energy Share'!$I$6:$J$14,2,FALSE)</f>
        <v>0.23209938352923665</v>
      </c>
    </row>
    <row r="2578" spans="1:6" hidden="1" x14ac:dyDescent="0.3">
      <c r="A2578">
        <f>IF(IFERROR(_xlfn.NUMBERVALUE(RIGHT(D2578,2))=C2578-2000,TRUE),1,0)*_xlfn.IFNA(VLOOKUP(LEFT(RIGHT(D2578,LEN(D2578)-6),LEN(RIGHT(D2578,LEN(D2578)-6))-3),'Filter Fuel'!$A$3:$I$29,HLOOKUP(LEFT(D2578,6),'Filter Fuel'!$B$1:$I$2,2,FALSE),FALSE),1)*IF(F2578=0,0,1)</f>
        <v>0</v>
      </c>
      <c r="B2578" t="s">
        <v>2</v>
      </c>
      <c r="C2578">
        <f t="shared" si="68"/>
        <v>2030</v>
      </c>
      <c r="D2578" t="str">
        <f t="shared" si="69"/>
        <v>PUBBDGELCIMP23</v>
      </c>
      <c r="E2578" t="str">
        <f>VLOOKUP(D2578,'NZ40-POPT_tech_groups'!A:B,2,FALSE)</f>
        <v>NZ40-ENE-1-PUBBDG</v>
      </c>
      <c r="F2578" s="3">
        <f>_xlfn.IFNA(_xlfn.IFNA(VLOOKUP(D2578,'Energy Share'!B:D,3,FALSE),VLOOKUP(LEFT(D2578,LEN(D2578)-2),'Energy Share'!B:D,3,FALSE)),0)*HLOOKUP(C2578,'Energy Share'!$I$2:$AL$3,2,FALSE)*VLOOKUP(LEFT(D2578,6),'Energy Share'!$I$6:$J$14,2,FALSE)</f>
        <v>0.23209938352923665</v>
      </c>
    </row>
    <row r="2579" spans="1:6" hidden="1" x14ac:dyDescent="0.3">
      <c r="A2579">
        <f>IF(IFERROR(_xlfn.NUMBERVALUE(RIGHT(D2579,2))=C2579-2000,TRUE),1,0)*_xlfn.IFNA(VLOOKUP(LEFT(RIGHT(D2579,LEN(D2579)-6),LEN(RIGHT(D2579,LEN(D2579)-6))-3),'Filter Fuel'!$A$3:$I$29,HLOOKUP(LEFT(D2579,6),'Filter Fuel'!$B$1:$I$2,2,FALSE),FALSE),1)*IF(F2579=0,0,1)</f>
        <v>0</v>
      </c>
      <c r="B2579" t="s">
        <v>2</v>
      </c>
      <c r="C2579">
        <f t="shared" si="68"/>
        <v>2030</v>
      </c>
      <c r="D2579" t="str">
        <f t="shared" si="69"/>
        <v>PUBBDGELCIMP24</v>
      </c>
      <c r="E2579" t="str">
        <f>VLOOKUP(D2579,'NZ40-POPT_tech_groups'!A:B,2,FALSE)</f>
        <v>NZ40-ENE-1-PUBBDG</v>
      </c>
      <c r="F2579" s="3">
        <f>_xlfn.IFNA(_xlfn.IFNA(VLOOKUP(D2579,'Energy Share'!B:D,3,FALSE),VLOOKUP(LEFT(D2579,LEN(D2579)-2),'Energy Share'!B:D,3,FALSE)),0)*HLOOKUP(C2579,'Energy Share'!$I$2:$AL$3,2,FALSE)*VLOOKUP(LEFT(D2579,6),'Energy Share'!$I$6:$J$14,2,FALSE)</f>
        <v>0.23209938352923665</v>
      </c>
    </row>
    <row r="2580" spans="1:6" hidden="1" x14ac:dyDescent="0.3">
      <c r="A2580">
        <f>IF(IFERROR(_xlfn.NUMBERVALUE(RIGHT(D2580,2))=C2580-2000,TRUE),1,0)*_xlfn.IFNA(VLOOKUP(LEFT(RIGHT(D2580,LEN(D2580)-6),LEN(RIGHT(D2580,LEN(D2580)-6))-3),'Filter Fuel'!$A$3:$I$29,HLOOKUP(LEFT(D2580,6),'Filter Fuel'!$B$1:$I$2,2,FALSE),FALSE),1)*IF(F2580=0,0,1)</f>
        <v>0</v>
      </c>
      <c r="B2580" t="s">
        <v>2</v>
      </c>
      <c r="C2580">
        <f t="shared" si="68"/>
        <v>2030</v>
      </c>
      <c r="D2580" t="str">
        <f t="shared" si="69"/>
        <v>PUBBDGELCIMP25</v>
      </c>
      <c r="E2580" t="str">
        <f>VLOOKUP(D2580,'NZ40-POPT_tech_groups'!A:B,2,FALSE)</f>
        <v>NZ40-ENE-1-PUBBDG</v>
      </c>
      <c r="F2580" s="3">
        <f>_xlfn.IFNA(_xlfn.IFNA(VLOOKUP(D2580,'Energy Share'!B:D,3,FALSE),VLOOKUP(LEFT(D2580,LEN(D2580)-2),'Energy Share'!B:D,3,FALSE)),0)*HLOOKUP(C2580,'Energy Share'!$I$2:$AL$3,2,FALSE)*VLOOKUP(LEFT(D2580,6),'Energy Share'!$I$6:$J$14,2,FALSE)</f>
        <v>0.23209938352923665</v>
      </c>
    </row>
    <row r="2581" spans="1:6" hidden="1" x14ac:dyDescent="0.3">
      <c r="A2581">
        <f>IF(IFERROR(_xlfn.NUMBERVALUE(RIGHT(D2581,2))=C2581-2000,TRUE),1,0)*_xlfn.IFNA(VLOOKUP(LEFT(RIGHT(D2581,LEN(D2581)-6),LEN(RIGHT(D2581,LEN(D2581)-6))-3),'Filter Fuel'!$A$3:$I$29,HLOOKUP(LEFT(D2581,6),'Filter Fuel'!$B$1:$I$2,2,FALSE),FALSE),1)*IF(F2581=0,0,1)</f>
        <v>0</v>
      </c>
      <c r="B2581" t="s">
        <v>2</v>
      </c>
      <c r="C2581">
        <f t="shared" si="68"/>
        <v>2030</v>
      </c>
      <c r="D2581" t="str">
        <f t="shared" si="69"/>
        <v>PUBBDGELCIMP26</v>
      </c>
      <c r="E2581" t="str">
        <f>VLOOKUP(D2581,'NZ40-POPT_tech_groups'!A:B,2,FALSE)</f>
        <v>NZ40-ENE-1-PUBBDG</v>
      </c>
      <c r="F2581" s="3">
        <f>_xlfn.IFNA(_xlfn.IFNA(VLOOKUP(D2581,'Energy Share'!B:D,3,FALSE),VLOOKUP(LEFT(D2581,LEN(D2581)-2),'Energy Share'!B:D,3,FALSE)),0)*HLOOKUP(C2581,'Energy Share'!$I$2:$AL$3,2,FALSE)*VLOOKUP(LEFT(D2581,6),'Energy Share'!$I$6:$J$14,2,FALSE)</f>
        <v>0.23209938352923665</v>
      </c>
    </row>
    <row r="2582" spans="1:6" hidden="1" x14ac:dyDescent="0.3">
      <c r="A2582">
        <f>IF(IFERROR(_xlfn.NUMBERVALUE(RIGHT(D2582,2))=C2582-2000,TRUE),1,0)*_xlfn.IFNA(VLOOKUP(LEFT(RIGHT(D2582,LEN(D2582)-6),LEN(RIGHT(D2582,LEN(D2582)-6))-3),'Filter Fuel'!$A$3:$I$29,HLOOKUP(LEFT(D2582,6),'Filter Fuel'!$B$1:$I$2,2,FALSE),FALSE),1)*IF(F2582=0,0,1)</f>
        <v>0</v>
      </c>
      <c r="B2582" t="s">
        <v>2</v>
      </c>
      <c r="C2582">
        <f t="shared" si="68"/>
        <v>2030</v>
      </c>
      <c r="D2582" t="str">
        <f t="shared" si="69"/>
        <v>PUBBDGELCIMP27</v>
      </c>
      <c r="E2582" t="str">
        <f>VLOOKUP(D2582,'NZ40-POPT_tech_groups'!A:B,2,FALSE)</f>
        <v>NZ40-ENE-1-PUBBDG</v>
      </c>
      <c r="F2582" s="3">
        <f>_xlfn.IFNA(_xlfn.IFNA(VLOOKUP(D2582,'Energy Share'!B:D,3,FALSE),VLOOKUP(LEFT(D2582,LEN(D2582)-2),'Energy Share'!B:D,3,FALSE)),0)*HLOOKUP(C2582,'Energy Share'!$I$2:$AL$3,2,FALSE)*VLOOKUP(LEFT(D2582,6),'Energy Share'!$I$6:$J$14,2,FALSE)</f>
        <v>0.23209938352923665</v>
      </c>
    </row>
    <row r="2583" spans="1:6" hidden="1" x14ac:dyDescent="0.3">
      <c r="A2583">
        <f>IF(IFERROR(_xlfn.NUMBERVALUE(RIGHT(D2583,2))=C2583-2000,TRUE),1,0)*_xlfn.IFNA(VLOOKUP(LEFT(RIGHT(D2583,LEN(D2583)-6),LEN(RIGHT(D2583,LEN(D2583)-6))-3),'Filter Fuel'!$A$3:$I$29,HLOOKUP(LEFT(D2583,6),'Filter Fuel'!$B$1:$I$2,2,FALSE),FALSE),1)*IF(F2583=0,0,1)</f>
        <v>0</v>
      </c>
      <c r="B2583" t="s">
        <v>2</v>
      </c>
      <c r="C2583">
        <f t="shared" si="68"/>
        <v>2030</v>
      </c>
      <c r="D2583" t="str">
        <f t="shared" si="69"/>
        <v>PUBBDGELCIMP28</v>
      </c>
      <c r="E2583" t="str">
        <f>VLOOKUP(D2583,'NZ40-POPT_tech_groups'!A:B,2,FALSE)</f>
        <v>NZ40-ENE-1-PUBBDG</v>
      </c>
      <c r="F2583" s="3">
        <f>_xlfn.IFNA(_xlfn.IFNA(VLOOKUP(D2583,'Energy Share'!B:D,3,FALSE),VLOOKUP(LEFT(D2583,LEN(D2583)-2),'Energy Share'!B:D,3,FALSE)),0)*HLOOKUP(C2583,'Energy Share'!$I$2:$AL$3,2,FALSE)*VLOOKUP(LEFT(D2583,6),'Energy Share'!$I$6:$J$14,2,FALSE)</f>
        <v>0.23209938352923665</v>
      </c>
    </row>
    <row r="2584" spans="1:6" hidden="1" x14ac:dyDescent="0.3">
      <c r="A2584">
        <f>IF(IFERROR(_xlfn.NUMBERVALUE(RIGHT(D2584,2))=C2584-2000,TRUE),1,0)*_xlfn.IFNA(VLOOKUP(LEFT(RIGHT(D2584,LEN(D2584)-6),LEN(RIGHT(D2584,LEN(D2584)-6))-3),'Filter Fuel'!$A$3:$I$29,HLOOKUP(LEFT(D2584,6),'Filter Fuel'!$B$1:$I$2,2,FALSE),FALSE),1)*IF(F2584=0,0,1)</f>
        <v>0</v>
      </c>
      <c r="B2584" t="s">
        <v>2</v>
      </c>
      <c r="C2584">
        <f t="shared" si="68"/>
        <v>2030</v>
      </c>
      <c r="D2584" t="str">
        <f t="shared" si="69"/>
        <v>PUBBDGELCIMP29</v>
      </c>
      <c r="E2584" t="str">
        <f>VLOOKUP(D2584,'NZ40-POPT_tech_groups'!A:B,2,FALSE)</f>
        <v>NZ40-ENE-1-PUBBDG</v>
      </c>
      <c r="F2584" s="3">
        <f>_xlfn.IFNA(_xlfn.IFNA(VLOOKUP(D2584,'Energy Share'!B:D,3,FALSE),VLOOKUP(LEFT(D2584,LEN(D2584)-2),'Energy Share'!B:D,3,FALSE)),0)*HLOOKUP(C2584,'Energy Share'!$I$2:$AL$3,2,FALSE)*VLOOKUP(LEFT(D2584,6),'Energy Share'!$I$6:$J$14,2,FALSE)</f>
        <v>0.23209938352923665</v>
      </c>
    </row>
    <row r="2585" spans="1:6" x14ac:dyDescent="0.3">
      <c r="A2585">
        <f>IF(IFERROR(_xlfn.NUMBERVALUE(RIGHT(D2585,2))=C2585-2000,TRUE),1,0)*_xlfn.IFNA(VLOOKUP(LEFT(RIGHT(D2585,LEN(D2585)-6),LEN(RIGHT(D2585,LEN(D2585)-6))-3),'Filter Fuel'!$A$3:$I$29,HLOOKUP(LEFT(D2585,6),'Filter Fuel'!$B$1:$I$2,2,FALSE),FALSE),1)*IF(F2585=0,0,1)</f>
        <v>1</v>
      </c>
      <c r="B2585" t="s">
        <v>2</v>
      </c>
      <c r="C2585">
        <f t="shared" ref="C2585:C2648" si="70">C2242+1</f>
        <v>2030</v>
      </c>
      <c r="D2585" t="str">
        <f t="shared" ref="D2585:D2648" si="71">D2242</f>
        <v>PUBBDGELCIMP30</v>
      </c>
      <c r="E2585" t="str">
        <f>VLOOKUP(D2585,'NZ40-POPT_tech_groups'!A:B,2,FALSE)</f>
        <v>NZ40-ENE-1-PUBBDG</v>
      </c>
      <c r="F2585" s="3">
        <f>_xlfn.IFNA(_xlfn.IFNA(VLOOKUP(D2585,'Energy Share'!B:D,3,FALSE),VLOOKUP(LEFT(D2585,LEN(D2585)-2),'Energy Share'!B:D,3,FALSE)),0)*HLOOKUP(C2585,'Energy Share'!$I$2:$AL$3,2,FALSE)*VLOOKUP(LEFT(D2585,6),'Energy Share'!$I$6:$J$14,2,FALSE)</f>
        <v>0.23209938352923665</v>
      </c>
    </row>
    <row r="2586" spans="1:6" hidden="1" x14ac:dyDescent="0.3">
      <c r="A2586">
        <f>IF(IFERROR(_xlfn.NUMBERVALUE(RIGHT(D2586,2))=C2586-2000,TRUE),1,0)*_xlfn.IFNA(VLOOKUP(LEFT(RIGHT(D2586,LEN(D2586)-6),LEN(RIGHT(D2586,LEN(D2586)-6))-3),'Filter Fuel'!$A$3:$I$29,HLOOKUP(LEFT(D2586,6),'Filter Fuel'!$B$1:$I$2,2,FALSE),FALSE),1)*IF(F2586=0,0,1)</f>
        <v>0</v>
      </c>
      <c r="B2586" t="s">
        <v>2</v>
      </c>
      <c r="C2586">
        <f t="shared" si="70"/>
        <v>2030</v>
      </c>
      <c r="D2586" t="str">
        <f t="shared" si="71"/>
        <v>PUBBDGELCIMP31</v>
      </c>
      <c r="E2586" t="str">
        <f>VLOOKUP(D2586,'NZ40-POPT_tech_groups'!A:B,2,FALSE)</f>
        <v>NZ40-ENE-1-PUBBDG</v>
      </c>
      <c r="F2586" s="3">
        <f>_xlfn.IFNA(_xlfn.IFNA(VLOOKUP(D2586,'Energy Share'!B:D,3,FALSE),VLOOKUP(LEFT(D2586,LEN(D2586)-2),'Energy Share'!B:D,3,FALSE)),0)*HLOOKUP(C2586,'Energy Share'!$I$2:$AL$3,2,FALSE)*VLOOKUP(LEFT(D2586,6),'Energy Share'!$I$6:$J$14,2,FALSE)</f>
        <v>0.23209938352923665</v>
      </c>
    </row>
    <row r="2587" spans="1:6" hidden="1" x14ac:dyDescent="0.3">
      <c r="A2587">
        <f>IF(IFERROR(_xlfn.NUMBERVALUE(RIGHT(D2587,2))=C2587-2000,TRUE),1,0)*_xlfn.IFNA(VLOOKUP(LEFT(RIGHT(D2587,LEN(D2587)-6),LEN(RIGHT(D2587,LEN(D2587)-6))-3),'Filter Fuel'!$A$3:$I$29,HLOOKUP(LEFT(D2587,6),'Filter Fuel'!$B$1:$I$2,2,FALSE),FALSE),1)*IF(F2587=0,0,1)</f>
        <v>0</v>
      </c>
      <c r="B2587" t="s">
        <v>2</v>
      </c>
      <c r="C2587">
        <f t="shared" si="70"/>
        <v>2030</v>
      </c>
      <c r="D2587" t="str">
        <f t="shared" si="71"/>
        <v>PUBBDGELCIMP32</v>
      </c>
      <c r="E2587" t="str">
        <f>VLOOKUP(D2587,'NZ40-POPT_tech_groups'!A:B,2,FALSE)</f>
        <v>NZ40-ENE-1-PUBBDG</v>
      </c>
      <c r="F2587" s="3">
        <f>_xlfn.IFNA(_xlfn.IFNA(VLOOKUP(D2587,'Energy Share'!B:D,3,FALSE),VLOOKUP(LEFT(D2587,LEN(D2587)-2),'Energy Share'!B:D,3,FALSE)),0)*HLOOKUP(C2587,'Energy Share'!$I$2:$AL$3,2,FALSE)*VLOOKUP(LEFT(D2587,6),'Energy Share'!$I$6:$J$14,2,FALSE)</f>
        <v>0.23209938352923665</v>
      </c>
    </row>
    <row r="2588" spans="1:6" hidden="1" x14ac:dyDescent="0.3">
      <c r="A2588">
        <f>IF(IFERROR(_xlfn.NUMBERVALUE(RIGHT(D2588,2))=C2588-2000,TRUE),1,0)*_xlfn.IFNA(VLOOKUP(LEFT(RIGHT(D2588,LEN(D2588)-6),LEN(RIGHT(D2588,LEN(D2588)-6))-3),'Filter Fuel'!$A$3:$I$29,HLOOKUP(LEFT(D2588,6),'Filter Fuel'!$B$1:$I$2,2,FALSE),FALSE),1)*IF(F2588=0,0,1)</f>
        <v>0</v>
      </c>
      <c r="B2588" t="s">
        <v>2</v>
      </c>
      <c r="C2588">
        <f t="shared" si="70"/>
        <v>2030</v>
      </c>
      <c r="D2588" t="str">
        <f t="shared" si="71"/>
        <v>PUBBDGELCIMP33</v>
      </c>
      <c r="E2588" t="str">
        <f>VLOOKUP(D2588,'NZ40-POPT_tech_groups'!A:B,2,FALSE)</f>
        <v>NZ40-ENE-1-PUBBDG</v>
      </c>
      <c r="F2588" s="3">
        <f>_xlfn.IFNA(_xlfn.IFNA(VLOOKUP(D2588,'Energy Share'!B:D,3,FALSE),VLOOKUP(LEFT(D2588,LEN(D2588)-2),'Energy Share'!B:D,3,FALSE)),0)*HLOOKUP(C2588,'Energy Share'!$I$2:$AL$3,2,FALSE)*VLOOKUP(LEFT(D2588,6),'Energy Share'!$I$6:$J$14,2,FALSE)</f>
        <v>0.23209938352923665</v>
      </c>
    </row>
    <row r="2589" spans="1:6" hidden="1" x14ac:dyDescent="0.3">
      <c r="A2589">
        <f>IF(IFERROR(_xlfn.NUMBERVALUE(RIGHT(D2589,2))=C2589-2000,TRUE),1,0)*_xlfn.IFNA(VLOOKUP(LEFT(RIGHT(D2589,LEN(D2589)-6),LEN(RIGHT(D2589,LEN(D2589)-6))-3),'Filter Fuel'!$A$3:$I$29,HLOOKUP(LEFT(D2589,6),'Filter Fuel'!$B$1:$I$2,2,FALSE),FALSE),1)*IF(F2589=0,0,1)</f>
        <v>0</v>
      </c>
      <c r="B2589" t="s">
        <v>2</v>
      </c>
      <c r="C2589">
        <f t="shared" si="70"/>
        <v>2030</v>
      </c>
      <c r="D2589" t="str">
        <f t="shared" si="71"/>
        <v>PUBBDGELCIMP34</v>
      </c>
      <c r="E2589" t="str">
        <f>VLOOKUP(D2589,'NZ40-POPT_tech_groups'!A:B,2,FALSE)</f>
        <v>NZ40-ENE-1-PUBBDG</v>
      </c>
      <c r="F2589" s="3">
        <f>_xlfn.IFNA(_xlfn.IFNA(VLOOKUP(D2589,'Energy Share'!B:D,3,FALSE),VLOOKUP(LEFT(D2589,LEN(D2589)-2),'Energy Share'!B:D,3,FALSE)),0)*HLOOKUP(C2589,'Energy Share'!$I$2:$AL$3,2,FALSE)*VLOOKUP(LEFT(D2589,6),'Energy Share'!$I$6:$J$14,2,FALSE)</f>
        <v>0.23209938352923665</v>
      </c>
    </row>
    <row r="2590" spans="1:6" hidden="1" x14ac:dyDescent="0.3">
      <c r="A2590">
        <f>IF(IFERROR(_xlfn.NUMBERVALUE(RIGHT(D2590,2))=C2590-2000,TRUE),1,0)*_xlfn.IFNA(VLOOKUP(LEFT(RIGHT(D2590,LEN(D2590)-6),LEN(RIGHT(D2590,LEN(D2590)-6))-3),'Filter Fuel'!$A$3:$I$29,HLOOKUP(LEFT(D2590,6),'Filter Fuel'!$B$1:$I$2,2,FALSE),FALSE),1)*IF(F2590=0,0,1)</f>
        <v>0</v>
      </c>
      <c r="B2590" t="s">
        <v>2</v>
      </c>
      <c r="C2590">
        <f t="shared" si="70"/>
        <v>2030</v>
      </c>
      <c r="D2590" t="str">
        <f t="shared" si="71"/>
        <v>PUBBDGELCIMP35</v>
      </c>
      <c r="E2590" t="str">
        <f>VLOOKUP(D2590,'NZ40-POPT_tech_groups'!A:B,2,FALSE)</f>
        <v>NZ40-ENE-1-PUBBDG</v>
      </c>
      <c r="F2590" s="3">
        <f>_xlfn.IFNA(_xlfn.IFNA(VLOOKUP(D2590,'Energy Share'!B:D,3,FALSE),VLOOKUP(LEFT(D2590,LEN(D2590)-2),'Energy Share'!B:D,3,FALSE)),0)*HLOOKUP(C2590,'Energy Share'!$I$2:$AL$3,2,FALSE)*VLOOKUP(LEFT(D2590,6),'Energy Share'!$I$6:$J$14,2,FALSE)</f>
        <v>0.23209938352923665</v>
      </c>
    </row>
    <row r="2591" spans="1:6" hidden="1" x14ac:dyDescent="0.3">
      <c r="A2591">
        <f>IF(IFERROR(_xlfn.NUMBERVALUE(RIGHT(D2591,2))=C2591-2000,TRUE),1,0)*_xlfn.IFNA(VLOOKUP(LEFT(RIGHT(D2591,LEN(D2591)-6),LEN(RIGHT(D2591,LEN(D2591)-6))-3),'Filter Fuel'!$A$3:$I$29,HLOOKUP(LEFT(D2591,6),'Filter Fuel'!$B$1:$I$2,2,FALSE),FALSE),1)*IF(F2591=0,0,1)</f>
        <v>0</v>
      </c>
      <c r="B2591" t="s">
        <v>2</v>
      </c>
      <c r="C2591">
        <f t="shared" si="70"/>
        <v>2030</v>
      </c>
      <c r="D2591" t="str">
        <f t="shared" si="71"/>
        <v>PUBBDGELCIMP36</v>
      </c>
      <c r="E2591" t="str">
        <f>VLOOKUP(D2591,'NZ40-POPT_tech_groups'!A:B,2,FALSE)</f>
        <v>NZ40-ENE-1-PUBBDG</v>
      </c>
      <c r="F2591" s="3">
        <f>_xlfn.IFNA(_xlfn.IFNA(VLOOKUP(D2591,'Energy Share'!B:D,3,FALSE),VLOOKUP(LEFT(D2591,LEN(D2591)-2),'Energy Share'!B:D,3,FALSE)),0)*HLOOKUP(C2591,'Energy Share'!$I$2:$AL$3,2,FALSE)*VLOOKUP(LEFT(D2591,6),'Energy Share'!$I$6:$J$14,2,FALSE)</f>
        <v>0.23209938352923665</v>
      </c>
    </row>
    <row r="2592" spans="1:6" hidden="1" x14ac:dyDescent="0.3">
      <c r="A2592">
        <f>IF(IFERROR(_xlfn.NUMBERVALUE(RIGHT(D2592,2))=C2592-2000,TRUE),1,0)*_xlfn.IFNA(VLOOKUP(LEFT(RIGHT(D2592,LEN(D2592)-6),LEN(RIGHT(D2592,LEN(D2592)-6))-3),'Filter Fuel'!$A$3:$I$29,HLOOKUP(LEFT(D2592,6),'Filter Fuel'!$B$1:$I$2,2,FALSE),FALSE),1)*IF(F2592=0,0,1)</f>
        <v>0</v>
      </c>
      <c r="B2592" t="s">
        <v>2</v>
      </c>
      <c r="C2592">
        <f t="shared" si="70"/>
        <v>2030</v>
      </c>
      <c r="D2592" t="str">
        <f t="shared" si="71"/>
        <v>PUBBDGELCIMP37</v>
      </c>
      <c r="E2592" t="str">
        <f>VLOOKUP(D2592,'NZ40-POPT_tech_groups'!A:B,2,FALSE)</f>
        <v>NZ40-ENE-1-PUBBDG</v>
      </c>
      <c r="F2592" s="3">
        <f>_xlfn.IFNA(_xlfn.IFNA(VLOOKUP(D2592,'Energy Share'!B:D,3,FALSE),VLOOKUP(LEFT(D2592,LEN(D2592)-2),'Energy Share'!B:D,3,FALSE)),0)*HLOOKUP(C2592,'Energy Share'!$I$2:$AL$3,2,FALSE)*VLOOKUP(LEFT(D2592,6),'Energy Share'!$I$6:$J$14,2,FALSE)</f>
        <v>0.23209938352923665</v>
      </c>
    </row>
    <row r="2593" spans="1:6" hidden="1" x14ac:dyDescent="0.3">
      <c r="A2593">
        <f>IF(IFERROR(_xlfn.NUMBERVALUE(RIGHT(D2593,2))=C2593-2000,TRUE),1,0)*_xlfn.IFNA(VLOOKUP(LEFT(RIGHT(D2593,LEN(D2593)-6),LEN(RIGHT(D2593,LEN(D2593)-6))-3),'Filter Fuel'!$A$3:$I$29,HLOOKUP(LEFT(D2593,6),'Filter Fuel'!$B$1:$I$2,2,FALSE),FALSE),1)*IF(F2593=0,0,1)</f>
        <v>0</v>
      </c>
      <c r="B2593" t="s">
        <v>2</v>
      </c>
      <c r="C2593">
        <f t="shared" si="70"/>
        <v>2030</v>
      </c>
      <c r="D2593" t="str">
        <f t="shared" si="71"/>
        <v>PUBBDGELCIMP38</v>
      </c>
      <c r="E2593" t="str">
        <f>VLOOKUP(D2593,'NZ40-POPT_tech_groups'!A:B,2,FALSE)</f>
        <v>NZ40-ENE-1-PUBBDG</v>
      </c>
      <c r="F2593" s="3">
        <f>_xlfn.IFNA(_xlfn.IFNA(VLOOKUP(D2593,'Energy Share'!B:D,3,FALSE),VLOOKUP(LEFT(D2593,LEN(D2593)-2),'Energy Share'!B:D,3,FALSE)),0)*HLOOKUP(C2593,'Energy Share'!$I$2:$AL$3,2,FALSE)*VLOOKUP(LEFT(D2593,6),'Energy Share'!$I$6:$J$14,2,FALSE)</f>
        <v>0.23209938352923665</v>
      </c>
    </row>
    <row r="2594" spans="1:6" hidden="1" x14ac:dyDescent="0.3">
      <c r="A2594">
        <f>IF(IFERROR(_xlfn.NUMBERVALUE(RIGHT(D2594,2))=C2594-2000,TRUE),1,0)*_xlfn.IFNA(VLOOKUP(LEFT(RIGHT(D2594,LEN(D2594)-6),LEN(RIGHT(D2594,LEN(D2594)-6))-3),'Filter Fuel'!$A$3:$I$29,HLOOKUP(LEFT(D2594,6),'Filter Fuel'!$B$1:$I$2,2,FALSE),FALSE),1)*IF(F2594=0,0,1)</f>
        <v>0</v>
      </c>
      <c r="B2594" t="s">
        <v>2</v>
      </c>
      <c r="C2594">
        <f t="shared" si="70"/>
        <v>2030</v>
      </c>
      <c r="D2594" t="str">
        <f t="shared" si="71"/>
        <v>PUBBDGELCIMP39</v>
      </c>
      <c r="E2594" t="str">
        <f>VLOOKUP(D2594,'NZ40-POPT_tech_groups'!A:B,2,FALSE)</f>
        <v>NZ40-ENE-1-PUBBDG</v>
      </c>
      <c r="F2594" s="3">
        <f>_xlfn.IFNA(_xlfn.IFNA(VLOOKUP(D2594,'Energy Share'!B:D,3,FALSE),VLOOKUP(LEFT(D2594,LEN(D2594)-2),'Energy Share'!B:D,3,FALSE)),0)*HLOOKUP(C2594,'Energy Share'!$I$2:$AL$3,2,FALSE)*VLOOKUP(LEFT(D2594,6),'Energy Share'!$I$6:$J$14,2,FALSE)</f>
        <v>0.23209938352923665</v>
      </c>
    </row>
    <row r="2595" spans="1:6" hidden="1" x14ac:dyDescent="0.3">
      <c r="A2595">
        <f>IF(IFERROR(_xlfn.NUMBERVALUE(RIGHT(D2595,2))=C2595-2000,TRUE),1,0)*_xlfn.IFNA(VLOOKUP(LEFT(RIGHT(D2595,LEN(D2595)-6),LEN(RIGHT(D2595,LEN(D2595)-6))-3),'Filter Fuel'!$A$3:$I$29,HLOOKUP(LEFT(D2595,6),'Filter Fuel'!$B$1:$I$2,2,FALSE),FALSE),1)*IF(F2595=0,0,1)</f>
        <v>0</v>
      </c>
      <c r="B2595" t="s">
        <v>2</v>
      </c>
      <c r="C2595">
        <f t="shared" si="70"/>
        <v>2030</v>
      </c>
      <c r="D2595" t="str">
        <f t="shared" si="71"/>
        <v>PUBBDGELCIMP40</v>
      </c>
      <c r="E2595" t="str">
        <f>VLOOKUP(D2595,'NZ40-POPT_tech_groups'!A:B,2,FALSE)</f>
        <v>NZ40-ENE-1-PUBBDG</v>
      </c>
      <c r="F2595" s="3">
        <f>_xlfn.IFNA(_xlfn.IFNA(VLOOKUP(D2595,'Energy Share'!B:D,3,FALSE),VLOOKUP(LEFT(D2595,LEN(D2595)-2),'Energy Share'!B:D,3,FALSE)),0)*HLOOKUP(C2595,'Energy Share'!$I$2:$AL$3,2,FALSE)*VLOOKUP(LEFT(D2595,6),'Energy Share'!$I$6:$J$14,2,FALSE)</f>
        <v>0.23209938352923665</v>
      </c>
    </row>
    <row r="2596" spans="1:6" hidden="1" x14ac:dyDescent="0.3">
      <c r="A2596">
        <f>IF(IFERROR(_xlfn.NUMBERVALUE(RIGHT(D2596,2))=C2596-2000,TRUE),1,0)*_xlfn.IFNA(VLOOKUP(LEFT(RIGHT(D2596,LEN(D2596)-6),LEN(RIGHT(D2596,LEN(D2596)-6))-3),'Filter Fuel'!$A$3:$I$29,HLOOKUP(LEFT(D2596,6),'Filter Fuel'!$B$1:$I$2,2,FALSE),FALSE),1)*IF(F2596=0,0,1)</f>
        <v>0</v>
      </c>
      <c r="B2596" t="s">
        <v>2</v>
      </c>
      <c r="C2596">
        <f t="shared" si="70"/>
        <v>2030</v>
      </c>
      <c r="D2596" t="str">
        <f t="shared" si="71"/>
        <v>PUBBDGELCIMP41</v>
      </c>
      <c r="E2596" t="str">
        <f>VLOOKUP(D2596,'NZ40-POPT_tech_groups'!A:B,2,FALSE)</f>
        <v>NZ40-ENE-1-PUBBDG</v>
      </c>
      <c r="F2596" s="3">
        <f>_xlfn.IFNA(_xlfn.IFNA(VLOOKUP(D2596,'Energy Share'!B:D,3,FALSE),VLOOKUP(LEFT(D2596,LEN(D2596)-2),'Energy Share'!B:D,3,FALSE)),0)*HLOOKUP(C2596,'Energy Share'!$I$2:$AL$3,2,FALSE)*VLOOKUP(LEFT(D2596,6),'Energy Share'!$I$6:$J$14,2,FALSE)</f>
        <v>0.23209938352923665</v>
      </c>
    </row>
    <row r="2597" spans="1:6" hidden="1" x14ac:dyDescent="0.3">
      <c r="A2597">
        <f>IF(IFERROR(_xlfn.NUMBERVALUE(RIGHT(D2597,2))=C2597-2000,TRUE),1,0)*_xlfn.IFNA(VLOOKUP(LEFT(RIGHT(D2597,LEN(D2597)-6),LEN(RIGHT(D2597,LEN(D2597)-6))-3),'Filter Fuel'!$A$3:$I$29,HLOOKUP(LEFT(D2597,6),'Filter Fuel'!$B$1:$I$2,2,FALSE),FALSE),1)*IF(F2597=0,0,1)</f>
        <v>0</v>
      </c>
      <c r="B2597" t="s">
        <v>2</v>
      </c>
      <c r="C2597">
        <f t="shared" si="70"/>
        <v>2030</v>
      </c>
      <c r="D2597" t="str">
        <f t="shared" si="71"/>
        <v>PUBBDGELCIMP42</v>
      </c>
      <c r="E2597" t="str">
        <f>VLOOKUP(D2597,'NZ40-POPT_tech_groups'!A:B,2,FALSE)</f>
        <v>NZ40-ENE-1-PUBBDG</v>
      </c>
      <c r="F2597" s="3">
        <f>_xlfn.IFNA(_xlfn.IFNA(VLOOKUP(D2597,'Energy Share'!B:D,3,FALSE),VLOOKUP(LEFT(D2597,LEN(D2597)-2),'Energy Share'!B:D,3,FALSE)),0)*HLOOKUP(C2597,'Energy Share'!$I$2:$AL$3,2,FALSE)*VLOOKUP(LEFT(D2597,6),'Energy Share'!$I$6:$J$14,2,FALSE)</f>
        <v>0.23209938352923665</v>
      </c>
    </row>
    <row r="2598" spans="1:6" hidden="1" x14ac:dyDescent="0.3">
      <c r="A2598">
        <f>IF(IFERROR(_xlfn.NUMBERVALUE(RIGHT(D2598,2))=C2598-2000,TRUE),1,0)*_xlfn.IFNA(VLOOKUP(LEFT(RIGHT(D2598,LEN(D2598)-6),LEN(RIGHT(D2598,LEN(D2598)-6))-3),'Filter Fuel'!$A$3:$I$29,HLOOKUP(LEFT(D2598,6),'Filter Fuel'!$B$1:$I$2,2,FALSE),FALSE),1)*IF(F2598=0,0,1)</f>
        <v>0</v>
      </c>
      <c r="B2598" t="s">
        <v>2</v>
      </c>
      <c r="C2598">
        <f t="shared" si="70"/>
        <v>2030</v>
      </c>
      <c r="D2598" t="str">
        <f t="shared" si="71"/>
        <v>PUBBDGELCIMP43</v>
      </c>
      <c r="E2598" t="str">
        <f>VLOOKUP(D2598,'NZ40-POPT_tech_groups'!A:B,2,FALSE)</f>
        <v>NZ40-ENE-1-PUBBDG</v>
      </c>
      <c r="F2598" s="3">
        <f>_xlfn.IFNA(_xlfn.IFNA(VLOOKUP(D2598,'Energy Share'!B:D,3,FALSE),VLOOKUP(LEFT(D2598,LEN(D2598)-2),'Energy Share'!B:D,3,FALSE)),0)*HLOOKUP(C2598,'Energy Share'!$I$2:$AL$3,2,FALSE)*VLOOKUP(LEFT(D2598,6),'Energy Share'!$I$6:$J$14,2,FALSE)</f>
        <v>0.23209938352923665</v>
      </c>
    </row>
    <row r="2599" spans="1:6" hidden="1" x14ac:dyDescent="0.3">
      <c r="A2599">
        <f>IF(IFERROR(_xlfn.NUMBERVALUE(RIGHT(D2599,2))=C2599-2000,TRUE),1,0)*_xlfn.IFNA(VLOOKUP(LEFT(RIGHT(D2599,LEN(D2599)-6),LEN(RIGHT(D2599,LEN(D2599)-6))-3),'Filter Fuel'!$A$3:$I$29,HLOOKUP(LEFT(D2599,6),'Filter Fuel'!$B$1:$I$2,2,FALSE),FALSE),1)*IF(F2599=0,0,1)</f>
        <v>0</v>
      </c>
      <c r="B2599" t="s">
        <v>2</v>
      </c>
      <c r="C2599">
        <f t="shared" si="70"/>
        <v>2030</v>
      </c>
      <c r="D2599" t="str">
        <f t="shared" si="71"/>
        <v>PUBBDGELCIMP44</v>
      </c>
      <c r="E2599" t="str">
        <f>VLOOKUP(D2599,'NZ40-POPT_tech_groups'!A:B,2,FALSE)</f>
        <v>NZ40-ENE-1-PUBBDG</v>
      </c>
      <c r="F2599" s="3">
        <f>_xlfn.IFNA(_xlfn.IFNA(VLOOKUP(D2599,'Energy Share'!B:D,3,FALSE),VLOOKUP(LEFT(D2599,LEN(D2599)-2),'Energy Share'!B:D,3,FALSE)),0)*HLOOKUP(C2599,'Energy Share'!$I$2:$AL$3,2,FALSE)*VLOOKUP(LEFT(D2599,6),'Energy Share'!$I$6:$J$14,2,FALSE)</f>
        <v>0.23209938352923665</v>
      </c>
    </row>
    <row r="2600" spans="1:6" hidden="1" x14ac:dyDescent="0.3">
      <c r="A2600">
        <f>IF(IFERROR(_xlfn.NUMBERVALUE(RIGHT(D2600,2))=C2600-2000,TRUE),1,0)*_xlfn.IFNA(VLOOKUP(LEFT(RIGHT(D2600,LEN(D2600)-6),LEN(RIGHT(D2600,LEN(D2600)-6))-3),'Filter Fuel'!$A$3:$I$29,HLOOKUP(LEFT(D2600,6),'Filter Fuel'!$B$1:$I$2,2,FALSE),FALSE),1)*IF(F2600=0,0,1)</f>
        <v>0</v>
      </c>
      <c r="B2600" t="s">
        <v>2</v>
      </c>
      <c r="C2600">
        <f t="shared" si="70"/>
        <v>2030</v>
      </c>
      <c r="D2600" t="str">
        <f t="shared" si="71"/>
        <v>PUBBDGELCIMP45</v>
      </c>
      <c r="E2600" t="str">
        <f>VLOOKUP(D2600,'NZ40-POPT_tech_groups'!A:B,2,FALSE)</f>
        <v>NZ40-ENE-1-PUBBDG</v>
      </c>
      <c r="F2600" s="3">
        <f>_xlfn.IFNA(_xlfn.IFNA(VLOOKUP(D2600,'Energy Share'!B:D,3,FALSE),VLOOKUP(LEFT(D2600,LEN(D2600)-2),'Energy Share'!B:D,3,FALSE)),0)*HLOOKUP(C2600,'Energy Share'!$I$2:$AL$3,2,FALSE)*VLOOKUP(LEFT(D2600,6),'Energy Share'!$I$6:$J$14,2,FALSE)</f>
        <v>0.23209938352923665</v>
      </c>
    </row>
    <row r="2601" spans="1:6" hidden="1" x14ac:dyDescent="0.3">
      <c r="A2601">
        <f>IF(IFERROR(_xlfn.NUMBERVALUE(RIGHT(D2601,2))=C2601-2000,TRUE),1,0)*_xlfn.IFNA(VLOOKUP(LEFT(RIGHT(D2601,LEN(D2601)-6),LEN(RIGHT(D2601,LEN(D2601)-6))-3),'Filter Fuel'!$A$3:$I$29,HLOOKUP(LEFT(D2601,6),'Filter Fuel'!$B$1:$I$2,2,FALSE),FALSE),1)*IF(F2601=0,0,1)</f>
        <v>0</v>
      </c>
      <c r="B2601" t="s">
        <v>2</v>
      </c>
      <c r="C2601">
        <f t="shared" si="70"/>
        <v>2030</v>
      </c>
      <c r="D2601" t="str">
        <f t="shared" si="71"/>
        <v>PUBBDGELCIMP46</v>
      </c>
      <c r="E2601" t="str">
        <f>VLOOKUP(D2601,'NZ40-POPT_tech_groups'!A:B,2,FALSE)</f>
        <v>NZ40-ENE-1-PUBBDG</v>
      </c>
      <c r="F2601" s="3">
        <f>_xlfn.IFNA(_xlfn.IFNA(VLOOKUP(D2601,'Energy Share'!B:D,3,FALSE),VLOOKUP(LEFT(D2601,LEN(D2601)-2),'Energy Share'!B:D,3,FALSE)),0)*HLOOKUP(C2601,'Energy Share'!$I$2:$AL$3,2,FALSE)*VLOOKUP(LEFT(D2601,6),'Energy Share'!$I$6:$J$14,2,FALSE)</f>
        <v>0.23209938352923665</v>
      </c>
    </row>
    <row r="2602" spans="1:6" hidden="1" x14ac:dyDescent="0.3">
      <c r="A2602">
        <f>IF(IFERROR(_xlfn.NUMBERVALUE(RIGHT(D2602,2))=C2602-2000,TRUE),1,0)*_xlfn.IFNA(VLOOKUP(LEFT(RIGHT(D2602,LEN(D2602)-6),LEN(RIGHT(D2602,LEN(D2602)-6))-3),'Filter Fuel'!$A$3:$I$29,HLOOKUP(LEFT(D2602,6),'Filter Fuel'!$B$1:$I$2,2,FALSE),FALSE),1)*IF(F2602=0,0,1)</f>
        <v>0</v>
      </c>
      <c r="B2602" t="s">
        <v>2</v>
      </c>
      <c r="C2602">
        <f t="shared" si="70"/>
        <v>2030</v>
      </c>
      <c r="D2602" t="str">
        <f t="shared" si="71"/>
        <v>PUBBDGELCIMP47</v>
      </c>
      <c r="E2602" t="str">
        <f>VLOOKUP(D2602,'NZ40-POPT_tech_groups'!A:B,2,FALSE)</f>
        <v>NZ40-ENE-1-PUBBDG</v>
      </c>
      <c r="F2602" s="3">
        <f>_xlfn.IFNA(_xlfn.IFNA(VLOOKUP(D2602,'Energy Share'!B:D,3,FALSE),VLOOKUP(LEFT(D2602,LEN(D2602)-2),'Energy Share'!B:D,3,FALSE)),0)*HLOOKUP(C2602,'Energy Share'!$I$2:$AL$3,2,FALSE)*VLOOKUP(LEFT(D2602,6),'Energy Share'!$I$6:$J$14,2,FALSE)</f>
        <v>0.23209938352923665</v>
      </c>
    </row>
    <row r="2603" spans="1:6" hidden="1" x14ac:dyDescent="0.3">
      <c r="A2603">
        <f>IF(IFERROR(_xlfn.NUMBERVALUE(RIGHT(D2603,2))=C2603-2000,TRUE),1,0)*_xlfn.IFNA(VLOOKUP(LEFT(RIGHT(D2603,LEN(D2603)-6),LEN(RIGHT(D2603,LEN(D2603)-6))-3),'Filter Fuel'!$A$3:$I$29,HLOOKUP(LEFT(D2603,6),'Filter Fuel'!$B$1:$I$2,2,FALSE),FALSE),1)*IF(F2603=0,0,1)</f>
        <v>0</v>
      </c>
      <c r="B2603" t="s">
        <v>2</v>
      </c>
      <c r="C2603">
        <f t="shared" si="70"/>
        <v>2030</v>
      </c>
      <c r="D2603" t="str">
        <f t="shared" si="71"/>
        <v>PUBBDGELCIMP48</v>
      </c>
      <c r="E2603" t="str">
        <f>VLOOKUP(D2603,'NZ40-POPT_tech_groups'!A:B,2,FALSE)</f>
        <v>NZ40-ENE-1-PUBBDG</v>
      </c>
      <c r="F2603" s="3">
        <f>_xlfn.IFNA(_xlfn.IFNA(VLOOKUP(D2603,'Energy Share'!B:D,3,FALSE),VLOOKUP(LEFT(D2603,LEN(D2603)-2),'Energy Share'!B:D,3,FALSE)),0)*HLOOKUP(C2603,'Energy Share'!$I$2:$AL$3,2,FALSE)*VLOOKUP(LEFT(D2603,6),'Energy Share'!$I$6:$J$14,2,FALSE)</f>
        <v>0.23209938352923665</v>
      </c>
    </row>
    <row r="2604" spans="1:6" hidden="1" x14ac:dyDescent="0.3">
      <c r="A2604">
        <f>IF(IFERROR(_xlfn.NUMBERVALUE(RIGHT(D2604,2))=C2604-2000,TRUE),1,0)*_xlfn.IFNA(VLOOKUP(LEFT(RIGHT(D2604,LEN(D2604)-6),LEN(RIGHT(D2604,LEN(D2604)-6))-3),'Filter Fuel'!$A$3:$I$29,HLOOKUP(LEFT(D2604,6),'Filter Fuel'!$B$1:$I$2,2,FALSE),FALSE),1)*IF(F2604=0,0,1)</f>
        <v>0</v>
      </c>
      <c r="B2604" t="s">
        <v>2</v>
      </c>
      <c r="C2604">
        <f t="shared" si="70"/>
        <v>2030</v>
      </c>
      <c r="D2604" t="str">
        <f t="shared" si="71"/>
        <v>PUBBDGELCIMP49</v>
      </c>
      <c r="E2604" t="str">
        <f>VLOOKUP(D2604,'NZ40-POPT_tech_groups'!A:B,2,FALSE)</f>
        <v>NZ40-ENE-1-PUBBDG</v>
      </c>
      <c r="F2604" s="3">
        <f>_xlfn.IFNA(_xlfn.IFNA(VLOOKUP(D2604,'Energy Share'!B:D,3,FALSE),VLOOKUP(LEFT(D2604,LEN(D2604)-2),'Energy Share'!B:D,3,FALSE)),0)*HLOOKUP(C2604,'Energy Share'!$I$2:$AL$3,2,FALSE)*VLOOKUP(LEFT(D2604,6),'Energy Share'!$I$6:$J$14,2,FALSE)</f>
        <v>0.23209938352923665</v>
      </c>
    </row>
    <row r="2605" spans="1:6" hidden="1" x14ac:dyDescent="0.3">
      <c r="A2605">
        <f>IF(IFERROR(_xlfn.NUMBERVALUE(RIGHT(D2605,2))=C2605-2000,TRUE),1,0)*_xlfn.IFNA(VLOOKUP(LEFT(RIGHT(D2605,LEN(D2605)-6),LEN(RIGHT(D2605,LEN(D2605)-6))-3),'Filter Fuel'!$A$3:$I$29,HLOOKUP(LEFT(D2605,6),'Filter Fuel'!$B$1:$I$2,2,FALSE),FALSE),1)*IF(F2605=0,0,1)</f>
        <v>0</v>
      </c>
      <c r="B2605" t="s">
        <v>2</v>
      </c>
      <c r="C2605">
        <f t="shared" si="70"/>
        <v>2030</v>
      </c>
      <c r="D2605" t="str">
        <f t="shared" si="71"/>
        <v>PUBBDGELCIMP50</v>
      </c>
      <c r="E2605" t="str">
        <f>VLOOKUP(D2605,'NZ40-POPT_tech_groups'!A:B,2,FALSE)</f>
        <v>NZ40-ENE-1-PUBBDG</v>
      </c>
      <c r="F2605" s="3">
        <f>_xlfn.IFNA(_xlfn.IFNA(VLOOKUP(D2605,'Energy Share'!B:D,3,FALSE),VLOOKUP(LEFT(D2605,LEN(D2605)-2),'Energy Share'!B:D,3,FALSE)),0)*HLOOKUP(C2605,'Energy Share'!$I$2:$AL$3,2,FALSE)*VLOOKUP(LEFT(D2605,6),'Energy Share'!$I$6:$J$14,2,FALSE)</f>
        <v>0.23209938352923665</v>
      </c>
    </row>
    <row r="2606" spans="1:6" hidden="1" x14ac:dyDescent="0.3">
      <c r="A2606">
        <f>IF(IFERROR(_xlfn.NUMBERVALUE(RIGHT(D2606,2))=C2606-2000,TRUE),1,0)*_xlfn.IFNA(VLOOKUP(LEFT(RIGHT(D2606,LEN(D2606)-6),LEN(RIGHT(D2606,LEN(D2606)-6))-3),'Filter Fuel'!$A$3:$I$29,HLOOKUP(LEFT(D2606,6),'Filter Fuel'!$B$1:$I$2,2,FALSE),FALSE),1)*IF(F2606=0,0,1)</f>
        <v>0</v>
      </c>
      <c r="B2606" t="s">
        <v>2</v>
      </c>
      <c r="C2606">
        <f t="shared" si="70"/>
        <v>2030</v>
      </c>
      <c r="D2606" t="str">
        <f t="shared" si="71"/>
        <v>PUBTRAELCIMP16</v>
      </c>
      <c r="E2606" t="str">
        <f>VLOOKUP(D2606,'NZ40-POPT_tech_groups'!A:B,2,FALSE)</f>
        <v>NZ40-ENE-1-PUBTRA</v>
      </c>
      <c r="F2606" s="3">
        <f>_xlfn.IFNA(_xlfn.IFNA(VLOOKUP(D2606,'Energy Share'!B:D,3,FALSE),VLOOKUP(LEFT(D2606,LEN(D2606)-2),'Energy Share'!B:D,3,FALSE)),0)*HLOOKUP(C2606,'Energy Share'!$I$2:$AL$3,2,FALSE)*VLOOKUP(LEFT(D2606,6),'Energy Share'!$I$6:$J$14,2,FALSE)</f>
        <v>0</v>
      </c>
    </row>
    <row r="2607" spans="1:6" hidden="1" x14ac:dyDescent="0.3">
      <c r="A2607">
        <f>IF(IFERROR(_xlfn.NUMBERVALUE(RIGHT(D2607,2))=C2607-2000,TRUE),1,0)*_xlfn.IFNA(VLOOKUP(LEFT(RIGHT(D2607,LEN(D2607)-6),LEN(RIGHT(D2607,LEN(D2607)-6))-3),'Filter Fuel'!$A$3:$I$29,HLOOKUP(LEFT(D2607,6),'Filter Fuel'!$B$1:$I$2,2,FALSE),FALSE),1)*IF(F2607=0,0,1)</f>
        <v>0</v>
      </c>
      <c r="B2607" t="s">
        <v>2</v>
      </c>
      <c r="C2607">
        <f t="shared" si="70"/>
        <v>2030</v>
      </c>
      <c r="D2607" t="str">
        <f t="shared" si="71"/>
        <v>PUBTRAELCIMP17</v>
      </c>
      <c r="E2607" t="str">
        <f>VLOOKUP(D2607,'NZ40-POPT_tech_groups'!A:B,2,FALSE)</f>
        <v>NZ40-ENE-1-PUBTRA</v>
      </c>
      <c r="F2607" s="3">
        <f>_xlfn.IFNA(_xlfn.IFNA(VLOOKUP(D2607,'Energy Share'!B:D,3,FALSE),VLOOKUP(LEFT(D2607,LEN(D2607)-2),'Energy Share'!B:D,3,FALSE)),0)*HLOOKUP(C2607,'Energy Share'!$I$2:$AL$3,2,FALSE)*VLOOKUP(LEFT(D2607,6),'Energy Share'!$I$6:$J$14,2,FALSE)</f>
        <v>0</v>
      </c>
    </row>
    <row r="2608" spans="1:6" hidden="1" x14ac:dyDescent="0.3">
      <c r="A2608">
        <f>IF(IFERROR(_xlfn.NUMBERVALUE(RIGHT(D2608,2))=C2608-2000,TRUE),1,0)*_xlfn.IFNA(VLOOKUP(LEFT(RIGHT(D2608,LEN(D2608)-6),LEN(RIGHT(D2608,LEN(D2608)-6))-3),'Filter Fuel'!$A$3:$I$29,HLOOKUP(LEFT(D2608,6),'Filter Fuel'!$B$1:$I$2,2,FALSE),FALSE),1)*IF(F2608=0,0,1)</f>
        <v>0</v>
      </c>
      <c r="B2608" t="s">
        <v>2</v>
      </c>
      <c r="C2608">
        <f t="shared" si="70"/>
        <v>2030</v>
      </c>
      <c r="D2608" t="str">
        <f t="shared" si="71"/>
        <v>PUBTRAELCIMP18</v>
      </c>
      <c r="E2608" t="str">
        <f>VLOOKUP(D2608,'NZ40-POPT_tech_groups'!A:B,2,FALSE)</f>
        <v>NZ40-ENE-1-PUBTRA</v>
      </c>
      <c r="F2608" s="3">
        <f>_xlfn.IFNA(_xlfn.IFNA(VLOOKUP(D2608,'Energy Share'!B:D,3,FALSE),VLOOKUP(LEFT(D2608,LEN(D2608)-2),'Energy Share'!B:D,3,FALSE)),0)*HLOOKUP(C2608,'Energy Share'!$I$2:$AL$3,2,FALSE)*VLOOKUP(LEFT(D2608,6),'Energy Share'!$I$6:$J$14,2,FALSE)</f>
        <v>0</v>
      </c>
    </row>
    <row r="2609" spans="1:6" hidden="1" x14ac:dyDescent="0.3">
      <c r="A2609">
        <f>IF(IFERROR(_xlfn.NUMBERVALUE(RIGHT(D2609,2))=C2609-2000,TRUE),1,0)*_xlfn.IFNA(VLOOKUP(LEFT(RIGHT(D2609,LEN(D2609)-6),LEN(RIGHT(D2609,LEN(D2609)-6))-3),'Filter Fuel'!$A$3:$I$29,HLOOKUP(LEFT(D2609,6),'Filter Fuel'!$B$1:$I$2,2,FALSE),FALSE),1)*IF(F2609=0,0,1)</f>
        <v>0</v>
      </c>
      <c r="B2609" t="s">
        <v>2</v>
      </c>
      <c r="C2609">
        <f t="shared" si="70"/>
        <v>2030</v>
      </c>
      <c r="D2609" t="str">
        <f t="shared" si="71"/>
        <v>PUBTRAELCIMP19</v>
      </c>
      <c r="E2609" t="str">
        <f>VLOOKUP(D2609,'NZ40-POPT_tech_groups'!A:B,2,FALSE)</f>
        <v>NZ40-ENE-1-PUBTRA</v>
      </c>
      <c r="F2609" s="3">
        <f>_xlfn.IFNA(_xlfn.IFNA(VLOOKUP(D2609,'Energy Share'!B:D,3,FALSE),VLOOKUP(LEFT(D2609,LEN(D2609)-2),'Energy Share'!B:D,3,FALSE)),0)*HLOOKUP(C2609,'Energy Share'!$I$2:$AL$3,2,FALSE)*VLOOKUP(LEFT(D2609,6),'Energy Share'!$I$6:$J$14,2,FALSE)</f>
        <v>0</v>
      </c>
    </row>
    <row r="2610" spans="1:6" hidden="1" x14ac:dyDescent="0.3">
      <c r="A2610">
        <f>IF(IFERROR(_xlfn.NUMBERVALUE(RIGHT(D2610,2))=C2610-2000,TRUE),1,0)*_xlfn.IFNA(VLOOKUP(LEFT(RIGHT(D2610,LEN(D2610)-6),LEN(RIGHT(D2610,LEN(D2610)-6))-3),'Filter Fuel'!$A$3:$I$29,HLOOKUP(LEFT(D2610,6),'Filter Fuel'!$B$1:$I$2,2,FALSE),FALSE),1)*IF(F2610=0,0,1)</f>
        <v>0</v>
      </c>
      <c r="B2610" t="s">
        <v>2</v>
      </c>
      <c r="C2610">
        <f t="shared" si="70"/>
        <v>2030</v>
      </c>
      <c r="D2610" t="str">
        <f t="shared" si="71"/>
        <v>PUBTRAELCIMP20</v>
      </c>
      <c r="E2610" t="str">
        <f>VLOOKUP(D2610,'NZ40-POPT_tech_groups'!A:B,2,FALSE)</f>
        <v>NZ40-ENE-1-PUBTRA</v>
      </c>
      <c r="F2610" s="3">
        <f>_xlfn.IFNA(_xlfn.IFNA(VLOOKUP(D2610,'Energy Share'!B:D,3,FALSE),VLOOKUP(LEFT(D2610,LEN(D2610)-2),'Energy Share'!B:D,3,FALSE)),0)*HLOOKUP(C2610,'Energy Share'!$I$2:$AL$3,2,FALSE)*VLOOKUP(LEFT(D2610,6),'Energy Share'!$I$6:$J$14,2,FALSE)</f>
        <v>0</v>
      </c>
    </row>
    <row r="2611" spans="1:6" hidden="1" x14ac:dyDescent="0.3">
      <c r="A2611">
        <f>IF(IFERROR(_xlfn.NUMBERVALUE(RIGHT(D2611,2))=C2611-2000,TRUE),1,0)*_xlfn.IFNA(VLOOKUP(LEFT(RIGHT(D2611,LEN(D2611)-6),LEN(RIGHT(D2611,LEN(D2611)-6))-3),'Filter Fuel'!$A$3:$I$29,HLOOKUP(LEFT(D2611,6),'Filter Fuel'!$B$1:$I$2,2,FALSE),FALSE),1)*IF(F2611=0,0,1)</f>
        <v>0</v>
      </c>
      <c r="B2611" t="s">
        <v>2</v>
      </c>
      <c r="C2611">
        <f t="shared" si="70"/>
        <v>2030</v>
      </c>
      <c r="D2611" t="str">
        <f t="shared" si="71"/>
        <v>PUBTRAELCIMP21</v>
      </c>
      <c r="E2611" t="str">
        <f>VLOOKUP(D2611,'NZ40-POPT_tech_groups'!A:B,2,FALSE)</f>
        <v>NZ40-ENE-1-PUBTRA</v>
      </c>
      <c r="F2611" s="3">
        <f>_xlfn.IFNA(_xlfn.IFNA(VLOOKUP(D2611,'Energy Share'!B:D,3,FALSE),VLOOKUP(LEFT(D2611,LEN(D2611)-2),'Energy Share'!B:D,3,FALSE)),0)*HLOOKUP(C2611,'Energy Share'!$I$2:$AL$3,2,FALSE)*VLOOKUP(LEFT(D2611,6),'Energy Share'!$I$6:$J$14,2,FALSE)</f>
        <v>0</v>
      </c>
    </row>
    <row r="2612" spans="1:6" hidden="1" x14ac:dyDescent="0.3">
      <c r="A2612">
        <f>IF(IFERROR(_xlfn.NUMBERVALUE(RIGHT(D2612,2))=C2612-2000,TRUE),1,0)*_xlfn.IFNA(VLOOKUP(LEFT(RIGHT(D2612,LEN(D2612)-6),LEN(RIGHT(D2612,LEN(D2612)-6))-3),'Filter Fuel'!$A$3:$I$29,HLOOKUP(LEFT(D2612,6),'Filter Fuel'!$B$1:$I$2,2,FALSE),FALSE),1)*IF(F2612=0,0,1)</f>
        <v>0</v>
      </c>
      <c r="B2612" t="s">
        <v>2</v>
      </c>
      <c r="C2612">
        <f t="shared" si="70"/>
        <v>2030</v>
      </c>
      <c r="D2612" t="str">
        <f t="shared" si="71"/>
        <v>PUBTRAELCIMP22</v>
      </c>
      <c r="E2612" t="str">
        <f>VLOOKUP(D2612,'NZ40-POPT_tech_groups'!A:B,2,FALSE)</f>
        <v>NZ40-ENE-1-PUBTRA</v>
      </c>
      <c r="F2612" s="3">
        <f>_xlfn.IFNA(_xlfn.IFNA(VLOOKUP(D2612,'Energy Share'!B:D,3,FALSE),VLOOKUP(LEFT(D2612,LEN(D2612)-2),'Energy Share'!B:D,3,FALSE)),0)*HLOOKUP(C2612,'Energy Share'!$I$2:$AL$3,2,FALSE)*VLOOKUP(LEFT(D2612,6),'Energy Share'!$I$6:$J$14,2,FALSE)</f>
        <v>0</v>
      </c>
    </row>
    <row r="2613" spans="1:6" hidden="1" x14ac:dyDescent="0.3">
      <c r="A2613">
        <f>IF(IFERROR(_xlfn.NUMBERVALUE(RIGHT(D2613,2))=C2613-2000,TRUE),1,0)*_xlfn.IFNA(VLOOKUP(LEFT(RIGHT(D2613,LEN(D2613)-6),LEN(RIGHT(D2613,LEN(D2613)-6))-3),'Filter Fuel'!$A$3:$I$29,HLOOKUP(LEFT(D2613,6),'Filter Fuel'!$B$1:$I$2,2,FALSE),FALSE),1)*IF(F2613=0,0,1)</f>
        <v>0</v>
      </c>
      <c r="B2613" t="s">
        <v>2</v>
      </c>
      <c r="C2613">
        <f t="shared" si="70"/>
        <v>2030</v>
      </c>
      <c r="D2613" t="str">
        <f t="shared" si="71"/>
        <v>PUBTRAELCIMP23</v>
      </c>
      <c r="E2613" t="str">
        <f>VLOOKUP(D2613,'NZ40-POPT_tech_groups'!A:B,2,FALSE)</f>
        <v>NZ40-ENE-1-PUBTRA</v>
      </c>
      <c r="F2613" s="3">
        <f>_xlfn.IFNA(_xlfn.IFNA(VLOOKUP(D2613,'Energy Share'!B:D,3,FALSE),VLOOKUP(LEFT(D2613,LEN(D2613)-2),'Energy Share'!B:D,3,FALSE)),0)*HLOOKUP(C2613,'Energy Share'!$I$2:$AL$3,2,FALSE)*VLOOKUP(LEFT(D2613,6),'Energy Share'!$I$6:$J$14,2,FALSE)</f>
        <v>0</v>
      </c>
    </row>
    <row r="2614" spans="1:6" hidden="1" x14ac:dyDescent="0.3">
      <c r="A2614">
        <f>IF(IFERROR(_xlfn.NUMBERVALUE(RIGHT(D2614,2))=C2614-2000,TRUE),1,0)*_xlfn.IFNA(VLOOKUP(LEFT(RIGHT(D2614,LEN(D2614)-6),LEN(RIGHT(D2614,LEN(D2614)-6))-3),'Filter Fuel'!$A$3:$I$29,HLOOKUP(LEFT(D2614,6),'Filter Fuel'!$B$1:$I$2,2,FALSE),FALSE),1)*IF(F2614=0,0,1)</f>
        <v>0</v>
      </c>
      <c r="B2614" t="s">
        <v>2</v>
      </c>
      <c r="C2614">
        <f t="shared" si="70"/>
        <v>2030</v>
      </c>
      <c r="D2614" t="str">
        <f t="shared" si="71"/>
        <v>PUBTRAELCIMP24</v>
      </c>
      <c r="E2614" t="str">
        <f>VLOOKUP(D2614,'NZ40-POPT_tech_groups'!A:B,2,FALSE)</f>
        <v>NZ40-ENE-1-PUBTRA</v>
      </c>
      <c r="F2614" s="3">
        <f>_xlfn.IFNA(_xlfn.IFNA(VLOOKUP(D2614,'Energy Share'!B:D,3,FALSE),VLOOKUP(LEFT(D2614,LEN(D2614)-2),'Energy Share'!B:D,3,FALSE)),0)*HLOOKUP(C2614,'Energy Share'!$I$2:$AL$3,2,FALSE)*VLOOKUP(LEFT(D2614,6),'Energy Share'!$I$6:$J$14,2,FALSE)</f>
        <v>0</v>
      </c>
    </row>
    <row r="2615" spans="1:6" hidden="1" x14ac:dyDescent="0.3">
      <c r="A2615">
        <f>IF(IFERROR(_xlfn.NUMBERVALUE(RIGHT(D2615,2))=C2615-2000,TRUE),1,0)*_xlfn.IFNA(VLOOKUP(LEFT(RIGHT(D2615,LEN(D2615)-6),LEN(RIGHT(D2615,LEN(D2615)-6))-3),'Filter Fuel'!$A$3:$I$29,HLOOKUP(LEFT(D2615,6),'Filter Fuel'!$B$1:$I$2,2,FALSE),FALSE),1)*IF(F2615=0,0,1)</f>
        <v>0</v>
      </c>
      <c r="B2615" t="s">
        <v>2</v>
      </c>
      <c r="C2615">
        <f t="shared" si="70"/>
        <v>2030</v>
      </c>
      <c r="D2615" t="str">
        <f t="shared" si="71"/>
        <v>PUBTRAELCIMP25</v>
      </c>
      <c r="E2615" t="str">
        <f>VLOOKUP(D2615,'NZ40-POPT_tech_groups'!A:B,2,FALSE)</f>
        <v>NZ40-ENE-1-PUBTRA</v>
      </c>
      <c r="F2615" s="3">
        <f>_xlfn.IFNA(_xlfn.IFNA(VLOOKUP(D2615,'Energy Share'!B:D,3,FALSE),VLOOKUP(LEFT(D2615,LEN(D2615)-2),'Energy Share'!B:D,3,FALSE)),0)*HLOOKUP(C2615,'Energy Share'!$I$2:$AL$3,2,FALSE)*VLOOKUP(LEFT(D2615,6),'Energy Share'!$I$6:$J$14,2,FALSE)</f>
        <v>0</v>
      </c>
    </row>
    <row r="2616" spans="1:6" hidden="1" x14ac:dyDescent="0.3">
      <c r="A2616">
        <f>IF(IFERROR(_xlfn.NUMBERVALUE(RIGHT(D2616,2))=C2616-2000,TRUE),1,0)*_xlfn.IFNA(VLOOKUP(LEFT(RIGHT(D2616,LEN(D2616)-6),LEN(RIGHT(D2616,LEN(D2616)-6))-3),'Filter Fuel'!$A$3:$I$29,HLOOKUP(LEFT(D2616,6),'Filter Fuel'!$B$1:$I$2,2,FALSE),FALSE),1)*IF(F2616=0,0,1)</f>
        <v>0</v>
      </c>
      <c r="B2616" t="s">
        <v>2</v>
      </c>
      <c r="C2616">
        <f t="shared" si="70"/>
        <v>2030</v>
      </c>
      <c r="D2616" t="str">
        <f t="shared" si="71"/>
        <v>PUBTRAELCIMP26</v>
      </c>
      <c r="E2616" t="str">
        <f>VLOOKUP(D2616,'NZ40-POPT_tech_groups'!A:B,2,FALSE)</f>
        <v>NZ40-ENE-1-PUBTRA</v>
      </c>
      <c r="F2616" s="3">
        <f>_xlfn.IFNA(_xlfn.IFNA(VLOOKUP(D2616,'Energy Share'!B:D,3,FALSE),VLOOKUP(LEFT(D2616,LEN(D2616)-2),'Energy Share'!B:D,3,FALSE)),0)*HLOOKUP(C2616,'Energy Share'!$I$2:$AL$3,2,FALSE)*VLOOKUP(LEFT(D2616,6),'Energy Share'!$I$6:$J$14,2,FALSE)</f>
        <v>0</v>
      </c>
    </row>
    <row r="2617" spans="1:6" hidden="1" x14ac:dyDescent="0.3">
      <c r="A2617">
        <f>IF(IFERROR(_xlfn.NUMBERVALUE(RIGHT(D2617,2))=C2617-2000,TRUE),1,0)*_xlfn.IFNA(VLOOKUP(LEFT(RIGHT(D2617,LEN(D2617)-6),LEN(RIGHT(D2617,LEN(D2617)-6))-3),'Filter Fuel'!$A$3:$I$29,HLOOKUP(LEFT(D2617,6),'Filter Fuel'!$B$1:$I$2,2,FALSE),FALSE),1)*IF(F2617=0,0,1)</f>
        <v>0</v>
      </c>
      <c r="B2617" t="s">
        <v>2</v>
      </c>
      <c r="C2617">
        <f t="shared" si="70"/>
        <v>2030</v>
      </c>
      <c r="D2617" t="str">
        <f t="shared" si="71"/>
        <v>PUBTRAELCIMP27</v>
      </c>
      <c r="E2617" t="str">
        <f>VLOOKUP(D2617,'NZ40-POPT_tech_groups'!A:B,2,FALSE)</f>
        <v>NZ40-ENE-1-PUBTRA</v>
      </c>
      <c r="F2617" s="3">
        <f>_xlfn.IFNA(_xlfn.IFNA(VLOOKUP(D2617,'Energy Share'!B:D,3,FALSE),VLOOKUP(LEFT(D2617,LEN(D2617)-2),'Energy Share'!B:D,3,FALSE)),0)*HLOOKUP(C2617,'Energy Share'!$I$2:$AL$3,2,FALSE)*VLOOKUP(LEFT(D2617,6),'Energy Share'!$I$6:$J$14,2,FALSE)</f>
        <v>0</v>
      </c>
    </row>
    <row r="2618" spans="1:6" hidden="1" x14ac:dyDescent="0.3">
      <c r="A2618">
        <f>IF(IFERROR(_xlfn.NUMBERVALUE(RIGHT(D2618,2))=C2618-2000,TRUE),1,0)*_xlfn.IFNA(VLOOKUP(LEFT(RIGHT(D2618,LEN(D2618)-6),LEN(RIGHT(D2618,LEN(D2618)-6))-3),'Filter Fuel'!$A$3:$I$29,HLOOKUP(LEFT(D2618,6),'Filter Fuel'!$B$1:$I$2,2,FALSE),FALSE),1)*IF(F2618=0,0,1)</f>
        <v>0</v>
      </c>
      <c r="B2618" t="s">
        <v>2</v>
      </c>
      <c r="C2618">
        <f t="shared" si="70"/>
        <v>2030</v>
      </c>
      <c r="D2618" t="str">
        <f t="shared" si="71"/>
        <v>PUBTRAELCIMP28</v>
      </c>
      <c r="E2618" t="str">
        <f>VLOOKUP(D2618,'NZ40-POPT_tech_groups'!A:B,2,FALSE)</f>
        <v>NZ40-ENE-1-PUBTRA</v>
      </c>
      <c r="F2618" s="3">
        <f>_xlfn.IFNA(_xlfn.IFNA(VLOOKUP(D2618,'Energy Share'!B:D,3,FALSE),VLOOKUP(LEFT(D2618,LEN(D2618)-2),'Energy Share'!B:D,3,FALSE)),0)*HLOOKUP(C2618,'Energy Share'!$I$2:$AL$3,2,FALSE)*VLOOKUP(LEFT(D2618,6),'Energy Share'!$I$6:$J$14,2,FALSE)</f>
        <v>0</v>
      </c>
    </row>
    <row r="2619" spans="1:6" hidden="1" x14ac:dyDescent="0.3">
      <c r="A2619">
        <f>IF(IFERROR(_xlfn.NUMBERVALUE(RIGHT(D2619,2))=C2619-2000,TRUE),1,0)*_xlfn.IFNA(VLOOKUP(LEFT(RIGHT(D2619,LEN(D2619)-6),LEN(RIGHT(D2619,LEN(D2619)-6))-3),'Filter Fuel'!$A$3:$I$29,HLOOKUP(LEFT(D2619,6),'Filter Fuel'!$B$1:$I$2,2,FALSE),FALSE),1)*IF(F2619=0,0,1)</f>
        <v>0</v>
      </c>
      <c r="B2619" t="s">
        <v>2</v>
      </c>
      <c r="C2619">
        <f t="shared" si="70"/>
        <v>2030</v>
      </c>
      <c r="D2619" t="str">
        <f t="shared" si="71"/>
        <v>PUBTRAELCIMP29</v>
      </c>
      <c r="E2619" t="str">
        <f>VLOOKUP(D2619,'NZ40-POPT_tech_groups'!A:B,2,FALSE)</f>
        <v>NZ40-ENE-1-PUBTRA</v>
      </c>
      <c r="F2619" s="3">
        <f>_xlfn.IFNA(_xlfn.IFNA(VLOOKUP(D2619,'Energy Share'!B:D,3,FALSE),VLOOKUP(LEFT(D2619,LEN(D2619)-2),'Energy Share'!B:D,3,FALSE)),0)*HLOOKUP(C2619,'Energy Share'!$I$2:$AL$3,2,FALSE)*VLOOKUP(LEFT(D2619,6),'Energy Share'!$I$6:$J$14,2,FALSE)</f>
        <v>0</v>
      </c>
    </row>
    <row r="2620" spans="1:6" hidden="1" x14ac:dyDescent="0.3">
      <c r="A2620">
        <f>IF(IFERROR(_xlfn.NUMBERVALUE(RIGHT(D2620,2))=C2620-2000,TRUE),1,0)*_xlfn.IFNA(VLOOKUP(LEFT(RIGHT(D2620,LEN(D2620)-6),LEN(RIGHT(D2620,LEN(D2620)-6))-3),'Filter Fuel'!$A$3:$I$29,HLOOKUP(LEFT(D2620,6),'Filter Fuel'!$B$1:$I$2,2,FALSE),FALSE),1)*IF(F2620=0,0,1)</f>
        <v>0</v>
      </c>
      <c r="B2620" t="s">
        <v>2</v>
      </c>
      <c r="C2620">
        <f t="shared" si="70"/>
        <v>2030</v>
      </c>
      <c r="D2620" t="str">
        <f t="shared" si="71"/>
        <v>PUBTRAELCIMP30</v>
      </c>
      <c r="E2620" t="str">
        <f>VLOOKUP(D2620,'NZ40-POPT_tech_groups'!A:B,2,FALSE)</f>
        <v>NZ40-ENE-1-PUBTRA</v>
      </c>
      <c r="F2620" s="3">
        <f>_xlfn.IFNA(_xlfn.IFNA(VLOOKUP(D2620,'Energy Share'!B:D,3,FALSE),VLOOKUP(LEFT(D2620,LEN(D2620)-2),'Energy Share'!B:D,3,FALSE)),0)*HLOOKUP(C2620,'Energy Share'!$I$2:$AL$3,2,FALSE)*VLOOKUP(LEFT(D2620,6),'Energy Share'!$I$6:$J$14,2,FALSE)</f>
        <v>0</v>
      </c>
    </row>
    <row r="2621" spans="1:6" hidden="1" x14ac:dyDescent="0.3">
      <c r="A2621">
        <f>IF(IFERROR(_xlfn.NUMBERVALUE(RIGHT(D2621,2))=C2621-2000,TRUE),1,0)*_xlfn.IFNA(VLOOKUP(LEFT(RIGHT(D2621,LEN(D2621)-6),LEN(RIGHT(D2621,LEN(D2621)-6))-3),'Filter Fuel'!$A$3:$I$29,HLOOKUP(LEFT(D2621,6),'Filter Fuel'!$B$1:$I$2,2,FALSE),FALSE),1)*IF(F2621=0,0,1)</f>
        <v>0</v>
      </c>
      <c r="B2621" t="s">
        <v>2</v>
      </c>
      <c r="C2621">
        <f t="shared" si="70"/>
        <v>2030</v>
      </c>
      <c r="D2621" t="str">
        <f t="shared" si="71"/>
        <v>PUBTRAELCIMP31</v>
      </c>
      <c r="E2621" t="str">
        <f>VLOOKUP(D2621,'NZ40-POPT_tech_groups'!A:B,2,FALSE)</f>
        <v>NZ40-ENE-1-PUBTRA</v>
      </c>
      <c r="F2621" s="3">
        <f>_xlfn.IFNA(_xlfn.IFNA(VLOOKUP(D2621,'Energy Share'!B:D,3,FALSE),VLOOKUP(LEFT(D2621,LEN(D2621)-2),'Energy Share'!B:D,3,FALSE)),0)*HLOOKUP(C2621,'Energy Share'!$I$2:$AL$3,2,FALSE)*VLOOKUP(LEFT(D2621,6),'Energy Share'!$I$6:$J$14,2,FALSE)</f>
        <v>0</v>
      </c>
    </row>
    <row r="2622" spans="1:6" hidden="1" x14ac:dyDescent="0.3">
      <c r="A2622">
        <f>IF(IFERROR(_xlfn.NUMBERVALUE(RIGHT(D2622,2))=C2622-2000,TRUE),1,0)*_xlfn.IFNA(VLOOKUP(LEFT(RIGHT(D2622,LEN(D2622)-6),LEN(RIGHT(D2622,LEN(D2622)-6))-3),'Filter Fuel'!$A$3:$I$29,HLOOKUP(LEFT(D2622,6),'Filter Fuel'!$B$1:$I$2,2,FALSE),FALSE),1)*IF(F2622=0,0,1)</f>
        <v>0</v>
      </c>
      <c r="B2622" t="s">
        <v>2</v>
      </c>
      <c r="C2622">
        <f t="shared" si="70"/>
        <v>2030</v>
      </c>
      <c r="D2622" t="str">
        <f t="shared" si="71"/>
        <v>PUBTRAELCIMP32</v>
      </c>
      <c r="E2622" t="str">
        <f>VLOOKUP(D2622,'NZ40-POPT_tech_groups'!A:B,2,FALSE)</f>
        <v>NZ40-ENE-1-PUBTRA</v>
      </c>
      <c r="F2622" s="3">
        <f>_xlfn.IFNA(_xlfn.IFNA(VLOOKUP(D2622,'Energy Share'!B:D,3,FALSE),VLOOKUP(LEFT(D2622,LEN(D2622)-2),'Energy Share'!B:D,3,FALSE)),0)*HLOOKUP(C2622,'Energy Share'!$I$2:$AL$3,2,FALSE)*VLOOKUP(LEFT(D2622,6),'Energy Share'!$I$6:$J$14,2,FALSE)</f>
        <v>0</v>
      </c>
    </row>
    <row r="2623" spans="1:6" hidden="1" x14ac:dyDescent="0.3">
      <c r="A2623">
        <f>IF(IFERROR(_xlfn.NUMBERVALUE(RIGHT(D2623,2))=C2623-2000,TRUE),1,0)*_xlfn.IFNA(VLOOKUP(LEFT(RIGHT(D2623,LEN(D2623)-6),LEN(RIGHT(D2623,LEN(D2623)-6))-3),'Filter Fuel'!$A$3:$I$29,HLOOKUP(LEFT(D2623,6),'Filter Fuel'!$B$1:$I$2,2,FALSE),FALSE),1)*IF(F2623=0,0,1)</f>
        <v>0</v>
      </c>
      <c r="B2623" t="s">
        <v>2</v>
      </c>
      <c r="C2623">
        <f t="shared" si="70"/>
        <v>2030</v>
      </c>
      <c r="D2623" t="str">
        <f t="shared" si="71"/>
        <v>PUBTRAELCIMP33</v>
      </c>
      <c r="E2623" t="str">
        <f>VLOOKUP(D2623,'NZ40-POPT_tech_groups'!A:B,2,FALSE)</f>
        <v>NZ40-ENE-1-PUBTRA</v>
      </c>
      <c r="F2623" s="3">
        <f>_xlfn.IFNA(_xlfn.IFNA(VLOOKUP(D2623,'Energy Share'!B:D,3,FALSE),VLOOKUP(LEFT(D2623,LEN(D2623)-2),'Energy Share'!B:D,3,FALSE)),0)*HLOOKUP(C2623,'Energy Share'!$I$2:$AL$3,2,FALSE)*VLOOKUP(LEFT(D2623,6),'Energy Share'!$I$6:$J$14,2,FALSE)</f>
        <v>0</v>
      </c>
    </row>
    <row r="2624" spans="1:6" hidden="1" x14ac:dyDescent="0.3">
      <c r="A2624">
        <f>IF(IFERROR(_xlfn.NUMBERVALUE(RIGHT(D2624,2))=C2624-2000,TRUE),1,0)*_xlfn.IFNA(VLOOKUP(LEFT(RIGHT(D2624,LEN(D2624)-6),LEN(RIGHT(D2624,LEN(D2624)-6))-3),'Filter Fuel'!$A$3:$I$29,HLOOKUP(LEFT(D2624,6),'Filter Fuel'!$B$1:$I$2,2,FALSE),FALSE),1)*IF(F2624=0,0,1)</f>
        <v>0</v>
      </c>
      <c r="B2624" t="s">
        <v>2</v>
      </c>
      <c r="C2624">
        <f t="shared" si="70"/>
        <v>2030</v>
      </c>
      <c r="D2624" t="str">
        <f t="shared" si="71"/>
        <v>PUBTRAELCIMP34</v>
      </c>
      <c r="E2624" t="str">
        <f>VLOOKUP(D2624,'NZ40-POPT_tech_groups'!A:B,2,FALSE)</f>
        <v>NZ40-ENE-1-PUBTRA</v>
      </c>
      <c r="F2624" s="3">
        <f>_xlfn.IFNA(_xlfn.IFNA(VLOOKUP(D2624,'Energy Share'!B:D,3,FALSE),VLOOKUP(LEFT(D2624,LEN(D2624)-2),'Energy Share'!B:D,3,FALSE)),0)*HLOOKUP(C2624,'Energy Share'!$I$2:$AL$3,2,FALSE)*VLOOKUP(LEFT(D2624,6),'Energy Share'!$I$6:$J$14,2,FALSE)</f>
        <v>0</v>
      </c>
    </row>
    <row r="2625" spans="1:6" hidden="1" x14ac:dyDescent="0.3">
      <c r="A2625">
        <f>IF(IFERROR(_xlfn.NUMBERVALUE(RIGHT(D2625,2))=C2625-2000,TRUE),1,0)*_xlfn.IFNA(VLOOKUP(LEFT(RIGHT(D2625,LEN(D2625)-6),LEN(RIGHT(D2625,LEN(D2625)-6))-3),'Filter Fuel'!$A$3:$I$29,HLOOKUP(LEFT(D2625,6),'Filter Fuel'!$B$1:$I$2,2,FALSE),FALSE),1)*IF(F2625=0,0,1)</f>
        <v>0</v>
      </c>
      <c r="B2625" t="s">
        <v>2</v>
      </c>
      <c r="C2625">
        <f t="shared" si="70"/>
        <v>2030</v>
      </c>
      <c r="D2625" t="str">
        <f t="shared" si="71"/>
        <v>PUBTRAELCIMP35</v>
      </c>
      <c r="E2625" t="str">
        <f>VLOOKUP(D2625,'NZ40-POPT_tech_groups'!A:B,2,FALSE)</f>
        <v>NZ40-ENE-1-PUBTRA</v>
      </c>
      <c r="F2625" s="3">
        <f>_xlfn.IFNA(_xlfn.IFNA(VLOOKUP(D2625,'Energy Share'!B:D,3,FALSE),VLOOKUP(LEFT(D2625,LEN(D2625)-2),'Energy Share'!B:D,3,FALSE)),0)*HLOOKUP(C2625,'Energy Share'!$I$2:$AL$3,2,FALSE)*VLOOKUP(LEFT(D2625,6),'Energy Share'!$I$6:$J$14,2,FALSE)</f>
        <v>0</v>
      </c>
    </row>
    <row r="2626" spans="1:6" hidden="1" x14ac:dyDescent="0.3">
      <c r="A2626">
        <f>IF(IFERROR(_xlfn.NUMBERVALUE(RIGHT(D2626,2))=C2626-2000,TRUE),1,0)*_xlfn.IFNA(VLOOKUP(LEFT(RIGHT(D2626,LEN(D2626)-6),LEN(RIGHT(D2626,LEN(D2626)-6))-3),'Filter Fuel'!$A$3:$I$29,HLOOKUP(LEFT(D2626,6),'Filter Fuel'!$B$1:$I$2,2,FALSE),FALSE),1)*IF(F2626=0,0,1)</f>
        <v>0</v>
      </c>
      <c r="B2626" t="s">
        <v>2</v>
      </c>
      <c r="C2626">
        <f t="shared" si="70"/>
        <v>2030</v>
      </c>
      <c r="D2626" t="str">
        <f t="shared" si="71"/>
        <v>PUBTRAELCIMP36</v>
      </c>
      <c r="E2626" t="str">
        <f>VLOOKUP(D2626,'NZ40-POPT_tech_groups'!A:B,2,FALSE)</f>
        <v>NZ40-ENE-1-PUBTRA</v>
      </c>
      <c r="F2626" s="3">
        <f>_xlfn.IFNA(_xlfn.IFNA(VLOOKUP(D2626,'Energy Share'!B:D,3,FALSE),VLOOKUP(LEFT(D2626,LEN(D2626)-2),'Energy Share'!B:D,3,FALSE)),0)*HLOOKUP(C2626,'Energy Share'!$I$2:$AL$3,2,FALSE)*VLOOKUP(LEFT(D2626,6),'Energy Share'!$I$6:$J$14,2,FALSE)</f>
        <v>0</v>
      </c>
    </row>
    <row r="2627" spans="1:6" hidden="1" x14ac:dyDescent="0.3">
      <c r="A2627">
        <f>IF(IFERROR(_xlfn.NUMBERVALUE(RIGHT(D2627,2))=C2627-2000,TRUE),1,0)*_xlfn.IFNA(VLOOKUP(LEFT(RIGHT(D2627,LEN(D2627)-6),LEN(RIGHT(D2627,LEN(D2627)-6))-3),'Filter Fuel'!$A$3:$I$29,HLOOKUP(LEFT(D2627,6),'Filter Fuel'!$B$1:$I$2,2,FALSE),FALSE),1)*IF(F2627=0,0,1)</f>
        <v>0</v>
      </c>
      <c r="B2627" t="s">
        <v>2</v>
      </c>
      <c r="C2627">
        <f t="shared" si="70"/>
        <v>2030</v>
      </c>
      <c r="D2627" t="str">
        <f t="shared" si="71"/>
        <v>PUBTRAELCIMP37</v>
      </c>
      <c r="E2627" t="str">
        <f>VLOOKUP(D2627,'NZ40-POPT_tech_groups'!A:B,2,FALSE)</f>
        <v>NZ40-ENE-1-PUBTRA</v>
      </c>
      <c r="F2627" s="3">
        <f>_xlfn.IFNA(_xlfn.IFNA(VLOOKUP(D2627,'Energy Share'!B:D,3,FALSE),VLOOKUP(LEFT(D2627,LEN(D2627)-2),'Energy Share'!B:D,3,FALSE)),0)*HLOOKUP(C2627,'Energy Share'!$I$2:$AL$3,2,FALSE)*VLOOKUP(LEFT(D2627,6),'Energy Share'!$I$6:$J$14,2,FALSE)</f>
        <v>0</v>
      </c>
    </row>
    <row r="2628" spans="1:6" hidden="1" x14ac:dyDescent="0.3">
      <c r="A2628">
        <f>IF(IFERROR(_xlfn.NUMBERVALUE(RIGHT(D2628,2))=C2628-2000,TRUE),1,0)*_xlfn.IFNA(VLOOKUP(LEFT(RIGHT(D2628,LEN(D2628)-6),LEN(RIGHT(D2628,LEN(D2628)-6))-3),'Filter Fuel'!$A$3:$I$29,HLOOKUP(LEFT(D2628,6),'Filter Fuel'!$B$1:$I$2,2,FALSE),FALSE),1)*IF(F2628=0,0,1)</f>
        <v>0</v>
      </c>
      <c r="B2628" t="s">
        <v>2</v>
      </c>
      <c r="C2628">
        <f t="shared" si="70"/>
        <v>2030</v>
      </c>
      <c r="D2628" t="str">
        <f t="shared" si="71"/>
        <v>PUBTRAELCIMP38</v>
      </c>
      <c r="E2628" t="str">
        <f>VLOOKUP(D2628,'NZ40-POPT_tech_groups'!A:B,2,FALSE)</f>
        <v>NZ40-ENE-1-PUBTRA</v>
      </c>
      <c r="F2628" s="3">
        <f>_xlfn.IFNA(_xlfn.IFNA(VLOOKUP(D2628,'Energy Share'!B:D,3,FALSE),VLOOKUP(LEFT(D2628,LEN(D2628)-2),'Energy Share'!B:D,3,FALSE)),0)*HLOOKUP(C2628,'Energy Share'!$I$2:$AL$3,2,FALSE)*VLOOKUP(LEFT(D2628,6),'Energy Share'!$I$6:$J$14,2,FALSE)</f>
        <v>0</v>
      </c>
    </row>
    <row r="2629" spans="1:6" hidden="1" x14ac:dyDescent="0.3">
      <c r="A2629">
        <f>IF(IFERROR(_xlfn.NUMBERVALUE(RIGHT(D2629,2))=C2629-2000,TRUE),1,0)*_xlfn.IFNA(VLOOKUP(LEFT(RIGHT(D2629,LEN(D2629)-6),LEN(RIGHT(D2629,LEN(D2629)-6))-3),'Filter Fuel'!$A$3:$I$29,HLOOKUP(LEFT(D2629,6),'Filter Fuel'!$B$1:$I$2,2,FALSE),FALSE),1)*IF(F2629=0,0,1)</f>
        <v>0</v>
      </c>
      <c r="B2629" t="s">
        <v>2</v>
      </c>
      <c r="C2629">
        <f t="shared" si="70"/>
        <v>2030</v>
      </c>
      <c r="D2629" t="str">
        <f t="shared" si="71"/>
        <v>PUBTRAELCIMP39</v>
      </c>
      <c r="E2629" t="str">
        <f>VLOOKUP(D2629,'NZ40-POPT_tech_groups'!A:B,2,FALSE)</f>
        <v>NZ40-ENE-1-PUBTRA</v>
      </c>
      <c r="F2629" s="3">
        <f>_xlfn.IFNA(_xlfn.IFNA(VLOOKUP(D2629,'Energy Share'!B:D,3,FALSE),VLOOKUP(LEFT(D2629,LEN(D2629)-2),'Energy Share'!B:D,3,FALSE)),0)*HLOOKUP(C2629,'Energy Share'!$I$2:$AL$3,2,FALSE)*VLOOKUP(LEFT(D2629,6),'Energy Share'!$I$6:$J$14,2,FALSE)</f>
        <v>0</v>
      </c>
    </row>
    <row r="2630" spans="1:6" hidden="1" x14ac:dyDescent="0.3">
      <c r="A2630">
        <f>IF(IFERROR(_xlfn.NUMBERVALUE(RIGHT(D2630,2))=C2630-2000,TRUE),1,0)*_xlfn.IFNA(VLOOKUP(LEFT(RIGHT(D2630,LEN(D2630)-6),LEN(RIGHT(D2630,LEN(D2630)-6))-3),'Filter Fuel'!$A$3:$I$29,HLOOKUP(LEFT(D2630,6),'Filter Fuel'!$B$1:$I$2,2,FALSE),FALSE),1)*IF(F2630=0,0,1)</f>
        <v>0</v>
      </c>
      <c r="B2630" t="s">
        <v>2</v>
      </c>
      <c r="C2630">
        <f t="shared" si="70"/>
        <v>2030</v>
      </c>
      <c r="D2630" t="str">
        <f t="shared" si="71"/>
        <v>PUBTRAELCIMP40</v>
      </c>
      <c r="E2630" t="str">
        <f>VLOOKUP(D2630,'NZ40-POPT_tech_groups'!A:B,2,FALSE)</f>
        <v>NZ40-ENE-1-PUBTRA</v>
      </c>
      <c r="F2630" s="3">
        <f>_xlfn.IFNA(_xlfn.IFNA(VLOOKUP(D2630,'Energy Share'!B:D,3,FALSE),VLOOKUP(LEFT(D2630,LEN(D2630)-2),'Energy Share'!B:D,3,FALSE)),0)*HLOOKUP(C2630,'Energy Share'!$I$2:$AL$3,2,FALSE)*VLOOKUP(LEFT(D2630,6),'Energy Share'!$I$6:$J$14,2,FALSE)</f>
        <v>0</v>
      </c>
    </row>
    <row r="2631" spans="1:6" hidden="1" x14ac:dyDescent="0.3">
      <c r="A2631">
        <f>IF(IFERROR(_xlfn.NUMBERVALUE(RIGHT(D2631,2))=C2631-2000,TRUE),1,0)*_xlfn.IFNA(VLOOKUP(LEFT(RIGHT(D2631,LEN(D2631)-6),LEN(RIGHT(D2631,LEN(D2631)-6))-3),'Filter Fuel'!$A$3:$I$29,HLOOKUP(LEFT(D2631,6),'Filter Fuel'!$B$1:$I$2,2,FALSE),FALSE),1)*IF(F2631=0,0,1)</f>
        <v>0</v>
      </c>
      <c r="B2631" t="s">
        <v>2</v>
      </c>
      <c r="C2631">
        <f t="shared" si="70"/>
        <v>2030</v>
      </c>
      <c r="D2631" t="str">
        <f t="shared" si="71"/>
        <v>PUBTRAELCIMP41</v>
      </c>
      <c r="E2631" t="str">
        <f>VLOOKUP(D2631,'NZ40-POPT_tech_groups'!A:B,2,FALSE)</f>
        <v>NZ40-ENE-1-PUBTRA</v>
      </c>
      <c r="F2631" s="3">
        <f>_xlfn.IFNA(_xlfn.IFNA(VLOOKUP(D2631,'Energy Share'!B:D,3,FALSE),VLOOKUP(LEFT(D2631,LEN(D2631)-2),'Energy Share'!B:D,3,FALSE)),0)*HLOOKUP(C2631,'Energy Share'!$I$2:$AL$3,2,FALSE)*VLOOKUP(LEFT(D2631,6),'Energy Share'!$I$6:$J$14,2,FALSE)</f>
        <v>0</v>
      </c>
    </row>
    <row r="2632" spans="1:6" hidden="1" x14ac:dyDescent="0.3">
      <c r="A2632">
        <f>IF(IFERROR(_xlfn.NUMBERVALUE(RIGHT(D2632,2))=C2632-2000,TRUE),1,0)*_xlfn.IFNA(VLOOKUP(LEFT(RIGHT(D2632,LEN(D2632)-6),LEN(RIGHT(D2632,LEN(D2632)-6))-3),'Filter Fuel'!$A$3:$I$29,HLOOKUP(LEFT(D2632,6),'Filter Fuel'!$B$1:$I$2,2,FALSE),FALSE),1)*IF(F2632=0,0,1)</f>
        <v>0</v>
      </c>
      <c r="B2632" t="s">
        <v>2</v>
      </c>
      <c r="C2632">
        <f t="shared" si="70"/>
        <v>2030</v>
      </c>
      <c r="D2632" t="str">
        <f t="shared" si="71"/>
        <v>PUBTRAELCIMP42</v>
      </c>
      <c r="E2632" t="str">
        <f>VLOOKUP(D2632,'NZ40-POPT_tech_groups'!A:B,2,FALSE)</f>
        <v>NZ40-ENE-1-PUBTRA</v>
      </c>
      <c r="F2632" s="3">
        <f>_xlfn.IFNA(_xlfn.IFNA(VLOOKUP(D2632,'Energy Share'!B:D,3,FALSE),VLOOKUP(LEFT(D2632,LEN(D2632)-2),'Energy Share'!B:D,3,FALSE)),0)*HLOOKUP(C2632,'Energy Share'!$I$2:$AL$3,2,FALSE)*VLOOKUP(LEFT(D2632,6),'Energy Share'!$I$6:$J$14,2,FALSE)</f>
        <v>0</v>
      </c>
    </row>
    <row r="2633" spans="1:6" hidden="1" x14ac:dyDescent="0.3">
      <c r="A2633">
        <f>IF(IFERROR(_xlfn.NUMBERVALUE(RIGHT(D2633,2))=C2633-2000,TRUE),1,0)*_xlfn.IFNA(VLOOKUP(LEFT(RIGHT(D2633,LEN(D2633)-6),LEN(RIGHT(D2633,LEN(D2633)-6))-3),'Filter Fuel'!$A$3:$I$29,HLOOKUP(LEFT(D2633,6),'Filter Fuel'!$B$1:$I$2,2,FALSE),FALSE),1)*IF(F2633=0,0,1)</f>
        <v>0</v>
      </c>
      <c r="B2633" t="s">
        <v>2</v>
      </c>
      <c r="C2633">
        <f t="shared" si="70"/>
        <v>2030</v>
      </c>
      <c r="D2633" t="str">
        <f t="shared" si="71"/>
        <v>PUBTRAELCIMP43</v>
      </c>
      <c r="E2633" t="str">
        <f>VLOOKUP(D2633,'NZ40-POPT_tech_groups'!A:B,2,FALSE)</f>
        <v>NZ40-ENE-1-PUBTRA</v>
      </c>
      <c r="F2633" s="3">
        <f>_xlfn.IFNA(_xlfn.IFNA(VLOOKUP(D2633,'Energy Share'!B:D,3,FALSE),VLOOKUP(LEFT(D2633,LEN(D2633)-2),'Energy Share'!B:D,3,FALSE)),0)*HLOOKUP(C2633,'Energy Share'!$I$2:$AL$3,2,FALSE)*VLOOKUP(LEFT(D2633,6),'Energy Share'!$I$6:$J$14,2,FALSE)</f>
        <v>0</v>
      </c>
    </row>
    <row r="2634" spans="1:6" hidden="1" x14ac:dyDescent="0.3">
      <c r="A2634">
        <f>IF(IFERROR(_xlfn.NUMBERVALUE(RIGHT(D2634,2))=C2634-2000,TRUE),1,0)*_xlfn.IFNA(VLOOKUP(LEFT(RIGHT(D2634,LEN(D2634)-6),LEN(RIGHT(D2634,LEN(D2634)-6))-3),'Filter Fuel'!$A$3:$I$29,HLOOKUP(LEFT(D2634,6),'Filter Fuel'!$B$1:$I$2,2,FALSE),FALSE),1)*IF(F2634=0,0,1)</f>
        <v>0</v>
      </c>
      <c r="B2634" t="s">
        <v>2</v>
      </c>
      <c r="C2634">
        <f t="shared" si="70"/>
        <v>2030</v>
      </c>
      <c r="D2634" t="str">
        <f t="shared" si="71"/>
        <v>PUBTRAELCIMP44</v>
      </c>
      <c r="E2634" t="str">
        <f>VLOOKUP(D2634,'NZ40-POPT_tech_groups'!A:B,2,FALSE)</f>
        <v>NZ40-ENE-1-PUBTRA</v>
      </c>
      <c r="F2634" s="3">
        <f>_xlfn.IFNA(_xlfn.IFNA(VLOOKUP(D2634,'Energy Share'!B:D,3,FALSE),VLOOKUP(LEFT(D2634,LEN(D2634)-2),'Energy Share'!B:D,3,FALSE)),0)*HLOOKUP(C2634,'Energy Share'!$I$2:$AL$3,2,FALSE)*VLOOKUP(LEFT(D2634,6),'Energy Share'!$I$6:$J$14,2,FALSE)</f>
        <v>0</v>
      </c>
    </row>
    <row r="2635" spans="1:6" hidden="1" x14ac:dyDescent="0.3">
      <c r="A2635">
        <f>IF(IFERROR(_xlfn.NUMBERVALUE(RIGHT(D2635,2))=C2635-2000,TRUE),1,0)*_xlfn.IFNA(VLOOKUP(LEFT(RIGHT(D2635,LEN(D2635)-6),LEN(RIGHT(D2635,LEN(D2635)-6))-3),'Filter Fuel'!$A$3:$I$29,HLOOKUP(LEFT(D2635,6),'Filter Fuel'!$B$1:$I$2,2,FALSE),FALSE),1)*IF(F2635=0,0,1)</f>
        <v>0</v>
      </c>
      <c r="B2635" t="s">
        <v>2</v>
      </c>
      <c r="C2635">
        <f t="shared" si="70"/>
        <v>2030</v>
      </c>
      <c r="D2635" t="str">
        <f t="shared" si="71"/>
        <v>PUBTRAELCIMP45</v>
      </c>
      <c r="E2635" t="str">
        <f>VLOOKUP(D2635,'NZ40-POPT_tech_groups'!A:B,2,FALSE)</f>
        <v>NZ40-ENE-1-PUBTRA</v>
      </c>
      <c r="F2635" s="3">
        <f>_xlfn.IFNA(_xlfn.IFNA(VLOOKUP(D2635,'Energy Share'!B:D,3,FALSE),VLOOKUP(LEFT(D2635,LEN(D2635)-2),'Energy Share'!B:D,3,FALSE)),0)*HLOOKUP(C2635,'Energy Share'!$I$2:$AL$3,2,FALSE)*VLOOKUP(LEFT(D2635,6),'Energy Share'!$I$6:$J$14,2,FALSE)</f>
        <v>0</v>
      </c>
    </row>
    <row r="2636" spans="1:6" hidden="1" x14ac:dyDescent="0.3">
      <c r="A2636">
        <f>IF(IFERROR(_xlfn.NUMBERVALUE(RIGHT(D2636,2))=C2636-2000,TRUE),1,0)*_xlfn.IFNA(VLOOKUP(LEFT(RIGHT(D2636,LEN(D2636)-6),LEN(RIGHT(D2636,LEN(D2636)-6))-3),'Filter Fuel'!$A$3:$I$29,HLOOKUP(LEFT(D2636,6),'Filter Fuel'!$B$1:$I$2,2,FALSE),FALSE),1)*IF(F2636=0,0,1)</f>
        <v>0</v>
      </c>
      <c r="B2636" t="s">
        <v>2</v>
      </c>
      <c r="C2636">
        <f t="shared" si="70"/>
        <v>2030</v>
      </c>
      <c r="D2636" t="str">
        <f t="shared" si="71"/>
        <v>PUBTRAELCIMP46</v>
      </c>
      <c r="E2636" t="str">
        <f>VLOOKUP(D2636,'NZ40-POPT_tech_groups'!A:B,2,FALSE)</f>
        <v>NZ40-ENE-1-PUBTRA</v>
      </c>
      <c r="F2636" s="3">
        <f>_xlfn.IFNA(_xlfn.IFNA(VLOOKUP(D2636,'Energy Share'!B:D,3,FALSE),VLOOKUP(LEFT(D2636,LEN(D2636)-2),'Energy Share'!B:D,3,FALSE)),0)*HLOOKUP(C2636,'Energy Share'!$I$2:$AL$3,2,FALSE)*VLOOKUP(LEFT(D2636,6),'Energy Share'!$I$6:$J$14,2,FALSE)</f>
        <v>0</v>
      </c>
    </row>
    <row r="2637" spans="1:6" hidden="1" x14ac:dyDescent="0.3">
      <c r="A2637">
        <f>IF(IFERROR(_xlfn.NUMBERVALUE(RIGHT(D2637,2))=C2637-2000,TRUE),1,0)*_xlfn.IFNA(VLOOKUP(LEFT(RIGHT(D2637,LEN(D2637)-6),LEN(RIGHT(D2637,LEN(D2637)-6))-3),'Filter Fuel'!$A$3:$I$29,HLOOKUP(LEFT(D2637,6),'Filter Fuel'!$B$1:$I$2,2,FALSE),FALSE),1)*IF(F2637=0,0,1)</f>
        <v>0</v>
      </c>
      <c r="B2637" t="s">
        <v>2</v>
      </c>
      <c r="C2637">
        <f t="shared" si="70"/>
        <v>2030</v>
      </c>
      <c r="D2637" t="str">
        <f t="shared" si="71"/>
        <v>PUBTRAELCIMP47</v>
      </c>
      <c r="E2637" t="str">
        <f>VLOOKUP(D2637,'NZ40-POPT_tech_groups'!A:B,2,FALSE)</f>
        <v>NZ40-ENE-1-PUBTRA</v>
      </c>
      <c r="F2637" s="3">
        <f>_xlfn.IFNA(_xlfn.IFNA(VLOOKUP(D2637,'Energy Share'!B:D,3,FALSE),VLOOKUP(LEFT(D2637,LEN(D2637)-2),'Energy Share'!B:D,3,FALSE)),0)*HLOOKUP(C2637,'Energy Share'!$I$2:$AL$3,2,FALSE)*VLOOKUP(LEFT(D2637,6),'Energy Share'!$I$6:$J$14,2,FALSE)</f>
        <v>0</v>
      </c>
    </row>
    <row r="2638" spans="1:6" hidden="1" x14ac:dyDescent="0.3">
      <c r="A2638">
        <f>IF(IFERROR(_xlfn.NUMBERVALUE(RIGHT(D2638,2))=C2638-2000,TRUE),1,0)*_xlfn.IFNA(VLOOKUP(LEFT(RIGHT(D2638,LEN(D2638)-6),LEN(RIGHT(D2638,LEN(D2638)-6))-3),'Filter Fuel'!$A$3:$I$29,HLOOKUP(LEFT(D2638,6),'Filter Fuel'!$B$1:$I$2,2,FALSE),FALSE),1)*IF(F2638=0,0,1)</f>
        <v>0</v>
      </c>
      <c r="B2638" t="s">
        <v>2</v>
      </c>
      <c r="C2638">
        <f t="shared" si="70"/>
        <v>2030</v>
      </c>
      <c r="D2638" t="str">
        <f t="shared" si="71"/>
        <v>PUBTRAELCIMP48</v>
      </c>
      <c r="E2638" t="str">
        <f>VLOOKUP(D2638,'NZ40-POPT_tech_groups'!A:B,2,FALSE)</f>
        <v>NZ40-ENE-1-PUBTRA</v>
      </c>
      <c r="F2638" s="3">
        <f>_xlfn.IFNA(_xlfn.IFNA(VLOOKUP(D2638,'Energy Share'!B:D,3,FALSE),VLOOKUP(LEFT(D2638,LEN(D2638)-2),'Energy Share'!B:D,3,FALSE)),0)*HLOOKUP(C2638,'Energy Share'!$I$2:$AL$3,2,FALSE)*VLOOKUP(LEFT(D2638,6),'Energy Share'!$I$6:$J$14,2,FALSE)</f>
        <v>0</v>
      </c>
    </row>
    <row r="2639" spans="1:6" hidden="1" x14ac:dyDescent="0.3">
      <c r="A2639">
        <f>IF(IFERROR(_xlfn.NUMBERVALUE(RIGHT(D2639,2))=C2639-2000,TRUE),1,0)*_xlfn.IFNA(VLOOKUP(LEFT(RIGHT(D2639,LEN(D2639)-6),LEN(RIGHT(D2639,LEN(D2639)-6))-3),'Filter Fuel'!$A$3:$I$29,HLOOKUP(LEFT(D2639,6),'Filter Fuel'!$B$1:$I$2,2,FALSE),FALSE),1)*IF(F2639=0,0,1)</f>
        <v>0</v>
      </c>
      <c r="B2639" t="s">
        <v>2</v>
      </c>
      <c r="C2639">
        <f t="shared" si="70"/>
        <v>2030</v>
      </c>
      <c r="D2639" t="str">
        <f t="shared" si="71"/>
        <v>PUBTRAELCIMP49</v>
      </c>
      <c r="E2639" t="str">
        <f>VLOOKUP(D2639,'NZ40-POPT_tech_groups'!A:B,2,FALSE)</f>
        <v>NZ40-ENE-1-PUBTRA</v>
      </c>
      <c r="F2639" s="3">
        <f>_xlfn.IFNA(_xlfn.IFNA(VLOOKUP(D2639,'Energy Share'!B:D,3,FALSE),VLOOKUP(LEFT(D2639,LEN(D2639)-2),'Energy Share'!B:D,3,FALSE)),0)*HLOOKUP(C2639,'Energy Share'!$I$2:$AL$3,2,FALSE)*VLOOKUP(LEFT(D2639,6),'Energy Share'!$I$6:$J$14,2,FALSE)</f>
        <v>0</v>
      </c>
    </row>
    <row r="2640" spans="1:6" hidden="1" x14ac:dyDescent="0.3">
      <c r="A2640">
        <f>IF(IFERROR(_xlfn.NUMBERVALUE(RIGHT(D2640,2))=C2640-2000,TRUE),1,0)*_xlfn.IFNA(VLOOKUP(LEFT(RIGHT(D2640,LEN(D2640)-6),LEN(RIGHT(D2640,LEN(D2640)-6))-3),'Filter Fuel'!$A$3:$I$29,HLOOKUP(LEFT(D2640,6),'Filter Fuel'!$B$1:$I$2,2,FALSE),FALSE),1)*IF(F2640=0,0,1)</f>
        <v>0</v>
      </c>
      <c r="B2640" t="s">
        <v>2</v>
      </c>
      <c r="C2640">
        <f t="shared" si="70"/>
        <v>2030</v>
      </c>
      <c r="D2640" t="str">
        <f t="shared" si="71"/>
        <v>PUBTRAELCIMP50</v>
      </c>
      <c r="E2640" t="str">
        <f>VLOOKUP(D2640,'NZ40-POPT_tech_groups'!A:B,2,FALSE)</f>
        <v>NZ40-ENE-1-PUBTRA</v>
      </c>
      <c r="F2640" s="3">
        <f>_xlfn.IFNA(_xlfn.IFNA(VLOOKUP(D2640,'Energy Share'!B:D,3,FALSE),VLOOKUP(LEFT(D2640,LEN(D2640)-2),'Energy Share'!B:D,3,FALSE)),0)*HLOOKUP(C2640,'Energy Share'!$I$2:$AL$3,2,FALSE)*VLOOKUP(LEFT(D2640,6),'Energy Share'!$I$6:$J$14,2,FALSE)</f>
        <v>0</v>
      </c>
    </row>
    <row r="2641" spans="1:6" hidden="1" x14ac:dyDescent="0.3">
      <c r="A2641">
        <f>IF(IFERROR(_xlfn.NUMBERVALUE(RIGHT(D2641,2))=C2641-2000,TRUE),1,0)*_xlfn.IFNA(VLOOKUP(LEFT(RIGHT(D2641,LEN(D2641)-6),LEN(RIGHT(D2641,LEN(D2641)-6))-3),'Filter Fuel'!$A$3:$I$29,HLOOKUP(LEFT(D2641,6),'Filter Fuel'!$B$1:$I$2,2,FALSE),FALSE),1)*IF(F2641=0,0,1)</f>
        <v>0</v>
      </c>
      <c r="B2641" t="s">
        <v>2</v>
      </c>
      <c r="C2641">
        <f t="shared" si="70"/>
        <v>2030</v>
      </c>
      <c r="D2641" t="str">
        <f t="shared" si="71"/>
        <v>RESBDGELCIMP16</v>
      </c>
      <c r="E2641" t="str">
        <f>VLOOKUP(D2641,'NZ40-POPT_tech_groups'!A:B,2,FALSE)</f>
        <v>NZ40-ENE-1-RESBDG</v>
      </c>
      <c r="F2641" s="3">
        <f>_xlfn.IFNA(_xlfn.IFNA(VLOOKUP(D2641,'Energy Share'!B:D,3,FALSE),VLOOKUP(LEFT(D2641,LEN(D2641)-2),'Energy Share'!B:D,3,FALSE)),0)*HLOOKUP(C2641,'Energy Share'!$I$2:$AL$3,2,FALSE)*VLOOKUP(LEFT(D2641,6),'Energy Share'!$I$6:$J$14,2,FALSE)</f>
        <v>0.13134795765732324</v>
      </c>
    </row>
    <row r="2642" spans="1:6" hidden="1" x14ac:dyDescent="0.3">
      <c r="A2642">
        <f>IF(IFERROR(_xlfn.NUMBERVALUE(RIGHT(D2642,2))=C2642-2000,TRUE),1,0)*_xlfn.IFNA(VLOOKUP(LEFT(RIGHT(D2642,LEN(D2642)-6),LEN(RIGHT(D2642,LEN(D2642)-6))-3),'Filter Fuel'!$A$3:$I$29,HLOOKUP(LEFT(D2642,6),'Filter Fuel'!$B$1:$I$2,2,FALSE),FALSE),1)*IF(F2642=0,0,1)</f>
        <v>0</v>
      </c>
      <c r="B2642" t="s">
        <v>2</v>
      </c>
      <c r="C2642">
        <f t="shared" si="70"/>
        <v>2030</v>
      </c>
      <c r="D2642" t="str">
        <f t="shared" si="71"/>
        <v>RESBDGELCIMP17</v>
      </c>
      <c r="E2642" t="str">
        <f>VLOOKUP(D2642,'NZ40-POPT_tech_groups'!A:B,2,FALSE)</f>
        <v>NZ40-ENE-1-RESBDG</v>
      </c>
      <c r="F2642" s="3">
        <f>_xlfn.IFNA(_xlfn.IFNA(VLOOKUP(D2642,'Energy Share'!B:D,3,FALSE),VLOOKUP(LEFT(D2642,LEN(D2642)-2),'Energy Share'!B:D,3,FALSE)),0)*HLOOKUP(C2642,'Energy Share'!$I$2:$AL$3,2,FALSE)*VLOOKUP(LEFT(D2642,6),'Energy Share'!$I$6:$J$14,2,FALSE)</f>
        <v>0.13134795765732324</v>
      </c>
    </row>
    <row r="2643" spans="1:6" hidden="1" x14ac:dyDescent="0.3">
      <c r="A2643">
        <f>IF(IFERROR(_xlfn.NUMBERVALUE(RIGHT(D2643,2))=C2643-2000,TRUE),1,0)*_xlfn.IFNA(VLOOKUP(LEFT(RIGHT(D2643,LEN(D2643)-6),LEN(RIGHT(D2643,LEN(D2643)-6))-3),'Filter Fuel'!$A$3:$I$29,HLOOKUP(LEFT(D2643,6),'Filter Fuel'!$B$1:$I$2,2,FALSE),FALSE),1)*IF(F2643=0,0,1)</f>
        <v>0</v>
      </c>
      <c r="B2643" t="s">
        <v>2</v>
      </c>
      <c r="C2643">
        <f t="shared" si="70"/>
        <v>2030</v>
      </c>
      <c r="D2643" t="str">
        <f t="shared" si="71"/>
        <v>RESBDGELCIMP18</v>
      </c>
      <c r="E2643" t="str">
        <f>VLOOKUP(D2643,'NZ40-POPT_tech_groups'!A:B,2,FALSE)</f>
        <v>NZ40-ENE-1-RESBDG</v>
      </c>
      <c r="F2643" s="3">
        <f>_xlfn.IFNA(_xlfn.IFNA(VLOOKUP(D2643,'Energy Share'!B:D,3,FALSE),VLOOKUP(LEFT(D2643,LEN(D2643)-2),'Energy Share'!B:D,3,FALSE)),0)*HLOOKUP(C2643,'Energy Share'!$I$2:$AL$3,2,FALSE)*VLOOKUP(LEFT(D2643,6),'Energy Share'!$I$6:$J$14,2,FALSE)</f>
        <v>0.13134795765732324</v>
      </c>
    </row>
    <row r="2644" spans="1:6" hidden="1" x14ac:dyDescent="0.3">
      <c r="A2644">
        <f>IF(IFERROR(_xlfn.NUMBERVALUE(RIGHT(D2644,2))=C2644-2000,TRUE),1,0)*_xlfn.IFNA(VLOOKUP(LEFT(RIGHT(D2644,LEN(D2644)-6),LEN(RIGHT(D2644,LEN(D2644)-6))-3),'Filter Fuel'!$A$3:$I$29,HLOOKUP(LEFT(D2644,6),'Filter Fuel'!$B$1:$I$2,2,FALSE),FALSE),1)*IF(F2644=0,0,1)</f>
        <v>0</v>
      </c>
      <c r="B2644" t="s">
        <v>2</v>
      </c>
      <c r="C2644">
        <f t="shared" si="70"/>
        <v>2030</v>
      </c>
      <c r="D2644" t="str">
        <f t="shared" si="71"/>
        <v>RESBDGELCIMP19</v>
      </c>
      <c r="E2644" t="str">
        <f>VLOOKUP(D2644,'NZ40-POPT_tech_groups'!A:B,2,FALSE)</f>
        <v>NZ40-ENE-1-RESBDG</v>
      </c>
      <c r="F2644" s="3">
        <f>_xlfn.IFNA(_xlfn.IFNA(VLOOKUP(D2644,'Energy Share'!B:D,3,FALSE),VLOOKUP(LEFT(D2644,LEN(D2644)-2),'Energy Share'!B:D,3,FALSE)),0)*HLOOKUP(C2644,'Energy Share'!$I$2:$AL$3,2,FALSE)*VLOOKUP(LEFT(D2644,6),'Energy Share'!$I$6:$J$14,2,FALSE)</f>
        <v>0.13134795765732324</v>
      </c>
    </row>
    <row r="2645" spans="1:6" hidden="1" x14ac:dyDescent="0.3">
      <c r="A2645">
        <f>IF(IFERROR(_xlfn.NUMBERVALUE(RIGHT(D2645,2))=C2645-2000,TRUE),1,0)*_xlfn.IFNA(VLOOKUP(LEFT(RIGHT(D2645,LEN(D2645)-6),LEN(RIGHT(D2645,LEN(D2645)-6))-3),'Filter Fuel'!$A$3:$I$29,HLOOKUP(LEFT(D2645,6),'Filter Fuel'!$B$1:$I$2,2,FALSE),FALSE),1)*IF(F2645=0,0,1)</f>
        <v>0</v>
      </c>
      <c r="B2645" t="s">
        <v>2</v>
      </c>
      <c r="C2645">
        <f t="shared" si="70"/>
        <v>2030</v>
      </c>
      <c r="D2645" t="str">
        <f t="shared" si="71"/>
        <v>RESBDGELCIMP20</v>
      </c>
      <c r="E2645" t="str">
        <f>VLOOKUP(D2645,'NZ40-POPT_tech_groups'!A:B,2,FALSE)</f>
        <v>NZ40-ENE-1-RESBDG</v>
      </c>
      <c r="F2645" s="3">
        <f>_xlfn.IFNA(_xlfn.IFNA(VLOOKUP(D2645,'Energy Share'!B:D,3,FALSE),VLOOKUP(LEFT(D2645,LEN(D2645)-2),'Energy Share'!B:D,3,FALSE)),0)*HLOOKUP(C2645,'Energy Share'!$I$2:$AL$3,2,FALSE)*VLOOKUP(LEFT(D2645,6),'Energy Share'!$I$6:$J$14,2,FALSE)</f>
        <v>0.13134795765732324</v>
      </c>
    </row>
    <row r="2646" spans="1:6" hidden="1" x14ac:dyDescent="0.3">
      <c r="A2646">
        <f>IF(IFERROR(_xlfn.NUMBERVALUE(RIGHT(D2646,2))=C2646-2000,TRUE),1,0)*_xlfn.IFNA(VLOOKUP(LEFT(RIGHT(D2646,LEN(D2646)-6),LEN(RIGHT(D2646,LEN(D2646)-6))-3),'Filter Fuel'!$A$3:$I$29,HLOOKUP(LEFT(D2646,6),'Filter Fuel'!$B$1:$I$2,2,FALSE),FALSE),1)*IF(F2646=0,0,1)</f>
        <v>0</v>
      </c>
      <c r="B2646" t="s">
        <v>2</v>
      </c>
      <c r="C2646">
        <f t="shared" si="70"/>
        <v>2030</v>
      </c>
      <c r="D2646" t="str">
        <f t="shared" si="71"/>
        <v>RESBDGELCIMP21</v>
      </c>
      <c r="E2646" t="str">
        <f>VLOOKUP(D2646,'NZ40-POPT_tech_groups'!A:B,2,FALSE)</f>
        <v>NZ40-ENE-1-RESBDG</v>
      </c>
      <c r="F2646" s="3">
        <f>_xlfn.IFNA(_xlfn.IFNA(VLOOKUP(D2646,'Energy Share'!B:D,3,FALSE),VLOOKUP(LEFT(D2646,LEN(D2646)-2),'Energy Share'!B:D,3,FALSE)),0)*HLOOKUP(C2646,'Energy Share'!$I$2:$AL$3,2,FALSE)*VLOOKUP(LEFT(D2646,6),'Energy Share'!$I$6:$J$14,2,FALSE)</f>
        <v>0.13134795765732324</v>
      </c>
    </row>
    <row r="2647" spans="1:6" hidden="1" x14ac:dyDescent="0.3">
      <c r="A2647">
        <f>IF(IFERROR(_xlfn.NUMBERVALUE(RIGHT(D2647,2))=C2647-2000,TRUE),1,0)*_xlfn.IFNA(VLOOKUP(LEFT(RIGHT(D2647,LEN(D2647)-6),LEN(RIGHT(D2647,LEN(D2647)-6))-3),'Filter Fuel'!$A$3:$I$29,HLOOKUP(LEFT(D2647,6),'Filter Fuel'!$B$1:$I$2,2,FALSE),FALSE),1)*IF(F2647=0,0,1)</f>
        <v>0</v>
      </c>
      <c r="B2647" t="s">
        <v>2</v>
      </c>
      <c r="C2647">
        <f t="shared" si="70"/>
        <v>2030</v>
      </c>
      <c r="D2647" t="str">
        <f t="shared" si="71"/>
        <v>RESBDGELCIMP22</v>
      </c>
      <c r="E2647" t="str">
        <f>VLOOKUP(D2647,'NZ40-POPT_tech_groups'!A:B,2,FALSE)</f>
        <v>NZ40-ENE-1-RESBDG</v>
      </c>
      <c r="F2647" s="3">
        <f>_xlfn.IFNA(_xlfn.IFNA(VLOOKUP(D2647,'Energy Share'!B:D,3,FALSE),VLOOKUP(LEFT(D2647,LEN(D2647)-2),'Energy Share'!B:D,3,FALSE)),0)*HLOOKUP(C2647,'Energy Share'!$I$2:$AL$3,2,FALSE)*VLOOKUP(LEFT(D2647,6),'Energy Share'!$I$6:$J$14,2,FALSE)</f>
        <v>0.13134795765732324</v>
      </c>
    </row>
    <row r="2648" spans="1:6" hidden="1" x14ac:dyDescent="0.3">
      <c r="A2648">
        <f>IF(IFERROR(_xlfn.NUMBERVALUE(RIGHT(D2648,2))=C2648-2000,TRUE),1,0)*_xlfn.IFNA(VLOOKUP(LEFT(RIGHT(D2648,LEN(D2648)-6),LEN(RIGHT(D2648,LEN(D2648)-6))-3),'Filter Fuel'!$A$3:$I$29,HLOOKUP(LEFT(D2648,6),'Filter Fuel'!$B$1:$I$2,2,FALSE),FALSE),1)*IF(F2648=0,0,1)</f>
        <v>0</v>
      </c>
      <c r="B2648" t="s">
        <v>2</v>
      </c>
      <c r="C2648">
        <f t="shared" si="70"/>
        <v>2030</v>
      </c>
      <c r="D2648" t="str">
        <f t="shared" si="71"/>
        <v>RESBDGELCIMP23</v>
      </c>
      <c r="E2648" t="str">
        <f>VLOOKUP(D2648,'NZ40-POPT_tech_groups'!A:B,2,FALSE)</f>
        <v>NZ40-ENE-1-RESBDG</v>
      </c>
      <c r="F2648" s="3">
        <f>_xlfn.IFNA(_xlfn.IFNA(VLOOKUP(D2648,'Energy Share'!B:D,3,FALSE),VLOOKUP(LEFT(D2648,LEN(D2648)-2),'Energy Share'!B:D,3,FALSE)),0)*HLOOKUP(C2648,'Energy Share'!$I$2:$AL$3,2,FALSE)*VLOOKUP(LEFT(D2648,6),'Energy Share'!$I$6:$J$14,2,FALSE)</f>
        <v>0.13134795765732324</v>
      </c>
    </row>
    <row r="2649" spans="1:6" hidden="1" x14ac:dyDescent="0.3">
      <c r="A2649">
        <f>IF(IFERROR(_xlfn.NUMBERVALUE(RIGHT(D2649,2))=C2649-2000,TRUE),1,0)*_xlfn.IFNA(VLOOKUP(LEFT(RIGHT(D2649,LEN(D2649)-6),LEN(RIGHT(D2649,LEN(D2649)-6))-3),'Filter Fuel'!$A$3:$I$29,HLOOKUP(LEFT(D2649,6),'Filter Fuel'!$B$1:$I$2,2,FALSE),FALSE),1)*IF(F2649=0,0,1)</f>
        <v>0</v>
      </c>
      <c r="B2649" t="s">
        <v>2</v>
      </c>
      <c r="C2649">
        <f t="shared" ref="C2649:C2712" si="72">C2306+1</f>
        <v>2030</v>
      </c>
      <c r="D2649" t="str">
        <f t="shared" ref="D2649:D2712" si="73">D2306</f>
        <v>RESBDGELCIMP24</v>
      </c>
      <c r="E2649" t="str">
        <f>VLOOKUP(D2649,'NZ40-POPT_tech_groups'!A:B,2,FALSE)</f>
        <v>NZ40-ENE-1-RESBDG</v>
      </c>
      <c r="F2649" s="3">
        <f>_xlfn.IFNA(_xlfn.IFNA(VLOOKUP(D2649,'Energy Share'!B:D,3,FALSE),VLOOKUP(LEFT(D2649,LEN(D2649)-2),'Energy Share'!B:D,3,FALSE)),0)*HLOOKUP(C2649,'Energy Share'!$I$2:$AL$3,2,FALSE)*VLOOKUP(LEFT(D2649,6),'Energy Share'!$I$6:$J$14,2,FALSE)</f>
        <v>0.13134795765732324</v>
      </c>
    </row>
    <row r="2650" spans="1:6" hidden="1" x14ac:dyDescent="0.3">
      <c r="A2650">
        <f>IF(IFERROR(_xlfn.NUMBERVALUE(RIGHT(D2650,2))=C2650-2000,TRUE),1,0)*_xlfn.IFNA(VLOOKUP(LEFT(RIGHT(D2650,LEN(D2650)-6),LEN(RIGHT(D2650,LEN(D2650)-6))-3),'Filter Fuel'!$A$3:$I$29,HLOOKUP(LEFT(D2650,6),'Filter Fuel'!$B$1:$I$2,2,FALSE),FALSE),1)*IF(F2650=0,0,1)</f>
        <v>0</v>
      </c>
      <c r="B2650" t="s">
        <v>2</v>
      </c>
      <c r="C2650">
        <f t="shared" si="72"/>
        <v>2030</v>
      </c>
      <c r="D2650" t="str">
        <f t="shared" si="73"/>
        <v>RESBDGELCIMP25</v>
      </c>
      <c r="E2650" t="str">
        <f>VLOOKUP(D2650,'NZ40-POPT_tech_groups'!A:B,2,FALSE)</f>
        <v>NZ40-ENE-1-RESBDG</v>
      </c>
      <c r="F2650" s="3">
        <f>_xlfn.IFNA(_xlfn.IFNA(VLOOKUP(D2650,'Energy Share'!B:D,3,FALSE),VLOOKUP(LEFT(D2650,LEN(D2650)-2),'Energy Share'!B:D,3,FALSE)),0)*HLOOKUP(C2650,'Energy Share'!$I$2:$AL$3,2,FALSE)*VLOOKUP(LEFT(D2650,6),'Energy Share'!$I$6:$J$14,2,FALSE)</f>
        <v>0.13134795765732324</v>
      </c>
    </row>
    <row r="2651" spans="1:6" hidden="1" x14ac:dyDescent="0.3">
      <c r="A2651">
        <f>IF(IFERROR(_xlfn.NUMBERVALUE(RIGHT(D2651,2))=C2651-2000,TRUE),1,0)*_xlfn.IFNA(VLOOKUP(LEFT(RIGHT(D2651,LEN(D2651)-6),LEN(RIGHT(D2651,LEN(D2651)-6))-3),'Filter Fuel'!$A$3:$I$29,HLOOKUP(LEFT(D2651,6),'Filter Fuel'!$B$1:$I$2,2,FALSE),FALSE),1)*IF(F2651=0,0,1)</f>
        <v>0</v>
      </c>
      <c r="B2651" t="s">
        <v>2</v>
      </c>
      <c r="C2651">
        <f t="shared" si="72"/>
        <v>2030</v>
      </c>
      <c r="D2651" t="str">
        <f t="shared" si="73"/>
        <v>RESBDGELCIMP26</v>
      </c>
      <c r="E2651" t="str">
        <f>VLOOKUP(D2651,'NZ40-POPT_tech_groups'!A:B,2,FALSE)</f>
        <v>NZ40-ENE-1-RESBDG</v>
      </c>
      <c r="F2651" s="3">
        <f>_xlfn.IFNA(_xlfn.IFNA(VLOOKUP(D2651,'Energy Share'!B:D,3,FALSE),VLOOKUP(LEFT(D2651,LEN(D2651)-2),'Energy Share'!B:D,3,FALSE)),0)*HLOOKUP(C2651,'Energy Share'!$I$2:$AL$3,2,FALSE)*VLOOKUP(LEFT(D2651,6),'Energy Share'!$I$6:$J$14,2,FALSE)</f>
        <v>0.13134795765732324</v>
      </c>
    </row>
    <row r="2652" spans="1:6" hidden="1" x14ac:dyDescent="0.3">
      <c r="A2652">
        <f>IF(IFERROR(_xlfn.NUMBERVALUE(RIGHT(D2652,2))=C2652-2000,TRUE),1,0)*_xlfn.IFNA(VLOOKUP(LEFT(RIGHT(D2652,LEN(D2652)-6),LEN(RIGHT(D2652,LEN(D2652)-6))-3),'Filter Fuel'!$A$3:$I$29,HLOOKUP(LEFT(D2652,6),'Filter Fuel'!$B$1:$I$2,2,FALSE),FALSE),1)*IF(F2652=0,0,1)</f>
        <v>0</v>
      </c>
      <c r="B2652" t="s">
        <v>2</v>
      </c>
      <c r="C2652">
        <f t="shared" si="72"/>
        <v>2030</v>
      </c>
      <c r="D2652" t="str">
        <f t="shared" si="73"/>
        <v>RESBDGELCIMP27</v>
      </c>
      <c r="E2652" t="str">
        <f>VLOOKUP(D2652,'NZ40-POPT_tech_groups'!A:B,2,FALSE)</f>
        <v>NZ40-ENE-1-RESBDG</v>
      </c>
      <c r="F2652" s="3">
        <f>_xlfn.IFNA(_xlfn.IFNA(VLOOKUP(D2652,'Energy Share'!B:D,3,FALSE),VLOOKUP(LEFT(D2652,LEN(D2652)-2),'Energy Share'!B:D,3,FALSE)),0)*HLOOKUP(C2652,'Energy Share'!$I$2:$AL$3,2,FALSE)*VLOOKUP(LEFT(D2652,6),'Energy Share'!$I$6:$J$14,2,FALSE)</f>
        <v>0.13134795765732324</v>
      </c>
    </row>
    <row r="2653" spans="1:6" hidden="1" x14ac:dyDescent="0.3">
      <c r="A2653">
        <f>IF(IFERROR(_xlfn.NUMBERVALUE(RIGHT(D2653,2))=C2653-2000,TRUE),1,0)*_xlfn.IFNA(VLOOKUP(LEFT(RIGHT(D2653,LEN(D2653)-6),LEN(RIGHT(D2653,LEN(D2653)-6))-3),'Filter Fuel'!$A$3:$I$29,HLOOKUP(LEFT(D2653,6),'Filter Fuel'!$B$1:$I$2,2,FALSE),FALSE),1)*IF(F2653=0,0,1)</f>
        <v>0</v>
      </c>
      <c r="B2653" t="s">
        <v>2</v>
      </c>
      <c r="C2653">
        <f t="shared" si="72"/>
        <v>2030</v>
      </c>
      <c r="D2653" t="str">
        <f t="shared" si="73"/>
        <v>RESBDGELCIMP28</v>
      </c>
      <c r="E2653" t="str">
        <f>VLOOKUP(D2653,'NZ40-POPT_tech_groups'!A:B,2,FALSE)</f>
        <v>NZ40-ENE-1-RESBDG</v>
      </c>
      <c r="F2653" s="3">
        <f>_xlfn.IFNA(_xlfn.IFNA(VLOOKUP(D2653,'Energy Share'!B:D,3,FALSE),VLOOKUP(LEFT(D2653,LEN(D2653)-2),'Energy Share'!B:D,3,FALSE)),0)*HLOOKUP(C2653,'Energy Share'!$I$2:$AL$3,2,FALSE)*VLOOKUP(LEFT(D2653,6),'Energy Share'!$I$6:$J$14,2,FALSE)</f>
        <v>0.13134795765732324</v>
      </c>
    </row>
    <row r="2654" spans="1:6" hidden="1" x14ac:dyDescent="0.3">
      <c r="A2654">
        <f>IF(IFERROR(_xlfn.NUMBERVALUE(RIGHT(D2654,2))=C2654-2000,TRUE),1,0)*_xlfn.IFNA(VLOOKUP(LEFT(RIGHT(D2654,LEN(D2654)-6),LEN(RIGHT(D2654,LEN(D2654)-6))-3),'Filter Fuel'!$A$3:$I$29,HLOOKUP(LEFT(D2654,6),'Filter Fuel'!$B$1:$I$2,2,FALSE),FALSE),1)*IF(F2654=0,0,1)</f>
        <v>0</v>
      </c>
      <c r="B2654" t="s">
        <v>2</v>
      </c>
      <c r="C2654">
        <f t="shared" si="72"/>
        <v>2030</v>
      </c>
      <c r="D2654" t="str">
        <f t="shared" si="73"/>
        <v>RESBDGELCIMP29</v>
      </c>
      <c r="E2654" t="str">
        <f>VLOOKUP(D2654,'NZ40-POPT_tech_groups'!A:B,2,FALSE)</f>
        <v>NZ40-ENE-1-RESBDG</v>
      </c>
      <c r="F2654" s="3">
        <f>_xlfn.IFNA(_xlfn.IFNA(VLOOKUP(D2654,'Energy Share'!B:D,3,FALSE),VLOOKUP(LEFT(D2654,LEN(D2654)-2),'Energy Share'!B:D,3,FALSE)),0)*HLOOKUP(C2654,'Energy Share'!$I$2:$AL$3,2,FALSE)*VLOOKUP(LEFT(D2654,6),'Energy Share'!$I$6:$J$14,2,FALSE)</f>
        <v>0.13134795765732324</v>
      </c>
    </row>
    <row r="2655" spans="1:6" x14ac:dyDescent="0.3">
      <c r="A2655">
        <f>IF(IFERROR(_xlfn.NUMBERVALUE(RIGHT(D2655,2))=C2655-2000,TRUE),1,0)*_xlfn.IFNA(VLOOKUP(LEFT(RIGHT(D2655,LEN(D2655)-6),LEN(RIGHT(D2655,LEN(D2655)-6))-3),'Filter Fuel'!$A$3:$I$29,HLOOKUP(LEFT(D2655,6),'Filter Fuel'!$B$1:$I$2,2,FALSE),FALSE),1)*IF(F2655=0,0,1)</f>
        <v>1</v>
      </c>
      <c r="B2655" t="s">
        <v>2</v>
      </c>
      <c r="C2655">
        <f t="shared" si="72"/>
        <v>2030</v>
      </c>
      <c r="D2655" t="str">
        <f t="shared" si="73"/>
        <v>RESBDGELCIMP30</v>
      </c>
      <c r="E2655" t="str">
        <f>VLOOKUP(D2655,'NZ40-POPT_tech_groups'!A:B,2,FALSE)</f>
        <v>NZ40-ENE-1-RESBDG</v>
      </c>
      <c r="F2655" s="3">
        <f>_xlfn.IFNA(_xlfn.IFNA(VLOOKUP(D2655,'Energy Share'!B:D,3,FALSE),VLOOKUP(LEFT(D2655,LEN(D2655)-2),'Energy Share'!B:D,3,FALSE)),0)*HLOOKUP(C2655,'Energy Share'!$I$2:$AL$3,2,FALSE)*VLOOKUP(LEFT(D2655,6),'Energy Share'!$I$6:$J$14,2,FALSE)</f>
        <v>0.13134795765732324</v>
      </c>
    </row>
    <row r="2656" spans="1:6" hidden="1" x14ac:dyDescent="0.3">
      <c r="A2656">
        <f>IF(IFERROR(_xlfn.NUMBERVALUE(RIGHT(D2656,2))=C2656-2000,TRUE),1,0)*_xlfn.IFNA(VLOOKUP(LEFT(RIGHT(D2656,LEN(D2656)-6),LEN(RIGHT(D2656,LEN(D2656)-6))-3),'Filter Fuel'!$A$3:$I$29,HLOOKUP(LEFT(D2656,6),'Filter Fuel'!$B$1:$I$2,2,FALSE),FALSE),1)*IF(F2656=0,0,1)</f>
        <v>0</v>
      </c>
      <c r="B2656" t="s">
        <v>2</v>
      </c>
      <c r="C2656">
        <f t="shared" si="72"/>
        <v>2030</v>
      </c>
      <c r="D2656" t="str">
        <f t="shared" si="73"/>
        <v>RESBDGELCIMP31</v>
      </c>
      <c r="E2656" t="str">
        <f>VLOOKUP(D2656,'NZ40-POPT_tech_groups'!A:B,2,FALSE)</f>
        <v>NZ40-ENE-1-RESBDG</v>
      </c>
      <c r="F2656" s="3">
        <f>_xlfn.IFNA(_xlfn.IFNA(VLOOKUP(D2656,'Energy Share'!B:D,3,FALSE),VLOOKUP(LEFT(D2656,LEN(D2656)-2),'Energy Share'!B:D,3,FALSE)),0)*HLOOKUP(C2656,'Energy Share'!$I$2:$AL$3,2,FALSE)*VLOOKUP(LEFT(D2656,6),'Energy Share'!$I$6:$J$14,2,FALSE)</f>
        <v>0.13134795765732324</v>
      </c>
    </row>
    <row r="2657" spans="1:6" hidden="1" x14ac:dyDescent="0.3">
      <c r="A2657">
        <f>IF(IFERROR(_xlfn.NUMBERVALUE(RIGHT(D2657,2))=C2657-2000,TRUE),1,0)*_xlfn.IFNA(VLOOKUP(LEFT(RIGHT(D2657,LEN(D2657)-6),LEN(RIGHT(D2657,LEN(D2657)-6))-3),'Filter Fuel'!$A$3:$I$29,HLOOKUP(LEFT(D2657,6),'Filter Fuel'!$B$1:$I$2,2,FALSE),FALSE),1)*IF(F2657=0,0,1)</f>
        <v>0</v>
      </c>
      <c r="B2657" t="s">
        <v>2</v>
      </c>
      <c r="C2657">
        <f t="shared" si="72"/>
        <v>2030</v>
      </c>
      <c r="D2657" t="str">
        <f t="shared" si="73"/>
        <v>RESBDGELCIMP32</v>
      </c>
      <c r="E2657" t="str">
        <f>VLOOKUP(D2657,'NZ40-POPT_tech_groups'!A:B,2,FALSE)</f>
        <v>NZ40-ENE-1-RESBDG</v>
      </c>
      <c r="F2657" s="3">
        <f>_xlfn.IFNA(_xlfn.IFNA(VLOOKUP(D2657,'Energy Share'!B:D,3,FALSE),VLOOKUP(LEFT(D2657,LEN(D2657)-2),'Energy Share'!B:D,3,FALSE)),0)*HLOOKUP(C2657,'Energy Share'!$I$2:$AL$3,2,FALSE)*VLOOKUP(LEFT(D2657,6),'Energy Share'!$I$6:$J$14,2,FALSE)</f>
        <v>0.13134795765732324</v>
      </c>
    </row>
    <row r="2658" spans="1:6" hidden="1" x14ac:dyDescent="0.3">
      <c r="A2658">
        <f>IF(IFERROR(_xlfn.NUMBERVALUE(RIGHT(D2658,2))=C2658-2000,TRUE),1,0)*_xlfn.IFNA(VLOOKUP(LEFT(RIGHT(D2658,LEN(D2658)-6),LEN(RIGHT(D2658,LEN(D2658)-6))-3),'Filter Fuel'!$A$3:$I$29,HLOOKUP(LEFT(D2658,6),'Filter Fuel'!$B$1:$I$2,2,FALSE),FALSE),1)*IF(F2658=0,0,1)</f>
        <v>0</v>
      </c>
      <c r="B2658" t="s">
        <v>2</v>
      </c>
      <c r="C2658">
        <f t="shared" si="72"/>
        <v>2030</v>
      </c>
      <c r="D2658" t="str">
        <f t="shared" si="73"/>
        <v>RESBDGELCIMP33</v>
      </c>
      <c r="E2658" t="str">
        <f>VLOOKUP(D2658,'NZ40-POPT_tech_groups'!A:B,2,FALSE)</f>
        <v>NZ40-ENE-1-RESBDG</v>
      </c>
      <c r="F2658" s="3">
        <f>_xlfn.IFNA(_xlfn.IFNA(VLOOKUP(D2658,'Energy Share'!B:D,3,FALSE),VLOOKUP(LEFT(D2658,LEN(D2658)-2),'Energy Share'!B:D,3,FALSE)),0)*HLOOKUP(C2658,'Energy Share'!$I$2:$AL$3,2,FALSE)*VLOOKUP(LEFT(D2658,6),'Energy Share'!$I$6:$J$14,2,FALSE)</f>
        <v>0.13134795765732324</v>
      </c>
    </row>
    <row r="2659" spans="1:6" hidden="1" x14ac:dyDescent="0.3">
      <c r="A2659">
        <f>IF(IFERROR(_xlfn.NUMBERVALUE(RIGHT(D2659,2))=C2659-2000,TRUE),1,0)*_xlfn.IFNA(VLOOKUP(LEFT(RIGHT(D2659,LEN(D2659)-6),LEN(RIGHT(D2659,LEN(D2659)-6))-3),'Filter Fuel'!$A$3:$I$29,HLOOKUP(LEFT(D2659,6),'Filter Fuel'!$B$1:$I$2,2,FALSE),FALSE),1)*IF(F2659=0,0,1)</f>
        <v>0</v>
      </c>
      <c r="B2659" t="s">
        <v>2</v>
      </c>
      <c r="C2659">
        <f t="shared" si="72"/>
        <v>2030</v>
      </c>
      <c r="D2659" t="str">
        <f t="shared" si="73"/>
        <v>RESBDGELCIMP34</v>
      </c>
      <c r="E2659" t="str">
        <f>VLOOKUP(D2659,'NZ40-POPT_tech_groups'!A:B,2,FALSE)</f>
        <v>NZ40-ENE-1-RESBDG</v>
      </c>
      <c r="F2659" s="3">
        <f>_xlfn.IFNA(_xlfn.IFNA(VLOOKUP(D2659,'Energy Share'!B:D,3,FALSE),VLOOKUP(LEFT(D2659,LEN(D2659)-2),'Energy Share'!B:D,3,FALSE)),0)*HLOOKUP(C2659,'Energy Share'!$I$2:$AL$3,2,FALSE)*VLOOKUP(LEFT(D2659,6),'Energy Share'!$I$6:$J$14,2,FALSE)</f>
        <v>0.13134795765732324</v>
      </c>
    </row>
    <row r="2660" spans="1:6" hidden="1" x14ac:dyDescent="0.3">
      <c r="A2660">
        <f>IF(IFERROR(_xlfn.NUMBERVALUE(RIGHT(D2660,2))=C2660-2000,TRUE),1,0)*_xlfn.IFNA(VLOOKUP(LEFT(RIGHT(D2660,LEN(D2660)-6),LEN(RIGHT(D2660,LEN(D2660)-6))-3),'Filter Fuel'!$A$3:$I$29,HLOOKUP(LEFT(D2660,6),'Filter Fuel'!$B$1:$I$2,2,FALSE),FALSE),1)*IF(F2660=0,0,1)</f>
        <v>0</v>
      </c>
      <c r="B2660" t="s">
        <v>2</v>
      </c>
      <c r="C2660">
        <f t="shared" si="72"/>
        <v>2030</v>
      </c>
      <c r="D2660" t="str">
        <f t="shared" si="73"/>
        <v>RESBDGELCIMP35</v>
      </c>
      <c r="E2660" t="str">
        <f>VLOOKUP(D2660,'NZ40-POPT_tech_groups'!A:B,2,FALSE)</f>
        <v>NZ40-ENE-1-RESBDG</v>
      </c>
      <c r="F2660" s="3">
        <f>_xlfn.IFNA(_xlfn.IFNA(VLOOKUP(D2660,'Energy Share'!B:D,3,FALSE),VLOOKUP(LEFT(D2660,LEN(D2660)-2),'Energy Share'!B:D,3,FALSE)),0)*HLOOKUP(C2660,'Energy Share'!$I$2:$AL$3,2,FALSE)*VLOOKUP(LEFT(D2660,6),'Energy Share'!$I$6:$J$14,2,FALSE)</f>
        <v>0.13134795765732324</v>
      </c>
    </row>
    <row r="2661" spans="1:6" hidden="1" x14ac:dyDescent="0.3">
      <c r="A2661">
        <f>IF(IFERROR(_xlfn.NUMBERVALUE(RIGHT(D2661,2))=C2661-2000,TRUE),1,0)*_xlfn.IFNA(VLOOKUP(LEFT(RIGHT(D2661,LEN(D2661)-6),LEN(RIGHT(D2661,LEN(D2661)-6))-3),'Filter Fuel'!$A$3:$I$29,HLOOKUP(LEFT(D2661,6),'Filter Fuel'!$B$1:$I$2,2,FALSE),FALSE),1)*IF(F2661=0,0,1)</f>
        <v>0</v>
      </c>
      <c r="B2661" t="s">
        <v>2</v>
      </c>
      <c r="C2661">
        <f t="shared" si="72"/>
        <v>2030</v>
      </c>
      <c r="D2661" t="str">
        <f t="shared" si="73"/>
        <v>RESBDGELCIMP36</v>
      </c>
      <c r="E2661" t="str">
        <f>VLOOKUP(D2661,'NZ40-POPT_tech_groups'!A:B,2,FALSE)</f>
        <v>NZ40-ENE-1-RESBDG</v>
      </c>
      <c r="F2661" s="3">
        <f>_xlfn.IFNA(_xlfn.IFNA(VLOOKUP(D2661,'Energy Share'!B:D,3,FALSE),VLOOKUP(LEFT(D2661,LEN(D2661)-2),'Energy Share'!B:D,3,FALSE)),0)*HLOOKUP(C2661,'Energy Share'!$I$2:$AL$3,2,FALSE)*VLOOKUP(LEFT(D2661,6),'Energy Share'!$I$6:$J$14,2,FALSE)</f>
        <v>0.13134795765732324</v>
      </c>
    </row>
    <row r="2662" spans="1:6" hidden="1" x14ac:dyDescent="0.3">
      <c r="A2662">
        <f>IF(IFERROR(_xlfn.NUMBERVALUE(RIGHT(D2662,2))=C2662-2000,TRUE),1,0)*_xlfn.IFNA(VLOOKUP(LEFT(RIGHT(D2662,LEN(D2662)-6),LEN(RIGHT(D2662,LEN(D2662)-6))-3),'Filter Fuel'!$A$3:$I$29,HLOOKUP(LEFT(D2662,6),'Filter Fuel'!$B$1:$I$2,2,FALSE),FALSE),1)*IF(F2662=0,0,1)</f>
        <v>0</v>
      </c>
      <c r="B2662" t="s">
        <v>2</v>
      </c>
      <c r="C2662">
        <f t="shared" si="72"/>
        <v>2030</v>
      </c>
      <c r="D2662" t="str">
        <f t="shared" si="73"/>
        <v>RESBDGELCIMP37</v>
      </c>
      <c r="E2662" t="str">
        <f>VLOOKUP(D2662,'NZ40-POPT_tech_groups'!A:B,2,FALSE)</f>
        <v>NZ40-ENE-1-RESBDG</v>
      </c>
      <c r="F2662" s="3">
        <f>_xlfn.IFNA(_xlfn.IFNA(VLOOKUP(D2662,'Energy Share'!B:D,3,FALSE),VLOOKUP(LEFT(D2662,LEN(D2662)-2),'Energy Share'!B:D,3,FALSE)),0)*HLOOKUP(C2662,'Energy Share'!$I$2:$AL$3,2,FALSE)*VLOOKUP(LEFT(D2662,6),'Energy Share'!$I$6:$J$14,2,FALSE)</f>
        <v>0.13134795765732324</v>
      </c>
    </row>
    <row r="2663" spans="1:6" hidden="1" x14ac:dyDescent="0.3">
      <c r="A2663">
        <f>IF(IFERROR(_xlfn.NUMBERVALUE(RIGHT(D2663,2))=C2663-2000,TRUE),1,0)*_xlfn.IFNA(VLOOKUP(LEFT(RIGHT(D2663,LEN(D2663)-6),LEN(RIGHT(D2663,LEN(D2663)-6))-3),'Filter Fuel'!$A$3:$I$29,HLOOKUP(LEFT(D2663,6),'Filter Fuel'!$B$1:$I$2,2,FALSE),FALSE),1)*IF(F2663=0,0,1)</f>
        <v>0</v>
      </c>
      <c r="B2663" t="s">
        <v>2</v>
      </c>
      <c r="C2663">
        <f t="shared" si="72"/>
        <v>2030</v>
      </c>
      <c r="D2663" t="str">
        <f t="shared" si="73"/>
        <v>RESBDGELCIMP38</v>
      </c>
      <c r="E2663" t="str">
        <f>VLOOKUP(D2663,'NZ40-POPT_tech_groups'!A:B,2,FALSE)</f>
        <v>NZ40-ENE-1-RESBDG</v>
      </c>
      <c r="F2663" s="3">
        <f>_xlfn.IFNA(_xlfn.IFNA(VLOOKUP(D2663,'Energy Share'!B:D,3,FALSE),VLOOKUP(LEFT(D2663,LEN(D2663)-2),'Energy Share'!B:D,3,FALSE)),0)*HLOOKUP(C2663,'Energy Share'!$I$2:$AL$3,2,FALSE)*VLOOKUP(LEFT(D2663,6),'Energy Share'!$I$6:$J$14,2,FALSE)</f>
        <v>0.13134795765732324</v>
      </c>
    </row>
    <row r="2664" spans="1:6" hidden="1" x14ac:dyDescent="0.3">
      <c r="A2664">
        <f>IF(IFERROR(_xlfn.NUMBERVALUE(RIGHT(D2664,2))=C2664-2000,TRUE),1,0)*_xlfn.IFNA(VLOOKUP(LEFT(RIGHT(D2664,LEN(D2664)-6),LEN(RIGHT(D2664,LEN(D2664)-6))-3),'Filter Fuel'!$A$3:$I$29,HLOOKUP(LEFT(D2664,6),'Filter Fuel'!$B$1:$I$2,2,FALSE),FALSE),1)*IF(F2664=0,0,1)</f>
        <v>0</v>
      </c>
      <c r="B2664" t="s">
        <v>2</v>
      </c>
      <c r="C2664">
        <f t="shared" si="72"/>
        <v>2030</v>
      </c>
      <c r="D2664" t="str">
        <f t="shared" si="73"/>
        <v>RESBDGELCIMP39</v>
      </c>
      <c r="E2664" t="str">
        <f>VLOOKUP(D2664,'NZ40-POPT_tech_groups'!A:B,2,FALSE)</f>
        <v>NZ40-ENE-1-RESBDG</v>
      </c>
      <c r="F2664" s="3">
        <f>_xlfn.IFNA(_xlfn.IFNA(VLOOKUP(D2664,'Energy Share'!B:D,3,FALSE),VLOOKUP(LEFT(D2664,LEN(D2664)-2),'Energy Share'!B:D,3,FALSE)),0)*HLOOKUP(C2664,'Energy Share'!$I$2:$AL$3,2,FALSE)*VLOOKUP(LEFT(D2664,6),'Energy Share'!$I$6:$J$14,2,FALSE)</f>
        <v>0.13134795765732324</v>
      </c>
    </row>
    <row r="2665" spans="1:6" hidden="1" x14ac:dyDescent="0.3">
      <c r="A2665">
        <f>IF(IFERROR(_xlfn.NUMBERVALUE(RIGHT(D2665,2))=C2665-2000,TRUE),1,0)*_xlfn.IFNA(VLOOKUP(LEFT(RIGHT(D2665,LEN(D2665)-6),LEN(RIGHT(D2665,LEN(D2665)-6))-3),'Filter Fuel'!$A$3:$I$29,HLOOKUP(LEFT(D2665,6),'Filter Fuel'!$B$1:$I$2,2,FALSE),FALSE),1)*IF(F2665=0,0,1)</f>
        <v>0</v>
      </c>
      <c r="B2665" t="s">
        <v>2</v>
      </c>
      <c r="C2665">
        <f t="shared" si="72"/>
        <v>2030</v>
      </c>
      <c r="D2665" t="str">
        <f t="shared" si="73"/>
        <v>RESBDGELCIMP40</v>
      </c>
      <c r="E2665" t="str">
        <f>VLOOKUP(D2665,'NZ40-POPT_tech_groups'!A:B,2,FALSE)</f>
        <v>NZ40-ENE-1-RESBDG</v>
      </c>
      <c r="F2665" s="3">
        <f>_xlfn.IFNA(_xlfn.IFNA(VLOOKUP(D2665,'Energy Share'!B:D,3,FALSE),VLOOKUP(LEFT(D2665,LEN(D2665)-2),'Energy Share'!B:D,3,FALSE)),0)*HLOOKUP(C2665,'Energy Share'!$I$2:$AL$3,2,FALSE)*VLOOKUP(LEFT(D2665,6),'Energy Share'!$I$6:$J$14,2,FALSE)</f>
        <v>0.13134795765732324</v>
      </c>
    </row>
    <row r="2666" spans="1:6" hidden="1" x14ac:dyDescent="0.3">
      <c r="A2666">
        <f>IF(IFERROR(_xlfn.NUMBERVALUE(RIGHT(D2666,2))=C2666-2000,TRUE),1,0)*_xlfn.IFNA(VLOOKUP(LEFT(RIGHT(D2666,LEN(D2666)-6),LEN(RIGHT(D2666,LEN(D2666)-6))-3),'Filter Fuel'!$A$3:$I$29,HLOOKUP(LEFT(D2666,6),'Filter Fuel'!$B$1:$I$2,2,FALSE),FALSE),1)*IF(F2666=0,0,1)</f>
        <v>0</v>
      </c>
      <c r="B2666" t="s">
        <v>2</v>
      </c>
      <c r="C2666">
        <f t="shared" si="72"/>
        <v>2030</v>
      </c>
      <c r="D2666" t="str">
        <f t="shared" si="73"/>
        <v>RESBDGELCIMP41</v>
      </c>
      <c r="E2666" t="str">
        <f>VLOOKUP(D2666,'NZ40-POPT_tech_groups'!A:B,2,FALSE)</f>
        <v>NZ40-ENE-1-RESBDG</v>
      </c>
      <c r="F2666" s="3">
        <f>_xlfn.IFNA(_xlfn.IFNA(VLOOKUP(D2666,'Energy Share'!B:D,3,FALSE),VLOOKUP(LEFT(D2666,LEN(D2666)-2),'Energy Share'!B:D,3,FALSE)),0)*HLOOKUP(C2666,'Energy Share'!$I$2:$AL$3,2,FALSE)*VLOOKUP(LEFT(D2666,6),'Energy Share'!$I$6:$J$14,2,FALSE)</f>
        <v>0.13134795765732324</v>
      </c>
    </row>
    <row r="2667" spans="1:6" hidden="1" x14ac:dyDescent="0.3">
      <c r="A2667">
        <f>IF(IFERROR(_xlfn.NUMBERVALUE(RIGHT(D2667,2))=C2667-2000,TRUE),1,0)*_xlfn.IFNA(VLOOKUP(LEFT(RIGHT(D2667,LEN(D2667)-6),LEN(RIGHT(D2667,LEN(D2667)-6))-3),'Filter Fuel'!$A$3:$I$29,HLOOKUP(LEFT(D2667,6),'Filter Fuel'!$B$1:$I$2,2,FALSE),FALSE),1)*IF(F2667=0,0,1)</f>
        <v>0</v>
      </c>
      <c r="B2667" t="s">
        <v>2</v>
      </c>
      <c r="C2667">
        <f t="shared" si="72"/>
        <v>2030</v>
      </c>
      <c r="D2667" t="str">
        <f t="shared" si="73"/>
        <v>RESBDGELCIMP42</v>
      </c>
      <c r="E2667" t="str">
        <f>VLOOKUP(D2667,'NZ40-POPT_tech_groups'!A:B,2,FALSE)</f>
        <v>NZ40-ENE-1-RESBDG</v>
      </c>
      <c r="F2667" s="3">
        <f>_xlfn.IFNA(_xlfn.IFNA(VLOOKUP(D2667,'Energy Share'!B:D,3,FALSE),VLOOKUP(LEFT(D2667,LEN(D2667)-2),'Energy Share'!B:D,3,FALSE)),0)*HLOOKUP(C2667,'Energy Share'!$I$2:$AL$3,2,FALSE)*VLOOKUP(LEFT(D2667,6),'Energy Share'!$I$6:$J$14,2,FALSE)</f>
        <v>0.13134795765732324</v>
      </c>
    </row>
    <row r="2668" spans="1:6" hidden="1" x14ac:dyDescent="0.3">
      <c r="A2668">
        <f>IF(IFERROR(_xlfn.NUMBERVALUE(RIGHT(D2668,2))=C2668-2000,TRUE),1,0)*_xlfn.IFNA(VLOOKUP(LEFT(RIGHT(D2668,LEN(D2668)-6),LEN(RIGHT(D2668,LEN(D2668)-6))-3),'Filter Fuel'!$A$3:$I$29,HLOOKUP(LEFT(D2668,6),'Filter Fuel'!$B$1:$I$2,2,FALSE),FALSE),1)*IF(F2668=0,0,1)</f>
        <v>0</v>
      </c>
      <c r="B2668" t="s">
        <v>2</v>
      </c>
      <c r="C2668">
        <f t="shared" si="72"/>
        <v>2030</v>
      </c>
      <c r="D2668" t="str">
        <f t="shared" si="73"/>
        <v>RESBDGELCIMP43</v>
      </c>
      <c r="E2668" t="str">
        <f>VLOOKUP(D2668,'NZ40-POPT_tech_groups'!A:B,2,FALSE)</f>
        <v>NZ40-ENE-1-RESBDG</v>
      </c>
      <c r="F2668" s="3">
        <f>_xlfn.IFNA(_xlfn.IFNA(VLOOKUP(D2668,'Energy Share'!B:D,3,FALSE),VLOOKUP(LEFT(D2668,LEN(D2668)-2),'Energy Share'!B:D,3,FALSE)),0)*HLOOKUP(C2668,'Energy Share'!$I$2:$AL$3,2,FALSE)*VLOOKUP(LEFT(D2668,6),'Energy Share'!$I$6:$J$14,2,FALSE)</f>
        <v>0.13134795765732324</v>
      </c>
    </row>
    <row r="2669" spans="1:6" hidden="1" x14ac:dyDescent="0.3">
      <c r="A2669">
        <f>IF(IFERROR(_xlfn.NUMBERVALUE(RIGHT(D2669,2))=C2669-2000,TRUE),1,0)*_xlfn.IFNA(VLOOKUP(LEFT(RIGHT(D2669,LEN(D2669)-6),LEN(RIGHT(D2669,LEN(D2669)-6))-3),'Filter Fuel'!$A$3:$I$29,HLOOKUP(LEFT(D2669,6),'Filter Fuel'!$B$1:$I$2,2,FALSE),FALSE),1)*IF(F2669=0,0,1)</f>
        <v>0</v>
      </c>
      <c r="B2669" t="s">
        <v>2</v>
      </c>
      <c r="C2669">
        <f t="shared" si="72"/>
        <v>2030</v>
      </c>
      <c r="D2669" t="str">
        <f t="shared" si="73"/>
        <v>RESBDGELCIMP44</v>
      </c>
      <c r="E2669" t="str">
        <f>VLOOKUP(D2669,'NZ40-POPT_tech_groups'!A:B,2,FALSE)</f>
        <v>NZ40-ENE-1-RESBDG</v>
      </c>
      <c r="F2669" s="3">
        <f>_xlfn.IFNA(_xlfn.IFNA(VLOOKUP(D2669,'Energy Share'!B:D,3,FALSE),VLOOKUP(LEFT(D2669,LEN(D2669)-2),'Energy Share'!B:D,3,FALSE)),0)*HLOOKUP(C2669,'Energy Share'!$I$2:$AL$3,2,FALSE)*VLOOKUP(LEFT(D2669,6),'Energy Share'!$I$6:$J$14,2,FALSE)</f>
        <v>0.13134795765732324</v>
      </c>
    </row>
    <row r="2670" spans="1:6" hidden="1" x14ac:dyDescent="0.3">
      <c r="A2670">
        <f>IF(IFERROR(_xlfn.NUMBERVALUE(RIGHT(D2670,2))=C2670-2000,TRUE),1,0)*_xlfn.IFNA(VLOOKUP(LEFT(RIGHT(D2670,LEN(D2670)-6),LEN(RIGHT(D2670,LEN(D2670)-6))-3),'Filter Fuel'!$A$3:$I$29,HLOOKUP(LEFT(D2670,6),'Filter Fuel'!$B$1:$I$2,2,FALSE),FALSE),1)*IF(F2670=0,0,1)</f>
        <v>0</v>
      </c>
      <c r="B2670" t="s">
        <v>2</v>
      </c>
      <c r="C2670">
        <f t="shared" si="72"/>
        <v>2030</v>
      </c>
      <c r="D2670" t="str">
        <f t="shared" si="73"/>
        <v>RESBDGELCIMP45</v>
      </c>
      <c r="E2670" t="str">
        <f>VLOOKUP(D2670,'NZ40-POPT_tech_groups'!A:B,2,FALSE)</f>
        <v>NZ40-ENE-1-RESBDG</v>
      </c>
      <c r="F2670" s="3">
        <f>_xlfn.IFNA(_xlfn.IFNA(VLOOKUP(D2670,'Energy Share'!B:D,3,FALSE),VLOOKUP(LEFT(D2670,LEN(D2670)-2),'Energy Share'!B:D,3,FALSE)),0)*HLOOKUP(C2670,'Energy Share'!$I$2:$AL$3,2,FALSE)*VLOOKUP(LEFT(D2670,6),'Energy Share'!$I$6:$J$14,2,FALSE)</f>
        <v>0.13134795765732324</v>
      </c>
    </row>
    <row r="2671" spans="1:6" hidden="1" x14ac:dyDescent="0.3">
      <c r="A2671">
        <f>IF(IFERROR(_xlfn.NUMBERVALUE(RIGHT(D2671,2))=C2671-2000,TRUE),1,0)*_xlfn.IFNA(VLOOKUP(LEFT(RIGHT(D2671,LEN(D2671)-6),LEN(RIGHT(D2671,LEN(D2671)-6))-3),'Filter Fuel'!$A$3:$I$29,HLOOKUP(LEFT(D2671,6),'Filter Fuel'!$B$1:$I$2,2,FALSE),FALSE),1)*IF(F2671=0,0,1)</f>
        <v>0</v>
      </c>
      <c r="B2671" t="s">
        <v>2</v>
      </c>
      <c r="C2671">
        <f t="shared" si="72"/>
        <v>2030</v>
      </c>
      <c r="D2671" t="str">
        <f t="shared" si="73"/>
        <v>RESBDGELCIMP46</v>
      </c>
      <c r="E2671" t="str">
        <f>VLOOKUP(D2671,'NZ40-POPT_tech_groups'!A:B,2,FALSE)</f>
        <v>NZ40-ENE-1-RESBDG</v>
      </c>
      <c r="F2671" s="3">
        <f>_xlfn.IFNA(_xlfn.IFNA(VLOOKUP(D2671,'Energy Share'!B:D,3,FALSE),VLOOKUP(LEFT(D2671,LEN(D2671)-2),'Energy Share'!B:D,3,FALSE)),0)*HLOOKUP(C2671,'Energy Share'!$I$2:$AL$3,2,FALSE)*VLOOKUP(LEFT(D2671,6),'Energy Share'!$I$6:$J$14,2,FALSE)</f>
        <v>0.13134795765732324</v>
      </c>
    </row>
    <row r="2672" spans="1:6" hidden="1" x14ac:dyDescent="0.3">
      <c r="A2672">
        <f>IF(IFERROR(_xlfn.NUMBERVALUE(RIGHT(D2672,2))=C2672-2000,TRUE),1,0)*_xlfn.IFNA(VLOOKUP(LEFT(RIGHT(D2672,LEN(D2672)-6),LEN(RIGHT(D2672,LEN(D2672)-6))-3),'Filter Fuel'!$A$3:$I$29,HLOOKUP(LEFT(D2672,6),'Filter Fuel'!$B$1:$I$2,2,FALSE),FALSE),1)*IF(F2672=0,0,1)</f>
        <v>0</v>
      </c>
      <c r="B2672" t="s">
        <v>2</v>
      </c>
      <c r="C2672">
        <f t="shared" si="72"/>
        <v>2030</v>
      </c>
      <c r="D2672" t="str">
        <f t="shared" si="73"/>
        <v>RESBDGELCIMP47</v>
      </c>
      <c r="E2672" t="str">
        <f>VLOOKUP(D2672,'NZ40-POPT_tech_groups'!A:B,2,FALSE)</f>
        <v>NZ40-ENE-1-RESBDG</v>
      </c>
      <c r="F2672" s="3">
        <f>_xlfn.IFNA(_xlfn.IFNA(VLOOKUP(D2672,'Energy Share'!B:D,3,FALSE),VLOOKUP(LEFT(D2672,LEN(D2672)-2),'Energy Share'!B:D,3,FALSE)),0)*HLOOKUP(C2672,'Energy Share'!$I$2:$AL$3,2,FALSE)*VLOOKUP(LEFT(D2672,6),'Energy Share'!$I$6:$J$14,2,FALSE)</f>
        <v>0.13134795765732324</v>
      </c>
    </row>
    <row r="2673" spans="1:6" hidden="1" x14ac:dyDescent="0.3">
      <c r="A2673">
        <f>IF(IFERROR(_xlfn.NUMBERVALUE(RIGHT(D2673,2))=C2673-2000,TRUE),1,0)*_xlfn.IFNA(VLOOKUP(LEFT(RIGHT(D2673,LEN(D2673)-6),LEN(RIGHT(D2673,LEN(D2673)-6))-3),'Filter Fuel'!$A$3:$I$29,HLOOKUP(LEFT(D2673,6),'Filter Fuel'!$B$1:$I$2,2,FALSE),FALSE),1)*IF(F2673=0,0,1)</f>
        <v>0</v>
      </c>
      <c r="B2673" t="s">
        <v>2</v>
      </c>
      <c r="C2673">
        <f t="shared" si="72"/>
        <v>2030</v>
      </c>
      <c r="D2673" t="str">
        <f t="shared" si="73"/>
        <v>RESBDGELCIMP48</v>
      </c>
      <c r="E2673" t="str">
        <f>VLOOKUP(D2673,'NZ40-POPT_tech_groups'!A:B,2,FALSE)</f>
        <v>NZ40-ENE-1-RESBDG</v>
      </c>
      <c r="F2673" s="3">
        <f>_xlfn.IFNA(_xlfn.IFNA(VLOOKUP(D2673,'Energy Share'!B:D,3,FALSE),VLOOKUP(LEFT(D2673,LEN(D2673)-2),'Energy Share'!B:D,3,FALSE)),0)*HLOOKUP(C2673,'Energy Share'!$I$2:$AL$3,2,FALSE)*VLOOKUP(LEFT(D2673,6),'Energy Share'!$I$6:$J$14,2,FALSE)</f>
        <v>0.13134795765732324</v>
      </c>
    </row>
    <row r="2674" spans="1:6" hidden="1" x14ac:dyDescent="0.3">
      <c r="A2674">
        <f>IF(IFERROR(_xlfn.NUMBERVALUE(RIGHT(D2674,2))=C2674-2000,TRUE),1,0)*_xlfn.IFNA(VLOOKUP(LEFT(RIGHT(D2674,LEN(D2674)-6),LEN(RIGHT(D2674,LEN(D2674)-6))-3),'Filter Fuel'!$A$3:$I$29,HLOOKUP(LEFT(D2674,6),'Filter Fuel'!$B$1:$I$2,2,FALSE),FALSE),1)*IF(F2674=0,0,1)</f>
        <v>0</v>
      </c>
      <c r="B2674" t="s">
        <v>2</v>
      </c>
      <c r="C2674">
        <f t="shared" si="72"/>
        <v>2030</v>
      </c>
      <c r="D2674" t="str">
        <f t="shared" si="73"/>
        <v>RESBDGELCIMP49</v>
      </c>
      <c r="E2674" t="str">
        <f>VLOOKUP(D2674,'NZ40-POPT_tech_groups'!A:B,2,FALSE)</f>
        <v>NZ40-ENE-1-RESBDG</v>
      </c>
      <c r="F2674" s="3">
        <f>_xlfn.IFNA(_xlfn.IFNA(VLOOKUP(D2674,'Energy Share'!B:D,3,FALSE),VLOOKUP(LEFT(D2674,LEN(D2674)-2),'Energy Share'!B:D,3,FALSE)),0)*HLOOKUP(C2674,'Energy Share'!$I$2:$AL$3,2,FALSE)*VLOOKUP(LEFT(D2674,6),'Energy Share'!$I$6:$J$14,2,FALSE)</f>
        <v>0.13134795765732324</v>
      </c>
    </row>
    <row r="2675" spans="1:6" hidden="1" x14ac:dyDescent="0.3">
      <c r="A2675">
        <f>IF(IFERROR(_xlfn.NUMBERVALUE(RIGHT(D2675,2))=C2675-2000,TRUE),1,0)*_xlfn.IFNA(VLOOKUP(LEFT(RIGHT(D2675,LEN(D2675)-6),LEN(RIGHT(D2675,LEN(D2675)-6))-3),'Filter Fuel'!$A$3:$I$29,HLOOKUP(LEFT(D2675,6),'Filter Fuel'!$B$1:$I$2,2,FALSE),FALSE),1)*IF(F2675=0,0,1)</f>
        <v>0</v>
      </c>
      <c r="B2675" t="s">
        <v>2</v>
      </c>
      <c r="C2675">
        <f t="shared" si="72"/>
        <v>2030</v>
      </c>
      <c r="D2675" t="str">
        <f t="shared" si="73"/>
        <v>RESBDGELCIMP50</v>
      </c>
      <c r="E2675" t="str">
        <f>VLOOKUP(D2675,'NZ40-POPT_tech_groups'!A:B,2,FALSE)</f>
        <v>NZ40-ENE-1-RESBDG</v>
      </c>
      <c r="F2675" s="3">
        <f>_xlfn.IFNA(_xlfn.IFNA(VLOOKUP(D2675,'Energy Share'!B:D,3,FALSE),VLOOKUP(LEFT(D2675,LEN(D2675)-2),'Energy Share'!B:D,3,FALSE)),0)*HLOOKUP(C2675,'Energy Share'!$I$2:$AL$3,2,FALSE)*VLOOKUP(LEFT(D2675,6),'Energy Share'!$I$6:$J$14,2,FALSE)</f>
        <v>0.13134795765732324</v>
      </c>
    </row>
    <row r="2676" spans="1:6" x14ac:dyDescent="0.3">
      <c r="A2676">
        <f>IF(IFERROR(_xlfn.NUMBERVALUE(RIGHT(D2676,2))=C2676-2000,TRUE),1,0)*_xlfn.IFNA(VLOOKUP(LEFT(RIGHT(D2676,LEN(D2676)-6),LEN(RIGHT(D2676,LEN(D2676)-6))-3),'Filter Fuel'!$A$3:$I$29,HLOOKUP(LEFT(D2676,6),'Filter Fuel'!$B$1:$I$2,2,FALSE),FALSE),1)*IF(F2676=0,0,1)</f>
        <v>1</v>
      </c>
      <c r="B2676" t="s">
        <v>2</v>
      </c>
      <c r="C2676">
        <f t="shared" si="72"/>
        <v>2030</v>
      </c>
      <c r="D2676" t="str">
        <f t="shared" si="73"/>
        <v>FRETRAETHIMP</v>
      </c>
      <c r="E2676" t="str">
        <f>VLOOKUP(D2676,'NZ40-POPT_tech_groups'!A:B,2,FALSE)</f>
        <v>NZ40-ENE-1-FRETRA</v>
      </c>
      <c r="F2676" s="3">
        <f>_xlfn.IFNA(_xlfn.IFNA(VLOOKUP(D2676,'Energy Share'!B:D,3,FALSE),VLOOKUP(LEFT(D2676,LEN(D2676)-2),'Energy Share'!B:D,3,FALSE)),0)*HLOOKUP(C2676,'Energy Share'!$I$2:$AL$3,2,FALSE)*VLOOKUP(LEFT(D2676,6),'Energy Share'!$I$6:$J$14,2,FALSE)</f>
        <v>1.1176396070063406E-2</v>
      </c>
    </row>
    <row r="2677" spans="1:6" x14ac:dyDescent="0.3">
      <c r="A2677">
        <f>IF(IFERROR(_xlfn.NUMBERVALUE(RIGHT(D2677,2))=C2677-2000,TRUE),1,0)*_xlfn.IFNA(VLOOKUP(LEFT(RIGHT(D2677,LEN(D2677)-6),LEN(RIGHT(D2677,LEN(D2677)-6))-3),'Filter Fuel'!$A$3:$I$29,HLOOKUP(LEFT(D2677,6),'Filter Fuel'!$B$1:$I$2,2,FALSE),FALSE),1)*IF(F2677=0,0,1)</f>
        <v>1</v>
      </c>
      <c r="B2677" t="s">
        <v>2</v>
      </c>
      <c r="C2677">
        <f t="shared" si="72"/>
        <v>2030</v>
      </c>
      <c r="D2677" t="str">
        <f t="shared" si="73"/>
        <v>PASTRAETHIMP</v>
      </c>
      <c r="E2677" t="str">
        <f>VLOOKUP(D2677,'NZ40-POPT_tech_groups'!A:B,2,FALSE)</f>
        <v>NZ40-ENE-1-PASTRA</v>
      </c>
      <c r="F2677" s="3">
        <f>_xlfn.IFNA(_xlfn.IFNA(VLOOKUP(D2677,'Energy Share'!B:D,3,FALSE),VLOOKUP(LEFT(D2677,LEN(D2677)-2),'Energy Share'!B:D,3,FALSE)),0)*HLOOKUP(C2677,'Energy Share'!$I$2:$AL$3,2,FALSE)*VLOOKUP(LEFT(D2677,6),'Energy Share'!$I$6:$J$14,2,FALSE)</f>
        <v>5.8250555122326992E-5</v>
      </c>
    </row>
    <row r="2678" spans="1:6" x14ac:dyDescent="0.3">
      <c r="A2678">
        <f>IF(IFERROR(_xlfn.NUMBERVALUE(RIGHT(D2678,2))=C2678-2000,TRUE),1,0)*_xlfn.IFNA(VLOOKUP(LEFT(RIGHT(D2678,LEN(D2678)-6),LEN(RIGHT(D2678,LEN(D2678)-6))-3),'Filter Fuel'!$A$3:$I$29,HLOOKUP(LEFT(D2678,6),'Filter Fuel'!$B$1:$I$2,2,FALSE),FALSE),1)*IF(F2678=0,0,1)</f>
        <v>1</v>
      </c>
      <c r="B2678" t="s">
        <v>2</v>
      </c>
      <c r="C2678">
        <f t="shared" si="72"/>
        <v>2030</v>
      </c>
      <c r="D2678" t="str">
        <f t="shared" si="73"/>
        <v>PUBTRAETHIMP</v>
      </c>
      <c r="E2678" t="str">
        <f>VLOOKUP(D2678,'NZ40-POPT_tech_groups'!A:B,2,FALSE)</f>
        <v>NZ40-ENE-1-PUBTRA</v>
      </c>
      <c r="F2678" s="3">
        <f>_xlfn.IFNA(_xlfn.IFNA(VLOOKUP(D2678,'Energy Share'!B:D,3,FALSE),VLOOKUP(LEFT(D2678,LEN(D2678)-2),'Energy Share'!B:D,3,FALSE)),0)*HLOOKUP(C2678,'Energy Share'!$I$2:$AL$3,2,FALSE)*VLOOKUP(LEFT(D2678,6),'Energy Share'!$I$6:$J$14,2,FALSE)</f>
        <v>1.1725049063636288E-2</v>
      </c>
    </row>
    <row r="2679" spans="1:6" x14ac:dyDescent="0.3">
      <c r="A2679">
        <f>IF(IFERROR(_xlfn.NUMBERVALUE(RIGHT(D2679,2))=C2679-2000,TRUE),1,0)*_xlfn.IFNA(VLOOKUP(LEFT(RIGHT(D2679,LEN(D2679)-6),LEN(RIGHT(D2679,LEN(D2679)-6))-3),'Filter Fuel'!$A$3:$I$29,HLOOKUP(LEFT(D2679,6),'Filter Fuel'!$B$1:$I$2,2,FALSE),FALSE),1)*IF(F2679=0,0,1)</f>
        <v>1</v>
      </c>
      <c r="B2679" t="s">
        <v>2</v>
      </c>
      <c r="C2679">
        <f t="shared" si="72"/>
        <v>2030</v>
      </c>
      <c r="D2679" t="str">
        <f t="shared" si="73"/>
        <v>COMBDGETHOSIMP</v>
      </c>
      <c r="E2679" t="str">
        <f>VLOOKUP(D2679,'NZ40-POPT_tech_groups'!A:B,2,FALSE)</f>
        <v>NZ40-ENE-1-COMBDG</v>
      </c>
      <c r="F2679" s="3">
        <f>_xlfn.IFNA(_xlfn.IFNA(VLOOKUP(D2679,'Energy Share'!B:D,3,FALSE),VLOOKUP(LEFT(D2679,LEN(D2679)-2),'Energy Share'!B:D,3,FALSE)),0)*HLOOKUP(C2679,'Energy Share'!$I$2:$AL$3,2,FALSE)*VLOOKUP(LEFT(D2679,6),'Energy Share'!$I$6:$J$14,2,FALSE)</f>
        <v>2.5971384416709937E-5</v>
      </c>
    </row>
    <row r="2680" spans="1:6" hidden="1" x14ac:dyDescent="0.3">
      <c r="A2680">
        <f>IF(IFERROR(_xlfn.NUMBERVALUE(RIGHT(D2680,2))=C2680-2000,TRUE),1,0)*_xlfn.IFNA(VLOOKUP(LEFT(RIGHT(D2680,LEN(D2680)-6),LEN(RIGHT(D2680,LEN(D2680)-6))-3),'Filter Fuel'!$A$3:$I$29,HLOOKUP(LEFT(D2680,6),'Filter Fuel'!$B$1:$I$2,2,FALSE),FALSE),1)*IF(F2680=0,0,1)</f>
        <v>0</v>
      </c>
      <c r="B2680" t="s">
        <v>2</v>
      </c>
      <c r="C2680">
        <f t="shared" si="72"/>
        <v>2030</v>
      </c>
      <c r="D2680" t="str">
        <f t="shared" si="73"/>
        <v>INDBDGETHOSIMP</v>
      </c>
      <c r="E2680" t="str">
        <f>VLOOKUP(D2680,'NZ40-POPT_tech_groups'!A:B,2,FALSE)</f>
        <v>NZ40-ENE-1-INDBDG</v>
      </c>
      <c r="F2680" s="3">
        <f>_xlfn.IFNA(_xlfn.IFNA(VLOOKUP(D2680,'Energy Share'!B:D,3,FALSE),VLOOKUP(LEFT(D2680,LEN(D2680)-2),'Energy Share'!B:D,3,FALSE)),0)*HLOOKUP(C2680,'Energy Share'!$I$2:$AL$3,2,FALSE)*VLOOKUP(LEFT(D2680,6),'Energy Share'!$I$6:$J$14,2,FALSE)</f>
        <v>0</v>
      </c>
    </row>
    <row r="2681" spans="1:6" hidden="1" x14ac:dyDescent="0.3">
      <c r="A2681">
        <f>IF(IFERROR(_xlfn.NUMBERVALUE(RIGHT(D2681,2))=C2681-2000,TRUE),1,0)*_xlfn.IFNA(VLOOKUP(LEFT(RIGHT(D2681,LEN(D2681)-6),LEN(RIGHT(D2681,LEN(D2681)-6))-3),'Filter Fuel'!$A$3:$I$29,HLOOKUP(LEFT(D2681,6),'Filter Fuel'!$B$1:$I$2,2,FALSE),FALSE),1)*IF(F2681=0,0,1)</f>
        <v>0</v>
      </c>
      <c r="B2681" t="s">
        <v>2</v>
      </c>
      <c r="C2681">
        <f t="shared" si="72"/>
        <v>2030</v>
      </c>
      <c r="D2681" t="str">
        <f t="shared" si="73"/>
        <v>PUBBDGETHOSIMP</v>
      </c>
      <c r="E2681" t="str">
        <f>VLOOKUP(D2681,'NZ40-POPT_tech_groups'!A:B,2,FALSE)</f>
        <v>NZ40-ENE-1-PUBBDG</v>
      </c>
      <c r="F2681" s="3">
        <f>_xlfn.IFNA(_xlfn.IFNA(VLOOKUP(D2681,'Energy Share'!B:D,3,FALSE),VLOOKUP(LEFT(D2681,LEN(D2681)-2),'Energy Share'!B:D,3,FALSE)),0)*HLOOKUP(C2681,'Energy Share'!$I$2:$AL$3,2,FALSE)*VLOOKUP(LEFT(D2681,6),'Energy Share'!$I$6:$J$14,2,FALSE)</f>
        <v>0</v>
      </c>
    </row>
    <row r="2682" spans="1:6" x14ac:dyDescent="0.3">
      <c r="A2682">
        <f>IF(IFERROR(_xlfn.NUMBERVALUE(RIGHT(D2682,2))=C2682-2000,TRUE),1,0)*_xlfn.IFNA(VLOOKUP(LEFT(RIGHT(D2682,LEN(D2682)-6),LEN(RIGHT(D2682,LEN(D2682)-6))-3),'Filter Fuel'!$A$3:$I$29,HLOOKUP(LEFT(D2682,6),'Filter Fuel'!$B$1:$I$2,2,FALSE),FALSE),1)*IF(F2682=0,0,1)</f>
        <v>1</v>
      </c>
      <c r="B2682" t="s">
        <v>2</v>
      </c>
      <c r="C2682">
        <f t="shared" si="72"/>
        <v>2030</v>
      </c>
      <c r="D2682" t="str">
        <f t="shared" si="73"/>
        <v>RESBDGETHOSIMP</v>
      </c>
      <c r="E2682" t="str">
        <f>VLOOKUP(D2682,'NZ40-POPT_tech_groups'!A:B,2,FALSE)</f>
        <v>NZ40-ENE-1-RESBDG</v>
      </c>
      <c r="F2682" s="3">
        <f>_xlfn.IFNA(_xlfn.IFNA(VLOOKUP(D2682,'Energy Share'!B:D,3,FALSE),VLOOKUP(LEFT(D2682,LEN(D2682)-2),'Energy Share'!B:D,3,FALSE)),0)*HLOOKUP(C2682,'Energy Share'!$I$2:$AL$3,2,FALSE)*VLOOKUP(LEFT(D2682,6),'Energy Share'!$I$6:$J$14,2,FALSE)</f>
        <v>1.2891541624219531E-6</v>
      </c>
    </row>
    <row r="2683" spans="1:6" x14ac:dyDescent="0.3">
      <c r="A2683">
        <f>IF(IFERROR(_xlfn.NUMBERVALUE(RIGHT(D2683,2))=C2683-2000,TRUE),1,0)*_xlfn.IFNA(VLOOKUP(LEFT(RIGHT(D2683,LEN(D2683)-6),LEN(RIGHT(D2683,LEN(D2683)-6))-3),'Filter Fuel'!$A$3:$I$29,HLOOKUP(LEFT(D2683,6),'Filter Fuel'!$B$1:$I$2,2,FALSE),FALSE),1)*IF(F2683=0,0,1)</f>
        <v>1</v>
      </c>
      <c r="B2683" t="s">
        <v>2</v>
      </c>
      <c r="C2683">
        <f t="shared" si="72"/>
        <v>2030</v>
      </c>
      <c r="D2683" t="str">
        <f t="shared" si="73"/>
        <v>FRETRAFTDSLIMP</v>
      </c>
      <c r="E2683" t="str">
        <f>VLOOKUP(D2683,'NZ40-POPT_tech_groups'!A:B,2,FALSE)</f>
        <v>NZ40-ENE-1-FRETRA</v>
      </c>
      <c r="F2683" s="3">
        <f>_xlfn.IFNA(_xlfn.IFNA(VLOOKUP(D2683,'Energy Share'!B:D,3,FALSE),VLOOKUP(LEFT(D2683,LEN(D2683)-2),'Energy Share'!B:D,3,FALSE)),0)*HLOOKUP(C2683,'Energy Share'!$I$2:$AL$3,2,FALSE)*VLOOKUP(LEFT(D2683,6),'Energy Share'!$I$6:$J$14,2,FALSE)</f>
        <v>8.4091656840159512E-5</v>
      </c>
    </row>
    <row r="2684" spans="1:6" x14ac:dyDescent="0.3">
      <c r="A2684">
        <f>IF(IFERROR(_xlfn.NUMBERVALUE(RIGHT(D2684,2))=C2684-2000,TRUE),1,0)*_xlfn.IFNA(VLOOKUP(LEFT(RIGHT(D2684,LEN(D2684)-6),LEN(RIGHT(D2684,LEN(D2684)-6))-3),'Filter Fuel'!$A$3:$I$29,HLOOKUP(LEFT(D2684,6),'Filter Fuel'!$B$1:$I$2,2,FALSE),FALSE),1)*IF(F2684=0,0,1)</f>
        <v>1</v>
      </c>
      <c r="B2684" t="s">
        <v>2</v>
      </c>
      <c r="C2684">
        <f t="shared" si="72"/>
        <v>2030</v>
      </c>
      <c r="D2684" t="str">
        <f t="shared" si="73"/>
        <v>PUBTRAFTDSLIMP</v>
      </c>
      <c r="E2684" t="str">
        <f>VLOOKUP(D2684,'NZ40-POPT_tech_groups'!A:B,2,FALSE)</f>
        <v>NZ40-ENE-1-PUBTRA</v>
      </c>
      <c r="F2684" s="3">
        <f>_xlfn.IFNA(_xlfn.IFNA(VLOOKUP(D2684,'Energy Share'!B:D,3,FALSE),VLOOKUP(LEFT(D2684,LEN(D2684)-2),'Energy Share'!B:D,3,FALSE)),0)*HLOOKUP(C2684,'Energy Share'!$I$2:$AL$3,2,FALSE)*VLOOKUP(LEFT(D2684,6),'Energy Share'!$I$6:$J$14,2,FALSE)</f>
        <v>1.3655688819561055E-3</v>
      </c>
    </row>
    <row r="2685" spans="1:6" x14ac:dyDescent="0.3">
      <c r="A2685">
        <f>IF(IFERROR(_xlfn.NUMBERVALUE(RIGHT(D2685,2))=C2685-2000,TRUE),1,0)*_xlfn.IFNA(VLOOKUP(LEFT(RIGHT(D2685,LEN(D2685)-6),LEN(RIGHT(D2685,LEN(D2685)-6))-3),'Filter Fuel'!$A$3:$I$29,HLOOKUP(LEFT(D2685,6),'Filter Fuel'!$B$1:$I$2,2,FALSE),FALSE),1)*IF(F2685=0,0,1)</f>
        <v>1</v>
      </c>
      <c r="B2685" t="s">
        <v>2</v>
      </c>
      <c r="C2685">
        <f t="shared" si="72"/>
        <v>2030</v>
      </c>
      <c r="D2685" t="str">
        <f t="shared" si="73"/>
        <v>FRETRAGASIMP</v>
      </c>
      <c r="E2685" t="str">
        <f>VLOOKUP(D2685,'NZ40-POPT_tech_groups'!A:B,2,FALSE)</f>
        <v>NZ40-ENE-1-FRETRA</v>
      </c>
      <c r="F2685" s="3">
        <f>_xlfn.IFNA(_xlfn.IFNA(VLOOKUP(D2685,'Energy Share'!B:D,3,FALSE),VLOOKUP(LEFT(D2685,LEN(D2685)-2),'Energy Share'!B:D,3,FALSE)),0)*HLOOKUP(C2685,'Energy Share'!$I$2:$AL$3,2,FALSE)*VLOOKUP(LEFT(D2685,6),'Energy Share'!$I$6:$J$14,2,FALSE)</f>
        <v>0.26725559307850277</v>
      </c>
    </row>
    <row r="2686" spans="1:6" x14ac:dyDescent="0.3">
      <c r="A2686">
        <f>IF(IFERROR(_xlfn.NUMBERVALUE(RIGHT(D2686,2))=C2686-2000,TRUE),1,0)*_xlfn.IFNA(VLOOKUP(LEFT(RIGHT(D2686,LEN(D2686)-6),LEN(RIGHT(D2686,LEN(D2686)-6))-3),'Filter Fuel'!$A$3:$I$29,HLOOKUP(LEFT(D2686,6),'Filter Fuel'!$B$1:$I$2,2,FALSE),FALSE),1)*IF(F2686=0,0,1)</f>
        <v>1</v>
      </c>
      <c r="B2686" t="s">
        <v>2</v>
      </c>
      <c r="C2686">
        <f t="shared" si="72"/>
        <v>2030</v>
      </c>
      <c r="D2686" t="str">
        <f t="shared" si="73"/>
        <v>PASTRAGASIMP</v>
      </c>
      <c r="E2686" t="str">
        <f>VLOOKUP(D2686,'NZ40-POPT_tech_groups'!A:B,2,FALSE)</f>
        <v>NZ40-ENE-1-PASTRA</v>
      </c>
      <c r="F2686" s="3">
        <f>_xlfn.IFNA(_xlfn.IFNA(VLOOKUP(D2686,'Energy Share'!B:D,3,FALSE),VLOOKUP(LEFT(D2686,LEN(D2686)-2),'Energy Share'!B:D,3,FALSE)),0)*HLOOKUP(C2686,'Energy Share'!$I$2:$AL$3,2,FALSE)*VLOOKUP(LEFT(D2686,6),'Energy Share'!$I$6:$J$14,2,FALSE)</f>
        <v>0.53196696739316629</v>
      </c>
    </row>
    <row r="2687" spans="1:6" x14ac:dyDescent="0.3">
      <c r="A2687">
        <f>IF(IFERROR(_xlfn.NUMBERVALUE(RIGHT(D2687,2))=C2687-2000,TRUE),1,0)*_xlfn.IFNA(VLOOKUP(LEFT(RIGHT(D2687,LEN(D2687)-6),LEN(RIGHT(D2687,LEN(D2687)-6))-3),'Filter Fuel'!$A$3:$I$29,HLOOKUP(LEFT(D2687,6),'Filter Fuel'!$B$1:$I$2,2,FALSE),FALSE),1)*IF(F2687=0,0,1)</f>
        <v>1</v>
      </c>
      <c r="B2687" t="s">
        <v>2</v>
      </c>
      <c r="C2687">
        <f t="shared" si="72"/>
        <v>2030</v>
      </c>
      <c r="D2687" t="str">
        <f t="shared" si="73"/>
        <v>PUBTRAGASIMP</v>
      </c>
      <c r="E2687" t="str">
        <f>VLOOKUP(D2687,'NZ40-POPT_tech_groups'!A:B,2,FALSE)</f>
        <v>NZ40-ENE-1-PUBTRA</v>
      </c>
      <c r="F2687" s="3">
        <f>_xlfn.IFNA(_xlfn.IFNA(VLOOKUP(D2687,'Energy Share'!B:D,3,FALSE),VLOOKUP(LEFT(D2687,LEN(D2687)-2),'Energy Share'!B:D,3,FALSE)),0)*HLOOKUP(C2687,'Energy Share'!$I$2:$AL$3,2,FALSE)*VLOOKUP(LEFT(D2687,6),'Energy Share'!$I$6:$J$14,2,FALSE)</f>
        <v>0.28638298178374161</v>
      </c>
    </row>
    <row r="2688" spans="1:6" hidden="1" x14ac:dyDescent="0.3">
      <c r="A2688">
        <f>IF(IFERROR(_xlfn.NUMBERVALUE(RIGHT(D2688,2))=C2688-2000,TRUE),1,0)*_xlfn.IFNA(VLOOKUP(LEFT(RIGHT(D2688,LEN(D2688)-6),LEN(RIGHT(D2688,LEN(D2688)-6))-3),'Filter Fuel'!$A$3:$I$29,HLOOKUP(LEFT(D2688,6),'Filter Fuel'!$B$1:$I$2,2,FALSE),FALSE),1)*IF(F2688=0,0,1)</f>
        <v>0</v>
      </c>
      <c r="B2688" t="s">
        <v>2</v>
      </c>
      <c r="C2688">
        <f t="shared" si="72"/>
        <v>2030</v>
      </c>
      <c r="D2688" t="str">
        <f t="shared" si="73"/>
        <v>COMBDGGEOIMP</v>
      </c>
      <c r="E2688" t="str">
        <f>VLOOKUP(D2688,'NZ40-POPT_tech_groups'!A:B,2,FALSE)</f>
        <v>NZ40-ENE-1-COMBDG</v>
      </c>
      <c r="F2688" s="3">
        <f>_xlfn.IFNA(_xlfn.IFNA(VLOOKUP(D2688,'Energy Share'!B:D,3,FALSE),VLOOKUP(LEFT(D2688,LEN(D2688)-2),'Energy Share'!B:D,3,FALSE)),0)*HLOOKUP(C2688,'Energy Share'!$I$2:$AL$3,2,FALSE)*VLOOKUP(LEFT(D2688,6),'Energy Share'!$I$6:$J$14,2,FALSE)</f>
        <v>0</v>
      </c>
    </row>
    <row r="2689" spans="1:6" hidden="1" x14ac:dyDescent="0.3">
      <c r="A2689">
        <f>IF(IFERROR(_xlfn.NUMBERVALUE(RIGHT(D2689,2))=C2689-2000,TRUE),1,0)*_xlfn.IFNA(VLOOKUP(LEFT(RIGHT(D2689,LEN(D2689)-6),LEN(RIGHT(D2689,LEN(D2689)-6))-3),'Filter Fuel'!$A$3:$I$29,HLOOKUP(LEFT(D2689,6),'Filter Fuel'!$B$1:$I$2,2,FALSE),FALSE),1)*IF(F2689=0,0,1)</f>
        <v>0</v>
      </c>
      <c r="B2689" t="s">
        <v>2</v>
      </c>
      <c r="C2689">
        <f t="shared" si="72"/>
        <v>2030</v>
      </c>
      <c r="D2689" t="str">
        <f t="shared" si="73"/>
        <v>PUBBDGGEOIMP</v>
      </c>
      <c r="E2689" t="str">
        <f>VLOOKUP(D2689,'NZ40-POPT_tech_groups'!A:B,2,FALSE)</f>
        <v>NZ40-ENE-1-PUBBDG</v>
      </c>
      <c r="F2689" s="3">
        <f>_xlfn.IFNA(_xlfn.IFNA(VLOOKUP(D2689,'Energy Share'!B:D,3,FALSE),VLOOKUP(LEFT(D2689,LEN(D2689)-2),'Energy Share'!B:D,3,FALSE)),0)*HLOOKUP(C2689,'Energy Share'!$I$2:$AL$3,2,FALSE)*VLOOKUP(LEFT(D2689,6),'Energy Share'!$I$6:$J$14,2,FALSE)</f>
        <v>0</v>
      </c>
    </row>
    <row r="2690" spans="1:6" hidden="1" x14ac:dyDescent="0.3">
      <c r="A2690">
        <f>IF(IFERROR(_xlfn.NUMBERVALUE(RIGHT(D2690,2))=C2690-2000,TRUE),1,0)*_xlfn.IFNA(VLOOKUP(LEFT(RIGHT(D2690,LEN(D2690)-6),LEN(RIGHT(D2690,LEN(D2690)-6))-3),'Filter Fuel'!$A$3:$I$29,HLOOKUP(LEFT(D2690,6),'Filter Fuel'!$B$1:$I$2,2,FALSE),FALSE),1)*IF(F2690=0,0,1)</f>
        <v>0</v>
      </c>
      <c r="B2690" t="s">
        <v>2</v>
      </c>
      <c r="C2690">
        <f t="shared" si="72"/>
        <v>2030</v>
      </c>
      <c r="D2690" t="str">
        <f t="shared" si="73"/>
        <v>RESBDGGEOIMP</v>
      </c>
      <c r="E2690" t="str">
        <f>VLOOKUP(D2690,'NZ40-POPT_tech_groups'!A:B,2,FALSE)</f>
        <v>NZ40-ENE-1-RESBDG</v>
      </c>
      <c r="F2690" s="3">
        <f>_xlfn.IFNA(_xlfn.IFNA(VLOOKUP(D2690,'Energy Share'!B:D,3,FALSE),VLOOKUP(LEFT(D2690,LEN(D2690)-2),'Energy Share'!B:D,3,FALSE)),0)*HLOOKUP(C2690,'Energy Share'!$I$2:$AL$3,2,FALSE)*VLOOKUP(LEFT(D2690,6),'Energy Share'!$I$6:$J$14,2,FALSE)</f>
        <v>0</v>
      </c>
    </row>
    <row r="2691" spans="1:6" x14ac:dyDescent="0.3">
      <c r="A2691">
        <f>IF(IFERROR(_xlfn.NUMBERVALUE(RIGHT(D2691,2))=C2691-2000,TRUE),1,0)*_xlfn.IFNA(VLOOKUP(LEFT(RIGHT(D2691,LEN(D2691)-6),LEN(RIGHT(D2691,LEN(D2691)-6))-3),'Filter Fuel'!$A$3:$I$29,HLOOKUP(LEFT(D2691,6),'Filter Fuel'!$B$1:$I$2,2,FALSE),FALSE),1)*IF(F2691=0,0,1)</f>
        <v>1</v>
      </c>
      <c r="B2691" t="s">
        <v>2</v>
      </c>
      <c r="C2691">
        <f t="shared" si="72"/>
        <v>2030</v>
      </c>
      <c r="D2691" t="str">
        <f t="shared" si="73"/>
        <v>COMBDGHFOIMP</v>
      </c>
      <c r="E2691" t="str">
        <f>VLOOKUP(D2691,'NZ40-POPT_tech_groups'!A:B,2,FALSE)</f>
        <v>NZ40-ENE-1-COMBDG</v>
      </c>
      <c r="F2691" s="3">
        <f>_xlfn.IFNA(_xlfn.IFNA(VLOOKUP(D2691,'Energy Share'!B:D,3,FALSE),VLOOKUP(LEFT(D2691,LEN(D2691)-2),'Energy Share'!B:D,3,FALSE)),0)*HLOOKUP(C2691,'Energy Share'!$I$2:$AL$3,2,FALSE)*VLOOKUP(LEFT(D2691,6),'Energy Share'!$I$6:$J$14,2,FALSE)</f>
        <v>1.4146778306387296E-4</v>
      </c>
    </row>
    <row r="2692" spans="1:6" hidden="1" x14ac:dyDescent="0.3">
      <c r="A2692">
        <f>IF(IFERROR(_xlfn.NUMBERVALUE(RIGHT(D2692,2))=C2692-2000,TRUE),1,0)*_xlfn.IFNA(VLOOKUP(LEFT(RIGHT(D2692,LEN(D2692)-6),LEN(RIGHT(D2692,LEN(D2692)-6))-3),'Filter Fuel'!$A$3:$I$29,HLOOKUP(LEFT(D2692,6),'Filter Fuel'!$B$1:$I$2,2,FALSE),FALSE),1)*IF(F2692=0,0,1)</f>
        <v>0</v>
      </c>
      <c r="B2692" t="s">
        <v>2</v>
      </c>
      <c r="C2692">
        <f t="shared" si="72"/>
        <v>2030</v>
      </c>
      <c r="D2692" t="str">
        <f t="shared" si="73"/>
        <v>FRETRAHFOIMP</v>
      </c>
      <c r="E2692" t="str">
        <f>VLOOKUP(D2692,'NZ40-POPT_tech_groups'!A:B,2,FALSE)</f>
        <v>NZ40-ENE-1-FRETRA</v>
      </c>
      <c r="F2692" s="3">
        <f>_xlfn.IFNA(_xlfn.IFNA(VLOOKUP(D2692,'Energy Share'!B:D,3,FALSE),VLOOKUP(LEFT(D2692,LEN(D2692)-2),'Energy Share'!B:D,3,FALSE)),0)*HLOOKUP(C2692,'Energy Share'!$I$2:$AL$3,2,FALSE)*VLOOKUP(LEFT(D2692,6),'Energy Share'!$I$6:$J$14,2,FALSE)</f>
        <v>3.7111164811503461E-3</v>
      </c>
    </row>
    <row r="2693" spans="1:6" x14ac:dyDescent="0.3">
      <c r="A2693">
        <f>IF(IFERROR(_xlfn.NUMBERVALUE(RIGHT(D2693,2))=C2693-2000,TRUE),1,0)*_xlfn.IFNA(VLOOKUP(LEFT(RIGHT(D2693,LEN(D2693)-6),LEN(RIGHT(D2693,LEN(D2693)-6))-3),'Filter Fuel'!$A$3:$I$29,HLOOKUP(LEFT(D2693,6),'Filter Fuel'!$B$1:$I$2,2,FALSE),FALSE),1)*IF(F2693=0,0,1)</f>
        <v>1</v>
      </c>
      <c r="B2693" t="s">
        <v>2</v>
      </c>
      <c r="C2693">
        <f t="shared" si="72"/>
        <v>2030</v>
      </c>
      <c r="D2693" t="str">
        <f t="shared" si="73"/>
        <v>INDBDGHFOIMP</v>
      </c>
      <c r="E2693" t="str">
        <f>VLOOKUP(D2693,'NZ40-POPT_tech_groups'!A:B,2,FALSE)</f>
        <v>NZ40-ENE-1-INDBDG</v>
      </c>
      <c r="F2693" s="3">
        <f>_xlfn.IFNA(_xlfn.IFNA(VLOOKUP(D2693,'Energy Share'!B:D,3,FALSE),VLOOKUP(LEFT(D2693,LEN(D2693)-2),'Energy Share'!B:D,3,FALSE)),0)*HLOOKUP(C2693,'Energy Share'!$I$2:$AL$3,2,FALSE)*VLOOKUP(LEFT(D2693,6),'Energy Share'!$I$6:$J$14,2,FALSE)</f>
        <v>3.5153353097687151E-3</v>
      </c>
    </row>
    <row r="2694" spans="1:6" x14ac:dyDescent="0.3">
      <c r="A2694">
        <f>IF(IFERROR(_xlfn.NUMBERVALUE(RIGHT(D2694,2))=C2694-2000,TRUE),1,0)*_xlfn.IFNA(VLOOKUP(LEFT(RIGHT(D2694,LEN(D2694)-6),LEN(RIGHT(D2694,LEN(D2694)-6))-3),'Filter Fuel'!$A$3:$I$29,HLOOKUP(LEFT(D2694,6),'Filter Fuel'!$B$1:$I$2,2,FALSE),FALSE),1)*IF(F2694=0,0,1)</f>
        <v>1</v>
      </c>
      <c r="B2694" t="s">
        <v>2</v>
      </c>
      <c r="C2694">
        <f t="shared" si="72"/>
        <v>2030</v>
      </c>
      <c r="D2694" t="str">
        <f t="shared" si="73"/>
        <v>PUBBDGHFOIMP</v>
      </c>
      <c r="E2694" t="str">
        <f>VLOOKUP(D2694,'NZ40-POPT_tech_groups'!A:B,2,FALSE)</f>
        <v>NZ40-ENE-1-PUBBDG</v>
      </c>
      <c r="F2694" s="3">
        <f>_xlfn.IFNA(_xlfn.IFNA(VLOOKUP(D2694,'Energy Share'!B:D,3,FALSE),VLOOKUP(LEFT(D2694,LEN(D2694)-2),'Energy Share'!B:D,3,FALSE)),0)*HLOOKUP(C2694,'Energy Share'!$I$2:$AL$3,2,FALSE)*VLOOKUP(LEFT(D2694,6),'Energy Share'!$I$6:$J$14,2,FALSE)</f>
        <v>3.7266809463013029E-5</v>
      </c>
    </row>
    <row r="2695" spans="1:6" hidden="1" x14ac:dyDescent="0.3">
      <c r="A2695">
        <f>IF(IFERROR(_xlfn.NUMBERVALUE(RIGHT(D2695,2))=C2695-2000,TRUE),1,0)*_xlfn.IFNA(VLOOKUP(LEFT(RIGHT(D2695,LEN(D2695)-6),LEN(RIGHT(D2695,LEN(D2695)-6))-3),'Filter Fuel'!$A$3:$I$29,HLOOKUP(LEFT(D2695,6),'Filter Fuel'!$B$1:$I$2,2,FALSE),FALSE),1)*IF(F2695=0,0,1)</f>
        <v>0</v>
      </c>
      <c r="B2695" t="s">
        <v>2</v>
      </c>
      <c r="C2695">
        <f t="shared" si="72"/>
        <v>2030</v>
      </c>
      <c r="D2695" t="str">
        <f t="shared" si="73"/>
        <v>PUBTRAHFOIMP</v>
      </c>
      <c r="E2695" t="str">
        <f>VLOOKUP(D2695,'NZ40-POPT_tech_groups'!A:B,2,FALSE)</f>
        <v>NZ40-ENE-1-PUBTRA</v>
      </c>
      <c r="F2695" s="3">
        <f>_xlfn.IFNA(_xlfn.IFNA(VLOOKUP(D2695,'Energy Share'!B:D,3,FALSE),VLOOKUP(LEFT(D2695,LEN(D2695)-2),'Energy Share'!B:D,3,FALSE)),0)*HLOOKUP(C2695,'Energy Share'!$I$2:$AL$3,2,FALSE)*VLOOKUP(LEFT(D2695,6),'Energy Share'!$I$6:$J$14,2,FALSE)</f>
        <v>0</v>
      </c>
    </row>
    <row r="2696" spans="1:6" hidden="1" x14ac:dyDescent="0.3">
      <c r="A2696">
        <f>IF(IFERROR(_xlfn.NUMBERVALUE(RIGHT(D2696,2))=C2696-2000,TRUE),1,0)*_xlfn.IFNA(VLOOKUP(LEFT(RIGHT(D2696,LEN(D2696)-6),LEN(RIGHT(D2696,LEN(D2696)-6))-3),'Filter Fuel'!$A$3:$I$29,HLOOKUP(LEFT(D2696,6),'Filter Fuel'!$B$1:$I$2,2,FALSE),FALSE),1)*IF(F2696=0,0,1)</f>
        <v>0</v>
      </c>
      <c r="B2696" t="s">
        <v>2</v>
      </c>
      <c r="C2696">
        <f t="shared" si="72"/>
        <v>2030</v>
      </c>
      <c r="D2696" t="str">
        <f t="shared" si="73"/>
        <v>COMBDGHH2IMP</v>
      </c>
      <c r="E2696" t="str">
        <f>VLOOKUP(D2696,'NZ40-POPT_tech_groups'!A:B,2,FALSE)</f>
        <v>NZ40-ENE-1-COMBDG</v>
      </c>
      <c r="F2696" s="3">
        <f>_xlfn.IFNA(_xlfn.IFNA(VLOOKUP(D2696,'Energy Share'!B:D,3,FALSE),VLOOKUP(LEFT(D2696,LEN(D2696)-2),'Energy Share'!B:D,3,FALSE)),0)*HLOOKUP(C2696,'Energy Share'!$I$2:$AL$3,2,FALSE)*VLOOKUP(LEFT(D2696,6),'Energy Share'!$I$6:$J$14,2,FALSE)</f>
        <v>0</v>
      </c>
    </row>
    <row r="2697" spans="1:6" hidden="1" x14ac:dyDescent="0.3">
      <c r="A2697">
        <f>IF(IFERROR(_xlfn.NUMBERVALUE(RIGHT(D2697,2))=C2697-2000,TRUE),1,0)*_xlfn.IFNA(VLOOKUP(LEFT(RIGHT(D2697,LEN(D2697)-6),LEN(RIGHT(D2697,LEN(D2697)-6))-3),'Filter Fuel'!$A$3:$I$29,HLOOKUP(LEFT(D2697,6),'Filter Fuel'!$B$1:$I$2,2,FALSE),FALSE),1)*IF(F2697=0,0,1)</f>
        <v>0</v>
      </c>
      <c r="B2697" t="s">
        <v>2</v>
      </c>
      <c r="C2697">
        <f t="shared" si="72"/>
        <v>2030</v>
      </c>
      <c r="D2697" t="str">
        <f t="shared" si="73"/>
        <v>FRETRAHH2IMP</v>
      </c>
      <c r="E2697" t="str">
        <f>VLOOKUP(D2697,'NZ40-POPT_tech_groups'!A:B,2,FALSE)</f>
        <v>NZ40-ENE-1-FRETRA</v>
      </c>
      <c r="F2697" s="3">
        <f>_xlfn.IFNA(_xlfn.IFNA(VLOOKUP(D2697,'Energy Share'!B:D,3,FALSE),VLOOKUP(LEFT(D2697,LEN(D2697)-2),'Energy Share'!B:D,3,FALSE)),0)*HLOOKUP(C2697,'Energy Share'!$I$2:$AL$3,2,FALSE)*VLOOKUP(LEFT(D2697,6),'Energy Share'!$I$6:$J$14,2,FALSE)</f>
        <v>0</v>
      </c>
    </row>
    <row r="2698" spans="1:6" hidden="1" x14ac:dyDescent="0.3">
      <c r="A2698">
        <f>IF(IFERROR(_xlfn.NUMBERVALUE(RIGHT(D2698,2))=C2698-2000,TRUE),1,0)*_xlfn.IFNA(VLOOKUP(LEFT(RIGHT(D2698,LEN(D2698)-6),LEN(RIGHT(D2698,LEN(D2698)-6))-3),'Filter Fuel'!$A$3:$I$29,HLOOKUP(LEFT(D2698,6),'Filter Fuel'!$B$1:$I$2,2,FALSE),FALSE),1)*IF(F2698=0,0,1)</f>
        <v>0</v>
      </c>
      <c r="B2698" t="s">
        <v>2</v>
      </c>
      <c r="C2698">
        <f t="shared" si="72"/>
        <v>2030</v>
      </c>
      <c r="D2698" t="str">
        <f t="shared" si="73"/>
        <v>INDBDGHH2IMP</v>
      </c>
      <c r="E2698" t="str">
        <f>VLOOKUP(D2698,'NZ40-POPT_tech_groups'!A:B,2,FALSE)</f>
        <v>NZ40-ENE-1-INDBDG</v>
      </c>
      <c r="F2698" s="3">
        <f>_xlfn.IFNA(_xlfn.IFNA(VLOOKUP(D2698,'Energy Share'!B:D,3,FALSE),VLOOKUP(LEFT(D2698,LEN(D2698)-2),'Energy Share'!B:D,3,FALSE)),0)*HLOOKUP(C2698,'Energy Share'!$I$2:$AL$3,2,FALSE)*VLOOKUP(LEFT(D2698,6),'Energy Share'!$I$6:$J$14,2,FALSE)</f>
        <v>0</v>
      </c>
    </row>
    <row r="2699" spans="1:6" hidden="1" x14ac:dyDescent="0.3">
      <c r="A2699">
        <f>IF(IFERROR(_xlfn.NUMBERVALUE(RIGHT(D2699,2))=C2699-2000,TRUE),1,0)*_xlfn.IFNA(VLOOKUP(LEFT(RIGHT(D2699,LEN(D2699)-6),LEN(RIGHT(D2699,LEN(D2699)-6))-3),'Filter Fuel'!$A$3:$I$29,HLOOKUP(LEFT(D2699,6),'Filter Fuel'!$B$1:$I$2,2,FALSE),FALSE),1)*IF(F2699=0,0,1)</f>
        <v>0</v>
      </c>
      <c r="B2699" t="s">
        <v>2</v>
      </c>
      <c r="C2699">
        <f t="shared" si="72"/>
        <v>2030</v>
      </c>
      <c r="D2699" t="str">
        <f t="shared" si="73"/>
        <v>PASTRAHH2IMP</v>
      </c>
      <c r="E2699" t="str">
        <f>VLOOKUP(D2699,'NZ40-POPT_tech_groups'!A:B,2,FALSE)</f>
        <v>NZ40-ENE-1-PASTRA</v>
      </c>
      <c r="F2699" s="3">
        <f>_xlfn.IFNA(_xlfn.IFNA(VLOOKUP(D2699,'Energy Share'!B:D,3,FALSE),VLOOKUP(LEFT(D2699,LEN(D2699)-2),'Energy Share'!B:D,3,FALSE)),0)*HLOOKUP(C2699,'Energy Share'!$I$2:$AL$3,2,FALSE)*VLOOKUP(LEFT(D2699,6),'Energy Share'!$I$6:$J$14,2,FALSE)</f>
        <v>0</v>
      </c>
    </row>
    <row r="2700" spans="1:6" hidden="1" x14ac:dyDescent="0.3">
      <c r="A2700">
        <f>IF(IFERROR(_xlfn.NUMBERVALUE(RIGHT(D2700,2))=C2700-2000,TRUE),1,0)*_xlfn.IFNA(VLOOKUP(LEFT(RIGHT(D2700,LEN(D2700)-6),LEN(RIGHT(D2700,LEN(D2700)-6))-3),'Filter Fuel'!$A$3:$I$29,HLOOKUP(LEFT(D2700,6),'Filter Fuel'!$B$1:$I$2,2,FALSE),FALSE),1)*IF(F2700=0,0,1)</f>
        <v>0</v>
      </c>
      <c r="B2700" t="s">
        <v>2</v>
      </c>
      <c r="C2700">
        <f t="shared" si="72"/>
        <v>2030</v>
      </c>
      <c r="D2700" t="str">
        <f t="shared" si="73"/>
        <v>PUBBDGHH2IMP</v>
      </c>
      <c r="E2700" t="str">
        <f>VLOOKUP(D2700,'NZ40-POPT_tech_groups'!A:B,2,FALSE)</f>
        <v>NZ40-ENE-1-PUBBDG</v>
      </c>
      <c r="F2700" s="3">
        <f>_xlfn.IFNA(_xlfn.IFNA(VLOOKUP(D2700,'Energy Share'!B:D,3,FALSE),VLOOKUP(LEFT(D2700,LEN(D2700)-2),'Energy Share'!B:D,3,FALSE)),0)*HLOOKUP(C2700,'Energy Share'!$I$2:$AL$3,2,FALSE)*VLOOKUP(LEFT(D2700,6),'Energy Share'!$I$6:$J$14,2,FALSE)</f>
        <v>0</v>
      </c>
    </row>
    <row r="2701" spans="1:6" hidden="1" x14ac:dyDescent="0.3">
      <c r="A2701">
        <f>IF(IFERROR(_xlfn.NUMBERVALUE(RIGHT(D2701,2))=C2701-2000,TRUE),1,0)*_xlfn.IFNA(VLOOKUP(LEFT(RIGHT(D2701,LEN(D2701)-6),LEN(RIGHT(D2701,LEN(D2701)-6))-3),'Filter Fuel'!$A$3:$I$29,HLOOKUP(LEFT(D2701,6),'Filter Fuel'!$B$1:$I$2,2,FALSE),FALSE),1)*IF(F2701=0,0,1)</f>
        <v>0</v>
      </c>
      <c r="B2701" t="s">
        <v>2</v>
      </c>
      <c r="C2701">
        <f t="shared" si="72"/>
        <v>2030</v>
      </c>
      <c r="D2701" t="str">
        <f t="shared" si="73"/>
        <v>PUBTRAHH2IMP</v>
      </c>
      <c r="E2701" t="str">
        <f>VLOOKUP(D2701,'NZ40-POPT_tech_groups'!A:B,2,FALSE)</f>
        <v>NZ40-ENE-1-PUBTRA</v>
      </c>
      <c r="F2701" s="3">
        <f>_xlfn.IFNA(_xlfn.IFNA(VLOOKUP(D2701,'Energy Share'!B:D,3,FALSE),VLOOKUP(LEFT(D2701,LEN(D2701)-2),'Energy Share'!B:D,3,FALSE)),0)*HLOOKUP(C2701,'Energy Share'!$I$2:$AL$3,2,FALSE)*VLOOKUP(LEFT(D2701,6),'Energy Share'!$I$6:$J$14,2,FALSE)</f>
        <v>0</v>
      </c>
    </row>
    <row r="2702" spans="1:6" x14ac:dyDescent="0.3">
      <c r="A2702">
        <f>IF(IFERROR(_xlfn.NUMBERVALUE(RIGHT(D2702,2))=C2702-2000,TRUE),1,0)*_xlfn.IFNA(VLOOKUP(LEFT(RIGHT(D2702,LEN(D2702)-6),LEN(RIGHT(D2702,LEN(D2702)-6))-3),'Filter Fuel'!$A$3:$I$29,HLOOKUP(LEFT(D2702,6),'Filter Fuel'!$B$1:$I$2,2,FALSE),FALSE),1)*IF(F2702=0,0,1)</f>
        <v>1</v>
      </c>
      <c r="B2702" t="s">
        <v>2</v>
      </c>
      <c r="C2702">
        <f t="shared" si="72"/>
        <v>2030</v>
      </c>
      <c r="D2702" t="str">
        <f t="shared" si="73"/>
        <v>RESBDGHH2IMP</v>
      </c>
      <c r="E2702" t="str">
        <f>VLOOKUP(D2702,'NZ40-POPT_tech_groups'!A:B,2,FALSE)</f>
        <v>NZ40-ENE-1-RESBDG</v>
      </c>
      <c r="F2702" s="3">
        <f>_xlfn.IFNA(_xlfn.IFNA(VLOOKUP(D2702,'Energy Share'!B:D,3,FALSE),VLOOKUP(LEFT(D2702,LEN(D2702)-2),'Energy Share'!B:D,3,FALSE)),0)*HLOOKUP(C2702,'Energy Share'!$I$2:$AL$3,2,FALSE)*VLOOKUP(LEFT(D2702,6),'Energy Share'!$I$6:$J$14,2,FALSE)</f>
        <v>5.0446101923502935E-6</v>
      </c>
    </row>
    <row r="2703" spans="1:6" x14ac:dyDescent="0.3">
      <c r="A2703">
        <f>IF(IFERROR(_xlfn.NUMBERVALUE(RIGHT(D2703,2))=C2703-2000,TRUE),1,0)*_xlfn.IFNA(VLOOKUP(LEFT(RIGHT(D2703,LEN(D2703)-6),LEN(RIGHT(D2703,LEN(D2703)-6))-3),'Filter Fuel'!$A$3:$I$29,HLOOKUP(LEFT(D2703,6),'Filter Fuel'!$B$1:$I$2,2,FALSE),FALSE),1)*IF(F2703=0,0,1)</f>
        <v>1</v>
      </c>
      <c r="B2703" t="s">
        <v>2</v>
      </c>
      <c r="C2703">
        <f t="shared" si="72"/>
        <v>2030</v>
      </c>
      <c r="D2703" t="str">
        <f t="shared" si="73"/>
        <v>COMBDGKERIMP</v>
      </c>
      <c r="E2703" t="str">
        <f>VLOOKUP(D2703,'NZ40-POPT_tech_groups'!A:B,2,FALSE)</f>
        <v>NZ40-ENE-1-COMBDG</v>
      </c>
      <c r="F2703" s="3">
        <f>_xlfn.IFNA(_xlfn.IFNA(VLOOKUP(D2703,'Energy Share'!B:D,3,FALSE),VLOOKUP(LEFT(D2703,LEN(D2703)-2),'Energy Share'!B:D,3,FALSE)),0)*HLOOKUP(C2703,'Energy Share'!$I$2:$AL$3,2,FALSE)*VLOOKUP(LEFT(D2703,6),'Energy Share'!$I$6:$J$14,2,FALSE)</f>
        <v>1.4267854835018999E-4</v>
      </c>
    </row>
    <row r="2704" spans="1:6" hidden="1" x14ac:dyDescent="0.3">
      <c r="A2704">
        <f>IF(IFERROR(_xlfn.NUMBERVALUE(RIGHT(D2704,2))=C2704-2000,TRUE),1,0)*_xlfn.IFNA(VLOOKUP(LEFT(RIGHT(D2704,LEN(D2704)-6),LEN(RIGHT(D2704,LEN(D2704)-6))-3),'Filter Fuel'!$A$3:$I$29,HLOOKUP(LEFT(D2704,6),'Filter Fuel'!$B$1:$I$2,2,FALSE),FALSE),1)*IF(F2704=0,0,1)</f>
        <v>0</v>
      </c>
      <c r="B2704" t="s">
        <v>2</v>
      </c>
      <c r="C2704">
        <f t="shared" si="72"/>
        <v>2030</v>
      </c>
      <c r="D2704" t="str">
        <f t="shared" si="73"/>
        <v>FRETRAKERIMP</v>
      </c>
      <c r="E2704" t="str">
        <f>VLOOKUP(D2704,'NZ40-POPT_tech_groups'!A:B,2,FALSE)</f>
        <v>NZ40-ENE-1-FRETRA</v>
      </c>
      <c r="F2704" s="3">
        <f>_xlfn.IFNA(_xlfn.IFNA(VLOOKUP(D2704,'Energy Share'!B:D,3,FALSE),VLOOKUP(LEFT(D2704,LEN(D2704)-2),'Energy Share'!B:D,3,FALSE)),0)*HLOOKUP(C2704,'Energy Share'!$I$2:$AL$3,2,FALSE)*VLOOKUP(LEFT(D2704,6),'Energy Share'!$I$6:$J$14,2,FALSE)</f>
        <v>0</v>
      </c>
    </row>
    <row r="2705" spans="1:6" x14ac:dyDescent="0.3">
      <c r="A2705">
        <f>IF(IFERROR(_xlfn.NUMBERVALUE(RIGHT(D2705,2))=C2705-2000,TRUE),1,0)*_xlfn.IFNA(VLOOKUP(LEFT(RIGHT(D2705,LEN(D2705)-6),LEN(RIGHT(D2705,LEN(D2705)-6))-3),'Filter Fuel'!$A$3:$I$29,HLOOKUP(LEFT(D2705,6),'Filter Fuel'!$B$1:$I$2,2,FALSE),FALSE),1)*IF(F2705=0,0,1)</f>
        <v>1</v>
      </c>
      <c r="B2705" t="s">
        <v>2</v>
      </c>
      <c r="C2705">
        <f t="shared" si="72"/>
        <v>2030</v>
      </c>
      <c r="D2705" t="str">
        <f t="shared" si="73"/>
        <v>PUBBDGKERIMP</v>
      </c>
      <c r="E2705" t="str">
        <f>VLOOKUP(D2705,'NZ40-POPT_tech_groups'!A:B,2,FALSE)</f>
        <v>NZ40-ENE-1-PUBBDG</v>
      </c>
      <c r="F2705" s="3">
        <f>_xlfn.IFNA(_xlfn.IFNA(VLOOKUP(D2705,'Energy Share'!B:D,3,FALSE),VLOOKUP(LEFT(D2705,LEN(D2705)-2),'Energy Share'!B:D,3,FALSE)),0)*HLOOKUP(C2705,'Energy Share'!$I$2:$AL$3,2,FALSE)*VLOOKUP(LEFT(D2705,6),'Energy Share'!$I$6:$J$14,2,FALSE)</f>
        <v>3.7272650227734027E-5</v>
      </c>
    </row>
    <row r="2706" spans="1:6" hidden="1" x14ac:dyDescent="0.3">
      <c r="A2706">
        <f>IF(IFERROR(_xlfn.NUMBERVALUE(RIGHT(D2706,2))=C2706-2000,TRUE),1,0)*_xlfn.IFNA(VLOOKUP(LEFT(RIGHT(D2706,LEN(D2706)-6),LEN(RIGHT(D2706,LEN(D2706)-6))-3),'Filter Fuel'!$A$3:$I$29,HLOOKUP(LEFT(D2706,6),'Filter Fuel'!$B$1:$I$2,2,FALSE),FALSE),1)*IF(F2706=0,0,1)</f>
        <v>0</v>
      </c>
      <c r="B2706" t="s">
        <v>2</v>
      </c>
      <c r="C2706">
        <f t="shared" si="72"/>
        <v>2030</v>
      </c>
      <c r="D2706" t="str">
        <f t="shared" si="73"/>
        <v>PUBTRAKERIMP</v>
      </c>
      <c r="E2706" t="str">
        <f>VLOOKUP(D2706,'NZ40-POPT_tech_groups'!A:B,2,FALSE)</f>
        <v>NZ40-ENE-1-PUBTRA</v>
      </c>
      <c r="F2706" s="3">
        <f>_xlfn.IFNA(_xlfn.IFNA(VLOOKUP(D2706,'Energy Share'!B:D,3,FALSE),VLOOKUP(LEFT(D2706,LEN(D2706)-2),'Energy Share'!B:D,3,FALSE)),0)*HLOOKUP(C2706,'Energy Share'!$I$2:$AL$3,2,FALSE)*VLOOKUP(LEFT(D2706,6),'Energy Share'!$I$6:$J$14,2,FALSE)</f>
        <v>0</v>
      </c>
    </row>
    <row r="2707" spans="1:6" x14ac:dyDescent="0.3">
      <c r="A2707">
        <f>IF(IFERROR(_xlfn.NUMBERVALUE(RIGHT(D2707,2))=C2707-2000,TRUE),1,0)*_xlfn.IFNA(VLOOKUP(LEFT(RIGHT(D2707,LEN(D2707)-6),LEN(RIGHT(D2707,LEN(D2707)-6))-3),'Filter Fuel'!$A$3:$I$29,HLOOKUP(LEFT(D2707,6),'Filter Fuel'!$B$1:$I$2,2,FALSE),FALSE),1)*IF(F2707=0,0,1)</f>
        <v>1</v>
      </c>
      <c r="B2707" t="s">
        <v>2</v>
      </c>
      <c r="C2707">
        <f t="shared" si="72"/>
        <v>2030</v>
      </c>
      <c r="D2707" t="str">
        <f t="shared" si="73"/>
        <v>RESBDGKERIMP</v>
      </c>
      <c r="E2707" t="str">
        <f>VLOOKUP(D2707,'NZ40-POPT_tech_groups'!A:B,2,FALSE)</f>
        <v>NZ40-ENE-1-RESBDG</v>
      </c>
      <c r="F2707" s="3">
        <f>_xlfn.IFNA(_xlfn.IFNA(VLOOKUP(D2707,'Energy Share'!B:D,3,FALSE),VLOOKUP(LEFT(D2707,LEN(D2707)-2),'Energy Share'!B:D,3,FALSE)),0)*HLOOKUP(C2707,'Energy Share'!$I$2:$AL$3,2,FALSE)*VLOOKUP(LEFT(D2707,6),'Energy Share'!$I$6:$J$14,2,FALSE)</f>
        <v>4.6458690363844176E-4</v>
      </c>
    </row>
    <row r="2708" spans="1:6" x14ac:dyDescent="0.3">
      <c r="A2708">
        <f>IF(IFERROR(_xlfn.NUMBERVALUE(RIGHT(D2708,2))=C2708-2000,TRUE),1,0)*_xlfn.IFNA(VLOOKUP(LEFT(RIGHT(D2708,LEN(D2708)-6),LEN(RIGHT(D2708,LEN(D2708)-6))-3),'Filter Fuel'!$A$3:$I$29,HLOOKUP(LEFT(D2708,6),'Filter Fuel'!$B$1:$I$2,2,FALSE),FALSE),1)*IF(F2708=0,0,1)</f>
        <v>1</v>
      </c>
      <c r="B2708" t="s">
        <v>2</v>
      </c>
      <c r="C2708">
        <f t="shared" si="72"/>
        <v>2030</v>
      </c>
      <c r="D2708" t="str">
        <f t="shared" si="73"/>
        <v>COMBDGLFOIMP</v>
      </c>
      <c r="E2708" t="str">
        <f>VLOOKUP(D2708,'NZ40-POPT_tech_groups'!A:B,2,FALSE)</f>
        <v>NZ40-ENE-1-COMBDG</v>
      </c>
      <c r="F2708" s="3">
        <f>_xlfn.IFNA(_xlfn.IFNA(VLOOKUP(D2708,'Energy Share'!B:D,3,FALSE),VLOOKUP(LEFT(D2708,LEN(D2708)-2),'Energy Share'!B:D,3,FALSE)),0)*HLOOKUP(C2708,'Energy Share'!$I$2:$AL$3,2,FALSE)*VLOOKUP(LEFT(D2708,6),'Energy Share'!$I$6:$J$14,2,FALSE)</f>
        <v>9.4588588552043816E-4</v>
      </c>
    </row>
    <row r="2709" spans="1:6" hidden="1" x14ac:dyDescent="0.3">
      <c r="A2709">
        <f>IF(IFERROR(_xlfn.NUMBERVALUE(RIGHT(D2709,2))=C2709-2000,TRUE),1,0)*_xlfn.IFNA(VLOOKUP(LEFT(RIGHT(D2709,LEN(D2709)-6),LEN(RIGHT(D2709,LEN(D2709)-6))-3),'Filter Fuel'!$A$3:$I$29,HLOOKUP(LEFT(D2709,6),'Filter Fuel'!$B$1:$I$2,2,FALSE),FALSE),1)*IF(F2709=0,0,1)</f>
        <v>0</v>
      </c>
      <c r="B2709" t="s">
        <v>2</v>
      </c>
      <c r="C2709">
        <f t="shared" si="72"/>
        <v>2030</v>
      </c>
      <c r="D2709" t="str">
        <f t="shared" si="73"/>
        <v>FRETRALFOIMP</v>
      </c>
      <c r="E2709" t="str">
        <f>VLOOKUP(D2709,'NZ40-POPT_tech_groups'!A:B,2,FALSE)</f>
        <v>NZ40-ENE-1-FRETRA</v>
      </c>
      <c r="F2709" s="3">
        <f>_xlfn.IFNA(_xlfn.IFNA(VLOOKUP(D2709,'Energy Share'!B:D,3,FALSE),VLOOKUP(LEFT(D2709,LEN(D2709)-2),'Energy Share'!B:D,3,FALSE)),0)*HLOOKUP(C2709,'Energy Share'!$I$2:$AL$3,2,FALSE)*VLOOKUP(LEFT(D2709,6),'Energy Share'!$I$6:$J$14,2,FALSE)</f>
        <v>0</v>
      </c>
    </row>
    <row r="2710" spans="1:6" x14ac:dyDescent="0.3">
      <c r="A2710">
        <f>IF(IFERROR(_xlfn.NUMBERVALUE(RIGHT(D2710,2))=C2710-2000,TRUE),1,0)*_xlfn.IFNA(VLOOKUP(LEFT(RIGHT(D2710,LEN(D2710)-6),LEN(RIGHT(D2710,LEN(D2710)-6))-3),'Filter Fuel'!$A$3:$I$29,HLOOKUP(LEFT(D2710,6),'Filter Fuel'!$B$1:$I$2,2,FALSE),FALSE),1)*IF(F2710=0,0,1)</f>
        <v>1</v>
      </c>
      <c r="B2710" t="s">
        <v>2</v>
      </c>
      <c r="C2710">
        <f t="shared" si="72"/>
        <v>2030</v>
      </c>
      <c r="D2710" t="str">
        <f t="shared" si="73"/>
        <v>INDBDGLFOIMP</v>
      </c>
      <c r="E2710" t="str">
        <f>VLOOKUP(D2710,'NZ40-POPT_tech_groups'!A:B,2,FALSE)</f>
        <v>NZ40-ENE-1-INDBDG</v>
      </c>
      <c r="F2710" s="3">
        <f>_xlfn.IFNA(_xlfn.IFNA(VLOOKUP(D2710,'Energy Share'!B:D,3,FALSE),VLOOKUP(LEFT(D2710,LEN(D2710)-2),'Energy Share'!B:D,3,FALSE)),0)*HLOOKUP(C2710,'Energy Share'!$I$2:$AL$3,2,FALSE)*VLOOKUP(LEFT(D2710,6),'Energy Share'!$I$6:$J$14,2,FALSE)</f>
        <v>1.4972153750932932E-2</v>
      </c>
    </row>
    <row r="2711" spans="1:6" x14ac:dyDescent="0.3">
      <c r="A2711">
        <f>IF(IFERROR(_xlfn.NUMBERVALUE(RIGHT(D2711,2))=C2711-2000,TRUE),1,0)*_xlfn.IFNA(VLOOKUP(LEFT(RIGHT(D2711,LEN(D2711)-6),LEN(RIGHT(D2711,LEN(D2711)-6))-3),'Filter Fuel'!$A$3:$I$29,HLOOKUP(LEFT(D2711,6),'Filter Fuel'!$B$1:$I$2,2,FALSE),FALSE),1)*IF(F2711=0,0,1)</f>
        <v>1</v>
      </c>
      <c r="B2711" t="s">
        <v>2</v>
      </c>
      <c r="C2711">
        <f t="shared" si="72"/>
        <v>2030</v>
      </c>
      <c r="D2711" t="str">
        <f t="shared" si="73"/>
        <v>PUBBDGLFOIMP</v>
      </c>
      <c r="E2711" t="str">
        <f>VLOOKUP(D2711,'NZ40-POPT_tech_groups'!A:B,2,FALSE)</f>
        <v>NZ40-ENE-1-PUBBDG</v>
      </c>
      <c r="F2711" s="3">
        <f>_xlfn.IFNA(_xlfn.IFNA(VLOOKUP(D2711,'Energy Share'!B:D,3,FALSE),VLOOKUP(LEFT(D2711,LEN(D2711)-2),'Energy Share'!B:D,3,FALSE)),0)*HLOOKUP(C2711,'Energy Share'!$I$2:$AL$3,2,FALSE)*VLOOKUP(LEFT(D2711,6),'Energy Share'!$I$6:$J$14,2,FALSE)</f>
        <v>1.3026033942568896E-2</v>
      </c>
    </row>
    <row r="2712" spans="1:6" hidden="1" x14ac:dyDescent="0.3">
      <c r="A2712">
        <f>IF(IFERROR(_xlfn.NUMBERVALUE(RIGHT(D2712,2))=C2712-2000,TRUE),1,0)*_xlfn.IFNA(VLOOKUP(LEFT(RIGHT(D2712,LEN(D2712)-6),LEN(RIGHT(D2712,LEN(D2712)-6))-3),'Filter Fuel'!$A$3:$I$29,HLOOKUP(LEFT(D2712,6),'Filter Fuel'!$B$1:$I$2,2,FALSE),FALSE),1)*IF(F2712=0,0,1)</f>
        <v>0</v>
      </c>
      <c r="B2712" t="s">
        <v>2</v>
      </c>
      <c r="C2712">
        <f t="shared" si="72"/>
        <v>2030</v>
      </c>
      <c r="D2712" t="str">
        <f t="shared" si="73"/>
        <v>PUBTRALFOIMP</v>
      </c>
      <c r="E2712" t="str">
        <f>VLOOKUP(D2712,'NZ40-POPT_tech_groups'!A:B,2,FALSE)</f>
        <v>NZ40-ENE-1-PUBTRA</v>
      </c>
      <c r="F2712" s="3">
        <f>_xlfn.IFNA(_xlfn.IFNA(VLOOKUP(D2712,'Energy Share'!B:D,3,FALSE),VLOOKUP(LEFT(D2712,LEN(D2712)-2),'Energy Share'!B:D,3,FALSE)),0)*HLOOKUP(C2712,'Energy Share'!$I$2:$AL$3,2,FALSE)*VLOOKUP(LEFT(D2712,6),'Energy Share'!$I$6:$J$14,2,FALSE)</f>
        <v>0</v>
      </c>
    </row>
    <row r="2713" spans="1:6" x14ac:dyDescent="0.3">
      <c r="A2713">
        <f>IF(IFERROR(_xlfn.NUMBERVALUE(RIGHT(D2713,2))=C2713-2000,TRUE),1,0)*_xlfn.IFNA(VLOOKUP(LEFT(RIGHT(D2713,LEN(D2713)-6),LEN(RIGHT(D2713,LEN(D2713)-6))-3),'Filter Fuel'!$A$3:$I$29,HLOOKUP(LEFT(D2713,6),'Filter Fuel'!$B$1:$I$2,2,FALSE),FALSE),1)*IF(F2713=0,0,1)</f>
        <v>1</v>
      </c>
      <c r="B2713" t="s">
        <v>2</v>
      </c>
      <c r="C2713">
        <f t="shared" ref="C2713:C2776" si="74">C2370+1</f>
        <v>2030</v>
      </c>
      <c r="D2713" t="str">
        <f t="shared" ref="D2713:D2776" si="75">D2370</f>
        <v>RESBDGLFOIMP</v>
      </c>
      <c r="E2713" t="str">
        <f>VLOOKUP(D2713,'NZ40-POPT_tech_groups'!A:B,2,FALSE)</f>
        <v>NZ40-ENE-1-RESBDG</v>
      </c>
      <c r="F2713" s="3">
        <f>_xlfn.IFNA(_xlfn.IFNA(VLOOKUP(D2713,'Energy Share'!B:D,3,FALSE),VLOOKUP(LEFT(D2713,LEN(D2713)-2),'Energy Share'!B:D,3,FALSE)),0)*HLOOKUP(C2713,'Energy Share'!$I$2:$AL$3,2,FALSE)*VLOOKUP(LEFT(D2713,6),'Energy Share'!$I$6:$J$14,2,FALSE)</f>
        <v>2.0453278227001172E-3</v>
      </c>
    </row>
    <row r="2714" spans="1:6" x14ac:dyDescent="0.3">
      <c r="A2714">
        <f>IF(IFERROR(_xlfn.NUMBERVALUE(RIGHT(D2714,2))=C2714-2000,TRUE),1,0)*_xlfn.IFNA(VLOOKUP(LEFT(RIGHT(D2714,LEN(D2714)-6),LEN(RIGHT(D2714,LEN(D2714)-6))-3),'Filter Fuel'!$A$3:$I$29,HLOOKUP(LEFT(D2714,6),'Filter Fuel'!$B$1:$I$2,2,FALSE),FALSE),1)*IF(F2714=0,0,1)</f>
        <v>1</v>
      </c>
      <c r="B2714" t="s">
        <v>2</v>
      </c>
      <c r="C2714">
        <f t="shared" si="74"/>
        <v>2030</v>
      </c>
      <c r="D2714" t="str">
        <f t="shared" si="75"/>
        <v>COMBDGNGAIMP</v>
      </c>
      <c r="E2714" t="str">
        <f>VLOOKUP(D2714,'NZ40-POPT_tech_groups'!A:B,2,FALSE)</f>
        <v>NZ40-ENE-1-COMBDG</v>
      </c>
      <c r="F2714" s="3">
        <f>_xlfn.IFNA(_xlfn.IFNA(VLOOKUP(D2714,'Energy Share'!B:D,3,FALSE),VLOOKUP(LEFT(D2714,LEN(D2714)-2),'Energy Share'!B:D,3,FALSE)),0)*HLOOKUP(C2714,'Energy Share'!$I$2:$AL$3,2,FALSE)*VLOOKUP(LEFT(D2714,6),'Energy Share'!$I$6:$J$14,2,FALSE)</f>
        <v>0.26980342905067545</v>
      </c>
    </row>
    <row r="2715" spans="1:6" hidden="1" x14ac:dyDescent="0.3">
      <c r="A2715">
        <f>IF(IFERROR(_xlfn.NUMBERVALUE(RIGHT(D2715,2))=C2715-2000,TRUE),1,0)*_xlfn.IFNA(VLOOKUP(LEFT(RIGHT(D2715,LEN(D2715)-6),LEN(RIGHT(D2715,LEN(D2715)-6))-3),'Filter Fuel'!$A$3:$I$29,HLOOKUP(LEFT(D2715,6),'Filter Fuel'!$B$1:$I$2,2,FALSE),FALSE),1)*IF(F2715=0,0,1)</f>
        <v>0</v>
      </c>
      <c r="B2715" t="s">
        <v>2</v>
      </c>
      <c r="C2715">
        <f t="shared" si="74"/>
        <v>2030</v>
      </c>
      <c r="D2715" t="str">
        <f t="shared" si="75"/>
        <v>FRETRANGAIMP</v>
      </c>
      <c r="E2715" t="str">
        <f>VLOOKUP(D2715,'NZ40-POPT_tech_groups'!A:B,2,FALSE)</f>
        <v>NZ40-ENE-1-FRETRA</v>
      </c>
      <c r="F2715" s="3">
        <f>_xlfn.IFNA(_xlfn.IFNA(VLOOKUP(D2715,'Energy Share'!B:D,3,FALSE),VLOOKUP(LEFT(D2715,LEN(D2715)-2),'Energy Share'!B:D,3,FALSE)),0)*HLOOKUP(C2715,'Energy Share'!$I$2:$AL$3,2,FALSE)*VLOOKUP(LEFT(D2715,6),'Energy Share'!$I$6:$J$14,2,FALSE)</f>
        <v>0</v>
      </c>
    </row>
    <row r="2716" spans="1:6" x14ac:dyDescent="0.3">
      <c r="A2716">
        <f>IF(IFERROR(_xlfn.NUMBERVALUE(RIGHT(D2716,2))=C2716-2000,TRUE),1,0)*_xlfn.IFNA(VLOOKUP(LEFT(RIGHT(D2716,LEN(D2716)-6),LEN(RIGHT(D2716,LEN(D2716)-6))-3),'Filter Fuel'!$A$3:$I$29,HLOOKUP(LEFT(D2716,6),'Filter Fuel'!$B$1:$I$2,2,FALSE),FALSE),1)*IF(F2716=0,0,1)</f>
        <v>1</v>
      </c>
      <c r="B2716" t="s">
        <v>2</v>
      </c>
      <c r="C2716">
        <f t="shared" si="74"/>
        <v>2030</v>
      </c>
      <c r="D2716" t="str">
        <f t="shared" si="75"/>
        <v>INDBDGNGAIMP</v>
      </c>
      <c r="E2716" t="str">
        <f>VLOOKUP(D2716,'NZ40-POPT_tech_groups'!A:B,2,FALSE)</f>
        <v>NZ40-ENE-1-INDBDG</v>
      </c>
      <c r="F2716" s="3">
        <f>_xlfn.IFNA(_xlfn.IFNA(VLOOKUP(D2716,'Energy Share'!B:D,3,FALSE),VLOOKUP(LEFT(D2716,LEN(D2716)-2),'Energy Share'!B:D,3,FALSE)),0)*HLOOKUP(C2716,'Energy Share'!$I$2:$AL$3,2,FALSE)*VLOOKUP(LEFT(D2716,6),'Energy Share'!$I$6:$J$14,2,FALSE)</f>
        <v>0.41795067757482662</v>
      </c>
    </row>
    <row r="2717" spans="1:6" x14ac:dyDescent="0.3">
      <c r="A2717">
        <f>IF(IFERROR(_xlfn.NUMBERVALUE(RIGHT(D2717,2))=C2717-2000,TRUE),1,0)*_xlfn.IFNA(VLOOKUP(LEFT(RIGHT(D2717,LEN(D2717)-6),LEN(RIGHT(D2717,LEN(D2717)-6))-3),'Filter Fuel'!$A$3:$I$29,HLOOKUP(LEFT(D2717,6),'Filter Fuel'!$B$1:$I$2,2,FALSE),FALSE),1)*IF(F2717=0,0,1)</f>
        <v>1</v>
      </c>
      <c r="B2717" t="s">
        <v>2</v>
      </c>
      <c r="C2717">
        <f t="shared" si="74"/>
        <v>2030</v>
      </c>
      <c r="D2717" t="str">
        <f t="shared" si="75"/>
        <v>PASTRANGAIMP</v>
      </c>
      <c r="E2717" t="str">
        <f>VLOOKUP(D2717,'NZ40-POPT_tech_groups'!A:B,2,FALSE)</f>
        <v>NZ40-ENE-1-PASTRA</v>
      </c>
      <c r="F2717" s="3">
        <f>_xlfn.IFNA(_xlfn.IFNA(VLOOKUP(D2717,'Energy Share'!B:D,3,FALSE),VLOOKUP(LEFT(D2717,LEN(D2717)-2),'Energy Share'!B:D,3,FALSE)),0)*HLOOKUP(C2717,'Energy Share'!$I$2:$AL$3,2,FALSE)*VLOOKUP(LEFT(D2717,6),'Energy Share'!$I$6:$J$14,2,FALSE)</f>
        <v>5.4723140990755176E-3</v>
      </c>
    </row>
    <row r="2718" spans="1:6" x14ac:dyDescent="0.3">
      <c r="A2718">
        <f>IF(IFERROR(_xlfn.NUMBERVALUE(RIGHT(D2718,2))=C2718-2000,TRUE),1,0)*_xlfn.IFNA(VLOOKUP(LEFT(RIGHT(D2718,LEN(D2718)-6),LEN(RIGHT(D2718,LEN(D2718)-6))-3),'Filter Fuel'!$A$3:$I$29,HLOOKUP(LEFT(D2718,6),'Filter Fuel'!$B$1:$I$2,2,FALSE),FALSE),1)*IF(F2718=0,0,1)</f>
        <v>1</v>
      </c>
      <c r="B2718" t="s">
        <v>2</v>
      </c>
      <c r="C2718">
        <f t="shared" si="74"/>
        <v>2030</v>
      </c>
      <c r="D2718" t="str">
        <f t="shared" si="75"/>
        <v>PUBBDGNGAIMP</v>
      </c>
      <c r="E2718" t="str">
        <f>VLOOKUP(D2718,'NZ40-POPT_tech_groups'!A:B,2,FALSE)</f>
        <v>NZ40-ENE-1-PUBBDG</v>
      </c>
      <c r="F2718" s="3">
        <f>_xlfn.IFNA(_xlfn.IFNA(VLOOKUP(D2718,'Energy Share'!B:D,3,FALSE),VLOOKUP(LEFT(D2718,LEN(D2718)-2),'Energy Share'!B:D,3,FALSE)),0)*HLOOKUP(C2718,'Energy Share'!$I$2:$AL$3,2,FALSE)*VLOOKUP(LEFT(D2718,6),'Energy Share'!$I$6:$J$14,2,FALSE)</f>
        <v>0.35445865801015058</v>
      </c>
    </row>
    <row r="2719" spans="1:6" hidden="1" x14ac:dyDescent="0.3">
      <c r="A2719">
        <f>IF(IFERROR(_xlfn.NUMBERVALUE(RIGHT(D2719,2))=C2719-2000,TRUE),1,0)*_xlfn.IFNA(VLOOKUP(LEFT(RIGHT(D2719,LEN(D2719)-6),LEN(RIGHT(D2719,LEN(D2719)-6))-3),'Filter Fuel'!$A$3:$I$29,HLOOKUP(LEFT(D2719,6),'Filter Fuel'!$B$1:$I$2,2,FALSE),FALSE),1)*IF(F2719=0,0,1)</f>
        <v>0</v>
      </c>
      <c r="B2719" t="s">
        <v>2</v>
      </c>
      <c r="C2719">
        <f t="shared" si="74"/>
        <v>2030</v>
      </c>
      <c r="D2719" t="str">
        <f t="shared" si="75"/>
        <v>PUBTRANGAIMP</v>
      </c>
      <c r="E2719" t="str">
        <f>VLOOKUP(D2719,'NZ40-POPT_tech_groups'!A:B,2,FALSE)</f>
        <v>NZ40-ENE-1-PUBTRA</v>
      </c>
      <c r="F2719" s="3">
        <f>_xlfn.IFNA(_xlfn.IFNA(VLOOKUP(D2719,'Energy Share'!B:D,3,FALSE),VLOOKUP(LEFT(D2719,LEN(D2719)-2),'Energy Share'!B:D,3,FALSE)),0)*HLOOKUP(C2719,'Energy Share'!$I$2:$AL$3,2,FALSE)*VLOOKUP(LEFT(D2719,6),'Energy Share'!$I$6:$J$14,2,FALSE)</f>
        <v>0</v>
      </c>
    </row>
    <row r="2720" spans="1:6" x14ac:dyDescent="0.3">
      <c r="A2720">
        <f>IF(IFERROR(_xlfn.NUMBERVALUE(RIGHT(D2720,2))=C2720-2000,TRUE),1,0)*_xlfn.IFNA(VLOOKUP(LEFT(RIGHT(D2720,LEN(D2720)-6),LEN(RIGHT(D2720,LEN(D2720)-6))-3),'Filter Fuel'!$A$3:$I$29,HLOOKUP(LEFT(D2720,6),'Filter Fuel'!$B$1:$I$2,2,FALSE),FALSE),1)*IF(F2720=0,0,1)</f>
        <v>1</v>
      </c>
      <c r="B2720" t="s">
        <v>2</v>
      </c>
      <c r="C2720">
        <f t="shared" si="74"/>
        <v>2030</v>
      </c>
      <c r="D2720" t="str">
        <f t="shared" si="75"/>
        <v>RESBDGNGAIMP</v>
      </c>
      <c r="E2720" t="str">
        <f>VLOOKUP(D2720,'NZ40-POPT_tech_groups'!A:B,2,FALSE)</f>
        <v>NZ40-ENE-1-RESBDG</v>
      </c>
      <c r="F2720" s="3">
        <f>_xlfn.IFNA(_xlfn.IFNA(VLOOKUP(D2720,'Energy Share'!B:D,3,FALSE),VLOOKUP(LEFT(D2720,LEN(D2720)-2),'Energy Share'!B:D,3,FALSE)),0)*HLOOKUP(C2720,'Energy Share'!$I$2:$AL$3,2,FALSE)*VLOOKUP(LEFT(D2720,6),'Energy Share'!$I$6:$J$14,2,FALSE)</f>
        <v>0.45340780973048522</v>
      </c>
    </row>
    <row r="2721" spans="1:6" x14ac:dyDescent="0.3">
      <c r="A2721">
        <f>IF(IFERROR(_xlfn.NUMBERVALUE(RIGHT(D2721,2))=C2721-2000,TRUE),1,0)*_xlfn.IFNA(VLOOKUP(LEFT(RIGHT(D2721,LEN(D2721)-6),LEN(RIGHT(D2721,LEN(D2721)-6))-3),'Filter Fuel'!$A$3:$I$29,HLOOKUP(LEFT(D2721,6),'Filter Fuel'!$B$1:$I$2,2,FALSE),FALSE),1)*IF(F2721=0,0,1)</f>
        <v>1</v>
      </c>
      <c r="B2721" t="s">
        <v>2</v>
      </c>
      <c r="C2721">
        <f t="shared" si="74"/>
        <v>2030</v>
      </c>
      <c r="D2721" t="str">
        <f t="shared" si="75"/>
        <v>INDBDGPCOKIMP</v>
      </c>
      <c r="E2721" t="str">
        <f>VLOOKUP(D2721,'NZ40-POPT_tech_groups'!A:B,2,FALSE)</f>
        <v>NZ40-ENE-1-INDBDG</v>
      </c>
      <c r="F2721" s="3">
        <f>_xlfn.IFNA(_xlfn.IFNA(VLOOKUP(D2721,'Energy Share'!B:D,3,FALSE),VLOOKUP(LEFT(D2721,LEN(D2721)-2),'Energy Share'!B:D,3,FALSE)),0)*HLOOKUP(C2721,'Energy Share'!$I$2:$AL$3,2,FALSE)*VLOOKUP(LEFT(D2721,6),'Energy Share'!$I$6:$J$14,2,FALSE)</f>
        <v>6.4775878201180992E-3</v>
      </c>
    </row>
    <row r="2722" spans="1:6" x14ac:dyDescent="0.3">
      <c r="A2722">
        <f>IF(IFERROR(_xlfn.NUMBERVALUE(RIGHT(D2722,2))=C2722-2000,TRUE),1,0)*_xlfn.IFNA(VLOOKUP(LEFT(RIGHT(D2722,LEN(D2722)-6),LEN(RIGHT(D2722,LEN(D2722)-6))-3),'Filter Fuel'!$A$3:$I$29,HLOOKUP(LEFT(D2722,6),'Filter Fuel'!$B$1:$I$2,2,FALSE),FALSE),1)*IF(F2722=0,0,1)</f>
        <v>1</v>
      </c>
      <c r="B2722" t="s">
        <v>2</v>
      </c>
      <c r="C2722">
        <f t="shared" si="74"/>
        <v>2030</v>
      </c>
      <c r="D2722" t="str">
        <f t="shared" si="75"/>
        <v>COMBDGPROIMP</v>
      </c>
      <c r="E2722" t="str">
        <f>VLOOKUP(D2722,'NZ40-POPT_tech_groups'!A:B,2,FALSE)</f>
        <v>NZ40-ENE-1-COMBDG</v>
      </c>
      <c r="F2722" s="3">
        <f>_xlfn.IFNA(_xlfn.IFNA(VLOOKUP(D2722,'Energy Share'!B:D,3,FALSE),VLOOKUP(LEFT(D2722,LEN(D2722)-2),'Energy Share'!B:D,3,FALSE)),0)*HLOOKUP(C2722,'Energy Share'!$I$2:$AL$3,2,FALSE)*VLOOKUP(LEFT(D2722,6),'Energy Share'!$I$6:$J$14,2,FALSE)</f>
        <v>1.6764282674198456E-2</v>
      </c>
    </row>
    <row r="2723" spans="1:6" x14ac:dyDescent="0.3">
      <c r="A2723">
        <f>IF(IFERROR(_xlfn.NUMBERVALUE(RIGHT(D2723,2))=C2723-2000,TRUE),1,0)*_xlfn.IFNA(VLOOKUP(LEFT(RIGHT(D2723,LEN(D2723)-6),LEN(RIGHT(D2723,LEN(D2723)-6))-3),'Filter Fuel'!$A$3:$I$29,HLOOKUP(LEFT(D2723,6),'Filter Fuel'!$B$1:$I$2,2,FALSE),FALSE),1)*IF(F2723=0,0,1)</f>
        <v>1</v>
      </c>
      <c r="B2723" t="s">
        <v>2</v>
      </c>
      <c r="C2723">
        <f t="shared" si="74"/>
        <v>2030</v>
      </c>
      <c r="D2723" t="str">
        <f t="shared" si="75"/>
        <v>FRETRAPROIMP</v>
      </c>
      <c r="E2723" t="str">
        <f>VLOOKUP(D2723,'NZ40-POPT_tech_groups'!A:B,2,FALSE)</f>
        <v>NZ40-ENE-1-FRETRA</v>
      </c>
      <c r="F2723" s="3">
        <f>_xlfn.IFNA(_xlfn.IFNA(VLOOKUP(D2723,'Energy Share'!B:D,3,FALSE),VLOOKUP(LEFT(D2723,LEN(D2723)-2),'Energy Share'!B:D,3,FALSE)),0)*HLOOKUP(C2723,'Energy Share'!$I$2:$AL$3,2,FALSE)*VLOOKUP(LEFT(D2723,6),'Energy Share'!$I$6:$J$14,2,FALSE)</f>
        <v>1.7389845097259386E-2</v>
      </c>
    </row>
    <row r="2724" spans="1:6" x14ac:dyDescent="0.3">
      <c r="A2724">
        <f>IF(IFERROR(_xlfn.NUMBERVALUE(RIGHT(D2724,2))=C2724-2000,TRUE),1,0)*_xlfn.IFNA(VLOOKUP(LEFT(RIGHT(D2724,LEN(D2724)-6),LEN(RIGHT(D2724,LEN(D2724)-6))-3),'Filter Fuel'!$A$3:$I$29,HLOOKUP(LEFT(D2724,6),'Filter Fuel'!$B$1:$I$2,2,FALSE),FALSE),1)*IF(F2724=0,0,1)</f>
        <v>1</v>
      </c>
      <c r="B2724" t="s">
        <v>2</v>
      </c>
      <c r="C2724">
        <f t="shared" si="74"/>
        <v>2030</v>
      </c>
      <c r="D2724" t="str">
        <f t="shared" si="75"/>
        <v>INDBDGPROIMP</v>
      </c>
      <c r="E2724" t="str">
        <f>VLOOKUP(D2724,'NZ40-POPT_tech_groups'!A:B,2,FALSE)</f>
        <v>NZ40-ENE-1-INDBDG</v>
      </c>
      <c r="F2724" s="3">
        <f>_xlfn.IFNA(_xlfn.IFNA(VLOOKUP(D2724,'Energy Share'!B:D,3,FALSE),VLOOKUP(LEFT(D2724,LEN(D2724)-2),'Energy Share'!B:D,3,FALSE)),0)*HLOOKUP(C2724,'Energy Share'!$I$2:$AL$3,2,FALSE)*VLOOKUP(LEFT(D2724,6),'Energy Share'!$I$6:$J$14,2,FALSE)</f>
        <v>3.2294362590923665E-3</v>
      </c>
    </row>
    <row r="2725" spans="1:6" x14ac:dyDescent="0.3">
      <c r="A2725">
        <f>IF(IFERROR(_xlfn.NUMBERVALUE(RIGHT(D2725,2))=C2725-2000,TRUE),1,0)*_xlfn.IFNA(VLOOKUP(LEFT(RIGHT(D2725,LEN(D2725)-6),LEN(RIGHT(D2725,LEN(D2725)-6))-3),'Filter Fuel'!$A$3:$I$29,HLOOKUP(LEFT(D2725,6),'Filter Fuel'!$B$1:$I$2,2,FALSE),FALSE),1)*IF(F2725=0,0,1)</f>
        <v>1</v>
      </c>
      <c r="B2725" t="s">
        <v>2</v>
      </c>
      <c r="C2725">
        <f t="shared" si="74"/>
        <v>2030</v>
      </c>
      <c r="D2725" t="str">
        <f t="shared" si="75"/>
        <v>PASTRAPROIMP</v>
      </c>
      <c r="E2725" t="str">
        <f>VLOOKUP(D2725,'NZ40-POPT_tech_groups'!A:B,2,FALSE)</f>
        <v>NZ40-ENE-1-PASTRA</v>
      </c>
      <c r="F2725" s="3">
        <f>_xlfn.IFNA(_xlfn.IFNA(VLOOKUP(D2725,'Energy Share'!B:D,3,FALSE),VLOOKUP(LEFT(D2725,LEN(D2725)-2),'Energy Share'!B:D,3,FALSE)),0)*HLOOKUP(C2725,'Energy Share'!$I$2:$AL$3,2,FALSE)*VLOOKUP(LEFT(D2725,6),'Energy Share'!$I$6:$J$14,2,FALSE)</f>
        <v>3.2751346609015785E-3</v>
      </c>
    </row>
    <row r="2726" spans="1:6" x14ac:dyDescent="0.3">
      <c r="A2726">
        <f>IF(IFERROR(_xlfn.NUMBERVALUE(RIGHT(D2726,2))=C2726-2000,TRUE),1,0)*_xlfn.IFNA(VLOOKUP(LEFT(RIGHT(D2726,LEN(D2726)-6),LEN(RIGHT(D2726,LEN(D2726)-6))-3),'Filter Fuel'!$A$3:$I$29,HLOOKUP(LEFT(D2726,6),'Filter Fuel'!$B$1:$I$2,2,FALSE),FALSE),1)*IF(F2726=0,0,1)</f>
        <v>1</v>
      </c>
      <c r="B2726" t="s">
        <v>2</v>
      </c>
      <c r="C2726">
        <f t="shared" si="74"/>
        <v>2030</v>
      </c>
      <c r="D2726" t="str">
        <f t="shared" si="75"/>
        <v>PUBBDGPROIMP</v>
      </c>
      <c r="E2726" t="str">
        <f>VLOOKUP(D2726,'NZ40-POPT_tech_groups'!A:B,2,FALSE)</f>
        <v>NZ40-ENE-1-PUBBDG</v>
      </c>
      <c r="F2726" s="3">
        <f>_xlfn.IFNA(_xlfn.IFNA(VLOOKUP(D2726,'Energy Share'!B:D,3,FALSE),VLOOKUP(LEFT(D2726,LEN(D2726)-2),'Energy Share'!B:D,3,FALSE)),0)*HLOOKUP(C2726,'Energy Share'!$I$2:$AL$3,2,FALSE)*VLOOKUP(LEFT(D2726,6),'Energy Share'!$I$6:$J$14,2,FALSE)</f>
        <v>1.9504349110681443E-6</v>
      </c>
    </row>
    <row r="2727" spans="1:6" hidden="1" x14ac:dyDescent="0.3">
      <c r="A2727">
        <f>IF(IFERROR(_xlfn.NUMBERVALUE(RIGHT(D2727,2))=C2727-2000,TRUE),1,0)*_xlfn.IFNA(VLOOKUP(LEFT(RIGHT(D2727,LEN(D2727)-6),LEN(RIGHT(D2727,LEN(D2727)-6))-3),'Filter Fuel'!$A$3:$I$29,HLOOKUP(LEFT(D2727,6),'Filter Fuel'!$B$1:$I$2,2,FALSE),FALSE),1)*IF(F2727=0,0,1)</f>
        <v>0</v>
      </c>
      <c r="B2727" t="s">
        <v>2</v>
      </c>
      <c r="C2727">
        <f t="shared" si="74"/>
        <v>2030</v>
      </c>
      <c r="D2727" t="str">
        <f t="shared" si="75"/>
        <v>PUBTRAPROIMP</v>
      </c>
      <c r="E2727" t="str">
        <f>VLOOKUP(D2727,'NZ40-POPT_tech_groups'!A:B,2,FALSE)</f>
        <v>NZ40-ENE-1-PUBTRA</v>
      </c>
      <c r="F2727" s="3">
        <f>_xlfn.IFNA(_xlfn.IFNA(VLOOKUP(D2727,'Energy Share'!B:D,3,FALSE),VLOOKUP(LEFT(D2727,LEN(D2727)-2),'Energy Share'!B:D,3,FALSE)),0)*HLOOKUP(C2727,'Energy Share'!$I$2:$AL$3,2,FALSE)*VLOOKUP(LEFT(D2727,6),'Energy Share'!$I$6:$J$14,2,FALSE)</f>
        <v>0</v>
      </c>
    </row>
    <row r="2728" spans="1:6" x14ac:dyDescent="0.3">
      <c r="A2728">
        <f>IF(IFERROR(_xlfn.NUMBERVALUE(RIGHT(D2728,2))=C2728-2000,TRUE),1,0)*_xlfn.IFNA(VLOOKUP(LEFT(RIGHT(D2728,LEN(D2728)-6),LEN(RIGHT(D2728,LEN(D2728)-6))-3),'Filter Fuel'!$A$3:$I$29,HLOOKUP(LEFT(D2728,6),'Filter Fuel'!$B$1:$I$2,2,FALSE),FALSE),1)*IF(F2728=0,0,1)</f>
        <v>1</v>
      </c>
      <c r="B2728" t="s">
        <v>2</v>
      </c>
      <c r="C2728">
        <f t="shared" si="74"/>
        <v>2030</v>
      </c>
      <c r="D2728" t="str">
        <f t="shared" si="75"/>
        <v>RESBDGPROIMP</v>
      </c>
      <c r="E2728" t="str">
        <f>VLOOKUP(D2728,'NZ40-POPT_tech_groups'!A:B,2,FALSE)</f>
        <v>NZ40-ENE-1-RESBDG</v>
      </c>
      <c r="F2728" s="3">
        <f>_xlfn.IFNA(_xlfn.IFNA(VLOOKUP(D2728,'Energy Share'!B:D,3,FALSE),VLOOKUP(LEFT(D2728,LEN(D2728)-2),'Energy Share'!B:D,3,FALSE)),0)*HLOOKUP(C2728,'Energy Share'!$I$2:$AL$3,2,FALSE)*VLOOKUP(LEFT(D2728,6),'Energy Share'!$I$6:$J$14,2,FALSE)</f>
        <v>3.849277229363254E-3</v>
      </c>
    </row>
    <row r="2729" spans="1:6" x14ac:dyDescent="0.3">
      <c r="A2729">
        <f>IF(IFERROR(_xlfn.NUMBERVALUE(RIGHT(D2729,2))=C2729-2000,TRUE),1,0)*_xlfn.IFNA(VLOOKUP(LEFT(RIGHT(D2729,LEN(D2729)-6),LEN(RIGHT(D2729,LEN(D2729)-6))-3),'Filter Fuel'!$A$3:$I$29,HLOOKUP(LEFT(D2729,6),'Filter Fuel'!$B$1:$I$2,2,FALSE),FALSE),1)*IF(F2729=0,0,1)</f>
        <v>1</v>
      </c>
      <c r="B2729" t="s">
        <v>2</v>
      </c>
      <c r="C2729">
        <f t="shared" si="74"/>
        <v>2030</v>
      </c>
      <c r="D2729" t="str">
        <f t="shared" si="75"/>
        <v>FRETRARDSLIMP</v>
      </c>
      <c r="E2729" t="str">
        <f>VLOOKUP(D2729,'NZ40-POPT_tech_groups'!A:B,2,FALSE)</f>
        <v>NZ40-ENE-1-FRETRA</v>
      </c>
      <c r="F2729" s="3">
        <f>_xlfn.IFNA(_xlfn.IFNA(VLOOKUP(D2729,'Energy Share'!B:D,3,FALSE),VLOOKUP(LEFT(D2729,LEN(D2729)-2),'Energy Share'!B:D,3,FALSE)),0)*HLOOKUP(C2729,'Energy Share'!$I$2:$AL$3,2,FALSE)*VLOOKUP(LEFT(D2729,6),'Energy Share'!$I$6:$J$14,2,FALSE)</f>
        <v>2.1272851886364106E-6</v>
      </c>
    </row>
    <row r="2730" spans="1:6" x14ac:dyDescent="0.3">
      <c r="A2730">
        <f>IF(IFERROR(_xlfn.NUMBERVALUE(RIGHT(D2730,2))=C2730-2000,TRUE),1,0)*_xlfn.IFNA(VLOOKUP(LEFT(RIGHT(D2730,LEN(D2730)-6),LEN(RIGHT(D2730,LEN(D2730)-6))-3),'Filter Fuel'!$A$3:$I$29,HLOOKUP(LEFT(D2730,6),'Filter Fuel'!$B$1:$I$2,2,FALSE),FALSE),1)*IF(F2730=0,0,1)</f>
        <v>1</v>
      </c>
      <c r="B2730" t="s">
        <v>2</v>
      </c>
      <c r="C2730">
        <f t="shared" si="74"/>
        <v>2030</v>
      </c>
      <c r="D2730" t="str">
        <f t="shared" si="75"/>
        <v>PASTRARDSLIMP</v>
      </c>
      <c r="E2730" t="str">
        <f>VLOOKUP(D2730,'NZ40-POPT_tech_groups'!A:B,2,FALSE)</f>
        <v>NZ40-ENE-1-PASTRA</v>
      </c>
      <c r="F2730" s="3">
        <f>_xlfn.IFNA(_xlfn.IFNA(VLOOKUP(D2730,'Energy Share'!B:D,3,FALSE),VLOOKUP(LEFT(D2730,LEN(D2730)-2),'Energy Share'!B:D,3,FALSE)),0)*HLOOKUP(C2730,'Energy Share'!$I$2:$AL$3,2,FALSE)*VLOOKUP(LEFT(D2730,6),'Energy Share'!$I$6:$J$14,2,FALSE)</f>
        <v>8.1225475362461412E-6</v>
      </c>
    </row>
    <row r="2731" spans="1:6" hidden="1" x14ac:dyDescent="0.3">
      <c r="A2731">
        <f>IF(IFERROR(_xlfn.NUMBERVALUE(RIGHT(D2731,2))=C2731-2000,TRUE),1,0)*_xlfn.IFNA(VLOOKUP(LEFT(RIGHT(D2731,LEN(D2731)-6),LEN(RIGHT(D2731,LEN(D2731)-6))-3),'Filter Fuel'!$A$3:$I$29,HLOOKUP(LEFT(D2731,6),'Filter Fuel'!$B$1:$I$2,2,FALSE),FALSE),1)*IF(F2731=0,0,1)</f>
        <v>0</v>
      </c>
      <c r="B2731" t="s">
        <v>2</v>
      </c>
      <c r="C2731">
        <f t="shared" si="74"/>
        <v>2030</v>
      </c>
      <c r="D2731" t="str">
        <f t="shared" si="75"/>
        <v>PUBTRARDSLIMP</v>
      </c>
      <c r="E2731" t="str">
        <f>VLOOKUP(D2731,'NZ40-POPT_tech_groups'!A:B,2,FALSE)</f>
        <v>NZ40-ENE-1-PUBTRA</v>
      </c>
      <c r="F2731" s="3">
        <f>_xlfn.IFNA(_xlfn.IFNA(VLOOKUP(D2731,'Energy Share'!B:D,3,FALSE),VLOOKUP(LEFT(D2731,LEN(D2731)-2),'Energy Share'!B:D,3,FALSE)),0)*HLOOKUP(C2731,'Energy Share'!$I$2:$AL$3,2,FALSE)*VLOOKUP(LEFT(D2731,6),'Energy Share'!$I$6:$J$14,2,FALSE)</f>
        <v>0</v>
      </c>
    </row>
    <row r="2732" spans="1:6" x14ac:dyDescent="0.3">
      <c r="A2732">
        <f>IF(IFERROR(_xlfn.NUMBERVALUE(RIGHT(D2732,2))=C2732-2000,TRUE),1,0)*_xlfn.IFNA(VLOOKUP(LEFT(RIGHT(D2732,LEN(D2732)-6),LEN(RIGHT(D2732,LEN(D2732)-6))-3),'Filter Fuel'!$A$3:$I$29,HLOOKUP(LEFT(D2732,6),'Filter Fuel'!$B$1:$I$2,2,FALSE),FALSE),1)*IF(F2732=0,0,1)</f>
        <v>1</v>
      </c>
      <c r="B2732" t="s">
        <v>2</v>
      </c>
      <c r="C2732">
        <f t="shared" si="74"/>
        <v>2030</v>
      </c>
      <c r="D2732" t="str">
        <f t="shared" si="75"/>
        <v>COMBDGSGAIMP</v>
      </c>
      <c r="E2732" t="str">
        <f>VLOOKUP(D2732,'NZ40-POPT_tech_groups'!A:B,2,FALSE)</f>
        <v>NZ40-ENE-1-COMBDG</v>
      </c>
      <c r="F2732" s="3">
        <f>_xlfn.IFNA(_xlfn.IFNA(VLOOKUP(D2732,'Energy Share'!B:D,3,FALSE),VLOOKUP(LEFT(D2732,LEN(D2732)-2),'Energy Share'!B:D,3,FALSE)),0)*HLOOKUP(C2732,'Energy Share'!$I$2:$AL$3,2,FALSE)*VLOOKUP(LEFT(D2732,6),'Energy Share'!$I$6:$J$14,2,FALSE)</f>
        <v>1.4990790812046504E-4</v>
      </c>
    </row>
    <row r="2733" spans="1:6" hidden="1" x14ac:dyDescent="0.3">
      <c r="A2733">
        <f>IF(IFERROR(_xlfn.NUMBERVALUE(RIGHT(D2733,2))=C2733-2000,TRUE),1,0)*_xlfn.IFNA(VLOOKUP(LEFT(RIGHT(D2733,LEN(D2733)-6),LEN(RIGHT(D2733,LEN(D2733)-6))-3),'Filter Fuel'!$A$3:$I$29,HLOOKUP(LEFT(D2733,6),'Filter Fuel'!$B$1:$I$2,2,FALSE),FALSE),1)*IF(F2733=0,0,1)</f>
        <v>0</v>
      </c>
      <c r="B2733" t="s">
        <v>2</v>
      </c>
      <c r="C2733">
        <f t="shared" si="74"/>
        <v>2030</v>
      </c>
      <c r="D2733" t="str">
        <f t="shared" si="75"/>
        <v>FRETRASGAIMP</v>
      </c>
      <c r="E2733" t="str">
        <f>VLOOKUP(D2733,'NZ40-POPT_tech_groups'!A:B,2,FALSE)</f>
        <v>NZ40-ENE-1-FRETRA</v>
      </c>
      <c r="F2733" s="3">
        <f>_xlfn.IFNA(_xlfn.IFNA(VLOOKUP(D2733,'Energy Share'!B:D,3,FALSE),VLOOKUP(LEFT(D2733,LEN(D2733)-2),'Energy Share'!B:D,3,FALSE)),0)*HLOOKUP(C2733,'Energy Share'!$I$2:$AL$3,2,FALSE)*VLOOKUP(LEFT(D2733,6),'Energy Share'!$I$6:$J$14,2,FALSE)</f>
        <v>0</v>
      </c>
    </row>
    <row r="2734" spans="1:6" x14ac:dyDescent="0.3">
      <c r="A2734">
        <f>IF(IFERROR(_xlfn.NUMBERVALUE(RIGHT(D2734,2))=C2734-2000,TRUE),1,0)*_xlfn.IFNA(VLOOKUP(LEFT(RIGHT(D2734,LEN(D2734)-6),LEN(RIGHT(D2734,LEN(D2734)-6))-3),'Filter Fuel'!$A$3:$I$29,HLOOKUP(LEFT(D2734,6),'Filter Fuel'!$B$1:$I$2,2,FALSE),FALSE),1)*IF(F2734=0,0,1)</f>
        <v>1</v>
      </c>
      <c r="B2734" t="s">
        <v>2</v>
      </c>
      <c r="C2734">
        <f t="shared" si="74"/>
        <v>2030</v>
      </c>
      <c r="D2734" t="str">
        <f t="shared" si="75"/>
        <v>PASTRASGAIMP</v>
      </c>
      <c r="E2734" t="str">
        <f>VLOOKUP(D2734,'NZ40-POPT_tech_groups'!A:B,2,FALSE)</f>
        <v>NZ40-ENE-1-PASTRA</v>
      </c>
      <c r="F2734" s="3">
        <f>_xlfn.IFNA(_xlfn.IFNA(VLOOKUP(D2734,'Energy Share'!B:D,3,FALSE),VLOOKUP(LEFT(D2734,LEN(D2734)-2),'Energy Share'!B:D,3,FALSE)),0)*HLOOKUP(C2734,'Energy Share'!$I$2:$AL$3,2,FALSE)*VLOOKUP(LEFT(D2734,6),'Energy Share'!$I$6:$J$14,2,FALSE)</f>
        <v>7.3413725531801669E-6</v>
      </c>
    </row>
    <row r="2735" spans="1:6" x14ac:dyDescent="0.3">
      <c r="A2735">
        <f>IF(IFERROR(_xlfn.NUMBERVALUE(RIGHT(D2735,2))=C2735-2000,TRUE),1,0)*_xlfn.IFNA(VLOOKUP(LEFT(RIGHT(D2735,LEN(D2735)-6),LEN(RIGHT(D2735,LEN(D2735)-6))-3),'Filter Fuel'!$A$3:$I$29,HLOOKUP(LEFT(D2735,6),'Filter Fuel'!$B$1:$I$2,2,FALSE),FALSE),1)*IF(F2735=0,0,1)</f>
        <v>1</v>
      </c>
      <c r="B2735" t="s">
        <v>2</v>
      </c>
      <c r="C2735">
        <f t="shared" si="74"/>
        <v>2030</v>
      </c>
      <c r="D2735" t="str">
        <f t="shared" si="75"/>
        <v>PUBBDGSGAIMP</v>
      </c>
      <c r="E2735" t="str">
        <f>VLOOKUP(D2735,'NZ40-POPT_tech_groups'!A:B,2,FALSE)</f>
        <v>NZ40-ENE-1-PUBBDG</v>
      </c>
      <c r="F2735" s="3">
        <f>_xlfn.IFNA(_xlfn.IFNA(VLOOKUP(D2735,'Energy Share'!B:D,3,FALSE),VLOOKUP(LEFT(D2735,LEN(D2735)-2),'Energy Share'!B:D,3,FALSE)),0)*HLOOKUP(C2735,'Energy Share'!$I$2:$AL$3,2,FALSE)*VLOOKUP(LEFT(D2735,6),'Energy Share'!$I$6:$J$14,2,FALSE)</f>
        <v>3.2646897612929231E-4</v>
      </c>
    </row>
    <row r="2736" spans="1:6" hidden="1" x14ac:dyDescent="0.3">
      <c r="A2736">
        <f>IF(IFERROR(_xlfn.NUMBERVALUE(RIGHT(D2736,2))=C2736-2000,TRUE),1,0)*_xlfn.IFNA(VLOOKUP(LEFT(RIGHT(D2736,LEN(D2736)-6),LEN(RIGHT(D2736,LEN(D2736)-6))-3),'Filter Fuel'!$A$3:$I$29,HLOOKUP(LEFT(D2736,6),'Filter Fuel'!$B$1:$I$2,2,FALSE),FALSE),1)*IF(F2736=0,0,1)</f>
        <v>0</v>
      </c>
      <c r="B2736" t="s">
        <v>2</v>
      </c>
      <c r="C2736">
        <f t="shared" si="74"/>
        <v>2030</v>
      </c>
      <c r="D2736" t="str">
        <f t="shared" si="75"/>
        <v>PUBTRASGAIMP</v>
      </c>
      <c r="E2736" t="str">
        <f>VLOOKUP(D2736,'NZ40-POPT_tech_groups'!A:B,2,FALSE)</f>
        <v>NZ40-ENE-1-PUBTRA</v>
      </c>
      <c r="F2736" s="3">
        <f>_xlfn.IFNA(_xlfn.IFNA(VLOOKUP(D2736,'Energy Share'!B:D,3,FALSE),VLOOKUP(LEFT(D2736,LEN(D2736)-2),'Energy Share'!B:D,3,FALSE)),0)*HLOOKUP(C2736,'Energy Share'!$I$2:$AL$3,2,FALSE)*VLOOKUP(LEFT(D2736,6),'Energy Share'!$I$6:$J$14,2,FALSE)</f>
        <v>0</v>
      </c>
    </row>
    <row r="2737" spans="1:6" x14ac:dyDescent="0.3">
      <c r="A2737">
        <f>IF(IFERROR(_xlfn.NUMBERVALUE(RIGHT(D2737,2))=C2737-2000,TRUE),1,0)*_xlfn.IFNA(VLOOKUP(LEFT(RIGHT(D2737,LEN(D2737)-6),LEN(RIGHT(D2737,LEN(D2737)-6))-3),'Filter Fuel'!$A$3:$I$29,HLOOKUP(LEFT(D2737,6),'Filter Fuel'!$B$1:$I$2,2,FALSE),FALSE),1)*IF(F2737=0,0,1)</f>
        <v>1</v>
      </c>
      <c r="B2737" t="s">
        <v>2</v>
      </c>
      <c r="C2737">
        <f t="shared" si="74"/>
        <v>2030</v>
      </c>
      <c r="D2737" t="str">
        <f t="shared" si="75"/>
        <v>RESBDGSGAIMP</v>
      </c>
      <c r="E2737" t="str">
        <f>VLOOKUP(D2737,'NZ40-POPT_tech_groups'!A:B,2,FALSE)</f>
        <v>NZ40-ENE-1-RESBDG</v>
      </c>
      <c r="F2737" s="3">
        <f>_xlfn.IFNA(_xlfn.IFNA(VLOOKUP(D2737,'Energy Share'!B:D,3,FALSE),VLOOKUP(LEFT(D2737,LEN(D2737)-2),'Energy Share'!B:D,3,FALSE)),0)*HLOOKUP(C2737,'Energy Share'!$I$2:$AL$3,2,FALSE)*VLOOKUP(LEFT(D2737,6),'Energy Share'!$I$6:$J$14,2,FALSE)</f>
        <v>4.3800231358329224E-5</v>
      </c>
    </row>
    <row r="2738" spans="1:6" hidden="1" x14ac:dyDescent="0.3">
      <c r="A2738">
        <f>IF(IFERROR(_xlfn.NUMBERVALUE(RIGHT(D2738,2))=C2738-2000,TRUE),1,0)*_xlfn.IFNA(VLOOKUP(LEFT(RIGHT(D2738,LEN(D2738)-6),LEN(RIGHT(D2738,LEN(D2738)-6))-3),'Filter Fuel'!$A$3:$I$29,HLOOKUP(LEFT(D2738,6),'Filter Fuel'!$B$1:$I$2,2,FALSE),FALSE),1)*IF(F2738=0,0,1)</f>
        <v>0</v>
      </c>
      <c r="B2738" t="s">
        <v>2</v>
      </c>
      <c r="C2738">
        <f t="shared" si="74"/>
        <v>2030</v>
      </c>
      <c r="D2738" t="str">
        <f t="shared" si="75"/>
        <v>FRETRASJEIMP</v>
      </c>
      <c r="E2738" t="str">
        <f>VLOOKUP(D2738,'NZ40-POPT_tech_groups'!A:B,2,FALSE)</f>
        <v>NZ40-ENE-1-FRETRA</v>
      </c>
      <c r="F2738" s="3">
        <f>_xlfn.IFNA(_xlfn.IFNA(VLOOKUP(D2738,'Energy Share'!B:D,3,FALSE),VLOOKUP(LEFT(D2738,LEN(D2738)-2),'Energy Share'!B:D,3,FALSE)),0)*HLOOKUP(C2738,'Energy Share'!$I$2:$AL$3,2,FALSE)*VLOOKUP(LEFT(D2738,6),'Energy Share'!$I$6:$J$14,2,FALSE)</f>
        <v>0</v>
      </c>
    </row>
    <row r="2739" spans="1:6" hidden="1" x14ac:dyDescent="0.3">
      <c r="A2739">
        <f>IF(IFERROR(_xlfn.NUMBERVALUE(RIGHT(D2739,2))=C2739-2000,TRUE),1,0)*_xlfn.IFNA(VLOOKUP(LEFT(RIGHT(D2739,LEN(D2739)-6),LEN(RIGHT(D2739,LEN(D2739)-6))-3),'Filter Fuel'!$A$3:$I$29,HLOOKUP(LEFT(D2739,6),'Filter Fuel'!$B$1:$I$2,2,FALSE),FALSE),1)*IF(F2739=0,0,1)</f>
        <v>0</v>
      </c>
      <c r="B2739" t="s">
        <v>2</v>
      </c>
      <c r="C2739">
        <f t="shared" si="74"/>
        <v>2030</v>
      </c>
      <c r="D2739" t="str">
        <f t="shared" si="75"/>
        <v>FRETRASMTNIMP</v>
      </c>
      <c r="E2739" t="str">
        <f>VLOOKUP(D2739,'NZ40-POPT_tech_groups'!A:B,2,FALSE)</f>
        <v>NZ40-ENE-1-FRETRA</v>
      </c>
      <c r="F2739" s="3">
        <f>_xlfn.IFNA(_xlfn.IFNA(VLOOKUP(D2739,'Energy Share'!B:D,3,FALSE),VLOOKUP(LEFT(D2739,LEN(D2739)-2),'Energy Share'!B:D,3,FALSE)),0)*HLOOKUP(C2739,'Energy Share'!$I$2:$AL$3,2,FALSE)*VLOOKUP(LEFT(D2739,6),'Energy Share'!$I$6:$J$14,2,FALSE)</f>
        <v>0</v>
      </c>
    </row>
    <row r="2740" spans="1:6" x14ac:dyDescent="0.3">
      <c r="A2740">
        <f>IF(IFERROR(_xlfn.NUMBERVALUE(RIGHT(D2740,2))=C2740-2000,TRUE),1,0)*_xlfn.IFNA(VLOOKUP(LEFT(RIGHT(D2740,LEN(D2740)-6),LEN(RIGHT(D2740,LEN(D2740)-6))-3),'Filter Fuel'!$A$3:$I$29,HLOOKUP(LEFT(D2740,6),'Filter Fuel'!$B$1:$I$2,2,FALSE),FALSE),1)*IF(F2740=0,0,1)</f>
        <v>1</v>
      </c>
      <c r="B2740" t="s">
        <v>2</v>
      </c>
      <c r="C2740">
        <f t="shared" si="74"/>
        <v>2030</v>
      </c>
      <c r="D2740" t="str">
        <f t="shared" si="75"/>
        <v>PASTRASMTNIMP</v>
      </c>
      <c r="E2740" t="str">
        <f>VLOOKUP(D2740,'NZ40-POPT_tech_groups'!A:B,2,FALSE)</f>
        <v>NZ40-ENE-1-PASTRA</v>
      </c>
      <c r="F2740" s="3">
        <f>_xlfn.IFNA(_xlfn.IFNA(VLOOKUP(D2740,'Energy Share'!B:D,3,FALSE),VLOOKUP(LEFT(D2740,LEN(D2740)-2),'Energy Share'!B:D,3,FALSE)),0)*HLOOKUP(C2740,'Energy Share'!$I$2:$AL$3,2,FALSE)*VLOOKUP(LEFT(D2740,6),'Energy Share'!$I$6:$J$14,2,FALSE)</f>
        <v>7.3413020052875718E-6</v>
      </c>
    </row>
    <row r="2741" spans="1:6" hidden="1" x14ac:dyDescent="0.3">
      <c r="A2741">
        <f>IF(IFERROR(_xlfn.NUMBERVALUE(RIGHT(D2741,2))=C2741-2000,TRUE),1,0)*_xlfn.IFNA(VLOOKUP(LEFT(RIGHT(D2741,LEN(D2741)-6),LEN(RIGHT(D2741,LEN(D2741)-6))-3),'Filter Fuel'!$A$3:$I$29,HLOOKUP(LEFT(D2741,6),'Filter Fuel'!$B$1:$I$2,2,FALSE),FALSE),1)*IF(F2741=0,0,1)</f>
        <v>0</v>
      </c>
      <c r="B2741" t="s">
        <v>2</v>
      </c>
      <c r="C2741">
        <f t="shared" si="74"/>
        <v>2030</v>
      </c>
      <c r="D2741" t="str">
        <f t="shared" si="75"/>
        <v>PUBTRASMTNIMP</v>
      </c>
      <c r="E2741" t="str">
        <f>VLOOKUP(D2741,'NZ40-POPT_tech_groups'!A:B,2,FALSE)</f>
        <v>NZ40-ENE-1-PUBTRA</v>
      </c>
      <c r="F2741" s="3">
        <f>_xlfn.IFNA(_xlfn.IFNA(VLOOKUP(D2741,'Energy Share'!B:D,3,FALSE),VLOOKUP(LEFT(D2741,LEN(D2741)-2),'Energy Share'!B:D,3,FALSE)),0)*HLOOKUP(C2741,'Energy Share'!$I$2:$AL$3,2,FALSE)*VLOOKUP(LEFT(D2741,6),'Energy Share'!$I$6:$J$14,2,FALSE)</f>
        <v>0</v>
      </c>
    </row>
    <row r="2742" spans="1:6" hidden="1" x14ac:dyDescent="0.3">
      <c r="A2742">
        <f>IF(IFERROR(_xlfn.NUMBERVALUE(RIGHT(D2742,2))=C2742-2000,TRUE),1,0)*_xlfn.IFNA(VLOOKUP(LEFT(RIGHT(D2742,LEN(D2742)-6),LEN(RIGHT(D2742,LEN(D2742)-6))-3),'Filter Fuel'!$A$3:$I$29,HLOOKUP(LEFT(D2742,6),'Filter Fuel'!$B$1:$I$2,2,FALSE),FALSE),1)*IF(F2742=0,0,1)</f>
        <v>0</v>
      </c>
      <c r="B2742" t="s">
        <v>2</v>
      </c>
      <c r="C2742">
        <f t="shared" si="74"/>
        <v>2030</v>
      </c>
      <c r="D2742" t="str">
        <f t="shared" si="75"/>
        <v>RESBDGSMTNIMP</v>
      </c>
      <c r="E2742" t="str">
        <f>VLOOKUP(D2742,'NZ40-POPT_tech_groups'!A:B,2,FALSE)</f>
        <v>NZ40-ENE-1-RESBDG</v>
      </c>
      <c r="F2742" s="3">
        <f>_xlfn.IFNA(_xlfn.IFNA(VLOOKUP(D2742,'Energy Share'!B:D,3,FALSE),VLOOKUP(LEFT(D2742,LEN(D2742)-2),'Energy Share'!B:D,3,FALSE)),0)*HLOOKUP(C2742,'Energy Share'!$I$2:$AL$3,2,FALSE)*VLOOKUP(LEFT(D2742,6),'Energy Share'!$I$6:$J$14,2,FALSE)</f>
        <v>0</v>
      </c>
    </row>
    <row r="2743" spans="1:6" hidden="1" x14ac:dyDescent="0.3">
      <c r="A2743" t="e">
        <f>IF(IFERROR(_xlfn.NUMBERVALUE(RIGHT(D2743,2))=C2743-2000,TRUE),1,0)*_xlfn.IFNA(VLOOKUP(LEFT(RIGHT(D2743,LEN(D2743)-6),LEN(RIGHT(D2743,LEN(D2743)-6))-3),'Filter Fuel'!$A$3:$I$29,HLOOKUP(LEFT(D2743,6),'Filter Fuel'!$B$1:$I$2,2,FALSE),FALSE),1)*IF(F2743=0,0,1)</f>
        <v>#REF!</v>
      </c>
      <c r="B2743" t="s">
        <v>2</v>
      </c>
      <c r="C2743">
        <f t="shared" si="74"/>
        <v>2030</v>
      </c>
      <c r="D2743" t="e">
        <f t="shared" si="75"/>
        <v>#REF!</v>
      </c>
      <c r="E2743" t="e">
        <f>VLOOKUP(D2743,'NZ40-POPT_tech_groups'!A:B,2,FALSE)</f>
        <v>#REF!</v>
      </c>
      <c r="F2743" s="3" t="e">
        <f>_xlfn.IFNA(_xlfn.IFNA(VLOOKUP(D2743,'Energy Share'!B:D,3,FALSE),VLOOKUP(LEFT(D2743,LEN(D2743)-2),'Energy Share'!B:D,3,FALSE)),0)*HLOOKUP(C2743,'Energy Share'!$I$2:$AL$3,2,FALSE)*VLOOKUP(LEFT(D2743,6),'Energy Share'!$I$6:$J$14,2,FALSE)</f>
        <v>#REF!</v>
      </c>
    </row>
    <row r="2744" spans="1:6" hidden="1" x14ac:dyDescent="0.3">
      <c r="A2744">
        <f>IF(IFERROR(_xlfn.NUMBERVALUE(RIGHT(D2744,2))=C2744-2000,TRUE),1,0)*_xlfn.IFNA(VLOOKUP(LEFT(RIGHT(D2744,LEN(D2744)-6),LEN(RIGHT(D2744,LEN(D2744)-6))-3),'Filter Fuel'!$A$3:$I$29,HLOOKUP(LEFT(D2744,6),'Filter Fuel'!$B$1:$I$2,2,FALSE),FALSE),1)*IF(F2744=0,0,1)</f>
        <v>0</v>
      </c>
      <c r="B2744" t="s">
        <v>2</v>
      </c>
      <c r="C2744">
        <f t="shared" si="74"/>
        <v>2030</v>
      </c>
      <c r="D2744" t="str">
        <f t="shared" si="75"/>
        <v>PUBBDGSOLIMP</v>
      </c>
      <c r="E2744" t="str">
        <f>VLOOKUP(D2744,'NZ40-POPT_tech_groups'!A:B,2,FALSE)</f>
        <v>NZ40-ENE-1-PUBBDG</v>
      </c>
      <c r="F2744" s="3">
        <f>_xlfn.IFNA(_xlfn.IFNA(VLOOKUP(D2744,'Energy Share'!B:D,3,FALSE),VLOOKUP(LEFT(D2744,LEN(D2744)-2),'Energy Share'!B:D,3,FALSE)),0)*HLOOKUP(C2744,'Energy Share'!$I$2:$AL$3,2,FALSE)*VLOOKUP(LEFT(D2744,6),'Energy Share'!$I$6:$J$14,2,FALSE)</f>
        <v>0</v>
      </c>
    </row>
    <row r="2745" spans="1:6" hidden="1" x14ac:dyDescent="0.3">
      <c r="A2745" t="e">
        <f>IF(IFERROR(_xlfn.NUMBERVALUE(RIGHT(D2745,2))=C2745-2000,TRUE),1,0)*_xlfn.IFNA(VLOOKUP(LEFT(RIGHT(D2745,LEN(D2745)-6),LEN(RIGHT(D2745,LEN(D2745)-6))-3),'Filter Fuel'!$A$3:$I$29,HLOOKUP(LEFT(D2745,6),'Filter Fuel'!$B$1:$I$2,2,FALSE),FALSE),1)*IF(F2745=0,0,1)</f>
        <v>#VALUE!</v>
      </c>
      <c r="B2745" t="s">
        <v>2</v>
      </c>
      <c r="C2745">
        <f t="shared" si="74"/>
        <v>2030</v>
      </c>
      <c r="D2745">
        <f t="shared" si="75"/>
        <v>0</v>
      </c>
      <c r="E2745" t="e">
        <f>VLOOKUP(D2745,'NZ40-POPT_tech_groups'!A:B,2,FALSE)</f>
        <v>#N/A</v>
      </c>
      <c r="F2745" s="3" t="e">
        <f>_xlfn.IFNA(_xlfn.IFNA(VLOOKUP(D2745,'Energy Share'!B:D,3,FALSE),VLOOKUP(LEFT(D2745,LEN(D2745)-2),'Energy Share'!B:D,3,FALSE)),0)*HLOOKUP(C2745,'Energy Share'!$I$2:$AL$3,2,FALSE)*VLOOKUP(LEFT(D2745,6),'Energy Share'!$I$6:$J$14,2,FALSE)</f>
        <v>#VALUE!</v>
      </c>
    </row>
    <row r="2746" spans="1:6" x14ac:dyDescent="0.3">
      <c r="A2746">
        <f>IF(IFERROR(_xlfn.NUMBERVALUE(RIGHT(D2746,2))=C2746-2000,TRUE),1,0)*_xlfn.IFNA(VLOOKUP(LEFT(RIGHT(D2746,LEN(D2746)-6),LEN(RIGHT(D2746,LEN(D2746)-6))-3),'Filter Fuel'!$A$3:$I$29,HLOOKUP(LEFT(D2746,6),'Filter Fuel'!$B$1:$I$2,2,FALSE),FALSE),1)*IF(F2746=0,0,1)</f>
        <v>1</v>
      </c>
      <c r="B2746" t="s">
        <v>2</v>
      </c>
      <c r="C2746">
        <f t="shared" si="74"/>
        <v>2031</v>
      </c>
      <c r="D2746" t="str">
        <f t="shared" si="75"/>
        <v>FRETRAAGAIMP</v>
      </c>
      <c r="E2746" t="str">
        <f>VLOOKUP(D2746,'NZ40-POPT_tech_groups'!A:B,2,FALSE)</f>
        <v>NZ40-ENE-1-FRETRA</v>
      </c>
      <c r="F2746" s="3">
        <f>_xlfn.IFNA(_xlfn.IFNA(VLOOKUP(D2746,'Energy Share'!B:D,3,FALSE),VLOOKUP(LEFT(D2746,LEN(D2746)-2),'Energy Share'!B:D,3,FALSE)),0)*HLOOKUP(C2746,'Energy Share'!$I$2:$AL$3,2,FALSE)*VLOOKUP(LEFT(D2746,6),'Energy Share'!$I$6:$J$14,2,FALSE)</f>
        <v>7.065003518682869E-6</v>
      </c>
    </row>
    <row r="2747" spans="1:6" x14ac:dyDescent="0.3">
      <c r="A2747">
        <f>IF(IFERROR(_xlfn.NUMBERVALUE(RIGHT(D2747,2))=C2747-2000,TRUE),1,0)*_xlfn.IFNA(VLOOKUP(LEFT(RIGHT(D2747,LEN(D2747)-6),LEN(RIGHT(D2747,LEN(D2747)-6))-3),'Filter Fuel'!$A$3:$I$29,HLOOKUP(LEFT(D2747,6),'Filter Fuel'!$B$1:$I$2,2,FALSE),FALSE),1)*IF(F2747=0,0,1)</f>
        <v>1</v>
      </c>
      <c r="B2747" t="s">
        <v>2</v>
      </c>
      <c r="C2747">
        <f t="shared" si="74"/>
        <v>2031</v>
      </c>
      <c r="D2747" t="str">
        <f t="shared" si="75"/>
        <v>FRETRAATFIMP</v>
      </c>
      <c r="E2747" t="str">
        <f>VLOOKUP(D2747,'NZ40-POPT_tech_groups'!A:B,2,FALSE)</f>
        <v>NZ40-ENE-1-FRETRA</v>
      </c>
      <c r="F2747" s="3">
        <f>_xlfn.IFNA(_xlfn.IFNA(VLOOKUP(D2747,'Energy Share'!B:D,3,FALSE),VLOOKUP(LEFT(D2747,LEN(D2747)-2),'Energy Share'!B:D,3,FALSE)),0)*HLOOKUP(C2747,'Energy Share'!$I$2:$AL$3,2,FALSE)*VLOOKUP(LEFT(D2747,6),'Energy Share'!$I$6:$J$14,2,FALSE)</f>
        <v>3.2075736850151189E-3</v>
      </c>
    </row>
    <row r="2748" spans="1:6" x14ac:dyDescent="0.3">
      <c r="A2748">
        <f>IF(IFERROR(_xlfn.NUMBERVALUE(RIGHT(D2748,2))=C2748-2000,TRUE),1,0)*_xlfn.IFNA(VLOOKUP(LEFT(RIGHT(D2748,LEN(D2748)-6),LEN(RIGHT(D2748,LEN(D2748)-6))-3),'Filter Fuel'!$A$3:$I$29,HLOOKUP(LEFT(D2748,6),'Filter Fuel'!$B$1:$I$2,2,FALSE),FALSE),1)*IF(F2748=0,0,1)</f>
        <v>1</v>
      </c>
      <c r="B2748" t="s">
        <v>2</v>
      </c>
      <c r="C2748">
        <f t="shared" si="74"/>
        <v>2031</v>
      </c>
      <c r="D2748" t="str">
        <f t="shared" si="75"/>
        <v>FRETRABDSLIMP</v>
      </c>
      <c r="E2748" t="str">
        <f>VLOOKUP(D2748,'NZ40-POPT_tech_groups'!A:B,2,FALSE)</f>
        <v>NZ40-ENE-1-FRETRA</v>
      </c>
      <c r="F2748" s="3">
        <f>_xlfn.IFNA(_xlfn.IFNA(VLOOKUP(D2748,'Energy Share'!B:D,3,FALSE),VLOOKUP(LEFT(D2748,LEN(D2748)-2),'Energy Share'!B:D,3,FALSE)),0)*HLOOKUP(C2748,'Energy Share'!$I$2:$AL$3,2,FALSE)*VLOOKUP(LEFT(D2748,6),'Energy Share'!$I$6:$J$14,2,FALSE)</f>
        <v>6.7644034973246179E-4</v>
      </c>
    </row>
    <row r="2749" spans="1:6" x14ac:dyDescent="0.3">
      <c r="A2749">
        <f>IF(IFERROR(_xlfn.NUMBERVALUE(RIGHT(D2749,2))=C2749-2000,TRUE),1,0)*_xlfn.IFNA(VLOOKUP(LEFT(RIGHT(D2749,LEN(D2749)-6),LEN(RIGHT(D2749,LEN(D2749)-6))-3),'Filter Fuel'!$A$3:$I$29,HLOOKUP(LEFT(D2749,6),'Filter Fuel'!$B$1:$I$2,2,FALSE),FALSE),1)*IF(F2749=0,0,1)</f>
        <v>1</v>
      </c>
      <c r="B2749" t="s">
        <v>2</v>
      </c>
      <c r="C2749">
        <f t="shared" si="74"/>
        <v>2031</v>
      </c>
      <c r="D2749" t="str">
        <f t="shared" si="75"/>
        <v>PASTRABDSLIMP</v>
      </c>
      <c r="E2749" t="str">
        <f>VLOOKUP(D2749,'NZ40-POPT_tech_groups'!A:B,2,FALSE)</f>
        <v>NZ40-ENE-1-PASTRA</v>
      </c>
      <c r="F2749" s="3">
        <f>_xlfn.IFNA(_xlfn.IFNA(VLOOKUP(D2749,'Energy Share'!B:D,3,FALSE),VLOOKUP(LEFT(D2749,LEN(D2749)-2),'Energy Share'!B:D,3,FALSE)),0)*HLOOKUP(C2749,'Energy Share'!$I$2:$AL$3,2,FALSE)*VLOOKUP(LEFT(D2749,6),'Energy Share'!$I$6:$J$14,2,FALSE)</f>
        <v>1.7030856093750141E-6</v>
      </c>
    </row>
    <row r="2750" spans="1:6" x14ac:dyDescent="0.3">
      <c r="A2750">
        <f>IF(IFERROR(_xlfn.NUMBERVALUE(RIGHT(D2750,2))=C2750-2000,TRUE),1,0)*_xlfn.IFNA(VLOOKUP(LEFT(RIGHT(D2750,LEN(D2750)-6),LEN(RIGHT(D2750,LEN(D2750)-6))-3),'Filter Fuel'!$A$3:$I$29,HLOOKUP(LEFT(D2750,6),'Filter Fuel'!$B$1:$I$2,2,FALSE),FALSE),1)*IF(F2750=0,0,1)</f>
        <v>1</v>
      </c>
      <c r="B2750" t="s">
        <v>2</v>
      </c>
      <c r="C2750">
        <f t="shared" si="74"/>
        <v>2031</v>
      </c>
      <c r="D2750" t="str">
        <f t="shared" si="75"/>
        <v>PUBTRABDSLIMP</v>
      </c>
      <c r="E2750" t="str">
        <f>VLOOKUP(D2750,'NZ40-POPT_tech_groups'!A:B,2,FALSE)</f>
        <v>NZ40-ENE-1-PUBTRA</v>
      </c>
      <c r="F2750" s="3">
        <f>_xlfn.IFNA(_xlfn.IFNA(VLOOKUP(D2750,'Energy Share'!B:D,3,FALSE),VLOOKUP(LEFT(D2750,LEN(D2750)-2),'Energy Share'!B:D,3,FALSE)),0)*HLOOKUP(C2750,'Energy Share'!$I$2:$AL$3,2,FALSE)*VLOOKUP(LEFT(D2750,6),'Energy Share'!$I$6:$J$14,2,FALSE)</f>
        <v>2.2211454259636995E-3</v>
      </c>
    </row>
    <row r="2751" spans="1:6" hidden="1" x14ac:dyDescent="0.3">
      <c r="A2751">
        <f>IF(IFERROR(_xlfn.NUMBERVALUE(RIGHT(D2751,2))=C2751-2000,TRUE),1,0)*_xlfn.IFNA(VLOOKUP(LEFT(RIGHT(D2751,LEN(D2751)-6),LEN(RIGHT(D2751,LEN(D2751)-6))-3),'Filter Fuel'!$A$3:$I$29,HLOOKUP(LEFT(D2751,6),'Filter Fuel'!$B$1:$I$2,2,FALSE),FALSE),1)*IF(F2751=0,0,1)</f>
        <v>0</v>
      </c>
      <c r="B2751" t="s">
        <v>2</v>
      </c>
      <c r="C2751">
        <f t="shared" si="74"/>
        <v>2031</v>
      </c>
      <c r="D2751" t="str">
        <f t="shared" si="75"/>
        <v>FRETRABJEIMP</v>
      </c>
      <c r="E2751" t="str">
        <f>VLOOKUP(D2751,'NZ40-POPT_tech_groups'!A:B,2,FALSE)</f>
        <v>NZ40-ENE-1-FRETRA</v>
      </c>
      <c r="F2751" s="3">
        <f>_xlfn.IFNA(_xlfn.IFNA(VLOOKUP(D2751,'Energy Share'!B:D,3,FALSE),VLOOKUP(LEFT(D2751,LEN(D2751)-2),'Energy Share'!B:D,3,FALSE)),0)*HLOOKUP(C2751,'Energy Share'!$I$2:$AL$3,2,FALSE)*VLOOKUP(LEFT(D2751,6),'Energy Share'!$I$6:$J$14,2,FALSE)</f>
        <v>0</v>
      </c>
    </row>
    <row r="2752" spans="1:6" hidden="1" x14ac:dyDescent="0.3">
      <c r="A2752">
        <f>IF(IFERROR(_xlfn.NUMBERVALUE(RIGHT(D2752,2))=C2752-2000,TRUE),1,0)*_xlfn.IFNA(VLOOKUP(LEFT(RIGHT(D2752,LEN(D2752)-6),LEN(RIGHT(D2752,LEN(D2752)-6))-3),'Filter Fuel'!$A$3:$I$29,HLOOKUP(LEFT(D2752,6),'Filter Fuel'!$B$1:$I$2,2,FALSE),FALSE),1)*IF(F2752=0,0,1)</f>
        <v>0</v>
      </c>
      <c r="B2752" t="s">
        <v>2</v>
      </c>
      <c r="C2752">
        <f t="shared" si="74"/>
        <v>2031</v>
      </c>
      <c r="D2752" t="str">
        <f t="shared" si="75"/>
        <v>COMBDGBMAIMP</v>
      </c>
      <c r="E2752" t="str">
        <f>VLOOKUP(D2752,'NZ40-POPT_tech_groups'!A:B,2,FALSE)</f>
        <v>NZ40-ENE-1-COMBDG</v>
      </c>
      <c r="F2752" s="3">
        <f>_xlfn.IFNA(_xlfn.IFNA(VLOOKUP(D2752,'Energy Share'!B:D,3,FALSE),VLOOKUP(LEFT(D2752,LEN(D2752)-2),'Energy Share'!B:D,3,FALSE)),0)*HLOOKUP(C2752,'Energy Share'!$I$2:$AL$3,2,FALSE)*VLOOKUP(LEFT(D2752,6),'Energy Share'!$I$6:$J$14,2,FALSE)</f>
        <v>0</v>
      </c>
    </row>
    <row r="2753" spans="1:6" hidden="1" x14ac:dyDescent="0.3">
      <c r="A2753">
        <f>IF(IFERROR(_xlfn.NUMBERVALUE(RIGHT(D2753,2))=C2753-2000,TRUE),1,0)*_xlfn.IFNA(VLOOKUP(LEFT(RIGHT(D2753,LEN(D2753)-6),LEN(RIGHT(D2753,LEN(D2753)-6))-3),'Filter Fuel'!$A$3:$I$29,HLOOKUP(LEFT(D2753,6),'Filter Fuel'!$B$1:$I$2,2,FALSE),FALSE),1)*IF(F2753=0,0,1)</f>
        <v>0</v>
      </c>
      <c r="B2753" t="s">
        <v>2</v>
      </c>
      <c r="C2753">
        <f t="shared" si="74"/>
        <v>2031</v>
      </c>
      <c r="D2753" t="str">
        <f t="shared" si="75"/>
        <v>INDBDGBMAIMP</v>
      </c>
      <c r="E2753" t="str">
        <f>VLOOKUP(D2753,'NZ40-POPT_tech_groups'!A:B,2,FALSE)</f>
        <v>NZ40-ENE-1-INDBDG</v>
      </c>
      <c r="F2753" s="3">
        <f>_xlfn.IFNA(_xlfn.IFNA(VLOOKUP(D2753,'Energy Share'!B:D,3,FALSE),VLOOKUP(LEFT(D2753,LEN(D2753)-2),'Energy Share'!B:D,3,FALSE)),0)*HLOOKUP(C2753,'Energy Share'!$I$2:$AL$3,2,FALSE)*VLOOKUP(LEFT(D2753,6),'Energy Share'!$I$6:$J$14,2,FALSE)</f>
        <v>2.1349506519985546E-3</v>
      </c>
    </row>
    <row r="2754" spans="1:6" hidden="1" x14ac:dyDescent="0.3">
      <c r="A2754">
        <f>IF(IFERROR(_xlfn.NUMBERVALUE(RIGHT(D2754,2))=C2754-2000,TRUE),1,0)*_xlfn.IFNA(VLOOKUP(LEFT(RIGHT(D2754,LEN(D2754)-6),LEN(RIGHT(D2754,LEN(D2754)-6))-3),'Filter Fuel'!$A$3:$I$29,HLOOKUP(LEFT(D2754,6),'Filter Fuel'!$B$1:$I$2,2,FALSE),FALSE),1)*IF(F2754=0,0,1)</f>
        <v>0</v>
      </c>
      <c r="B2754" t="s">
        <v>2</v>
      </c>
      <c r="C2754">
        <f t="shared" si="74"/>
        <v>2031</v>
      </c>
      <c r="D2754" t="str">
        <f t="shared" si="75"/>
        <v>PUBBDGBMAIMP</v>
      </c>
      <c r="E2754" t="str">
        <f>VLOOKUP(D2754,'NZ40-POPT_tech_groups'!A:B,2,FALSE)</f>
        <v>NZ40-ENE-1-PUBBDG</v>
      </c>
      <c r="F2754" s="3">
        <f>_xlfn.IFNA(_xlfn.IFNA(VLOOKUP(D2754,'Energy Share'!B:D,3,FALSE),VLOOKUP(LEFT(D2754,LEN(D2754)-2),'Energy Share'!B:D,3,FALSE)),0)*HLOOKUP(C2754,'Energy Share'!$I$2:$AL$3,2,FALSE)*VLOOKUP(LEFT(D2754,6),'Energy Share'!$I$6:$J$14,2,FALSE)</f>
        <v>0</v>
      </c>
    </row>
    <row r="2755" spans="1:6" x14ac:dyDescent="0.3">
      <c r="A2755">
        <f>IF(IFERROR(_xlfn.NUMBERVALUE(RIGHT(D2755,2))=C2755-2000,TRUE),1,0)*_xlfn.IFNA(VLOOKUP(LEFT(RIGHT(D2755,LEN(D2755)-6),LEN(RIGHT(D2755,LEN(D2755)-6))-3),'Filter Fuel'!$A$3:$I$29,HLOOKUP(LEFT(D2755,6),'Filter Fuel'!$B$1:$I$2,2,FALSE),FALSE),1)*IF(F2755=0,0,1)</f>
        <v>1</v>
      </c>
      <c r="B2755" t="s">
        <v>2</v>
      </c>
      <c r="C2755">
        <f t="shared" si="74"/>
        <v>2031</v>
      </c>
      <c r="D2755" t="str">
        <f t="shared" si="75"/>
        <v>RESBDGBMAIMP</v>
      </c>
      <c r="E2755" t="str">
        <f>VLOOKUP(D2755,'NZ40-POPT_tech_groups'!A:B,2,FALSE)</f>
        <v>NZ40-ENE-1-RESBDG</v>
      </c>
      <c r="F2755" s="3">
        <f>_xlfn.IFNA(_xlfn.IFNA(VLOOKUP(D2755,'Energy Share'!B:D,3,FALSE),VLOOKUP(LEFT(D2755,LEN(D2755)-2),'Energy Share'!B:D,3,FALSE)),0)*HLOOKUP(C2755,'Energy Share'!$I$2:$AL$3,2,FALSE)*VLOOKUP(LEFT(D2755,6),'Energy Share'!$I$6:$J$14,2,FALSE)</f>
        <v>4.575130189302036E-3</v>
      </c>
    </row>
    <row r="2756" spans="1:6" x14ac:dyDescent="0.3">
      <c r="A2756">
        <f>IF(IFERROR(_xlfn.NUMBERVALUE(RIGHT(D2756,2))=C2756-2000,TRUE),1,0)*_xlfn.IFNA(VLOOKUP(LEFT(RIGHT(D2756,LEN(D2756)-6),LEN(RIGHT(D2756,LEN(D2756)-6))-3),'Filter Fuel'!$A$3:$I$29,HLOOKUP(LEFT(D2756,6),'Filter Fuel'!$B$1:$I$2,2,FALSE),FALSE),1)*IF(F2756=0,0,1)</f>
        <v>1</v>
      </c>
      <c r="B2756" t="s">
        <v>2</v>
      </c>
      <c r="C2756">
        <f t="shared" si="74"/>
        <v>2031</v>
      </c>
      <c r="D2756" t="str">
        <f t="shared" si="75"/>
        <v>COMBDGBMTNIMP</v>
      </c>
      <c r="E2756" t="str">
        <f>VLOOKUP(D2756,'NZ40-POPT_tech_groups'!A:B,2,FALSE)</f>
        <v>NZ40-ENE-1-COMBDG</v>
      </c>
      <c r="F2756" s="3">
        <f>_xlfn.IFNA(_xlfn.IFNA(VLOOKUP(D2756,'Energy Share'!B:D,3,FALSE),VLOOKUP(LEFT(D2756,LEN(D2756)-2),'Energy Share'!B:D,3,FALSE)),0)*HLOOKUP(C2756,'Energy Share'!$I$2:$AL$3,2,FALSE)*VLOOKUP(LEFT(D2756,6),'Energy Share'!$I$6:$J$14,2,FALSE)</f>
        <v>3.9935070323342037E-6</v>
      </c>
    </row>
    <row r="2757" spans="1:6" hidden="1" x14ac:dyDescent="0.3">
      <c r="A2757">
        <f>IF(IFERROR(_xlfn.NUMBERVALUE(RIGHT(D2757,2))=C2757-2000,TRUE),1,0)*_xlfn.IFNA(VLOOKUP(LEFT(RIGHT(D2757,LEN(D2757)-6),LEN(RIGHT(D2757,LEN(D2757)-6))-3),'Filter Fuel'!$A$3:$I$29,HLOOKUP(LEFT(D2757,6),'Filter Fuel'!$B$1:$I$2,2,FALSE),FALSE),1)*IF(F2757=0,0,1)</f>
        <v>0</v>
      </c>
      <c r="B2757" t="s">
        <v>2</v>
      </c>
      <c r="C2757">
        <f t="shared" si="74"/>
        <v>2031</v>
      </c>
      <c r="D2757" t="str">
        <f t="shared" si="75"/>
        <v>FRETRABMTNIMP</v>
      </c>
      <c r="E2757" t="str">
        <f>VLOOKUP(D2757,'NZ40-POPT_tech_groups'!A:B,2,FALSE)</f>
        <v>NZ40-ENE-1-FRETRA</v>
      </c>
      <c r="F2757" s="3">
        <f>_xlfn.IFNA(_xlfn.IFNA(VLOOKUP(D2757,'Energy Share'!B:D,3,FALSE),VLOOKUP(LEFT(D2757,LEN(D2757)-2),'Energy Share'!B:D,3,FALSE)),0)*HLOOKUP(C2757,'Energy Share'!$I$2:$AL$3,2,FALSE)*VLOOKUP(LEFT(D2757,6),'Energy Share'!$I$6:$J$14,2,FALSE)</f>
        <v>0</v>
      </c>
    </row>
    <row r="2758" spans="1:6" hidden="1" x14ac:dyDescent="0.3">
      <c r="A2758">
        <f>IF(IFERROR(_xlfn.NUMBERVALUE(RIGHT(D2758,2))=C2758-2000,TRUE),1,0)*_xlfn.IFNA(VLOOKUP(LEFT(RIGHT(D2758,LEN(D2758)-6),LEN(RIGHT(D2758,LEN(D2758)-6))-3),'Filter Fuel'!$A$3:$I$29,HLOOKUP(LEFT(D2758,6),'Filter Fuel'!$B$1:$I$2,2,FALSE),FALSE),1)*IF(F2758=0,0,1)</f>
        <v>0</v>
      </c>
      <c r="B2758" t="s">
        <v>2</v>
      </c>
      <c r="C2758">
        <f t="shared" si="74"/>
        <v>2031</v>
      </c>
      <c r="D2758" t="str">
        <f t="shared" si="75"/>
        <v>INDBDGBMTNIMP</v>
      </c>
      <c r="E2758" t="str">
        <f>VLOOKUP(D2758,'NZ40-POPT_tech_groups'!A:B,2,FALSE)</f>
        <v>NZ40-ENE-1-INDBDG</v>
      </c>
      <c r="F2758" s="3">
        <f>_xlfn.IFNA(_xlfn.IFNA(VLOOKUP(D2758,'Energy Share'!B:D,3,FALSE),VLOOKUP(LEFT(D2758,LEN(D2758)-2),'Energy Share'!B:D,3,FALSE)),0)*HLOOKUP(C2758,'Energy Share'!$I$2:$AL$3,2,FALSE)*VLOOKUP(LEFT(D2758,6),'Energy Share'!$I$6:$J$14,2,FALSE)</f>
        <v>0</v>
      </c>
    </row>
    <row r="2759" spans="1:6" x14ac:dyDescent="0.3">
      <c r="A2759">
        <f>IF(IFERROR(_xlfn.NUMBERVALUE(RIGHT(D2759,2))=C2759-2000,TRUE),1,0)*_xlfn.IFNA(VLOOKUP(LEFT(RIGHT(D2759,LEN(D2759)-6),LEN(RIGHT(D2759,LEN(D2759)-6))-3),'Filter Fuel'!$A$3:$I$29,HLOOKUP(LEFT(D2759,6),'Filter Fuel'!$B$1:$I$2,2,FALSE),FALSE),1)*IF(F2759=0,0,1)</f>
        <v>1</v>
      </c>
      <c r="B2759" t="s">
        <v>2</v>
      </c>
      <c r="C2759">
        <f t="shared" si="74"/>
        <v>2031</v>
      </c>
      <c r="D2759" t="str">
        <f t="shared" si="75"/>
        <v>PASTRABMTNIMP</v>
      </c>
      <c r="E2759" t="str">
        <f>VLOOKUP(D2759,'NZ40-POPT_tech_groups'!A:B,2,FALSE)</f>
        <v>NZ40-ENE-1-PASTRA</v>
      </c>
      <c r="F2759" s="3">
        <f>_xlfn.IFNA(_xlfn.IFNA(VLOOKUP(D2759,'Energy Share'!B:D,3,FALSE),VLOOKUP(LEFT(D2759,LEN(D2759)-2),'Energy Share'!B:D,3,FALSE)),0)*HLOOKUP(C2759,'Energy Share'!$I$2:$AL$3,2,FALSE)*VLOOKUP(LEFT(D2759,6),'Energy Share'!$I$6:$J$14,2,FALSE)</f>
        <v>8.7983348373107926E-7</v>
      </c>
    </row>
    <row r="2760" spans="1:6" x14ac:dyDescent="0.3">
      <c r="A2760">
        <f>IF(IFERROR(_xlfn.NUMBERVALUE(RIGHT(D2760,2))=C2760-2000,TRUE),1,0)*_xlfn.IFNA(VLOOKUP(LEFT(RIGHT(D2760,LEN(D2760)-6),LEN(RIGHT(D2760,LEN(D2760)-6))-3),'Filter Fuel'!$A$3:$I$29,HLOOKUP(LEFT(D2760,6),'Filter Fuel'!$B$1:$I$2,2,FALSE),FALSE),1)*IF(F2760=0,0,1)</f>
        <v>1</v>
      </c>
      <c r="B2760" t="s">
        <v>2</v>
      </c>
      <c r="C2760">
        <f t="shared" si="74"/>
        <v>2031</v>
      </c>
      <c r="D2760" t="str">
        <f t="shared" si="75"/>
        <v>PUBBDGBMTNIMP</v>
      </c>
      <c r="E2760" t="str">
        <f>VLOOKUP(D2760,'NZ40-POPT_tech_groups'!A:B,2,FALSE)</f>
        <v>NZ40-ENE-1-PUBBDG</v>
      </c>
      <c r="F2760" s="3">
        <f>_xlfn.IFNA(_xlfn.IFNA(VLOOKUP(D2760,'Energy Share'!B:D,3,FALSE),VLOOKUP(LEFT(D2760,LEN(D2760)-2),'Energy Share'!B:D,3,FALSE)),0)*HLOOKUP(C2760,'Energy Share'!$I$2:$AL$3,2,FALSE)*VLOOKUP(LEFT(D2760,6),'Energy Share'!$I$6:$J$14,2,FALSE)</f>
        <v>1.1885176703092067E-5</v>
      </c>
    </row>
    <row r="2761" spans="1:6" hidden="1" x14ac:dyDescent="0.3">
      <c r="A2761">
        <f>IF(IFERROR(_xlfn.NUMBERVALUE(RIGHT(D2761,2))=C2761-2000,TRUE),1,0)*_xlfn.IFNA(VLOOKUP(LEFT(RIGHT(D2761,LEN(D2761)-6),LEN(RIGHT(D2761,LEN(D2761)-6))-3),'Filter Fuel'!$A$3:$I$29,HLOOKUP(LEFT(D2761,6),'Filter Fuel'!$B$1:$I$2,2,FALSE),FALSE),1)*IF(F2761=0,0,1)</f>
        <v>0</v>
      </c>
      <c r="B2761" t="s">
        <v>2</v>
      </c>
      <c r="C2761">
        <f t="shared" si="74"/>
        <v>2031</v>
      </c>
      <c r="D2761" t="str">
        <f t="shared" si="75"/>
        <v>PUBTRABMTNIMP</v>
      </c>
      <c r="E2761" t="str">
        <f>VLOOKUP(D2761,'NZ40-POPT_tech_groups'!A:B,2,FALSE)</f>
        <v>NZ40-ENE-1-PUBTRA</v>
      </c>
      <c r="F2761" s="3">
        <f>_xlfn.IFNA(_xlfn.IFNA(VLOOKUP(D2761,'Energy Share'!B:D,3,FALSE),VLOOKUP(LEFT(D2761,LEN(D2761)-2),'Energy Share'!B:D,3,FALSE)),0)*HLOOKUP(C2761,'Energy Share'!$I$2:$AL$3,2,FALSE)*VLOOKUP(LEFT(D2761,6),'Energy Share'!$I$6:$J$14,2,FALSE)</f>
        <v>0</v>
      </c>
    </row>
    <row r="2762" spans="1:6" x14ac:dyDescent="0.3">
      <c r="A2762">
        <f>IF(IFERROR(_xlfn.NUMBERVALUE(RIGHT(D2762,2))=C2762-2000,TRUE),1,0)*_xlfn.IFNA(VLOOKUP(LEFT(RIGHT(D2762,LEN(D2762)-6),LEN(RIGHT(D2762,LEN(D2762)-6))-3),'Filter Fuel'!$A$3:$I$29,HLOOKUP(LEFT(D2762,6),'Filter Fuel'!$B$1:$I$2,2,FALSE),FALSE),1)*IF(F2762=0,0,1)</f>
        <v>1</v>
      </c>
      <c r="B2762" t="s">
        <v>2</v>
      </c>
      <c r="C2762">
        <f t="shared" si="74"/>
        <v>2031</v>
      </c>
      <c r="D2762" t="str">
        <f t="shared" si="75"/>
        <v>RESBDGBMTNIMP</v>
      </c>
      <c r="E2762" t="str">
        <f>VLOOKUP(D2762,'NZ40-POPT_tech_groups'!A:B,2,FALSE)</f>
        <v>NZ40-ENE-1-RESBDG</v>
      </c>
      <c r="F2762" s="3">
        <f>_xlfn.IFNA(_xlfn.IFNA(VLOOKUP(D2762,'Energy Share'!B:D,3,FALSE),VLOOKUP(LEFT(D2762,LEN(D2762)-2),'Energy Share'!B:D,3,FALSE)),0)*HLOOKUP(C2762,'Energy Share'!$I$2:$AL$3,2,FALSE)*VLOOKUP(LEFT(D2762,6),'Energy Share'!$I$6:$J$14,2,FALSE)</f>
        <v>2.7308440417769212E-6</v>
      </c>
    </row>
    <row r="2763" spans="1:6" hidden="1" x14ac:dyDescent="0.3">
      <c r="A2763">
        <f>IF(IFERROR(_xlfn.NUMBERVALUE(RIGHT(D2763,2))=C2763-2000,TRUE),1,0)*_xlfn.IFNA(VLOOKUP(LEFT(RIGHT(D2763,LEN(D2763)-6),LEN(RIGHT(D2763,LEN(D2763)-6))-3),'Filter Fuel'!$A$3:$I$29,HLOOKUP(LEFT(D2763,6),'Filter Fuel'!$B$1:$I$2,2,FALSE),FALSE),1)*IF(F2763=0,0,1)</f>
        <v>0</v>
      </c>
      <c r="B2763" t="s">
        <v>2</v>
      </c>
      <c r="C2763">
        <f t="shared" si="74"/>
        <v>2031</v>
      </c>
      <c r="D2763" t="str">
        <f t="shared" si="75"/>
        <v>COMBDGBWPIMP</v>
      </c>
      <c r="E2763" t="str">
        <f>VLOOKUP(D2763,'NZ40-POPT_tech_groups'!A:B,2,FALSE)</f>
        <v>NZ40-ENE-1-COMBDG</v>
      </c>
      <c r="F2763" s="3">
        <f>_xlfn.IFNA(_xlfn.IFNA(VLOOKUP(D2763,'Energy Share'!B:D,3,FALSE),VLOOKUP(LEFT(D2763,LEN(D2763)-2),'Energy Share'!B:D,3,FALSE)),0)*HLOOKUP(C2763,'Energy Share'!$I$2:$AL$3,2,FALSE)*VLOOKUP(LEFT(D2763,6),'Energy Share'!$I$6:$J$14,2,FALSE)</f>
        <v>0</v>
      </c>
    </row>
    <row r="2764" spans="1:6" hidden="1" x14ac:dyDescent="0.3">
      <c r="A2764">
        <f>IF(IFERROR(_xlfn.NUMBERVALUE(RIGHT(D2764,2))=C2764-2000,TRUE),1,0)*_xlfn.IFNA(VLOOKUP(LEFT(RIGHT(D2764,LEN(D2764)-6),LEN(RIGHT(D2764,LEN(D2764)-6))-3),'Filter Fuel'!$A$3:$I$29,HLOOKUP(LEFT(D2764,6),'Filter Fuel'!$B$1:$I$2,2,FALSE),FALSE),1)*IF(F2764=0,0,1)</f>
        <v>0</v>
      </c>
      <c r="B2764" t="s">
        <v>2</v>
      </c>
      <c r="C2764">
        <f t="shared" si="74"/>
        <v>2031</v>
      </c>
      <c r="D2764" t="str">
        <f t="shared" si="75"/>
        <v>PUBBDGBWPIMP</v>
      </c>
      <c r="E2764" t="str">
        <f>VLOOKUP(D2764,'NZ40-POPT_tech_groups'!A:B,2,FALSE)</f>
        <v>NZ40-ENE-1-PUBBDG</v>
      </c>
      <c r="F2764" s="3">
        <f>_xlfn.IFNA(_xlfn.IFNA(VLOOKUP(D2764,'Energy Share'!B:D,3,FALSE),VLOOKUP(LEFT(D2764,LEN(D2764)-2),'Energy Share'!B:D,3,FALSE)),0)*HLOOKUP(C2764,'Energy Share'!$I$2:$AL$3,2,FALSE)*VLOOKUP(LEFT(D2764,6),'Energy Share'!$I$6:$J$14,2,FALSE)</f>
        <v>0</v>
      </c>
    </row>
    <row r="2765" spans="1:6" x14ac:dyDescent="0.3">
      <c r="A2765">
        <f>IF(IFERROR(_xlfn.NUMBERVALUE(RIGHT(D2765,2))=C2765-2000,TRUE),1,0)*_xlfn.IFNA(VLOOKUP(LEFT(RIGHT(D2765,LEN(D2765)-6),LEN(RIGHT(D2765,LEN(D2765)-6))-3),'Filter Fuel'!$A$3:$I$29,HLOOKUP(LEFT(D2765,6),'Filter Fuel'!$B$1:$I$2,2,FALSE),FALSE),1)*IF(F2765=0,0,1)</f>
        <v>1</v>
      </c>
      <c r="B2765" t="s">
        <v>2</v>
      </c>
      <c r="C2765">
        <f t="shared" si="74"/>
        <v>2031</v>
      </c>
      <c r="D2765" t="str">
        <f t="shared" si="75"/>
        <v>RESBDGBWPIMP</v>
      </c>
      <c r="E2765" t="str">
        <f>VLOOKUP(D2765,'NZ40-POPT_tech_groups'!A:B,2,FALSE)</f>
        <v>NZ40-ENE-1-RESBDG</v>
      </c>
      <c r="F2765" s="3">
        <f>_xlfn.IFNA(_xlfn.IFNA(VLOOKUP(D2765,'Energy Share'!B:D,3,FALSE),VLOOKUP(LEFT(D2765,LEN(D2765)-2),'Energy Share'!B:D,3,FALSE)),0)*HLOOKUP(C2765,'Energy Share'!$I$2:$AL$3,2,FALSE)*VLOOKUP(LEFT(D2765,6),'Energy Share'!$I$6:$J$14,2,FALSE)</f>
        <v>3.5208034057011557E-3</v>
      </c>
    </row>
    <row r="2766" spans="1:6" x14ac:dyDescent="0.3">
      <c r="A2766">
        <f>IF(IFERROR(_xlfn.NUMBERVALUE(RIGHT(D2766,2))=C2766-2000,TRUE),1,0)*_xlfn.IFNA(VLOOKUP(LEFT(RIGHT(D2766,LEN(D2766)-6),LEN(RIGHT(D2766,LEN(D2766)-6))-3),'Filter Fuel'!$A$3:$I$29,HLOOKUP(LEFT(D2766,6),'Filter Fuel'!$B$1:$I$2,2,FALSE),FALSE),1)*IF(F2766=0,0,1)</f>
        <v>1</v>
      </c>
      <c r="B2766" t="s">
        <v>2</v>
      </c>
      <c r="C2766">
        <f t="shared" si="74"/>
        <v>2031</v>
      </c>
      <c r="D2766" t="str">
        <f t="shared" si="75"/>
        <v>FRETRACETHIMP</v>
      </c>
      <c r="E2766" t="str">
        <f>VLOOKUP(D2766,'NZ40-POPT_tech_groups'!A:B,2,FALSE)</f>
        <v>NZ40-ENE-1-FRETRA</v>
      </c>
      <c r="F2766" s="3">
        <f>_xlfn.IFNA(_xlfn.IFNA(VLOOKUP(D2766,'Energy Share'!B:D,3,FALSE),VLOOKUP(LEFT(D2766,LEN(D2766)-2),'Energy Share'!B:D,3,FALSE)),0)*HLOOKUP(C2766,'Energy Share'!$I$2:$AL$3,2,FALSE)*VLOOKUP(LEFT(D2766,6),'Energy Share'!$I$6:$J$14,2,FALSE)</f>
        <v>1.1652957346188119E-5</v>
      </c>
    </row>
    <row r="2767" spans="1:6" x14ac:dyDescent="0.3">
      <c r="A2767">
        <f>IF(IFERROR(_xlfn.NUMBERVALUE(RIGHT(D2767,2))=C2767-2000,TRUE),1,0)*_xlfn.IFNA(VLOOKUP(LEFT(RIGHT(D2767,LEN(D2767)-6),LEN(RIGHT(D2767,LEN(D2767)-6))-3),'Filter Fuel'!$A$3:$I$29,HLOOKUP(LEFT(D2767,6),'Filter Fuel'!$B$1:$I$2,2,FALSE),FALSE),1)*IF(F2767=0,0,1)</f>
        <v>1</v>
      </c>
      <c r="B2767" t="s">
        <v>2</v>
      </c>
      <c r="C2767">
        <f t="shared" si="74"/>
        <v>2031</v>
      </c>
      <c r="D2767" t="str">
        <f t="shared" si="75"/>
        <v>PASTRACETHIMP</v>
      </c>
      <c r="E2767" t="str">
        <f>VLOOKUP(D2767,'NZ40-POPT_tech_groups'!A:B,2,FALSE)</f>
        <v>NZ40-ENE-1-PASTRA</v>
      </c>
      <c r="F2767" s="3">
        <f>_xlfn.IFNA(_xlfn.IFNA(VLOOKUP(D2767,'Energy Share'!B:D,3,FALSE),VLOOKUP(LEFT(D2767,LEN(D2767)-2),'Energy Share'!B:D,3,FALSE)),0)*HLOOKUP(C2767,'Energy Share'!$I$2:$AL$3,2,FALSE)*VLOOKUP(LEFT(D2767,6),'Energy Share'!$I$6:$J$14,2,FALSE)</f>
        <v>3.3941597165914244E-5</v>
      </c>
    </row>
    <row r="2768" spans="1:6" x14ac:dyDescent="0.3">
      <c r="A2768">
        <f>IF(IFERROR(_xlfn.NUMBERVALUE(RIGHT(D2768,2))=C2768-2000,TRUE),1,0)*_xlfn.IFNA(VLOOKUP(LEFT(RIGHT(D2768,LEN(D2768)-6),LEN(RIGHT(D2768,LEN(D2768)-6))-3),'Filter Fuel'!$A$3:$I$29,HLOOKUP(LEFT(D2768,6),'Filter Fuel'!$B$1:$I$2,2,FALSE),FALSE),1)*IF(F2768=0,0,1)</f>
        <v>1</v>
      </c>
      <c r="B2768" t="s">
        <v>2</v>
      </c>
      <c r="C2768">
        <f t="shared" si="74"/>
        <v>2031</v>
      </c>
      <c r="D2768" t="str">
        <f t="shared" si="75"/>
        <v>PUBTRACETHIMP</v>
      </c>
      <c r="E2768" t="str">
        <f>VLOOKUP(D2768,'NZ40-POPT_tech_groups'!A:B,2,FALSE)</f>
        <v>NZ40-ENE-1-PUBTRA</v>
      </c>
      <c r="F2768" s="3">
        <f>_xlfn.IFNA(_xlfn.IFNA(VLOOKUP(D2768,'Energy Share'!B:D,3,FALSE),VLOOKUP(LEFT(D2768,LEN(D2768)-2),'Energy Share'!B:D,3,FALSE)),0)*HLOOKUP(C2768,'Energy Share'!$I$2:$AL$3,2,FALSE)*VLOOKUP(LEFT(D2768,6),'Energy Share'!$I$6:$J$14,2,FALSE)</f>
        <v>4.7333171386090947E-4</v>
      </c>
    </row>
    <row r="2769" spans="1:6" x14ac:dyDescent="0.3">
      <c r="A2769">
        <f>IF(IFERROR(_xlfn.NUMBERVALUE(RIGHT(D2769,2))=C2769-2000,TRUE),1,0)*_xlfn.IFNA(VLOOKUP(LEFT(RIGHT(D2769,LEN(D2769)-6),LEN(RIGHT(D2769,LEN(D2769)-6))-3),'Filter Fuel'!$A$3:$I$29,HLOOKUP(LEFT(D2769,6),'Filter Fuel'!$B$1:$I$2,2,FALSE),FALSE),1)*IF(F2769=0,0,1)</f>
        <v>1</v>
      </c>
      <c r="B2769" t="s">
        <v>2</v>
      </c>
      <c r="C2769">
        <f t="shared" si="74"/>
        <v>2031</v>
      </c>
      <c r="D2769" t="str">
        <f t="shared" si="75"/>
        <v>INDBDGCOAIMP</v>
      </c>
      <c r="E2769" t="str">
        <f>VLOOKUP(D2769,'NZ40-POPT_tech_groups'!A:B,2,FALSE)</f>
        <v>NZ40-ENE-1-INDBDG</v>
      </c>
      <c r="F2769" s="3">
        <f>_xlfn.IFNA(_xlfn.IFNA(VLOOKUP(D2769,'Energy Share'!B:D,3,FALSE),VLOOKUP(LEFT(D2769,LEN(D2769)-2),'Energy Share'!B:D,3,FALSE)),0)*HLOOKUP(C2769,'Energy Share'!$I$2:$AL$3,2,FALSE)*VLOOKUP(LEFT(D2769,6),'Energy Share'!$I$6:$J$14,2,FALSE)</f>
        <v>2.4578899997550955E-3</v>
      </c>
    </row>
    <row r="2770" spans="1:6" hidden="1" x14ac:dyDescent="0.3">
      <c r="A2770">
        <f>IF(IFERROR(_xlfn.NUMBERVALUE(RIGHT(D2770,2))=C2770-2000,TRUE),1,0)*_xlfn.IFNA(VLOOKUP(LEFT(RIGHT(D2770,LEN(D2770)-6),LEN(RIGHT(D2770,LEN(D2770)-6))-3),'Filter Fuel'!$A$3:$I$29,HLOOKUP(LEFT(D2770,6),'Filter Fuel'!$B$1:$I$2,2,FALSE),FALSE),1)*IF(F2770=0,0,1)</f>
        <v>0</v>
      </c>
      <c r="B2770" t="s">
        <v>2</v>
      </c>
      <c r="C2770">
        <f t="shared" si="74"/>
        <v>2031</v>
      </c>
      <c r="D2770" t="str">
        <f t="shared" si="75"/>
        <v>INDBDGCOKIMP</v>
      </c>
      <c r="E2770" t="str">
        <f>VLOOKUP(D2770,'NZ40-POPT_tech_groups'!A:B,2,FALSE)</f>
        <v>NZ40-ENE-1-INDBDG</v>
      </c>
      <c r="F2770" s="3">
        <f>_xlfn.IFNA(_xlfn.IFNA(VLOOKUP(D2770,'Energy Share'!B:D,3,FALSE),VLOOKUP(LEFT(D2770,LEN(D2770)-2),'Energy Share'!B:D,3,FALSE)),0)*HLOOKUP(C2770,'Energy Share'!$I$2:$AL$3,2,FALSE)*VLOOKUP(LEFT(D2770,6),'Energy Share'!$I$6:$J$14,2,FALSE)</f>
        <v>0</v>
      </c>
    </row>
    <row r="2771" spans="1:6" x14ac:dyDescent="0.3">
      <c r="A2771">
        <f>IF(IFERROR(_xlfn.NUMBERVALUE(RIGHT(D2771,2))=C2771-2000,TRUE),1,0)*_xlfn.IFNA(VLOOKUP(LEFT(RIGHT(D2771,LEN(D2771)-6),LEN(RIGHT(D2771,LEN(D2771)-6))-3),'Filter Fuel'!$A$3:$I$29,HLOOKUP(LEFT(D2771,6),'Filter Fuel'!$B$1:$I$2,2,FALSE),FALSE),1)*IF(F2771=0,0,1)</f>
        <v>1</v>
      </c>
      <c r="B2771" t="s">
        <v>2</v>
      </c>
      <c r="C2771">
        <f t="shared" si="74"/>
        <v>2031</v>
      </c>
      <c r="D2771" t="str">
        <f t="shared" si="75"/>
        <v>FRETRADSLIMP</v>
      </c>
      <c r="E2771" t="str">
        <f>VLOOKUP(D2771,'NZ40-POPT_tech_groups'!A:B,2,FALSE)</f>
        <v>NZ40-ENE-1-FRETRA</v>
      </c>
      <c r="F2771" s="3">
        <f>_xlfn.IFNA(_xlfn.IFNA(VLOOKUP(D2771,'Energy Share'!B:D,3,FALSE),VLOOKUP(LEFT(D2771,LEN(D2771)-2),'Energy Share'!B:D,3,FALSE)),0)*HLOOKUP(C2771,'Energy Share'!$I$2:$AL$3,2,FALSE)*VLOOKUP(LEFT(D2771,6),'Energy Share'!$I$6:$J$14,2,FALSE)</f>
        <v>0.27144636247446619</v>
      </c>
    </row>
    <row r="2772" spans="1:6" x14ac:dyDescent="0.3">
      <c r="A2772">
        <f>IF(IFERROR(_xlfn.NUMBERVALUE(RIGHT(D2772,2))=C2772-2000,TRUE),1,0)*_xlfn.IFNA(VLOOKUP(LEFT(RIGHT(D2772,LEN(D2772)-6),LEN(RIGHT(D2772,LEN(D2772)-6))-3),'Filter Fuel'!$A$3:$I$29,HLOOKUP(LEFT(D2772,6),'Filter Fuel'!$B$1:$I$2,2,FALSE),FALSE),1)*IF(F2772=0,0,1)</f>
        <v>1</v>
      </c>
      <c r="B2772" t="s">
        <v>2</v>
      </c>
      <c r="C2772">
        <f t="shared" si="74"/>
        <v>2031</v>
      </c>
      <c r="D2772" t="str">
        <f t="shared" si="75"/>
        <v>PASTRADSLIMP</v>
      </c>
      <c r="E2772" t="str">
        <f>VLOOKUP(D2772,'NZ40-POPT_tech_groups'!A:B,2,FALSE)</f>
        <v>NZ40-ENE-1-PASTRA</v>
      </c>
      <c r="F2772" s="3">
        <f>_xlfn.IFNA(_xlfn.IFNA(VLOOKUP(D2772,'Energy Share'!B:D,3,FALSE),VLOOKUP(LEFT(D2772,LEN(D2772)-2),'Energy Share'!B:D,3,FALSE)),0)*HLOOKUP(C2772,'Energy Share'!$I$2:$AL$3,2,FALSE)*VLOOKUP(LEFT(D2772,6),'Energy Share'!$I$6:$J$14,2,FALSE)</f>
        <v>3.8381142941315102E-2</v>
      </c>
    </row>
    <row r="2773" spans="1:6" x14ac:dyDescent="0.3">
      <c r="A2773">
        <f>IF(IFERROR(_xlfn.NUMBERVALUE(RIGHT(D2773,2))=C2773-2000,TRUE),1,0)*_xlfn.IFNA(VLOOKUP(LEFT(RIGHT(D2773,LEN(D2773)-6),LEN(RIGHT(D2773,LEN(D2773)-6))-3),'Filter Fuel'!$A$3:$I$29,HLOOKUP(LEFT(D2773,6),'Filter Fuel'!$B$1:$I$2,2,FALSE),FALSE),1)*IF(F2773=0,0,1)</f>
        <v>1</v>
      </c>
      <c r="B2773" t="s">
        <v>2</v>
      </c>
      <c r="C2773">
        <f t="shared" si="74"/>
        <v>2031</v>
      </c>
      <c r="D2773" t="str">
        <f t="shared" si="75"/>
        <v>PUBTRADSLIMP</v>
      </c>
      <c r="E2773" t="str">
        <f>VLOOKUP(D2773,'NZ40-POPT_tech_groups'!A:B,2,FALSE)</f>
        <v>NZ40-ENE-1-PUBTRA</v>
      </c>
      <c r="F2773" s="3">
        <f>_xlfn.IFNA(_xlfn.IFNA(VLOOKUP(D2773,'Energy Share'!B:D,3,FALSE),VLOOKUP(LEFT(D2773,LEN(D2773)-2),'Energy Share'!B:D,3,FALSE)),0)*HLOOKUP(C2773,'Energy Share'!$I$2:$AL$3,2,FALSE)*VLOOKUP(LEFT(D2773,6),'Energy Share'!$I$6:$J$14,2,FALSE)</f>
        <v>0.21778805644161886</v>
      </c>
    </row>
    <row r="2774" spans="1:6" hidden="1" x14ac:dyDescent="0.3">
      <c r="A2774">
        <f>IF(IFERROR(_xlfn.NUMBERVALUE(RIGHT(D2774,2))=C2774-2000,TRUE),1,0)*_xlfn.IFNA(VLOOKUP(LEFT(RIGHT(D2774,LEN(D2774)-6),LEN(RIGHT(D2774,LEN(D2774)-6))-3),'Filter Fuel'!$A$3:$I$29,HLOOKUP(LEFT(D2774,6),'Filter Fuel'!$B$1:$I$2,2,FALSE),FALSE),1)*IF(F2774=0,0,1)</f>
        <v>0</v>
      </c>
      <c r="B2774" t="s">
        <v>2</v>
      </c>
      <c r="C2774">
        <f t="shared" si="74"/>
        <v>2031</v>
      </c>
      <c r="D2774" t="str">
        <f t="shared" si="75"/>
        <v>COMBDGELCIMP16</v>
      </c>
      <c r="E2774" t="str">
        <f>VLOOKUP(D2774,'NZ40-POPT_tech_groups'!A:B,2,FALSE)</f>
        <v>NZ40-ENE-1-COMBDG</v>
      </c>
      <c r="F2774" s="3">
        <f>_xlfn.IFNA(_xlfn.IFNA(VLOOKUP(D2774,'Energy Share'!B:D,3,FALSE),VLOOKUP(LEFT(D2774,LEN(D2774)-2),'Energy Share'!B:D,3,FALSE)),0)*HLOOKUP(C2774,'Energy Share'!$I$2:$AL$3,2,FALSE)*VLOOKUP(LEFT(D2774,6),'Energy Share'!$I$6:$J$14,2,FALSE)</f>
        <v>0.2860201851948172</v>
      </c>
    </row>
    <row r="2775" spans="1:6" hidden="1" x14ac:dyDescent="0.3">
      <c r="A2775">
        <f>IF(IFERROR(_xlfn.NUMBERVALUE(RIGHT(D2775,2))=C2775-2000,TRUE),1,0)*_xlfn.IFNA(VLOOKUP(LEFT(RIGHT(D2775,LEN(D2775)-6),LEN(RIGHT(D2775,LEN(D2775)-6))-3),'Filter Fuel'!$A$3:$I$29,HLOOKUP(LEFT(D2775,6),'Filter Fuel'!$B$1:$I$2,2,FALSE),FALSE),1)*IF(F2775=0,0,1)</f>
        <v>0</v>
      </c>
      <c r="B2775" t="s">
        <v>2</v>
      </c>
      <c r="C2775">
        <f t="shared" si="74"/>
        <v>2031</v>
      </c>
      <c r="D2775" t="str">
        <f t="shared" si="75"/>
        <v>COMBDGELCIMP17</v>
      </c>
      <c r="E2775" t="str">
        <f>VLOOKUP(D2775,'NZ40-POPT_tech_groups'!A:B,2,FALSE)</f>
        <v>NZ40-ENE-1-COMBDG</v>
      </c>
      <c r="F2775" s="3">
        <f>_xlfn.IFNA(_xlfn.IFNA(VLOOKUP(D2775,'Energy Share'!B:D,3,FALSE),VLOOKUP(LEFT(D2775,LEN(D2775)-2),'Energy Share'!B:D,3,FALSE)),0)*HLOOKUP(C2775,'Energy Share'!$I$2:$AL$3,2,FALSE)*VLOOKUP(LEFT(D2775,6),'Energy Share'!$I$6:$J$14,2,FALSE)</f>
        <v>0.2860201851948172</v>
      </c>
    </row>
    <row r="2776" spans="1:6" hidden="1" x14ac:dyDescent="0.3">
      <c r="A2776">
        <f>IF(IFERROR(_xlfn.NUMBERVALUE(RIGHT(D2776,2))=C2776-2000,TRUE),1,0)*_xlfn.IFNA(VLOOKUP(LEFT(RIGHT(D2776,LEN(D2776)-6),LEN(RIGHT(D2776,LEN(D2776)-6))-3),'Filter Fuel'!$A$3:$I$29,HLOOKUP(LEFT(D2776,6),'Filter Fuel'!$B$1:$I$2,2,FALSE),FALSE),1)*IF(F2776=0,0,1)</f>
        <v>0</v>
      </c>
      <c r="B2776" t="s">
        <v>2</v>
      </c>
      <c r="C2776">
        <f t="shared" si="74"/>
        <v>2031</v>
      </c>
      <c r="D2776" t="str">
        <f t="shared" si="75"/>
        <v>COMBDGELCIMP18</v>
      </c>
      <c r="E2776" t="str">
        <f>VLOOKUP(D2776,'NZ40-POPT_tech_groups'!A:B,2,FALSE)</f>
        <v>NZ40-ENE-1-COMBDG</v>
      </c>
      <c r="F2776" s="3">
        <f>_xlfn.IFNA(_xlfn.IFNA(VLOOKUP(D2776,'Energy Share'!B:D,3,FALSE),VLOOKUP(LEFT(D2776,LEN(D2776)-2),'Energy Share'!B:D,3,FALSE)),0)*HLOOKUP(C2776,'Energy Share'!$I$2:$AL$3,2,FALSE)*VLOOKUP(LEFT(D2776,6),'Energy Share'!$I$6:$J$14,2,FALSE)</f>
        <v>0.2860201851948172</v>
      </c>
    </row>
    <row r="2777" spans="1:6" hidden="1" x14ac:dyDescent="0.3">
      <c r="A2777">
        <f>IF(IFERROR(_xlfn.NUMBERVALUE(RIGHT(D2777,2))=C2777-2000,TRUE),1,0)*_xlfn.IFNA(VLOOKUP(LEFT(RIGHT(D2777,LEN(D2777)-6),LEN(RIGHT(D2777,LEN(D2777)-6))-3),'Filter Fuel'!$A$3:$I$29,HLOOKUP(LEFT(D2777,6),'Filter Fuel'!$B$1:$I$2,2,FALSE),FALSE),1)*IF(F2777=0,0,1)</f>
        <v>0</v>
      </c>
      <c r="B2777" t="s">
        <v>2</v>
      </c>
      <c r="C2777">
        <f t="shared" ref="C2777:C2840" si="76">C2434+1</f>
        <v>2031</v>
      </c>
      <c r="D2777" t="str">
        <f t="shared" ref="D2777:D2840" si="77">D2434</f>
        <v>COMBDGELCIMP19</v>
      </c>
      <c r="E2777" t="str">
        <f>VLOOKUP(D2777,'NZ40-POPT_tech_groups'!A:B,2,FALSE)</f>
        <v>NZ40-ENE-1-COMBDG</v>
      </c>
      <c r="F2777" s="3">
        <f>_xlfn.IFNA(_xlfn.IFNA(VLOOKUP(D2777,'Energy Share'!B:D,3,FALSE),VLOOKUP(LEFT(D2777,LEN(D2777)-2),'Energy Share'!B:D,3,FALSE)),0)*HLOOKUP(C2777,'Energy Share'!$I$2:$AL$3,2,FALSE)*VLOOKUP(LEFT(D2777,6),'Energy Share'!$I$6:$J$14,2,FALSE)</f>
        <v>0.2860201851948172</v>
      </c>
    </row>
    <row r="2778" spans="1:6" hidden="1" x14ac:dyDescent="0.3">
      <c r="A2778">
        <f>IF(IFERROR(_xlfn.NUMBERVALUE(RIGHT(D2778,2))=C2778-2000,TRUE),1,0)*_xlfn.IFNA(VLOOKUP(LEFT(RIGHT(D2778,LEN(D2778)-6),LEN(RIGHT(D2778,LEN(D2778)-6))-3),'Filter Fuel'!$A$3:$I$29,HLOOKUP(LEFT(D2778,6),'Filter Fuel'!$B$1:$I$2,2,FALSE),FALSE),1)*IF(F2778=0,0,1)</f>
        <v>0</v>
      </c>
      <c r="B2778" t="s">
        <v>2</v>
      </c>
      <c r="C2778">
        <f t="shared" si="76"/>
        <v>2031</v>
      </c>
      <c r="D2778" t="str">
        <f t="shared" si="77"/>
        <v>COMBDGELCIMP20</v>
      </c>
      <c r="E2778" t="str">
        <f>VLOOKUP(D2778,'NZ40-POPT_tech_groups'!A:B,2,FALSE)</f>
        <v>NZ40-ENE-1-COMBDG</v>
      </c>
      <c r="F2778" s="3">
        <f>_xlfn.IFNA(_xlfn.IFNA(VLOOKUP(D2778,'Energy Share'!B:D,3,FALSE),VLOOKUP(LEFT(D2778,LEN(D2778)-2),'Energy Share'!B:D,3,FALSE)),0)*HLOOKUP(C2778,'Energy Share'!$I$2:$AL$3,2,FALSE)*VLOOKUP(LEFT(D2778,6),'Energy Share'!$I$6:$J$14,2,FALSE)</f>
        <v>0.2860201851948172</v>
      </c>
    </row>
    <row r="2779" spans="1:6" hidden="1" x14ac:dyDescent="0.3">
      <c r="A2779">
        <f>IF(IFERROR(_xlfn.NUMBERVALUE(RIGHT(D2779,2))=C2779-2000,TRUE),1,0)*_xlfn.IFNA(VLOOKUP(LEFT(RIGHT(D2779,LEN(D2779)-6),LEN(RIGHT(D2779,LEN(D2779)-6))-3),'Filter Fuel'!$A$3:$I$29,HLOOKUP(LEFT(D2779,6),'Filter Fuel'!$B$1:$I$2,2,FALSE),FALSE),1)*IF(F2779=0,0,1)</f>
        <v>0</v>
      </c>
      <c r="B2779" t="s">
        <v>2</v>
      </c>
      <c r="C2779">
        <f t="shared" si="76"/>
        <v>2031</v>
      </c>
      <c r="D2779" t="str">
        <f t="shared" si="77"/>
        <v>COMBDGELCIMP21</v>
      </c>
      <c r="E2779" t="str">
        <f>VLOOKUP(D2779,'NZ40-POPT_tech_groups'!A:B,2,FALSE)</f>
        <v>NZ40-ENE-1-COMBDG</v>
      </c>
      <c r="F2779" s="3">
        <f>_xlfn.IFNA(_xlfn.IFNA(VLOOKUP(D2779,'Energy Share'!B:D,3,FALSE),VLOOKUP(LEFT(D2779,LEN(D2779)-2),'Energy Share'!B:D,3,FALSE)),0)*HLOOKUP(C2779,'Energy Share'!$I$2:$AL$3,2,FALSE)*VLOOKUP(LEFT(D2779,6),'Energy Share'!$I$6:$J$14,2,FALSE)</f>
        <v>0.2860201851948172</v>
      </c>
    </row>
    <row r="2780" spans="1:6" hidden="1" x14ac:dyDescent="0.3">
      <c r="A2780">
        <f>IF(IFERROR(_xlfn.NUMBERVALUE(RIGHT(D2780,2))=C2780-2000,TRUE),1,0)*_xlfn.IFNA(VLOOKUP(LEFT(RIGHT(D2780,LEN(D2780)-6),LEN(RIGHT(D2780,LEN(D2780)-6))-3),'Filter Fuel'!$A$3:$I$29,HLOOKUP(LEFT(D2780,6),'Filter Fuel'!$B$1:$I$2,2,FALSE),FALSE),1)*IF(F2780=0,0,1)</f>
        <v>0</v>
      </c>
      <c r="B2780" t="s">
        <v>2</v>
      </c>
      <c r="C2780">
        <f t="shared" si="76"/>
        <v>2031</v>
      </c>
      <c r="D2780" t="str">
        <f t="shared" si="77"/>
        <v>COMBDGELCIMP22</v>
      </c>
      <c r="E2780" t="str">
        <f>VLOOKUP(D2780,'NZ40-POPT_tech_groups'!A:B,2,FALSE)</f>
        <v>NZ40-ENE-1-COMBDG</v>
      </c>
      <c r="F2780" s="3">
        <f>_xlfn.IFNA(_xlfn.IFNA(VLOOKUP(D2780,'Energy Share'!B:D,3,FALSE),VLOOKUP(LEFT(D2780,LEN(D2780)-2),'Energy Share'!B:D,3,FALSE)),0)*HLOOKUP(C2780,'Energy Share'!$I$2:$AL$3,2,FALSE)*VLOOKUP(LEFT(D2780,6),'Energy Share'!$I$6:$J$14,2,FALSE)</f>
        <v>0.2860201851948172</v>
      </c>
    </row>
    <row r="2781" spans="1:6" hidden="1" x14ac:dyDescent="0.3">
      <c r="A2781">
        <f>IF(IFERROR(_xlfn.NUMBERVALUE(RIGHT(D2781,2))=C2781-2000,TRUE),1,0)*_xlfn.IFNA(VLOOKUP(LEFT(RIGHT(D2781,LEN(D2781)-6),LEN(RIGHT(D2781,LEN(D2781)-6))-3),'Filter Fuel'!$A$3:$I$29,HLOOKUP(LEFT(D2781,6),'Filter Fuel'!$B$1:$I$2,2,FALSE),FALSE),1)*IF(F2781=0,0,1)</f>
        <v>0</v>
      </c>
      <c r="B2781" t="s">
        <v>2</v>
      </c>
      <c r="C2781">
        <f t="shared" si="76"/>
        <v>2031</v>
      </c>
      <c r="D2781" t="str">
        <f t="shared" si="77"/>
        <v>COMBDGELCIMP23</v>
      </c>
      <c r="E2781" t="str">
        <f>VLOOKUP(D2781,'NZ40-POPT_tech_groups'!A:B,2,FALSE)</f>
        <v>NZ40-ENE-1-COMBDG</v>
      </c>
      <c r="F2781" s="3">
        <f>_xlfn.IFNA(_xlfn.IFNA(VLOOKUP(D2781,'Energy Share'!B:D,3,FALSE),VLOOKUP(LEFT(D2781,LEN(D2781)-2),'Energy Share'!B:D,3,FALSE)),0)*HLOOKUP(C2781,'Energy Share'!$I$2:$AL$3,2,FALSE)*VLOOKUP(LEFT(D2781,6),'Energy Share'!$I$6:$J$14,2,FALSE)</f>
        <v>0.2860201851948172</v>
      </c>
    </row>
    <row r="2782" spans="1:6" hidden="1" x14ac:dyDescent="0.3">
      <c r="A2782">
        <f>IF(IFERROR(_xlfn.NUMBERVALUE(RIGHT(D2782,2))=C2782-2000,TRUE),1,0)*_xlfn.IFNA(VLOOKUP(LEFT(RIGHT(D2782,LEN(D2782)-6),LEN(RIGHT(D2782,LEN(D2782)-6))-3),'Filter Fuel'!$A$3:$I$29,HLOOKUP(LEFT(D2782,6),'Filter Fuel'!$B$1:$I$2,2,FALSE),FALSE),1)*IF(F2782=0,0,1)</f>
        <v>0</v>
      </c>
      <c r="B2782" t="s">
        <v>2</v>
      </c>
      <c r="C2782">
        <f t="shared" si="76"/>
        <v>2031</v>
      </c>
      <c r="D2782" t="str">
        <f t="shared" si="77"/>
        <v>COMBDGELCIMP24</v>
      </c>
      <c r="E2782" t="str">
        <f>VLOOKUP(D2782,'NZ40-POPT_tech_groups'!A:B,2,FALSE)</f>
        <v>NZ40-ENE-1-COMBDG</v>
      </c>
      <c r="F2782" s="3">
        <f>_xlfn.IFNA(_xlfn.IFNA(VLOOKUP(D2782,'Energy Share'!B:D,3,FALSE),VLOOKUP(LEFT(D2782,LEN(D2782)-2),'Energy Share'!B:D,3,FALSE)),0)*HLOOKUP(C2782,'Energy Share'!$I$2:$AL$3,2,FALSE)*VLOOKUP(LEFT(D2782,6),'Energy Share'!$I$6:$J$14,2,FALSE)</f>
        <v>0.2860201851948172</v>
      </c>
    </row>
    <row r="2783" spans="1:6" hidden="1" x14ac:dyDescent="0.3">
      <c r="A2783">
        <f>IF(IFERROR(_xlfn.NUMBERVALUE(RIGHT(D2783,2))=C2783-2000,TRUE),1,0)*_xlfn.IFNA(VLOOKUP(LEFT(RIGHT(D2783,LEN(D2783)-6),LEN(RIGHT(D2783,LEN(D2783)-6))-3),'Filter Fuel'!$A$3:$I$29,HLOOKUP(LEFT(D2783,6),'Filter Fuel'!$B$1:$I$2,2,FALSE),FALSE),1)*IF(F2783=0,0,1)</f>
        <v>0</v>
      </c>
      <c r="B2783" t="s">
        <v>2</v>
      </c>
      <c r="C2783">
        <f t="shared" si="76"/>
        <v>2031</v>
      </c>
      <c r="D2783" t="str">
        <f t="shared" si="77"/>
        <v>COMBDGELCIMP25</v>
      </c>
      <c r="E2783" t="str">
        <f>VLOOKUP(D2783,'NZ40-POPT_tech_groups'!A:B,2,FALSE)</f>
        <v>NZ40-ENE-1-COMBDG</v>
      </c>
      <c r="F2783" s="3">
        <f>_xlfn.IFNA(_xlfn.IFNA(VLOOKUP(D2783,'Energy Share'!B:D,3,FALSE),VLOOKUP(LEFT(D2783,LEN(D2783)-2),'Energy Share'!B:D,3,FALSE)),0)*HLOOKUP(C2783,'Energy Share'!$I$2:$AL$3,2,FALSE)*VLOOKUP(LEFT(D2783,6),'Energy Share'!$I$6:$J$14,2,FALSE)</f>
        <v>0.2860201851948172</v>
      </c>
    </row>
    <row r="2784" spans="1:6" hidden="1" x14ac:dyDescent="0.3">
      <c r="A2784">
        <f>IF(IFERROR(_xlfn.NUMBERVALUE(RIGHT(D2784,2))=C2784-2000,TRUE),1,0)*_xlfn.IFNA(VLOOKUP(LEFT(RIGHT(D2784,LEN(D2784)-6),LEN(RIGHT(D2784,LEN(D2784)-6))-3),'Filter Fuel'!$A$3:$I$29,HLOOKUP(LEFT(D2784,6),'Filter Fuel'!$B$1:$I$2,2,FALSE),FALSE),1)*IF(F2784=0,0,1)</f>
        <v>0</v>
      </c>
      <c r="B2784" t="s">
        <v>2</v>
      </c>
      <c r="C2784">
        <f t="shared" si="76"/>
        <v>2031</v>
      </c>
      <c r="D2784" t="str">
        <f t="shared" si="77"/>
        <v>COMBDGELCIMP26</v>
      </c>
      <c r="E2784" t="str">
        <f>VLOOKUP(D2784,'NZ40-POPT_tech_groups'!A:B,2,FALSE)</f>
        <v>NZ40-ENE-1-COMBDG</v>
      </c>
      <c r="F2784" s="3">
        <f>_xlfn.IFNA(_xlfn.IFNA(VLOOKUP(D2784,'Energy Share'!B:D,3,FALSE),VLOOKUP(LEFT(D2784,LEN(D2784)-2),'Energy Share'!B:D,3,FALSE)),0)*HLOOKUP(C2784,'Energy Share'!$I$2:$AL$3,2,FALSE)*VLOOKUP(LEFT(D2784,6),'Energy Share'!$I$6:$J$14,2,FALSE)</f>
        <v>0.2860201851948172</v>
      </c>
    </row>
    <row r="2785" spans="1:6" hidden="1" x14ac:dyDescent="0.3">
      <c r="A2785">
        <f>IF(IFERROR(_xlfn.NUMBERVALUE(RIGHT(D2785,2))=C2785-2000,TRUE),1,0)*_xlfn.IFNA(VLOOKUP(LEFT(RIGHT(D2785,LEN(D2785)-6),LEN(RIGHT(D2785,LEN(D2785)-6))-3),'Filter Fuel'!$A$3:$I$29,HLOOKUP(LEFT(D2785,6),'Filter Fuel'!$B$1:$I$2,2,FALSE),FALSE),1)*IF(F2785=0,0,1)</f>
        <v>0</v>
      </c>
      <c r="B2785" t="s">
        <v>2</v>
      </c>
      <c r="C2785">
        <f t="shared" si="76"/>
        <v>2031</v>
      </c>
      <c r="D2785" t="str">
        <f t="shared" si="77"/>
        <v>COMBDGELCIMP27</v>
      </c>
      <c r="E2785" t="str">
        <f>VLOOKUP(D2785,'NZ40-POPT_tech_groups'!A:B,2,FALSE)</f>
        <v>NZ40-ENE-1-COMBDG</v>
      </c>
      <c r="F2785" s="3">
        <f>_xlfn.IFNA(_xlfn.IFNA(VLOOKUP(D2785,'Energy Share'!B:D,3,FALSE),VLOOKUP(LEFT(D2785,LEN(D2785)-2),'Energy Share'!B:D,3,FALSE)),0)*HLOOKUP(C2785,'Energy Share'!$I$2:$AL$3,2,FALSE)*VLOOKUP(LEFT(D2785,6),'Energy Share'!$I$6:$J$14,2,FALSE)</f>
        <v>0.2860201851948172</v>
      </c>
    </row>
    <row r="2786" spans="1:6" hidden="1" x14ac:dyDescent="0.3">
      <c r="A2786">
        <f>IF(IFERROR(_xlfn.NUMBERVALUE(RIGHT(D2786,2))=C2786-2000,TRUE),1,0)*_xlfn.IFNA(VLOOKUP(LEFT(RIGHT(D2786,LEN(D2786)-6),LEN(RIGHT(D2786,LEN(D2786)-6))-3),'Filter Fuel'!$A$3:$I$29,HLOOKUP(LEFT(D2786,6),'Filter Fuel'!$B$1:$I$2,2,FALSE),FALSE),1)*IF(F2786=0,0,1)</f>
        <v>0</v>
      </c>
      <c r="B2786" t="s">
        <v>2</v>
      </c>
      <c r="C2786">
        <f t="shared" si="76"/>
        <v>2031</v>
      </c>
      <c r="D2786" t="str">
        <f t="shared" si="77"/>
        <v>COMBDGELCIMP28</v>
      </c>
      <c r="E2786" t="str">
        <f>VLOOKUP(D2786,'NZ40-POPT_tech_groups'!A:B,2,FALSE)</f>
        <v>NZ40-ENE-1-COMBDG</v>
      </c>
      <c r="F2786" s="3">
        <f>_xlfn.IFNA(_xlfn.IFNA(VLOOKUP(D2786,'Energy Share'!B:D,3,FALSE),VLOOKUP(LEFT(D2786,LEN(D2786)-2),'Energy Share'!B:D,3,FALSE)),0)*HLOOKUP(C2786,'Energy Share'!$I$2:$AL$3,2,FALSE)*VLOOKUP(LEFT(D2786,6),'Energy Share'!$I$6:$J$14,2,FALSE)</f>
        <v>0.2860201851948172</v>
      </c>
    </row>
    <row r="2787" spans="1:6" hidden="1" x14ac:dyDescent="0.3">
      <c r="A2787">
        <f>IF(IFERROR(_xlfn.NUMBERVALUE(RIGHT(D2787,2))=C2787-2000,TRUE),1,0)*_xlfn.IFNA(VLOOKUP(LEFT(RIGHT(D2787,LEN(D2787)-6),LEN(RIGHT(D2787,LEN(D2787)-6))-3),'Filter Fuel'!$A$3:$I$29,HLOOKUP(LEFT(D2787,6),'Filter Fuel'!$B$1:$I$2,2,FALSE),FALSE),1)*IF(F2787=0,0,1)</f>
        <v>0</v>
      </c>
      <c r="B2787" t="s">
        <v>2</v>
      </c>
      <c r="C2787">
        <f t="shared" si="76"/>
        <v>2031</v>
      </c>
      <c r="D2787" t="str">
        <f t="shared" si="77"/>
        <v>COMBDGELCIMP29</v>
      </c>
      <c r="E2787" t="str">
        <f>VLOOKUP(D2787,'NZ40-POPT_tech_groups'!A:B,2,FALSE)</f>
        <v>NZ40-ENE-1-COMBDG</v>
      </c>
      <c r="F2787" s="3">
        <f>_xlfn.IFNA(_xlfn.IFNA(VLOOKUP(D2787,'Energy Share'!B:D,3,FALSE),VLOOKUP(LEFT(D2787,LEN(D2787)-2),'Energy Share'!B:D,3,FALSE)),0)*HLOOKUP(C2787,'Energy Share'!$I$2:$AL$3,2,FALSE)*VLOOKUP(LEFT(D2787,6),'Energy Share'!$I$6:$J$14,2,FALSE)</f>
        <v>0.2860201851948172</v>
      </c>
    </row>
    <row r="2788" spans="1:6" hidden="1" x14ac:dyDescent="0.3">
      <c r="A2788">
        <f>IF(IFERROR(_xlfn.NUMBERVALUE(RIGHT(D2788,2))=C2788-2000,TRUE),1,0)*_xlfn.IFNA(VLOOKUP(LEFT(RIGHT(D2788,LEN(D2788)-6),LEN(RIGHT(D2788,LEN(D2788)-6))-3),'Filter Fuel'!$A$3:$I$29,HLOOKUP(LEFT(D2788,6),'Filter Fuel'!$B$1:$I$2,2,FALSE),FALSE),1)*IF(F2788=0,0,1)</f>
        <v>0</v>
      </c>
      <c r="B2788" t="s">
        <v>2</v>
      </c>
      <c r="C2788">
        <f t="shared" si="76"/>
        <v>2031</v>
      </c>
      <c r="D2788" t="str">
        <f t="shared" si="77"/>
        <v>COMBDGELCIMP30</v>
      </c>
      <c r="E2788" t="str">
        <f>VLOOKUP(D2788,'NZ40-POPT_tech_groups'!A:B,2,FALSE)</f>
        <v>NZ40-ENE-1-COMBDG</v>
      </c>
      <c r="F2788" s="3">
        <f>_xlfn.IFNA(_xlfn.IFNA(VLOOKUP(D2788,'Energy Share'!B:D,3,FALSE),VLOOKUP(LEFT(D2788,LEN(D2788)-2),'Energy Share'!B:D,3,FALSE)),0)*HLOOKUP(C2788,'Energy Share'!$I$2:$AL$3,2,FALSE)*VLOOKUP(LEFT(D2788,6),'Energy Share'!$I$6:$J$14,2,FALSE)</f>
        <v>0.2860201851948172</v>
      </c>
    </row>
    <row r="2789" spans="1:6" x14ac:dyDescent="0.3">
      <c r="A2789">
        <f>IF(IFERROR(_xlfn.NUMBERVALUE(RIGHT(D2789,2))=C2789-2000,TRUE),1,0)*_xlfn.IFNA(VLOOKUP(LEFT(RIGHT(D2789,LEN(D2789)-6),LEN(RIGHT(D2789,LEN(D2789)-6))-3),'Filter Fuel'!$A$3:$I$29,HLOOKUP(LEFT(D2789,6),'Filter Fuel'!$B$1:$I$2,2,FALSE),FALSE),1)*IF(F2789=0,0,1)</f>
        <v>1</v>
      </c>
      <c r="B2789" t="s">
        <v>2</v>
      </c>
      <c r="C2789">
        <f t="shared" si="76"/>
        <v>2031</v>
      </c>
      <c r="D2789" t="str">
        <f t="shared" si="77"/>
        <v>COMBDGELCIMP31</v>
      </c>
      <c r="E2789" t="str">
        <f>VLOOKUP(D2789,'NZ40-POPT_tech_groups'!A:B,2,FALSE)</f>
        <v>NZ40-ENE-1-COMBDG</v>
      </c>
      <c r="F2789" s="3">
        <f>_xlfn.IFNA(_xlfn.IFNA(VLOOKUP(D2789,'Energy Share'!B:D,3,FALSE),VLOOKUP(LEFT(D2789,LEN(D2789)-2),'Energy Share'!B:D,3,FALSE)),0)*HLOOKUP(C2789,'Energy Share'!$I$2:$AL$3,2,FALSE)*VLOOKUP(LEFT(D2789,6),'Energy Share'!$I$6:$J$14,2,FALSE)</f>
        <v>0.2860201851948172</v>
      </c>
    </row>
    <row r="2790" spans="1:6" hidden="1" x14ac:dyDescent="0.3">
      <c r="A2790">
        <f>IF(IFERROR(_xlfn.NUMBERVALUE(RIGHT(D2790,2))=C2790-2000,TRUE),1,0)*_xlfn.IFNA(VLOOKUP(LEFT(RIGHT(D2790,LEN(D2790)-6),LEN(RIGHT(D2790,LEN(D2790)-6))-3),'Filter Fuel'!$A$3:$I$29,HLOOKUP(LEFT(D2790,6),'Filter Fuel'!$B$1:$I$2,2,FALSE),FALSE),1)*IF(F2790=0,0,1)</f>
        <v>0</v>
      </c>
      <c r="B2790" t="s">
        <v>2</v>
      </c>
      <c r="C2790">
        <f t="shared" si="76"/>
        <v>2031</v>
      </c>
      <c r="D2790" t="str">
        <f t="shared" si="77"/>
        <v>COMBDGELCIMP32</v>
      </c>
      <c r="E2790" t="str">
        <f>VLOOKUP(D2790,'NZ40-POPT_tech_groups'!A:B,2,FALSE)</f>
        <v>NZ40-ENE-1-COMBDG</v>
      </c>
      <c r="F2790" s="3">
        <f>_xlfn.IFNA(_xlfn.IFNA(VLOOKUP(D2790,'Energy Share'!B:D,3,FALSE),VLOOKUP(LEFT(D2790,LEN(D2790)-2),'Energy Share'!B:D,3,FALSE)),0)*HLOOKUP(C2790,'Energy Share'!$I$2:$AL$3,2,FALSE)*VLOOKUP(LEFT(D2790,6),'Energy Share'!$I$6:$J$14,2,FALSE)</f>
        <v>0.2860201851948172</v>
      </c>
    </row>
    <row r="2791" spans="1:6" hidden="1" x14ac:dyDescent="0.3">
      <c r="A2791">
        <f>IF(IFERROR(_xlfn.NUMBERVALUE(RIGHT(D2791,2))=C2791-2000,TRUE),1,0)*_xlfn.IFNA(VLOOKUP(LEFT(RIGHT(D2791,LEN(D2791)-6),LEN(RIGHT(D2791,LEN(D2791)-6))-3),'Filter Fuel'!$A$3:$I$29,HLOOKUP(LEFT(D2791,6),'Filter Fuel'!$B$1:$I$2,2,FALSE),FALSE),1)*IF(F2791=0,0,1)</f>
        <v>0</v>
      </c>
      <c r="B2791" t="s">
        <v>2</v>
      </c>
      <c r="C2791">
        <f t="shared" si="76"/>
        <v>2031</v>
      </c>
      <c r="D2791" t="str">
        <f t="shared" si="77"/>
        <v>COMBDGELCIMP33</v>
      </c>
      <c r="E2791" t="str">
        <f>VLOOKUP(D2791,'NZ40-POPT_tech_groups'!A:B,2,FALSE)</f>
        <v>NZ40-ENE-1-COMBDG</v>
      </c>
      <c r="F2791" s="3">
        <f>_xlfn.IFNA(_xlfn.IFNA(VLOOKUP(D2791,'Energy Share'!B:D,3,FALSE),VLOOKUP(LEFT(D2791,LEN(D2791)-2),'Energy Share'!B:D,3,FALSE)),0)*HLOOKUP(C2791,'Energy Share'!$I$2:$AL$3,2,FALSE)*VLOOKUP(LEFT(D2791,6),'Energy Share'!$I$6:$J$14,2,FALSE)</f>
        <v>0.2860201851948172</v>
      </c>
    </row>
    <row r="2792" spans="1:6" hidden="1" x14ac:dyDescent="0.3">
      <c r="A2792">
        <f>IF(IFERROR(_xlfn.NUMBERVALUE(RIGHT(D2792,2))=C2792-2000,TRUE),1,0)*_xlfn.IFNA(VLOOKUP(LEFT(RIGHT(D2792,LEN(D2792)-6),LEN(RIGHT(D2792,LEN(D2792)-6))-3),'Filter Fuel'!$A$3:$I$29,HLOOKUP(LEFT(D2792,6),'Filter Fuel'!$B$1:$I$2,2,FALSE),FALSE),1)*IF(F2792=0,0,1)</f>
        <v>0</v>
      </c>
      <c r="B2792" t="s">
        <v>2</v>
      </c>
      <c r="C2792">
        <f t="shared" si="76"/>
        <v>2031</v>
      </c>
      <c r="D2792" t="str">
        <f t="shared" si="77"/>
        <v>COMBDGELCIMP34</v>
      </c>
      <c r="E2792" t="str">
        <f>VLOOKUP(D2792,'NZ40-POPT_tech_groups'!A:B,2,FALSE)</f>
        <v>NZ40-ENE-1-COMBDG</v>
      </c>
      <c r="F2792" s="3">
        <f>_xlfn.IFNA(_xlfn.IFNA(VLOOKUP(D2792,'Energy Share'!B:D,3,FALSE),VLOOKUP(LEFT(D2792,LEN(D2792)-2),'Energy Share'!B:D,3,FALSE)),0)*HLOOKUP(C2792,'Energy Share'!$I$2:$AL$3,2,FALSE)*VLOOKUP(LEFT(D2792,6),'Energy Share'!$I$6:$J$14,2,FALSE)</f>
        <v>0.2860201851948172</v>
      </c>
    </row>
    <row r="2793" spans="1:6" hidden="1" x14ac:dyDescent="0.3">
      <c r="A2793">
        <f>IF(IFERROR(_xlfn.NUMBERVALUE(RIGHT(D2793,2))=C2793-2000,TRUE),1,0)*_xlfn.IFNA(VLOOKUP(LEFT(RIGHT(D2793,LEN(D2793)-6),LEN(RIGHT(D2793,LEN(D2793)-6))-3),'Filter Fuel'!$A$3:$I$29,HLOOKUP(LEFT(D2793,6),'Filter Fuel'!$B$1:$I$2,2,FALSE),FALSE),1)*IF(F2793=0,0,1)</f>
        <v>0</v>
      </c>
      <c r="B2793" t="s">
        <v>2</v>
      </c>
      <c r="C2793">
        <f t="shared" si="76"/>
        <v>2031</v>
      </c>
      <c r="D2793" t="str">
        <f t="shared" si="77"/>
        <v>COMBDGELCIMP35</v>
      </c>
      <c r="E2793" t="str">
        <f>VLOOKUP(D2793,'NZ40-POPT_tech_groups'!A:B,2,FALSE)</f>
        <v>NZ40-ENE-1-COMBDG</v>
      </c>
      <c r="F2793" s="3">
        <f>_xlfn.IFNA(_xlfn.IFNA(VLOOKUP(D2793,'Energy Share'!B:D,3,FALSE),VLOOKUP(LEFT(D2793,LEN(D2793)-2),'Energy Share'!B:D,3,FALSE)),0)*HLOOKUP(C2793,'Energy Share'!$I$2:$AL$3,2,FALSE)*VLOOKUP(LEFT(D2793,6),'Energy Share'!$I$6:$J$14,2,FALSE)</f>
        <v>0.2860201851948172</v>
      </c>
    </row>
    <row r="2794" spans="1:6" hidden="1" x14ac:dyDescent="0.3">
      <c r="A2794">
        <f>IF(IFERROR(_xlfn.NUMBERVALUE(RIGHT(D2794,2))=C2794-2000,TRUE),1,0)*_xlfn.IFNA(VLOOKUP(LEFT(RIGHT(D2794,LEN(D2794)-6),LEN(RIGHT(D2794,LEN(D2794)-6))-3),'Filter Fuel'!$A$3:$I$29,HLOOKUP(LEFT(D2794,6),'Filter Fuel'!$B$1:$I$2,2,FALSE),FALSE),1)*IF(F2794=0,0,1)</f>
        <v>0</v>
      </c>
      <c r="B2794" t="s">
        <v>2</v>
      </c>
      <c r="C2794">
        <f t="shared" si="76"/>
        <v>2031</v>
      </c>
      <c r="D2794" t="str">
        <f t="shared" si="77"/>
        <v>COMBDGELCIMP36</v>
      </c>
      <c r="E2794" t="str">
        <f>VLOOKUP(D2794,'NZ40-POPT_tech_groups'!A:B,2,FALSE)</f>
        <v>NZ40-ENE-1-COMBDG</v>
      </c>
      <c r="F2794" s="3">
        <f>_xlfn.IFNA(_xlfn.IFNA(VLOOKUP(D2794,'Energy Share'!B:D,3,FALSE),VLOOKUP(LEFT(D2794,LEN(D2794)-2),'Energy Share'!B:D,3,FALSE)),0)*HLOOKUP(C2794,'Energy Share'!$I$2:$AL$3,2,FALSE)*VLOOKUP(LEFT(D2794,6),'Energy Share'!$I$6:$J$14,2,FALSE)</f>
        <v>0.2860201851948172</v>
      </c>
    </row>
    <row r="2795" spans="1:6" hidden="1" x14ac:dyDescent="0.3">
      <c r="A2795">
        <f>IF(IFERROR(_xlfn.NUMBERVALUE(RIGHT(D2795,2))=C2795-2000,TRUE),1,0)*_xlfn.IFNA(VLOOKUP(LEFT(RIGHT(D2795,LEN(D2795)-6),LEN(RIGHT(D2795,LEN(D2795)-6))-3),'Filter Fuel'!$A$3:$I$29,HLOOKUP(LEFT(D2795,6),'Filter Fuel'!$B$1:$I$2,2,FALSE),FALSE),1)*IF(F2795=0,0,1)</f>
        <v>0</v>
      </c>
      <c r="B2795" t="s">
        <v>2</v>
      </c>
      <c r="C2795">
        <f t="shared" si="76"/>
        <v>2031</v>
      </c>
      <c r="D2795" t="str">
        <f t="shared" si="77"/>
        <v>COMBDGELCIMP37</v>
      </c>
      <c r="E2795" t="str">
        <f>VLOOKUP(D2795,'NZ40-POPT_tech_groups'!A:B,2,FALSE)</f>
        <v>NZ40-ENE-1-COMBDG</v>
      </c>
      <c r="F2795" s="3">
        <f>_xlfn.IFNA(_xlfn.IFNA(VLOOKUP(D2795,'Energy Share'!B:D,3,FALSE),VLOOKUP(LEFT(D2795,LEN(D2795)-2),'Energy Share'!B:D,3,FALSE)),0)*HLOOKUP(C2795,'Energy Share'!$I$2:$AL$3,2,FALSE)*VLOOKUP(LEFT(D2795,6),'Energy Share'!$I$6:$J$14,2,FALSE)</f>
        <v>0.2860201851948172</v>
      </c>
    </row>
    <row r="2796" spans="1:6" hidden="1" x14ac:dyDescent="0.3">
      <c r="A2796">
        <f>IF(IFERROR(_xlfn.NUMBERVALUE(RIGHT(D2796,2))=C2796-2000,TRUE),1,0)*_xlfn.IFNA(VLOOKUP(LEFT(RIGHT(D2796,LEN(D2796)-6),LEN(RIGHT(D2796,LEN(D2796)-6))-3),'Filter Fuel'!$A$3:$I$29,HLOOKUP(LEFT(D2796,6),'Filter Fuel'!$B$1:$I$2,2,FALSE),FALSE),1)*IF(F2796=0,0,1)</f>
        <v>0</v>
      </c>
      <c r="B2796" t="s">
        <v>2</v>
      </c>
      <c r="C2796">
        <f t="shared" si="76"/>
        <v>2031</v>
      </c>
      <c r="D2796" t="str">
        <f t="shared" si="77"/>
        <v>COMBDGELCIMP38</v>
      </c>
      <c r="E2796" t="str">
        <f>VLOOKUP(D2796,'NZ40-POPT_tech_groups'!A:B,2,FALSE)</f>
        <v>NZ40-ENE-1-COMBDG</v>
      </c>
      <c r="F2796" s="3">
        <f>_xlfn.IFNA(_xlfn.IFNA(VLOOKUP(D2796,'Energy Share'!B:D,3,FALSE),VLOOKUP(LEFT(D2796,LEN(D2796)-2),'Energy Share'!B:D,3,FALSE)),0)*HLOOKUP(C2796,'Energy Share'!$I$2:$AL$3,2,FALSE)*VLOOKUP(LEFT(D2796,6),'Energy Share'!$I$6:$J$14,2,FALSE)</f>
        <v>0.2860201851948172</v>
      </c>
    </row>
    <row r="2797" spans="1:6" hidden="1" x14ac:dyDescent="0.3">
      <c r="A2797">
        <f>IF(IFERROR(_xlfn.NUMBERVALUE(RIGHT(D2797,2))=C2797-2000,TRUE),1,0)*_xlfn.IFNA(VLOOKUP(LEFT(RIGHT(D2797,LEN(D2797)-6),LEN(RIGHT(D2797,LEN(D2797)-6))-3),'Filter Fuel'!$A$3:$I$29,HLOOKUP(LEFT(D2797,6),'Filter Fuel'!$B$1:$I$2,2,FALSE),FALSE),1)*IF(F2797=0,0,1)</f>
        <v>0</v>
      </c>
      <c r="B2797" t="s">
        <v>2</v>
      </c>
      <c r="C2797">
        <f t="shared" si="76"/>
        <v>2031</v>
      </c>
      <c r="D2797" t="str">
        <f t="shared" si="77"/>
        <v>COMBDGELCIMP39</v>
      </c>
      <c r="E2797" t="str">
        <f>VLOOKUP(D2797,'NZ40-POPT_tech_groups'!A:B,2,FALSE)</f>
        <v>NZ40-ENE-1-COMBDG</v>
      </c>
      <c r="F2797" s="3">
        <f>_xlfn.IFNA(_xlfn.IFNA(VLOOKUP(D2797,'Energy Share'!B:D,3,FALSE),VLOOKUP(LEFT(D2797,LEN(D2797)-2),'Energy Share'!B:D,3,FALSE)),0)*HLOOKUP(C2797,'Energy Share'!$I$2:$AL$3,2,FALSE)*VLOOKUP(LEFT(D2797,6),'Energy Share'!$I$6:$J$14,2,FALSE)</f>
        <v>0.2860201851948172</v>
      </c>
    </row>
    <row r="2798" spans="1:6" hidden="1" x14ac:dyDescent="0.3">
      <c r="A2798">
        <f>IF(IFERROR(_xlfn.NUMBERVALUE(RIGHT(D2798,2))=C2798-2000,TRUE),1,0)*_xlfn.IFNA(VLOOKUP(LEFT(RIGHT(D2798,LEN(D2798)-6),LEN(RIGHT(D2798,LEN(D2798)-6))-3),'Filter Fuel'!$A$3:$I$29,HLOOKUP(LEFT(D2798,6),'Filter Fuel'!$B$1:$I$2,2,FALSE),FALSE),1)*IF(F2798=0,0,1)</f>
        <v>0</v>
      </c>
      <c r="B2798" t="s">
        <v>2</v>
      </c>
      <c r="C2798">
        <f t="shared" si="76"/>
        <v>2031</v>
      </c>
      <c r="D2798" t="str">
        <f t="shared" si="77"/>
        <v>COMBDGELCIMP40</v>
      </c>
      <c r="E2798" t="str">
        <f>VLOOKUP(D2798,'NZ40-POPT_tech_groups'!A:B,2,FALSE)</f>
        <v>NZ40-ENE-1-COMBDG</v>
      </c>
      <c r="F2798" s="3">
        <f>_xlfn.IFNA(_xlfn.IFNA(VLOOKUP(D2798,'Energy Share'!B:D,3,FALSE),VLOOKUP(LEFT(D2798,LEN(D2798)-2),'Energy Share'!B:D,3,FALSE)),0)*HLOOKUP(C2798,'Energy Share'!$I$2:$AL$3,2,FALSE)*VLOOKUP(LEFT(D2798,6),'Energy Share'!$I$6:$J$14,2,FALSE)</f>
        <v>0.2860201851948172</v>
      </c>
    </row>
    <row r="2799" spans="1:6" hidden="1" x14ac:dyDescent="0.3">
      <c r="A2799">
        <f>IF(IFERROR(_xlfn.NUMBERVALUE(RIGHT(D2799,2))=C2799-2000,TRUE),1,0)*_xlfn.IFNA(VLOOKUP(LEFT(RIGHT(D2799,LEN(D2799)-6),LEN(RIGHT(D2799,LEN(D2799)-6))-3),'Filter Fuel'!$A$3:$I$29,HLOOKUP(LEFT(D2799,6),'Filter Fuel'!$B$1:$I$2,2,FALSE),FALSE),1)*IF(F2799=0,0,1)</f>
        <v>0</v>
      </c>
      <c r="B2799" t="s">
        <v>2</v>
      </c>
      <c r="C2799">
        <f t="shared" si="76"/>
        <v>2031</v>
      </c>
      <c r="D2799" t="str">
        <f t="shared" si="77"/>
        <v>COMBDGELCIMP41</v>
      </c>
      <c r="E2799" t="str">
        <f>VLOOKUP(D2799,'NZ40-POPT_tech_groups'!A:B,2,FALSE)</f>
        <v>NZ40-ENE-1-COMBDG</v>
      </c>
      <c r="F2799" s="3">
        <f>_xlfn.IFNA(_xlfn.IFNA(VLOOKUP(D2799,'Energy Share'!B:D,3,FALSE),VLOOKUP(LEFT(D2799,LEN(D2799)-2),'Energy Share'!B:D,3,FALSE)),0)*HLOOKUP(C2799,'Energy Share'!$I$2:$AL$3,2,FALSE)*VLOOKUP(LEFT(D2799,6),'Energy Share'!$I$6:$J$14,2,FALSE)</f>
        <v>0.2860201851948172</v>
      </c>
    </row>
    <row r="2800" spans="1:6" hidden="1" x14ac:dyDescent="0.3">
      <c r="A2800">
        <f>IF(IFERROR(_xlfn.NUMBERVALUE(RIGHT(D2800,2))=C2800-2000,TRUE),1,0)*_xlfn.IFNA(VLOOKUP(LEFT(RIGHT(D2800,LEN(D2800)-6),LEN(RIGHT(D2800,LEN(D2800)-6))-3),'Filter Fuel'!$A$3:$I$29,HLOOKUP(LEFT(D2800,6),'Filter Fuel'!$B$1:$I$2,2,FALSE),FALSE),1)*IF(F2800=0,0,1)</f>
        <v>0</v>
      </c>
      <c r="B2800" t="s">
        <v>2</v>
      </c>
      <c r="C2800">
        <f t="shared" si="76"/>
        <v>2031</v>
      </c>
      <c r="D2800" t="str">
        <f t="shared" si="77"/>
        <v>COMBDGELCIMP42</v>
      </c>
      <c r="E2800" t="str">
        <f>VLOOKUP(D2800,'NZ40-POPT_tech_groups'!A:B,2,FALSE)</f>
        <v>NZ40-ENE-1-COMBDG</v>
      </c>
      <c r="F2800" s="3">
        <f>_xlfn.IFNA(_xlfn.IFNA(VLOOKUP(D2800,'Energy Share'!B:D,3,FALSE),VLOOKUP(LEFT(D2800,LEN(D2800)-2),'Energy Share'!B:D,3,FALSE)),0)*HLOOKUP(C2800,'Energy Share'!$I$2:$AL$3,2,FALSE)*VLOOKUP(LEFT(D2800,6),'Energy Share'!$I$6:$J$14,2,FALSE)</f>
        <v>0.2860201851948172</v>
      </c>
    </row>
    <row r="2801" spans="1:6" hidden="1" x14ac:dyDescent="0.3">
      <c r="A2801">
        <f>IF(IFERROR(_xlfn.NUMBERVALUE(RIGHT(D2801,2))=C2801-2000,TRUE),1,0)*_xlfn.IFNA(VLOOKUP(LEFT(RIGHT(D2801,LEN(D2801)-6),LEN(RIGHT(D2801,LEN(D2801)-6))-3),'Filter Fuel'!$A$3:$I$29,HLOOKUP(LEFT(D2801,6),'Filter Fuel'!$B$1:$I$2,2,FALSE),FALSE),1)*IF(F2801=0,0,1)</f>
        <v>0</v>
      </c>
      <c r="B2801" t="s">
        <v>2</v>
      </c>
      <c r="C2801">
        <f t="shared" si="76"/>
        <v>2031</v>
      </c>
      <c r="D2801" t="str">
        <f t="shared" si="77"/>
        <v>COMBDGELCIMP43</v>
      </c>
      <c r="E2801" t="str">
        <f>VLOOKUP(D2801,'NZ40-POPT_tech_groups'!A:B,2,FALSE)</f>
        <v>NZ40-ENE-1-COMBDG</v>
      </c>
      <c r="F2801" s="3">
        <f>_xlfn.IFNA(_xlfn.IFNA(VLOOKUP(D2801,'Energy Share'!B:D,3,FALSE),VLOOKUP(LEFT(D2801,LEN(D2801)-2),'Energy Share'!B:D,3,FALSE)),0)*HLOOKUP(C2801,'Energy Share'!$I$2:$AL$3,2,FALSE)*VLOOKUP(LEFT(D2801,6),'Energy Share'!$I$6:$J$14,2,FALSE)</f>
        <v>0.2860201851948172</v>
      </c>
    </row>
    <row r="2802" spans="1:6" hidden="1" x14ac:dyDescent="0.3">
      <c r="A2802">
        <f>IF(IFERROR(_xlfn.NUMBERVALUE(RIGHT(D2802,2))=C2802-2000,TRUE),1,0)*_xlfn.IFNA(VLOOKUP(LEFT(RIGHT(D2802,LEN(D2802)-6),LEN(RIGHT(D2802,LEN(D2802)-6))-3),'Filter Fuel'!$A$3:$I$29,HLOOKUP(LEFT(D2802,6),'Filter Fuel'!$B$1:$I$2,2,FALSE),FALSE),1)*IF(F2802=0,0,1)</f>
        <v>0</v>
      </c>
      <c r="B2802" t="s">
        <v>2</v>
      </c>
      <c r="C2802">
        <f t="shared" si="76"/>
        <v>2031</v>
      </c>
      <c r="D2802" t="str">
        <f t="shared" si="77"/>
        <v>COMBDGELCIMP44</v>
      </c>
      <c r="E2802" t="str">
        <f>VLOOKUP(D2802,'NZ40-POPT_tech_groups'!A:B,2,FALSE)</f>
        <v>NZ40-ENE-1-COMBDG</v>
      </c>
      <c r="F2802" s="3">
        <f>_xlfn.IFNA(_xlfn.IFNA(VLOOKUP(D2802,'Energy Share'!B:D,3,FALSE),VLOOKUP(LEFT(D2802,LEN(D2802)-2),'Energy Share'!B:D,3,FALSE)),0)*HLOOKUP(C2802,'Energy Share'!$I$2:$AL$3,2,FALSE)*VLOOKUP(LEFT(D2802,6),'Energy Share'!$I$6:$J$14,2,FALSE)</f>
        <v>0.2860201851948172</v>
      </c>
    </row>
    <row r="2803" spans="1:6" hidden="1" x14ac:dyDescent="0.3">
      <c r="A2803">
        <f>IF(IFERROR(_xlfn.NUMBERVALUE(RIGHT(D2803,2))=C2803-2000,TRUE),1,0)*_xlfn.IFNA(VLOOKUP(LEFT(RIGHT(D2803,LEN(D2803)-6),LEN(RIGHT(D2803,LEN(D2803)-6))-3),'Filter Fuel'!$A$3:$I$29,HLOOKUP(LEFT(D2803,6),'Filter Fuel'!$B$1:$I$2,2,FALSE),FALSE),1)*IF(F2803=0,0,1)</f>
        <v>0</v>
      </c>
      <c r="B2803" t="s">
        <v>2</v>
      </c>
      <c r="C2803">
        <f t="shared" si="76"/>
        <v>2031</v>
      </c>
      <c r="D2803" t="str">
        <f t="shared" si="77"/>
        <v>COMBDGELCIMP45</v>
      </c>
      <c r="E2803" t="str">
        <f>VLOOKUP(D2803,'NZ40-POPT_tech_groups'!A:B,2,FALSE)</f>
        <v>NZ40-ENE-1-COMBDG</v>
      </c>
      <c r="F2803" s="3">
        <f>_xlfn.IFNA(_xlfn.IFNA(VLOOKUP(D2803,'Energy Share'!B:D,3,FALSE),VLOOKUP(LEFT(D2803,LEN(D2803)-2),'Energy Share'!B:D,3,FALSE)),0)*HLOOKUP(C2803,'Energy Share'!$I$2:$AL$3,2,FALSE)*VLOOKUP(LEFT(D2803,6),'Energy Share'!$I$6:$J$14,2,FALSE)</f>
        <v>0.2860201851948172</v>
      </c>
    </row>
    <row r="2804" spans="1:6" hidden="1" x14ac:dyDescent="0.3">
      <c r="A2804">
        <f>IF(IFERROR(_xlfn.NUMBERVALUE(RIGHT(D2804,2))=C2804-2000,TRUE),1,0)*_xlfn.IFNA(VLOOKUP(LEFT(RIGHT(D2804,LEN(D2804)-6),LEN(RIGHT(D2804,LEN(D2804)-6))-3),'Filter Fuel'!$A$3:$I$29,HLOOKUP(LEFT(D2804,6),'Filter Fuel'!$B$1:$I$2,2,FALSE),FALSE),1)*IF(F2804=0,0,1)</f>
        <v>0</v>
      </c>
      <c r="B2804" t="s">
        <v>2</v>
      </c>
      <c r="C2804">
        <f t="shared" si="76"/>
        <v>2031</v>
      </c>
      <c r="D2804" t="str">
        <f t="shared" si="77"/>
        <v>COMBDGELCIMP46</v>
      </c>
      <c r="E2804" t="str">
        <f>VLOOKUP(D2804,'NZ40-POPT_tech_groups'!A:B,2,FALSE)</f>
        <v>NZ40-ENE-1-COMBDG</v>
      </c>
      <c r="F2804" s="3">
        <f>_xlfn.IFNA(_xlfn.IFNA(VLOOKUP(D2804,'Energy Share'!B:D,3,FALSE),VLOOKUP(LEFT(D2804,LEN(D2804)-2),'Energy Share'!B:D,3,FALSE)),0)*HLOOKUP(C2804,'Energy Share'!$I$2:$AL$3,2,FALSE)*VLOOKUP(LEFT(D2804,6),'Energy Share'!$I$6:$J$14,2,FALSE)</f>
        <v>0.2860201851948172</v>
      </c>
    </row>
    <row r="2805" spans="1:6" hidden="1" x14ac:dyDescent="0.3">
      <c r="A2805">
        <f>IF(IFERROR(_xlfn.NUMBERVALUE(RIGHT(D2805,2))=C2805-2000,TRUE),1,0)*_xlfn.IFNA(VLOOKUP(LEFT(RIGHT(D2805,LEN(D2805)-6),LEN(RIGHT(D2805,LEN(D2805)-6))-3),'Filter Fuel'!$A$3:$I$29,HLOOKUP(LEFT(D2805,6),'Filter Fuel'!$B$1:$I$2,2,FALSE),FALSE),1)*IF(F2805=0,0,1)</f>
        <v>0</v>
      </c>
      <c r="B2805" t="s">
        <v>2</v>
      </c>
      <c r="C2805">
        <f t="shared" si="76"/>
        <v>2031</v>
      </c>
      <c r="D2805" t="str">
        <f t="shared" si="77"/>
        <v>COMBDGELCIMP47</v>
      </c>
      <c r="E2805" t="str">
        <f>VLOOKUP(D2805,'NZ40-POPT_tech_groups'!A:B,2,FALSE)</f>
        <v>NZ40-ENE-1-COMBDG</v>
      </c>
      <c r="F2805" s="3">
        <f>_xlfn.IFNA(_xlfn.IFNA(VLOOKUP(D2805,'Energy Share'!B:D,3,FALSE),VLOOKUP(LEFT(D2805,LEN(D2805)-2),'Energy Share'!B:D,3,FALSE)),0)*HLOOKUP(C2805,'Energy Share'!$I$2:$AL$3,2,FALSE)*VLOOKUP(LEFT(D2805,6),'Energy Share'!$I$6:$J$14,2,FALSE)</f>
        <v>0.2860201851948172</v>
      </c>
    </row>
    <row r="2806" spans="1:6" hidden="1" x14ac:dyDescent="0.3">
      <c r="A2806">
        <f>IF(IFERROR(_xlfn.NUMBERVALUE(RIGHT(D2806,2))=C2806-2000,TRUE),1,0)*_xlfn.IFNA(VLOOKUP(LEFT(RIGHT(D2806,LEN(D2806)-6),LEN(RIGHT(D2806,LEN(D2806)-6))-3),'Filter Fuel'!$A$3:$I$29,HLOOKUP(LEFT(D2806,6),'Filter Fuel'!$B$1:$I$2,2,FALSE),FALSE),1)*IF(F2806=0,0,1)</f>
        <v>0</v>
      </c>
      <c r="B2806" t="s">
        <v>2</v>
      </c>
      <c r="C2806">
        <f t="shared" si="76"/>
        <v>2031</v>
      </c>
      <c r="D2806" t="str">
        <f t="shared" si="77"/>
        <v>COMBDGELCIMP48</v>
      </c>
      <c r="E2806" t="str">
        <f>VLOOKUP(D2806,'NZ40-POPT_tech_groups'!A:B,2,FALSE)</f>
        <v>NZ40-ENE-1-COMBDG</v>
      </c>
      <c r="F2806" s="3">
        <f>_xlfn.IFNA(_xlfn.IFNA(VLOOKUP(D2806,'Energy Share'!B:D,3,FALSE),VLOOKUP(LEFT(D2806,LEN(D2806)-2),'Energy Share'!B:D,3,FALSE)),0)*HLOOKUP(C2806,'Energy Share'!$I$2:$AL$3,2,FALSE)*VLOOKUP(LEFT(D2806,6),'Energy Share'!$I$6:$J$14,2,FALSE)</f>
        <v>0.2860201851948172</v>
      </c>
    </row>
    <row r="2807" spans="1:6" hidden="1" x14ac:dyDescent="0.3">
      <c r="A2807">
        <f>IF(IFERROR(_xlfn.NUMBERVALUE(RIGHT(D2807,2))=C2807-2000,TRUE),1,0)*_xlfn.IFNA(VLOOKUP(LEFT(RIGHT(D2807,LEN(D2807)-6),LEN(RIGHT(D2807,LEN(D2807)-6))-3),'Filter Fuel'!$A$3:$I$29,HLOOKUP(LEFT(D2807,6),'Filter Fuel'!$B$1:$I$2,2,FALSE),FALSE),1)*IF(F2807=0,0,1)</f>
        <v>0</v>
      </c>
      <c r="B2807" t="s">
        <v>2</v>
      </c>
      <c r="C2807">
        <f t="shared" si="76"/>
        <v>2031</v>
      </c>
      <c r="D2807" t="str">
        <f t="shared" si="77"/>
        <v>COMBDGELCIMP49</v>
      </c>
      <c r="E2807" t="str">
        <f>VLOOKUP(D2807,'NZ40-POPT_tech_groups'!A:B,2,FALSE)</f>
        <v>NZ40-ENE-1-COMBDG</v>
      </c>
      <c r="F2807" s="3">
        <f>_xlfn.IFNA(_xlfn.IFNA(VLOOKUP(D2807,'Energy Share'!B:D,3,FALSE),VLOOKUP(LEFT(D2807,LEN(D2807)-2),'Energy Share'!B:D,3,FALSE)),0)*HLOOKUP(C2807,'Energy Share'!$I$2:$AL$3,2,FALSE)*VLOOKUP(LEFT(D2807,6),'Energy Share'!$I$6:$J$14,2,FALSE)</f>
        <v>0.2860201851948172</v>
      </c>
    </row>
    <row r="2808" spans="1:6" hidden="1" x14ac:dyDescent="0.3">
      <c r="A2808">
        <f>IF(IFERROR(_xlfn.NUMBERVALUE(RIGHT(D2808,2))=C2808-2000,TRUE),1,0)*_xlfn.IFNA(VLOOKUP(LEFT(RIGHT(D2808,LEN(D2808)-6),LEN(RIGHT(D2808,LEN(D2808)-6))-3),'Filter Fuel'!$A$3:$I$29,HLOOKUP(LEFT(D2808,6),'Filter Fuel'!$B$1:$I$2,2,FALSE),FALSE),1)*IF(F2808=0,0,1)</f>
        <v>0</v>
      </c>
      <c r="B2808" t="s">
        <v>2</v>
      </c>
      <c r="C2808">
        <f t="shared" si="76"/>
        <v>2031</v>
      </c>
      <c r="D2808" t="str">
        <f t="shared" si="77"/>
        <v>COMBDGELCIMP50</v>
      </c>
      <c r="E2808" t="str">
        <f>VLOOKUP(D2808,'NZ40-POPT_tech_groups'!A:B,2,FALSE)</f>
        <v>NZ40-ENE-1-COMBDG</v>
      </c>
      <c r="F2808" s="3">
        <f>_xlfn.IFNA(_xlfn.IFNA(VLOOKUP(D2808,'Energy Share'!B:D,3,FALSE),VLOOKUP(LEFT(D2808,LEN(D2808)-2),'Energy Share'!B:D,3,FALSE)),0)*HLOOKUP(C2808,'Energy Share'!$I$2:$AL$3,2,FALSE)*VLOOKUP(LEFT(D2808,6),'Energy Share'!$I$6:$J$14,2,FALSE)</f>
        <v>0.2860201851948172</v>
      </c>
    </row>
    <row r="2809" spans="1:6" hidden="1" x14ac:dyDescent="0.3">
      <c r="A2809">
        <f>IF(IFERROR(_xlfn.NUMBERVALUE(RIGHT(D2809,2))=C2809-2000,TRUE),1,0)*_xlfn.IFNA(VLOOKUP(LEFT(RIGHT(D2809,LEN(D2809)-6),LEN(RIGHT(D2809,LEN(D2809)-6))-3),'Filter Fuel'!$A$3:$I$29,HLOOKUP(LEFT(D2809,6),'Filter Fuel'!$B$1:$I$2,2,FALSE),FALSE),1)*IF(F2809=0,0,1)</f>
        <v>0</v>
      </c>
      <c r="B2809" t="s">
        <v>2</v>
      </c>
      <c r="C2809">
        <f t="shared" si="76"/>
        <v>2031</v>
      </c>
      <c r="D2809" t="str">
        <f t="shared" si="77"/>
        <v>FRETRAELCIMP16</v>
      </c>
      <c r="E2809" t="str">
        <f>VLOOKUP(D2809,'NZ40-POPT_tech_groups'!A:B,2,FALSE)</f>
        <v>NZ40-ENE-1-FRETRA</v>
      </c>
      <c r="F2809" s="3">
        <f>_xlfn.IFNA(_xlfn.IFNA(VLOOKUP(D2809,'Energy Share'!B:D,3,FALSE),VLOOKUP(LEFT(D2809,LEN(D2809)-2),'Energy Share'!B:D,3,FALSE)),0)*HLOOKUP(C2809,'Energy Share'!$I$2:$AL$3,2,FALSE)*VLOOKUP(LEFT(D2809,6),'Energy Share'!$I$6:$J$14,2,FALSE)</f>
        <v>0</v>
      </c>
    </row>
    <row r="2810" spans="1:6" hidden="1" x14ac:dyDescent="0.3">
      <c r="A2810">
        <f>IF(IFERROR(_xlfn.NUMBERVALUE(RIGHT(D2810,2))=C2810-2000,TRUE),1,0)*_xlfn.IFNA(VLOOKUP(LEFT(RIGHT(D2810,LEN(D2810)-6),LEN(RIGHT(D2810,LEN(D2810)-6))-3),'Filter Fuel'!$A$3:$I$29,HLOOKUP(LEFT(D2810,6),'Filter Fuel'!$B$1:$I$2,2,FALSE),FALSE),1)*IF(F2810=0,0,1)</f>
        <v>0</v>
      </c>
      <c r="B2810" t="s">
        <v>2</v>
      </c>
      <c r="C2810">
        <f t="shared" si="76"/>
        <v>2031</v>
      </c>
      <c r="D2810" t="str">
        <f t="shared" si="77"/>
        <v>FRETRAELCIMP17</v>
      </c>
      <c r="E2810" t="str">
        <f>VLOOKUP(D2810,'NZ40-POPT_tech_groups'!A:B,2,FALSE)</f>
        <v>NZ40-ENE-1-FRETRA</v>
      </c>
      <c r="F2810" s="3">
        <f>_xlfn.IFNA(_xlfn.IFNA(VLOOKUP(D2810,'Energy Share'!B:D,3,FALSE),VLOOKUP(LEFT(D2810,LEN(D2810)-2),'Energy Share'!B:D,3,FALSE)),0)*HLOOKUP(C2810,'Energy Share'!$I$2:$AL$3,2,FALSE)*VLOOKUP(LEFT(D2810,6),'Energy Share'!$I$6:$J$14,2,FALSE)</f>
        <v>0</v>
      </c>
    </row>
    <row r="2811" spans="1:6" hidden="1" x14ac:dyDescent="0.3">
      <c r="A2811">
        <f>IF(IFERROR(_xlfn.NUMBERVALUE(RIGHT(D2811,2))=C2811-2000,TRUE),1,0)*_xlfn.IFNA(VLOOKUP(LEFT(RIGHT(D2811,LEN(D2811)-6),LEN(RIGHT(D2811,LEN(D2811)-6))-3),'Filter Fuel'!$A$3:$I$29,HLOOKUP(LEFT(D2811,6),'Filter Fuel'!$B$1:$I$2,2,FALSE),FALSE),1)*IF(F2811=0,0,1)</f>
        <v>0</v>
      </c>
      <c r="B2811" t="s">
        <v>2</v>
      </c>
      <c r="C2811">
        <f t="shared" si="76"/>
        <v>2031</v>
      </c>
      <c r="D2811" t="str">
        <f t="shared" si="77"/>
        <v>FRETRAELCIMP18</v>
      </c>
      <c r="E2811" t="str">
        <f>VLOOKUP(D2811,'NZ40-POPT_tech_groups'!A:B,2,FALSE)</f>
        <v>NZ40-ENE-1-FRETRA</v>
      </c>
      <c r="F2811" s="3">
        <f>_xlfn.IFNA(_xlfn.IFNA(VLOOKUP(D2811,'Energy Share'!B:D,3,FALSE),VLOOKUP(LEFT(D2811,LEN(D2811)-2),'Energy Share'!B:D,3,FALSE)),0)*HLOOKUP(C2811,'Energy Share'!$I$2:$AL$3,2,FALSE)*VLOOKUP(LEFT(D2811,6),'Energy Share'!$I$6:$J$14,2,FALSE)</f>
        <v>0</v>
      </c>
    </row>
    <row r="2812" spans="1:6" hidden="1" x14ac:dyDescent="0.3">
      <c r="A2812">
        <f>IF(IFERROR(_xlfn.NUMBERVALUE(RIGHT(D2812,2))=C2812-2000,TRUE),1,0)*_xlfn.IFNA(VLOOKUP(LEFT(RIGHT(D2812,LEN(D2812)-6),LEN(RIGHT(D2812,LEN(D2812)-6))-3),'Filter Fuel'!$A$3:$I$29,HLOOKUP(LEFT(D2812,6),'Filter Fuel'!$B$1:$I$2,2,FALSE),FALSE),1)*IF(F2812=0,0,1)</f>
        <v>0</v>
      </c>
      <c r="B2812" t="s">
        <v>2</v>
      </c>
      <c r="C2812">
        <f t="shared" si="76"/>
        <v>2031</v>
      </c>
      <c r="D2812" t="str">
        <f t="shared" si="77"/>
        <v>FRETRAELCIMP19</v>
      </c>
      <c r="E2812" t="str">
        <f>VLOOKUP(D2812,'NZ40-POPT_tech_groups'!A:B,2,FALSE)</f>
        <v>NZ40-ENE-1-FRETRA</v>
      </c>
      <c r="F2812" s="3">
        <f>_xlfn.IFNA(_xlfn.IFNA(VLOOKUP(D2812,'Energy Share'!B:D,3,FALSE),VLOOKUP(LEFT(D2812,LEN(D2812)-2),'Energy Share'!B:D,3,FALSE)),0)*HLOOKUP(C2812,'Energy Share'!$I$2:$AL$3,2,FALSE)*VLOOKUP(LEFT(D2812,6),'Energy Share'!$I$6:$J$14,2,FALSE)</f>
        <v>0</v>
      </c>
    </row>
    <row r="2813" spans="1:6" hidden="1" x14ac:dyDescent="0.3">
      <c r="A2813">
        <f>IF(IFERROR(_xlfn.NUMBERVALUE(RIGHT(D2813,2))=C2813-2000,TRUE),1,0)*_xlfn.IFNA(VLOOKUP(LEFT(RIGHT(D2813,LEN(D2813)-6),LEN(RIGHT(D2813,LEN(D2813)-6))-3),'Filter Fuel'!$A$3:$I$29,HLOOKUP(LEFT(D2813,6),'Filter Fuel'!$B$1:$I$2,2,FALSE),FALSE),1)*IF(F2813=0,0,1)</f>
        <v>0</v>
      </c>
      <c r="B2813" t="s">
        <v>2</v>
      </c>
      <c r="C2813">
        <f t="shared" si="76"/>
        <v>2031</v>
      </c>
      <c r="D2813" t="str">
        <f t="shared" si="77"/>
        <v>FRETRAELCIMP20</v>
      </c>
      <c r="E2813" t="str">
        <f>VLOOKUP(D2813,'NZ40-POPT_tech_groups'!A:B,2,FALSE)</f>
        <v>NZ40-ENE-1-FRETRA</v>
      </c>
      <c r="F2813" s="3">
        <f>_xlfn.IFNA(_xlfn.IFNA(VLOOKUP(D2813,'Energy Share'!B:D,3,FALSE),VLOOKUP(LEFT(D2813,LEN(D2813)-2),'Energy Share'!B:D,3,FALSE)),0)*HLOOKUP(C2813,'Energy Share'!$I$2:$AL$3,2,FALSE)*VLOOKUP(LEFT(D2813,6),'Energy Share'!$I$6:$J$14,2,FALSE)</f>
        <v>0</v>
      </c>
    </row>
    <row r="2814" spans="1:6" hidden="1" x14ac:dyDescent="0.3">
      <c r="A2814">
        <f>IF(IFERROR(_xlfn.NUMBERVALUE(RIGHT(D2814,2))=C2814-2000,TRUE),1,0)*_xlfn.IFNA(VLOOKUP(LEFT(RIGHT(D2814,LEN(D2814)-6),LEN(RIGHT(D2814,LEN(D2814)-6))-3),'Filter Fuel'!$A$3:$I$29,HLOOKUP(LEFT(D2814,6),'Filter Fuel'!$B$1:$I$2,2,FALSE),FALSE),1)*IF(F2814=0,0,1)</f>
        <v>0</v>
      </c>
      <c r="B2814" t="s">
        <v>2</v>
      </c>
      <c r="C2814">
        <f t="shared" si="76"/>
        <v>2031</v>
      </c>
      <c r="D2814" t="str">
        <f t="shared" si="77"/>
        <v>FRETRAELCIMP21</v>
      </c>
      <c r="E2814" t="str">
        <f>VLOOKUP(D2814,'NZ40-POPT_tech_groups'!A:B,2,FALSE)</f>
        <v>NZ40-ENE-1-FRETRA</v>
      </c>
      <c r="F2814" s="3">
        <f>_xlfn.IFNA(_xlfn.IFNA(VLOOKUP(D2814,'Energy Share'!B:D,3,FALSE),VLOOKUP(LEFT(D2814,LEN(D2814)-2),'Energy Share'!B:D,3,FALSE)),0)*HLOOKUP(C2814,'Energy Share'!$I$2:$AL$3,2,FALSE)*VLOOKUP(LEFT(D2814,6),'Energy Share'!$I$6:$J$14,2,FALSE)</f>
        <v>0</v>
      </c>
    </row>
    <row r="2815" spans="1:6" hidden="1" x14ac:dyDescent="0.3">
      <c r="A2815">
        <f>IF(IFERROR(_xlfn.NUMBERVALUE(RIGHT(D2815,2))=C2815-2000,TRUE),1,0)*_xlfn.IFNA(VLOOKUP(LEFT(RIGHT(D2815,LEN(D2815)-6),LEN(RIGHT(D2815,LEN(D2815)-6))-3),'Filter Fuel'!$A$3:$I$29,HLOOKUP(LEFT(D2815,6),'Filter Fuel'!$B$1:$I$2,2,FALSE),FALSE),1)*IF(F2815=0,0,1)</f>
        <v>0</v>
      </c>
      <c r="B2815" t="s">
        <v>2</v>
      </c>
      <c r="C2815">
        <f t="shared" si="76"/>
        <v>2031</v>
      </c>
      <c r="D2815" t="str">
        <f t="shared" si="77"/>
        <v>FRETRAELCIMP22</v>
      </c>
      <c r="E2815" t="str">
        <f>VLOOKUP(D2815,'NZ40-POPT_tech_groups'!A:B,2,FALSE)</f>
        <v>NZ40-ENE-1-FRETRA</v>
      </c>
      <c r="F2815" s="3">
        <f>_xlfn.IFNA(_xlfn.IFNA(VLOOKUP(D2815,'Energy Share'!B:D,3,FALSE),VLOOKUP(LEFT(D2815,LEN(D2815)-2),'Energy Share'!B:D,3,FALSE)),0)*HLOOKUP(C2815,'Energy Share'!$I$2:$AL$3,2,FALSE)*VLOOKUP(LEFT(D2815,6),'Energy Share'!$I$6:$J$14,2,FALSE)</f>
        <v>0</v>
      </c>
    </row>
    <row r="2816" spans="1:6" hidden="1" x14ac:dyDescent="0.3">
      <c r="A2816">
        <f>IF(IFERROR(_xlfn.NUMBERVALUE(RIGHT(D2816,2))=C2816-2000,TRUE),1,0)*_xlfn.IFNA(VLOOKUP(LEFT(RIGHT(D2816,LEN(D2816)-6),LEN(RIGHT(D2816,LEN(D2816)-6))-3),'Filter Fuel'!$A$3:$I$29,HLOOKUP(LEFT(D2816,6),'Filter Fuel'!$B$1:$I$2,2,FALSE),FALSE),1)*IF(F2816=0,0,1)</f>
        <v>0</v>
      </c>
      <c r="B2816" t="s">
        <v>2</v>
      </c>
      <c r="C2816">
        <f t="shared" si="76"/>
        <v>2031</v>
      </c>
      <c r="D2816" t="str">
        <f t="shared" si="77"/>
        <v>FRETRAELCIMP23</v>
      </c>
      <c r="E2816" t="str">
        <f>VLOOKUP(D2816,'NZ40-POPT_tech_groups'!A:B,2,FALSE)</f>
        <v>NZ40-ENE-1-FRETRA</v>
      </c>
      <c r="F2816" s="3">
        <f>_xlfn.IFNA(_xlfn.IFNA(VLOOKUP(D2816,'Energy Share'!B:D,3,FALSE),VLOOKUP(LEFT(D2816,LEN(D2816)-2),'Energy Share'!B:D,3,FALSE)),0)*HLOOKUP(C2816,'Energy Share'!$I$2:$AL$3,2,FALSE)*VLOOKUP(LEFT(D2816,6),'Energy Share'!$I$6:$J$14,2,FALSE)</f>
        <v>0</v>
      </c>
    </row>
    <row r="2817" spans="1:6" hidden="1" x14ac:dyDescent="0.3">
      <c r="A2817">
        <f>IF(IFERROR(_xlfn.NUMBERVALUE(RIGHT(D2817,2))=C2817-2000,TRUE),1,0)*_xlfn.IFNA(VLOOKUP(LEFT(RIGHT(D2817,LEN(D2817)-6),LEN(RIGHT(D2817,LEN(D2817)-6))-3),'Filter Fuel'!$A$3:$I$29,HLOOKUP(LEFT(D2817,6),'Filter Fuel'!$B$1:$I$2,2,FALSE),FALSE),1)*IF(F2817=0,0,1)</f>
        <v>0</v>
      </c>
      <c r="B2817" t="s">
        <v>2</v>
      </c>
      <c r="C2817">
        <f t="shared" si="76"/>
        <v>2031</v>
      </c>
      <c r="D2817" t="str">
        <f t="shared" si="77"/>
        <v>FRETRAELCIMP24</v>
      </c>
      <c r="E2817" t="str">
        <f>VLOOKUP(D2817,'NZ40-POPT_tech_groups'!A:B,2,FALSE)</f>
        <v>NZ40-ENE-1-FRETRA</v>
      </c>
      <c r="F2817" s="3">
        <f>_xlfn.IFNA(_xlfn.IFNA(VLOOKUP(D2817,'Energy Share'!B:D,3,FALSE),VLOOKUP(LEFT(D2817,LEN(D2817)-2),'Energy Share'!B:D,3,FALSE)),0)*HLOOKUP(C2817,'Energy Share'!$I$2:$AL$3,2,FALSE)*VLOOKUP(LEFT(D2817,6),'Energy Share'!$I$6:$J$14,2,FALSE)</f>
        <v>0</v>
      </c>
    </row>
    <row r="2818" spans="1:6" hidden="1" x14ac:dyDescent="0.3">
      <c r="A2818">
        <f>IF(IFERROR(_xlfn.NUMBERVALUE(RIGHT(D2818,2))=C2818-2000,TRUE),1,0)*_xlfn.IFNA(VLOOKUP(LEFT(RIGHT(D2818,LEN(D2818)-6),LEN(RIGHT(D2818,LEN(D2818)-6))-3),'Filter Fuel'!$A$3:$I$29,HLOOKUP(LEFT(D2818,6),'Filter Fuel'!$B$1:$I$2,2,FALSE),FALSE),1)*IF(F2818=0,0,1)</f>
        <v>0</v>
      </c>
      <c r="B2818" t="s">
        <v>2</v>
      </c>
      <c r="C2818">
        <f t="shared" si="76"/>
        <v>2031</v>
      </c>
      <c r="D2818" t="str">
        <f t="shared" si="77"/>
        <v>FRETRAELCIMP25</v>
      </c>
      <c r="E2818" t="str">
        <f>VLOOKUP(D2818,'NZ40-POPT_tech_groups'!A:B,2,FALSE)</f>
        <v>NZ40-ENE-1-FRETRA</v>
      </c>
      <c r="F2818" s="3">
        <f>_xlfn.IFNA(_xlfn.IFNA(VLOOKUP(D2818,'Energy Share'!B:D,3,FALSE),VLOOKUP(LEFT(D2818,LEN(D2818)-2),'Energy Share'!B:D,3,FALSE)),0)*HLOOKUP(C2818,'Energy Share'!$I$2:$AL$3,2,FALSE)*VLOOKUP(LEFT(D2818,6),'Energy Share'!$I$6:$J$14,2,FALSE)</f>
        <v>0</v>
      </c>
    </row>
    <row r="2819" spans="1:6" hidden="1" x14ac:dyDescent="0.3">
      <c r="A2819">
        <f>IF(IFERROR(_xlfn.NUMBERVALUE(RIGHT(D2819,2))=C2819-2000,TRUE),1,0)*_xlfn.IFNA(VLOOKUP(LEFT(RIGHT(D2819,LEN(D2819)-6),LEN(RIGHT(D2819,LEN(D2819)-6))-3),'Filter Fuel'!$A$3:$I$29,HLOOKUP(LEFT(D2819,6),'Filter Fuel'!$B$1:$I$2,2,FALSE),FALSE),1)*IF(F2819=0,0,1)</f>
        <v>0</v>
      </c>
      <c r="B2819" t="s">
        <v>2</v>
      </c>
      <c r="C2819">
        <f t="shared" si="76"/>
        <v>2031</v>
      </c>
      <c r="D2819" t="str">
        <f t="shared" si="77"/>
        <v>FRETRAELCIMP26</v>
      </c>
      <c r="E2819" t="str">
        <f>VLOOKUP(D2819,'NZ40-POPT_tech_groups'!A:B,2,FALSE)</f>
        <v>NZ40-ENE-1-FRETRA</v>
      </c>
      <c r="F2819" s="3">
        <f>_xlfn.IFNA(_xlfn.IFNA(VLOOKUP(D2819,'Energy Share'!B:D,3,FALSE),VLOOKUP(LEFT(D2819,LEN(D2819)-2),'Energy Share'!B:D,3,FALSE)),0)*HLOOKUP(C2819,'Energy Share'!$I$2:$AL$3,2,FALSE)*VLOOKUP(LEFT(D2819,6),'Energy Share'!$I$6:$J$14,2,FALSE)</f>
        <v>0</v>
      </c>
    </row>
    <row r="2820" spans="1:6" hidden="1" x14ac:dyDescent="0.3">
      <c r="A2820">
        <f>IF(IFERROR(_xlfn.NUMBERVALUE(RIGHT(D2820,2))=C2820-2000,TRUE),1,0)*_xlfn.IFNA(VLOOKUP(LEFT(RIGHT(D2820,LEN(D2820)-6),LEN(RIGHT(D2820,LEN(D2820)-6))-3),'Filter Fuel'!$A$3:$I$29,HLOOKUP(LEFT(D2820,6),'Filter Fuel'!$B$1:$I$2,2,FALSE),FALSE),1)*IF(F2820=0,0,1)</f>
        <v>0</v>
      </c>
      <c r="B2820" t="s">
        <v>2</v>
      </c>
      <c r="C2820">
        <f t="shared" si="76"/>
        <v>2031</v>
      </c>
      <c r="D2820" t="str">
        <f t="shared" si="77"/>
        <v>FRETRAELCIMP27</v>
      </c>
      <c r="E2820" t="str">
        <f>VLOOKUP(D2820,'NZ40-POPT_tech_groups'!A:B,2,FALSE)</f>
        <v>NZ40-ENE-1-FRETRA</v>
      </c>
      <c r="F2820" s="3">
        <f>_xlfn.IFNA(_xlfn.IFNA(VLOOKUP(D2820,'Energy Share'!B:D,3,FALSE),VLOOKUP(LEFT(D2820,LEN(D2820)-2),'Energy Share'!B:D,3,FALSE)),0)*HLOOKUP(C2820,'Energy Share'!$I$2:$AL$3,2,FALSE)*VLOOKUP(LEFT(D2820,6),'Energy Share'!$I$6:$J$14,2,FALSE)</f>
        <v>0</v>
      </c>
    </row>
    <row r="2821" spans="1:6" hidden="1" x14ac:dyDescent="0.3">
      <c r="A2821">
        <f>IF(IFERROR(_xlfn.NUMBERVALUE(RIGHT(D2821,2))=C2821-2000,TRUE),1,0)*_xlfn.IFNA(VLOOKUP(LEFT(RIGHT(D2821,LEN(D2821)-6),LEN(RIGHT(D2821,LEN(D2821)-6))-3),'Filter Fuel'!$A$3:$I$29,HLOOKUP(LEFT(D2821,6),'Filter Fuel'!$B$1:$I$2,2,FALSE),FALSE),1)*IF(F2821=0,0,1)</f>
        <v>0</v>
      </c>
      <c r="B2821" t="s">
        <v>2</v>
      </c>
      <c r="C2821">
        <f t="shared" si="76"/>
        <v>2031</v>
      </c>
      <c r="D2821" t="str">
        <f t="shared" si="77"/>
        <v>FRETRAELCIMP28</v>
      </c>
      <c r="E2821" t="str">
        <f>VLOOKUP(D2821,'NZ40-POPT_tech_groups'!A:B,2,FALSE)</f>
        <v>NZ40-ENE-1-FRETRA</v>
      </c>
      <c r="F2821" s="3">
        <f>_xlfn.IFNA(_xlfn.IFNA(VLOOKUP(D2821,'Energy Share'!B:D,3,FALSE),VLOOKUP(LEFT(D2821,LEN(D2821)-2),'Energy Share'!B:D,3,FALSE)),0)*HLOOKUP(C2821,'Energy Share'!$I$2:$AL$3,2,FALSE)*VLOOKUP(LEFT(D2821,6),'Energy Share'!$I$6:$J$14,2,FALSE)</f>
        <v>0</v>
      </c>
    </row>
    <row r="2822" spans="1:6" hidden="1" x14ac:dyDescent="0.3">
      <c r="A2822">
        <f>IF(IFERROR(_xlfn.NUMBERVALUE(RIGHT(D2822,2))=C2822-2000,TRUE),1,0)*_xlfn.IFNA(VLOOKUP(LEFT(RIGHT(D2822,LEN(D2822)-6),LEN(RIGHT(D2822,LEN(D2822)-6))-3),'Filter Fuel'!$A$3:$I$29,HLOOKUP(LEFT(D2822,6),'Filter Fuel'!$B$1:$I$2,2,FALSE),FALSE),1)*IF(F2822=0,0,1)</f>
        <v>0</v>
      </c>
      <c r="B2822" t="s">
        <v>2</v>
      </c>
      <c r="C2822">
        <f t="shared" si="76"/>
        <v>2031</v>
      </c>
      <c r="D2822" t="str">
        <f t="shared" si="77"/>
        <v>FRETRAELCIMP29</v>
      </c>
      <c r="E2822" t="str">
        <f>VLOOKUP(D2822,'NZ40-POPT_tech_groups'!A:B,2,FALSE)</f>
        <v>NZ40-ENE-1-FRETRA</v>
      </c>
      <c r="F2822" s="3">
        <f>_xlfn.IFNA(_xlfn.IFNA(VLOOKUP(D2822,'Energy Share'!B:D,3,FALSE),VLOOKUP(LEFT(D2822,LEN(D2822)-2),'Energy Share'!B:D,3,FALSE)),0)*HLOOKUP(C2822,'Energy Share'!$I$2:$AL$3,2,FALSE)*VLOOKUP(LEFT(D2822,6),'Energy Share'!$I$6:$J$14,2,FALSE)</f>
        <v>0</v>
      </c>
    </row>
    <row r="2823" spans="1:6" hidden="1" x14ac:dyDescent="0.3">
      <c r="A2823">
        <f>IF(IFERROR(_xlfn.NUMBERVALUE(RIGHT(D2823,2))=C2823-2000,TRUE),1,0)*_xlfn.IFNA(VLOOKUP(LEFT(RIGHT(D2823,LEN(D2823)-6),LEN(RIGHT(D2823,LEN(D2823)-6))-3),'Filter Fuel'!$A$3:$I$29,HLOOKUP(LEFT(D2823,6),'Filter Fuel'!$B$1:$I$2,2,FALSE),FALSE),1)*IF(F2823=0,0,1)</f>
        <v>0</v>
      </c>
      <c r="B2823" t="s">
        <v>2</v>
      </c>
      <c r="C2823">
        <f t="shared" si="76"/>
        <v>2031</v>
      </c>
      <c r="D2823" t="str">
        <f t="shared" si="77"/>
        <v>FRETRAELCIMP30</v>
      </c>
      <c r="E2823" t="str">
        <f>VLOOKUP(D2823,'NZ40-POPT_tech_groups'!A:B,2,FALSE)</f>
        <v>NZ40-ENE-1-FRETRA</v>
      </c>
      <c r="F2823" s="3">
        <f>_xlfn.IFNA(_xlfn.IFNA(VLOOKUP(D2823,'Energy Share'!B:D,3,FALSE),VLOOKUP(LEFT(D2823,LEN(D2823)-2),'Energy Share'!B:D,3,FALSE)),0)*HLOOKUP(C2823,'Energy Share'!$I$2:$AL$3,2,FALSE)*VLOOKUP(LEFT(D2823,6),'Energy Share'!$I$6:$J$14,2,FALSE)</f>
        <v>0</v>
      </c>
    </row>
    <row r="2824" spans="1:6" hidden="1" x14ac:dyDescent="0.3">
      <c r="A2824">
        <f>IF(IFERROR(_xlfn.NUMBERVALUE(RIGHT(D2824,2))=C2824-2000,TRUE),1,0)*_xlfn.IFNA(VLOOKUP(LEFT(RIGHT(D2824,LEN(D2824)-6),LEN(RIGHT(D2824,LEN(D2824)-6))-3),'Filter Fuel'!$A$3:$I$29,HLOOKUP(LEFT(D2824,6),'Filter Fuel'!$B$1:$I$2,2,FALSE),FALSE),1)*IF(F2824=0,0,1)</f>
        <v>0</v>
      </c>
      <c r="B2824" t="s">
        <v>2</v>
      </c>
      <c r="C2824">
        <f t="shared" si="76"/>
        <v>2031</v>
      </c>
      <c r="D2824" t="str">
        <f t="shared" si="77"/>
        <v>FRETRAELCIMP31</v>
      </c>
      <c r="E2824" t="str">
        <f>VLOOKUP(D2824,'NZ40-POPT_tech_groups'!A:B,2,FALSE)</f>
        <v>NZ40-ENE-1-FRETRA</v>
      </c>
      <c r="F2824" s="3">
        <f>_xlfn.IFNA(_xlfn.IFNA(VLOOKUP(D2824,'Energy Share'!B:D,3,FALSE),VLOOKUP(LEFT(D2824,LEN(D2824)-2),'Energy Share'!B:D,3,FALSE)),0)*HLOOKUP(C2824,'Energy Share'!$I$2:$AL$3,2,FALSE)*VLOOKUP(LEFT(D2824,6),'Energy Share'!$I$6:$J$14,2,FALSE)</f>
        <v>0</v>
      </c>
    </row>
    <row r="2825" spans="1:6" hidden="1" x14ac:dyDescent="0.3">
      <c r="A2825">
        <f>IF(IFERROR(_xlfn.NUMBERVALUE(RIGHT(D2825,2))=C2825-2000,TRUE),1,0)*_xlfn.IFNA(VLOOKUP(LEFT(RIGHT(D2825,LEN(D2825)-6),LEN(RIGHT(D2825,LEN(D2825)-6))-3),'Filter Fuel'!$A$3:$I$29,HLOOKUP(LEFT(D2825,6),'Filter Fuel'!$B$1:$I$2,2,FALSE),FALSE),1)*IF(F2825=0,0,1)</f>
        <v>0</v>
      </c>
      <c r="B2825" t="s">
        <v>2</v>
      </c>
      <c r="C2825">
        <f t="shared" si="76"/>
        <v>2031</v>
      </c>
      <c r="D2825" t="str">
        <f t="shared" si="77"/>
        <v>FRETRAELCIMP32</v>
      </c>
      <c r="E2825" t="str">
        <f>VLOOKUP(D2825,'NZ40-POPT_tech_groups'!A:B,2,FALSE)</f>
        <v>NZ40-ENE-1-FRETRA</v>
      </c>
      <c r="F2825" s="3">
        <f>_xlfn.IFNA(_xlfn.IFNA(VLOOKUP(D2825,'Energy Share'!B:D,3,FALSE),VLOOKUP(LEFT(D2825,LEN(D2825)-2),'Energy Share'!B:D,3,FALSE)),0)*HLOOKUP(C2825,'Energy Share'!$I$2:$AL$3,2,FALSE)*VLOOKUP(LEFT(D2825,6),'Energy Share'!$I$6:$J$14,2,FALSE)</f>
        <v>0</v>
      </c>
    </row>
    <row r="2826" spans="1:6" hidden="1" x14ac:dyDescent="0.3">
      <c r="A2826">
        <f>IF(IFERROR(_xlfn.NUMBERVALUE(RIGHT(D2826,2))=C2826-2000,TRUE),1,0)*_xlfn.IFNA(VLOOKUP(LEFT(RIGHT(D2826,LEN(D2826)-6),LEN(RIGHT(D2826,LEN(D2826)-6))-3),'Filter Fuel'!$A$3:$I$29,HLOOKUP(LEFT(D2826,6),'Filter Fuel'!$B$1:$I$2,2,FALSE),FALSE),1)*IF(F2826=0,0,1)</f>
        <v>0</v>
      </c>
      <c r="B2826" t="s">
        <v>2</v>
      </c>
      <c r="C2826">
        <f t="shared" si="76"/>
        <v>2031</v>
      </c>
      <c r="D2826" t="str">
        <f t="shared" si="77"/>
        <v>FRETRAELCIMP33</v>
      </c>
      <c r="E2826" t="str">
        <f>VLOOKUP(D2826,'NZ40-POPT_tech_groups'!A:B,2,FALSE)</f>
        <v>NZ40-ENE-1-FRETRA</v>
      </c>
      <c r="F2826" s="3">
        <f>_xlfn.IFNA(_xlfn.IFNA(VLOOKUP(D2826,'Energy Share'!B:D,3,FALSE),VLOOKUP(LEFT(D2826,LEN(D2826)-2),'Energy Share'!B:D,3,FALSE)),0)*HLOOKUP(C2826,'Energy Share'!$I$2:$AL$3,2,FALSE)*VLOOKUP(LEFT(D2826,6),'Energy Share'!$I$6:$J$14,2,FALSE)</f>
        <v>0</v>
      </c>
    </row>
    <row r="2827" spans="1:6" hidden="1" x14ac:dyDescent="0.3">
      <c r="A2827">
        <f>IF(IFERROR(_xlfn.NUMBERVALUE(RIGHT(D2827,2))=C2827-2000,TRUE),1,0)*_xlfn.IFNA(VLOOKUP(LEFT(RIGHT(D2827,LEN(D2827)-6),LEN(RIGHT(D2827,LEN(D2827)-6))-3),'Filter Fuel'!$A$3:$I$29,HLOOKUP(LEFT(D2827,6),'Filter Fuel'!$B$1:$I$2,2,FALSE),FALSE),1)*IF(F2827=0,0,1)</f>
        <v>0</v>
      </c>
      <c r="B2827" t="s">
        <v>2</v>
      </c>
      <c r="C2827">
        <f t="shared" si="76"/>
        <v>2031</v>
      </c>
      <c r="D2827" t="str">
        <f t="shared" si="77"/>
        <v>FRETRAELCIMP34</v>
      </c>
      <c r="E2827" t="str">
        <f>VLOOKUP(D2827,'NZ40-POPT_tech_groups'!A:B,2,FALSE)</f>
        <v>NZ40-ENE-1-FRETRA</v>
      </c>
      <c r="F2827" s="3">
        <f>_xlfn.IFNA(_xlfn.IFNA(VLOOKUP(D2827,'Energy Share'!B:D,3,FALSE),VLOOKUP(LEFT(D2827,LEN(D2827)-2),'Energy Share'!B:D,3,FALSE)),0)*HLOOKUP(C2827,'Energy Share'!$I$2:$AL$3,2,FALSE)*VLOOKUP(LEFT(D2827,6),'Energy Share'!$I$6:$J$14,2,FALSE)</f>
        <v>0</v>
      </c>
    </row>
    <row r="2828" spans="1:6" hidden="1" x14ac:dyDescent="0.3">
      <c r="A2828">
        <f>IF(IFERROR(_xlfn.NUMBERVALUE(RIGHT(D2828,2))=C2828-2000,TRUE),1,0)*_xlfn.IFNA(VLOOKUP(LEFT(RIGHT(D2828,LEN(D2828)-6),LEN(RIGHT(D2828,LEN(D2828)-6))-3),'Filter Fuel'!$A$3:$I$29,HLOOKUP(LEFT(D2828,6),'Filter Fuel'!$B$1:$I$2,2,FALSE),FALSE),1)*IF(F2828=0,0,1)</f>
        <v>0</v>
      </c>
      <c r="B2828" t="s">
        <v>2</v>
      </c>
      <c r="C2828">
        <f t="shared" si="76"/>
        <v>2031</v>
      </c>
      <c r="D2828" t="str">
        <f t="shared" si="77"/>
        <v>FRETRAELCIMP35</v>
      </c>
      <c r="E2828" t="str">
        <f>VLOOKUP(D2828,'NZ40-POPT_tech_groups'!A:B,2,FALSE)</f>
        <v>NZ40-ENE-1-FRETRA</v>
      </c>
      <c r="F2828" s="3">
        <f>_xlfn.IFNA(_xlfn.IFNA(VLOOKUP(D2828,'Energy Share'!B:D,3,FALSE),VLOOKUP(LEFT(D2828,LEN(D2828)-2),'Energy Share'!B:D,3,FALSE)),0)*HLOOKUP(C2828,'Energy Share'!$I$2:$AL$3,2,FALSE)*VLOOKUP(LEFT(D2828,6),'Energy Share'!$I$6:$J$14,2,FALSE)</f>
        <v>0</v>
      </c>
    </row>
    <row r="2829" spans="1:6" hidden="1" x14ac:dyDescent="0.3">
      <c r="A2829">
        <f>IF(IFERROR(_xlfn.NUMBERVALUE(RIGHT(D2829,2))=C2829-2000,TRUE),1,0)*_xlfn.IFNA(VLOOKUP(LEFT(RIGHT(D2829,LEN(D2829)-6),LEN(RIGHT(D2829,LEN(D2829)-6))-3),'Filter Fuel'!$A$3:$I$29,HLOOKUP(LEFT(D2829,6),'Filter Fuel'!$B$1:$I$2,2,FALSE),FALSE),1)*IF(F2829=0,0,1)</f>
        <v>0</v>
      </c>
      <c r="B2829" t="s">
        <v>2</v>
      </c>
      <c r="C2829">
        <f t="shared" si="76"/>
        <v>2031</v>
      </c>
      <c r="D2829" t="str">
        <f t="shared" si="77"/>
        <v>FRETRAELCIMP36</v>
      </c>
      <c r="E2829" t="str">
        <f>VLOOKUP(D2829,'NZ40-POPT_tech_groups'!A:B,2,FALSE)</f>
        <v>NZ40-ENE-1-FRETRA</v>
      </c>
      <c r="F2829" s="3">
        <f>_xlfn.IFNA(_xlfn.IFNA(VLOOKUP(D2829,'Energy Share'!B:D,3,FALSE),VLOOKUP(LEFT(D2829,LEN(D2829)-2),'Energy Share'!B:D,3,FALSE)),0)*HLOOKUP(C2829,'Energy Share'!$I$2:$AL$3,2,FALSE)*VLOOKUP(LEFT(D2829,6),'Energy Share'!$I$6:$J$14,2,FALSE)</f>
        <v>0</v>
      </c>
    </row>
    <row r="2830" spans="1:6" hidden="1" x14ac:dyDescent="0.3">
      <c r="A2830">
        <f>IF(IFERROR(_xlfn.NUMBERVALUE(RIGHT(D2830,2))=C2830-2000,TRUE),1,0)*_xlfn.IFNA(VLOOKUP(LEFT(RIGHT(D2830,LEN(D2830)-6),LEN(RIGHT(D2830,LEN(D2830)-6))-3),'Filter Fuel'!$A$3:$I$29,HLOOKUP(LEFT(D2830,6),'Filter Fuel'!$B$1:$I$2,2,FALSE),FALSE),1)*IF(F2830=0,0,1)</f>
        <v>0</v>
      </c>
      <c r="B2830" t="s">
        <v>2</v>
      </c>
      <c r="C2830">
        <f t="shared" si="76"/>
        <v>2031</v>
      </c>
      <c r="D2830" t="str">
        <f t="shared" si="77"/>
        <v>FRETRAELCIMP37</v>
      </c>
      <c r="E2830" t="str">
        <f>VLOOKUP(D2830,'NZ40-POPT_tech_groups'!A:B,2,FALSE)</f>
        <v>NZ40-ENE-1-FRETRA</v>
      </c>
      <c r="F2830" s="3">
        <f>_xlfn.IFNA(_xlfn.IFNA(VLOOKUP(D2830,'Energy Share'!B:D,3,FALSE),VLOOKUP(LEFT(D2830,LEN(D2830)-2),'Energy Share'!B:D,3,FALSE)),0)*HLOOKUP(C2830,'Energy Share'!$I$2:$AL$3,2,FALSE)*VLOOKUP(LEFT(D2830,6),'Energy Share'!$I$6:$J$14,2,FALSE)</f>
        <v>0</v>
      </c>
    </row>
    <row r="2831" spans="1:6" hidden="1" x14ac:dyDescent="0.3">
      <c r="A2831">
        <f>IF(IFERROR(_xlfn.NUMBERVALUE(RIGHT(D2831,2))=C2831-2000,TRUE),1,0)*_xlfn.IFNA(VLOOKUP(LEFT(RIGHT(D2831,LEN(D2831)-6),LEN(RIGHT(D2831,LEN(D2831)-6))-3),'Filter Fuel'!$A$3:$I$29,HLOOKUP(LEFT(D2831,6),'Filter Fuel'!$B$1:$I$2,2,FALSE),FALSE),1)*IF(F2831=0,0,1)</f>
        <v>0</v>
      </c>
      <c r="B2831" t="s">
        <v>2</v>
      </c>
      <c r="C2831">
        <f t="shared" si="76"/>
        <v>2031</v>
      </c>
      <c r="D2831" t="str">
        <f t="shared" si="77"/>
        <v>FRETRAELCIMP38</v>
      </c>
      <c r="E2831" t="str">
        <f>VLOOKUP(D2831,'NZ40-POPT_tech_groups'!A:B,2,FALSE)</f>
        <v>NZ40-ENE-1-FRETRA</v>
      </c>
      <c r="F2831" s="3">
        <f>_xlfn.IFNA(_xlfn.IFNA(VLOOKUP(D2831,'Energy Share'!B:D,3,FALSE),VLOOKUP(LEFT(D2831,LEN(D2831)-2),'Energy Share'!B:D,3,FALSE)),0)*HLOOKUP(C2831,'Energy Share'!$I$2:$AL$3,2,FALSE)*VLOOKUP(LEFT(D2831,6),'Energy Share'!$I$6:$J$14,2,FALSE)</f>
        <v>0</v>
      </c>
    </row>
    <row r="2832" spans="1:6" hidden="1" x14ac:dyDescent="0.3">
      <c r="A2832">
        <f>IF(IFERROR(_xlfn.NUMBERVALUE(RIGHT(D2832,2))=C2832-2000,TRUE),1,0)*_xlfn.IFNA(VLOOKUP(LEFT(RIGHT(D2832,LEN(D2832)-6),LEN(RIGHT(D2832,LEN(D2832)-6))-3),'Filter Fuel'!$A$3:$I$29,HLOOKUP(LEFT(D2832,6),'Filter Fuel'!$B$1:$I$2,2,FALSE),FALSE),1)*IF(F2832=0,0,1)</f>
        <v>0</v>
      </c>
      <c r="B2832" t="s">
        <v>2</v>
      </c>
      <c r="C2832">
        <f t="shared" si="76"/>
        <v>2031</v>
      </c>
      <c r="D2832" t="str">
        <f t="shared" si="77"/>
        <v>FRETRAELCIMP39</v>
      </c>
      <c r="E2832" t="str">
        <f>VLOOKUP(D2832,'NZ40-POPT_tech_groups'!A:B,2,FALSE)</f>
        <v>NZ40-ENE-1-FRETRA</v>
      </c>
      <c r="F2832" s="3">
        <f>_xlfn.IFNA(_xlfn.IFNA(VLOOKUP(D2832,'Energy Share'!B:D,3,FALSE),VLOOKUP(LEFT(D2832,LEN(D2832)-2),'Energy Share'!B:D,3,FALSE)),0)*HLOOKUP(C2832,'Energy Share'!$I$2:$AL$3,2,FALSE)*VLOOKUP(LEFT(D2832,6),'Energy Share'!$I$6:$J$14,2,FALSE)</f>
        <v>0</v>
      </c>
    </row>
    <row r="2833" spans="1:6" hidden="1" x14ac:dyDescent="0.3">
      <c r="A2833">
        <f>IF(IFERROR(_xlfn.NUMBERVALUE(RIGHT(D2833,2))=C2833-2000,TRUE),1,0)*_xlfn.IFNA(VLOOKUP(LEFT(RIGHT(D2833,LEN(D2833)-6),LEN(RIGHT(D2833,LEN(D2833)-6))-3),'Filter Fuel'!$A$3:$I$29,HLOOKUP(LEFT(D2833,6),'Filter Fuel'!$B$1:$I$2,2,FALSE),FALSE),1)*IF(F2833=0,0,1)</f>
        <v>0</v>
      </c>
      <c r="B2833" t="s">
        <v>2</v>
      </c>
      <c r="C2833">
        <f t="shared" si="76"/>
        <v>2031</v>
      </c>
      <c r="D2833" t="str">
        <f t="shared" si="77"/>
        <v>FRETRAELCIMP40</v>
      </c>
      <c r="E2833" t="str">
        <f>VLOOKUP(D2833,'NZ40-POPT_tech_groups'!A:B,2,FALSE)</f>
        <v>NZ40-ENE-1-FRETRA</v>
      </c>
      <c r="F2833" s="3">
        <f>_xlfn.IFNA(_xlfn.IFNA(VLOOKUP(D2833,'Energy Share'!B:D,3,FALSE),VLOOKUP(LEFT(D2833,LEN(D2833)-2),'Energy Share'!B:D,3,FALSE)),0)*HLOOKUP(C2833,'Energy Share'!$I$2:$AL$3,2,FALSE)*VLOOKUP(LEFT(D2833,6),'Energy Share'!$I$6:$J$14,2,FALSE)</f>
        <v>0</v>
      </c>
    </row>
    <row r="2834" spans="1:6" hidden="1" x14ac:dyDescent="0.3">
      <c r="A2834">
        <f>IF(IFERROR(_xlfn.NUMBERVALUE(RIGHT(D2834,2))=C2834-2000,TRUE),1,0)*_xlfn.IFNA(VLOOKUP(LEFT(RIGHT(D2834,LEN(D2834)-6),LEN(RIGHT(D2834,LEN(D2834)-6))-3),'Filter Fuel'!$A$3:$I$29,HLOOKUP(LEFT(D2834,6),'Filter Fuel'!$B$1:$I$2,2,FALSE),FALSE),1)*IF(F2834=0,0,1)</f>
        <v>0</v>
      </c>
      <c r="B2834" t="s">
        <v>2</v>
      </c>
      <c r="C2834">
        <f t="shared" si="76"/>
        <v>2031</v>
      </c>
      <c r="D2834" t="str">
        <f t="shared" si="77"/>
        <v>FRETRAELCIMP41</v>
      </c>
      <c r="E2834" t="str">
        <f>VLOOKUP(D2834,'NZ40-POPT_tech_groups'!A:B,2,FALSE)</f>
        <v>NZ40-ENE-1-FRETRA</v>
      </c>
      <c r="F2834" s="3">
        <f>_xlfn.IFNA(_xlfn.IFNA(VLOOKUP(D2834,'Energy Share'!B:D,3,FALSE),VLOOKUP(LEFT(D2834,LEN(D2834)-2),'Energy Share'!B:D,3,FALSE)),0)*HLOOKUP(C2834,'Energy Share'!$I$2:$AL$3,2,FALSE)*VLOOKUP(LEFT(D2834,6),'Energy Share'!$I$6:$J$14,2,FALSE)</f>
        <v>0</v>
      </c>
    </row>
    <row r="2835" spans="1:6" hidden="1" x14ac:dyDescent="0.3">
      <c r="A2835">
        <f>IF(IFERROR(_xlfn.NUMBERVALUE(RIGHT(D2835,2))=C2835-2000,TRUE),1,0)*_xlfn.IFNA(VLOOKUP(LEFT(RIGHT(D2835,LEN(D2835)-6),LEN(RIGHT(D2835,LEN(D2835)-6))-3),'Filter Fuel'!$A$3:$I$29,HLOOKUP(LEFT(D2835,6),'Filter Fuel'!$B$1:$I$2,2,FALSE),FALSE),1)*IF(F2835=0,0,1)</f>
        <v>0</v>
      </c>
      <c r="B2835" t="s">
        <v>2</v>
      </c>
      <c r="C2835">
        <f t="shared" si="76"/>
        <v>2031</v>
      </c>
      <c r="D2835" t="str">
        <f t="shared" si="77"/>
        <v>FRETRAELCIMP42</v>
      </c>
      <c r="E2835" t="str">
        <f>VLOOKUP(D2835,'NZ40-POPT_tech_groups'!A:B,2,FALSE)</f>
        <v>NZ40-ENE-1-FRETRA</v>
      </c>
      <c r="F2835" s="3">
        <f>_xlfn.IFNA(_xlfn.IFNA(VLOOKUP(D2835,'Energy Share'!B:D,3,FALSE),VLOOKUP(LEFT(D2835,LEN(D2835)-2),'Energy Share'!B:D,3,FALSE)),0)*HLOOKUP(C2835,'Energy Share'!$I$2:$AL$3,2,FALSE)*VLOOKUP(LEFT(D2835,6),'Energy Share'!$I$6:$J$14,2,FALSE)</f>
        <v>0</v>
      </c>
    </row>
    <row r="2836" spans="1:6" hidden="1" x14ac:dyDescent="0.3">
      <c r="A2836">
        <f>IF(IFERROR(_xlfn.NUMBERVALUE(RIGHT(D2836,2))=C2836-2000,TRUE),1,0)*_xlfn.IFNA(VLOOKUP(LEFT(RIGHT(D2836,LEN(D2836)-6),LEN(RIGHT(D2836,LEN(D2836)-6))-3),'Filter Fuel'!$A$3:$I$29,HLOOKUP(LEFT(D2836,6),'Filter Fuel'!$B$1:$I$2,2,FALSE),FALSE),1)*IF(F2836=0,0,1)</f>
        <v>0</v>
      </c>
      <c r="B2836" t="s">
        <v>2</v>
      </c>
      <c r="C2836">
        <f t="shared" si="76"/>
        <v>2031</v>
      </c>
      <c r="D2836" t="str">
        <f t="shared" si="77"/>
        <v>FRETRAELCIMP43</v>
      </c>
      <c r="E2836" t="str">
        <f>VLOOKUP(D2836,'NZ40-POPT_tech_groups'!A:B,2,FALSE)</f>
        <v>NZ40-ENE-1-FRETRA</v>
      </c>
      <c r="F2836" s="3">
        <f>_xlfn.IFNA(_xlfn.IFNA(VLOOKUP(D2836,'Energy Share'!B:D,3,FALSE),VLOOKUP(LEFT(D2836,LEN(D2836)-2),'Energy Share'!B:D,3,FALSE)),0)*HLOOKUP(C2836,'Energy Share'!$I$2:$AL$3,2,FALSE)*VLOOKUP(LEFT(D2836,6),'Energy Share'!$I$6:$J$14,2,FALSE)</f>
        <v>0</v>
      </c>
    </row>
    <row r="2837" spans="1:6" hidden="1" x14ac:dyDescent="0.3">
      <c r="A2837">
        <f>IF(IFERROR(_xlfn.NUMBERVALUE(RIGHT(D2837,2))=C2837-2000,TRUE),1,0)*_xlfn.IFNA(VLOOKUP(LEFT(RIGHT(D2837,LEN(D2837)-6),LEN(RIGHT(D2837,LEN(D2837)-6))-3),'Filter Fuel'!$A$3:$I$29,HLOOKUP(LEFT(D2837,6),'Filter Fuel'!$B$1:$I$2,2,FALSE),FALSE),1)*IF(F2837=0,0,1)</f>
        <v>0</v>
      </c>
      <c r="B2837" t="s">
        <v>2</v>
      </c>
      <c r="C2837">
        <f t="shared" si="76"/>
        <v>2031</v>
      </c>
      <c r="D2837" t="str">
        <f t="shared" si="77"/>
        <v>FRETRAELCIMP44</v>
      </c>
      <c r="E2837" t="str">
        <f>VLOOKUP(D2837,'NZ40-POPT_tech_groups'!A:B,2,FALSE)</f>
        <v>NZ40-ENE-1-FRETRA</v>
      </c>
      <c r="F2837" s="3">
        <f>_xlfn.IFNA(_xlfn.IFNA(VLOOKUP(D2837,'Energy Share'!B:D,3,FALSE),VLOOKUP(LEFT(D2837,LEN(D2837)-2),'Energy Share'!B:D,3,FALSE)),0)*HLOOKUP(C2837,'Energy Share'!$I$2:$AL$3,2,FALSE)*VLOOKUP(LEFT(D2837,6),'Energy Share'!$I$6:$J$14,2,FALSE)</f>
        <v>0</v>
      </c>
    </row>
    <row r="2838" spans="1:6" hidden="1" x14ac:dyDescent="0.3">
      <c r="A2838">
        <f>IF(IFERROR(_xlfn.NUMBERVALUE(RIGHT(D2838,2))=C2838-2000,TRUE),1,0)*_xlfn.IFNA(VLOOKUP(LEFT(RIGHT(D2838,LEN(D2838)-6),LEN(RIGHT(D2838,LEN(D2838)-6))-3),'Filter Fuel'!$A$3:$I$29,HLOOKUP(LEFT(D2838,6),'Filter Fuel'!$B$1:$I$2,2,FALSE),FALSE),1)*IF(F2838=0,0,1)</f>
        <v>0</v>
      </c>
      <c r="B2838" t="s">
        <v>2</v>
      </c>
      <c r="C2838">
        <f t="shared" si="76"/>
        <v>2031</v>
      </c>
      <c r="D2838" t="str">
        <f t="shared" si="77"/>
        <v>FRETRAELCIMP45</v>
      </c>
      <c r="E2838" t="str">
        <f>VLOOKUP(D2838,'NZ40-POPT_tech_groups'!A:B,2,FALSE)</f>
        <v>NZ40-ENE-1-FRETRA</v>
      </c>
      <c r="F2838" s="3">
        <f>_xlfn.IFNA(_xlfn.IFNA(VLOOKUP(D2838,'Energy Share'!B:D,3,FALSE),VLOOKUP(LEFT(D2838,LEN(D2838)-2),'Energy Share'!B:D,3,FALSE)),0)*HLOOKUP(C2838,'Energy Share'!$I$2:$AL$3,2,FALSE)*VLOOKUP(LEFT(D2838,6),'Energy Share'!$I$6:$J$14,2,FALSE)</f>
        <v>0</v>
      </c>
    </row>
    <row r="2839" spans="1:6" hidden="1" x14ac:dyDescent="0.3">
      <c r="A2839">
        <f>IF(IFERROR(_xlfn.NUMBERVALUE(RIGHT(D2839,2))=C2839-2000,TRUE),1,0)*_xlfn.IFNA(VLOOKUP(LEFT(RIGHT(D2839,LEN(D2839)-6),LEN(RIGHT(D2839,LEN(D2839)-6))-3),'Filter Fuel'!$A$3:$I$29,HLOOKUP(LEFT(D2839,6),'Filter Fuel'!$B$1:$I$2,2,FALSE),FALSE),1)*IF(F2839=0,0,1)</f>
        <v>0</v>
      </c>
      <c r="B2839" t="s">
        <v>2</v>
      </c>
      <c r="C2839">
        <f t="shared" si="76"/>
        <v>2031</v>
      </c>
      <c r="D2839" t="str">
        <f t="shared" si="77"/>
        <v>FRETRAELCIMP46</v>
      </c>
      <c r="E2839" t="str">
        <f>VLOOKUP(D2839,'NZ40-POPT_tech_groups'!A:B,2,FALSE)</f>
        <v>NZ40-ENE-1-FRETRA</v>
      </c>
      <c r="F2839" s="3">
        <f>_xlfn.IFNA(_xlfn.IFNA(VLOOKUP(D2839,'Energy Share'!B:D,3,FALSE),VLOOKUP(LEFT(D2839,LEN(D2839)-2),'Energy Share'!B:D,3,FALSE)),0)*HLOOKUP(C2839,'Energy Share'!$I$2:$AL$3,2,FALSE)*VLOOKUP(LEFT(D2839,6),'Energy Share'!$I$6:$J$14,2,FALSE)</f>
        <v>0</v>
      </c>
    </row>
    <row r="2840" spans="1:6" hidden="1" x14ac:dyDescent="0.3">
      <c r="A2840">
        <f>IF(IFERROR(_xlfn.NUMBERVALUE(RIGHT(D2840,2))=C2840-2000,TRUE),1,0)*_xlfn.IFNA(VLOOKUP(LEFT(RIGHT(D2840,LEN(D2840)-6),LEN(RIGHT(D2840,LEN(D2840)-6))-3),'Filter Fuel'!$A$3:$I$29,HLOOKUP(LEFT(D2840,6),'Filter Fuel'!$B$1:$I$2,2,FALSE),FALSE),1)*IF(F2840=0,0,1)</f>
        <v>0</v>
      </c>
      <c r="B2840" t="s">
        <v>2</v>
      </c>
      <c r="C2840">
        <f t="shared" si="76"/>
        <v>2031</v>
      </c>
      <c r="D2840" t="str">
        <f t="shared" si="77"/>
        <v>FRETRAELCIMP47</v>
      </c>
      <c r="E2840" t="str">
        <f>VLOOKUP(D2840,'NZ40-POPT_tech_groups'!A:B,2,FALSE)</f>
        <v>NZ40-ENE-1-FRETRA</v>
      </c>
      <c r="F2840" s="3">
        <f>_xlfn.IFNA(_xlfn.IFNA(VLOOKUP(D2840,'Energy Share'!B:D,3,FALSE),VLOOKUP(LEFT(D2840,LEN(D2840)-2),'Energy Share'!B:D,3,FALSE)),0)*HLOOKUP(C2840,'Energy Share'!$I$2:$AL$3,2,FALSE)*VLOOKUP(LEFT(D2840,6),'Energy Share'!$I$6:$J$14,2,FALSE)</f>
        <v>0</v>
      </c>
    </row>
    <row r="2841" spans="1:6" hidden="1" x14ac:dyDescent="0.3">
      <c r="A2841">
        <f>IF(IFERROR(_xlfn.NUMBERVALUE(RIGHT(D2841,2))=C2841-2000,TRUE),1,0)*_xlfn.IFNA(VLOOKUP(LEFT(RIGHT(D2841,LEN(D2841)-6),LEN(RIGHT(D2841,LEN(D2841)-6))-3),'Filter Fuel'!$A$3:$I$29,HLOOKUP(LEFT(D2841,6),'Filter Fuel'!$B$1:$I$2,2,FALSE),FALSE),1)*IF(F2841=0,0,1)</f>
        <v>0</v>
      </c>
      <c r="B2841" t="s">
        <v>2</v>
      </c>
      <c r="C2841">
        <f t="shared" ref="C2841:C2904" si="78">C2498+1</f>
        <v>2031</v>
      </c>
      <c r="D2841" t="str">
        <f t="shared" ref="D2841:D2904" si="79">D2498</f>
        <v>FRETRAELCIMP48</v>
      </c>
      <c r="E2841" t="str">
        <f>VLOOKUP(D2841,'NZ40-POPT_tech_groups'!A:B,2,FALSE)</f>
        <v>NZ40-ENE-1-FRETRA</v>
      </c>
      <c r="F2841" s="3">
        <f>_xlfn.IFNA(_xlfn.IFNA(VLOOKUP(D2841,'Energy Share'!B:D,3,FALSE),VLOOKUP(LEFT(D2841,LEN(D2841)-2),'Energy Share'!B:D,3,FALSE)),0)*HLOOKUP(C2841,'Energy Share'!$I$2:$AL$3,2,FALSE)*VLOOKUP(LEFT(D2841,6),'Energy Share'!$I$6:$J$14,2,FALSE)</f>
        <v>0</v>
      </c>
    </row>
    <row r="2842" spans="1:6" hidden="1" x14ac:dyDescent="0.3">
      <c r="A2842">
        <f>IF(IFERROR(_xlfn.NUMBERVALUE(RIGHT(D2842,2))=C2842-2000,TRUE),1,0)*_xlfn.IFNA(VLOOKUP(LEFT(RIGHT(D2842,LEN(D2842)-6),LEN(RIGHT(D2842,LEN(D2842)-6))-3),'Filter Fuel'!$A$3:$I$29,HLOOKUP(LEFT(D2842,6),'Filter Fuel'!$B$1:$I$2,2,FALSE),FALSE),1)*IF(F2842=0,0,1)</f>
        <v>0</v>
      </c>
      <c r="B2842" t="s">
        <v>2</v>
      </c>
      <c r="C2842">
        <f t="shared" si="78"/>
        <v>2031</v>
      </c>
      <c r="D2842" t="str">
        <f t="shared" si="79"/>
        <v>FRETRAELCIMP49</v>
      </c>
      <c r="E2842" t="str">
        <f>VLOOKUP(D2842,'NZ40-POPT_tech_groups'!A:B,2,FALSE)</f>
        <v>NZ40-ENE-1-FRETRA</v>
      </c>
      <c r="F2842" s="3">
        <f>_xlfn.IFNA(_xlfn.IFNA(VLOOKUP(D2842,'Energy Share'!B:D,3,FALSE),VLOOKUP(LEFT(D2842,LEN(D2842)-2),'Energy Share'!B:D,3,FALSE)),0)*HLOOKUP(C2842,'Energy Share'!$I$2:$AL$3,2,FALSE)*VLOOKUP(LEFT(D2842,6),'Energy Share'!$I$6:$J$14,2,FALSE)</f>
        <v>0</v>
      </c>
    </row>
    <row r="2843" spans="1:6" hidden="1" x14ac:dyDescent="0.3">
      <c r="A2843">
        <f>IF(IFERROR(_xlfn.NUMBERVALUE(RIGHT(D2843,2))=C2843-2000,TRUE),1,0)*_xlfn.IFNA(VLOOKUP(LEFT(RIGHT(D2843,LEN(D2843)-6),LEN(RIGHT(D2843,LEN(D2843)-6))-3),'Filter Fuel'!$A$3:$I$29,HLOOKUP(LEFT(D2843,6),'Filter Fuel'!$B$1:$I$2,2,FALSE),FALSE),1)*IF(F2843=0,0,1)</f>
        <v>0</v>
      </c>
      <c r="B2843" t="s">
        <v>2</v>
      </c>
      <c r="C2843">
        <f t="shared" si="78"/>
        <v>2031</v>
      </c>
      <c r="D2843" t="str">
        <f t="shared" si="79"/>
        <v>FRETRAELCIMP50</v>
      </c>
      <c r="E2843" t="str">
        <f>VLOOKUP(D2843,'NZ40-POPT_tech_groups'!A:B,2,FALSE)</f>
        <v>NZ40-ENE-1-FRETRA</v>
      </c>
      <c r="F2843" s="3">
        <f>_xlfn.IFNA(_xlfn.IFNA(VLOOKUP(D2843,'Energy Share'!B:D,3,FALSE),VLOOKUP(LEFT(D2843,LEN(D2843)-2),'Energy Share'!B:D,3,FALSE)),0)*HLOOKUP(C2843,'Energy Share'!$I$2:$AL$3,2,FALSE)*VLOOKUP(LEFT(D2843,6),'Energy Share'!$I$6:$J$14,2,FALSE)</f>
        <v>0</v>
      </c>
    </row>
    <row r="2844" spans="1:6" hidden="1" x14ac:dyDescent="0.3">
      <c r="A2844">
        <f>IF(IFERROR(_xlfn.NUMBERVALUE(RIGHT(D2844,2))=C2844-2000,TRUE),1,0)*_xlfn.IFNA(VLOOKUP(LEFT(RIGHT(D2844,LEN(D2844)-6),LEN(RIGHT(D2844,LEN(D2844)-6))-3),'Filter Fuel'!$A$3:$I$29,HLOOKUP(LEFT(D2844,6),'Filter Fuel'!$B$1:$I$2,2,FALSE),FALSE),1)*IF(F2844=0,0,1)</f>
        <v>0</v>
      </c>
      <c r="B2844" t="s">
        <v>2</v>
      </c>
      <c r="C2844">
        <f t="shared" si="78"/>
        <v>2031</v>
      </c>
      <c r="D2844" t="str">
        <f t="shared" si="79"/>
        <v>INDBDGELCIMP16</v>
      </c>
      <c r="E2844" t="str">
        <f>VLOOKUP(D2844,'NZ40-POPT_tech_groups'!A:B,2,FALSE)</f>
        <v>NZ40-ENE-1-INDBDG</v>
      </c>
      <c r="F2844" s="3">
        <f>_xlfn.IFNA(_xlfn.IFNA(VLOOKUP(D2844,'Energy Share'!B:D,3,FALSE),VLOOKUP(LEFT(D2844,LEN(D2844)-2),'Energy Share'!B:D,3,FALSE)),0)*HLOOKUP(C2844,'Energy Share'!$I$2:$AL$3,2,FALSE)*VLOOKUP(LEFT(D2844,6),'Energy Share'!$I$6:$J$14,2,FALSE)</f>
        <v>0.13644073452640207</v>
      </c>
    </row>
    <row r="2845" spans="1:6" hidden="1" x14ac:dyDescent="0.3">
      <c r="A2845">
        <f>IF(IFERROR(_xlfn.NUMBERVALUE(RIGHT(D2845,2))=C2845-2000,TRUE),1,0)*_xlfn.IFNA(VLOOKUP(LEFT(RIGHT(D2845,LEN(D2845)-6),LEN(RIGHT(D2845,LEN(D2845)-6))-3),'Filter Fuel'!$A$3:$I$29,HLOOKUP(LEFT(D2845,6),'Filter Fuel'!$B$1:$I$2,2,FALSE),FALSE),1)*IF(F2845=0,0,1)</f>
        <v>0</v>
      </c>
      <c r="B2845" t="s">
        <v>2</v>
      </c>
      <c r="C2845">
        <f t="shared" si="78"/>
        <v>2031</v>
      </c>
      <c r="D2845" t="str">
        <f t="shared" si="79"/>
        <v>INDBDGELCIMP17</v>
      </c>
      <c r="E2845" t="str">
        <f>VLOOKUP(D2845,'NZ40-POPT_tech_groups'!A:B,2,FALSE)</f>
        <v>NZ40-ENE-1-INDBDG</v>
      </c>
      <c r="F2845" s="3">
        <f>_xlfn.IFNA(_xlfn.IFNA(VLOOKUP(D2845,'Energy Share'!B:D,3,FALSE),VLOOKUP(LEFT(D2845,LEN(D2845)-2),'Energy Share'!B:D,3,FALSE)),0)*HLOOKUP(C2845,'Energy Share'!$I$2:$AL$3,2,FALSE)*VLOOKUP(LEFT(D2845,6),'Energy Share'!$I$6:$J$14,2,FALSE)</f>
        <v>0.13644073452640207</v>
      </c>
    </row>
    <row r="2846" spans="1:6" hidden="1" x14ac:dyDescent="0.3">
      <c r="A2846">
        <f>IF(IFERROR(_xlfn.NUMBERVALUE(RIGHT(D2846,2))=C2846-2000,TRUE),1,0)*_xlfn.IFNA(VLOOKUP(LEFT(RIGHT(D2846,LEN(D2846)-6),LEN(RIGHT(D2846,LEN(D2846)-6))-3),'Filter Fuel'!$A$3:$I$29,HLOOKUP(LEFT(D2846,6),'Filter Fuel'!$B$1:$I$2,2,FALSE),FALSE),1)*IF(F2846=0,0,1)</f>
        <v>0</v>
      </c>
      <c r="B2846" t="s">
        <v>2</v>
      </c>
      <c r="C2846">
        <f t="shared" si="78"/>
        <v>2031</v>
      </c>
      <c r="D2846" t="str">
        <f t="shared" si="79"/>
        <v>INDBDGELCIMP18</v>
      </c>
      <c r="E2846" t="str">
        <f>VLOOKUP(D2846,'NZ40-POPT_tech_groups'!A:B,2,FALSE)</f>
        <v>NZ40-ENE-1-INDBDG</v>
      </c>
      <c r="F2846" s="3">
        <f>_xlfn.IFNA(_xlfn.IFNA(VLOOKUP(D2846,'Energy Share'!B:D,3,FALSE),VLOOKUP(LEFT(D2846,LEN(D2846)-2),'Energy Share'!B:D,3,FALSE)),0)*HLOOKUP(C2846,'Energy Share'!$I$2:$AL$3,2,FALSE)*VLOOKUP(LEFT(D2846,6),'Energy Share'!$I$6:$J$14,2,FALSE)</f>
        <v>0.13644073452640207</v>
      </c>
    </row>
    <row r="2847" spans="1:6" hidden="1" x14ac:dyDescent="0.3">
      <c r="A2847">
        <f>IF(IFERROR(_xlfn.NUMBERVALUE(RIGHT(D2847,2))=C2847-2000,TRUE),1,0)*_xlfn.IFNA(VLOOKUP(LEFT(RIGHT(D2847,LEN(D2847)-6),LEN(RIGHT(D2847,LEN(D2847)-6))-3),'Filter Fuel'!$A$3:$I$29,HLOOKUP(LEFT(D2847,6),'Filter Fuel'!$B$1:$I$2,2,FALSE),FALSE),1)*IF(F2847=0,0,1)</f>
        <v>0</v>
      </c>
      <c r="B2847" t="s">
        <v>2</v>
      </c>
      <c r="C2847">
        <f t="shared" si="78"/>
        <v>2031</v>
      </c>
      <c r="D2847" t="str">
        <f t="shared" si="79"/>
        <v>INDBDGELCIMP19</v>
      </c>
      <c r="E2847" t="str">
        <f>VLOOKUP(D2847,'NZ40-POPT_tech_groups'!A:B,2,FALSE)</f>
        <v>NZ40-ENE-1-INDBDG</v>
      </c>
      <c r="F2847" s="3">
        <f>_xlfn.IFNA(_xlfn.IFNA(VLOOKUP(D2847,'Energy Share'!B:D,3,FALSE),VLOOKUP(LEFT(D2847,LEN(D2847)-2),'Energy Share'!B:D,3,FALSE)),0)*HLOOKUP(C2847,'Energy Share'!$I$2:$AL$3,2,FALSE)*VLOOKUP(LEFT(D2847,6),'Energy Share'!$I$6:$J$14,2,FALSE)</f>
        <v>0.13644073452640207</v>
      </c>
    </row>
    <row r="2848" spans="1:6" hidden="1" x14ac:dyDescent="0.3">
      <c r="A2848">
        <f>IF(IFERROR(_xlfn.NUMBERVALUE(RIGHT(D2848,2))=C2848-2000,TRUE),1,0)*_xlfn.IFNA(VLOOKUP(LEFT(RIGHT(D2848,LEN(D2848)-6),LEN(RIGHT(D2848,LEN(D2848)-6))-3),'Filter Fuel'!$A$3:$I$29,HLOOKUP(LEFT(D2848,6),'Filter Fuel'!$B$1:$I$2,2,FALSE),FALSE),1)*IF(F2848=0,0,1)</f>
        <v>0</v>
      </c>
      <c r="B2848" t="s">
        <v>2</v>
      </c>
      <c r="C2848">
        <f t="shared" si="78"/>
        <v>2031</v>
      </c>
      <c r="D2848" t="str">
        <f t="shared" si="79"/>
        <v>INDBDGELCIMP20</v>
      </c>
      <c r="E2848" t="str">
        <f>VLOOKUP(D2848,'NZ40-POPT_tech_groups'!A:B,2,FALSE)</f>
        <v>NZ40-ENE-1-INDBDG</v>
      </c>
      <c r="F2848" s="3">
        <f>_xlfn.IFNA(_xlfn.IFNA(VLOOKUP(D2848,'Energy Share'!B:D,3,FALSE),VLOOKUP(LEFT(D2848,LEN(D2848)-2),'Energy Share'!B:D,3,FALSE)),0)*HLOOKUP(C2848,'Energy Share'!$I$2:$AL$3,2,FALSE)*VLOOKUP(LEFT(D2848,6),'Energy Share'!$I$6:$J$14,2,FALSE)</f>
        <v>0.13644073452640207</v>
      </c>
    </row>
    <row r="2849" spans="1:6" hidden="1" x14ac:dyDescent="0.3">
      <c r="A2849">
        <f>IF(IFERROR(_xlfn.NUMBERVALUE(RIGHT(D2849,2))=C2849-2000,TRUE),1,0)*_xlfn.IFNA(VLOOKUP(LEFT(RIGHT(D2849,LEN(D2849)-6),LEN(RIGHT(D2849,LEN(D2849)-6))-3),'Filter Fuel'!$A$3:$I$29,HLOOKUP(LEFT(D2849,6),'Filter Fuel'!$B$1:$I$2,2,FALSE),FALSE),1)*IF(F2849=0,0,1)</f>
        <v>0</v>
      </c>
      <c r="B2849" t="s">
        <v>2</v>
      </c>
      <c r="C2849">
        <f t="shared" si="78"/>
        <v>2031</v>
      </c>
      <c r="D2849" t="str">
        <f t="shared" si="79"/>
        <v>INDBDGELCIMP21</v>
      </c>
      <c r="E2849" t="str">
        <f>VLOOKUP(D2849,'NZ40-POPT_tech_groups'!A:B,2,FALSE)</f>
        <v>NZ40-ENE-1-INDBDG</v>
      </c>
      <c r="F2849" s="3">
        <f>_xlfn.IFNA(_xlfn.IFNA(VLOOKUP(D2849,'Energy Share'!B:D,3,FALSE),VLOOKUP(LEFT(D2849,LEN(D2849)-2),'Energy Share'!B:D,3,FALSE)),0)*HLOOKUP(C2849,'Energy Share'!$I$2:$AL$3,2,FALSE)*VLOOKUP(LEFT(D2849,6),'Energy Share'!$I$6:$J$14,2,FALSE)</f>
        <v>0.13644073452640207</v>
      </c>
    </row>
    <row r="2850" spans="1:6" hidden="1" x14ac:dyDescent="0.3">
      <c r="A2850">
        <f>IF(IFERROR(_xlfn.NUMBERVALUE(RIGHT(D2850,2))=C2850-2000,TRUE),1,0)*_xlfn.IFNA(VLOOKUP(LEFT(RIGHT(D2850,LEN(D2850)-6),LEN(RIGHT(D2850,LEN(D2850)-6))-3),'Filter Fuel'!$A$3:$I$29,HLOOKUP(LEFT(D2850,6),'Filter Fuel'!$B$1:$I$2,2,FALSE),FALSE),1)*IF(F2850=0,0,1)</f>
        <v>0</v>
      </c>
      <c r="B2850" t="s">
        <v>2</v>
      </c>
      <c r="C2850">
        <f t="shared" si="78"/>
        <v>2031</v>
      </c>
      <c r="D2850" t="str">
        <f t="shared" si="79"/>
        <v>INDBDGELCIMP22</v>
      </c>
      <c r="E2850" t="str">
        <f>VLOOKUP(D2850,'NZ40-POPT_tech_groups'!A:B,2,FALSE)</f>
        <v>NZ40-ENE-1-INDBDG</v>
      </c>
      <c r="F2850" s="3">
        <f>_xlfn.IFNA(_xlfn.IFNA(VLOOKUP(D2850,'Energy Share'!B:D,3,FALSE),VLOOKUP(LEFT(D2850,LEN(D2850)-2),'Energy Share'!B:D,3,FALSE)),0)*HLOOKUP(C2850,'Energy Share'!$I$2:$AL$3,2,FALSE)*VLOOKUP(LEFT(D2850,6),'Energy Share'!$I$6:$J$14,2,FALSE)</f>
        <v>0.13644073452640207</v>
      </c>
    </row>
    <row r="2851" spans="1:6" hidden="1" x14ac:dyDescent="0.3">
      <c r="A2851">
        <f>IF(IFERROR(_xlfn.NUMBERVALUE(RIGHT(D2851,2))=C2851-2000,TRUE),1,0)*_xlfn.IFNA(VLOOKUP(LEFT(RIGHT(D2851,LEN(D2851)-6),LEN(RIGHT(D2851,LEN(D2851)-6))-3),'Filter Fuel'!$A$3:$I$29,HLOOKUP(LEFT(D2851,6),'Filter Fuel'!$B$1:$I$2,2,FALSE),FALSE),1)*IF(F2851=0,0,1)</f>
        <v>0</v>
      </c>
      <c r="B2851" t="s">
        <v>2</v>
      </c>
      <c r="C2851">
        <f t="shared" si="78"/>
        <v>2031</v>
      </c>
      <c r="D2851" t="str">
        <f t="shared" si="79"/>
        <v>INDBDGELCIMP23</v>
      </c>
      <c r="E2851" t="str">
        <f>VLOOKUP(D2851,'NZ40-POPT_tech_groups'!A:B,2,FALSE)</f>
        <v>NZ40-ENE-1-INDBDG</v>
      </c>
      <c r="F2851" s="3">
        <f>_xlfn.IFNA(_xlfn.IFNA(VLOOKUP(D2851,'Energy Share'!B:D,3,FALSE),VLOOKUP(LEFT(D2851,LEN(D2851)-2),'Energy Share'!B:D,3,FALSE)),0)*HLOOKUP(C2851,'Energy Share'!$I$2:$AL$3,2,FALSE)*VLOOKUP(LEFT(D2851,6),'Energy Share'!$I$6:$J$14,2,FALSE)</f>
        <v>0.13644073452640207</v>
      </c>
    </row>
    <row r="2852" spans="1:6" hidden="1" x14ac:dyDescent="0.3">
      <c r="A2852">
        <f>IF(IFERROR(_xlfn.NUMBERVALUE(RIGHT(D2852,2))=C2852-2000,TRUE),1,0)*_xlfn.IFNA(VLOOKUP(LEFT(RIGHT(D2852,LEN(D2852)-6),LEN(RIGHT(D2852,LEN(D2852)-6))-3),'Filter Fuel'!$A$3:$I$29,HLOOKUP(LEFT(D2852,6),'Filter Fuel'!$B$1:$I$2,2,FALSE),FALSE),1)*IF(F2852=0,0,1)</f>
        <v>0</v>
      </c>
      <c r="B2852" t="s">
        <v>2</v>
      </c>
      <c r="C2852">
        <f t="shared" si="78"/>
        <v>2031</v>
      </c>
      <c r="D2852" t="str">
        <f t="shared" si="79"/>
        <v>INDBDGELCIMP24</v>
      </c>
      <c r="E2852" t="str">
        <f>VLOOKUP(D2852,'NZ40-POPT_tech_groups'!A:B,2,FALSE)</f>
        <v>NZ40-ENE-1-INDBDG</v>
      </c>
      <c r="F2852" s="3">
        <f>_xlfn.IFNA(_xlfn.IFNA(VLOOKUP(D2852,'Energy Share'!B:D,3,FALSE),VLOOKUP(LEFT(D2852,LEN(D2852)-2),'Energy Share'!B:D,3,FALSE)),0)*HLOOKUP(C2852,'Energy Share'!$I$2:$AL$3,2,FALSE)*VLOOKUP(LEFT(D2852,6),'Energy Share'!$I$6:$J$14,2,FALSE)</f>
        <v>0.13644073452640207</v>
      </c>
    </row>
    <row r="2853" spans="1:6" hidden="1" x14ac:dyDescent="0.3">
      <c r="A2853">
        <f>IF(IFERROR(_xlfn.NUMBERVALUE(RIGHT(D2853,2))=C2853-2000,TRUE),1,0)*_xlfn.IFNA(VLOOKUP(LEFT(RIGHT(D2853,LEN(D2853)-6),LEN(RIGHT(D2853,LEN(D2853)-6))-3),'Filter Fuel'!$A$3:$I$29,HLOOKUP(LEFT(D2853,6),'Filter Fuel'!$B$1:$I$2,2,FALSE),FALSE),1)*IF(F2853=0,0,1)</f>
        <v>0</v>
      </c>
      <c r="B2853" t="s">
        <v>2</v>
      </c>
      <c r="C2853">
        <f t="shared" si="78"/>
        <v>2031</v>
      </c>
      <c r="D2853" t="str">
        <f t="shared" si="79"/>
        <v>INDBDGELCIMP25</v>
      </c>
      <c r="E2853" t="str">
        <f>VLOOKUP(D2853,'NZ40-POPT_tech_groups'!A:B,2,FALSE)</f>
        <v>NZ40-ENE-1-INDBDG</v>
      </c>
      <c r="F2853" s="3">
        <f>_xlfn.IFNA(_xlfn.IFNA(VLOOKUP(D2853,'Energy Share'!B:D,3,FALSE),VLOOKUP(LEFT(D2853,LEN(D2853)-2),'Energy Share'!B:D,3,FALSE)),0)*HLOOKUP(C2853,'Energy Share'!$I$2:$AL$3,2,FALSE)*VLOOKUP(LEFT(D2853,6),'Energy Share'!$I$6:$J$14,2,FALSE)</f>
        <v>0.13644073452640207</v>
      </c>
    </row>
    <row r="2854" spans="1:6" hidden="1" x14ac:dyDescent="0.3">
      <c r="A2854">
        <f>IF(IFERROR(_xlfn.NUMBERVALUE(RIGHT(D2854,2))=C2854-2000,TRUE),1,0)*_xlfn.IFNA(VLOOKUP(LEFT(RIGHT(D2854,LEN(D2854)-6),LEN(RIGHT(D2854,LEN(D2854)-6))-3),'Filter Fuel'!$A$3:$I$29,HLOOKUP(LEFT(D2854,6),'Filter Fuel'!$B$1:$I$2,2,FALSE),FALSE),1)*IF(F2854=0,0,1)</f>
        <v>0</v>
      </c>
      <c r="B2854" t="s">
        <v>2</v>
      </c>
      <c r="C2854">
        <f t="shared" si="78"/>
        <v>2031</v>
      </c>
      <c r="D2854" t="str">
        <f t="shared" si="79"/>
        <v>INDBDGELCIMP26</v>
      </c>
      <c r="E2854" t="str">
        <f>VLOOKUP(D2854,'NZ40-POPT_tech_groups'!A:B,2,FALSE)</f>
        <v>NZ40-ENE-1-INDBDG</v>
      </c>
      <c r="F2854" s="3">
        <f>_xlfn.IFNA(_xlfn.IFNA(VLOOKUP(D2854,'Energy Share'!B:D,3,FALSE),VLOOKUP(LEFT(D2854,LEN(D2854)-2),'Energy Share'!B:D,3,FALSE)),0)*HLOOKUP(C2854,'Energy Share'!$I$2:$AL$3,2,FALSE)*VLOOKUP(LEFT(D2854,6),'Energy Share'!$I$6:$J$14,2,FALSE)</f>
        <v>0.13644073452640207</v>
      </c>
    </row>
    <row r="2855" spans="1:6" hidden="1" x14ac:dyDescent="0.3">
      <c r="A2855">
        <f>IF(IFERROR(_xlfn.NUMBERVALUE(RIGHT(D2855,2))=C2855-2000,TRUE),1,0)*_xlfn.IFNA(VLOOKUP(LEFT(RIGHT(D2855,LEN(D2855)-6),LEN(RIGHT(D2855,LEN(D2855)-6))-3),'Filter Fuel'!$A$3:$I$29,HLOOKUP(LEFT(D2855,6),'Filter Fuel'!$B$1:$I$2,2,FALSE),FALSE),1)*IF(F2855=0,0,1)</f>
        <v>0</v>
      </c>
      <c r="B2855" t="s">
        <v>2</v>
      </c>
      <c r="C2855">
        <f t="shared" si="78"/>
        <v>2031</v>
      </c>
      <c r="D2855" t="str">
        <f t="shared" si="79"/>
        <v>INDBDGELCIMP27</v>
      </c>
      <c r="E2855" t="str">
        <f>VLOOKUP(D2855,'NZ40-POPT_tech_groups'!A:B,2,FALSE)</f>
        <v>NZ40-ENE-1-INDBDG</v>
      </c>
      <c r="F2855" s="3">
        <f>_xlfn.IFNA(_xlfn.IFNA(VLOOKUP(D2855,'Energy Share'!B:D,3,FALSE),VLOOKUP(LEFT(D2855,LEN(D2855)-2),'Energy Share'!B:D,3,FALSE)),0)*HLOOKUP(C2855,'Energy Share'!$I$2:$AL$3,2,FALSE)*VLOOKUP(LEFT(D2855,6),'Energy Share'!$I$6:$J$14,2,FALSE)</f>
        <v>0.13644073452640207</v>
      </c>
    </row>
    <row r="2856" spans="1:6" hidden="1" x14ac:dyDescent="0.3">
      <c r="A2856">
        <f>IF(IFERROR(_xlfn.NUMBERVALUE(RIGHT(D2856,2))=C2856-2000,TRUE),1,0)*_xlfn.IFNA(VLOOKUP(LEFT(RIGHT(D2856,LEN(D2856)-6),LEN(RIGHT(D2856,LEN(D2856)-6))-3),'Filter Fuel'!$A$3:$I$29,HLOOKUP(LEFT(D2856,6),'Filter Fuel'!$B$1:$I$2,2,FALSE),FALSE),1)*IF(F2856=0,0,1)</f>
        <v>0</v>
      </c>
      <c r="B2856" t="s">
        <v>2</v>
      </c>
      <c r="C2856">
        <f t="shared" si="78"/>
        <v>2031</v>
      </c>
      <c r="D2856" t="str">
        <f t="shared" si="79"/>
        <v>INDBDGELCIMP28</v>
      </c>
      <c r="E2856" t="str">
        <f>VLOOKUP(D2856,'NZ40-POPT_tech_groups'!A:B,2,FALSE)</f>
        <v>NZ40-ENE-1-INDBDG</v>
      </c>
      <c r="F2856" s="3">
        <f>_xlfn.IFNA(_xlfn.IFNA(VLOOKUP(D2856,'Energy Share'!B:D,3,FALSE),VLOOKUP(LEFT(D2856,LEN(D2856)-2),'Energy Share'!B:D,3,FALSE)),0)*HLOOKUP(C2856,'Energy Share'!$I$2:$AL$3,2,FALSE)*VLOOKUP(LEFT(D2856,6),'Energy Share'!$I$6:$J$14,2,FALSE)</f>
        <v>0.13644073452640207</v>
      </c>
    </row>
    <row r="2857" spans="1:6" hidden="1" x14ac:dyDescent="0.3">
      <c r="A2857">
        <f>IF(IFERROR(_xlfn.NUMBERVALUE(RIGHT(D2857,2))=C2857-2000,TRUE),1,0)*_xlfn.IFNA(VLOOKUP(LEFT(RIGHT(D2857,LEN(D2857)-6),LEN(RIGHT(D2857,LEN(D2857)-6))-3),'Filter Fuel'!$A$3:$I$29,HLOOKUP(LEFT(D2857,6),'Filter Fuel'!$B$1:$I$2,2,FALSE),FALSE),1)*IF(F2857=0,0,1)</f>
        <v>0</v>
      </c>
      <c r="B2857" t="s">
        <v>2</v>
      </c>
      <c r="C2857">
        <f t="shared" si="78"/>
        <v>2031</v>
      </c>
      <c r="D2857" t="str">
        <f t="shared" si="79"/>
        <v>INDBDGELCIMP29</v>
      </c>
      <c r="E2857" t="str">
        <f>VLOOKUP(D2857,'NZ40-POPT_tech_groups'!A:B,2,FALSE)</f>
        <v>NZ40-ENE-1-INDBDG</v>
      </c>
      <c r="F2857" s="3">
        <f>_xlfn.IFNA(_xlfn.IFNA(VLOOKUP(D2857,'Energy Share'!B:D,3,FALSE),VLOOKUP(LEFT(D2857,LEN(D2857)-2),'Energy Share'!B:D,3,FALSE)),0)*HLOOKUP(C2857,'Energy Share'!$I$2:$AL$3,2,FALSE)*VLOOKUP(LEFT(D2857,6),'Energy Share'!$I$6:$J$14,2,FALSE)</f>
        <v>0.13644073452640207</v>
      </c>
    </row>
    <row r="2858" spans="1:6" hidden="1" x14ac:dyDescent="0.3">
      <c r="A2858">
        <f>IF(IFERROR(_xlfn.NUMBERVALUE(RIGHT(D2858,2))=C2858-2000,TRUE),1,0)*_xlfn.IFNA(VLOOKUP(LEFT(RIGHT(D2858,LEN(D2858)-6),LEN(RIGHT(D2858,LEN(D2858)-6))-3),'Filter Fuel'!$A$3:$I$29,HLOOKUP(LEFT(D2858,6),'Filter Fuel'!$B$1:$I$2,2,FALSE),FALSE),1)*IF(F2858=0,0,1)</f>
        <v>0</v>
      </c>
      <c r="B2858" t="s">
        <v>2</v>
      </c>
      <c r="C2858">
        <f t="shared" si="78"/>
        <v>2031</v>
      </c>
      <c r="D2858" t="str">
        <f t="shared" si="79"/>
        <v>INDBDGELCIMP30</v>
      </c>
      <c r="E2858" t="str">
        <f>VLOOKUP(D2858,'NZ40-POPT_tech_groups'!A:B,2,FALSE)</f>
        <v>NZ40-ENE-1-INDBDG</v>
      </c>
      <c r="F2858" s="3">
        <f>_xlfn.IFNA(_xlfn.IFNA(VLOOKUP(D2858,'Energy Share'!B:D,3,FALSE),VLOOKUP(LEFT(D2858,LEN(D2858)-2),'Energy Share'!B:D,3,FALSE)),0)*HLOOKUP(C2858,'Energy Share'!$I$2:$AL$3,2,FALSE)*VLOOKUP(LEFT(D2858,6),'Energy Share'!$I$6:$J$14,2,FALSE)</f>
        <v>0.13644073452640207</v>
      </c>
    </row>
    <row r="2859" spans="1:6" x14ac:dyDescent="0.3">
      <c r="A2859">
        <f>IF(IFERROR(_xlfn.NUMBERVALUE(RIGHT(D2859,2))=C2859-2000,TRUE),1,0)*_xlfn.IFNA(VLOOKUP(LEFT(RIGHT(D2859,LEN(D2859)-6),LEN(RIGHT(D2859,LEN(D2859)-6))-3),'Filter Fuel'!$A$3:$I$29,HLOOKUP(LEFT(D2859,6),'Filter Fuel'!$B$1:$I$2,2,FALSE),FALSE),1)*IF(F2859=0,0,1)</f>
        <v>1</v>
      </c>
      <c r="B2859" t="s">
        <v>2</v>
      </c>
      <c r="C2859">
        <f t="shared" si="78"/>
        <v>2031</v>
      </c>
      <c r="D2859" t="str">
        <f t="shared" si="79"/>
        <v>INDBDGELCIMP31</v>
      </c>
      <c r="E2859" t="str">
        <f>VLOOKUP(D2859,'NZ40-POPT_tech_groups'!A:B,2,FALSE)</f>
        <v>NZ40-ENE-1-INDBDG</v>
      </c>
      <c r="F2859" s="3">
        <f>_xlfn.IFNA(_xlfn.IFNA(VLOOKUP(D2859,'Energy Share'!B:D,3,FALSE),VLOOKUP(LEFT(D2859,LEN(D2859)-2),'Energy Share'!B:D,3,FALSE)),0)*HLOOKUP(C2859,'Energy Share'!$I$2:$AL$3,2,FALSE)*VLOOKUP(LEFT(D2859,6),'Energy Share'!$I$6:$J$14,2,FALSE)</f>
        <v>0.13644073452640207</v>
      </c>
    </row>
    <row r="2860" spans="1:6" hidden="1" x14ac:dyDescent="0.3">
      <c r="A2860">
        <f>IF(IFERROR(_xlfn.NUMBERVALUE(RIGHT(D2860,2))=C2860-2000,TRUE),1,0)*_xlfn.IFNA(VLOOKUP(LEFT(RIGHT(D2860,LEN(D2860)-6),LEN(RIGHT(D2860,LEN(D2860)-6))-3),'Filter Fuel'!$A$3:$I$29,HLOOKUP(LEFT(D2860,6),'Filter Fuel'!$B$1:$I$2,2,FALSE),FALSE),1)*IF(F2860=0,0,1)</f>
        <v>0</v>
      </c>
      <c r="B2860" t="s">
        <v>2</v>
      </c>
      <c r="C2860">
        <f t="shared" si="78"/>
        <v>2031</v>
      </c>
      <c r="D2860" t="str">
        <f t="shared" si="79"/>
        <v>INDBDGELCIMP32</v>
      </c>
      <c r="E2860" t="str">
        <f>VLOOKUP(D2860,'NZ40-POPT_tech_groups'!A:B,2,FALSE)</f>
        <v>NZ40-ENE-1-INDBDG</v>
      </c>
      <c r="F2860" s="3">
        <f>_xlfn.IFNA(_xlfn.IFNA(VLOOKUP(D2860,'Energy Share'!B:D,3,FALSE),VLOOKUP(LEFT(D2860,LEN(D2860)-2),'Energy Share'!B:D,3,FALSE)),0)*HLOOKUP(C2860,'Energy Share'!$I$2:$AL$3,2,FALSE)*VLOOKUP(LEFT(D2860,6),'Energy Share'!$I$6:$J$14,2,FALSE)</f>
        <v>0.13644073452640207</v>
      </c>
    </row>
    <row r="2861" spans="1:6" hidden="1" x14ac:dyDescent="0.3">
      <c r="A2861">
        <f>IF(IFERROR(_xlfn.NUMBERVALUE(RIGHT(D2861,2))=C2861-2000,TRUE),1,0)*_xlfn.IFNA(VLOOKUP(LEFT(RIGHT(D2861,LEN(D2861)-6),LEN(RIGHT(D2861,LEN(D2861)-6))-3),'Filter Fuel'!$A$3:$I$29,HLOOKUP(LEFT(D2861,6),'Filter Fuel'!$B$1:$I$2,2,FALSE),FALSE),1)*IF(F2861=0,0,1)</f>
        <v>0</v>
      </c>
      <c r="B2861" t="s">
        <v>2</v>
      </c>
      <c r="C2861">
        <f t="shared" si="78"/>
        <v>2031</v>
      </c>
      <c r="D2861" t="str">
        <f t="shared" si="79"/>
        <v>INDBDGELCIMP33</v>
      </c>
      <c r="E2861" t="str">
        <f>VLOOKUP(D2861,'NZ40-POPT_tech_groups'!A:B,2,FALSE)</f>
        <v>NZ40-ENE-1-INDBDG</v>
      </c>
      <c r="F2861" s="3">
        <f>_xlfn.IFNA(_xlfn.IFNA(VLOOKUP(D2861,'Energy Share'!B:D,3,FALSE),VLOOKUP(LEFT(D2861,LEN(D2861)-2),'Energy Share'!B:D,3,FALSE)),0)*HLOOKUP(C2861,'Energy Share'!$I$2:$AL$3,2,FALSE)*VLOOKUP(LEFT(D2861,6),'Energy Share'!$I$6:$J$14,2,FALSE)</f>
        <v>0.13644073452640207</v>
      </c>
    </row>
    <row r="2862" spans="1:6" hidden="1" x14ac:dyDescent="0.3">
      <c r="A2862">
        <f>IF(IFERROR(_xlfn.NUMBERVALUE(RIGHT(D2862,2))=C2862-2000,TRUE),1,0)*_xlfn.IFNA(VLOOKUP(LEFT(RIGHT(D2862,LEN(D2862)-6),LEN(RIGHT(D2862,LEN(D2862)-6))-3),'Filter Fuel'!$A$3:$I$29,HLOOKUP(LEFT(D2862,6),'Filter Fuel'!$B$1:$I$2,2,FALSE),FALSE),1)*IF(F2862=0,0,1)</f>
        <v>0</v>
      </c>
      <c r="B2862" t="s">
        <v>2</v>
      </c>
      <c r="C2862">
        <f t="shared" si="78"/>
        <v>2031</v>
      </c>
      <c r="D2862" t="str">
        <f t="shared" si="79"/>
        <v>INDBDGELCIMP34</v>
      </c>
      <c r="E2862" t="str">
        <f>VLOOKUP(D2862,'NZ40-POPT_tech_groups'!A:B,2,FALSE)</f>
        <v>NZ40-ENE-1-INDBDG</v>
      </c>
      <c r="F2862" s="3">
        <f>_xlfn.IFNA(_xlfn.IFNA(VLOOKUP(D2862,'Energy Share'!B:D,3,FALSE),VLOOKUP(LEFT(D2862,LEN(D2862)-2),'Energy Share'!B:D,3,FALSE)),0)*HLOOKUP(C2862,'Energy Share'!$I$2:$AL$3,2,FALSE)*VLOOKUP(LEFT(D2862,6),'Energy Share'!$I$6:$J$14,2,FALSE)</f>
        <v>0.13644073452640207</v>
      </c>
    </row>
    <row r="2863" spans="1:6" hidden="1" x14ac:dyDescent="0.3">
      <c r="A2863">
        <f>IF(IFERROR(_xlfn.NUMBERVALUE(RIGHT(D2863,2))=C2863-2000,TRUE),1,0)*_xlfn.IFNA(VLOOKUP(LEFT(RIGHT(D2863,LEN(D2863)-6),LEN(RIGHT(D2863,LEN(D2863)-6))-3),'Filter Fuel'!$A$3:$I$29,HLOOKUP(LEFT(D2863,6),'Filter Fuel'!$B$1:$I$2,2,FALSE),FALSE),1)*IF(F2863=0,0,1)</f>
        <v>0</v>
      </c>
      <c r="B2863" t="s">
        <v>2</v>
      </c>
      <c r="C2863">
        <f t="shared" si="78"/>
        <v>2031</v>
      </c>
      <c r="D2863" t="str">
        <f t="shared" si="79"/>
        <v>INDBDGELCIMP35</v>
      </c>
      <c r="E2863" t="str">
        <f>VLOOKUP(D2863,'NZ40-POPT_tech_groups'!A:B,2,FALSE)</f>
        <v>NZ40-ENE-1-INDBDG</v>
      </c>
      <c r="F2863" s="3">
        <f>_xlfn.IFNA(_xlfn.IFNA(VLOOKUP(D2863,'Energy Share'!B:D,3,FALSE),VLOOKUP(LEFT(D2863,LEN(D2863)-2),'Energy Share'!B:D,3,FALSE)),0)*HLOOKUP(C2863,'Energy Share'!$I$2:$AL$3,2,FALSE)*VLOOKUP(LEFT(D2863,6),'Energy Share'!$I$6:$J$14,2,FALSE)</f>
        <v>0.13644073452640207</v>
      </c>
    </row>
    <row r="2864" spans="1:6" hidden="1" x14ac:dyDescent="0.3">
      <c r="A2864">
        <f>IF(IFERROR(_xlfn.NUMBERVALUE(RIGHT(D2864,2))=C2864-2000,TRUE),1,0)*_xlfn.IFNA(VLOOKUP(LEFT(RIGHT(D2864,LEN(D2864)-6),LEN(RIGHT(D2864,LEN(D2864)-6))-3),'Filter Fuel'!$A$3:$I$29,HLOOKUP(LEFT(D2864,6),'Filter Fuel'!$B$1:$I$2,2,FALSE),FALSE),1)*IF(F2864=0,0,1)</f>
        <v>0</v>
      </c>
      <c r="B2864" t="s">
        <v>2</v>
      </c>
      <c r="C2864">
        <f t="shared" si="78"/>
        <v>2031</v>
      </c>
      <c r="D2864" t="str">
        <f t="shared" si="79"/>
        <v>INDBDGELCIMP36</v>
      </c>
      <c r="E2864" t="str">
        <f>VLOOKUP(D2864,'NZ40-POPT_tech_groups'!A:B,2,FALSE)</f>
        <v>NZ40-ENE-1-INDBDG</v>
      </c>
      <c r="F2864" s="3">
        <f>_xlfn.IFNA(_xlfn.IFNA(VLOOKUP(D2864,'Energy Share'!B:D,3,FALSE),VLOOKUP(LEFT(D2864,LEN(D2864)-2),'Energy Share'!B:D,3,FALSE)),0)*HLOOKUP(C2864,'Energy Share'!$I$2:$AL$3,2,FALSE)*VLOOKUP(LEFT(D2864,6),'Energy Share'!$I$6:$J$14,2,FALSE)</f>
        <v>0.13644073452640207</v>
      </c>
    </row>
    <row r="2865" spans="1:6" hidden="1" x14ac:dyDescent="0.3">
      <c r="A2865">
        <f>IF(IFERROR(_xlfn.NUMBERVALUE(RIGHT(D2865,2))=C2865-2000,TRUE),1,0)*_xlfn.IFNA(VLOOKUP(LEFT(RIGHT(D2865,LEN(D2865)-6),LEN(RIGHT(D2865,LEN(D2865)-6))-3),'Filter Fuel'!$A$3:$I$29,HLOOKUP(LEFT(D2865,6),'Filter Fuel'!$B$1:$I$2,2,FALSE),FALSE),1)*IF(F2865=0,0,1)</f>
        <v>0</v>
      </c>
      <c r="B2865" t="s">
        <v>2</v>
      </c>
      <c r="C2865">
        <f t="shared" si="78"/>
        <v>2031</v>
      </c>
      <c r="D2865" t="str">
        <f t="shared" si="79"/>
        <v>INDBDGELCIMP37</v>
      </c>
      <c r="E2865" t="str">
        <f>VLOOKUP(D2865,'NZ40-POPT_tech_groups'!A:B,2,FALSE)</f>
        <v>NZ40-ENE-1-INDBDG</v>
      </c>
      <c r="F2865" s="3">
        <f>_xlfn.IFNA(_xlfn.IFNA(VLOOKUP(D2865,'Energy Share'!B:D,3,FALSE),VLOOKUP(LEFT(D2865,LEN(D2865)-2),'Energy Share'!B:D,3,FALSE)),0)*HLOOKUP(C2865,'Energy Share'!$I$2:$AL$3,2,FALSE)*VLOOKUP(LEFT(D2865,6),'Energy Share'!$I$6:$J$14,2,FALSE)</f>
        <v>0.13644073452640207</v>
      </c>
    </row>
    <row r="2866" spans="1:6" hidden="1" x14ac:dyDescent="0.3">
      <c r="A2866">
        <f>IF(IFERROR(_xlfn.NUMBERVALUE(RIGHT(D2866,2))=C2866-2000,TRUE),1,0)*_xlfn.IFNA(VLOOKUP(LEFT(RIGHT(D2866,LEN(D2866)-6),LEN(RIGHT(D2866,LEN(D2866)-6))-3),'Filter Fuel'!$A$3:$I$29,HLOOKUP(LEFT(D2866,6),'Filter Fuel'!$B$1:$I$2,2,FALSE),FALSE),1)*IF(F2866=0,0,1)</f>
        <v>0</v>
      </c>
      <c r="B2866" t="s">
        <v>2</v>
      </c>
      <c r="C2866">
        <f t="shared" si="78"/>
        <v>2031</v>
      </c>
      <c r="D2866" t="str">
        <f t="shared" si="79"/>
        <v>INDBDGELCIMP38</v>
      </c>
      <c r="E2866" t="str">
        <f>VLOOKUP(D2866,'NZ40-POPT_tech_groups'!A:B,2,FALSE)</f>
        <v>NZ40-ENE-1-INDBDG</v>
      </c>
      <c r="F2866" s="3">
        <f>_xlfn.IFNA(_xlfn.IFNA(VLOOKUP(D2866,'Energy Share'!B:D,3,FALSE),VLOOKUP(LEFT(D2866,LEN(D2866)-2),'Energy Share'!B:D,3,FALSE)),0)*HLOOKUP(C2866,'Energy Share'!$I$2:$AL$3,2,FALSE)*VLOOKUP(LEFT(D2866,6),'Energy Share'!$I$6:$J$14,2,FALSE)</f>
        <v>0.13644073452640207</v>
      </c>
    </row>
    <row r="2867" spans="1:6" hidden="1" x14ac:dyDescent="0.3">
      <c r="A2867">
        <f>IF(IFERROR(_xlfn.NUMBERVALUE(RIGHT(D2867,2))=C2867-2000,TRUE),1,0)*_xlfn.IFNA(VLOOKUP(LEFT(RIGHT(D2867,LEN(D2867)-6),LEN(RIGHT(D2867,LEN(D2867)-6))-3),'Filter Fuel'!$A$3:$I$29,HLOOKUP(LEFT(D2867,6),'Filter Fuel'!$B$1:$I$2,2,FALSE),FALSE),1)*IF(F2867=0,0,1)</f>
        <v>0</v>
      </c>
      <c r="B2867" t="s">
        <v>2</v>
      </c>
      <c r="C2867">
        <f t="shared" si="78"/>
        <v>2031</v>
      </c>
      <c r="D2867" t="str">
        <f t="shared" si="79"/>
        <v>INDBDGELCIMP39</v>
      </c>
      <c r="E2867" t="str">
        <f>VLOOKUP(D2867,'NZ40-POPT_tech_groups'!A:B,2,FALSE)</f>
        <v>NZ40-ENE-1-INDBDG</v>
      </c>
      <c r="F2867" s="3">
        <f>_xlfn.IFNA(_xlfn.IFNA(VLOOKUP(D2867,'Energy Share'!B:D,3,FALSE),VLOOKUP(LEFT(D2867,LEN(D2867)-2),'Energy Share'!B:D,3,FALSE)),0)*HLOOKUP(C2867,'Energy Share'!$I$2:$AL$3,2,FALSE)*VLOOKUP(LEFT(D2867,6),'Energy Share'!$I$6:$J$14,2,FALSE)</f>
        <v>0.13644073452640207</v>
      </c>
    </row>
    <row r="2868" spans="1:6" hidden="1" x14ac:dyDescent="0.3">
      <c r="A2868">
        <f>IF(IFERROR(_xlfn.NUMBERVALUE(RIGHT(D2868,2))=C2868-2000,TRUE),1,0)*_xlfn.IFNA(VLOOKUP(LEFT(RIGHT(D2868,LEN(D2868)-6),LEN(RIGHT(D2868,LEN(D2868)-6))-3),'Filter Fuel'!$A$3:$I$29,HLOOKUP(LEFT(D2868,6),'Filter Fuel'!$B$1:$I$2,2,FALSE),FALSE),1)*IF(F2868=0,0,1)</f>
        <v>0</v>
      </c>
      <c r="B2868" t="s">
        <v>2</v>
      </c>
      <c r="C2868">
        <f t="shared" si="78"/>
        <v>2031</v>
      </c>
      <c r="D2868" t="str">
        <f t="shared" si="79"/>
        <v>INDBDGELCIMP40</v>
      </c>
      <c r="E2868" t="str">
        <f>VLOOKUP(D2868,'NZ40-POPT_tech_groups'!A:B,2,FALSE)</f>
        <v>NZ40-ENE-1-INDBDG</v>
      </c>
      <c r="F2868" s="3">
        <f>_xlfn.IFNA(_xlfn.IFNA(VLOOKUP(D2868,'Energy Share'!B:D,3,FALSE),VLOOKUP(LEFT(D2868,LEN(D2868)-2),'Energy Share'!B:D,3,FALSE)),0)*HLOOKUP(C2868,'Energy Share'!$I$2:$AL$3,2,FALSE)*VLOOKUP(LEFT(D2868,6),'Energy Share'!$I$6:$J$14,2,FALSE)</f>
        <v>0.13644073452640207</v>
      </c>
    </row>
    <row r="2869" spans="1:6" hidden="1" x14ac:dyDescent="0.3">
      <c r="A2869">
        <f>IF(IFERROR(_xlfn.NUMBERVALUE(RIGHT(D2869,2))=C2869-2000,TRUE),1,0)*_xlfn.IFNA(VLOOKUP(LEFT(RIGHT(D2869,LEN(D2869)-6),LEN(RIGHT(D2869,LEN(D2869)-6))-3),'Filter Fuel'!$A$3:$I$29,HLOOKUP(LEFT(D2869,6),'Filter Fuel'!$B$1:$I$2,2,FALSE),FALSE),1)*IF(F2869=0,0,1)</f>
        <v>0</v>
      </c>
      <c r="B2869" t="s">
        <v>2</v>
      </c>
      <c r="C2869">
        <f t="shared" si="78"/>
        <v>2031</v>
      </c>
      <c r="D2869" t="str">
        <f t="shared" si="79"/>
        <v>INDBDGELCIMP41</v>
      </c>
      <c r="E2869" t="str">
        <f>VLOOKUP(D2869,'NZ40-POPT_tech_groups'!A:B,2,FALSE)</f>
        <v>NZ40-ENE-1-INDBDG</v>
      </c>
      <c r="F2869" s="3">
        <f>_xlfn.IFNA(_xlfn.IFNA(VLOOKUP(D2869,'Energy Share'!B:D,3,FALSE),VLOOKUP(LEFT(D2869,LEN(D2869)-2),'Energy Share'!B:D,3,FALSE)),0)*HLOOKUP(C2869,'Energy Share'!$I$2:$AL$3,2,FALSE)*VLOOKUP(LEFT(D2869,6),'Energy Share'!$I$6:$J$14,2,FALSE)</f>
        <v>0.13644073452640207</v>
      </c>
    </row>
    <row r="2870" spans="1:6" hidden="1" x14ac:dyDescent="0.3">
      <c r="A2870">
        <f>IF(IFERROR(_xlfn.NUMBERVALUE(RIGHT(D2870,2))=C2870-2000,TRUE),1,0)*_xlfn.IFNA(VLOOKUP(LEFT(RIGHT(D2870,LEN(D2870)-6),LEN(RIGHT(D2870,LEN(D2870)-6))-3),'Filter Fuel'!$A$3:$I$29,HLOOKUP(LEFT(D2870,6),'Filter Fuel'!$B$1:$I$2,2,FALSE),FALSE),1)*IF(F2870=0,0,1)</f>
        <v>0</v>
      </c>
      <c r="B2870" t="s">
        <v>2</v>
      </c>
      <c r="C2870">
        <f t="shared" si="78"/>
        <v>2031</v>
      </c>
      <c r="D2870" t="str">
        <f t="shared" si="79"/>
        <v>INDBDGELCIMP42</v>
      </c>
      <c r="E2870" t="str">
        <f>VLOOKUP(D2870,'NZ40-POPT_tech_groups'!A:B,2,FALSE)</f>
        <v>NZ40-ENE-1-INDBDG</v>
      </c>
      <c r="F2870" s="3">
        <f>_xlfn.IFNA(_xlfn.IFNA(VLOOKUP(D2870,'Energy Share'!B:D,3,FALSE),VLOOKUP(LEFT(D2870,LEN(D2870)-2),'Energy Share'!B:D,3,FALSE)),0)*HLOOKUP(C2870,'Energy Share'!$I$2:$AL$3,2,FALSE)*VLOOKUP(LEFT(D2870,6),'Energy Share'!$I$6:$J$14,2,FALSE)</f>
        <v>0.13644073452640207</v>
      </c>
    </row>
    <row r="2871" spans="1:6" hidden="1" x14ac:dyDescent="0.3">
      <c r="A2871">
        <f>IF(IFERROR(_xlfn.NUMBERVALUE(RIGHT(D2871,2))=C2871-2000,TRUE),1,0)*_xlfn.IFNA(VLOOKUP(LEFT(RIGHT(D2871,LEN(D2871)-6),LEN(RIGHT(D2871,LEN(D2871)-6))-3),'Filter Fuel'!$A$3:$I$29,HLOOKUP(LEFT(D2871,6),'Filter Fuel'!$B$1:$I$2,2,FALSE),FALSE),1)*IF(F2871=0,0,1)</f>
        <v>0</v>
      </c>
      <c r="B2871" t="s">
        <v>2</v>
      </c>
      <c r="C2871">
        <f t="shared" si="78"/>
        <v>2031</v>
      </c>
      <c r="D2871" t="str">
        <f t="shared" si="79"/>
        <v>INDBDGELCIMP43</v>
      </c>
      <c r="E2871" t="str">
        <f>VLOOKUP(D2871,'NZ40-POPT_tech_groups'!A:B,2,FALSE)</f>
        <v>NZ40-ENE-1-INDBDG</v>
      </c>
      <c r="F2871" s="3">
        <f>_xlfn.IFNA(_xlfn.IFNA(VLOOKUP(D2871,'Energy Share'!B:D,3,FALSE),VLOOKUP(LEFT(D2871,LEN(D2871)-2),'Energy Share'!B:D,3,FALSE)),0)*HLOOKUP(C2871,'Energy Share'!$I$2:$AL$3,2,FALSE)*VLOOKUP(LEFT(D2871,6),'Energy Share'!$I$6:$J$14,2,FALSE)</f>
        <v>0.13644073452640207</v>
      </c>
    </row>
    <row r="2872" spans="1:6" hidden="1" x14ac:dyDescent="0.3">
      <c r="A2872">
        <f>IF(IFERROR(_xlfn.NUMBERVALUE(RIGHT(D2872,2))=C2872-2000,TRUE),1,0)*_xlfn.IFNA(VLOOKUP(LEFT(RIGHT(D2872,LEN(D2872)-6),LEN(RIGHT(D2872,LEN(D2872)-6))-3),'Filter Fuel'!$A$3:$I$29,HLOOKUP(LEFT(D2872,6),'Filter Fuel'!$B$1:$I$2,2,FALSE),FALSE),1)*IF(F2872=0,0,1)</f>
        <v>0</v>
      </c>
      <c r="B2872" t="s">
        <v>2</v>
      </c>
      <c r="C2872">
        <f t="shared" si="78"/>
        <v>2031</v>
      </c>
      <c r="D2872" t="str">
        <f t="shared" si="79"/>
        <v>INDBDGELCIMP44</v>
      </c>
      <c r="E2872" t="str">
        <f>VLOOKUP(D2872,'NZ40-POPT_tech_groups'!A:B,2,FALSE)</f>
        <v>NZ40-ENE-1-INDBDG</v>
      </c>
      <c r="F2872" s="3">
        <f>_xlfn.IFNA(_xlfn.IFNA(VLOOKUP(D2872,'Energy Share'!B:D,3,FALSE),VLOOKUP(LEFT(D2872,LEN(D2872)-2),'Energy Share'!B:D,3,FALSE)),0)*HLOOKUP(C2872,'Energy Share'!$I$2:$AL$3,2,FALSE)*VLOOKUP(LEFT(D2872,6),'Energy Share'!$I$6:$J$14,2,FALSE)</f>
        <v>0.13644073452640207</v>
      </c>
    </row>
    <row r="2873" spans="1:6" hidden="1" x14ac:dyDescent="0.3">
      <c r="A2873">
        <f>IF(IFERROR(_xlfn.NUMBERVALUE(RIGHT(D2873,2))=C2873-2000,TRUE),1,0)*_xlfn.IFNA(VLOOKUP(LEFT(RIGHT(D2873,LEN(D2873)-6),LEN(RIGHT(D2873,LEN(D2873)-6))-3),'Filter Fuel'!$A$3:$I$29,HLOOKUP(LEFT(D2873,6),'Filter Fuel'!$B$1:$I$2,2,FALSE),FALSE),1)*IF(F2873=0,0,1)</f>
        <v>0</v>
      </c>
      <c r="B2873" t="s">
        <v>2</v>
      </c>
      <c r="C2873">
        <f t="shared" si="78"/>
        <v>2031</v>
      </c>
      <c r="D2873" t="str">
        <f t="shared" si="79"/>
        <v>INDBDGELCIMP45</v>
      </c>
      <c r="E2873" t="str">
        <f>VLOOKUP(D2873,'NZ40-POPT_tech_groups'!A:B,2,FALSE)</f>
        <v>NZ40-ENE-1-INDBDG</v>
      </c>
      <c r="F2873" s="3">
        <f>_xlfn.IFNA(_xlfn.IFNA(VLOOKUP(D2873,'Energy Share'!B:D,3,FALSE),VLOOKUP(LEFT(D2873,LEN(D2873)-2),'Energy Share'!B:D,3,FALSE)),0)*HLOOKUP(C2873,'Energy Share'!$I$2:$AL$3,2,FALSE)*VLOOKUP(LEFT(D2873,6),'Energy Share'!$I$6:$J$14,2,FALSE)</f>
        <v>0.13644073452640207</v>
      </c>
    </row>
    <row r="2874" spans="1:6" hidden="1" x14ac:dyDescent="0.3">
      <c r="A2874">
        <f>IF(IFERROR(_xlfn.NUMBERVALUE(RIGHT(D2874,2))=C2874-2000,TRUE),1,0)*_xlfn.IFNA(VLOOKUP(LEFT(RIGHT(D2874,LEN(D2874)-6),LEN(RIGHT(D2874,LEN(D2874)-6))-3),'Filter Fuel'!$A$3:$I$29,HLOOKUP(LEFT(D2874,6),'Filter Fuel'!$B$1:$I$2,2,FALSE),FALSE),1)*IF(F2874=0,0,1)</f>
        <v>0</v>
      </c>
      <c r="B2874" t="s">
        <v>2</v>
      </c>
      <c r="C2874">
        <f t="shared" si="78"/>
        <v>2031</v>
      </c>
      <c r="D2874" t="str">
        <f t="shared" si="79"/>
        <v>INDBDGELCIMP46</v>
      </c>
      <c r="E2874" t="str">
        <f>VLOOKUP(D2874,'NZ40-POPT_tech_groups'!A:B,2,FALSE)</f>
        <v>NZ40-ENE-1-INDBDG</v>
      </c>
      <c r="F2874" s="3">
        <f>_xlfn.IFNA(_xlfn.IFNA(VLOOKUP(D2874,'Energy Share'!B:D,3,FALSE),VLOOKUP(LEFT(D2874,LEN(D2874)-2),'Energy Share'!B:D,3,FALSE)),0)*HLOOKUP(C2874,'Energy Share'!$I$2:$AL$3,2,FALSE)*VLOOKUP(LEFT(D2874,6),'Energy Share'!$I$6:$J$14,2,FALSE)</f>
        <v>0.13644073452640207</v>
      </c>
    </row>
    <row r="2875" spans="1:6" hidden="1" x14ac:dyDescent="0.3">
      <c r="A2875">
        <f>IF(IFERROR(_xlfn.NUMBERVALUE(RIGHT(D2875,2))=C2875-2000,TRUE),1,0)*_xlfn.IFNA(VLOOKUP(LEFT(RIGHT(D2875,LEN(D2875)-6),LEN(RIGHT(D2875,LEN(D2875)-6))-3),'Filter Fuel'!$A$3:$I$29,HLOOKUP(LEFT(D2875,6),'Filter Fuel'!$B$1:$I$2,2,FALSE),FALSE),1)*IF(F2875=0,0,1)</f>
        <v>0</v>
      </c>
      <c r="B2875" t="s">
        <v>2</v>
      </c>
      <c r="C2875">
        <f t="shared" si="78"/>
        <v>2031</v>
      </c>
      <c r="D2875" t="str">
        <f t="shared" si="79"/>
        <v>INDBDGELCIMP47</v>
      </c>
      <c r="E2875" t="str">
        <f>VLOOKUP(D2875,'NZ40-POPT_tech_groups'!A:B,2,FALSE)</f>
        <v>NZ40-ENE-1-INDBDG</v>
      </c>
      <c r="F2875" s="3">
        <f>_xlfn.IFNA(_xlfn.IFNA(VLOOKUP(D2875,'Energy Share'!B:D,3,FALSE),VLOOKUP(LEFT(D2875,LEN(D2875)-2),'Energy Share'!B:D,3,FALSE)),0)*HLOOKUP(C2875,'Energy Share'!$I$2:$AL$3,2,FALSE)*VLOOKUP(LEFT(D2875,6),'Energy Share'!$I$6:$J$14,2,FALSE)</f>
        <v>0.13644073452640207</v>
      </c>
    </row>
    <row r="2876" spans="1:6" hidden="1" x14ac:dyDescent="0.3">
      <c r="A2876">
        <f>IF(IFERROR(_xlfn.NUMBERVALUE(RIGHT(D2876,2))=C2876-2000,TRUE),1,0)*_xlfn.IFNA(VLOOKUP(LEFT(RIGHT(D2876,LEN(D2876)-6),LEN(RIGHT(D2876,LEN(D2876)-6))-3),'Filter Fuel'!$A$3:$I$29,HLOOKUP(LEFT(D2876,6),'Filter Fuel'!$B$1:$I$2,2,FALSE),FALSE),1)*IF(F2876=0,0,1)</f>
        <v>0</v>
      </c>
      <c r="B2876" t="s">
        <v>2</v>
      </c>
      <c r="C2876">
        <f t="shared" si="78"/>
        <v>2031</v>
      </c>
      <c r="D2876" t="str">
        <f t="shared" si="79"/>
        <v>INDBDGELCIMP48</v>
      </c>
      <c r="E2876" t="str">
        <f>VLOOKUP(D2876,'NZ40-POPT_tech_groups'!A:B,2,FALSE)</f>
        <v>NZ40-ENE-1-INDBDG</v>
      </c>
      <c r="F2876" s="3">
        <f>_xlfn.IFNA(_xlfn.IFNA(VLOOKUP(D2876,'Energy Share'!B:D,3,FALSE),VLOOKUP(LEFT(D2876,LEN(D2876)-2),'Energy Share'!B:D,3,FALSE)),0)*HLOOKUP(C2876,'Energy Share'!$I$2:$AL$3,2,FALSE)*VLOOKUP(LEFT(D2876,6),'Energy Share'!$I$6:$J$14,2,FALSE)</f>
        <v>0.13644073452640207</v>
      </c>
    </row>
    <row r="2877" spans="1:6" hidden="1" x14ac:dyDescent="0.3">
      <c r="A2877">
        <f>IF(IFERROR(_xlfn.NUMBERVALUE(RIGHT(D2877,2))=C2877-2000,TRUE),1,0)*_xlfn.IFNA(VLOOKUP(LEFT(RIGHT(D2877,LEN(D2877)-6),LEN(RIGHT(D2877,LEN(D2877)-6))-3),'Filter Fuel'!$A$3:$I$29,HLOOKUP(LEFT(D2877,6),'Filter Fuel'!$B$1:$I$2,2,FALSE),FALSE),1)*IF(F2877=0,0,1)</f>
        <v>0</v>
      </c>
      <c r="B2877" t="s">
        <v>2</v>
      </c>
      <c r="C2877">
        <f t="shared" si="78"/>
        <v>2031</v>
      </c>
      <c r="D2877" t="str">
        <f t="shared" si="79"/>
        <v>INDBDGELCIMP49</v>
      </c>
      <c r="E2877" t="str">
        <f>VLOOKUP(D2877,'NZ40-POPT_tech_groups'!A:B,2,FALSE)</f>
        <v>NZ40-ENE-1-INDBDG</v>
      </c>
      <c r="F2877" s="3">
        <f>_xlfn.IFNA(_xlfn.IFNA(VLOOKUP(D2877,'Energy Share'!B:D,3,FALSE),VLOOKUP(LEFT(D2877,LEN(D2877)-2),'Energy Share'!B:D,3,FALSE)),0)*HLOOKUP(C2877,'Energy Share'!$I$2:$AL$3,2,FALSE)*VLOOKUP(LEFT(D2877,6),'Energy Share'!$I$6:$J$14,2,FALSE)</f>
        <v>0.13644073452640207</v>
      </c>
    </row>
    <row r="2878" spans="1:6" hidden="1" x14ac:dyDescent="0.3">
      <c r="A2878">
        <f>IF(IFERROR(_xlfn.NUMBERVALUE(RIGHT(D2878,2))=C2878-2000,TRUE),1,0)*_xlfn.IFNA(VLOOKUP(LEFT(RIGHT(D2878,LEN(D2878)-6),LEN(RIGHT(D2878,LEN(D2878)-6))-3),'Filter Fuel'!$A$3:$I$29,HLOOKUP(LEFT(D2878,6),'Filter Fuel'!$B$1:$I$2,2,FALSE),FALSE),1)*IF(F2878=0,0,1)</f>
        <v>0</v>
      </c>
      <c r="B2878" t="s">
        <v>2</v>
      </c>
      <c r="C2878">
        <f t="shared" si="78"/>
        <v>2031</v>
      </c>
      <c r="D2878" t="str">
        <f t="shared" si="79"/>
        <v>INDBDGELCIMP50</v>
      </c>
      <c r="E2878" t="str">
        <f>VLOOKUP(D2878,'NZ40-POPT_tech_groups'!A:B,2,FALSE)</f>
        <v>NZ40-ENE-1-INDBDG</v>
      </c>
      <c r="F2878" s="3">
        <f>_xlfn.IFNA(_xlfn.IFNA(VLOOKUP(D2878,'Energy Share'!B:D,3,FALSE),VLOOKUP(LEFT(D2878,LEN(D2878)-2),'Energy Share'!B:D,3,FALSE)),0)*HLOOKUP(C2878,'Energy Share'!$I$2:$AL$3,2,FALSE)*VLOOKUP(LEFT(D2878,6),'Energy Share'!$I$6:$J$14,2,FALSE)</f>
        <v>0.13644073452640207</v>
      </c>
    </row>
    <row r="2879" spans="1:6" hidden="1" x14ac:dyDescent="0.3">
      <c r="A2879">
        <f>IF(IFERROR(_xlfn.NUMBERVALUE(RIGHT(D2879,2))=C2879-2000,TRUE),1,0)*_xlfn.IFNA(VLOOKUP(LEFT(RIGHT(D2879,LEN(D2879)-6),LEN(RIGHT(D2879,LEN(D2879)-6))-3),'Filter Fuel'!$A$3:$I$29,HLOOKUP(LEFT(D2879,6),'Filter Fuel'!$B$1:$I$2,2,FALSE),FALSE),1)*IF(F2879=0,0,1)</f>
        <v>0</v>
      </c>
      <c r="B2879" t="s">
        <v>2</v>
      </c>
      <c r="C2879">
        <f t="shared" si="78"/>
        <v>2031</v>
      </c>
      <c r="D2879" t="str">
        <f t="shared" si="79"/>
        <v>PASTRAELCIMP16</v>
      </c>
      <c r="E2879" t="str">
        <f>VLOOKUP(D2879,'NZ40-POPT_tech_groups'!A:B,2,FALSE)</f>
        <v>NZ40-ENE-1-PASTRA</v>
      </c>
      <c r="F2879" s="3">
        <f>_xlfn.IFNA(_xlfn.IFNA(VLOOKUP(D2879,'Energy Share'!B:D,3,FALSE),VLOOKUP(LEFT(D2879,LEN(D2879)-2),'Energy Share'!B:D,3,FALSE)),0)*HLOOKUP(C2879,'Energy Share'!$I$2:$AL$3,2,FALSE)*VLOOKUP(LEFT(D2879,6),'Energy Share'!$I$6:$J$14,2,FALSE)</f>
        <v>1.5853149939595041E-2</v>
      </c>
    </row>
    <row r="2880" spans="1:6" hidden="1" x14ac:dyDescent="0.3">
      <c r="A2880">
        <f>IF(IFERROR(_xlfn.NUMBERVALUE(RIGHT(D2880,2))=C2880-2000,TRUE),1,0)*_xlfn.IFNA(VLOOKUP(LEFT(RIGHT(D2880,LEN(D2880)-6),LEN(RIGHT(D2880,LEN(D2880)-6))-3),'Filter Fuel'!$A$3:$I$29,HLOOKUP(LEFT(D2880,6),'Filter Fuel'!$B$1:$I$2,2,FALSE),FALSE),1)*IF(F2880=0,0,1)</f>
        <v>0</v>
      </c>
      <c r="B2880" t="s">
        <v>2</v>
      </c>
      <c r="C2880">
        <f t="shared" si="78"/>
        <v>2031</v>
      </c>
      <c r="D2880" t="str">
        <f t="shared" si="79"/>
        <v>PASTRAELCIMP17</v>
      </c>
      <c r="E2880" t="str">
        <f>VLOOKUP(D2880,'NZ40-POPT_tech_groups'!A:B,2,FALSE)</f>
        <v>NZ40-ENE-1-PASTRA</v>
      </c>
      <c r="F2880" s="3">
        <f>_xlfn.IFNA(_xlfn.IFNA(VLOOKUP(D2880,'Energy Share'!B:D,3,FALSE),VLOOKUP(LEFT(D2880,LEN(D2880)-2),'Energy Share'!B:D,3,FALSE)),0)*HLOOKUP(C2880,'Energy Share'!$I$2:$AL$3,2,FALSE)*VLOOKUP(LEFT(D2880,6),'Energy Share'!$I$6:$J$14,2,FALSE)</f>
        <v>1.5853149939595041E-2</v>
      </c>
    </row>
    <row r="2881" spans="1:6" hidden="1" x14ac:dyDescent="0.3">
      <c r="A2881">
        <f>IF(IFERROR(_xlfn.NUMBERVALUE(RIGHT(D2881,2))=C2881-2000,TRUE),1,0)*_xlfn.IFNA(VLOOKUP(LEFT(RIGHT(D2881,LEN(D2881)-6),LEN(RIGHT(D2881,LEN(D2881)-6))-3),'Filter Fuel'!$A$3:$I$29,HLOOKUP(LEFT(D2881,6),'Filter Fuel'!$B$1:$I$2,2,FALSE),FALSE),1)*IF(F2881=0,0,1)</f>
        <v>0</v>
      </c>
      <c r="B2881" t="s">
        <v>2</v>
      </c>
      <c r="C2881">
        <f t="shared" si="78"/>
        <v>2031</v>
      </c>
      <c r="D2881" t="str">
        <f t="shared" si="79"/>
        <v>PASTRAELCIMP18</v>
      </c>
      <c r="E2881" t="str">
        <f>VLOOKUP(D2881,'NZ40-POPT_tech_groups'!A:B,2,FALSE)</f>
        <v>NZ40-ENE-1-PASTRA</v>
      </c>
      <c r="F2881" s="3">
        <f>_xlfn.IFNA(_xlfn.IFNA(VLOOKUP(D2881,'Energy Share'!B:D,3,FALSE),VLOOKUP(LEFT(D2881,LEN(D2881)-2),'Energy Share'!B:D,3,FALSE)),0)*HLOOKUP(C2881,'Energy Share'!$I$2:$AL$3,2,FALSE)*VLOOKUP(LEFT(D2881,6),'Energy Share'!$I$6:$J$14,2,FALSE)</f>
        <v>1.5853149939595041E-2</v>
      </c>
    </row>
    <row r="2882" spans="1:6" hidden="1" x14ac:dyDescent="0.3">
      <c r="A2882">
        <f>IF(IFERROR(_xlfn.NUMBERVALUE(RIGHT(D2882,2))=C2882-2000,TRUE),1,0)*_xlfn.IFNA(VLOOKUP(LEFT(RIGHT(D2882,LEN(D2882)-6),LEN(RIGHT(D2882,LEN(D2882)-6))-3),'Filter Fuel'!$A$3:$I$29,HLOOKUP(LEFT(D2882,6),'Filter Fuel'!$B$1:$I$2,2,FALSE),FALSE),1)*IF(F2882=0,0,1)</f>
        <v>0</v>
      </c>
      <c r="B2882" t="s">
        <v>2</v>
      </c>
      <c r="C2882">
        <f t="shared" si="78"/>
        <v>2031</v>
      </c>
      <c r="D2882" t="str">
        <f t="shared" si="79"/>
        <v>PASTRAELCIMP19</v>
      </c>
      <c r="E2882" t="str">
        <f>VLOOKUP(D2882,'NZ40-POPT_tech_groups'!A:B,2,FALSE)</f>
        <v>NZ40-ENE-1-PASTRA</v>
      </c>
      <c r="F2882" s="3">
        <f>_xlfn.IFNA(_xlfn.IFNA(VLOOKUP(D2882,'Energy Share'!B:D,3,FALSE),VLOOKUP(LEFT(D2882,LEN(D2882)-2),'Energy Share'!B:D,3,FALSE)),0)*HLOOKUP(C2882,'Energy Share'!$I$2:$AL$3,2,FALSE)*VLOOKUP(LEFT(D2882,6),'Energy Share'!$I$6:$J$14,2,FALSE)</f>
        <v>1.5853149939595041E-2</v>
      </c>
    </row>
    <row r="2883" spans="1:6" hidden="1" x14ac:dyDescent="0.3">
      <c r="A2883">
        <f>IF(IFERROR(_xlfn.NUMBERVALUE(RIGHT(D2883,2))=C2883-2000,TRUE),1,0)*_xlfn.IFNA(VLOOKUP(LEFT(RIGHT(D2883,LEN(D2883)-6),LEN(RIGHT(D2883,LEN(D2883)-6))-3),'Filter Fuel'!$A$3:$I$29,HLOOKUP(LEFT(D2883,6),'Filter Fuel'!$B$1:$I$2,2,FALSE),FALSE),1)*IF(F2883=0,0,1)</f>
        <v>0</v>
      </c>
      <c r="B2883" t="s">
        <v>2</v>
      </c>
      <c r="C2883">
        <f t="shared" si="78"/>
        <v>2031</v>
      </c>
      <c r="D2883" t="str">
        <f t="shared" si="79"/>
        <v>PASTRAELCIMP20</v>
      </c>
      <c r="E2883" t="str">
        <f>VLOOKUP(D2883,'NZ40-POPT_tech_groups'!A:B,2,FALSE)</f>
        <v>NZ40-ENE-1-PASTRA</v>
      </c>
      <c r="F2883" s="3">
        <f>_xlfn.IFNA(_xlfn.IFNA(VLOOKUP(D2883,'Energy Share'!B:D,3,FALSE),VLOOKUP(LEFT(D2883,LEN(D2883)-2),'Energy Share'!B:D,3,FALSE)),0)*HLOOKUP(C2883,'Energy Share'!$I$2:$AL$3,2,FALSE)*VLOOKUP(LEFT(D2883,6),'Energy Share'!$I$6:$J$14,2,FALSE)</f>
        <v>1.5853149939595041E-2</v>
      </c>
    </row>
    <row r="2884" spans="1:6" hidden="1" x14ac:dyDescent="0.3">
      <c r="A2884">
        <f>IF(IFERROR(_xlfn.NUMBERVALUE(RIGHT(D2884,2))=C2884-2000,TRUE),1,0)*_xlfn.IFNA(VLOOKUP(LEFT(RIGHT(D2884,LEN(D2884)-6),LEN(RIGHT(D2884,LEN(D2884)-6))-3),'Filter Fuel'!$A$3:$I$29,HLOOKUP(LEFT(D2884,6),'Filter Fuel'!$B$1:$I$2,2,FALSE),FALSE),1)*IF(F2884=0,0,1)</f>
        <v>0</v>
      </c>
      <c r="B2884" t="s">
        <v>2</v>
      </c>
      <c r="C2884">
        <f t="shared" si="78"/>
        <v>2031</v>
      </c>
      <c r="D2884" t="str">
        <f t="shared" si="79"/>
        <v>PASTRAELCIMP21</v>
      </c>
      <c r="E2884" t="str">
        <f>VLOOKUP(D2884,'NZ40-POPT_tech_groups'!A:B,2,FALSE)</f>
        <v>NZ40-ENE-1-PASTRA</v>
      </c>
      <c r="F2884" s="3">
        <f>_xlfn.IFNA(_xlfn.IFNA(VLOOKUP(D2884,'Energy Share'!B:D,3,FALSE),VLOOKUP(LEFT(D2884,LEN(D2884)-2),'Energy Share'!B:D,3,FALSE)),0)*HLOOKUP(C2884,'Energy Share'!$I$2:$AL$3,2,FALSE)*VLOOKUP(LEFT(D2884,6),'Energy Share'!$I$6:$J$14,2,FALSE)</f>
        <v>1.5853149939595041E-2</v>
      </c>
    </row>
    <row r="2885" spans="1:6" hidden="1" x14ac:dyDescent="0.3">
      <c r="A2885">
        <f>IF(IFERROR(_xlfn.NUMBERVALUE(RIGHT(D2885,2))=C2885-2000,TRUE),1,0)*_xlfn.IFNA(VLOOKUP(LEFT(RIGHT(D2885,LEN(D2885)-6),LEN(RIGHT(D2885,LEN(D2885)-6))-3),'Filter Fuel'!$A$3:$I$29,HLOOKUP(LEFT(D2885,6),'Filter Fuel'!$B$1:$I$2,2,FALSE),FALSE),1)*IF(F2885=0,0,1)</f>
        <v>0</v>
      </c>
      <c r="B2885" t="s">
        <v>2</v>
      </c>
      <c r="C2885">
        <f t="shared" si="78"/>
        <v>2031</v>
      </c>
      <c r="D2885" t="str">
        <f t="shared" si="79"/>
        <v>PASTRAELCIMP22</v>
      </c>
      <c r="E2885" t="str">
        <f>VLOOKUP(D2885,'NZ40-POPT_tech_groups'!A:B,2,FALSE)</f>
        <v>NZ40-ENE-1-PASTRA</v>
      </c>
      <c r="F2885" s="3">
        <f>_xlfn.IFNA(_xlfn.IFNA(VLOOKUP(D2885,'Energy Share'!B:D,3,FALSE),VLOOKUP(LEFT(D2885,LEN(D2885)-2),'Energy Share'!B:D,3,FALSE)),0)*HLOOKUP(C2885,'Energy Share'!$I$2:$AL$3,2,FALSE)*VLOOKUP(LEFT(D2885,6),'Energy Share'!$I$6:$J$14,2,FALSE)</f>
        <v>1.5853149939595041E-2</v>
      </c>
    </row>
    <row r="2886" spans="1:6" hidden="1" x14ac:dyDescent="0.3">
      <c r="A2886">
        <f>IF(IFERROR(_xlfn.NUMBERVALUE(RIGHT(D2886,2))=C2886-2000,TRUE),1,0)*_xlfn.IFNA(VLOOKUP(LEFT(RIGHT(D2886,LEN(D2886)-6),LEN(RIGHT(D2886,LEN(D2886)-6))-3),'Filter Fuel'!$A$3:$I$29,HLOOKUP(LEFT(D2886,6),'Filter Fuel'!$B$1:$I$2,2,FALSE),FALSE),1)*IF(F2886=0,0,1)</f>
        <v>0</v>
      </c>
      <c r="B2886" t="s">
        <v>2</v>
      </c>
      <c r="C2886">
        <f t="shared" si="78"/>
        <v>2031</v>
      </c>
      <c r="D2886" t="str">
        <f t="shared" si="79"/>
        <v>PASTRAELCIMP23</v>
      </c>
      <c r="E2886" t="str">
        <f>VLOOKUP(D2886,'NZ40-POPT_tech_groups'!A:B,2,FALSE)</f>
        <v>NZ40-ENE-1-PASTRA</v>
      </c>
      <c r="F2886" s="3">
        <f>_xlfn.IFNA(_xlfn.IFNA(VLOOKUP(D2886,'Energy Share'!B:D,3,FALSE),VLOOKUP(LEFT(D2886,LEN(D2886)-2),'Energy Share'!B:D,3,FALSE)),0)*HLOOKUP(C2886,'Energy Share'!$I$2:$AL$3,2,FALSE)*VLOOKUP(LEFT(D2886,6),'Energy Share'!$I$6:$J$14,2,FALSE)</f>
        <v>1.5853149939595041E-2</v>
      </c>
    </row>
    <row r="2887" spans="1:6" hidden="1" x14ac:dyDescent="0.3">
      <c r="A2887">
        <f>IF(IFERROR(_xlfn.NUMBERVALUE(RIGHT(D2887,2))=C2887-2000,TRUE),1,0)*_xlfn.IFNA(VLOOKUP(LEFT(RIGHT(D2887,LEN(D2887)-6),LEN(RIGHT(D2887,LEN(D2887)-6))-3),'Filter Fuel'!$A$3:$I$29,HLOOKUP(LEFT(D2887,6),'Filter Fuel'!$B$1:$I$2,2,FALSE),FALSE),1)*IF(F2887=0,0,1)</f>
        <v>0</v>
      </c>
      <c r="B2887" t="s">
        <v>2</v>
      </c>
      <c r="C2887">
        <f t="shared" si="78"/>
        <v>2031</v>
      </c>
      <c r="D2887" t="str">
        <f t="shared" si="79"/>
        <v>PASTRAELCIMP24</v>
      </c>
      <c r="E2887" t="str">
        <f>VLOOKUP(D2887,'NZ40-POPT_tech_groups'!A:B,2,FALSE)</f>
        <v>NZ40-ENE-1-PASTRA</v>
      </c>
      <c r="F2887" s="3">
        <f>_xlfn.IFNA(_xlfn.IFNA(VLOOKUP(D2887,'Energy Share'!B:D,3,FALSE),VLOOKUP(LEFT(D2887,LEN(D2887)-2),'Energy Share'!B:D,3,FALSE)),0)*HLOOKUP(C2887,'Energy Share'!$I$2:$AL$3,2,FALSE)*VLOOKUP(LEFT(D2887,6),'Energy Share'!$I$6:$J$14,2,FALSE)</f>
        <v>1.5853149939595041E-2</v>
      </c>
    </row>
    <row r="2888" spans="1:6" hidden="1" x14ac:dyDescent="0.3">
      <c r="A2888">
        <f>IF(IFERROR(_xlfn.NUMBERVALUE(RIGHT(D2888,2))=C2888-2000,TRUE),1,0)*_xlfn.IFNA(VLOOKUP(LEFT(RIGHT(D2888,LEN(D2888)-6),LEN(RIGHT(D2888,LEN(D2888)-6))-3),'Filter Fuel'!$A$3:$I$29,HLOOKUP(LEFT(D2888,6),'Filter Fuel'!$B$1:$I$2,2,FALSE),FALSE),1)*IF(F2888=0,0,1)</f>
        <v>0</v>
      </c>
      <c r="B2888" t="s">
        <v>2</v>
      </c>
      <c r="C2888">
        <f t="shared" si="78"/>
        <v>2031</v>
      </c>
      <c r="D2888" t="str">
        <f t="shared" si="79"/>
        <v>PASTRAELCIMP25</v>
      </c>
      <c r="E2888" t="str">
        <f>VLOOKUP(D2888,'NZ40-POPT_tech_groups'!A:B,2,FALSE)</f>
        <v>NZ40-ENE-1-PASTRA</v>
      </c>
      <c r="F2888" s="3">
        <f>_xlfn.IFNA(_xlfn.IFNA(VLOOKUP(D2888,'Energy Share'!B:D,3,FALSE),VLOOKUP(LEFT(D2888,LEN(D2888)-2),'Energy Share'!B:D,3,FALSE)),0)*HLOOKUP(C2888,'Energy Share'!$I$2:$AL$3,2,FALSE)*VLOOKUP(LEFT(D2888,6),'Energy Share'!$I$6:$J$14,2,FALSE)</f>
        <v>1.5853149939595041E-2</v>
      </c>
    </row>
    <row r="2889" spans="1:6" hidden="1" x14ac:dyDescent="0.3">
      <c r="A2889">
        <f>IF(IFERROR(_xlfn.NUMBERVALUE(RIGHT(D2889,2))=C2889-2000,TRUE),1,0)*_xlfn.IFNA(VLOOKUP(LEFT(RIGHT(D2889,LEN(D2889)-6),LEN(RIGHT(D2889,LEN(D2889)-6))-3),'Filter Fuel'!$A$3:$I$29,HLOOKUP(LEFT(D2889,6),'Filter Fuel'!$B$1:$I$2,2,FALSE),FALSE),1)*IF(F2889=0,0,1)</f>
        <v>0</v>
      </c>
      <c r="B2889" t="s">
        <v>2</v>
      </c>
      <c r="C2889">
        <f t="shared" si="78"/>
        <v>2031</v>
      </c>
      <c r="D2889" t="str">
        <f t="shared" si="79"/>
        <v>PASTRAELCIMP26</v>
      </c>
      <c r="E2889" t="str">
        <f>VLOOKUP(D2889,'NZ40-POPT_tech_groups'!A:B,2,FALSE)</f>
        <v>NZ40-ENE-1-PASTRA</v>
      </c>
      <c r="F2889" s="3">
        <f>_xlfn.IFNA(_xlfn.IFNA(VLOOKUP(D2889,'Energy Share'!B:D,3,FALSE),VLOOKUP(LEFT(D2889,LEN(D2889)-2),'Energy Share'!B:D,3,FALSE)),0)*HLOOKUP(C2889,'Energy Share'!$I$2:$AL$3,2,FALSE)*VLOOKUP(LEFT(D2889,6),'Energy Share'!$I$6:$J$14,2,FALSE)</f>
        <v>1.5853149939595041E-2</v>
      </c>
    </row>
    <row r="2890" spans="1:6" hidden="1" x14ac:dyDescent="0.3">
      <c r="A2890">
        <f>IF(IFERROR(_xlfn.NUMBERVALUE(RIGHT(D2890,2))=C2890-2000,TRUE),1,0)*_xlfn.IFNA(VLOOKUP(LEFT(RIGHT(D2890,LEN(D2890)-6),LEN(RIGHT(D2890,LEN(D2890)-6))-3),'Filter Fuel'!$A$3:$I$29,HLOOKUP(LEFT(D2890,6),'Filter Fuel'!$B$1:$I$2,2,FALSE),FALSE),1)*IF(F2890=0,0,1)</f>
        <v>0</v>
      </c>
      <c r="B2890" t="s">
        <v>2</v>
      </c>
      <c r="C2890">
        <f t="shared" si="78"/>
        <v>2031</v>
      </c>
      <c r="D2890" t="str">
        <f t="shared" si="79"/>
        <v>PASTRAELCIMP27</v>
      </c>
      <c r="E2890" t="str">
        <f>VLOOKUP(D2890,'NZ40-POPT_tech_groups'!A:B,2,FALSE)</f>
        <v>NZ40-ENE-1-PASTRA</v>
      </c>
      <c r="F2890" s="3">
        <f>_xlfn.IFNA(_xlfn.IFNA(VLOOKUP(D2890,'Energy Share'!B:D,3,FALSE),VLOOKUP(LEFT(D2890,LEN(D2890)-2),'Energy Share'!B:D,3,FALSE)),0)*HLOOKUP(C2890,'Energy Share'!$I$2:$AL$3,2,FALSE)*VLOOKUP(LEFT(D2890,6),'Energy Share'!$I$6:$J$14,2,FALSE)</f>
        <v>1.5853149939595041E-2</v>
      </c>
    </row>
    <row r="2891" spans="1:6" hidden="1" x14ac:dyDescent="0.3">
      <c r="A2891">
        <f>IF(IFERROR(_xlfn.NUMBERVALUE(RIGHT(D2891,2))=C2891-2000,TRUE),1,0)*_xlfn.IFNA(VLOOKUP(LEFT(RIGHT(D2891,LEN(D2891)-6),LEN(RIGHT(D2891,LEN(D2891)-6))-3),'Filter Fuel'!$A$3:$I$29,HLOOKUP(LEFT(D2891,6),'Filter Fuel'!$B$1:$I$2,2,FALSE),FALSE),1)*IF(F2891=0,0,1)</f>
        <v>0</v>
      </c>
      <c r="B2891" t="s">
        <v>2</v>
      </c>
      <c r="C2891">
        <f t="shared" si="78"/>
        <v>2031</v>
      </c>
      <c r="D2891" t="str">
        <f t="shared" si="79"/>
        <v>PASTRAELCIMP28</v>
      </c>
      <c r="E2891" t="str">
        <f>VLOOKUP(D2891,'NZ40-POPT_tech_groups'!A:B,2,FALSE)</f>
        <v>NZ40-ENE-1-PASTRA</v>
      </c>
      <c r="F2891" s="3">
        <f>_xlfn.IFNA(_xlfn.IFNA(VLOOKUP(D2891,'Energy Share'!B:D,3,FALSE),VLOOKUP(LEFT(D2891,LEN(D2891)-2),'Energy Share'!B:D,3,FALSE)),0)*HLOOKUP(C2891,'Energy Share'!$I$2:$AL$3,2,FALSE)*VLOOKUP(LEFT(D2891,6),'Energy Share'!$I$6:$J$14,2,FALSE)</f>
        <v>1.5853149939595041E-2</v>
      </c>
    </row>
    <row r="2892" spans="1:6" hidden="1" x14ac:dyDescent="0.3">
      <c r="A2892">
        <f>IF(IFERROR(_xlfn.NUMBERVALUE(RIGHT(D2892,2))=C2892-2000,TRUE),1,0)*_xlfn.IFNA(VLOOKUP(LEFT(RIGHT(D2892,LEN(D2892)-6),LEN(RIGHT(D2892,LEN(D2892)-6))-3),'Filter Fuel'!$A$3:$I$29,HLOOKUP(LEFT(D2892,6),'Filter Fuel'!$B$1:$I$2,2,FALSE),FALSE),1)*IF(F2892=0,0,1)</f>
        <v>0</v>
      </c>
      <c r="B2892" t="s">
        <v>2</v>
      </c>
      <c r="C2892">
        <f t="shared" si="78"/>
        <v>2031</v>
      </c>
      <c r="D2892" t="str">
        <f t="shared" si="79"/>
        <v>PASTRAELCIMP29</v>
      </c>
      <c r="E2892" t="str">
        <f>VLOOKUP(D2892,'NZ40-POPT_tech_groups'!A:B,2,FALSE)</f>
        <v>NZ40-ENE-1-PASTRA</v>
      </c>
      <c r="F2892" s="3">
        <f>_xlfn.IFNA(_xlfn.IFNA(VLOOKUP(D2892,'Energy Share'!B:D,3,FALSE),VLOOKUP(LEFT(D2892,LEN(D2892)-2),'Energy Share'!B:D,3,FALSE)),0)*HLOOKUP(C2892,'Energy Share'!$I$2:$AL$3,2,FALSE)*VLOOKUP(LEFT(D2892,6),'Energy Share'!$I$6:$J$14,2,FALSE)</f>
        <v>1.5853149939595041E-2</v>
      </c>
    </row>
    <row r="2893" spans="1:6" hidden="1" x14ac:dyDescent="0.3">
      <c r="A2893">
        <f>IF(IFERROR(_xlfn.NUMBERVALUE(RIGHT(D2893,2))=C2893-2000,TRUE),1,0)*_xlfn.IFNA(VLOOKUP(LEFT(RIGHT(D2893,LEN(D2893)-6),LEN(RIGHT(D2893,LEN(D2893)-6))-3),'Filter Fuel'!$A$3:$I$29,HLOOKUP(LEFT(D2893,6),'Filter Fuel'!$B$1:$I$2,2,FALSE),FALSE),1)*IF(F2893=0,0,1)</f>
        <v>0</v>
      </c>
      <c r="B2893" t="s">
        <v>2</v>
      </c>
      <c r="C2893">
        <f t="shared" si="78"/>
        <v>2031</v>
      </c>
      <c r="D2893" t="str">
        <f t="shared" si="79"/>
        <v>PASTRAELCIMP30</v>
      </c>
      <c r="E2893" t="str">
        <f>VLOOKUP(D2893,'NZ40-POPT_tech_groups'!A:B,2,FALSE)</f>
        <v>NZ40-ENE-1-PASTRA</v>
      </c>
      <c r="F2893" s="3">
        <f>_xlfn.IFNA(_xlfn.IFNA(VLOOKUP(D2893,'Energy Share'!B:D,3,FALSE),VLOOKUP(LEFT(D2893,LEN(D2893)-2),'Energy Share'!B:D,3,FALSE)),0)*HLOOKUP(C2893,'Energy Share'!$I$2:$AL$3,2,FALSE)*VLOOKUP(LEFT(D2893,6),'Energy Share'!$I$6:$J$14,2,FALSE)</f>
        <v>1.5853149939595041E-2</v>
      </c>
    </row>
    <row r="2894" spans="1:6" x14ac:dyDescent="0.3">
      <c r="A2894">
        <f>IF(IFERROR(_xlfn.NUMBERVALUE(RIGHT(D2894,2))=C2894-2000,TRUE),1,0)*_xlfn.IFNA(VLOOKUP(LEFT(RIGHT(D2894,LEN(D2894)-6),LEN(RIGHT(D2894,LEN(D2894)-6))-3),'Filter Fuel'!$A$3:$I$29,HLOOKUP(LEFT(D2894,6),'Filter Fuel'!$B$1:$I$2,2,FALSE),FALSE),1)*IF(F2894=0,0,1)</f>
        <v>1</v>
      </c>
      <c r="B2894" t="s">
        <v>2</v>
      </c>
      <c r="C2894">
        <f t="shared" si="78"/>
        <v>2031</v>
      </c>
      <c r="D2894" t="str">
        <f t="shared" si="79"/>
        <v>PASTRAELCIMP31</v>
      </c>
      <c r="E2894" t="str">
        <f>VLOOKUP(D2894,'NZ40-POPT_tech_groups'!A:B,2,FALSE)</f>
        <v>NZ40-ENE-1-PASTRA</v>
      </c>
      <c r="F2894" s="3">
        <f>_xlfn.IFNA(_xlfn.IFNA(VLOOKUP(D2894,'Energy Share'!B:D,3,FALSE),VLOOKUP(LEFT(D2894,LEN(D2894)-2),'Energy Share'!B:D,3,FALSE)),0)*HLOOKUP(C2894,'Energy Share'!$I$2:$AL$3,2,FALSE)*VLOOKUP(LEFT(D2894,6),'Energy Share'!$I$6:$J$14,2,FALSE)</f>
        <v>1.5853149939595041E-2</v>
      </c>
    </row>
    <row r="2895" spans="1:6" hidden="1" x14ac:dyDescent="0.3">
      <c r="A2895">
        <f>IF(IFERROR(_xlfn.NUMBERVALUE(RIGHT(D2895,2))=C2895-2000,TRUE),1,0)*_xlfn.IFNA(VLOOKUP(LEFT(RIGHT(D2895,LEN(D2895)-6),LEN(RIGHT(D2895,LEN(D2895)-6))-3),'Filter Fuel'!$A$3:$I$29,HLOOKUP(LEFT(D2895,6),'Filter Fuel'!$B$1:$I$2,2,FALSE),FALSE),1)*IF(F2895=0,0,1)</f>
        <v>0</v>
      </c>
      <c r="B2895" t="s">
        <v>2</v>
      </c>
      <c r="C2895">
        <f t="shared" si="78"/>
        <v>2031</v>
      </c>
      <c r="D2895" t="str">
        <f t="shared" si="79"/>
        <v>PASTRAELCIMP32</v>
      </c>
      <c r="E2895" t="str">
        <f>VLOOKUP(D2895,'NZ40-POPT_tech_groups'!A:B,2,FALSE)</f>
        <v>NZ40-ENE-1-PASTRA</v>
      </c>
      <c r="F2895" s="3">
        <f>_xlfn.IFNA(_xlfn.IFNA(VLOOKUP(D2895,'Energy Share'!B:D,3,FALSE),VLOOKUP(LEFT(D2895,LEN(D2895)-2),'Energy Share'!B:D,3,FALSE)),0)*HLOOKUP(C2895,'Energy Share'!$I$2:$AL$3,2,FALSE)*VLOOKUP(LEFT(D2895,6),'Energy Share'!$I$6:$J$14,2,FALSE)</f>
        <v>1.5853149939595041E-2</v>
      </c>
    </row>
    <row r="2896" spans="1:6" hidden="1" x14ac:dyDescent="0.3">
      <c r="A2896">
        <f>IF(IFERROR(_xlfn.NUMBERVALUE(RIGHT(D2896,2))=C2896-2000,TRUE),1,0)*_xlfn.IFNA(VLOOKUP(LEFT(RIGHT(D2896,LEN(D2896)-6),LEN(RIGHT(D2896,LEN(D2896)-6))-3),'Filter Fuel'!$A$3:$I$29,HLOOKUP(LEFT(D2896,6),'Filter Fuel'!$B$1:$I$2,2,FALSE),FALSE),1)*IF(F2896=0,0,1)</f>
        <v>0</v>
      </c>
      <c r="B2896" t="s">
        <v>2</v>
      </c>
      <c r="C2896">
        <f t="shared" si="78"/>
        <v>2031</v>
      </c>
      <c r="D2896" t="str">
        <f t="shared" si="79"/>
        <v>PASTRAELCIMP33</v>
      </c>
      <c r="E2896" t="str">
        <f>VLOOKUP(D2896,'NZ40-POPT_tech_groups'!A:B,2,FALSE)</f>
        <v>NZ40-ENE-1-PASTRA</v>
      </c>
      <c r="F2896" s="3">
        <f>_xlfn.IFNA(_xlfn.IFNA(VLOOKUP(D2896,'Energy Share'!B:D,3,FALSE),VLOOKUP(LEFT(D2896,LEN(D2896)-2),'Energy Share'!B:D,3,FALSE)),0)*HLOOKUP(C2896,'Energy Share'!$I$2:$AL$3,2,FALSE)*VLOOKUP(LEFT(D2896,6),'Energy Share'!$I$6:$J$14,2,FALSE)</f>
        <v>1.5853149939595041E-2</v>
      </c>
    </row>
    <row r="2897" spans="1:6" hidden="1" x14ac:dyDescent="0.3">
      <c r="A2897">
        <f>IF(IFERROR(_xlfn.NUMBERVALUE(RIGHT(D2897,2))=C2897-2000,TRUE),1,0)*_xlfn.IFNA(VLOOKUP(LEFT(RIGHT(D2897,LEN(D2897)-6),LEN(RIGHT(D2897,LEN(D2897)-6))-3),'Filter Fuel'!$A$3:$I$29,HLOOKUP(LEFT(D2897,6),'Filter Fuel'!$B$1:$I$2,2,FALSE),FALSE),1)*IF(F2897=0,0,1)</f>
        <v>0</v>
      </c>
      <c r="B2897" t="s">
        <v>2</v>
      </c>
      <c r="C2897">
        <f t="shared" si="78"/>
        <v>2031</v>
      </c>
      <c r="D2897" t="str">
        <f t="shared" si="79"/>
        <v>PASTRAELCIMP34</v>
      </c>
      <c r="E2897" t="str">
        <f>VLOOKUP(D2897,'NZ40-POPT_tech_groups'!A:B,2,FALSE)</f>
        <v>NZ40-ENE-1-PASTRA</v>
      </c>
      <c r="F2897" s="3">
        <f>_xlfn.IFNA(_xlfn.IFNA(VLOOKUP(D2897,'Energy Share'!B:D,3,FALSE),VLOOKUP(LEFT(D2897,LEN(D2897)-2),'Energy Share'!B:D,3,FALSE)),0)*HLOOKUP(C2897,'Energy Share'!$I$2:$AL$3,2,FALSE)*VLOOKUP(LEFT(D2897,6),'Energy Share'!$I$6:$J$14,2,FALSE)</f>
        <v>1.5853149939595041E-2</v>
      </c>
    </row>
    <row r="2898" spans="1:6" hidden="1" x14ac:dyDescent="0.3">
      <c r="A2898">
        <f>IF(IFERROR(_xlfn.NUMBERVALUE(RIGHT(D2898,2))=C2898-2000,TRUE),1,0)*_xlfn.IFNA(VLOOKUP(LEFT(RIGHT(D2898,LEN(D2898)-6),LEN(RIGHT(D2898,LEN(D2898)-6))-3),'Filter Fuel'!$A$3:$I$29,HLOOKUP(LEFT(D2898,6),'Filter Fuel'!$B$1:$I$2,2,FALSE),FALSE),1)*IF(F2898=0,0,1)</f>
        <v>0</v>
      </c>
      <c r="B2898" t="s">
        <v>2</v>
      </c>
      <c r="C2898">
        <f t="shared" si="78"/>
        <v>2031</v>
      </c>
      <c r="D2898" t="str">
        <f t="shared" si="79"/>
        <v>PASTRAELCIMP35</v>
      </c>
      <c r="E2898" t="str">
        <f>VLOOKUP(D2898,'NZ40-POPT_tech_groups'!A:B,2,FALSE)</f>
        <v>NZ40-ENE-1-PASTRA</v>
      </c>
      <c r="F2898" s="3">
        <f>_xlfn.IFNA(_xlfn.IFNA(VLOOKUP(D2898,'Energy Share'!B:D,3,FALSE),VLOOKUP(LEFT(D2898,LEN(D2898)-2),'Energy Share'!B:D,3,FALSE)),0)*HLOOKUP(C2898,'Energy Share'!$I$2:$AL$3,2,FALSE)*VLOOKUP(LEFT(D2898,6),'Energy Share'!$I$6:$J$14,2,FALSE)</f>
        <v>1.5853149939595041E-2</v>
      </c>
    </row>
    <row r="2899" spans="1:6" hidden="1" x14ac:dyDescent="0.3">
      <c r="A2899">
        <f>IF(IFERROR(_xlfn.NUMBERVALUE(RIGHT(D2899,2))=C2899-2000,TRUE),1,0)*_xlfn.IFNA(VLOOKUP(LEFT(RIGHT(D2899,LEN(D2899)-6),LEN(RIGHT(D2899,LEN(D2899)-6))-3),'Filter Fuel'!$A$3:$I$29,HLOOKUP(LEFT(D2899,6),'Filter Fuel'!$B$1:$I$2,2,FALSE),FALSE),1)*IF(F2899=0,0,1)</f>
        <v>0</v>
      </c>
      <c r="B2899" t="s">
        <v>2</v>
      </c>
      <c r="C2899">
        <f t="shared" si="78"/>
        <v>2031</v>
      </c>
      <c r="D2899" t="str">
        <f t="shared" si="79"/>
        <v>PASTRAELCIMP36</v>
      </c>
      <c r="E2899" t="str">
        <f>VLOOKUP(D2899,'NZ40-POPT_tech_groups'!A:B,2,FALSE)</f>
        <v>NZ40-ENE-1-PASTRA</v>
      </c>
      <c r="F2899" s="3">
        <f>_xlfn.IFNA(_xlfn.IFNA(VLOOKUP(D2899,'Energy Share'!B:D,3,FALSE),VLOOKUP(LEFT(D2899,LEN(D2899)-2),'Energy Share'!B:D,3,FALSE)),0)*HLOOKUP(C2899,'Energy Share'!$I$2:$AL$3,2,FALSE)*VLOOKUP(LEFT(D2899,6),'Energy Share'!$I$6:$J$14,2,FALSE)</f>
        <v>1.5853149939595041E-2</v>
      </c>
    </row>
    <row r="2900" spans="1:6" hidden="1" x14ac:dyDescent="0.3">
      <c r="A2900">
        <f>IF(IFERROR(_xlfn.NUMBERVALUE(RIGHT(D2900,2))=C2900-2000,TRUE),1,0)*_xlfn.IFNA(VLOOKUP(LEFT(RIGHT(D2900,LEN(D2900)-6),LEN(RIGHT(D2900,LEN(D2900)-6))-3),'Filter Fuel'!$A$3:$I$29,HLOOKUP(LEFT(D2900,6),'Filter Fuel'!$B$1:$I$2,2,FALSE),FALSE),1)*IF(F2900=0,0,1)</f>
        <v>0</v>
      </c>
      <c r="B2900" t="s">
        <v>2</v>
      </c>
      <c r="C2900">
        <f t="shared" si="78"/>
        <v>2031</v>
      </c>
      <c r="D2900" t="str">
        <f t="shared" si="79"/>
        <v>PASTRAELCIMP37</v>
      </c>
      <c r="E2900" t="str">
        <f>VLOOKUP(D2900,'NZ40-POPT_tech_groups'!A:B,2,FALSE)</f>
        <v>NZ40-ENE-1-PASTRA</v>
      </c>
      <c r="F2900" s="3">
        <f>_xlfn.IFNA(_xlfn.IFNA(VLOOKUP(D2900,'Energy Share'!B:D,3,FALSE),VLOOKUP(LEFT(D2900,LEN(D2900)-2),'Energy Share'!B:D,3,FALSE)),0)*HLOOKUP(C2900,'Energy Share'!$I$2:$AL$3,2,FALSE)*VLOOKUP(LEFT(D2900,6),'Energy Share'!$I$6:$J$14,2,FALSE)</f>
        <v>1.5853149939595041E-2</v>
      </c>
    </row>
    <row r="2901" spans="1:6" hidden="1" x14ac:dyDescent="0.3">
      <c r="A2901">
        <f>IF(IFERROR(_xlfn.NUMBERVALUE(RIGHT(D2901,2))=C2901-2000,TRUE),1,0)*_xlfn.IFNA(VLOOKUP(LEFT(RIGHT(D2901,LEN(D2901)-6),LEN(RIGHT(D2901,LEN(D2901)-6))-3),'Filter Fuel'!$A$3:$I$29,HLOOKUP(LEFT(D2901,6),'Filter Fuel'!$B$1:$I$2,2,FALSE),FALSE),1)*IF(F2901=0,0,1)</f>
        <v>0</v>
      </c>
      <c r="B2901" t="s">
        <v>2</v>
      </c>
      <c r="C2901">
        <f t="shared" si="78"/>
        <v>2031</v>
      </c>
      <c r="D2901" t="str">
        <f t="shared" si="79"/>
        <v>PASTRAELCIMP38</v>
      </c>
      <c r="E2901" t="str">
        <f>VLOOKUP(D2901,'NZ40-POPT_tech_groups'!A:B,2,FALSE)</f>
        <v>NZ40-ENE-1-PASTRA</v>
      </c>
      <c r="F2901" s="3">
        <f>_xlfn.IFNA(_xlfn.IFNA(VLOOKUP(D2901,'Energy Share'!B:D,3,FALSE),VLOOKUP(LEFT(D2901,LEN(D2901)-2),'Energy Share'!B:D,3,FALSE)),0)*HLOOKUP(C2901,'Energy Share'!$I$2:$AL$3,2,FALSE)*VLOOKUP(LEFT(D2901,6),'Energy Share'!$I$6:$J$14,2,FALSE)</f>
        <v>1.5853149939595041E-2</v>
      </c>
    </row>
    <row r="2902" spans="1:6" hidden="1" x14ac:dyDescent="0.3">
      <c r="A2902">
        <f>IF(IFERROR(_xlfn.NUMBERVALUE(RIGHT(D2902,2))=C2902-2000,TRUE),1,0)*_xlfn.IFNA(VLOOKUP(LEFT(RIGHT(D2902,LEN(D2902)-6),LEN(RIGHT(D2902,LEN(D2902)-6))-3),'Filter Fuel'!$A$3:$I$29,HLOOKUP(LEFT(D2902,6),'Filter Fuel'!$B$1:$I$2,2,FALSE),FALSE),1)*IF(F2902=0,0,1)</f>
        <v>0</v>
      </c>
      <c r="B2902" t="s">
        <v>2</v>
      </c>
      <c r="C2902">
        <f t="shared" si="78"/>
        <v>2031</v>
      </c>
      <c r="D2902" t="str">
        <f t="shared" si="79"/>
        <v>PASTRAELCIMP39</v>
      </c>
      <c r="E2902" t="str">
        <f>VLOOKUP(D2902,'NZ40-POPT_tech_groups'!A:B,2,FALSE)</f>
        <v>NZ40-ENE-1-PASTRA</v>
      </c>
      <c r="F2902" s="3">
        <f>_xlfn.IFNA(_xlfn.IFNA(VLOOKUP(D2902,'Energy Share'!B:D,3,FALSE),VLOOKUP(LEFT(D2902,LEN(D2902)-2),'Energy Share'!B:D,3,FALSE)),0)*HLOOKUP(C2902,'Energy Share'!$I$2:$AL$3,2,FALSE)*VLOOKUP(LEFT(D2902,6),'Energy Share'!$I$6:$J$14,2,FALSE)</f>
        <v>1.5853149939595041E-2</v>
      </c>
    </row>
    <row r="2903" spans="1:6" hidden="1" x14ac:dyDescent="0.3">
      <c r="A2903">
        <f>IF(IFERROR(_xlfn.NUMBERVALUE(RIGHT(D2903,2))=C2903-2000,TRUE),1,0)*_xlfn.IFNA(VLOOKUP(LEFT(RIGHT(D2903,LEN(D2903)-6),LEN(RIGHT(D2903,LEN(D2903)-6))-3),'Filter Fuel'!$A$3:$I$29,HLOOKUP(LEFT(D2903,6),'Filter Fuel'!$B$1:$I$2,2,FALSE),FALSE),1)*IF(F2903=0,0,1)</f>
        <v>0</v>
      </c>
      <c r="B2903" t="s">
        <v>2</v>
      </c>
      <c r="C2903">
        <f t="shared" si="78"/>
        <v>2031</v>
      </c>
      <c r="D2903" t="str">
        <f t="shared" si="79"/>
        <v>PASTRAELCIMP40</v>
      </c>
      <c r="E2903" t="str">
        <f>VLOOKUP(D2903,'NZ40-POPT_tech_groups'!A:B,2,FALSE)</f>
        <v>NZ40-ENE-1-PASTRA</v>
      </c>
      <c r="F2903" s="3">
        <f>_xlfn.IFNA(_xlfn.IFNA(VLOOKUP(D2903,'Energy Share'!B:D,3,FALSE),VLOOKUP(LEFT(D2903,LEN(D2903)-2),'Energy Share'!B:D,3,FALSE)),0)*HLOOKUP(C2903,'Energy Share'!$I$2:$AL$3,2,FALSE)*VLOOKUP(LEFT(D2903,6),'Energy Share'!$I$6:$J$14,2,FALSE)</f>
        <v>1.5853149939595041E-2</v>
      </c>
    </row>
    <row r="2904" spans="1:6" hidden="1" x14ac:dyDescent="0.3">
      <c r="A2904">
        <f>IF(IFERROR(_xlfn.NUMBERVALUE(RIGHT(D2904,2))=C2904-2000,TRUE),1,0)*_xlfn.IFNA(VLOOKUP(LEFT(RIGHT(D2904,LEN(D2904)-6),LEN(RIGHT(D2904,LEN(D2904)-6))-3),'Filter Fuel'!$A$3:$I$29,HLOOKUP(LEFT(D2904,6),'Filter Fuel'!$B$1:$I$2,2,FALSE),FALSE),1)*IF(F2904=0,0,1)</f>
        <v>0</v>
      </c>
      <c r="B2904" t="s">
        <v>2</v>
      </c>
      <c r="C2904">
        <f t="shared" si="78"/>
        <v>2031</v>
      </c>
      <c r="D2904" t="str">
        <f t="shared" si="79"/>
        <v>PASTRAELCIMP41</v>
      </c>
      <c r="E2904" t="str">
        <f>VLOOKUP(D2904,'NZ40-POPT_tech_groups'!A:B,2,FALSE)</f>
        <v>NZ40-ENE-1-PASTRA</v>
      </c>
      <c r="F2904" s="3">
        <f>_xlfn.IFNA(_xlfn.IFNA(VLOOKUP(D2904,'Energy Share'!B:D,3,FALSE),VLOOKUP(LEFT(D2904,LEN(D2904)-2),'Energy Share'!B:D,3,FALSE)),0)*HLOOKUP(C2904,'Energy Share'!$I$2:$AL$3,2,FALSE)*VLOOKUP(LEFT(D2904,6),'Energy Share'!$I$6:$J$14,2,FALSE)</f>
        <v>1.5853149939595041E-2</v>
      </c>
    </row>
    <row r="2905" spans="1:6" hidden="1" x14ac:dyDescent="0.3">
      <c r="A2905">
        <f>IF(IFERROR(_xlfn.NUMBERVALUE(RIGHT(D2905,2))=C2905-2000,TRUE),1,0)*_xlfn.IFNA(VLOOKUP(LEFT(RIGHT(D2905,LEN(D2905)-6),LEN(RIGHT(D2905,LEN(D2905)-6))-3),'Filter Fuel'!$A$3:$I$29,HLOOKUP(LEFT(D2905,6),'Filter Fuel'!$B$1:$I$2,2,FALSE),FALSE),1)*IF(F2905=0,0,1)</f>
        <v>0</v>
      </c>
      <c r="B2905" t="s">
        <v>2</v>
      </c>
      <c r="C2905">
        <f t="shared" ref="C2905:C2968" si="80">C2562+1</f>
        <v>2031</v>
      </c>
      <c r="D2905" t="str">
        <f t="shared" ref="D2905:D2968" si="81">D2562</f>
        <v>PASTRAELCIMP42</v>
      </c>
      <c r="E2905" t="str">
        <f>VLOOKUP(D2905,'NZ40-POPT_tech_groups'!A:B,2,FALSE)</f>
        <v>NZ40-ENE-1-PASTRA</v>
      </c>
      <c r="F2905" s="3">
        <f>_xlfn.IFNA(_xlfn.IFNA(VLOOKUP(D2905,'Energy Share'!B:D,3,FALSE),VLOOKUP(LEFT(D2905,LEN(D2905)-2),'Energy Share'!B:D,3,FALSE)),0)*HLOOKUP(C2905,'Energy Share'!$I$2:$AL$3,2,FALSE)*VLOOKUP(LEFT(D2905,6),'Energy Share'!$I$6:$J$14,2,FALSE)</f>
        <v>1.5853149939595041E-2</v>
      </c>
    </row>
    <row r="2906" spans="1:6" hidden="1" x14ac:dyDescent="0.3">
      <c r="A2906">
        <f>IF(IFERROR(_xlfn.NUMBERVALUE(RIGHT(D2906,2))=C2906-2000,TRUE),1,0)*_xlfn.IFNA(VLOOKUP(LEFT(RIGHT(D2906,LEN(D2906)-6),LEN(RIGHT(D2906,LEN(D2906)-6))-3),'Filter Fuel'!$A$3:$I$29,HLOOKUP(LEFT(D2906,6),'Filter Fuel'!$B$1:$I$2,2,FALSE),FALSE),1)*IF(F2906=0,0,1)</f>
        <v>0</v>
      </c>
      <c r="B2906" t="s">
        <v>2</v>
      </c>
      <c r="C2906">
        <f t="shared" si="80"/>
        <v>2031</v>
      </c>
      <c r="D2906" t="str">
        <f t="shared" si="81"/>
        <v>PASTRAELCIMP43</v>
      </c>
      <c r="E2906" t="str">
        <f>VLOOKUP(D2906,'NZ40-POPT_tech_groups'!A:B,2,FALSE)</f>
        <v>NZ40-ENE-1-PASTRA</v>
      </c>
      <c r="F2906" s="3">
        <f>_xlfn.IFNA(_xlfn.IFNA(VLOOKUP(D2906,'Energy Share'!B:D,3,FALSE),VLOOKUP(LEFT(D2906,LEN(D2906)-2),'Energy Share'!B:D,3,FALSE)),0)*HLOOKUP(C2906,'Energy Share'!$I$2:$AL$3,2,FALSE)*VLOOKUP(LEFT(D2906,6),'Energy Share'!$I$6:$J$14,2,FALSE)</f>
        <v>1.5853149939595041E-2</v>
      </c>
    </row>
    <row r="2907" spans="1:6" hidden="1" x14ac:dyDescent="0.3">
      <c r="A2907">
        <f>IF(IFERROR(_xlfn.NUMBERVALUE(RIGHT(D2907,2))=C2907-2000,TRUE),1,0)*_xlfn.IFNA(VLOOKUP(LEFT(RIGHT(D2907,LEN(D2907)-6),LEN(RIGHT(D2907,LEN(D2907)-6))-3),'Filter Fuel'!$A$3:$I$29,HLOOKUP(LEFT(D2907,6),'Filter Fuel'!$B$1:$I$2,2,FALSE),FALSE),1)*IF(F2907=0,0,1)</f>
        <v>0</v>
      </c>
      <c r="B2907" t="s">
        <v>2</v>
      </c>
      <c r="C2907">
        <f t="shared" si="80"/>
        <v>2031</v>
      </c>
      <c r="D2907" t="str">
        <f t="shared" si="81"/>
        <v>PASTRAELCIMP44</v>
      </c>
      <c r="E2907" t="str">
        <f>VLOOKUP(D2907,'NZ40-POPT_tech_groups'!A:B,2,FALSE)</f>
        <v>NZ40-ENE-1-PASTRA</v>
      </c>
      <c r="F2907" s="3">
        <f>_xlfn.IFNA(_xlfn.IFNA(VLOOKUP(D2907,'Energy Share'!B:D,3,FALSE),VLOOKUP(LEFT(D2907,LEN(D2907)-2),'Energy Share'!B:D,3,FALSE)),0)*HLOOKUP(C2907,'Energy Share'!$I$2:$AL$3,2,FALSE)*VLOOKUP(LEFT(D2907,6),'Energy Share'!$I$6:$J$14,2,FALSE)</f>
        <v>1.5853149939595041E-2</v>
      </c>
    </row>
    <row r="2908" spans="1:6" hidden="1" x14ac:dyDescent="0.3">
      <c r="A2908">
        <f>IF(IFERROR(_xlfn.NUMBERVALUE(RIGHT(D2908,2))=C2908-2000,TRUE),1,0)*_xlfn.IFNA(VLOOKUP(LEFT(RIGHT(D2908,LEN(D2908)-6),LEN(RIGHT(D2908,LEN(D2908)-6))-3),'Filter Fuel'!$A$3:$I$29,HLOOKUP(LEFT(D2908,6),'Filter Fuel'!$B$1:$I$2,2,FALSE),FALSE),1)*IF(F2908=0,0,1)</f>
        <v>0</v>
      </c>
      <c r="B2908" t="s">
        <v>2</v>
      </c>
      <c r="C2908">
        <f t="shared" si="80"/>
        <v>2031</v>
      </c>
      <c r="D2908" t="str">
        <f t="shared" si="81"/>
        <v>PASTRAELCIMP45</v>
      </c>
      <c r="E2908" t="str">
        <f>VLOOKUP(D2908,'NZ40-POPT_tech_groups'!A:B,2,FALSE)</f>
        <v>NZ40-ENE-1-PASTRA</v>
      </c>
      <c r="F2908" s="3">
        <f>_xlfn.IFNA(_xlfn.IFNA(VLOOKUP(D2908,'Energy Share'!B:D,3,FALSE),VLOOKUP(LEFT(D2908,LEN(D2908)-2),'Energy Share'!B:D,3,FALSE)),0)*HLOOKUP(C2908,'Energy Share'!$I$2:$AL$3,2,FALSE)*VLOOKUP(LEFT(D2908,6),'Energy Share'!$I$6:$J$14,2,FALSE)</f>
        <v>1.5853149939595041E-2</v>
      </c>
    </row>
    <row r="2909" spans="1:6" hidden="1" x14ac:dyDescent="0.3">
      <c r="A2909">
        <f>IF(IFERROR(_xlfn.NUMBERVALUE(RIGHT(D2909,2))=C2909-2000,TRUE),1,0)*_xlfn.IFNA(VLOOKUP(LEFT(RIGHT(D2909,LEN(D2909)-6),LEN(RIGHT(D2909,LEN(D2909)-6))-3),'Filter Fuel'!$A$3:$I$29,HLOOKUP(LEFT(D2909,6),'Filter Fuel'!$B$1:$I$2,2,FALSE),FALSE),1)*IF(F2909=0,0,1)</f>
        <v>0</v>
      </c>
      <c r="B2909" t="s">
        <v>2</v>
      </c>
      <c r="C2909">
        <f t="shared" si="80"/>
        <v>2031</v>
      </c>
      <c r="D2909" t="str">
        <f t="shared" si="81"/>
        <v>PASTRAELCIMP46</v>
      </c>
      <c r="E2909" t="str">
        <f>VLOOKUP(D2909,'NZ40-POPT_tech_groups'!A:B,2,FALSE)</f>
        <v>NZ40-ENE-1-PASTRA</v>
      </c>
      <c r="F2909" s="3">
        <f>_xlfn.IFNA(_xlfn.IFNA(VLOOKUP(D2909,'Energy Share'!B:D,3,FALSE),VLOOKUP(LEFT(D2909,LEN(D2909)-2),'Energy Share'!B:D,3,FALSE)),0)*HLOOKUP(C2909,'Energy Share'!$I$2:$AL$3,2,FALSE)*VLOOKUP(LEFT(D2909,6),'Energy Share'!$I$6:$J$14,2,FALSE)</f>
        <v>1.5853149939595041E-2</v>
      </c>
    </row>
    <row r="2910" spans="1:6" hidden="1" x14ac:dyDescent="0.3">
      <c r="A2910">
        <f>IF(IFERROR(_xlfn.NUMBERVALUE(RIGHT(D2910,2))=C2910-2000,TRUE),1,0)*_xlfn.IFNA(VLOOKUP(LEFT(RIGHT(D2910,LEN(D2910)-6),LEN(RIGHT(D2910,LEN(D2910)-6))-3),'Filter Fuel'!$A$3:$I$29,HLOOKUP(LEFT(D2910,6),'Filter Fuel'!$B$1:$I$2,2,FALSE),FALSE),1)*IF(F2910=0,0,1)</f>
        <v>0</v>
      </c>
      <c r="B2910" t="s">
        <v>2</v>
      </c>
      <c r="C2910">
        <f t="shared" si="80"/>
        <v>2031</v>
      </c>
      <c r="D2910" t="str">
        <f t="shared" si="81"/>
        <v>PASTRAELCIMP47</v>
      </c>
      <c r="E2910" t="str">
        <f>VLOOKUP(D2910,'NZ40-POPT_tech_groups'!A:B,2,FALSE)</f>
        <v>NZ40-ENE-1-PASTRA</v>
      </c>
      <c r="F2910" s="3">
        <f>_xlfn.IFNA(_xlfn.IFNA(VLOOKUP(D2910,'Energy Share'!B:D,3,FALSE),VLOOKUP(LEFT(D2910,LEN(D2910)-2),'Energy Share'!B:D,3,FALSE)),0)*HLOOKUP(C2910,'Energy Share'!$I$2:$AL$3,2,FALSE)*VLOOKUP(LEFT(D2910,6),'Energy Share'!$I$6:$J$14,2,FALSE)</f>
        <v>1.5853149939595041E-2</v>
      </c>
    </row>
    <row r="2911" spans="1:6" hidden="1" x14ac:dyDescent="0.3">
      <c r="A2911">
        <f>IF(IFERROR(_xlfn.NUMBERVALUE(RIGHT(D2911,2))=C2911-2000,TRUE),1,0)*_xlfn.IFNA(VLOOKUP(LEFT(RIGHT(D2911,LEN(D2911)-6),LEN(RIGHT(D2911,LEN(D2911)-6))-3),'Filter Fuel'!$A$3:$I$29,HLOOKUP(LEFT(D2911,6),'Filter Fuel'!$B$1:$I$2,2,FALSE),FALSE),1)*IF(F2911=0,0,1)</f>
        <v>0</v>
      </c>
      <c r="B2911" t="s">
        <v>2</v>
      </c>
      <c r="C2911">
        <f t="shared" si="80"/>
        <v>2031</v>
      </c>
      <c r="D2911" t="str">
        <f t="shared" si="81"/>
        <v>PASTRAELCIMP48</v>
      </c>
      <c r="E2911" t="str">
        <f>VLOOKUP(D2911,'NZ40-POPT_tech_groups'!A:B,2,FALSE)</f>
        <v>NZ40-ENE-1-PASTRA</v>
      </c>
      <c r="F2911" s="3">
        <f>_xlfn.IFNA(_xlfn.IFNA(VLOOKUP(D2911,'Energy Share'!B:D,3,FALSE),VLOOKUP(LEFT(D2911,LEN(D2911)-2),'Energy Share'!B:D,3,FALSE)),0)*HLOOKUP(C2911,'Energy Share'!$I$2:$AL$3,2,FALSE)*VLOOKUP(LEFT(D2911,6),'Energy Share'!$I$6:$J$14,2,FALSE)</f>
        <v>1.5853149939595041E-2</v>
      </c>
    </row>
    <row r="2912" spans="1:6" hidden="1" x14ac:dyDescent="0.3">
      <c r="A2912">
        <f>IF(IFERROR(_xlfn.NUMBERVALUE(RIGHT(D2912,2))=C2912-2000,TRUE),1,0)*_xlfn.IFNA(VLOOKUP(LEFT(RIGHT(D2912,LEN(D2912)-6),LEN(RIGHT(D2912,LEN(D2912)-6))-3),'Filter Fuel'!$A$3:$I$29,HLOOKUP(LEFT(D2912,6),'Filter Fuel'!$B$1:$I$2,2,FALSE),FALSE),1)*IF(F2912=0,0,1)</f>
        <v>0</v>
      </c>
      <c r="B2912" t="s">
        <v>2</v>
      </c>
      <c r="C2912">
        <f t="shared" si="80"/>
        <v>2031</v>
      </c>
      <c r="D2912" t="str">
        <f t="shared" si="81"/>
        <v>PASTRAELCIMP49</v>
      </c>
      <c r="E2912" t="str">
        <f>VLOOKUP(D2912,'NZ40-POPT_tech_groups'!A:B,2,FALSE)</f>
        <v>NZ40-ENE-1-PASTRA</v>
      </c>
      <c r="F2912" s="3">
        <f>_xlfn.IFNA(_xlfn.IFNA(VLOOKUP(D2912,'Energy Share'!B:D,3,FALSE),VLOOKUP(LEFT(D2912,LEN(D2912)-2),'Energy Share'!B:D,3,FALSE)),0)*HLOOKUP(C2912,'Energy Share'!$I$2:$AL$3,2,FALSE)*VLOOKUP(LEFT(D2912,6),'Energy Share'!$I$6:$J$14,2,FALSE)</f>
        <v>1.5853149939595041E-2</v>
      </c>
    </row>
    <row r="2913" spans="1:6" hidden="1" x14ac:dyDescent="0.3">
      <c r="A2913">
        <f>IF(IFERROR(_xlfn.NUMBERVALUE(RIGHT(D2913,2))=C2913-2000,TRUE),1,0)*_xlfn.IFNA(VLOOKUP(LEFT(RIGHT(D2913,LEN(D2913)-6),LEN(RIGHT(D2913,LEN(D2913)-6))-3),'Filter Fuel'!$A$3:$I$29,HLOOKUP(LEFT(D2913,6),'Filter Fuel'!$B$1:$I$2,2,FALSE),FALSE),1)*IF(F2913=0,0,1)</f>
        <v>0</v>
      </c>
      <c r="B2913" t="s">
        <v>2</v>
      </c>
      <c r="C2913">
        <f t="shared" si="80"/>
        <v>2031</v>
      </c>
      <c r="D2913" t="str">
        <f t="shared" si="81"/>
        <v>PASTRAELCIMP50</v>
      </c>
      <c r="E2913" t="str">
        <f>VLOOKUP(D2913,'NZ40-POPT_tech_groups'!A:B,2,FALSE)</f>
        <v>NZ40-ENE-1-PASTRA</v>
      </c>
      <c r="F2913" s="3">
        <f>_xlfn.IFNA(_xlfn.IFNA(VLOOKUP(D2913,'Energy Share'!B:D,3,FALSE),VLOOKUP(LEFT(D2913,LEN(D2913)-2),'Energy Share'!B:D,3,FALSE)),0)*HLOOKUP(C2913,'Energy Share'!$I$2:$AL$3,2,FALSE)*VLOOKUP(LEFT(D2913,6),'Energy Share'!$I$6:$J$14,2,FALSE)</f>
        <v>1.5853149939595041E-2</v>
      </c>
    </row>
    <row r="2914" spans="1:6" hidden="1" x14ac:dyDescent="0.3">
      <c r="A2914">
        <f>IF(IFERROR(_xlfn.NUMBERVALUE(RIGHT(D2914,2))=C2914-2000,TRUE),1,0)*_xlfn.IFNA(VLOOKUP(LEFT(RIGHT(D2914,LEN(D2914)-6),LEN(RIGHT(D2914,LEN(D2914)-6))-3),'Filter Fuel'!$A$3:$I$29,HLOOKUP(LEFT(D2914,6),'Filter Fuel'!$B$1:$I$2,2,FALSE),FALSE),1)*IF(F2914=0,0,1)</f>
        <v>0</v>
      </c>
      <c r="B2914" t="s">
        <v>2</v>
      </c>
      <c r="C2914">
        <f t="shared" si="80"/>
        <v>2031</v>
      </c>
      <c r="D2914" t="str">
        <f t="shared" si="81"/>
        <v>PUBBDGELCIMP16</v>
      </c>
      <c r="E2914" t="str">
        <f>VLOOKUP(D2914,'NZ40-POPT_tech_groups'!A:B,2,FALSE)</f>
        <v>NZ40-ENE-1-PUBBDG</v>
      </c>
      <c r="F2914" s="3">
        <f>_xlfn.IFNA(_xlfn.IFNA(VLOOKUP(D2914,'Energy Share'!B:D,3,FALSE),VLOOKUP(LEFT(D2914,LEN(D2914)-2),'Energy Share'!B:D,3,FALSE)),0)*HLOOKUP(C2914,'Energy Share'!$I$2:$AL$3,2,FALSE)*VLOOKUP(LEFT(D2914,6),'Energy Share'!$I$6:$J$14,2,FALSE)</f>
        <v>0.21275776823513357</v>
      </c>
    </row>
    <row r="2915" spans="1:6" hidden="1" x14ac:dyDescent="0.3">
      <c r="A2915">
        <f>IF(IFERROR(_xlfn.NUMBERVALUE(RIGHT(D2915,2))=C2915-2000,TRUE),1,0)*_xlfn.IFNA(VLOOKUP(LEFT(RIGHT(D2915,LEN(D2915)-6),LEN(RIGHT(D2915,LEN(D2915)-6))-3),'Filter Fuel'!$A$3:$I$29,HLOOKUP(LEFT(D2915,6),'Filter Fuel'!$B$1:$I$2,2,FALSE),FALSE),1)*IF(F2915=0,0,1)</f>
        <v>0</v>
      </c>
      <c r="B2915" t="s">
        <v>2</v>
      </c>
      <c r="C2915">
        <f t="shared" si="80"/>
        <v>2031</v>
      </c>
      <c r="D2915" t="str">
        <f t="shared" si="81"/>
        <v>PUBBDGELCIMP17</v>
      </c>
      <c r="E2915" t="str">
        <f>VLOOKUP(D2915,'NZ40-POPT_tech_groups'!A:B,2,FALSE)</f>
        <v>NZ40-ENE-1-PUBBDG</v>
      </c>
      <c r="F2915" s="3">
        <f>_xlfn.IFNA(_xlfn.IFNA(VLOOKUP(D2915,'Energy Share'!B:D,3,FALSE),VLOOKUP(LEFT(D2915,LEN(D2915)-2),'Energy Share'!B:D,3,FALSE)),0)*HLOOKUP(C2915,'Energy Share'!$I$2:$AL$3,2,FALSE)*VLOOKUP(LEFT(D2915,6),'Energy Share'!$I$6:$J$14,2,FALSE)</f>
        <v>0.21275776823513357</v>
      </c>
    </row>
    <row r="2916" spans="1:6" hidden="1" x14ac:dyDescent="0.3">
      <c r="A2916">
        <f>IF(IFERROR(_xlfn.NUMBERVALUE(RIGHT(D2916,2))=C2916-2000,TRUE),1,0)*_xlfn.IFNA(VLOOKUP(LEFT(RIGHT(D2916,LEN(D2916)-6),LEN(RIGHT(D2916,LEN(D2916)-6))-3),'Filter Fuel'!$A$3:$I$29,HLOOKUP(LEFT(D2916,6),'Filter Fuel'!$B$1:$I$2,2,FALSE),FALSE),1)*IF(F2916=0,0,1)</f>
        <v>0</v>
      </c>
      <c r="B2916" t="s">
        <v>2</v>
      </c>
      <c r="C2916">
        <f t="shared" si="80"/>
        <v>2031</v>
      </c>
      <c r="D2916" t="str">
        <f t="shared" si="81"/>
        <v>PUBBDGELCIMP18</v>
      </c>
      <c r="E2916" t="str">
        <f>VLOOKUP(D2916,'NZ40-POPT_tech_groups'!A:B,2,FALSE)</f>
        <v>NZ40-ENE-1-PUBBDG</v>
      </c>
      <c r="F2916" s="3">
        <f>_xlfn.IFNA(_xlfn.IFNA(VLOOKUP(D2916,'Energy Share'!B:D,3,FALSE),VLOOKUP(LEFT(D2916,LEN(D2916)-2),'Energy Share'!B:D,3,FALSE)),0)*HLOOKUP(C2916,'Energy Share'!$I$2:$AL$3,2,FALSE)*VLOOKUP(LEFT(D2916,6),'Energy Share'!$I$6:$J$14,2,FALSE)</f>
        <v>0.21275776823513357</v>
      </c>
    </row>
    <row r="2917" spans="1:6" hidden="1" x14ac:dyDescent="0.3">
      <c r="A2917">
        <f>IF(IFERROR(_xlfn.NUMBERVALUE(RIGHT(D2917,2))=C2917-2000,TRUE),1,0)*_xlfn.IFNA(VLOOKUP(LEFT(RIGHT(D2917,LEN(D2917)-6),LEN(RIGHT(D2917,LEN(D2917)-6))-3),'Filter Fuel'!$A$3:$I$29,HLOOKUP(LEFT(D2917,6),'Filter Fuel'!$B$1:$I$2,2,FALSE),FALSE),1)*IF(F2917=0,0,1)</f>
        <v>0</v>
      </c>
      <c r="B2917" t="s">
        <v>2</v>
      </c>
      <c r="C2917">
        <f t="shared" si="80"/>
        <v>2031</v>
      </c>
      <c r="D2917" t="str">
        <f t="shared" si="81"/>
        <v>PUBBDGELCIMP19</v>
      </c>
      <c r="E2917" t="str">
        <f>VLOOKUP(D2917,'NZ40-POPT_tech_groups'!A:B,2,FALSE)</f>
        <v>NZ40-ENE-1-PUBBDG</v>
      </c>
      <c r="F2917" s="3">
        <f>_xlfn.IFNA(_xlfn.IFNA(VLOOKUP(D2917,'Energy Share'!B:D,3,FALSE),VLOOKUP(LEFT(D2917,LEN(D2917)-2),'Energy Share'!B:D,3,FALSE)),0)*HLOOKUP(C2917,'Energy Share'!$I$2:$AL$3,2,FALSE)*VLOOKUP(LEFT(D2917,6),'Energy Share'!$I$6:$J$14,2,FALSE)</f>
        <v>0.21275776823513357</v>
      </c>
    </row>
    <row r="2918" spans="1:6" hidden="1" x14ac:dyDescent="0.3">
      <c r="A2918">
        <f>IF(IFERROR(_xlfn.NUMBERVALUE(RIGHT(D2918,2))=C2918-2000,TRUE),1,0)*_xlfn.IFNA(VLOOKUP(LEFT(RIGHT(D2918,LEN(D2918)-6),LEN(RIGHT(D2918,LEN(D2918)-6))-3),'Filter Fuel'!$A$3:$I$29,HLOOKUP(LEFT(D2918,6),'Filter Fuel'!$B$1:$I$2,2,FALSE),FALSE),1)*IF(F2918=0,0,1)</f>
        <v>0</v>
      </c>
      <c r="B2918" t="s">
        <v>2</v>
      </c>
      <c r="C2918">
        <f t="shared" si="80"/>
        <v>2031</v>
      </c>
      <c r="D2918" t="str">
        <f t="shared" si="81"/>
        <v>PUBBDGELCIMP20</v>
      </c>
      <c r="E2918" t="str">
        <f>VLOOKUP(D2918,'NZ40-POPT_tech_groups'!A:B,2,FALSE)</f>
        <v>NZ40-ENE-1-PUBBDG</v>
      </c>
      <c r="F2918" s="3">
        <f>_xlfn.IFNA(_xlfn.IFNA(VLOOKUP(D2918,'Energy Share'!B:D,3,FALSE),VLOOKUP(LEFT(D2918,LEN(D2918)-2),'Energy Share'!B:D,3,FALSE)),0)*HLOOKUP(C2918,'Energy Share'!$I$2:$AL$3,2,FALSE)*VLOOKUP(LEFT(D2918,6),'Energy Share'!$I$6:$J$14,2,FALSE)</f>
        <v>0.21275776823513357</v>
      </c>
    </row>
    <row r="2919" spans="1:6" hidden="1" x14ac:dyDescent="0.3">
      <c r="A2919">
        <f>IF(IFERROR(_xlfn.NUMBERVALUE(RIGHT(D2919,2))=C2919-2000,TRUE),1,0)*_xlfn.IFNA(VLOOKUP(LEFT(RIGHT(D2919,LEN(D2919)-6),LEN(RIGHT(D2919,LEN(D2919)-6))-3),'Filter Fuel'!$A$3:$I$29,HLOOKUP(LEFT(D2919,6),'Filter Fuel'!$B$1:$I$2,2,FALSE),FALSE),1)*IF(F2919=0,0,1)</f>
        <v>0</v>
      </c>
      <c r="B2919" t="s">
        <v>2</v>
      </c>
      <c r="C2919">
        <f t="shared" si="80"/>
        <v>2031</v>
      </c>
      <c r="D2919" t="str">
        <f t="shared" si="81"/>
        <v>PUBBDGELCIMP21</v>
      </c>
      <c r="E2919" t="str">
        <f>VLOOKUP(D2919,'NZ40-POPT_tech_groups'!A:B,2,FALSE)</f>
        <v>NZ40-ENE-1-PUBBDG</v>
      </c>
      <c r="F2919" s="3">
        <f>_xlfn.IFNA(_xlfn.IFNA(VLOOKUP(D2919,'Energy Share'!B:D,3,FALSE),VLOOKUP(LEFT(D2919,LEN(D2919)-2),'Energy Share'!B:D,3,FALSE)),0)*HLOOKUP(C2919,'Energy Share'!$I$2:$AL$3,2,FALSE)*VLOOKUP(LEFT(D2919,6),'Energy Share'!$I$6:$J$14,2,FALSE)</f>
        <v>0.21275776823513357</v>
      </c>
    </row>
    <row r="2920" spans="1:6" hidden="1" x14ac:dyDescent="0.3">
      <c r="A2920">
        <f>IF(IFERROR(_xlfn.NUMBERVALUE(RIGHT(D2920,2))=C2920-2000,TRUE),1,0)*_xlfn.IFNA(VLOOKUP(LEFT(RIGHT(D2920,LEN(D2920)-6),LEN(RIGHT(D2920,LEN(D2920)-6))-3),'Filter Fuel'!$A$3:$I$29,HLOOKUP(LEFT(D2920,6),'Filter Fuel'!$B$1:$I$2,2,FALSE),FALSE),1)*IF(F2920=0,0,1)</f>
        <v>0</v>
      </c>
      <c r="B2920" t="s">
        <v>2</v>
      </c>
      <c r="C2920">
        <f t="shared" si="80"/>
        <v>2031</v>
      </c>
      <c r="D2920" t="str">
        <f t="shared" si="81"/>
        <v>PUBBDGELCIMP22</v>
      </c>
      <c r="E2920" t="str">
        <f>VLOOKUP(D2920,'NZ40-POPT_tech_groups'!A:B,2,FALSE)</f>
        <v>NZ40-ENE-1-PUBBDG</v>
      </c>
      <c r="F2920" s="3">
        <f>_xlfn.IFNA(_xlfn.IFNA(VLOOKUP(D2920,'Energy Share'!B:D,3,FALSE),VLOOKUP(LEFT(D2920,LEN(D2920)-2),'Energy Share'!B:D,3,FALSE)),0)*HLOOKUP(C2920,'Energy Share'!$I$2:$AL$3,2,FALSE)*VLOOKUP(LEFT(D2920,6),'Energy Share'!$I$6:$J$14,2,FALSE)</f>
        <v>0.21275776823513357</v>
      </c>
    </row>
    <row r="2921" spans="1:6" hidden="1" x14ac:dyDescent="0.3">
      <c r="A2921">
        <f>IF(IFERROR(_xlfn.NUMBERVALUE(RIGHT(D2921,2))=C2921-2000,TRUE),1,0)*_xlfn.IFNA(VLOOKUP(LEFT(RIGHT(D2921,LEN(D2921)-6),LEN(RIGHT(D2921,LEN(D2921)-6))-3),'Filter Fuel'!$A$3:$I$29,HLOOKUP(LEFT(D2921,6),'Filter Fuel'!$B$1:$I$2,2,FALSE),FALSE),1)*IF(F2921=0,0,1)</f>
        <v>0</v>
      </c>
      <c r="B2921" t="s">
        <v>2</v>
      </c>
      <c r="C2921">
        <f t="shared" si="80"/>
        <v>2031</v>
      </c>
      <c r="D2921" t="str">
        <f t="shared" si="81"/>
        <v>PUBBDGELCIMP23</v>
      </c>
      <c r="E2921" t="str">
        <f>VLOOKUP(D2921,'NZ40-POPT_tech_groups'!A:B,2,FALSE)</f>
        <v>NZ40-ENE-1-PUBBDG</v>
      </c>
      <c r="F2921" s="3">
        <f>_xlfn.IFNA(_xlfn.IFNA(VLOOKUP(D2921,'Energy Share'!B:D,3,FALSE),VLOOKUP(LEFT(D2921,LEN(D2921)-2),'Energy Share'!B:D,3,FALSE)),0)*HLOOKUP(C2921,'Energy Share'!$I$2:$AL$3,2,FALSE)*VLOOKUP(LEFT(D2921,6),'Energy Share'!$I$6:$J$14,2,FALSE)</f>
        <v>0.21275776823513357</v>
      </c>
    </row>
    <row r="2922" spans="1:6" hidden="1" x14ac:dyDescent="0.3">
      <c r="A2922">
        <f>IF(IFERROR(_xlfn.NUMBERVALUE(RIGHT(D2922,2))=C2922-2000,TRUE),1,0)*_xlfn.IFNA(VLOOKUP(LEFT(RIGHT(D2922,LEN(D2922)-6),LEN(RIGHT(D2922,LEN(D2922)-6))-3),'Filter Fuel'!$A$3:$I$29,HLOOKUP(LEFT(D2922,6),'Filter Fuel'!$B$1:$I$2,2,FALSE),FALSE),1)*IF(F2922=0,0,1)</f>
        <v>0</v>
      </c>
      <c r="B2922" t="s">
        <v>2</v>
      </c>
      <c r="C2922">
        <f t="shared" si="80"/>
        <v>2031</v>
      </c>
      <c r="D2922" t="str">
        <f t="shared" si="81"/>
        <v>PUBBDGELCIMP24</v>
      </c>
      <c r="E2922" t="str">
        <f>VLOOKUP(D2922,'NZ40-POPT_tech_groups'!A:B,2,FALSE)</f>
        <v>NZ40-ENE-1-PUBBDG</v>
      </c>
      <c r="F2922" s="3">
        <f>_xlfn.IFNA(_xlfn.IFNA(VLOOKUP(D2922,'Energy Share'!B:D,3,FALSE),VLOOKUP(LEFT(D2922,LEN(D2922)-2),'Energy Share'!B:D,3,FALSE)),0)*HLOOKUP(C2922,'Energy Share'!$I$2:$AL$3,2,FALSE)*VLOOKUP(LEFT(D2922,6),'Energy Share'!$I$6:$J$14,2,FALSE)</f>
        <v>0.21275776823513357</v>
      </c>
    </row>
    <row r="2923" spans="1:6" hidden="1" x14ac:dyDescent="0.3">
      <c r="A2923">
        <f>IF(IFERROR(_xlfn.NUMBERVALUE(RIGHT(D2923,2))=C2923-2000,TRUE),1,0)*_xlfn.IFNA(VLOOKUP(LEFT(RIGHT(D2923,LEN(D2923)-6),LEN(RIGHT(D2923,LEN(D2923)-6))-3),'Filter Fuel'!$A$3:$I$29,HLOOKUP(LEFT(D2923,6),'Filter Fuel'!$B$1:$I$2,2,FALSE),FALSE),1)*IF(F2923=0,0,1)</f>
        <v>0</v>
      </c>
      <c r="B2923" t="s">
        <v>2</v>
      </c>
      <c r="C2923">
        <f t="shared" si="80"/>
        <v>2031</v>
      </c>
      <c r="D2923" t="str">
        <f t="shared" si="81"/>
        <v>PUBBDGELCIMP25</v>
      </c>
      <c r="E2923" t="str">
        <f>VLOOKUP(D2923,'NZ40-POPT_tech_groups'!A:B,2,FALSE)</f>
        <v>NZ40-ENE-1-PUBBDG</v>
      </c>
      <c r="F2923" s="3">
        <f>_xlfn.IFNA(_xlfn.IFNA(VLOOKUP(D2923,'Energy Share'!B:D,3,FALSE),VLOOKUP(LEFT(D2923,LEN(D2923)-2),'Energy Share'!B:D,3,FALSE)),0)*HLOOKUP(C2923,'Energy Share'!$I$2:$AL$3,2,FALSE)*VLOOKUP(LEFT(D2923,6),'Energy Share'!$I$6:$J$14,2,FALSE)</f>
        <v>0.21275776823513357</v>
      </c>
    </row>
    <row r="2924" spans="1:6" hidden="1" x14ac:dyDescent="0.3">
      <c r="A2924">
        <f>IF(IFERROR(_xlfn.NUMBERVALUE(RIGHT(D2924,2))=C2924-2000,TRUE),1,0)*_xlfn.IFNA(VLOOKUP(LEFT(RIGHT(D2924,LEN(D2924)-6),LEN(RIGHT(D2924,LEN(D2924)-6))-3),'Filter Fuel'!$A$3:$I$29,HLOOKUP(LEFT(D2924,6),'Filter Fuel'!$B$1:$I$2,2,FALSE),FALSE),1)*IF(F2924=0,0,1)</f>
        <v>0</v>
      </c>
      <c r="B2924" t="s">
        <v>2</v>
      </c>
      <c r="C2924">
        <f t="shared" si="80"/>
        <v>2031</v>
      </c>
      <c r="D2924" t="str">
        <f t="shared" si="81"/>
        <v>PUBBDGELCIMP26</v>
      </c>
      <c r="E2924" t="str">
        <f>VLOOKUP(D2924,'NZ40-POPT_tech_groups'!A:B,2,FALSE)</f>
        <v>NZ40-ENE-1-PUBBDG</v>
      </c>
      <c r="F2924" s="3">
        <f>_xlfn.IFNA(_xlfn.IFNA(VLOOKUP(D2924,'Energy Share'!B:D,3,FALSE),VLOOKUP(LEFT(D2924,LEN(D2924)-2),'Energy Share'!B:D,3,FALSE)),0)*HLOOKUP(C2924,'Energy Share'!$I$2:$AL$3,2,FALSE)*VLOOKUP(LEFT(D2924,6),'Energy Share'!$I$6:$J$14,2,FALSE)</f>
        <v>0.21275776823513357</v>
      </c>
    </row>
    <row r="2925" spans="1:6" hidden="1" x14ac:dyDescent="0.3">
      <c r="A2925">
        <f>IF(IFERROR(_xlfn.NUMBERVALUE(RIGHT(D2925,2))=C2925-2000,TRUE),1,0)*_xlfn.IFNA(VLOOKUP(LEFT(RIGHT(D2925,LEN(D2925)-6),LEN(RIGHT(D2925,LEN(D2925)-6))-3),'Filter Fuel'!$A$3:$I$29,HLOOKUP(LEFT(D2925,6),'Filter Fuel'!$B$1:$I$2,2,FALSE),FALSE),1)*IF(F2925=0,0,1)</f>
        <v>0</v>
      </c>
      <c r="B2925" t="s">
        <v>2</v>
      </c>
      <c r="C2925">
        <f t="shared" si="80"/>
        <v>2031</v>
      </c>
      <c r="D2925" t="str">
        <f t="shared" si="81"/>
        <v>PUBBDGELCIMP27</v>
      </c>
      <c r="E2925" t="str">
        <f>VLOOKUP(D2925,'NZ40-POPT_tech_groups'!A:B,2,FALSE)</f>
        <v>NZ40-ENE-1-PUBBDG</v>
      </c>
      <c r="F2925" s="3">
        <f>_xlfn.IFNA(_xlfn.IFNA(VLOOKUP(D2925,'Energy Share'!B:D,3,FALSE),VLOOKUP(LEFT(D2925,LEN(D2925)-2),'Energy Share'!B:D,3,FALSE)),0)*HLOOKUP(C2925,'Energy Share'!$I$2:$AL$3,2,FALSE)*VLOOKUP(LEFT(D2925,6),'Energy Share'!$I$6:$J$14,2,FALSE)</f>
        <v>0.21275776823513357</v>
      </c>
    </row>
    <row r="2926" spans="1:6" hidden="1" x14ac:dyDescent="0.3">
      <c r="A2926">
        <f>IF(IFERROR(_xlfn.NUMBERVALUE(RIGHT(D2926,2))=C2926-2000,TRUE),1,0)*_xlfn.IFNA(VLOOKUP(LEFT(RIGHT(D2926,LEN(D2926)-6),LEN(RIGHT(D2926,LEN(D2926)-6))-3),'Filter Fuel'!$A$3:$I$29,HLOOKUP(LEFT(D2926,6),'Filter Fuel'!$B$1:$I$2,2,FALSE),FALSE),1)*IF(F2926=0,0,1)</f>
        <v>0</v>
      </c>
      <c r="B2926" t="s">
        <v>2</v>
      </c>
      <c r="C2926">
        <f t="shared" si="80"/>
        <v>2031</v>
      </c>
      <c r="D2926" t="str">
        <f t="shared" si="81"/>
        <v>PUBBDGELCIMP28</v>
      </c>
      <c r="E2926" t="str">
        <f>VLOOKUP(D2926,'NZ40-POPT_tech_groups'!A:B,2,FALSE)</f>
        <v>NZ40-ENE-1-PUBBDG</v>
      </c>
      <c r="F2926" s="3">
        <f>_xlfn.IFNA(_xlfn.IFNA(VLOOKUP(D2926,'Energy Share'!B:D,3,FALSE),VLOOKUP(LEFT(D2926,LEN(D2926)-2),'Energy Share'!B:D,3,FALSE)),0)*HLOOKUP(C2926,'Energy Share'!$I$2:$AL$3,2,FALSE)*VLOOKUP(LEFT(D2926,6),'Energy Share'!$I$6:$J$14,2,FALSE)</f>
        <v>0.21275776823513357</v>
      </c>
    </row>
    <row r="2927" spans="1:6" hidden="1" x14ac:dyDescent="0.3">
      <c r="A2927">
        <f>IF(IFERROR(_xlfn.NUMBERVALUE(RIGHT(D2927,2))=C2927-2000,TRUE),1,0)*_xlfn.IFNA(VLOOKUP(LEFT(RIGHT(D2927,LEN(D2927)-6),LEN(RIGHT(D2927,LEN(D2927)-6))-3),'Filter Fuel'!$A$3:$I$29,HLOOKUP(LEFT(D2927,6),'Filter Fuel'!$B$1:$I$2,2,FALSE),FALSE),1)*IF(F2927=0,0,1)</f>
        <v>0</v>
      </c>
      <c r="B2927" t="s">
        <v>2</v>
      </c>
      <c r="C2927">
        <f t="shared" si="80"/>
        <v>2031</v>
      </c>
      <c r="D2927" t="str">
        <f t="shared" si="81"/>
        <v>PUBBDGELCIMP29</v>
      </c>
      <c r="E2927" t="str">
        <f>VLOOKUP(D2927,'NZ40-POPT_tech_groups'!A:B,2,FALSE)</f>
        <v>NZ40-ENE-1-PUBBDG</v>
      </c>
      <c r="F2927" s="3">
        <f>_xlfn.IFNA(_xlfn.IFNA(VLOOKUP(D2927,'Energy Share'!B:D,3,FALSE),VLOOKUP(LEFT(D2927,LEN(D2927)-2),'Energy Share'!B:D,3,FALSE)),0)*HLOOKUP(C2927,'Energy Share'!$I$2:$AL$3,2,FALSE)*VLOOKUP(LEFT(D2927,6),'Energy Share'!$I$6:$J$14,2,FALSE)</f>
        <v>0.21275776823513357</v>
      </c>
    </row>
    <row r="2928" spans="1:6" hidden="1" x14ac:dyDescent="0.3">
      <c r="A2928">
        <f>IF(IFERROR(_xlfn.NUMBERVALUE(RIGHT(D2928,2))=C2928-2000,TRUE),1,0)*_xlfn.IFNA(VLOOKUP(LEFT(RIGHT(D2928,LEN(D2928)-6),LEN(RIGHT(D2928,LEN(D2928)-6))-3),'Filter Fuel'!$A$3:$I$29,HLOOKUP(LEFT(D2928,6),'Filter Fuel'!$B$1:$I$2,2,FALSE),FALSE),1)*IF(F2928=0,0,1)</f>
        <v>0</v>
      </c>
      <c r="B2928" t="s">
        <v>2</v>
      </c>
      <c r="C2928">
        <f t="shared" si="80"/>
        <v>2031</v>
      </c>
      <c r="D2928" t="str">
        <f t="shared" si="81"/>
        <v>PUBBDGELCIMP30</v>
      </c>
      <c r="E2928" t="str">
        <f>VLOOKUP(D2928,'NZ40-POPT_tech_groups'!A:B,2,FALSE)</f>
        <v>NZ40-ENE-1-PUBBDG</v>
      </c>
      <c r="F2928" s="3">
        <f>_xlfn.IFNA(_xlfn.IFNA(VLOOKUP(D2928,'Energy Share'!B:D,3,FALSE),VLOOKUP(LEFT(D2928,LEN(D2928)-2),'Energy Share'!B:D,3,FALSE)),0)*HLOOKUP(C2928,'Energy Share'!$I$2:$AL$3,2,FALSE)*VLOOKUP(LEFT(D2928,6),'Energy Share'!$I$6:$J$14,2,FALSE)</f>
        <v>0.21275776823513357</v>
      </c>
    </row>
    <row r="2929" spans="1:6" x14ac:dyDescent="0.3">
      <c r="A2929">
        <f>IF(IFERROR(_xlfn.NUMBERVALUE(RIGHT(D2929,2))=C2929-2000,TRUE),1,0)*_xlfn.IFNA(VLOOKUP(LEFT(RIGHT(D2929,LEN(D2929)-6),LEN(RIGHT(D2929,LEN(D2929)-6))-3),'Filter Fuel'!$A$3:$I$29,HLOOKUP(LEFT(D2929,6),'Filter Fuel'!$B$1:$I$2,2,FALSE),FALSE),1)*IF(F2929=0,0,1)</f>
        <v>1</v>
      </c>
      <c r="B2929" t="s">
        <v>2</v>
      </c>
      <c r="C2929">
        <f t="shared" si="80"/>
        <v>2031</v>
      </c>
      <c r="D2929" t="str">
        <f t="shared" si="81"/>
        <v>PUBBDGELCIMP31</v>
      </c>
      <c r="E2929" t="str">
        <f>VLOOKUP(D2929,'NZ40-POPT_tech_groups'!A:B,2,FALSE)</f>
        <v>NZ40-ENE-1-PUBBDG</v>
      </c>
      <c r="F2929" s="3">
        <f>_xlfn.IFNA(_xlfn.IFNA(VLOOKUP(D2929,'Energy Share'!B:D,3,FALSE),VLOOKUP(LEFT(D2929,LEN(D2929)-2),'Energy Share'!B:D,3,FALSE)),0)*HLOOKUP(C2929,'Energy Share'!$I$2:$AL$3,2,FALSE)*VLOOKUP(LEFT(D2929,6),'Energy Share'!$I$6:$J$14,2,FALSE)</f>
        <v>0.21275776823513357</v>
      </c>
    </row>
    <row r="2930" spans="1:6" hidden="1" x14ac:dyDescent="0.3">
      <c r="A2930">
        <f>IF(IFERROR(_xlfn.NUMBERVALUE(RIGHT(D2930,2))=C2930-2000,TRUE),1,0)*_xlfn.IFNA(VLOOKUP(LEFT(RIGHT(D2930,LEN(D2930)-6),LEN(RIGHT(D2930,LEN(D2930)-6))-3),'Filter Fuel'!$A$3:$I$29,HLOOKUP(LEFT(D2930,6),'Filter Fuel'!$B$1:$I$2,2,FALSE),FALSE),1)*IF(F2930=0,0,1)</f>
        <v>0</v>
      </c>
      <c r="B2930" t="s">
        <v>2</v>
      </c>
      <c r="C2930">
        <f t="shared" si="80"/>
        <v>2031</v>
      </c>
      <c r="D2930" t="str">
        <f t="shared" si="81"/>
        <v>PUBBDGELCIMP32</v>
      </c>
      <c r="E2930" t="str">
        <f>VLOOKUP(D2930,'NZ40-POPT_tech_groups'!A:B,2,FALSE)</f>
        <v>NZ40-ENE-1-PUBBDG</v>
      </c>
      <c r="F2930" s="3">
        <f>_xlfn.IFNA(_xlfn.IFNA(VLOOKUP(D2930,'Energy Share'!B:D,3,FALSE),VLOOKUP(LEFT(D2930,LEN(D2930)-2),'Energy Share'!B:D,3,FALSE)),0)*HLOOKUP(C2930,'Energy Share'!$I$2:$AL$3,2,FALSE)*VLOOKUP(LEFT(D2930,6),'Energy Share'!$I$6:$J$14,2,FALSE)</f>
        <v>0.21275776823513357</v>
      </c>
    </row>
    <row r="2931" spans="1:6" hidden="1" x14ac:dyDescent="0.3">
      <c r="A2931">
        <f>IF(IFERROR(_xlfn.NUMBERVALUE(RIGHT(D2931,2))=C2931-2000,TRUE),1,0)*_xlfn.IFNA(VLOOKUP(LEFT(RIGHT(D2931,LEN(D2931)-6),LEN(RIGHT(D2931,LEN(D2931)-6))-3),'Filter Fuel'!$A$3:$I$29,HLOOKUP(LEFT(D2931,6),'Filter Fuel'!$B$1:$I$2,2,FALSE),FALSE),1)*IF(F2931=0,0,1)</f>
        <v>0</v>
      </c>
      <c r="B2931" t="s">
        <v>2</v>
      </c>
      <c r="C2931">
        <f t="shared" si="80"/>
        <v>2031</v>
      </c>
      <c r="D2931" t="str">
        <f t="shared" si="81"/>
        <v>PUBBDGELCIMP33</v>
      </c>
      <c r="E2931" t="str">
        <f>VLOOKUP(D2931,'NZ40-POPT_tech_groups'!A:B,2,FALSE)</f>
        <v>NZ40-ENE-1-PUBBDG</v>
      </c>
      <c r="F2931" s="3">
        <f>_xlfn.IFNA(_xlfn.IFNA(VLOOKUP(D2931,'Energy Share'!B:D,3,FALSE),VLOOKUP(LEFT(D2931,LEN(D2931)-2),'Energy Share'!B:D,3,FALSE)),0)*HLOOKUP(C2931,'Energy Share'!$I$2:$AL$3,2,FALSE)*VLOOKUP(LEFT(D2931,6),'Energy Share'!$I$6:$J$14,2,FALSE)</f>
        <v>0.21275776823513357</v>
      </c>
    </row>
    <row r="2932" spans="1:6" hidden="1" x14ac:dyDescent="0.3">
      <c r="A2932">
        <f>IF(IFERROR(_xlfn.NUMBERVALUE(RIGHT(D2932,2))=C2932-2000,TRUE),1,0)*_xlfn.IFNA(VLOOKUP(LEFT(RIGHT(D2932,LEN(D2932)-6),LEN(RIGHT(D2932,LEN(D2932)-6))-3),'Filter Fuel'!$A$3:$I$29,HLOOKUP(LEFT(D2932,6),'Filter Fuel'!$B$1:$I$2,2,FALSE),FALSE),1)*IF(F2932=0,0,1)</f>
        <v>0</v>
      </c>
      <c r="B2932" t="s">
        <v>2</v>
      </c>
      <c r="C2932">
        <f t="shared" si="80"/>
        <v>2031</v>
      </c>
      <c r="D2932" t="str">
        <f t="shared" si="81"/>
        <v>PUBBDGELCIMP34</v>
      </c>
      <c r="E2932" t="str">
        <f>VLOOKUP(D2932,'NZ40-POPT_tech_groups'!A:B,2,FALSE)</f>
        <v>NZ40-ENE-1-PUBBDG</v>
      </c>
      <c r="F2932" s="3">
        <f>_xlfn.IFNA(_xlfn.IFNA(VLOOKUP(D2932,'Energy Share'!B:D,3,FALSE),VLOOKUP(LEFT(D2932,LEN(D2932)-2),'Energy Share'!B:D,3,FALSE)),0)*HLOOKUP(C2932,'Energy Share'!$I$2:$AL$3,2,FALSE)*VLOOKUP(LEFT(D2932,6),'Energy Share'!$I$6:$J$14,2,FALSE)</f>
        <v>0.21275776823513357</v>
      </c>
    </row>
    <row r="2933" spans="1:6" hidden="1" x14ac:dyDescent="0.3">
      <c r="A2933">
        <f>IF(IFERROR(_xlfn.NUMBERVALUE(RIGHT(D2933,2))=C2933-2000,TRUE),1,0)*_xlfn.IFNA(VLOOKUP(LEFT(RIGHT(D2933,LEN(D2933)-6),LEN(RIGHT(D2933,LEN(D2933)-6))-3),'Filter Fuel'!$A$3:$I$29,HLOOKUP(LEFT(D2933,6),'Filter Fuel'!$B$1:$I$2,2,FALSE),FALSE),1)*IF(F2933=0,0,1)</f>
        <v>0</v>
      </c>
      <c r="B2933" t="s">
        <v>2</v>
      </c>
      <c r="C2933">
        <f t="shared" si="80"/>
        <v>2031</v>
      </c>
      <c r="D2933" t="str">
        <f t="shared" si="81"/>
        <v>PUBBDGELCIMP35</v>
      </c>
      <c r="E2933" t="str">
        <f>VLOOKUP(D2933,'NZ40-POPT_tech_groups'!A:B,2,FALSE)</f>
        <v>NZ40-ENE-1-PUBBDG</v>
      </c>
      <c r="F2933" s="3">
        <f>_xlfn.IFNA(_xlfn.IFNA(VLOOKUP(D2933,'Energy Share'!B:D,3,FALSE),VLOOKUP(LEFT(D2933,LEN(D2933)-2),'Energy Share'!B:D,3,FALSE)),0)*HLOOKUP(C2933,'Energy Share'!$I$2:$AL$3,2,FALSE)*VLOOKUP(LEFT(D2933,6),'Energy Share'!$I$6:$J$14,2,FALSE)</f>
        <v>0.21275776823513357</v>
      </c>
    </row>
    <row r="2934" spans="1:6" hidden="1" x14ac:dyDescent="0.3">
      <c r="A2934">
        <f>IF(IFERROR(_xlfn.NUMBERVALUE(RIGHT(D2934,2))=C2934-2000,TRUE),1,0)*_xlfn.IFNA(VLOOKUP(LEFT(RIGHT(D2934,LEN(D2934)-6),LEN(RIGHT(D2934,LEN(D2934)-6))-3),'Filter Fuel'!$A$3:$I$29,HLOOKUP(LEFT(D2934,6),'Filter Fuel'!$B$1:$I$2,2,FALSE),FALSE),1)*IF(F2934=0,0,1)</f>
        <v>0</v>
      </c>
      <c r="B2934" t="s">
        <v>2</v>
      </c>
      <c r="C2934">
        <f t="shared" si="80"/>
        <v>2031</v>
      </c>
      <c r="D2934" t="str">
        <f t="shared" si="81"/>
        <v>PUBBDGELCIMP36</v>
      </c>
      <c r="E2934" t="str">
        <f>VLOOKUP(D2934,'NZ40-POPT_tech_groups'!A:B,2,FALSE)</f>
        <v>NZ40-ENE-1-PUBBDG</v>
      </c>
      <c r="F2934" s="3">
        <f>_xlfn.IFNA(_xlfn.IFNA(VLOOKUP(D2934,'Energy Share'!B:D,3,FALSE),VLOOKUP(LEFT(D2934,LEN(D2934)-2),'Energy Share'!B:D,3,FALSE)),0)*HLOOKUP(C2934,'Energy Share'!$I$2:$AL$3,2,FALSE)*VLOOKUP(LEFT(D2934,6),'Energy Share'!$I$6:$J$14,2,FALSE)</f>
        <v>0.21275776823513357</v>
      </c>
    </row>
    <row r="2935" spans="1:6" hidden="1" x14ac:dyDescent="0.3">
      <c r="A2935">
        <f>IF(IFERROR(_xlfn.NUMBERVALUE(RIGHT(D2935,2))=C2935-2000,TRUE),1,0)*_xlfn.IFNA(VLOOKUP(LEFT(RIGHT(D2935,LEN(D2935)-6),LEN(RIGHT(D2935,LEN(D2935)-6))-3),'Filter Fuel'!$A$3:$I$29,HLOOKUP(LEFT(D2935,6),'Filter Fuel'!$B$1:$I$2,2,FALSE),FALSE),1)*IF(F2935=0,0,1)</f>
        <v>0</v>
      </c>
      <c r="B2935" t="s">
        <v>2</v>
      </c>
      <c r="C2935">
        <f t="shared" si="80"/>
        <v>2031</v>
      </c>
      <c r="D2935" t="str">
        <f t="shared" si="81"/>
        <v>PUBBDGELCIMP37</v>
      </c>
      <c r="E2935" t="str">
        <f>VLOOKUP(D2935,'NZ40-POPT_tech_groups'!A:B,2,FALSE)</f>
        <v>NZ40-ENE-1-PUBBDG</v>
      </c>
      <c r="F2935" s="3">
        <f>_xlfn.IFNA(_xlfn.IFNA(VLOOKUP(D2935,'Energy Share'!B:D,3,FALSE),VLOOKUP(LEFT(D2935,LEN(D2935)-2),'Energy Share'!B:D,3,FALSE)),0)*HLOOKUP(C2935,'Energy Share'!$I$2:$AL$3,2,FALSE)*VLOOKUP(LEFT(D2935,6),'Energy Share'!$I$6:$J$14,2,FALSE)</f>
        <v>0.21275776823513357</v>
      </c>
    </row>
    <row r="2936" spans="1:6" hidden="1" x14ac:dyDescent="0.3">
      <c r="A2936">
        <f>IF(IFERROR(_xlfn.NUMBERVALUE(RIGHT(D2936,2))=C2936-2000,TRUE),1,0)*_xlfn.IFNA(VLOOKUP(LEFT(RIGHT(D2936,LEN(D2936)-6),LEN(RIGHT(D2936,LEN(D2936)-6))-3),'Filter Fuel'!$A$3:$I$29,HLOOKUP(LEFT(D2936,6),'Filter Fuel'!$B$1:$I$2,2,FALSE),FALSE),1)*IF(F2936=0,0,1)</f>
        <v>0</v>
      </c>
      <c r="B2936" t="s">
        <v>2</v>
      </c>
      <c r="C2936">
        <f t="shared" si="80"/>
        <v>2031</v>
      </c>
      <c r="D2936" t="str">
        <f t="shared" si="81"/>
        <v>PUBBDGELCIMP38</v>
      </c>
      <c r="E2936" t="str">
        <f>VLOOKUP(D2936,'NZ40-POPT_tech_groups'!A:B,2,FALSE)</f>
        <v>NZ40-ENE-1-PUBBDG</v>
      </c>
      <c r="F2936" s="3">
        <f>_xlfn.IFNA(_xlfn.IFNA(VLOOKUP(D2936,'Energy Share'!B:D,3,FALSE),VLOOKUP(LEFT(D2936,LEN(D2936)-2),'Energy Share'!B:D,3,FALSE)),0)*HLOOKUP(C2936,'Energy Share'!$I$2:$AL$3,2,FALSE)*VLOOKUP(LEFT(D2936,6),'Energy Share'!$I$6:$J$14,2,FALSE)</f>
        <v>0.21275776823513357</v>
      </c>
    </row>
    <row r="2937" spans="1:6" hidden="1" x14ac:dyDescent="0.3">
      <c r="A2937">
        <f>IF(IFERROR(_xlfn.NUMBERVALUE(RIGHT(D2937,2))=C2937-2000,TRUE),1,0)*_xlfn.IFNA(VLOOKUP(LEFT(RIGHT(D2937,LEN(D2937)-6),LEN(RIGHT(D2937,LEN(D2937)-6))-3),'Filter Fuel'!$A$3:$I$29,HLOOKUP(LEFT(D2937,6),'Filter Fuel'!$B$1:$I$2,2,FALSE),FALSE),1)*IF(F2937=0,0,1)</f>
        <v>0</v>
      </c>
      <c r="B2937" t="s">
        <v>2</v>
      </c>
      <c r="C2937">
        <f t="shared" si="80"/>
        <v>2031</v>
      </c>
      <c r="D2937" t="str">
        <f t="shared" si="81"/>
        <v>PUBBDGELCIMP39</v>
      </c>
      <c r="E2937" t="str">
        <f>VLOOKUP(D2937,'NZ40-POPT_tech_groups'!A:B,2,FALSE)</f>
        <v>NZ40-ENE-1-PUBBDG</v>
      </c>
      <c r="F2937" s="3">
        <f>_xlfn.IFNA(_xlfn.IFNA(VLOOKUP(D2937,'Energy Share'!B:D,3,FALSE),VLOOKUP(LEFT(D2937,LEN(D2937)-2),'Energy Share'!B:D,3,FALSE)),0)*HLOOKUP(C2937,'Energy Share'!$I$2:$AL$3,2,FALSE)*VLOOKUP(LEFT(D2937,6),'Energy Share'!$I$6:$J$14,2,FALSE)</f>
        <v>0.21275776823513357</v>
      </c>
    </row>
    <row r="2938" spans="1:6" hidden="1" x14ac:dyDescent="0.3">
      <c r="A2938">
        <f>IF(IFERROR(_xlfn.NUMBERVALUE(RIGHT(D2938,2))=C2938-2000,TRUE),1,0)*_xlfn.IFNA(VLOOKUP(LEFT(RIGHT(D2938,LEN(D2938)-6),LEN(RIGHT(D2938,LEN(D2938)-6))-3),'Filter Fuel'!$A$3:$I$29,HLOOKUP(LEFT(D2938,6),'Filter Fuel'!$B$1:$I$2,2,FALSE),FALSE),1)*IF(F2938=0,0,1)</f>
        <v>0</v>
      </c>
      <c r="B2938" t="s">
        <v>2</v>
      </c>
      <c r="C2938">
        <f t="shared" si="80"/>
        <v>2031</v>
      </c>
      <c r="D2938" t="str">
        <f t="shared" si="81"/>
        <v>PUBBDGELCIMP40</v>
      </c>
      <c r="E2938" t="str">
        <f>VLOOKUP(D2938,'NZ40-POPT_tech_groups'!A:B,2,FALSE)</f>
        <v>NZ40-ENE-1-PUBBDG</v>
      </c>
      <c r="F2938" s="3">
        <f>_xlfn.IFNA(_xlfn.IFNA(VLOOKUP(D2938,'Energy Share'!B:D,3,FALSE),VLOOKUP(LEFT(D2938,LEN(D2938)-2),'Energy Share'!B:D,3,FALSE)),0)*HLOOKUP(C2938,'Energy Share'!$I$2:$AL$3,2,FALSE)*VLOOKUP(LEFT(D2938,6),'Energy Share'!$I$6:$J$14,2,FALSE)</f>
        <v>0.21275776823513357</v>
      </c>
    </row>
    <row r="2939" spans="1:6" hidden="1" x14ac:dyDescent="0.3">
      <c r="A2939">
        <f>IF(IFERROR(_xlfn.NUMBERVALUE(RIGHT(D2939,2))=C2939-2000,TRUE),1,0)*_xlfn.IFNA(VLOOKUP(LEFT(RIGHT(D2939,LEN(D2939)-6),LEN(RIGHT(D2939,LEN(D2939)-6))-3),'Filter Fuel'!$A$3:$I$29,HLOOKUP(LEFT(D2939,6),'Filter Fuel'!$B$1:$I$2,2,FALSE),FALSE),1)*IF(F2939=0,0,1)</f>
        <v>0</v>
      </c>
      <c r="B2939" t="s">
        <v>2</v>
      </c>
      <c r="C2939">
        <f t="shared" si="80"/>
        <v>2031</v>
      </c>
      <c r="D2939" t="str">
        <f t="shared" si="81"/>
        <v>PUBBDGELCIMP41</v>
      </c>
      <c r="E2939" t="str">
        <f>VLOOKUP(D2939,'NZ40-POPT_tech_groups'!A:B,2,FALSE)</f>
        <v>NZ40-ENE-1-PUBBDG</v>
      </c>
      <c r="F2939" s="3">
        <f>_xlfn.IFNA(_xlfn.IFNA(VLOOKUP(D2939,'Energy Share'!B:D,3,FALSE),VLOOKUP(LEFT(D2939,LEN(D2939)-2),'Energy Share'!B:D,3,FALSE)),0)*HLOOKUP(C2939,'Energy Share'!$I$2:$AL$3,2,FALSE)*VLOOKUP(LEFT(D2939,6),'Energy Share'!$I$6:$J$14,2,FALSE)</f>
        <v>0.21275776823513357</v>
      </c>
    </row>
    <row r="2940" spans="1:6" hidden="1" x14ac:dyDescent="0.3">
      <c r="A2940">
        <f>IF(IFERROR(_xlfn.NUMBERVALUE(RIGHT(D2940,2))=C2940-2000,TRUE),1,0)*_xlfn.IFNA(VLOOKUP(LEFT(RIGHT(D2940,LEN(D2940)-6),LEN(RIGHT(D2940,LEN(D2940)-6))-3),'Filter Fuel'!$A$3:$I$29,HLOOKUP(LEFT(D2940,6),'Filter Fuel'!$B$1:$I$2,2,FALSE),FALSE),1)*IF(F2940=0,0,1)</f>
        <v>0</v>
      </c>
      <c r="B2940" t="s">
        <v>2</v>
      </c>
      <c r="C2940">
        <f t="shared" si="80"/>
        <v>2031</v>
      </c>
      <c r="D2940" t="str">
        <f t="shared" si="81"/>
        <v>PUBBDGELCIMP42</v>
      </c>
      <c r="E2940" t="str">
        <f>VLOOKUP(D2940,'NZ40-POPT_tech_groups'!A:B,2,FALSE)</f>
        <v>NZ40-ENE-1-PUBBDG</v>
      </c>
      <c r="F2940" s="3">
        <f>_xlfn.IFNA(_xlfn.IFNA(VLOOKUP(D2940,'Energy Share'!B:D,3,FALSE),VLOOKUP(LEFT(D2940,LEN(D2940)-2),'Energy Share'!B:D,3,FALSE)),0)*HLOOKUP(C2940,'Energy Share'!$I$2:$AL$3,2,FALSE)*VLOOKUP(LEFT(D2940,6),'Energy Share'!$I$6:$J$14,2,FALSE)</f>
        <v>0.21275776823513357</v>
      </c>
    </row>
    <row r="2941" spans="1:6" hidden="1" x14ac:dyDescent="0.3">
      <c r="A2941">
        <f>IF(IFERROR(_xlfn.NUMBERVALUE(RIGHT(D2941,2))=C2941-2000,TRUE),1,0)*_xlfn.IFNA(VLOOKUP(LEFT(RIGHT(D2941,LEN(D2941)-6),LEN(RIGHT(D2941,LEN(D2941)-6))-3),'Filter Fuel'!$A$3:$I$29,HLOOKUP(LEFT(D2941,6),'Filter Fuel'!$B$1:$I$2,2,FALSE),FALSE),1)*IF(F2941=0,0,1)</f>
        <v>0</v>
      </c>
      <c r="B2941" t="s">
        <v>2</v>
      </c>
      <c r="C2941">
        <f t="shared" si="80"/>
        <v>2031</v>
      </c>
      <c r="D2941" t="str">
        <f t="shared" si="81"/>
        <v>PUBBDGELCIMP43</v>
      </c>
      <c r="E2941" t="str">
        <f>VLOOKUP(D2941,'NZ40-POPT_tech_groups'!A:B,2,FALSE)</f>
        <v>NZ40-ENE-1-PUBBDG</v>
      </c>
      <c r="F2941" s="3">
        <f>_xlfn.IFNA(_xlfn.IFNA(VLOOKUP(D2941,'Energy Share'!B:D,3,FALSE),VLOOKUP(LEFT(D2941,LEN(D2941)-2),'Energy Share'!B:D,3,FALSE)),0)*HLOOKUP(C2941,'Energy Share'!$I$2:$AL$3,2,FALSE)*VLOOKUP(LEFT(D2941,6),'Energy Share'!$I$6:$J$14,2,FALSE)</f>
        <v>0.21275776823513357</v>
      </c>
    </row>
    <row r="2942" spans="1:6" hidden="1" x14ac:dyDescent="0.3">
      <c r="A2942">
        <f>IF(IFERROR(_xlfn.NUMBERVALUE(RIGHT(D2942,2))=C2942-2000,TRUE),1,0)*_xlfn.IFNA(VLOOKUP(LEFT(RIGHT(D2942,LEN(D2942)-6),LEN(RIGHT(D2942,LEN(D2942)-6))-3),'Filter Fuel'!$A$3:$I$29,HLOOKUP(LEFT(D2942,6),'Filter Fuel'!$B$1:$I$2,2,FALSE),FALSE),1)*IF(F2942=0,0,1)</f>
        <v>0</v>
      </c>
      <c r="B2942" t="s">
        <v>2</v>
      </c>
      <c r="C2942">
        <f t="shared" si="80"/>
        <v>2031</v>
      </c>
      <c r="D2942" t="str">
        <f t="shared" si="81"/>
        <v>PUBBDGELCIMP44</v>
      </c>
      <c r="E2942" t="str">
        <f>VLOOKUP(D2942,'NZ40-POPT_tech_groups'!A:B,2,FALSE)</f>
        <v>NZ40-ENE-1-PUBBDG</v>
      </c>
      <c r="F2942" s="3">
        <f>_xlfn.IFNA(_xlfn.IFNA(VLOOKUP(D2942,'Energy Share'!B:D,3,FALSE),VLOOKUP(LEFT(D2942,LEN(D2942)-2),'Energy Share'!B:D,3,FALSE)),0)*HLOOKUP(C2942,'Energy Share'!$I$2:$AL$3,2,FALSE)*VLOOKUP(LEFT(D2942,6),'Energy Share'!$I$6:$J$14,2,FALSE)</f>
        <v>0.21275776823513357</v>
      </c>
    </row>
    <row r="2943" spans="1:6" hidden="1" x14ac:dyDescent="0.3">
      <c r="A2943">
        <f>IF(IFERROR(_xlfn.NUMBERVALUE(RIGHT(D2943,2))=C2943-2000,TRUE),1,0)*_xlfn.IFNA(VLOOKUP(LEFT(RIGHT(D2943,LEN(D2943)-6),LEN(RIGHT(D2943,LEN(D2943)-6))-3),'Filter Fuel'!$A$3:$I$29,HLOOKUP(LEFT(D2943,6),'Filter Fuel'!$B$1:$I$2,2,FALSE),FALSE),1)*IF(F2943=0,0,1)</f>
        <v>0</v>
      </c>
      <c r="B2943" t="s">
        <v>2</v>
      </c>
      <c r="C2943">
        <f t="shared" si="80"/>
        <v>2031</v>
      </c>
      <c r="D2943" t="str">
        <f t="shared" si="81"/>
        <v>PUBBDGELCIMP45</v>
      </c>
      <c r="E2943" t="str">
        <f>VLOOKUP(D2943,'NZ40-POPT_tech_groups'!A:B,2,FALSE)</f>
        <v>NZ40-ENE-1-PUBBDG</v>
      </c>
      <c r="F2943" s="3">
        <f>_xlfn.IFNA(_xlfn.IFNA(VLOOKUP(D2943,'Energy Share'!B:D,3,FALSE),VLOOKUP(LEFT(D2943,LEN(D2943)-2),'Energy Share'!B:D,3,FALSE)),0)*HLOOKUP(C2943,'Energy Share'!$I$2:$AL$3,2,FALSE)*VLOOKUP(LEFT(D2943,6),'Energy Share'!$I$6:$J$14,2,FALSE)</f>
        <v>0.21275776823513357</v>
      </c>
    </row>
    <row r="2944" spans="1:6" hidden="1" x14ac:dyDescent="0.3">
      <c r="A2944">
        <f>IF(IFERROR(_xlfn.NUMBERVALUE(RIGHT(D2944,2))=C2944-2000,TRUE),1,0)*_xlfn.IFNA(VLOOKUP(LEFT(RIGHT(D2944,LEN(D2944)-6),LEN(RIGHT(D2944,LEN(D2944)-6))-3),'Filter Fuel'!$A$3:$I$29,HLOOKUP(LEFT(D2944,6),'Filter Fuel'!$B$1:$I$2,2,FALSE),FALSE),1)*IF(F2944=0,0,1)</f>
        <v>0</v>
      </c>
      <c r="B2944" t="s">
        <v>2</v>
      </c>
      <c r="C2944">
        <f t="shared" si="80"/>
        <v>2031</v>
      </c>
      <c r="D2944" t="str">
        <f t="shared" si="81"/>
        <v>PUBBDGELCIMP46</v>
      </c>
      <c r="E2944" t="str">
        <f>VLOOKUP(D2944,'NZ40-POPT_tech_groups'!A:B,2,FALSE)</f>
        <v>NZ40-ENE-1-PUBBDG</v>
      </c>
      <c r="F2944" s="3">
        <f>_xlfn.IFNA(_xlfn.IFNA(VLOOKUP(D2944,'Energy Share'!B:D,3,FALSE),VLOOKUP(LEFT(D2944,LEN(D2944)-2),'Energy Share'!B:D,3,FALSE)),0)*HLOOKUP(C2944,'Energy Share'!$I$2:$AL$3,2,FALSE)*VLOOKUP(LEFT(D2944,6),'Energy Share'!$I$6:$J$14,2,FALSE)</f>
        <v>0.21275776823513357</v>
      </c>
    </row>
    <row r="2945" spans="1:6" hidden="1" x14ac:dyDescent="0.3">
      <c r="A2945">
        <f>IF(IFERROR(_xlfn.NUMBERVALUE(RIGHT(D2945,2))=C2945-2000,TRUE),1,0)*_xlfn.IFNA(VLOOKUP(LEFT(RIGHT(D2945,LEN(D2945)-6),LEN(RIGHT(D2945,LEN(D2945)-6))-3),'Filter Fuel'!$A$3:$I$29,HLOOKUP(LEFT(D2945,6),'Filter Fuel'!$B$1:$I$2,2,FALSE),FALSE),1)*IF(F2945=0,0,1)</f>
        <v>0</v>
      </c>
      <c r="B2945" t="s">
        <v>2</v>
      </c>
      <c r="C2945">
        <f t="shared" si="80"/>
        <v>2031</v>
      </c>
      <c r="D2945" t="str">
        <f t="shared" si="81"/>
        <v>PUBBDGELCIMP47</v>
      </c>
      <c r="E2945" t="str">
        <f>VLOOKUP(D2945,'NZ40-POPT_tech_groups'!A:B,2,FALSE)</f>
        <v>NZ40-ENE-1-PUBBDG</v>
      </c>
      <c r="F2945" s="3">
        <f>_xlfn.IFNA(_xlfn.IFNA(VLOOKUP(D2945,'Energy Share'!B:D,3,FALSE),VLOOKUP(LEFT(D2945,LEN(D2945)-2),'Energy Share'!B:D,3,FALSE)),0)*HLOOKUP(C2945,'Energy Share'!$I$2:$AL$3,2,FALSE)*VLOOKUP(LEFT(D2945,6),'Energy Share'!$I$6:$J$14,2,FALSE)</f>
        <v>0.21275776823513357</v>
      </c>
    </row>
    <row r="2946" spans="1:6" hidden="1" x14ac:dyDescent="0.3">
      <c r="A2946">
        <f>IF(IFERROR(_xlfn.NUMBERVALUE(RIGHT(D2946,2))=C2946-2000,TRUE),1,0)*_xlfn.IFNA(VLOOKUP(LEFT(RIGHT(D2946,LEN(D2946)-6),LEN(RIGHT(D2946,LEN(D2946)-6))-3),'Filter Fuel'!$A$3:$I$29,HLOOKUP(LEFT(D2946,6),'Filter Fuel'!$B$1:$I$2,2,FALSE),FALSE),1)*IF(F2946=0,0,1)</f>
        <v>0</v>
      </c>
      <c r="B2946" t="s">
        <v>2</v>
      </c>
      <c r="C2946">
        <f t="shared" si="80"/>
        <v>2031</v>
      </c>
      <c r="D2946" t="str">
        <f t="shared" si="81"/>
        <v>PUBBDGELCIMP48</v>
      </c>
      <c r="E2946" t="str">
        <f>VLOOKUP(D2946,'NZ40-POPT_tech_groups'!A:B,2,FALSE)</f>
        <v>NZ40-ENE-1-PUBBDG</v>
      </c>
      <c r="F2946" s="3">
        <f>_xlfn.IFNA(_xlfn.IFNA(VLOOKUP(D2946,'Energy Share'!B:D,3,FALSE),VLOOKUP(LEFT(D2946,LEN(D2946)-2),'Energy Share'!B:D,3,FALSE)),0)*HLOOKUP(C2946,'Energy Share'!$I$2:$AL$3,2,FALSE)*VLOOKUP(LEFT(D2946,6),'Energy Share'!$I$6:$J$14,2,FALSE)</f>
        <v>0.21275776823513357</v>
      </c>
    </row>
    <row r="2947" spans="1:6" hidden="1" x14ac:dyDescent="0.3">
      <c r="A2947">
        <f>IF(IFERROR(_xlfn.NUMBERVALUE(RIGHT(D2947,2))=C2947-2000,TRUE),1,0)*_xlfn.IFNA(VLOOKUP(LEFT(RIGHT(D2947,LEN(D2947)-6),LEN(RIGHT(D2947,LEN(D2947)-6))-3),'Filter Fuel'!$A$3:$I$29,HLOOKUP(LEFT(D2947,6),'Filter Fuel'!$B$1:$I$2,2,FALSE),FALSE),1)*IF(F2947=0,0,1)</f>
        <v>0</v>
      </c>
      <c r="B2947" t="s">
        <v>2</v>
      </c>
      <c r="C2947">
        <f t="shared" si="80"/>
        <v>2031</v>
      </c>
      <c r="D2947" t="str">
        <f t="shared" si="81"/>
        <v>PUBBDGELCIMP49</v>
      </c>
      <c r="E2947" t="str">
        <f>VLOOKUP(D2947,'NZ40-POPT_tech_groups'!A:B,2,FALSE)</f>
        <v>NZ40-ENE-1-PUBBDG</v>
      </c>
      <c r="F2947" s="3">
        <f>_xlfn.IFNA(_xlfn.IFNA(VLOOKUP(D2947,'Energy Share'!B:D,3,FALSE),VLOOKUP(LEFT(D2947,LEN(D2947)-2),'Energy Share'!B:D,3,FALSE)),0)*HLOOKUP(C2947,'Energy Share'!$I$2:$AL$3,2,FALSE)*VLOOKUP(LEFT(D2947,6),'Energy Share'!$I$6:$J$14,2,FALSE)</f>
        <v>0.21275776823513357</v>
      </c>
    </row>
    <row r="2948" spans="1:6" hidden="1" x14ac:dyDescent="0.3">
      <c r="A2948">
        <f>IF(IFERROR(_xlfn.NUMBERVALUE(RIGHT(D2948,2))=C2948-2000,TRUE),1,0)*_xlfn.IFNA(VLOOKUP(LEFT(RIGHT(D2948,LEN(D2948)-6),LEN(RIGHT(D2948,LEN(D2948)-6))-3),'Filter Fuel'!$A$3:$I$29,HLOOKUP(LEFT(D2948,6),'Filter Fuel'!$B$1:$I$2,2,FALSE),FALSE),1)*IF(F2948=0,0,1)</f>
        <v>0</v>
      </c>
      <c r="B2948" t="s">
        <v>2</v>
      </c>
      <c r="C2948">
        <f t="shared" si="80"/>
        <v>2031</v>
      </c>
      <c r="D2948" t="str">
        <f t="shared" si="81"/>
        <v>PUBBDGELCIMP50</v>
      </c>
      <c r="E2948" t="str">
        <f>VLOOKUP(D2948,'NZ40-POPT_tech_groups'!A:B,2,FALSE)</f>
        <v>NZ40-ENE-1-PUBBDG</v>
      </c>
      <c r="F2948" s="3">
        <f>_xlfn.IFNA(_xlfn.IFNA(VLOOKUP(D2948,'Energy Share'!B:D,3,FALSE),VLOOKUP(LEFT(D2948,LEN(D2948)-2),'Energy Share'!B:D,3,FALSE)),0)*HLOOKUP(C2948,'Energy Share'!$I$2:$AL$3,2,FALSE)*VLOOKUP(LEFT(D2948,6),'Energy Share'!$I$6:$J$14,2,FALSE)</f>
        <v>0.21275776823513357</v>
      </c>
    </row>
    <row r="2949" spans="1:6" hidden="1" x14ac:dyDescent="0.3">
      <c r="A2949">
        <f>IF(IFERROR(_xlfn.NUMBERVALUE(RIGHT(D2949,2))=C2949-2000,TRUE),1,0)*_xlfn.IFNA(VLOOKUP(LEFT(RIGHT(D2949,LEN(D2949)-6),LEN(RIGHT(D2949,LEN(D2949)-6))-3),'Filter Fuel'!$A$3:$I$29,HLOOKUP(LEFT(D2949,6),'Filter Fuel'!$B$1:$I$2,2,FALSE),FALSE),1)*IF(F2949=0,0,1)</f>
        <v>0</v>
      </c>
      <c r="B2949" t="s">
        <v>2</v>
      </c>
      <c r="C2949">
        <f t="shared" si="80"/>
        <v>2031</v>
      </c>
      <c r="D2949" t="str">
        <f t="shared" si="81"/>
        <v>PUBTRAELCIMP16</v>
      </c>
      <c r="E2949" t="str">
        <f>VLOOKUP(D2949,'NZ40-POPT_tech_groups'!A:B,2,FALSE)</f>
        <v>NZ40-ENE-1-PUBTRA</v>
      </c>
      <c r="F2949" s="3">
        <f>_xlfn.IFNA(_xlfn.IFNA(VLOOKUP(D2949,'Energy Share'!B:D,3,FALSE),VLOOKUP(LEFT(D2949,LEN(D2949)-2),'Energy Share'!B:D,3,FALSE)),0)*HLOOKUP(C2949,'Energy Share'!$I$2:$AL$3,2,FALSE)*VLOOKUP(LEFT(D2949,6),'Energy Share'!$I$6:$J$14,2,FALSE)</f>
        <v>0</v>
      </c>
    </row>
    <row r="2950" spans="1:6" hidden="1" x14ac:dyDescent="0.3">
      <c r="A2950">
        <f>IF(IFERROR(_xlfn.NUMBERVALUE(RIGHT(D2950,2))=C2950-2000,TRUE),1,0)*_xlfn.IFNA(VLOOKUP(LEFT(RIGHT(D2950,LEN(D2950)-6),LEN(RIGHT(D2950,LEN(D2950)-6))-3),'Filter Fuel'!$A$3:$I$29,HLOOKUP(LEFT(D2950,6),'Filter Fuel'!$B$1:$I$2,2,FALSE),FALSE),1)*IF(F2950=0,0,1)</f>
        <v>0</v>
      </c>
      <c r="B2950" t="s">
        <v>2</v>
      </c>
      <c r="C2950">
        <f t="shared" si="80"/>
        <v>2031</v>
      </c>
      <c r="D2950" t="str">
        <f t="shared" si="81"/>
        <v>PUBTRAELCIMP17</v>
      </c>
      <c r="E2950" t="str">
        <f>VLOOKUP(D2950,'NZ40-POPT_tech_groups'!A:B,2,FALSE)</f>
        <v>NZ40-ENE-1-PUBTRA</v>
      </c>
      <c r="F2950" s="3">
        <f>_xlfn.IFNA(_xlfn.IFNA(VLOOKUP(D2950,'Energy Share'!B:D,3,FALSE),VLOOKUP(LEFT(D2950,LEN(D2950)-2),'Energy Share'!B:D,3,FALSE)),0)*HLOOKUP(C2950,'Energy Share'!$I$2:$AL$3,2,FALSE)*VLOOKUP(LEFT(D2950,6),'Energy Share'!$I$6:$J$14,2,FALSE)</f>
        <v>0</v>
      </c>
    </row>
    <row r="2951" spans="1:6" hidden="1" x14ac:dyDescent="0.3">
      <c r="A2951">
        <f>IF(IFERROR(_xlfn.NUMBERVALUE(RIGHT(D2951,2))=C2951-2000,TRUE),1,0)*_xlfn.IFNA(VLOOKUP(LEFT(RIGHT(D2951,LEN(D2951)-6),LEN(RIGHT(D2951,LEN(D2951)-6))-3),'Filter Fuel'!$A$3:$I$29,HLOOKUP(LEFT(D2951,6),'Filter Fuel'!$B$1:$I$2,2,FALSE),FALSE),1)*IF(F2951=0,0,1)</f>
        <v>0</v>
      </c>
      <c r="B2951" t="s">
        <v>2</v>
      </c>
      <c r="C2951">
        <f t="shared" si="80"/>
        <v>2031</v>
      </c>
      <c r="D2951" t="str">
        <f t="shared" si="81"/>
        <v>PUBTRAELCIMP18</v>
      </c>
      <c r="E2951" t="str">
        <f>VLOOKUP(D2951,'NZ40-POPT_tech_groups'!A:B,2,FALSE)</f>
        <v>NZ40-ENE-1-PUBTRA</v>
      </c>
      <c r="F2951" s="3">
        <f>_xlfn.IFNA(_xlfn.IFNA(VLOOKUP(D2951,'Energy Share'!B:D,3,FALSE),VLOOKUP(LEFT(D2951,LEN(D2951)-2),'Energy Share'!B:D,3,FALSE)),0)*HLOOKUP(C2951,'Energy Share'!$I$2:$AL$3,2,FALSE)*VLOOKUP(LEFT(D2951,6),'Energy Share'!$I$6:$J$14,2,FALSE)</f>
        <v>0</v>
      </c>
    </row>
    <row r="2952" spans="1:6" hidden="1" x14ac:dyDescent="0.3">
      <c r="A2952">
        <f>IF(IFERROR(_xlfn.NUMBERVALUE(RIGHT(D2952,2))=C2952-2000,TRUE),1,0)*_xlfn.IFNA(VLOOKUP(LEFT(RIGHT(D2952,LEN(D2952)-6),LEN(RIGHT(D2952,LEN(D2952)-6))-3),'Filter Fuel'!$A$3:$I$29,HLOOKUP(LEFT(D2952,6),'Filter Fuel'!$B$1:$I$2,2,FALSE),FALSE),1)*IF(F2952=0,0,1)</f>
        <v>0</v>
      </c>
      <c r="B2952" t="s">
        <v>2</v>
      </c>
      <c r="C2952">
        <f t="shared" si="80"/>
        <v>2031</v>
      </c>
      <c r="D2952" t="str">
        <f t="shared" si="81"/>
        <v>PUBTRAELCIMP19</v>
      </c>
      <c r="E2952" t="str">
        <f>VLOOKUP(D2952,'NZ40-POPT_tech_groups'!A:B,2,FALSE)</f>
        <v>NZ40-ENE-1-PUBTRA</v>
      </c>
      <c r="F2952" s="3">
        <f>_xlfn.IFNA(_xlfn.IFNA(VLOOKUP(D2952,'Energy Share'!B:D,3,FALSE),VLOOKUP(LEFT(D2952,LEN(D2952)-2),'Energy Share'!B:D,3,FALSE)),0)*HLOOKUP(C2952,'Energy Share'!$I$2:$AL$3,2,FALSE)*VLOOKUP(LEFT(D2952,6),'Energy Share'!$I$6:$J$14,2,FALSE)</f>
        <v>0</v>
      </c>
    </row>
    <row r="2953" spans="1:6" hidden="1" x14ac:dyDescent="0.3">
      <c r="A2953">
        <f>IF(IFERROR(_xlfn.NUMBERVALUE(RIGHT(D2953,2))=C2953-2000,TRUE),1,0)*_xlfn.IFNA(VLOOKUP(LEFT(RIGHT(D2953,LEN(D2953)-6),LEN(RIGHT(D2953,LEN(D2953)-6))-3),'Filter Fuel'!$A$3:$I$29,HLOOKUP(LEFT(D2953,6),'Filter Fuel'!$B$1:$I$2,2,FALSE),FALSE),1)*IF(F2953=0,0,1)</f>
        <v>0</v>
      </c>
      <c r="B2953" t="s">
        <v>2</v>
      </c>
      <c r="C2953">
        <f t="shared" si="80"/>
        <v>2031</v>
      </c>
      <c r="D2953" t="str">
        <f t="shared" si="81"/>
        <v>PUBTRAELCIMP20</v>
      </c>
      <c r="E2953" t="str">
        <f>VLOOKUP(D2953,'NZ40-POPT_tech_groups'!A:B,2,FALSE)</f>
        <v>NZ40-ENE-1-PUBTRA</v>
      </c>
      <c r="F2953" s="3">
        <f>_xlfn.IFNA(_xlfn.IFNA(VLOOKUP(D2953,'Energy Share'!B:D,3,FALSE),VLOOKUP(LEFT(D2953,LEN(D2953)-2),'Energy Share'!B:D,3,FALSE)),0)*HLOOKUP(C2953,'Energy Share'!$I$2:$AL$3,2,FALSE)*VLOOKUP(LEFT(D2953,6),'Energy Share'!$I$6:$J$14,2,FALSE)</f>
        <v>0</v>
      </c>
    </row>
    <row r="2954" spans="1:6" hidden="1" x14ac:dyDescent="0.3">
      <c r="A2954">
        <f>IF(IFERROR(_xlfn.NUMBERVALUE(RIGHT(D2954,2))=C2954-2000,TRUE),1,0)*_xlfn.IFNA(VLOOKUP(LEFT(RIGHT(D2954,LEN(D2954)-6),LEN(RIGHT(D2954,LEN(D2954)-6))-3),'Filter Fuel'!$A$3:$I$29,HLOOKUP(LEFT(D2954,6),'Filter Fuel'!$B$1:$I$2,2,FALSE),FALSE),1)*IF(F2954=0,0,1)</f>
        <v>0</v>
      </c>
      <c r="B2954" t="s">
        <v>2</v>
      </c>
      <c r="C2954">
        <f t="shared" si="80"/>
        <v>2031</v>
      </c>
      <c r="D2954" t="str">
        <f t="shared" si="81"/>
        <v>PUBTRAELCIMP21</v>
      </c>
      <c r="E2954" t="str">
        <f>VLOOKUP(D2954,'NZ40-POPT_tech_groups'!A:B,2,FALSE)</f>
        <v>NZ40-ENE-1-PUBTRA</v>
      </c>
      <c r="F2954" s="3">
        <f>_xlfn.IFNA(_xlfn.IFNA(VLOOKUP(D2954,'Energy Share'!B:D,3,FALSE),VLOOKUP(LEFT(D2954,LEN(D2954)-2),'Energy Share'!B:D,3,FALSE)),0)*HLOOKUP(C2954,'Energy Share'!$I$2:$AL$3,2,FALSE)*VLOOKUP(LEFT(D2954,6),'Energy Share'!$I$6:$J$14,2,FALSE)</f>
        <v>0</v>
      </c>
    </row>
    <row r="2955" spans="1:6" hidden="1" x14ac:dyDescent="0.3">
      <c r="A2955">
        <f>IF(IFERROR(_xlfn.NUMBERVALUE(RIGHT(D2955,2))=C2955-2000,TRUE),1,0)*_xlfn.IFNA(VLOOKUP(LEFT(RIGHT(D2955,LEN(D2955)-6),LEN(RIGHT(D2955,LEN(D2955)-6))-3),'Filter Fuel'!$A$3:$I$29,HLOOKUP(LEFT(D2955,6),'Filter Fuel'!$B$1:$I$2,2,FALSE),FALSE),1)*IF(F2955=0,0,1)</f>
        <v>0</v>
      </c>
      <c r="B2955" t="s">
        <v>2</v>
      </c>
      <c r="C2955">
        <f t="shared" si="80"/>
        <v>2031</v>
      </c>
      <c r="D2955" t="str">
        <f t="shared" si="81"/>
        <v>PUBTRAELCIMP22</v>
      </c>
      <c r="E2955" t="str">
        <f>VLOOKUP(D2955,'NZ40-POPT_tech_groups'!A:B,2,FALSE)</f>
        <v>NZ40-ENE-1-PUBTRA</v>
      </c>
      <c r="F2955" s="3">
        <f>_xlfn.IFNA(_xlfn.IFNA(VLOOKUP(D2955,'Energy Share'!B:D,3,FALSE),VLOOKUP(LEFT(D2955,LEN(D2955)-2),'Energy Share'!B:D,3,FALSE)),0)*HLOOKUP(C2955,'Energy Share'!$I$2:$AL$3,2,FALSE)*VLOOKUP(LEFT(D2955,6),'Energy Share'!$I$6:$J$14,2,FALSE)</f>
        <v>0</v>
      </c>
    </row>
    <row r="2956" spans="1:6" hidden="1" x14ac:dyDescent="0.3">
      <c r="A2956">
        <f>IF(IFERROR(_xlfn.NUMBERVALUE(RIGHT(D2956,2))=C2956-2000,TRUE),1,0)*_xlfn.IFNA(VLOOKUP(LEFT(RIGHT(D2956,LEN(D2956)-6),LEN(RIGHT(D2956,LEN(D2956)-6))-3),'Filter Fuel'!$A$3:$I$29,HLOOKUP(LEFT(D2956,6),'Filter Fuel'!$B$1:$I$2,2,FALSE),FALSE),1)*IF(F2956=0,0,1)</f>
        <v>0</v>
      </c>
      <c r="B2956" t="s">
        <v>2</v>
      </c>
      <c r="C2956">
        <f t="shared" si="80"/>
        <v>2031</v>
      </c>
      <c r="D2956" t="str">
        <f t="shared" si="81"/>
        <v>PUBTRAELCIMP23</v>
      </c>
      <c r="E2956" t="str">
        <f>VLOOKUP(D2956,'NZ40-POPT_tech_groups'!A:B,2,FALSE)</f>
        <v>NZ40-ENE-1-PUBTRA</v>
      </c>
      <c r="F2956" s="3">
        <f>_xlfn.IFNA(_xlfn.IFNA(VLOOKUP(D2956,'Energy Share'!B:D,3,FALSE),VLOOKUP(LEFT(D2956,LEN(D2956)-2),'Energy Share'!B:D,3,FALSE)),0)*HLOOKUP(C2956,'Energy Share'!$I$2:$AL$3,2,FALSE)*VLOOKUP(LEFT(D2956,6),'Energy Share'!$I$6:$J$14,2,FALSE)</f>
        <v>0</v>
      </c>
    </row>
    <row r="2957" spans="1:6" hidden="1" x14ac:dyDescent="0.3">
      <c r="A2957">
        <f>IF(IFERROR(_xlfn.NUMBERVALUE(RIGHT(D2957,2))=C2957-2000,TRUE),1,0)*_xlfn.IFNA(VLOOKUP(LEFT(RIGHT(D2957,LEN(D2957)-6),LEN(RIGHT(D2957,LEN(D2957)-6))-3),'Filter Fuel'!$A$3:$I$29,HLOOKUP(LEFT(D2957,6),'Filter Fuel'!$B$1:$I$2,2,FALSE),FALSE),1)*IF(F2957=0,0,1)</f>
        <v>0</v>
      </c>
      <c r="B2957" t="s">
        <v>2</v>
      </c>
      <c r="C2957">
        <f t="shared" si="80"/>
        <v>2031</v>
      </c>
      <c r="D2957" t="str">
        <f t="shared" si="81"/>
        <v>PUBTRAELCIMP24</v>
      </c>
      <c r="E2957" t="str">
        <f>VLOOKUP(D2957,'NZ40-POPT_tech_groups'!A:B,2,FALSE)</f>
        <v>NZ40-ENE-1-PUBTRA</v>
      </c>
      <c r="F2957" s="3">
        <f>_xlfn.IFNA(_xlfn.IFNA(VLOOKUP(D2957,'Energy Share'!B:D,3,FALSE),VLOOKUP(LEFT(D2957,LEN(D2957)-2),'Energy Share'!B:D,3,FALSE)),0)*HLOOKUP(C2957,'Energy Share'!$I$2:$AL$3,2,FALSE)*VLOOKUP(LEFT(D2957,6),'Energy Share'!$I$6:$J$14,2,FALSE)</f>
        <v>0</v>
      </c>
    </row>
    <row r="2958" spans="1:6" hidden="1" x14ac:dyDescent="0.3">
      <c r="A2958">
        <f>IF(IFERROR(_xlfn.NUMBERVALUE(RIGHT(D2958,2))=C2958-2000,TRUE),1,0)*_xlfn.IFNA(VLOOKUP(LEFT(RIGHT(D2958,LEN(D2958)-6),LEN(RIGHT(D2958,LEN(D2958)-6))-3),'Filter Fuel'!$A$3:$I$29,HLOOKUP(LEFT(D2958,6),'Filter Fuel'!$B$1:$I$2,2,FALSE),FALSE),1)*IF(F2958=0,0,1)</f>
        <v>0</v>
      </c>
      <c r="B2958" t="s">
        <v>2</v>
      </c>
      <c r="C2958">
        <f t="shared" si="80"/>
        <v>2031</v>
      </c>
      <c r="D2958" t="str">
        <f t="shared" si="81"/>
        <v>PUBTRAELCIMP25</v>
      </c>
      <c r="E2958" t="str">
        <f>VLOOKUP(D2958,'NZ40-POPT_tech_groups'!A:B,2,FALSE)</f>
        <v>NZ40-ENE-1-PUBTRA</v>
      </c>
      <c r="F2958" s="3">
        <f>_xlfn.IFNA(_xlfn.IFNA(VLOOKUP(D2958,'Energy Share'!B:D,3,FALSE),VLOOKUP(LEFT(D2958,LEN(D2958)-2),'Energy Share'!B:D,3,FALSE)),0)*HLOOKUP(C2958,'Energy Share'!$I$2:$AL$3,2,FALSE)*VLOOKUP(LEFT(D2958,6),'Energy Share'!$I$6:$J$14,2,FALSE)</f>
        <v>0</v>
      </c>
    </row>
    <row r="2959" spans="1:6" hidden="1" x14ac:dyDescent="0.3">
      <c r="A2959">
        <f>IF(IFERROR(_xlfn.NUMBERVALUE(RIGHT(D2959,2))=C2959-2000,TRUE),1,0)*_xlfn.IFNA(VLOOKUP(LEFT(RIGHT(D2959,LEN(D2959)-6),LEN(RIGHT(D2959,LEN(D2959)-6))-3),'Filter Fuel'!$A$3:$I$29,HLOOKUP(LEFT(D2959,6),'Filter Fuel'!$B$1:$I$2,2,FALSE),FALSE),1)*IF(F2959=0,0,1)</f>
        <v>0</v>
      </c>
      <c r="B2959" t="s">
        <v>2</v>
      </c>
      <c r="C2959">
        <f t="shared" si="80"/>
        <v>2031</v>
      </c>
      <c r="D2959" t="str">
        <f t="shared" si="81"/>
        <v>PUBTRAELCIMP26</v>
      </c>
      <c r="E2959" t="str">
        <f>VLOOKUP(D2959,'NZ40-POPT_tech_groups'!A:B,2,FALSE)</f>
        <v>NZ40-ENE-1-PUBTRA</v>
      </c>
      <c r="F2959" s="3">
        <f>_xlfn.IFNA(_xlfn.IFNA(VLOOKUP(D2959,'Energy Share'!B:D,3,FALSE),VLOOKUP(LEFT(D2959,LEN(D2959)-2),'Energy Share'!B:D,3,FALSE)),0)*HLOOKUP(C2959,'Energy Share'!$I$2:$AL$3,2,FALSE)*VLOOKUP(LEFT(D2959,6),'Energy Share'!$I$6:$J$14,2,FALSE)</f>
        <v>0</v>
      </c>
    </row>
    <row r="2960" spans="1:6" hidden="1" x14ac:dyDescent="0.3">
      <c r="A2960">
        <f>IF(IFERROR(_xlfn.NUMBERVALUE(RIGHT(D2960,2))=C2960-2000,TRUE),1,0)*_xlfn.IFNA(VLOOKUP(LEFT(RIGHT(D2960,LEN(D2960)-6),LEN(RIGHT(D2960,LEN(D2960)-6))-3),'Filter Fuel'!$A$3:$I$29,HLOOKUP(LEFT(D2960,6),'Filter Fuel'!$B$1:$I$2,2,FALSE),FALSE),1)*IF(F2960=0,0,1)</f>
        <v>0</v>
      </c>
      <c r="B2960" t="s">
        <v>2</v>
      </c>
      <c r="C2960">
        <f t="shared" si="80"/>
        <v>2031</v>
      </c>
      <c r="D2960" t="str">
        <f t="shared" si="81"/>
        <v>PUBTRAELCIMP27</v>
      </c>
      <c r="E2960" t="str">
        <f>VLOOKUP(D2960,'NZ40-POPT_tech_groups'!A:B,2,FALSE)</f>
        <v>NZ40-ENE-1-PUBTRA</v>
      </c>
      <c r="F2960" s="3">
        <f>_xlfn.IFNA(_xlfn.IFNA(VLOOKUP(D2960,'Energy Share'!B:D,3,FALSE),VLOOKUP(LEFT(D2960,LEN(D2960)-2),'Energy Share'!B:D,3,FALSE)),0)*HLOOKUP(C2960,'Energy Share'!$I$2:$AL$3,2,FALSE)*VLOOKUP(LEFT(D2960,6),'Energy Share'!$I$6:$J$14,2,FALSE)</f>
        <v>0</v>
      </c>
    </row>
    <row r="2961" spans="1:6" hidden="1" x14ac:dyDescent="0.3">
      <c r="A2961">
        <f>IF(IFERROR(_xlfn.NUMBERVALUE(RIGHT(D2961,2))=C2961-2000,TRUE),1,0)*_xlfn.IFNA(VLOOKUP(LEFT(RIGHT(D2961,LEN(D2961)-6),LEN(RIGHT(D2961,LEN(D2961)-6))-3),'Filter Fuel'!$A$3:$I$29,HLOOKUP(LEFT(D2961,6),'Filter Fuel'!$B$1:$I$2,2,FALSE),FALSE),1)*IF(F2961=0,0,1)</f>
        <v>0</v>
      </c>
      <c r="B2961" t="s">
        <v>2</v>
      </c>
      <c r="C2961">
        <f t="shared" si="80"/>
        <v>2031</v>
      </c>
      <c r="D2961" t="str">
        <f t="shared" si="81"/>
        <v>PUBTRAELCIMP28</v>
      </c>
      <c r="E2961" t="str">
        <f>VLOOKUP(D2961,'NZ40-POPT_tech_groups'!A:B,2,FALSE)</f>
        <v>NZ40-ENE-1-PUBTRA</v>
      </c>
      <c r="F2961" s="3">
        <f>_xlfn.IFNA(_xlfn.IFNA(VLOOKUP(D2961,'Energy Share'!B:D,3,FALSE),VLOOKUP(LEFT(D2961,LEN(D2961)-2),'Energy Share'!B:D,3,FALSE)),0)*HLOOKUP(C2961,'Energy Share'!$I$2:$AL$3,2,FALSE)*VLOOKUP(LEFT(D2961,6),'Energy Share'!$I$6:$J$14,2,FALSE)</f>
        <v>0</v>
      </c>
    </row>
    <row r="2962" spans="1:6" hidden="1" x14ac:dyDescent="0.3">
      <c r="A2962">
        <f>IF(IFERROR(_xlfn.NUMBERVALUE(RIGHT(D2962,2))=C2962-2000,TRUE),1,0)*_xlfn.IFNA(VLOOKUP(LEFT(RIGHT(D2962,LEN(D2962)-6),LEN(RIGHT(D2962,LEN(D2962)-6))-3),'Filter Fuel'!$A$3:$I$29,HLOOKUP(LEFT(D2962,6),'Filter Fuel'!$B$1:$I$2,2,FALSE),FALSE),1)*IF(F2962=0,0,1)</f>
        <v>0</v>
      </c>
      <c r="B2962" t="s">
        <v>2</v>
      </c>
      <c r="C2962">
        <f t="shared" si="80"/>
        <v>2031</v>
      </c>
      <c r="D2962" t="str">
        <f t="shared" si="81"/>
        <v>PUBTRAELCIMP29</v>
      </c>
      <c r="E2962" t="str">
        <f>VLOOKUP(D2962,'NZ40-POPT_tech_groups'!A:B,2,FALSE)</f>
        <v>NZ40-ENE-1-PUBTRA</v>
      </c>
      <c r="F2962" s="3">
        <f>_xlfn.IFNA(_xlfn.IFNA(VLOOKUP(D2962,'Energy Share'!B:D,3,FALSE),VLOOKUP(LEFT(D2962,LEN(D2962)-2),'Energy Share'!B:D,3,FALSE)),0)*HLOOKUP(C2962,'Energy Share'!$I$2:$AL$3,2,FALSE)*VLOOKUP(LEFT(D2962,6),'Energy Share'!$I$6:$J$14,2,FALSE)</f>
        <v>0</v>
      </c>
    </row>
    <row r="2963" spans="1:6" hidden="1" x14ac:dyDescent="0.3">
      <c r="A2963">
        <f>IF(IFERROR(_xlfn.NUMBERVALUE(RIGHT(D2963,2))=C2963-2000,TRUE),1,0)*_xlfn.IFNA(VLOOKUP(LEFT(RIGHT(D2963,LEN(D2963)-6),LEN(RIGHT(D2963,LEN(D2963)-6))-3),'Filter Fuel'!$A$3:$I$29,HLOOKUP(LEFT(D2963,6),'Filter Fuel'!$B$1:$I$2,2,FALSE),FALSE),1)*IF(F2963=0,0,1)</f>
        <v>0</v>
      </c>
      <c r="B2963" t="s">
        <v>2</v>
      </c>
      <c r="C2963">
        <f t="shared" si="80"/>
        <v>2031</v>
      </c>
      <c r="D2963" t="str">
        <f t="shared" si="81"/>
        <v>PUBTRAELCIMP30</v>
      </c>
      <c r="E2963" t="str">
        <f>VLOOKUP(D2963,'NZ40-POPT_tech_groups'!A:B,2,FALSE)</f>
        <v>NZ40-ENE-1-PUBTRA</v>
      </c>
      <c r="F2963" s="3">
        <f>_xlfn.IFNA(_xlfn.IFNA(VLOOKUP(D2963,'Energy Share'!B:D,3,FALSE),VLOOKUP(LEFT(D2963,LEN(D2963)-2),'Energy Share'!B:D,3,FALSE)),0)*HLOOKUP(C2963,'Energy Share'!$I$2:$AL$3,2,FALSE)*VLOOKUP(LEFT(D2963,6),'Energy Share'!$I$6:$J$14,2,FALSE)</f>
        <v>0</v>
      </c>
    </row>
    <row r="2964" spans="1:6" hidden="1" x14ac:dyDescent="0.3">
      <c r="A2964">
        <f>IF(IFERROR(_xlfn.NUMBERVALUE(RIGHT(D2964,2))=C2964-2000,TRUE),1,0)*_xlfn.IFNA(VLOOKUP(LEFT(RIGHT(D2964,LEN(D2964)-6),LEN(RIGHT(D2964,LEN(D2964)-6))-3),'Filter Fuel'!$A$3:$I$29,HLOOKUP(LEFT(D2964,6),'Filter Fuel'!$B$1:$I$2,2,FALSE),FALSE),1)*IF(F2964=0,0,1)</f>
        <v>0</v>
      </c>
      <c r="B2964" t="s">
        <v>2</v>
      </c>
      <c r="C2964">
        <f t="shared" si="80"/>
        <v>2031</v>
      </c>
      <c r="D2964" t="str">
        <f t="shared" si="81"/>
        <v>PUBTRAELCIMP31</v>
      </c>
      <c r="E2964" t="str">
        <f>VLOOKUP(D2964,'NZ40-POPT_tech_groups'!A:B,2,FALSE)</f>
        <v>NZ40-ENE-1-PUBTRA</v>
      </c>
      <c r="F2964" s="3">
        <f>_xlfn.IFNA(_xlfn.IFNA(VLOOKUP(D2964,'Energy Share'!B:D,3,FALSE),VLOOKUP(LEFT(D2964,LEN(D2964)-2),'Energy Share'!B:D,3,FALSE)),0)*HLOOKUP(C2964,'Energy Share'!$I$2:$AL$3,2,FALSE)*VLOOKUP(LEFT(D2964,6),'Energy Share'!$I$6:$J$14,2,FALSE)</f>
        <v>0</v>
      </c>
    </row>
    <row r="2965" spans="1:6" hidden="1" x14ac:dyDescent="0.3">
      <c r="A2965">
        <f>IF(IFERROR(_xlfn.NUMBERVALUE(RIGHT(D2965,2))=C2965-2000,TRUE),1,0)*_xlfn.IFNA(VLOOKUP(LEFT(RIGHT(D2965,LEN(D2965)-6),LEN(RIGHT(D2965,LEN(D2965)-6))-3),'Filter Fuel'!$A$3:$I$29,HLOOKUP(LEFT(D2965,6),'Filter Fuel'!$B$1:$I$2,2,FALSE),FALSE),1)*IF(F2965=0,0,1)</f>
        <v>0</v>
      </c>
      <c r="B2965" t="s">
        <v>2</v>
      </c>
      <c r="C2965">
        <f t="shared" si="80"/>
        <v>2031</v>
      </c>
      <c r="D2965" t="str">
        <f t="shared" si="81"/>
        <v>PUBTRAELCIMP32</v>
      </c>
      <c r="E2965" t="str">
        <f>VLOOKUP(D2965,'NZ40-POPT_tech_groups'!A:B,2,FALSE)</f>
        <v>NZ40-ENE-1-PUBTRA</v>
      </c>
      <c r="F2965" s="3">
        <f>_xlfn.IFNA(_xlfn.IFNA(VLOOKUP(D2965,'Energy Share'!B:D,3,FALSE),VLOOKUP(LEFT(D2965,LEN(D2965)-2),'Energy Share'!B:D,3,FALSE)),0)*HLOOKUP(C2965,'Energy Share'!$I$2:$AL$3,2,FALSE)*VLOOKUP(LEFT(D2965,6),'Energy Share'!$I$6:$J$14,2,FALSE)</f>
        <v>0</v>
      </c>
    </row>
    <row r="2966" spans="1:6" hidden="1" x14ac:dyDescent="0.3">
      <c r="A2966">
        <f>IF(IFERROR(_xlfn.NUMBERVALUE(RIGHT(D2966,2))=C2966-2000,TRUE),1,0)*_xlfn.IFNA(VLOOKUP(LEFT(RIGHT(D2966,LEN(D2966)-6),LEN(RIGHT(D2966,LEN(D2966)-6))-3),'Filter Fuel'!$A$3:$I$29,HLOOKUP(LEFT(D2966,6),'Filter Fuel'!$B$1:$I$2,2,FALSE),FALSE),1)*IF(F2966=0,0,1)</f>
        <v>0</v>
      </c>
      <c r="B2966" t="s">
        <v>2</v>
      </c>
      <c r="C2966">
        <f t="shared" si="80"/>
        <v>2031</v>
      </c>
      <c r="D2966" t="str">
        <f t="shared" si="81"/>
        <v>PUBTRAELCIMP33</v>
      </c>
      <c r="E2966" t="str">
        <f>VLOOKUP(D2966,'NZ40-POPT_tech_groups'!A:B,2,FALSE)</f>
        <v>NZ40-ENE-1-PUBTRA</v>
      </c>
      <c r="F2966" s="3">
        <f>_xlfn.IFNA(_xlfn.IFNA(VLOOKUP(D2966,'Energy Share'!B:D,3,FALSE),VLOOKUP(LEFT(D2966,LEN(D2966)-2),'Energy Share'!B:D,3,FALSE)),0)*HLOOKUP(C2966,'Energy Share'!$I$2:$AL$3,2,FALSE)*VLOOKUP(LEFT(D2966,6),'Energy Share'!$I$6:$J$14,2,FALSE)</f>
        <v>0</v>
      </c>
    </row>
    <row r="2967" spans="1:6" hidden="1" x14ac:dyDescent="0.3">
      <c r="A2967">
        <f>IF(IFERROR(_xlfn.NUMBERVALUE(RIGHT(D2967,2))=C2967-2000,TRUE),1,0)*_xlfn.IFNA(VLOOKUP(LEFT(RIGHT(D2967,LEN(D2967)-6),LEN(RIGHT(D2967,LEN(D2967)-6))-3),'Filter Fuel'!$A$3:$I$29,HLOOKUP(LEFT(D2967,6),'Filter Fuel'!$B$1:$I$2,2,FALSE),FALSE),1)*IF(F2967=0,0,1)</f>
        <v>0</v>
      </c>
      <c r="B2967" t="s">
        <v>2</v>
      </c>
      <c r="C2967">
        <f t="shared" si="80"/>
        <v>2031</v>
      </c>
      <c r="D2967" t="str">
        <f t="shared" si="81"/>
        <v>PUBTRAELCIMP34</v>
      </c>
      <c r="E2967" t="str">
        <f>VLOOKUP(D2967,'NZ40-POPT_tech_groups'!A:B,2,FALSE)</f>
        <v>NZ40-ENE-1-PUBTRA</v>
      </c>
      <c r="F2967" s="3">
        <f>_xlfn.IFNA(_xlfn.IFNA(VLOOKUP(D2967,'Energy Share'!B:D,3,FALSE),VLOOKUP(LEFT(D2967,LEN(D2967)-2),'Energy Share'!B:D,3,FALSE)),0)*HLOOKUP(C2967,'Energy Share'!$I$2:$AL$3,2,FALSE)*VLOOKUP(LEFT(D2967,6),'Energy Share'!$I$6:$J$14,2,FALSE)</f>
        <v>0</v>
      </c>
    </row>
    <row r="2968" spans="1:6" hidden="1" x14ac:dyDescent="0.3">
      <c r="A2968">
        <f>IF(IFERROR(_xlfn.NUMBERVALUE(RIGHT(D2968,2))=C2968-2000,TRUE),1,0)*_xlfn.IFNA(VLOOKUP(LEFT(RIGHT(D2968,LEN(D2968)-6),LEN(RIGHT(D2968,LEN(D2968)-6))-3),'Filter Fuel'!$A$3:$I$29,HLOOKUP(LEFT(D2968,6),'Filter Fuel'!$B$1:$I$2,2,FALSE),FALSE),1)*IF(F2968=0,0,1)</f>
        <v>0</v>
      </c>
      <c r="B2968" t="s">
        <v>2</v>
      </c>
      <c r="C2968">
        <f t="shared" si="80"/>
        <v>2031</v>
      </c>
      <c r="D2968" t="str">
        <f t="shared" si="81"/>
        <v>PUBTRAELCIMP35</v>
      </c>
      <c r="E2968" t="str">
        <f>VLOOKUP(D2968,'NZ40-POPT_tech_groups'!A:B,2,FALSE)</f>
        <v>NZ40-ENE-1-PUBTRA</v>
      </c>
      <c r="F2968" s="3">
        <f>_xlfn.IFNA(_xlfn.IFNA(VLOOKUP(D2968,'Energy Share'!B:D,3,FALSE),VLOOKUP(LEFT(D2968,LEN(D2968)-2),'Energy Share'!B:D,3,FALSE)),0)*HLOOKUP(C2968,'Energy Share'!$I$2:$AL$3,2,FALSE)*VLOOKUP(LEFT(D2968,6),'Energy Share'!$I$6:$J$14,2,FALSE)</f>
        <v>0</v>
      </c>
    </row>
    <row r="2969" spans="1:6" hidden="1" x14ac:dyDescent="0.3">
      <c r="A2969">
        <f>IF(IFERROR(_xlfn.NUMBERVALUE(RIGHT(D2969,2))=C2969-2000,TRUE),1,0)*_xlfn.IFNA(VLOOKUP(LEFT(RIGHT(D2969,LEN(D2969)-6),LEN(RIGHT(D2969,LEN(D2969)-6))-3),'Filter Fuel'!$A$3:$I$29,HLOOKUP(LEFT(D2969,6),'Filter Fuel'!$B$1:$I$2,2,FALSE),FALSE),1)*IF(F2969=0,0,1)</f>
        <v>0</v>
      </c>
      <c r="B2969" t="s">
        <v>2</v>
      </c>
      <c r="C2969">
        <f t="shared" ref="C2969:C3032" si="82">C2626+1</f>
        <v>2031</v>
      </c>
      <c r="D2969" t="str">
        <f t="shared" ref="D2969:D3032" si="83">D2626</f>
        <v>PUBTRAELCIMP36</v>
      </c>
      <c r="E2969" t="str">
        <f>VLOOKUP(D2969,'NZ40-POPT_tech_groups'!A:B,2,FALSE)</f>
        <v>NZ40-ENE-1-PUBTRA</v>
      </c>
      <c r="F2969" s="3">
        <f>_xlfn.IFNA(_xlfn.IFNA(VLOOKUP(D2969,'Energy Share'!B:D,3,FALSE),VLOOKUP(LEFT(D2969,LEN(D2969)-2),'Energy Share'!B:D,3,FALSE)),0)*HLOOKUP(C2969,'Energy Share'!$I$2:$AL$3,2,FALSE)*VLOOKUP(LEFT(D2969,6),'Energy Share'!$I$6:$J$14,2,FALSE)</f>
        <v>0</v>
      </c>
    </row>
    <row r="2970" spans="1:6" hidden="1" x14ac:dyDescent="0.3">
      <c r="A2970">
        <f>IF(IFERROR(_xlfn.NUMBERVALUE(RIGHT(D2970,2))=C2970-2000,TRUE),1,0)*_xlfn.IFNA(VLOOKUP(LEFT(RIGHT(D2970,LEN(D2970)-6),LEN(RIGHT(D2970,LEN(D2970)-6))-3),'Filter Fuel'!$A$3:$I$29,HLOOKUP(LEFT(D2970,6),'Filter Fuel'!$B$1:$I$2,2,FALSE),FALSE),1)*IF(F2970=0,0,1)</f>
        <v>0</v>
      </c>
      <c r="B2970" t="s">
        <v>2</v>
      </c>
      <c r="C2970">
        <f t="shared" si="82"/>
        <v>2031</v>
      </c>
      <c r="D2970" t="str">
        <f t="shared" si="83"/>
        <v>PUBTRAELCIMP37</v>
      </c>
      <c r="E2970" t="str">
        <f>VLOOKUP(D2970,'NZ40-POPT_tech_groups'!A:B,2,FALSE)</f>
        <v>NZ40-ENE-1-PUBTRA</v>
      </c>
      <c r="F2970" s="3">
        <f>_xlfn.IFNA(_xlfn.IFNA(VLOOKUP(D2970,'Energy Share'!B:D,3,FALSE),VLOOKUP(LEFT(D2970,LEN(D2970)-2),'Energy Share'!B:D,3,FALSE)),0)*HLOOKUP(C2970,'Energy Share'!$I$2:$AL$3,2,FALSE)*VLOOKUP(LEFT(D2970,6),'Energy Share'!$I$6:$J$14,2,FALSE)</f>
        <v>0</v>
      </c>
    </row>
    <row r="2971" spans="1:6" hidden="1" x14ac:dyDescent="0.3">
      <c r="A2971">
        <f>IF(IFERROR(_xlfn.NUMBERVALUE(RIGHT(D2971,2))=C2971-2000,TRUE),1,0)*_xlfn.IFNA(VLOOKUP(LEFT(RIGHT(D2971,LEN(D2971)-6),LEN(RIGHT(D2971,LEN(D2971)-6))-3),'Filter Fuel'!$A$3:$I$29,HLOOKUP(LEFT(D2971,6),'Filter Fuel'!$B$1:$I$2,2,FALSE),FALSE),1)*IF(F2971=0,0,1)</f>
        <v>0</v>
      </c>
      <c r="B2971" t="s">
        <v>2</v>
      </c>
      <c r="C2971">
        <f t="shared" si="82"/>
        <v>2031</v>
      </c>
      <c r="D2971" t="str">
        <f t="shared" si="83"/>
        <v>PUBTRAELCIMP38</v>
      </c>
      <c r="E2971" t="str">
        <f>VLOOKUP(D2971,'NZ40-POPT_tech_groups'!A:B,2,FALSE)</f>
        <v>NZ40-ENE-1-PUBTRA</v>
      </c>
      <c r="F2971" s="3">
        <f>_xlfn.IFNA(_xlfn.IFNA(VLOOKUP(D2971,'Energy Share'!B:D,3,FALSE),VLOOKUP(LEFT(D2971,LEN(D2971)-2),'Energy Share'!B:D,3,FALSE)),0)*HLOOKUP(C2971,'Energy Share'!$I$2:$AL$3,2,FALSE)*VLOOKUP(LEFT(D2971,6),'Energy Share'!$I$6:$J$14,2,FALSE)</f>
        <v>0</v>
      </c>
    </row>
    <row r="2972" spans="1:6" hidden="1" x14ac:dyDescent="0.3">
      <c r="A2972">
        <f>IF(IFERROR(_xlfn.NUMBERVALUE(RIGHT(D2972,2))=C2972-2000,TRUE),1,0)*_xlfn.IFNA(VLOOKUP(LEFT(RIGHT(D2972,LEN(D2972)-6),LEN(RIGHT(D2972,LEN(D2972)-6))-3),'Filter Fuel'!$A$3:$I$29,HLOOKUP(LEFT(D2972,6),'Filter Fuel'!$B$1:$I$2,2,FALSE),FALSE),1)*IF(F2972=0,0,1)</f>
        <v>0</v>
      </c>
      <c r="B2972" t="s">
        <v>2</v>
      </c>
      <c r="C2972">
        <f t="shared" si="82"/>
        <v>2031</v>
      </c>
      <c r="D2972" t="str">
        <f t="shared" si="83"/>
        <v>PUBTRAELCIMP39</v>
      </c>
      <c r="E2972" t="str">
        <f>VLOOKUP(D2972,'NZ40-POPT_tech_groups'!A:B,2,FALSE)</f>
        <v>NZ40-ENE-1-PUBTRA</v>
      </c>
      <c r="F2972" s="3">
        <f>_xlfn.IFNA(_xlfn.IFNA(VLOOKUP(D2972,'Energy Share'!B:D,3,FALSE),VLOOKUP(LEFT(D2972,LEN(D2972)-2),'Energy Share'!B:D,3,FALSE)),0)*HLOOKUP(C2972,'Energy Share'!$I$2:$AL$3,2,FALSE)*VLOOKUP(LEFT(D2972,6),'Energy Share'!$I$6:$J$14,2,FALSE)</f>
        <v>0</v>
      </c>
    </row>
    <row r="2973" spans="1:6" hidden="1" x14ac:dyDescent="0.3">
      <c r="A2973">
        <f>IF(IFERROR(_xlfn.NUMBERVALUE(RIGHT(D2973,2))=C2973-2000,TRUE),1,0)*_xlfn.IFNA(VLOOKUP(LEFT(RIGHT(D2973,LEN(D2973)-6),LEN(RIGHT(D2973,LEN(D2973)-6))-3),'Filter Fuel'!$A$3:$I$29,HLOOKUP(LEFT(D2973,6),'Filter Fuel'!$B$1:$I$2,2,FALSE),FALSE),1)*IF(F2973=0,0,1)</f>
        <v>0</v>
      </c>
      <c r="B2973" t="s">
        <v>2</v>
      </c>
      <c r="C2973">
        <f t="shared" si="82"/>
        <v>2031</v>
      </c>
      <c r="D2973" t="str">
        <f t="shared" si="83"/>
        <v>PUBTRAELCIMP40</v>
      </c>
      <c r="E2973" t="str">
        <f>VLOOKUP(D2973,'NZ40-POPT_tech_groups'!A:B,2,FALSE)</f>
        <v>NZ40-ENE-1-PUBTRA</v>
      </c>
      <c r="F2973" s="3">
        <f>_xlfn.IFNA(_xlfn.IFNA(VLOOKUP(D2973,'Energy Share'!B:D,3,FALSE),VLOOKUP(LEFT(D2973,LEN(D2973)-2),'Energy Share'!B:D,3,FALSE)),0)*HLOOKUP(C2973,'Energy Share'!$I$2:$AL$3,2,FALSE)*VLOOKUP(LEFT(D2973,6),'Energy Share'!$I$6:$J$14,2,FALSE)</f>
        <v>0</v>
      </c>
    </row>
    <row r="2974" spans="1:6" hidden="1" x14ac:dyDescent="0.3">
      <c r="A2974">
        <f>IF(IFERROR(_xlfn.NUMBERVALUE(RIGHT(D2974,2))=C2974-2000,TRUE),1,0)*_xlfn.IFNA(VLOOKUP(LEFT(RIGHT(D2974,LEN(D2974)-6),LEN(RIGHT(D2974,LEN(D2974)-6))-3),'Filter Fuel'!$A$3:$I$29,HLOOKUP(LEFT(D2974,6),'Filter Fuel'!$B$1:$I$2,2,FALSE),FALSE),1)*IF(F2974=0,0,1)</f>
        <v>0</v>
      </c>
      <c r="B2974" t="s">
        <v>2</v>
      </c>
      <c r="C2974">
        <f t="shared" si="82"/>
        <v>2031</v>
      </c>
      <c r="D2974" t="str">
        <f t="shared" si="83"/>
        <v>PUBTRAELCIMP41</v>
      </c>
      <c r="E2974" t="str">
        <f>VLOOKUP(D2974,'NZ40-POPT_tech_groups'!A:B,2,FALSE)</f>
        <v>NZ40-ENE-1-PUBTRA</v>
      </c>
      <c r="F2974" s="3">
        <f>_xlfn.IFNA(_xlfn.IFNA(VLOOKUP(D2974,'Energy Share'!B:D,3,FALSE),VLOOKUP(LEFT(D2974,LEN(D2974)-2),'Energy Share'!B:D,3,FALSE)),0)*HLOOKUP(C2974,'Energy Share'!$I$2:$AL$3,2,FALSE)*VLOOKUP(LEFT(D2974,6),'Energy Share'!$I$6:$J$14,2,FALSE)</f>
        <v>0</v>
      </c>
    </row>
    <row r="2975" spans="1:6" hidden="1" x14ac:dyDescent="0.3">
      <c r="A2975">
        <f>IF(IFERROR(_xlfn.NUMBERVALUE(RIGHT(D2975,2))=C2975-2000,TRUE),1,0)*_xlfn.IFNA(VLOOKUP(LEFT(RIGHT(D2975,LEN(D2975)-6),LEN(RIGHT(D2975,LEN(D2975)-6))-3),'Filter Fuel'!$A$3:$I$29,HLOOKUP(LEFT(D2975,6),'Filter Fuel'!$B$1:$I$2,2,FALSE),FALSE),1)*IF(F2975=0,0,1)</f>
        <v>0</v>
      </c>
      <c r="B2975" t="s">
        <v>2</v>
      </c>
      <c r="C2975">
        <f t="shared" si="82"/>
        <v>2031</v>
      </c>
      <c r="D2975" t="str">
        <f t="shared" si="83"/>
        <v>PUBTRAELCIMP42</v>
      </c>
      <c r="E2975" t="str">
        <f>VLOOKUP(D2975,'NZ40-POPT_tech_groups'!A:B,2,FALSE)</f>
        <v>NZ40-ENE-1-PUBTRA</v>
      </c>
      <c r="F2975" s="3">
        <f>_xlfn.IFNA(_xlfn.IFNA(VLOOKUP(D2975,'Energy Share'!B:D,3,FALSE),VLOOKUP(LEFT(D2975,LEN(D2975)-2),'Energy Share'!B:D,3,FALSE)),0)*HLOOKUP(C2975,'Energy Share'!$I$2:$AL$3,2,FALSE)*VLOOKUP(LEFT(D2975,6),'Energy Share'!$I$6:$J$14,2,FALSE)</f>
        <v>0</v>
      </c>
    </row>
    <row r="2976" spans="1:6" hidden="1" x14ac:dyDescent="0.3">
      <c r="A2976">
        <f>IF(IFERROR(_xlfn.NUMBERVALUE(RIGHT(D2976,2))=C2976-2000,TRUE),1,0)*_xlfn.IFNA(VLOOKUP(LEFT(RIGHT(D2976,LEN(D2976)-6),LEN(RIGHT(D2976,LEN(D2976)-6))-3),'Filter Fuel'!$A$3:$I$29,HLOOKUP(LEFT(D2976,6),'Filter Fuel'!$B$1:$I$2,2,FALSE),FALSE),1)*IF(F2976=0,0,1)</f>
        <v>0</v>
      </c>
      <c r="B2976" t="s">
        <v>2</v>
      </c>
      <c r="C2976">
        <f t="shared" si="82"/>
        <v>2031</v>
      </c>
      <c r="D2976" t="str">
        <f t="shared" si="83"/>
        <v>PUBTRAELCIMP43</v>
      </c>
      <c r="E2976" t="str">
        <f>VLOOKUP(D2976,'NZ40-POPT_tech_groups'!A:B,2,FALSE)</f>
        <v>NZ40-ENE-1-PUBTRA</v>
      </c>
      <c r="F2976" s="3">
        <f>_xlfn.IFNA(_xlfn.IFNA(VLOOKUP(D2976,'Energy Share'!B:D,3,FALSE),VLOOKUP(LEFT(D2976,LEN(D2976)-2),'Energy Share'!B:D,3,FALSE)),0)*HLOOKUP(C2976,'Energy Share'!$I$2:$AL$3,2,FALSE)*VLOOKUP(LEFT(D2976,6),'Energy Share'!$I$6:$J$14,2,FALSE)</f>
        <v>0</v>
      </c>
    </row>
    <row r="2977" spans="1:6" hidden="1" x14ac:dyDescent="0.3">
      <c r="A2977">
        <f>IF(IFERROR(_xlfn.NUMBERVALUE(RIGHT(D2977,2))=C2977-2000,TRUE),1,0)*_xlfn.IFNA(VLOOKUP(LEFT(RIGHT(D2977,LEN(D2977)-6),LEN(RIGHT(D2977,LEN(D2977)-6))-3),'Filter Fuel'!$A$3:$I$29,HLOOKUP(LEFT(D2977,6),'Filter Fuel'!$B$1:$I$2,2,FALSE),FALSE),1)*IF(F2977=0,0,1)</f>
        <v>0</v>
      </c>
      <c r="B2977" t="s">
        <v>2</v>
      </c>
      <c r="C2977">
        <f t="shared" si="82"/>
        <v>2031</v>
      </c>
      <c r="D2977" t="str">
        <f t="shared" si="83"/>
        <v>PUBTRAELCIMP44</v>
      </c>
      <c r="E2977" t="str">
        <f>VLOOKUP(D2977,'NZ40-POPT_tech_groups'!A:B,2,FALSE)</f>
        <v>NZ40-ENE-1-PUBTRA</v>
      </c>
      <c r="F2977" s="3">
        <f>_xlfn.IFNA(_xlfn.IFNA(VLOOKUP(D2977,'Energy Share'!B:D,3,FALSE),VLOOKUP(LEFT(D2977,LEN(D2977)-2),'Energy Share'!B:D,3,FALSE)),0)*HLOOKUP(C2977,'Energy Share'!$I$2:$AL$3,2,FALSE)*VLOOKUP(LEFT(D2977,6),'Energy Share'!$I$6:$J$14,2,FALSE)</f>
        <v>0</v>
      </c>
    </row>
    <row r="2978" spans="1:6" hidden="1" x14ac:dyDescent="0.3">
      <c r="A2978">
        <f>IF(IFERROR(_xlfn.NUMBERVALUE(RIGHT(D2978,2))=C2978-2000,TRUE),1,0)*_xlfn.IFNA(VLOOKUP(LEFT(RIGHT(D2978,LEN(D2978)-6),LEN(RIGHT(D2978,LEN(D2978)-6))-3),'Filter Fuel'!$A$3:$I$29,HLOOKUP(LEFT(D2978,6),'Filter Fuel'!$B$1:$I$2,2,FALSE),FALSE),1)*IF(F2978=0,0,1)</f>
        <v>0</v>
      </c>
      <c r="B2978" t="s">
        <v>2</v>
      </c>
      <c r="C2978">
        <f t="shared" si="82"/>
        <v>2031</v>
      </c>
      <c r="D2978" t="str">
        <f t="shared" si="83"/>
        <v>PUBTRAELCIMP45</v>
      </c>
      <c r="E2978" t="str">
        <f>VLOOKUP(D2978,'NZ40-POPT_tech_groups'!A:B,2,FALSE)</f>
        <v>NZ40-ENE-1-PUBTRA</v>
      </c>
      <c r="F2978" s="3">
        <f>_xlfn.IFNA(_xlfn.IFNA(VLOOKUP(D2978,'Energy Share'!B:D,3,FALSE),VLOOKUP(LEFT(D2978,LEN(D2978)-2),'Energy Share'!B:D,3,FALSE)),0)*HLOOKUP(C2978,'Energy Share'!$I$2:$AL$3,2,FALSE)*VLOOKUP(LEFT(D2978,6),'Energy Share'!$I$6:$J$14,2,FALSE)</f>
        <v>0</v>
      </c>
    </row>
    <row r="2979" spans="1:6" hidden="1" x14ac:dyDescent="0.3">
      <c r="A2979">
        <f>IF(IFERROR(_xlfn.NUMBERVALUE(RIGHT(D2979,2))=C2979-2000,TRUE),1,0)*_xlfn.IFNA(VLOOKUP(LEFT(RIGHT(D2979,LEN(D2979)-6),LEN(RIGHT(D2979,LEN(D2979)-6))-3),'Filter Fuel'!$A$3:$I$29,HLOOKUP(LEFT(D2979,6),'Filter Fuel'!$B$1:$I$2,2,FALSE),FALSE),1)*IF(F2979=0,0,1)</f>
        <v>0</v>
      </c>
      <c r="B2979" t="s">
        <v>2</v>
      </c>
      <c r="C2979">
        <f t="shared" si="82"/>
        <v>2031</v>
      </c>
      <c r="D2979" t="str">
        <f t="shared" si="83"/>
        <v>PUBTRAELCIMP46</v>
      </c>
      <c r="E2979" t="str">
        <f>VLOOKUP(D2979,'NZ40-POPT_tech_groups'!A:B,2,FALSE)</f>
        <v>NZ40-ENE-1-PUBTRA</v>
      </c>
      <c r="F2979" s="3">
        <f>_xlfn.IFNA(_xlfn.IFNA(VLOOKUP(D2979,'Energy Share'!B:D,3,FALSE),VLOOKUP(LEFT(D2979,LEN(D2979)-2),'Energy Share'!B:D,3,FALSE)),0)*HLOOKUP(C2979,'Energy Share'!$I$2:$AL$3,2,FALSE)*VLOOKUP(LEFT(D2979,6),'Energy Share'!$I$6:$J$14,2,FALSE)</f>
        <v>0</v>
      </c>
    </row>
    <row r="2980" spans="1:6" hidden="1" x14ac:dyDescent="0.3">
      <c r="A2980">
        <f>IF(IFERROR(_xlfn.NUMBERVALUE(RIGHT(D2980,2))=C2980-2000,TRUE),1,0)*_xlfn.IFNA(VLOOKUP(LEFT(RIGHT(D2980,LEN(D2980)-6),LEN(RIGHT(D2980,LEN(D2980)-6))-3),'Filter Fuel'!$A$3:$I$29,HLOOKUP(LEFT(D2980,6),'Filter Fuel'!$B$1:$I$2,2,FALSE),FALSE),1)*IF(F2980=0,0,1)</f>
        <v>0</v>
      </c>
      <c r="B2980" t="s">
        <v>2</v>
      </c>
      <c r="C2980">
        <f t="shared" si="82"/>
        <v>2031</v>
      </c>
      <c r="D2980" t="str">
        <f t="shared" si="83"/>
        <v>PUBTRAELCIMP47</v>
      </c>
      <c r="E2980" t="str">
        <f>VLOOKUP(D2980,'NZ40-POPT_tech_groups'!A:B,2,FALSE)</f>
        <v>NZ40-ENE-1-PUBTRA</v>
      </c>
      <c r="F2980" s="3">
        <f>_xlfn.IFNA(_xlfn.IFNA(VLOOKUP(D2980,'Energy Share'!B:D,3,FALSE),VLOOKUP(LEFT(D2980,LEN(D2980)-2),'Energy Share'!B:D,3,FALSE)),0)*HLOOKUP(C2980,'Energy Share'!$I$2:$AL$3,2,FALSE)*VLOOKUP(LEFT(D2980,6),'Energy Share'!$I$6:$J$14,2,FALSE)</f>
        <v>0</v>
      </c>
    </row>
    <row r="2981" spans="1:6" hidden="1" x14ac:dyDescent="0.3">
      <c r="A2981">
        <f>IF(IFERROR(_xlfn.NUMBERVALUE(RIGHT(D2981,2))=C2981-2000,TRUE),1,0)*_xlfn.IFNA(VLOOKUP(LEFT(RIGHT(D2981,LEN(D2981)-6),LEN(RIGHT(D2981,LEN(D2981)-6))-3),'Filter Fuel'!$A$3:$I$29,HLOOKUP(LEFT(D2981,6),'Filter Fuel'!$B$1:$I$2,2,FALSE),FALSE),1)*IF(F2981=0,0,1)</f>
        <v>0</v>
      </c>
      <c r="B2981" t="s">
        <v>2</v>
      </c>
      <c r="C2981">
        <f t="shared" si="82"/>
        <v>2031</v>
      </c>
      <c r="D2981" t="str">
        <f t="shared" si="83"/>
        <v>PUBTRAELCIMP48</v>
      </c>
      <c r="E2981" t="str">
        <f>VLOOKUP(D2981,'NZ40-POPT_tech_groups'!A:B,2,FALSE)</f>
        <v>NZ40-ENE-1-PUBTRA</v>
      </c>
      <c r="F2981" s="3">
        <f>_xlfn.IFNA(_xlfn.IFNA(VLOOKUP(D2981,'Energy Share'!B:D,3,FALSE),VLOOKUP(LEFT(D2981,LEN(D2981)-2),'Energy Share'!B:D,3,FALSE)),0)*HLOOKUP(C2981,'Energy Share'!$I$2:$AL$3,2,FALSE)*VLOOKUP(LEFT(D2981,6),'Energy Share'!$I$6:$J$14,2,FALSE)</f>
        <v>0</v>
      </c>
    </row>
    <row r="2982" spans="1:6" hidden="1" x14ac:dyDescent="0.3">
      <c r="A2982">
        <f>IF(IFERROR(_xlfn.NUMBERVALUE(RIGHT(D2982,2))=C2982-2000,TRUE),1,0)*_xlfn.IFNA(VLOOKUP(LEFT(RIGHT(D2982,LEN(D2982)-6),LEN(RIGHT(D2982,LEN(D2982)-6))-3),'Filter Fuel'!$A$3:$I$29,HLOOKUP(LEFT(D2982,6),'Filter Fuel'!$B$1:$I$2,2,FALSE),FALSE),1)*IF(F2982=0,0,1)</f>
        <v>0</v>
      </c>
      <c r="B2982" t="s">
        <v>2</v>
      </c>
      <c r="C2982">
        <f t="shared" si="82"/>
        <v>2031</v>
      </c>
      <c r="D2982" t="str">
        <f t="shared" si="83"/>
        <v>PUBTRAELCIMP49</v>
      </c>
      <c r="E2982" t="str">
        <f>VLOOKUP(D2982,'NZ40-POPT_tech_groups'!A:B,2,FALSE)</f>
        <v>NZ40-ENE-1-PUBTRA</v>
      </c>
      <c r="F2982" s="3">
        <f>_xlfn.IFNA(_xlfn.IFNA(VLOOKUP(D2982,'Energy Share'!B:D,3,FALSE),VLOOKUP(LEFT(D2982,LEN(D2982)-2),'Energy Share'!B:D,3,FALSE)),0)*HLOOKUP(C2982,'Energy Share'!$I$2:$AL$3,2,FALSE)*VLOOKUP(LEFT(D2982,6),'Energy Share'!$I$6:$J$14,2,FALSE)</f>
        <v>0</v>
      </c>
    </row>
    <row r="2983" spans="1:6" hidden="1" x14ac:dyDescent="0.3">
      <c r="A2983">
        <f>IF(IFERROR(_xlfn.NUMBERVALUE(RIGHT(D2983,2))=C2983-2000,TRUE),1,0)*_xlfn.IFNA(VLOOKUP(LEFT(RIGHT(D2983,LEN(D2983)-6),LEN(RIGHT(D2983,LEN(D2983)-6))-3),'Filter Fuel'!$A$3:$I$29,HLOOKUP(LEFT(D2983,6),'Filter Fuel'!$B$1:$I$2,2,FALSE),FALSE),1)*IF(F2983=0,0,1)</f>
        <v>0</v>
      </c>
      <c r="B2983" t="s">
        <v>2</v>
      </c>
      <c r="C2983">
        <f t="shared" si="82"/>
        <v>2031</v>
      </c>
      <c r="D2983" t="str">
        <f t="shared" si="83"/>
        <v>PUBTRAELCIMP50</v>
      </c>
      <c r="E2983" t="str">
        <f>VLOOKUP(D2983,'NZ40-POPT_tech_groups'!A:B,2,FALSE)</f>
        <v>NZ40-ENE-1-PUBTRA</v>
      </c>
      <c r="F2983" s="3">
        <f>_xlfn.IFNA(_xlfn.IFNA(VLOOKUP(D2983,'Energy Share'!B:D,3,FALSE),VLOOKUP(LEFT(D2983,LEN(D2983)-2),'Energy Share'!B:D,3,FALSE)),0)*HLOOKUP(C2983,'Energy Share'!$I$2:$AL$3,2,FALSE)*VLOOKUP(LEFT(D2983,6),'Energy Share'!$I$6:$J$14,2,FALSE)</f>
        <v>0</v>
      </c>
    </row>
    <row r="2984" spans="1:6" hidden="1" x14ac:dyDescent="0.3">
      <c r="A2984">
        <f>IF(IFERROR(_xlfn.NUMBERVALUE(RIGHT(D2984,2))=C2984-2000,TRUE),1,0)*_xlfn.IFNA(VLOOKUP(LEFT(RIGHT(D2984,LEN(D2984)-6),LEN(RIGHT(D2984,LEN(D2984)-6))-3),'Filter Fuel'!$A$3:$I$29,HLOOKUP(LEFT(D2984,6),'Filter Fuel'!$B$1:$I$2,2,FALSE),FALSE),1)*IF(F2984=0,0,1)</f>
        <v>0</v>
      </c>
      <c r="B2984" t="s">
        <v>2</v>
      </c>
      <c r="C2984">
        <f t="shared" si="82"/>
        <v>2031</v>
      </c>
      <c r="D2984" t="str">
        <f t="shared" si="83"/>
        <v>RESBDGELCIMP16</v>
      </c>
      <c r="E2984" t="str">
        <f>VLOOKUP(D2984,'NZ40-POPT_tech_groups'!A:B,2,FALSE)</f>
        <v>NZ40-ENE-1-RESBDG</v>
      </c>
      <c r="F2984" s="3">
        <f>_xlfn.IFNA(_xlfn.IFNA(VLOOKUP(D2984,'Energy Share'!B:D,3,FALSE),VLOOKUP(LEFT(D2984,LEN(D2984)-2),'Energy Share'!B:D,3,FALSE)),0)*HLOOKUP(C2984,'Energy Share'!$I$2:$AL$3,2,FALSE)*VLOOKUP(LEFT(D2984,6),'Energy Share'!$I$6:$J$14,2,FALSE)</f>
        <v>0.12040229451921296</v>
      </c>
    </row>
    <row r="2985" spans="1:6" hidden="1" x14ac:dyDescent="0.3">
      <c r="A2985">
        <f>IF(IFERROR(_xlfn.NUMBERVALUE(RIGHT(D2985,2))=C2985-2000,TRUE),1,0)*_xlfn.IFNA(VLOOKUP(LEFT(RIGHT(D2985,LEN(D2985)-6),LEN(RIGHT(D2985,LEN(D2985)-6))-3),'Filter Fuel'!$A$3:$I$29,HLOOKUP(LEFT(D2985,6),'Filter Fuel'!$B$1:$I$2,2,FALSE),FALSE),1)*IF(F2985=0,0,1)</f>
        <v>0</v>
      </c>
      <c r="B2985" t="s">
        <v>2</v>
      </c>
      <c r="C2985">
        <f t="shared" si="82"/>
        <v>2031</v>
      </c>
      <c r="D2985" t="str">
        <f t="shared" si="83"/>
        <v>RESBDGELCIMP17</v>
      </c>
      <c r="E2985" t="str">
        <f>VLOOKUP(D2985,'NZ40-POPT_tech_groups'!A:B,2,FALSE)</f>
        <v>NZ40-ENE-1-RESBDG</v>
      </c>
      <c r="F2985" s="3">
        <f>_xlfn.IFNA(_xlfn.IFNA(VLOOKUP(D2985,'Energy Share'!B:D,3,FALSE),VLOOKUP(LEFT(D2985,LEN(D2985)-2),'Energy Share'!B:D,3,FALSE)),0)*HLOOKUP(C2985,'Energy Share'!$I$2:$AL$3,2,FALSE)*VLOOKUP(LEFT(D2985,6),'Energy Share'!$I$6:$J$14,2,FALSE)</f>
        <v>0.12040229451921296</v>
      </c>
    </row>
    <row r="2986" spans="1:6" hidden="1" x14ac:dyDescent="0.3">
      <c r="A2986">
        <f>IF(IFERROR(_xlfn.NUMBERVALUE(RIGHT(D2986,2))=C2986-2000,TRUE),1,0)*_xlfn.IFNA(VLOOKUP(LEFT(RIGHT(D2986,LEN(D2986)-6),LEN(RIGHT(D2986,LEN(D2986)-6))-3),'Filter Fuel'!$A$3:$I$29,HLOOKUP(LEFT(D2986,6),'Filter Fuel'!$B$1:$I$2,2,FALSE),FALSE),1)*IF(F2986=0,0,1)</f>
        <v>0</v>
      </c>
      <c r="B2986" t="s">
        <v>2</v>
      </c>
      <c r="C2986">
        <f t="shared" si="82"/>
        <v>2031</v>
      </c>
      <c r="D2986" t="str">
        <f t="shared" si="83"/>
        <v>RESBDGELCIMP18</v>
      </c>
      <c r="E2986" t="str">
        <f>VLOOKUP(D2986,'NZ40-POPT_tech_groups'!A:B,2,FALSE)</f>
        <v>NZ40-ENE-1-RESBDG</v>
      </c>
      <c r="F2986" s="3">
        <f>_xlfn.IFNA(_xlfn.IFNA(VLOOKUP(D2986,'Energy Share'!B:D,3,FALSE),VLOOKUP(LEFT(D2986,LEN(D2986)-2),'Energy Share'!B:D,3,FALSE)),0)*HLOOKUP(C2986,'Energy Share'!$I$2:$AL$3,2,FALSE)*VLOOKUP(LEFT(D2986,6),'Energy Share'!$I$6:$J$14,2,FALSE)</f>
        <v>0.12040229451921296</v>
      </c>
    </row>
    <row r="2987" spans="1:6" hidden="1" x14ac:dyDescent="0.3">
      <c r="A2987">
        <f>IF(IFERROR(_xlfn.NUMBERVALUE(RIGHT(D2987,2))=C2987-2000,TRUE),1,0)*_xlfn.IFNA(VLOOKUP(LEFT(RIGHT(D2987,LEN(D2987)-6),LEN(RIGHT(D2987,LEN(D2987)-6))-3),'Filter Fuel'!$A$3:$I$29,HLOOKUP(LEFT(D2987,6),'Filter Fuel'!$B$1:$I$2,2,FALSE),FALSE),1)*IF(F2987=0,0,1)</f>
        <v>0</v>
      </c>
      <c r="B2987" t="s">
        <v>2</v>
      </c>
      <c r="C2987">
        <f t="shared" si="82"/>
        <v>2031</v>
      </c>
      <c r="D2987" t="str">
        <f t="shared" si="83"/>
        <v>RESBDGELCIMP19</v>
      </c>
      <c r="E2987" t="str">
        <f>VLOOKUP(D2987,'NZ40-POPT_tech_groups'!A:B,2,FALSE)</f>
        <v>NZ40-ENE-1-RESBDG</v>
      </c>
      <c r="F2987" s="3">
        <f>_xlfn.IFNA(_xlfn.IFNA(VLOOKUP(D2987,'Energy Share'!B:D,3,FALSE),VLOOKUP(LEFT(D2987,LEN(D2987)-2),'Energy Share'!B:D,3,FALSE)),0)*HLOOKUP(C2987,'Energy Share'!$I$2:$AL$3,2,FALSE)*VLOOKUP(LEFT(D2987,6),'Energy Share'!$I$6:$J$14,2,FALSE)</f>
        <v>0.12040229451921296</v>
      </c>
    </row>
    <row r="2988" spans="1:6" hidden="1" x14ac:dyDescent="0.3">
      <c r="A2988">
        <f>IF(IFERROR(_xlfn.NUMBERVALUE(RIGHT(D2988,2))=C2988-2000,TRUE),1,0)*_xlfn.IFNA(VLOOKUP(LEFT(RIGHT(D2988,LEN(D2988)-6),LEN(RIGHT(D2988,LEN(D2988)-6))-3),'Filter Fuel'!$A$3:$I$29,HLOOKUP(LEFT(D2988,6),'Filter Fuel'!$B$1:$I$2,2,FALSE),FALSE),1)*IF(F2988=0,0,1)</f>
        <v>0</v>
      </c>
      <c r="B2988" t="s">
        <v>2</v>
      </c>
      <c r="C2988">
        <f t="shared" si="82"/>
        <v>2031</v>
      </c>
      <c r="D2988" t="str">
        <f t="shared" si="83"/>
        <v>RESBDGELCIMP20</v>
      </c>
      <c r="E2988" t="str">
        <f>VLOOKUP(D2988,'NZ40-POPT_tech_groups'!A:B,2,FALSE)</f>
        <v>NZ40-ENE-1-RESBDG</v>
      </c>
      <c r="F2988" s="3">
        <f>_xlfn.IFNA(_xlfn.IFNA(VLOOKUP(D2988,'Energy Share'!B:D,3,FALSE),VLOOKUP(LEFT(D2988,LEN(D2988)-2),'Energy Share'!B:D,3,FALSE)),0)*HLOOKUP(C2988,'Energy Share'!$I$2:$AL$3,2,FALSE)*VLOOKUP(LEFT(D2988,6),'Energy Share'!$I$6:$J$14,2,FALSE)</f>
        <v>0.12040229451921296</v>
      </c>
    </row>
    <row r="2989" spans="1:6" hidden="1" x14ac:dyDescent="0.3">
      <c r="A2989">
        <f>IF(IFERROR(_xlfn.NUMBERVALUE(RIGHT(D2989,2))=C2989-2000,TRUE),1,0)*_xlfn.IFNA(VLOOKUP(LEFT(RIGHT(D2989,LEN(D2989)-6),LEN(RIGHT(D2989,LEN(D2989)-6))-3),'Filter Fuel'!$A$3:$I$29,HLOOKUP(LEFT(D2989,6),'Filter Fuel'!$B$1:$I$2,2,FALSE),FALSE),1)*IF(F2989=0,0,1)</f>
        <v>0</v>
      </c>
      <c r="B2989" t="s">
        <v>2</v>
      </c>
      <c r="C2989">
        <f t="shared" si="82"/>
        <v>2031</v>
      </c>
      <c r="D2989" t="str">
        <f t="shared" si="83"/>
        <v>RESBDGELCIMP21</v>
      </c>
      <c r="E2989" t="str">
        <f>VLOOKUP(D2989,'NZ40-POPT_tech_groups'!A:B,2,FALSE)</f>
        <v>NZ40-ENE-1-RESBDG</v>
      </c>
      <c r="F2989" s="3">
        <f>_xlfn.IFNA(_xlfn.IFNA(VLOOKUP(D2989,'Energy Share'!B:D,3,FALSE),VLOOKUP(LEFT(D2989,LEN(D2989)-2),'Energy Share'!B:D,3,FALSE)),0)*HLOOKUP(C2989,'Energy Share'!$I$2:$AL$3,2,FALSE)*VLOOKUP(LEFT(D2989,6),'Energy Share'!$I$6:$J$14,2,FALSE)</f>
        <v>0.12040229451921296</v>
      </c>
    </row>
    <row r="2990" spans="1:6" hidden="1" x14ac:dyDescent="0.3">
      <c r="A2990">
        <f>IF(IFERROR(_xlfn.NUMBERVALUE(RIGHT(D2990,2))=C2990-2000,TRUE),1,0)*_xlfn.IFNA(VLOOKUP(LEFT(RIGHT(D2990,LEN(D2990)-6),LEN(RIGHT(D2990,LEN(D2990)-6))-3),'Filter Fuel'!$A$3:$I$29,HLOOKUP(LEFT(D2990,6),'Filter Fuel'!$B$1:$I$2,2,FALSE),FALSE),1)*IF(F2990=0,0,1)</f>
        <v>0</v>
      </c>
      <c r="B2990" t="s">
        <v>2</v>
      </c>
      <c r="C2990">
        <f t="shared" si="82"/>
        <v>2031</v>
      </c>
      <c r="D2990" t="str">
        <f t="shared" si="83"/>
        <v>RESBDGELCIMP22</v>
      </c>
      <c r="E2990" t="str">
        <f>VLOOKUP(D2990,'NZ40-POPT_tech_groups'!A:B,2,FALSE)</f>
        <v>NZ40-ENE-1-RESBDG</v>
      </c>
      <c r="F2990" s="3">
        <f>_xlfn.IFNA(_xlfn.IFNA(VLOOKUP(D2990,'Energy Share'!B:D,3,FALSE),VLOOKUP(LEFT(D2990,LEN(D2990)-2),'Energy Share'!B:D,3,FALSE)),0)*HLOOKUP(C2990,'Energy Share'!$I$2:$AL$3,2,FALSE)*VLOOKUP(LEFT(D2990,6),'Energy Share'!$I$6:$J$14,2,FALSE)</f>
        <v>0.12040229451921296</v>
      </c>
    </row>
    <row r="2991" spans="1:6" hidden="1" x14ac:dyDescent="0.3">
      <c r="A2991">
        <f>IF(IFERROR(_xlfn.NUMBERVALUE(RIGHT(D2991,2))=C2991-2000,TRUE),1,0)*_xlfn.IFNA(VLOOKUP(LEFT(RIGHT(D2991,LEN(D2991)-6),LEN(RIGHT(D2991,LEN(D2991)-6))-3),'Filter Fuel'!$A$3:$I$29,HLOOKUP(LEFT(D2991,6),'Filter Fuel'!$B$1:$I$2,2,FALSE),FALSE),1)*IF(F2991=0,0,1)</f>
        <v>0</v>
      </c>
      <c r="B2991" t="s">
        <v>2</v>
      </c>
      <c r="C2991">
        <f t="shared" si="82"/>
        <v>2031</v>
      </c>
      <c r="D2991" t="str">
        <f t="shared" si="83"/>
        <v>RESBDGELCIMP23</v>
      </c>
      <c r="E2991" t="str">
        <f>VLOOKUP(D2991,'NZ40-POPT_tech_groups'!A:B,2,FALSE)</f>
        <v>NZ40-ENE-1-RESBDG</v>
      </c>
      <c r="F2991" s="3">
        <f>_xlfn.IFNA(_xlfn.IFNA(VLOOKUP(D2991,'Energy Share'!B:D,3,FALSE),VLOOKUP(LEFT(D2991,LEN(D2991)-2),'Energy Share'!B:D,3,FALSE)),0)*HLOOKUP(C2991,'Energy Share'!$I$2:$AL$3,2,FALSE)*VLOOKUP(LEFT(D2991,6),'Energy Share'!$I$6:$J$14,2,FALSE)</f>
        <v>0.12040229451921296</v>
      </c>
    </row>
    <row r="2992" spans="1:6" hidden="1" x14ac:dyDescent="0.3">
      <c r="A2992">
        <f>IF(IFERROR(_xlfn.NUMBERVALUE(RIGHT(D2992,2))=C2992-2000,TRUE),1,0)*_xlfn.IFNA(VLOOKUP(LEFT(RIGHT(D2992,LEN(D2992)-6),LEN(RIGHT(D2992,LEN(D2992)-6))-3),'Filter Fuel'!$A$3:$I$29,HLOOKUP(LEFT(D2992,6),'Filter Fuel'!$B$1:$I$2,2,FALSE),FALSE),1)*IF(F2992=0,0,1)</f>
        <v>0</v>
      </c>
      <c r="B2992" t="s">
        <v>2</v>
      </c>
      <c r="C2992">
        <f t="shared" si="82"/>
        <v>2031</v>
      </c>
      <c r="D2992" t="str">
        <f t="shared" si="83"/>
        <v>RESBDGELCIMP24</v>
      </c>
      <c r="E2992" t="str">
        <f>VLOOKUP(D2992,'NZ40-POPT_tech_groups'!A:B,2,FALSE)</f>
        <v>NZ40-ENE-1-RESBDG</v>
      </c>
      <c r="F2992" s="3">
        <f>_xlfn.IFNA(_xlfn.IFNA(VLOOKUP(D2992,'Energy Share'!B:D,3,FALSE),VLOOKUP(LEFT(D2992,LEN(D2992)-2),'Energy Share'!B:D,3,FALSE)),0)*HLOOKUP(C2992,'Energy Share'!$I$2:$AL$3,2,FALSE)*VLOOKUP(LEFT(D2992,6),'Energy Share'!$I$6:$J$14,2,FALSE)</f>
        <v>0.12040229451921296</v>
      </c>
    </row>
    <row r="2993" spans="1:6" hidden="1" x14ac:dyDescent="0.3">
      <c r="A2993">
        <f>IF(IFERROR(_xlfn.NUMBERVALUE(RIGHT(D2993,2))=C2993-2000,TRUE),1,0)*_xlfn.IFNA(VLOOKUP(LEFT(RIGHT(D2993,LEN(D2993)-6),LEN(RIGHT(D2993,LEN(D2993)-6))-3),'Filter Fuel'!$A$3:$I$29,HLOOKUP(LEFT(D2993,6),'Filter Fuel'!$B$1:$I$2,2,FALSE),FALSE),1)*IF(F2993=0,0,1)</f>
        <v>0</v>
      </c>
      <c r="B2993" t="s">
        <v>2</v>
      </c>
      <c r="C2993">
        <f t="shared" si="82"/>
        <v>2031</v>
      </c>
      <c r="D2993" t="str">
        <f t="shared" si="83"/>
        <v>RESBDGELCIMP25</v>
      </c>
      <c r="E2993" t="str">
        <f>VLOOKUP(D2993,'NZ40-POPT_tech_groups'!A:B,2,FALSE)</f>
        <v>NZ40-ENE-1-RESBDG</v>
      </c>
      <c r="F2993" s="3">
        <f>_xlfn.IFNA(_xlfn.IFNA(VLOOKUP(D2993,'Energy Share'!B:D,3,FALSE),VLOOKUP(LEFT(D2993,LEN(D2993)-2),'Energy Share'!B:D,3,FALSE)),0)*HLOOKUP(C2993,'Energy Share'!$I$2:$AL$3,2,FALSE)*VLOOKUP(LEFT(D2993,6),'Energy Share'!$I$6:$J$14,2,FALSE)</f>
        <v>0.12040229451921296</v>
      </c>
    </row>
    <row r="2994" spans="1:6" hidden="1" x14ac:dyDescent="0.3">
      <c r="A2994">
        <f>IF(IFERROR(_xlfn.NUMBERVALUE(RIGHT(D2994,2))=C2994-2000,TRUE),1,0)*_xlfn.IFNA(VLOOKUP(LEFT(RIGHT(D2994,LEN(D2994)-6),LEN(RIGHT(D2994,LEN(D2994)-6))-3),'Filter Fuel'!$A$3:$I$29,HLOOKUP(LEFT(D2994,6),'Filter Fuel'!$B$1:$I$2,2,FALSE),FALSE),1)*IF(F2994=0,0,1)</f>
        <v>0</v>
      </c>
      <c r="B2994" t="s">
        <v>2</v>
      </c>
      <c r="C2994">
        <f t="shared" si="82"/>
        <v>2031</v>
      </c>
      <c r="D2994" t="str">
        <f t="shared" si="83"/>
        <v>RESBDGELCIMP26</v>
      </c>
      <c r="E2994" t="str">
        <f>VLOOKUP(D2994,'NZ40-POPT_tech_groups'!A:B,2,FALSE)</f>
        <v>NZ40-ENE-1-RESBDG</v>
      </c>
      <c r="F2994" s="3">
        <f>_xlfn.IFNA(_xlfn.IFNA(VLOOKUP(D2994,'Energy Share'!B:D,3,FALSE),VLOOKUP(LEFT(D2994,LEN(D2994)-2),'Energy Share'!B:D,3,FALSE)),0)*HLOOKUP(C2994,'Energy Share'!$I$2:$AL$3,2,FALSE)*VLOOKUP(LEFT(D2994,6),'Energy Share'!$I$6:$J$14,2,FALSE)</f>
        <v>0.12040229451921296</v>
      </c>
    </row>
    <row r="2995" spans="1:6" hidden="1" x14ac:dyDescent="0.3">
      <c r="A2995">
        <f>IF(IFERROR(_xlfn.NUMBERVALUE(RIGHT(D2995,2))=C2995-2000,TRUE),1,0)*_xlfn.IFNA(VLOOKUP(LEFT(RIGHT(D2995,LEN(D2995)-6),LEN(RIGHT(D2995,LEN(D2995)-6))-3),'Filter Fuel'!$A$3:$I$29,HLOOKUP(LEFT(D2995,6),'Filter Fuel'!$B$1:$I$2,2,FALSE),FALSE),1)*IF(F2995=0,0,1)</f>
        <v>0</v>
      </c>
      <c r="B2995" t="s">
        <v>2</v>
      </c>
      <c r="C2995">
        <f t="shared" si="82"/>
        <v>2031</v>
      </c>
      <c r="D2995" t="str">
        <f t="shared" si="83"/>
        <v>RESBDGELCIMP27</v>
      </c>
      <c r="E2995" t="str">
        <f>VLOOKUP(D2995,'NZ40-POPT_tech_groups'!A:B,2,FALSE)</f>
        <v>NZ40-ENE-1-RESBDG</v>
      </c>
      <c r="F2995" s="3">
        <f>_xlfn.IFNA(_xlfn.IFNA(VLOOKUP(D2995,'Energy Share'!B:D,3,FALSE),VLOOKUP(LEFT(D2995,LEN(D2995)-2),'Energy Share'!B:D,3,FALSE)),0)*HLOOKUP(C2995,'Energy Share'!$I$2:$AL$3,2,FALSE)*VLOOKUP(LEFT(D2995,6),'Energy Share'!$I$6:$J$14,2,FALSE)</f>
        <v>0.12040229451921296</v>
      </c>
    </row>
    <row r="2996" spans="1:6" hidden="1" x14ac:dyDescent="0.3">
      <c r="A2996">
        <f>IF(IFERROR(_xlfn.NUMBERVALUE(RIGHT(D2996,2))=C2996-2000,TRUE),1,0)*_xlfn.IFNA(VLOOKUP(LEFT(RIGHT(D2996,LEN(D2996)-6),LEN(RIGHT(D2996,LEN(D2996)-6))-3),'Filter Fuel'!$A$3:$I$29,HLOOKUP(LEFT(D2996,6),'Filter Fuel'!$B$1:$I$2,2,FALSE),FALSE),1)*IF(F2996=0,0,1)</f>
        <v>0</v>
      </c>
      <c r="B2996" t="s">
        <v>2</v>
      </c>
      <c r="C2996">
        <f t="shared" si="82"/>
        <v>2031</v>
      </c>
      <c r="D2996" t="str">
        <f t="shared" si="83"/>
        <v>RESBDGELCIMP28</v>
      </c>
      <c r="E2996" t="str">
        <f>VLOOKUP(D2996,'NZ40-POPT_tech_groups'!A:B,2,FALSE)</f>
        <v>NZ40-ENE-1-RESBDG</v>
      </c>
      <c r="F2996" s="3">
        <f>_xlfn.IFNA(_xlfn.IFNA(VLOOKUP(D2996,'Energy Share'!B:D,3,FALSE),VLOOKUP(LEFT(D2996,LEN(D2996)-2),'Energy Share'!B:D,3,FALSE)),0)*HLOOKUP(C2996,'Energy Share'!$I$2:$AL$3,2,FALSE)*VLOOKUP(LEFT(D2996,6),'Energy Share'!$I$6:$J$14,2,FALSE)</f>
        <v>0.12040229451921296</v>
      </c>
    </row>
    <row r="2997" spans="1:6" hidden="1" x14ac:dyDescent="0.3">
      <c r="A2997">
        <f>IF(IFERROR(_xlfn.NUMBERVALUE(RIGHT(D2997,2))=C2997-2000,TRUE),1,0)*_xlfn.IFNA(VLOOKUP(LEFT(RIGHT(D2997,LEN(D2997)-6),LEN(RIGHT(D2997,LEN(D2997)-6))-3),'Filter Fuel'!$A$3:$I$29,HLOOKUP(LEFT(D2997,6),'Filter Fuel'!$B$1:$I$2,2,FALSE),FALSE),1)*IF(F2997=0,0,1)</f>
        <v>0</v>
      </c>
      <c r="B2997" t="s">
        <v>2</v>
      </c>
      <c r="C2997">
        <f t="shared" si="82"/>
        <v>2031</v>
      </c>
      <c r="D2997" t="str">
        <f t="shared" si="83"/>
        <v>RESBDGELCIMP29</v>
      </c>
      <c r="E2997" t="str">
        <f>VLOOKUP(D2997,'NZ40-POPT_tech_groups'!A:B,2,FALSE)</f>
        <v>NZ40-ENE-1-RESBDG</v>
      </c>
      <c r="F2997" s="3">
        <f>_xlfn.IFNA(_xlfn.IFNA(VLOOKUP(D2997,'Energy Share'!B:D,3,FALSE),VLOOKUP(LEFT(D2997,LEN(D2997)-2),'Energy Share'!B:D,3,FALSE)),0)*HLOOKUP(C2997,'Energy Share'!$I$2:$AL$3,2,FALSE)*VLOOKUP(LEFT(D2997,6),'Energy Share'!$I$6:$J$14,2,FALSE)</f>
        <v>0.12040229451921296</v>
      </c>
    </row>
    <row r="2998" spans="1:6" hidden="1" x14ac:dyDescent="0.3">
      <c r="A2998">
        <f>IF(IFERROR(_xlfn.NUMBERVALUE(RIGHT(D2998,2))=C2998-2000,TRUE),1,0)*_xlfn.IFNA(VLOOKUP(LEFT(RIGHT(D2998,LEN(D2998)-6),LEN(RIGHT(D2998,LEN(D2998)-6))-3),'Filter Fuel'!$A$3:$I$29,HLOOKUP(LEFT(D2998,6),'Filter Fuel'!$B$1:$I$2,2,FALSE),FALSE),1)*IF(F2998=0,0,1)</f>
        <v>0</v>
      </c>
      <c r="B2998" t="s">
        <v>2</v>
      </c>
      <c r="C2998">
        <f t="shared" si="82"/>
        <v>2031</v>
      </c>
      <c r="D2998" t="str">
        <f t="shared" si="83"/>
        <v>RESBDGELCIMP30</v>
      </c>
      <c r="E2998" t="str">
        <f>VLOOKUP(D2998,'NZ40-POPT_tech_groups'!A:B,2,FALSE)</f>
        <v>NZ40-ENE-1-RESBDG</v>
      </c>
      <c r="F2998" s="3">
        <f>_xlfn.IFNA(_xlfn.IFNA(VLOOKUP(D2998,'Energy Share'!B:D,3,FALSE),VLOOKUP(LEFT(D2998,LEN(D2998)-2),'Energy Share'!B:D,3,FALSE)),0)*HLOOKUP(C2998,'Energy Share'!$I$2:$AL$3,2,FALSE)*VLOOKUP(LEFT(D2998,6),'Energy Share'!$I$6:$J$14,2,FALSE)</f>
        <v>0.12040229451921296</v>
      </c>
    </row>
    <row r="2999" spans="1:6" x14ac:dyDescent="0.3">
      <c r="A2999">
        <f>IF(IFERROR(_xlfn.NUMBERVALUE(RIGHT(D2999,2))=C2999-2000,TRUE),1,0)*_xlfn.IFNA(VLOOKUP(LEFT(RIGHT(D2999,LEN(D2999)-6),LEN(RIGHT(D2999,LEN(D2999)-6))-3),'Filter Fuel'!$A$3:$I$29,HLOOKUP(LEFT(D2999,6),'Filter Fuel'!$B$1:$I$2,2,FALSE),FALSE),1)*IF(F2999=0,0,1)</f>
        <v>1</v>
      </c>
      <c r="B2999" t="s">
        <v>2</v>
      </c>
      <c r="C2999">
        <f t="shared" si="82"/>
        <v>2031</v>
      </c>
      <c r="D2999" t="str">
        <f t="shared" si="83"/>
        <v>RESBDGELCIMP31</v>
      </c>
      <c r="E2999" t="str">
        <f>VLOOKUP(D2999,'NZ40-POPT_tech_groups'!A:B,2,FALSE)</f>
        <v>NZ40-ENE-1-RESBDG</v>
      </c>
      <c r="F2999" s="3">
        <f>_xlfn.IFNA(_xlfn.IFNA(VLOOKUP(D2999,'Energy Share'!B:D,3,FALSE),VLOOKUP(LEFT(D2999,LEN(D2999)-2),'Energy Share'!B:D,3,FALSE)),0)*HLOOKUP(C2999,'Energy Share'!$I$2:$AL$3,2,FALSE)*VLOOKUP(LEFT(D2999,6),'Energy Share'!$I$6:$J$14,2,FALSE)</f>
        <v>0.12040229451921296</v>
      </c>
    </row>
    <row r="3000" spans="1:6" hidden="1" x14ac:dyDescent="0.3">
      <c r="A3000">
        <f>IF(IFERROR(_xlfn.NUMBERVALUE(RIGHT(D3000,2))=C3000-2000,TRUE),1,0)*_xlfn.IFNA(VLOOKUP(LEFT(RIGHT(D3000,LEN(D3000)-6),LEN(RIGHT(D3000,LEN(D3000)-6))-3),'Filter Fuel'!$A$3:$I$29,HLOOKUP(LEFT(D3000,6),'Filter Fuel'!$B$1:$I$2,2,FALSE),FALSE),1)*IF(F3000=0,0,1)</f>
        <v>0</v>
      </c>
      <c r="B3000" t="s">
        <v>2</v>
      </c>
      <c r="C3000">
        <f t="shared" si="82"/>
        <v>2031</v>
      </c>
      <c r="D3000" t="str">
        <f t="shared" si="83"/>
        <v>RESBDGELCIMP32</v>
      </c>
      <c r="E3000" t="str">
        <f>VLOOKUP(D3000,'NZ40-POPT_tech_groups'!A:B,2,FALSE)</f>
        <v>NZ40-ENE-1-RESBDG</v>
      </c>
      <c r="F3000" s="3">
        <f>_xlfn.IFNA(_xlfn.IFNA(VLOOKUP(D3000,'Energy Share'!B:D,3,FALSE),VLOOKUP(LEFT(D3000,LEN(D3000)-2),'Energy Share'!B:D,3,FALSE)),0)*HLOOKUP(C3000,'Energy Share'!$I$2:$AL$3,2,FALSE)*VLOOKUP(LEFT(D3000,6),'Energy Share'!$I$6:$J$14,2,FALSE)</f>
        <v>0.12040229451921296</v>
      </c>
    </row>
    <row r="3001" spans="1:6" hidden="1" x14ac:dyDescent="0.3">
      <c r="A3001">
        <f>IF(IFERROR(_xlfn.NUMBERVALUE(RIGHT(D3001,2))=C3001-2000,TRUE),1,0)*_xlfn.IFNA(VLOOKUP(LEFT(RIGHT(D3001,LEN(D3001)-6),LEN(RIGHT(D3001,LEN(D3001)-6))-3),'Filter Fuel'!$A$3:$I$29,HLOOKUP(LEFT(D3001,6),'Filter Fuel'!$B$1:$I$2,2,FALSE),FALSE),1)*IF(F3001=0,0,1)</f>
        <v>0</v>
      </c>
      <c r="B3001" t="s">
        <v>2</v>
      </c>
      <c r="C3001">
        <f t="shared" si="82"/>
        <v>2031</v>
      </c>
      <c r="D3001" t="str">
        <f t="shared" si="83"/>
        <v>RESBDGELCIMP33</v>
      </c>
      <c r="E3001" t="str">
        <f>VLOOKUP(D3001,'NZ40-POPT_tech_groups'!A:B,2,FALSE)</f>
        <v>NZ40-ENE-1-RESBDG</v>
      </c>
      <c r="F3001" s="3">
        <f>_xlfn.IFNA(_xlfn.IFNA(VLOOKUP(D3001,'Energy Share'!B:D,3,FALSE),VLOOKUP(LEFT(D3001,LEN(D3001)-2),'Energy Share'!B:D,3,FALSE)),0)*HLOOKUP(C3001,'Energy Share'!$I$2:$AL$3,2,FALSE)*VLOOKUP(LEFT(D3001,6),'Energy Share'!$I$6:$J$14,2,FALSE)</f>
        <v>0.12040229451921296</v>
      </c>
    </row>
    <row r="3002" spans="1:6" hidden="1" x14ac:dyDescent="0.3">
      <c r="A3002">
        <f>IF(IFERROR(_xlfn.NUMBERVALUE(RIGHT(D3002,2))=C3002-2000,TRUE),1,0)*_xlfn.IFNA(VLOOKUP(LEFT(RIGHT(D3002,LEN(D3002)-6),LEN(RIGHT(D3002,LEN(D3002)-6))-3),'Filter Fuel'!$A$3:$I$29,HLOOKUP(LEFT(D3002,6),'Filter Fuel'!$B$1:$I$2,2,FALSE),FALSE),1)*IF(F3002=0,0,1)</f>
        <v>0</v>
      </c>
      <c r="B3002" t="s">
        <v>2</v>
      </c>
      <c r="C3002">
        <f t="shared" si="82"/>
        <v>2031</v>
      </c>
      <c r="D3002" t="str">
        <f t="shared" si="83"/>
        <v>RESBDGELCIMP34</v>
      </c>
      <c r="E3002" t="str">
        <f>VLOOKUP(D3002,'NZ40-POPT_tech_groups'!A:B,2,FALSE)</f>
        <v>NZ40-ENE-1-RESBDG</v>
      </c>
      <c r="F3002" s="3">
        <f>_xlfn.IFNA(_xlfn.IFNA(VLOOKUP(D3002,'Energy Share'!B:D,3,FALSE),VLOOKUP(LEFT(D3002,LEN(D3002)-2),'Energy Share'!B:D,3,FALSE)),0)*HLOOKUP(C3002,'Energy Share'!$I$2:$AL$3,2,FALSE)*VLOOKUP(LEFT(D3002,6),'Energy Share'!$I$6:$J$14,2,FALSE)</f>
        <v>0.12040229451921296</v>
      </c>
    </row>
    <row r="3003" spans="1:6" hidden="1" x14ac:dyDescent="0.3">
      <c r="A3003">
        <f>IF(IFERROR(_xlfn.NUMBERVALUE(RIGHT(D3003,2))=C3003-2000,TRUE),1,0)*_xlfn.IFNA(VLOOKUP(LEFT(RIGHT(D3003,LEN(D3003)-6),LEN(RIGHT(D3003,LEN(D3003)-6))-3),'Filter Fuel'!$A$3:$I$29,HLOOKUP(LEFT(D3003,6),'Filter Fuel'!$B$1:$I$2,2,FALSE),FALSE),1)*IF(F3003=0,0,1)</f>
        <v>0</v>
      </c>
      <c r="B3003" t="s">
        <v>2</v>
      </c>
      <c r="C3003">
        <f t="shared" si="82"/>
        <v>2031</v>
      </c>
      <c r="D3003" t="str">
        <f t="shared" si="83"/>
        <v>RESBDGELCIMP35</v>
      </c>
      <c r="E3003" t="str">
        <f>VLOOKUP(D3003,'NZ40-POPT_tech_groups'!A:B,2,FALSE)</f>
        <v>NZ40-ENE-1-RESBDG</v>
      </c>
      <c r="F3003" s="3">
        <f>_xlfn.IFNA(_xlfn.IFNA(VLOOKUP(D3003,'Energy Share'!B:D,3,FALSE),VLOOKUP(LEFT(D3003,LEN(D3003)-2),'Energy Share'!B:D,3,FALSE)),0)*HLOOKUP(C3003,'Energy Share'!$I$2:$AL$3,2,FALSE)*VLOOKUP(LEFT(D3003,6),'Energy Share'!$I$6:$J$14,2,FALSE)</f>
        <v>0.12040229451921296</v>
      </c>
    </row>
    <row r="3004" spans="1:6" hidden="1" x14ac:dyDescent="0.3">
      <c r="A3004">
        <f>IF(IFERROR(_xlfn.NUMBERVALUE(RIGHT(D3004,2))=C3004-2000,TRUE),1,0)*_xlfn.IFNA(VLOOKUP(LEFT(RIGHT(D3004,LEN(D3004)-6),LEN(RIGHT(D3004,LEN(D3004)-6))-3),'Filter Fuel'!$A$3:$I$29,HLOOKUP(LEFT(D3004,6),'Filter Fuel'!$B$1:$I$2,2,FALSE),FALSE),1)*IF(F3004=0,0,1)</f>
        <v>0</v>
      </c>
      <c r="B3004" t="s">
        <v>2</v>
      </c>
      <c r="C3004">
        <f t="shared" si="82"/>
        <v>2031</v>
      </c>
      <c r="D3004" t="str">
        <f t="shared" si="83"/>
        <v>RESBDGELCIMP36</v>
      </c>
      <c r="E3004" t="str">
        <f>VLOOKUP(D3004,'NZ40-POPT_tech_groups'!A:B,2,FALSE)</f>
        <v>NZ40-ENE-1-RESBDG</v>
      </c>
      <c r="F3004" s="3">
        <f>_xlfn.IFNA(_xlfn.IFNA(VLOOKUP(D3004,'Energy Share'!B:D,3,FALSE),VLOOKUP(LEFT(D3004,LEN(D3004)-2),'Energy Share'!B:D,3,FALSE)),0)*HLOOKUP(C3004,'Energy Share'!$I$2:$AL$3,2,FALSE)*VLOOKUP(LEFT(D3004,6),'Energy Share'!$I$6:$J$14,2,FALSE)</f>
        <v>0.12040229451921296</v>
      </c>
    </row>
    <row r="3005" spans="1:6" hidden="1" x14ac:dyDescent="0.3">
      <c r="A3005">
        <f>IF(IFERROR(_xlfn.NUMBERVALUE(RIGHT(D3005,2))=C3005-2000,TRUE),1,0)*_xlfn.IFNA(VLOOKUP(LEFT(RIGHT(D3005,LEN(D3005)-6),LEN(RIGHT(D3005,LEN(D3005)-6))-3),'Filter Fuel'!$A$3:$I$29,HLOOKUP(LEFT(D3005,6),'Filter Fuel'!$B$1:$I$2,2,FALSE),FALSE),1)*IF(F3005=0,0,1)</f>
        <v>0</v>
      </c>
      <c r="B3005" t="s">
        <v>2</v>
      </c>
      <c r="C3005">
        <f t="shared" si="82"/>
        <v>2031</v>
      </c>
      <c r="D3005" t="str">
        <f t="shared" si="83"/>
        <v>RESBDGELCIMP37</v>
      </c>
      <c r="E3005" t="str">
        <f>VLOOKUP(D3005,'NZ40-POPT_tech_groups'!A:B,2,FALSE)</f>
        <v>NZ40-ENE-1-RESBDG</v>
      </c>
      <c r="F3005" s="3">
        <f>_xlfn.IFNA(_xlfn.IFNA(VLOOKUP(D3005,'Energy Share'!B:D,3,FALSE),VLOOKUP(LEFT(D3005,LEN(D3005)-2),'Energy Share'!B:D,3,FALSE)),0)*HLOOKUP(C3005,'Energy Share'!$I$2:$AL$3,2,FALSE)*VLOOKUP(LEFT(D3005,6),'Energy Share'!$I$6:$J$14,2,FALSE)</f>
        <v>0.12040229451921296</v>
      </c>
    </row>
    <row r="3006" spans="1:6" hidden="1" x14ac:dyDescent="0.3">
      <c r="A3006">
        <f>IF(IFERROR(_xlfn.NUMBERVALUE(RIGHT(D3006,2))=C3006-2000,TRUE),1,0)*_xlfn.IFNA(VLOOKUP(LEFT(RIGHT(D3006,LEN(D3006)-6),LEN(RIGHT(D3006,LEN(D3006)-6))-3),'Filter Fuel'!$A$3:$I$29,HLOOKUP(LEFT(D3006,6),'Filter Fuel'!$B$1:$I$2,2,FALSE),FALSE),1)*IF(F3006=0,0,1)</f>
        <v>0</v>
      </c>
      <c r="B3006" t="s">
        <v>2</v>
      </c>
      <c r="C3006">
        <f t="shared" si="82"/>
        <v>2031</v>
      </c>
      <c r="D3006" t="str">
        <f t="shared" si="83"/>
        <v>RESBDGELCIMP38</v>
      </c>
      <c r="E3006" t="str">
        <f>VLOOKUP(D3006,'NZ40-POPT_tech_groups'!A:B,2,FALSE)</f>
        <v>NZ40-ENE-1-RESBDG</v>
      </c>
      <c r="F3006" s="3">
        <f>_xlfn.IFNA(_xlfn.IFNA(VLOOKUP(D3006,'Energy Share'!B:D,3,FALSE),VLOOKUP(LEFT(D3006,LEN(D3006)-2),'Energy Share'!B:D,3,FALSE)),0)*HLOOKUP(C3006,'Energy Share'!$I$2:$AL$3,2,FALSE)*VLOOKUP(LEFT(D3006,6),'Energy Share'!$I$6:$J$14,2,FALSE)</f>
        <v>0.12040229451921296</v>
      </c>
    </row>
    <row r="3007" spans="1:6" hidden="1" x14ac:dyDescent="0.3">
      <c r="A3007">
        <f>IF(IFERROR(_xlfn.NUMBERVALUE(RIGHT(D3007,2))=C3007-2000,TRUE),1,0)*_xlfn.IFNA(VLOOKUP(LEFT(RIGHT(D3007,LEN(D3007)-6),LEN(RIGHT(D3007,LEN(D3007)-6))-3),'Filter Fuel'!$A$3:$I$29,HLOOKUP(LEFT(D3007,6),'Filter Fuel'!$B$1:$I$2,2,FALSE),FALSE),1)*IF(F3007=0,0,1)</f>
        <v>0</v>
      </c>
      <c r="B3007" t="s">
        <v>2</v>
      </c>
      <c r="C3007">
        <f t="shared" si="82"/>
        <v>2031</v>
      </c>
      <c r="D3007" t="str">
        <f t="shared" si="83"/>
        <v>RESBDGELCIMP39</v>
      </c>
      <c r="E3007" t="str">
        <f>VLOOKUP(D3007,'NZ40-POPT_tech_groups'!A:B,2,FALSE)</f>
        <v>NZ40-ENE-1-RESBDG</v>
      </c>
      <c r="F3007" s="3">
        <f>_xlfn.IFNA(_xlfn.IFNA(VLOOKUP(D3007,'Energy Share'!B:D,3,FALSE),VLOOKUP(LEFT(D3007,LEN(D3007)-2),'Energy Share'!B:D,3,FALSE)),0)*HLOOKUP(C3007,'Energy Share'!$I$2:$AL$3,2,FALSE)*VLOOKUP(LEFT(D3007,6),'Energy Share'!$I$6:$J$14,2,FALSE)</f>
        <v>0.12040229451921296</v>
      </c>
    </row>
    <row r="3008" spans="1:6" hidden="1" x14ac:dyDescent="0.3">
      <c r="A3008">
        <f>IF(IFERROR(_xlfn.NUMBERVALUE(RIGHT(D3008,2))=C3008-2000,TRUE),1,0)*_xlfn.IFNA(VLOOKUP(LEFT(RIGHT(D3008,LEN(D3008)-6),LEN(RIGHT(D3008,LEN(D3008)-6))-3),'Filter Fuel'!$A$3:$I$29,HLOOKUP(LEFT(D3008,6),'Filter Fuel'!$B$1:$I$2,2,FALSE),FALSE),1)*IF(F3008=0,0,1)</f>
        <v>0</v>
      </c>
      <c r="B3008" t="s">
        <v>2</v>
      </c>
      <c r="C3008">
        <f t="shared" si="82"/>
        <v>2031</v>
      </c>
      <c r="D3008" t="str">
        <f t="shared" si="83"/>
        <v>RESBDGELCIMP40</v>
      </c>
      <c r="E3008" t="str">
        <f>VLOOKUP(D3008,'NZ40-POPT_tech_groups'!A:B,2,FALSE)</f>
        <v>NZ40-ENE-1-RESBDG</v>
      </c>
      <c r="F3008" s="3">
        <f>_xlfn.IFNA(_xlfn.IFNA(VLOOKUP(D3008,'Energy Share'!B:D,3,FALSE),VLOOKUP(LEFT(D3008,LEN(D3008)-2),'Energy Share'!B:D,3,FALSE)),0)*HLOOKUP(C3008,'Energy Share'!$I$2:$AL$3,2,FALSE)*VLOOKUP(LEFT(D3008,6),'Energy Share'!$I$6:$J$14,2,FALSE)</f>
        <v>0.12040229451921296</v>
      </c>
    </row>
    <row r="3009" spans="1:6" hidden="1" x14ac:dyDescent="0.3">
      <c r="A3009">
        <f>IF(IFERROR(_xlfn.NUMBERVALUE(RIGHT(D3009,2))=C3009-2000,TRUE),1,0)*_xlfn.IFNA(VLOOKUP(LEFT(RIGHT(D3009,LEN(D3009)-6),LEN(RIGHT(D3009,LEN(D3009)-6))-3),'Filter Fuel'!$A$3:$I$29,HLOOKUP(LEFT(D3009,6),'Filter Fuel'!$B$1:$I$2,2,FALSE),FALSE),1)*IF(F3009=0,0,1)</f>
        <v>0</v>
      </c>
      <c r="B3009" t="s">
        <v>2</v>
      </c>
      <c r="C3009">
        <f t="shared" si="82"/>
        <v>2031</v>
      </c>
      <c r="D3009" t="str">
        <f t="shared" si="83"/>
        <v>RESBDGELCIMP41</v>
      </c>
      <c r="E3009" t="str">
        <f>VLOOKUP(D3009,'NZ40-POPT_tech_groups'!A:B,2,FALSE)</f>
        <v>NZ40-ENE-1-RESBDG</v>
      </c>
      <c r="F3009" s="3">
        <f>_xlfn.IFNA(_xlfn.IFNA(VLOOKUP(D3009,'Energy Share'!B:D,3,FALSE),VLOOKUP(LEFT(D3009,LEN(D3009)-2),'Energy Share'!B:D,3,FALSE)),0)*HLOOKUP(C3009,'Energy Share'!$I$2:$AL$3,2,FALSE)*VLOOKUP(LEFT(D3009,6),'Energy Share'!$I$6:$J$14,2,FALSE)</f>
        <v>0.12040229451921296</v>
      </c>
    </row>
    <row r="3010" spans="1:6" hidden="1" x14ac:dyDescent="0.3">
      <c r="A3010">
        <f>IF(IFERROR(_xlfn.NUMBERVALUE(RIGHT(D3010,2))=C3010-2000,TRUE),1,0)*_xlfn.IFNA(VLOOKUP(LEFT(RIGHT(D3010,LEN(D3010)-6),LEN(RIGHT(D3010,LEN(D3010)-6))-3),'Filter Fuel'!$A$3:$I$29,HLOOKUP(LEFT(D3010,6),'Filter Fuel'!$B$1:$I$2,2,FALSE),FALSE),1)*IF(F3010=0,0,1)</f>
        <v>0</v>
      </c>
      <c r="B3010" t="s">
        <v>2</v>
      </c>
      <c r="C3010">
        <f t="shared" si="82"/>
        <v>2031</v>
      </c>
      <c r="D3010" t="str">
        <f t="shared" si="83"/>
        <v>RESBDGELCIMP42</v>
      </c>
      <c r="E3010" t="str">
        <f>VLOOKUP(D3010,'NZ40-POPT_tech_groups'!A:B,2,FALSE)</f>
        <v>NZ40-ENE-1-RESBDG</v>
      </c>
      <c r="F3010" s="3">
        <f>_xlfn.IFNA(_xlfn.IFNA(VLOOKUP(D3010,'Energy Share'!B:D,3,FALSE),VLOOKUP(LEFT(D3010,LEN(D3010)-2),'Energy Share'!B:D,3,FALSE)),0)*HLOOKUP(C3010,'Energy Share'!$I$2:$AL$3,2,FALSE)*VLOOKUP(LEFT(D3010,6),'Energy Share'!$I$6:$J$14,2,FALSE)</f>
        <v>0.12040229451921296</v>
      </c>
    </row>
    <row r="3011" spans="1:6" hidden="1" x14ac:dyDescent="0.3">
      <c r="A3011">
        <f>IF(IFERROR(_xlfn.NUMBERVALUE(RIGHT(D3011,2))=C3011-2000,TRUE),1,0)*_xlfn.IFNA(VLOOKUP(LEFT(RIGHT(D3011,LEN(D3011)-6),LEN(RIGHT(D3011,LEN(D3011)-6))-3),'Filter Fuel'!$A$3:$I$29,HLOOKUP(LEFT(D3011,6),'Filter Fuel'!$B$1:$I$2,2,FALSE),FALSE),1)*IF(F3011=0,0,1)</f>
        <v>0</v>
      </c>
      <c r="B3011" t="s">
        <v>2</v>
      </c>
      <c r="C3011">
        <f t="shared" si="82"/>
        <v>2031</v>
      </c>
      <c r="D3011" t="str">
        <f t="shared" si="83"/>
        <v>RESBDGELCIMP43</v>
      </c>
      <c r="E3011" t="str">
        <f>VLOOKUP(D3011,'NZ40-POPT_tech_groups'!A:B,2,FALSE)</f>
        <v>NZ40-ENE-1-RESBDG</v>
      </c>
      <c r="F3011" s="3">
        <f>_xlfn.IFNA(_xlfn.IFNA(VLOOKUP(D3011,'Energy Share'!B:D,3,FALSE),VLOOKUP(LEFT(D3011,LEN(D3011)-2),'Energy Share'!B:D,3,FALSE)),0)*HLOOKUP(C3011,'Energy Share'!$I$2:$AL$3,2,FALSE)*VLOOKUP(LEFT(D3011,6),'Energy Share'!$I$6:$J$14,2,FALSE)</f>
        <v>0.12040229451921296</v>
      </c>
    </row>
    <row r="3012" spans="1:6" hidden="1" x14ac:dyDescent="0.3">
      <c r="A3012">
        <f>IF(IFERROR(_xlfn.NUMBERVALUE(RIGHT(D3012,2))=C3012-2000,TRUE),1,0)*_xlfn.IFNA(VLOOKUP(LEFT(RIGHT(D3012,LEN(D3012)-6),LEN(RIGHT(D3012,LEN(D3012)-6))-3),'Filter Fuel'!$A$3:$I$29,HLOOKUP(LEFT(D3012,6),'Filter Fuel'!$B$1:$I$2,2,FALSE),FALSE),1)*IF(F3012=0,0,1)</f>
        <v>0</v>
      </c>
      <c r="B3012" t="s">
        <v>2</v>
      </c>
      <c r="C3012">
        <f t="shared" si="82"/>
        <v>2031</v>
      </c>
      <c r="D3012" t="str">
        <f t="shared" si="83"/>
        <v>RESBDGELCIMP44</v>
      </c>
      <c r="E3012" t="str">
        <f>VLOOKUP(D3012,'NZ40-POPT_tech_groups'!A:B,2,FALSE)</f>
        <v>NZ40-ENE-1-RESBDG</v>
      </c>
      <c r="F3012" s="3">
        <f>_xlfn.IFNA(_xlfn.IFNA(VLOOKUP(D3012,'Energy Share'!B:D,3,FALSE),VLOOKUP(LEFT(D3012,LEN(D3012)-2),'Energy Share'!B:D,3,FALSE)),0)*HLOOKUP(C3012,'Energy Share'!$I$2:$AL$3,2,FALSE)*VLOOKUP(LEFT(D3012,6),'Energy Share'!$I$6:$J$14,2,FALSE)</f>
        <v>0.12040229451921296</v>
      </c>
    </row>
    <row r="3013" spans="1:6" hidden="1" x14ac:dyDescent="0.3">
      <c r="A3013">
        <f>IF(IFERROR(_xlfn.NUMBERVALUE(RIGHT(D3013,2))=C3013-2000,TRUE),1,0)*_xlfn.IFNA(VLOOKUP(LEFT(RIGHT(D3013,LEN(D3013)-6),LEN(RIGHT(D3013,LEN(D3013)-6))-3),'Filter Fuel'!$A$3:$I$29,HLOOKUP(LEFT(D3013,6),'Filter Fuel'!$B$1:$I$2,2,FALSE),FALSE),1)*IF(F3013=0,0,1)</f>
        <v>0</v>
      </c>
      <c r="B3013" t="s">
        <v>2</v>
      </c>
      <c r="C3013">
        <f t="shared" si="82"/>
        <v>2031</v>
      </c>
      <c r="D3013" t="str">
        <f t="shared" si="83"/>
        <v>RESBDGELCIMP45</v>
      </c>
      <c r="E3013" t="str">
        <f>VLOOKUP(D3013,'NZ40-POPT_tech_groups'!A:B,2,FALSE)</f>
        <v>NZ40-ENE-1-RESBDG</v>
      </c>
      <c r="F3013" s="3">
        <f>_xlfn.IFNA(_xlfn.IFNA(VLOOKUP(D3013,'Energy Share'!B:D,3,FALSE),VLOOKUP(LEFT(D3013,LEN(D3013)-2),'Energy Share'!B:D,3,FALSE)),0)*HLOOKUP(C3013,'Energy Share'!$I$2:$AL$3,2,FALSE)*VLOOKUP(LEFT(D3013,6),'Energy Share'!$I$6:$J$14,2,FALSE)</f>
        <v>0.12040229451921296</v>
      </c>
    </row>
    <row r="3014" spans="1:6" hidden="1" x14ac:dyDescent="0.3">
      <c r="A3014">
        <f>IF(IFERROR(_xlfn.NUMBERVALUE(RIGHT(D3014,2))=C3014-2000,TRUE),1,0)*_xlfn.IFNA(VLOOKUP(LEFT(RIGHT(D3014,LEN(D3014)-6),LEN(RIGHT(D3014,LEN(D3014)-6))-3),'Filter Fuel'!$A$3:$I$29,HLOOKUP(LEFT(D3014,6),'Filter Fuel'!$B$1:$I$2,2,FALSE),FALSE),1)*IF(F3014=0,0,1)</f>
        <v>0</v>
      </c>
      <c r="B3014" t="s">
        <v>2</v>
      </c>
      <c r="C3014">
        <f t="shared" si="82"/>
        <v>2031</v>
      </c>
      <c r="D3014" t="str">
        <f t="shared" si="83"/>
        <v>RESBDGELCIMP46</v>
      </c>
      <c r="E3014" t="str">
        <f>VLOOKUP(D3014,'NZ40-POPT_tech_groups'!A:B,2,FALSE)</f>
        <v>NZ40-ENE-1-RESBDG</v>
      </c>
      <c r="F3014" s="3">
        <f>_xlfn.IFNA(_xlfn.IFNA(VLOOKUP(D3014,'Energy Share'!B:D,3,FALSE),VLOOKUP(LEFT(D3014,LEN(D3014)-2),'Energy Share'!B:D,3,FALSE)),0)*HLOOKUP(C3014,'Energy Share'!$I$2:$AL$3,2,FALSE)*VLOOKUP(LEFT(D3014,6),'Energy Share'!$I$6:$J$14,2,FALSE)</f>
        <v>0.12040229451921296</v>
      </c>
    </row>
    <row r="3015" spans="1:6" hidden="1" x14ac:dyDescent="0.3">
      <c r="A3015">
        <f>IF(IFERROR(_xlfn.NUMBERVALUE(RIGHT(D3015,2))=C3015-2000,TRUE),1,0)*_xlfn.IFNA(VLOOKUP(LEFT(RIGHT(D3015,LEN(D3015)-6),LEN(RIGHT(D3015,LEN(D3015)-6))-3),'Filter Fuel'!$A$3:$I$29,HLOOKUP(LEFT(D3015,6),'Filter Fuel'!$B$1:$I$2,2,FALSE),FALSE),1)*IF(F3015=0,0,1)</f>
        <v>0</v>
      </c>
      <c r="B3015" t="s">
        <v>2</v>
      </c>
      <c r="C3015">
        <f t="shared" si="82"/>
        <v>2031</v>
      </c>
      <c r="D3015" t="str">
        <f t="shared" si="83"/>
        <v>RESBDGELCIMP47</v>
      </c>
      <c r="E3015" t="str">
        <f>VLOOKUP(D3015,'NZ40-POPT_tech_groups'!A:B,2,FALSE)</f>
        <v>NZ40-ENE-1-RESBDG</v>
      </c>
      <c r="F3015" s="3">
        <f>_xlfn.IFNA(_xlfn.IFNA(VLOOKUP(D3015,'Energy Share'!B:D,3,FALSE),VLOOKUP(LEFT(D3015,LEN(D3015)-2),'Energy Share'!B:D,3,FALSE)),0)*HLOOKUP(C3015,'Energy Share'!$I$2:$AL$3,2,FALSE)*VLOOKUP(LEFT(D3015,6),'Energy Share'!$I$6:$J$14,2,FALSE)</f>
        <v>0.12040229451921296</v>
      </c>
    </row>
    <row r="3016" spans="1:6" hidden="1" x14ac:dyDescent="0.3">
      <c r="A3016">
        <f>IF(IFERROR(_xlfn.NUMBERVALUE(RIGHT(D3016,2))=C3016-2000,TRUE),1,0)*_xlfn.IFNA(VLOOKUP(LEFT(RIGHT(D3016,LEN(D3016)-6),LEN(RIGHT(D3016,LEN(D3016)-6))-3),'Filter Fuel'!$A$3:$I$29,HLOOKUP(LEFT(D3016,6),'Filter Fuel'!$B$1:$I$2,2,FALSE),FALSE),1)*IF(F3016=0,0,1)</f>
        <v>0</v>
      </c>
      <c r="B3016" t="s">
        <v>2</v>
      </c>
      <c r="C3016">
        <f t="shared" si="82"/>
        <v>2031</v>
      </c>
      <c r="D3016" t="str">
        <f t="shared" si="83"/>
        <v>RESBDGELCIMP48</v>
      </c>
      <c r="E3016" t="str">
        <f>VLOOKUP(D3016,'NZ40-POPT_tech_groups'!A:B,2,FALSE)</f>
        <v>NZ40-ENE-1-RESBDG</v>
      </c>
      <c r="F3016" s="3">
        <f>_xlfn.IFNA(_xlfn.IFNA(VLOOKUP(D3016,'Energy Share'!B:D,3,FALSE),VLOOKUP(LEFT(D3016,LEN(D3016)-2),'Energy Share'!B:D,3,FALSE)),0)*HLOOKUP(C3016,'Energy Share'!$I$2:$AL$3,2,FALSE)*VLOOKUP(LEFT(D3016,6),'Energy Share'!$I$6:$J$14,2,FALSE)</f>
        <v>0.12040229451921296</v>
      </c>
    </row>
    <row r="3017" spans="1:6" hidden="1" x14ac:dyDescent="0.3">
      <c r="A3017">
        <f>IF(IFERROR(_xlfn.NUMBERVALUE(RIGHT(D3017,2))=C3017-2000,TRUE),1,0)*_xlfn.IFNA(VLOOKUP(LEFT(RIGHT(D3017,LEN(D3017)-6),LEN(RIGHT(D3017,LEN(D3017)-6))-3),'Filter Fuel'!$A$3:$I$29,HLOOKUP(LEFT(D3017,6),'Filter Fuel'!$B$1:$I$2,2,FALSE),FALSE),1)*IF(F3017=0,0,1)</f>
        <v>0</v>
      </c>
      <c r="B3017" t="s">
        <v>2</v>
      </c>
      <c r="C3017">
        <f t="shared" si="82"/>
        <v>2031</v>
      </c>
      <c r="D3017" t="str">
        <f t="shared" si="83"/>
        <v>RESBDGELCIMP49</v>
      </c>
      <c r="E3017" t="str">
        <f>VLOOKUP(D3017,'NZ40-POPT_tech_groups'!A:B,2,FALSE)</f>
        <v>NZ40-ENE-1-RESBDG</v>
      </c>
      <c r="F3017" s="3">
        <f>_xlfn.IFNA(_xlfn.IFNA(VLOOKUP(D3017,'Energy Share'!B:D,3,FALSE),VLOOKUP(LEFT(D3017,LEN(D3017)-2),'Energy Share'!B:D,3,FALSE)),0)*HLOOKUP(C3017,'Energy Share'!$I$2:$AL$3,2,FALSE)*VLOOKUP(LEFT(D3017,6),'Energy Share'!$I$6:$J$14,2,FALSE)</f>
        <v>0.12040229451921296</v>
      </c>
    </row>
    <row r="3018" spans="1:6" hidden="1" x14ac:dyDescent="0.3">
      <c r="A3018">
        <f>IF(IFERROR(_xlfn.NUMBERVALUE(RIGHT(D3018,2))=C3018-2000,TRUE),1,0)*_xlfn.IFNA(VLOOKUP(LEFT(RIGHT(D3018,LEN(D3018)-6),LEN(RIGHT(D3018,LEN(D3018)-6))-3),'Filter Fuel'!$A$3:$I$29,HLOOKUP(LEFT(D3018,6),'Filter Fuel'!$B$1:$I$2,2,FALSE),FALSE),1)*IF(F3018=0,0,1)</f>
        <v>0</v>
      </c>
      <c r="B3018" t="s">
        <v>2</v>
      </c>
      <c r="C3018">
        <f t="shared" si="82"/>
        <v>2031</v>
      </c>
      <c r="D3018" t="str">
        <f t="shared" si="83"/>
        <v>RESBDGELCIMP50</v>
      </c>
      <c r="E3018" t="str">
        <f>VLOOKUP(D3018,'NZ40-POPT_tech_groups'!A:B,2,FALSE)</f>
        <v>NZ40-ENE-1-RESBDG</v>
      </c>
      <c r="F3018" s="3">
        <f>_xlfn.IFNA(_xlfn.IFNA(VLOOKUP(D3018,'Energy Share'!B:D,3,FALSE),VLOOKUP(LEFT(D3018,LEN(D3018)-2),'Energy Share'!B:D,3,FALSE)),0)*HLOOKUP(C3018,'Energy Share'!$I$2:$AL$3,2,FALSE)*VLOOKUP(LEFT(D3018,6),'Energy Share'!$I$6:$J$14,2,FALSE)</f>
        <v>0.12040229451921296</v>
      </c>
    </row>
    <row r="3019" spans="1:6" x14ac:dyDescent="0.3">
      <c r="A3019">
        <f>IF(IFERROR(_xlfn.NUMBERVALUE(RIGHT(D3019,2))=C3019-2000,TRUE),1,0)*_xlfn.IFNA(VLOOKUP(LEFT(RIGHT(D3019,LEN(D3019)-6),LEN(RIGHT(D3019,LEN(D3019)-6))-3),'Filter Fuel'!$A$3:$I$29,HLOOKUP(LEFT(D3019,6),'Filter Fuel'!$B$1:$I$2,2,FALSE),FALSE),1)*IF(F3019=0,0,1)</f>
        <v>1</v>
      </c>
      <c r="B3019" t="s">
        <v>2</v>
      </c>
      <c r="C3019">
        <f t="shared" si="82"/>
        <v>2031</v>
      </c>
      <c r="D3019" t="str">
        <f t="shared" si="83"/>
        <v>FRETRAETHIMP</v>
      </c>
      <c r="E3019" t="str">
        <f>VLOOKUP(D3019,'NZ40-POPT_tech_groups'!A:B,2,FALSE)</f>
        <v>NZ40-ENE-1-FRETRA</v>
      </c>
      <c r="F3019" s="3">
        <f>_xlfn.IFNA(_xlfn.IFNA(VLOOKUP(D3019,'Energy Share'!B:D,3,FALSE),VLOOKUP(LEFT(D3019,LEN(D3019)-2),'Energy Share'!B:D,3,FALSE)),0)*HLOOKUP(C3019,'Energy Share'!$I$2:$AL$3,2,FALSE)*VLOOKUP(LEFT(D3019,6),'Energy Share'!$I$6:$J$14,2,FALSE)</f>
        <v>1.0245029730891454E-2</v>
      </c>
    </row>
    <row r="3020" spans="1:6" x14ac:dyDescent="0.3">
      <c r="A3020">
        <f>IF(IFERROR(_xlfn.NUMBERVALUE(RIGHT(D3020,2))=C3020-2000,TRUE),1,0)*_xlfn.IFNA(VLOOKUP(LEFT(RIGHT(D3020,LEN(D3020)-6),LEN(RIGHT(D3020,LEN(D3020)-6))-3),'Filter Fuel'!$A$3:$I$29,HLOOKUP(LEFT(D3020,6),'Filter Fuel'!$B$1:$I$2,2,FALSE),FALSE),1)*IF(F3020=0,0,1)</f>
        <v>1</v>
      </c>
      <c r="B3020" t="s">
        <v>2</v>
      </c>
      <c r="C3020">
        <f t="shared" si="82"/>
        <v>2031</v>
      </c>
      <c r="D3020" t="str">
        <f t="shared" si="83"/>
        <v>PASTRAETHIMP</v>
      </c>
      <c r="E3020" t="str">
        <f>VLOOKUP(D3020,'NZ40-POPT_tech_groups'!A:B,2,FALSE)</f>
        <v>NZ40-ENE-1-PASTRA</v>
      </c>
      <c r="F3020" s="3">
        <f>_xlfn.IFNA(_xlfn.IFNA(VLOOKUP(D3020,'Energy Share'!B:D,3,FALSE),VLOOKUP(LEFT(D3020,LEN(D3020)-2),'Energy Share'!B:D,3,FALSE)),0)*HLOOKUP(C3020,'Energy Share'!$I$2:$AL$3,2,FALSE)*VLOOKUP(LEFT(D3020,6),'Energy Share'!$I$6:$J$14,2,FALSE)</f>
        <v>5.3396342195466402E-5</v>
      </c>
    </row>
    <row r="3021" spans="1:6" x14ac:dyDescent="0.3">
      <c r="A3021">
        <f>IF(IFERROR(_xlfn.NUMBERVALUE(RIGHT(D3021,2))=C3021-2000,TRUE),1,0)*_xlfn.IFNA(VLOOKUP(LEFT(RIGHT(D3021,LEN(D3021)-6),LEN(RIGHT(D3021,LEN(D3021)-6))-3),'Filter Fuel'!$A$3:$I$29,HLOOKUP(LEFT(D3021,6),'Filter Fuel'!$B$1:$I$2,2,FALSE),FALSE),1)*IF(F3021=0,0,1)</f>
        <v>1</v>
      </c>
      <c r="B3021" t="s">
        <v>2</v>
      </c>
      <c r="C3021">
        <f t="shared" si="82"/>
        <v>2031</v>
      </c>
      <c r="D3021" t="str">
        <f t="shared" si="83"/>
        <v>PUBTRAETHIMP</v>
      </c>
      <c r="E3021" t="str">
        <f>VLOOKUP(D3021,'NZ40-POPT_tech_groups'!A:B,2,FALSE)</f>
        <v>NZ40-ENE-1-PUBTRA</v>
      </c>
      <c r="F3021" s="3">
        <f>_xlfn.IFNA(_xlfn.IFNA(VLOOKUP(D3021,'Energy Share'!B:D,3,FALSE),VLOOKUP(LEFT(D3021,LEN(D3021)-2),'Energy Share'!B:D,3,FALSE)),0)*HLOOKUP(C3021,'Energy Share'!$I$2:$AL$3,2,FALSE)*VLOOKUP(LEFT(D3021,6),'Energy Share'!$I$6:$J$14,2,FALSE)</f>
        <v>1.0747961641666597E-2</v>
      </c>
    </row>
    <row r="3022" spans="1:6" x14ac:dyDescent="0.3">
      <c r="A3022">
        <f>IF(IFERROR(_xlfn.NUMBERVALUE(RIGHT(D3022,2))=C3022-2000,TRUE),1,0)*_xlfn.IFNA(VLOOKUP(LEFT(RIGHT(D3022,LEN(D3022)-6),LEN(RIGHT(D3022,LEN(D3022)-6))-3),'Filter Fuel'!$A$3:$I$29,HLOOKUP(LEFT(D3022,6),'Filter Fuel'!$B$1:$I$2,2,FALSE),FALSE),1)*IF(F3022=0,0,1)</f>
        <v>1</v>
      </c>
      <c r="B3022" t="s">
        <v>2</v>
      </c>
      <c r="C3022">
        <f t="shared" si="82"/>
        <v>2031</v>
      </c>
      <c r="D3022" t="str">
        <f t="shared" si="83"/>
        <v>COMBDGETHOSIMP</v>
      </c>
      <c r="E3022" t="str">
        <f>VLOOKUP(D3022,'NZ40-POPT_tech_groups'!A:B,2,FALSE)</f>
        <v>NZ40-ENE-1-COMBDG</v>
      </c>
      <c r="F3022" s="3">
        <f>_xlfn.IFNA(_xlfn.IFNA(VLOOKUP(D3022,'Energy Share'!B:D,3,FALSE),VLOOKUP(LEFT(D3022,LEN(D3022)-2),'Energy Share'!B:D,3,FALSE)),0)*HLOOKUP(C3022,'Energy Share'!$I$2:$AL$3,2,FALSE)*VLOOKUP(LEFT(D3022,6),'Energy Share'!$I$6:$J$14,2,FALSE)</f>
        <v>2.3807102381984107E-5</v>
      </c>
    </row>
    <row r="3023" spans="1:6" hidden="1" x14ac:dyDescent="0.3">
      <c r="A3023">
        <f>IF(IFERROR(_xlfn.NUMBERVALUE(RIGHT(D3023,2))=C3023-2000,TRUE),1,0)*_xlfn.IFNA(VLOOKUP(LEFT(RIGHT(D3023,LEN(D3023)-6),LEN(RIGHT(D3023,LEN(D3023)-6))-3),'Filter Fuel'!$A$3:$I$29,HLOOKUP(LEFT(D3023,6),'Filter Fuel'!$B$1:$I$2,2,FALSE),FALSE),1)*IF(F3023=0,0,1)</f>
        <v>0</v>
      </c>
      <c r="B3023" t="s">
        <v>2</v>
      </c>
      <c r="C3023">
        <f t="shared" si="82"/>
        <v>2031</v>
      </c>
      <c r="D3023" t="str">
        <f t="shared" si="83"/>
        <v>INDBDGETHOSIMP</v>
      </c>
      <c r="E3023" t="str">
        <f>VLOOKUP(D3023,'NZ40-POPT_tech_groups'!A:B,2,FALSE)</f>
        <v>NZ40-ENE-1-INDBDG</v>
      </c>
      <c r="F3023" s="3">
        <f>_xlfn.IFNA(_xlfn.IFNA(VLOOKUP(D3023,'Energy Share'!B:D,3,FALSE),VLOOKUP(LEFT(D3023,LEN(D3023)-2),'Energy Share'!B:D,3,FALSE)),0)*HLOOKUP(C3023,'Energy Share'!$I$2:$AL$3,2,FALSE)*VLOOKUP(LEFT(D3023,6),'Energy Share'!$I$6:$J$14,2,FALSE)</f>
        <v>0</v>
      </c>
    </row>
    <row r="3024" spans="1:6" hidden="1" x14ac:dyDescent="0.3">
      <c r="A3024">
        <f>IF(IFERROR(_xlfn.NUMBERVALUE(RIGHT(D3024,2))=C3024-2000,TRUE),1,0)*_xlfn.IFNA(VLOOKUP(LEFT(RIGHT(D3024,LEN(D3024)-6),LEN(RIGHT(D3024,LEN(D3024)-6))-3),'Filter Fuel'!$A$3:$I$29,HLOOKUP(LEFT(D3024,6),'Filter Fuel'!$B$1:$I$2,2,FALSE),FALSE),1)*IF(F3024=0,0,1)</f>
        <v>0</v>
      </c>
      <c r="B3024" t="s">
        <v>2</v>
      </c>
      <c r="C3024">
        <f t="shared" si="82"/>
        <v>2031</v>
      </c>
      <c r="D3024" t="str">
        <f t="shared" si="83"/>
        <v>PUBBDGETHOSIMP</v>
      </c>
      <c r="E3024" t="str">
        <f>VLOOKUP(D3024,'NZ40-POPT_tech_groups'!A:B,2,FALSE)</f>
        <v>NZ40-ENE-1-PUBBDG</v>
      </c>
      <c r="F3024" s="3">
        <f>_xlfn.IFNA(_xlfn.IFNA(VLOOKUP(D3024,'Energy Share'!B:D,3,FALSE),VLOOKUP(LEFT(D3024,LEN(D3024)-2),'Energy Share'!B:D,3,FALSE)),0)*HLOOKUP(C3024,'Energy Share'!$I$2:$AL$3,2,FALSE)*VLOOKUP(LEFT(D3024,6),'Energy Share'!$I$6:$J$14,2,FALSE)</f>
        <v>0</v>
      </c>
    </row>
    <row r="3025" spans="1:6" x14ac:dyDescent="0.3">
      <c r="A3025">
        <f>IF(IFERROR(_xlfn.NUMBERVALUE(RIGHT(D3025,2))=C3025-2000,TRUE),1,0)*_xlfn.IFNA(VLOOKUP(LEFT(RIGHT(D3025,LEN(D3025)-6),LEN(RIGHT(D3025,LEN(D3025)-6))-3),'Filter Fuel'!$A$3:$I$29,HLOOKUP(LEFT(D3025,6),'Filter Fuel'!$B$1:$I$2,2,FALSE),FALSE),1)*IF(F3025=0,0,1)</f>
        <v>1</v>
      </c>
      <c r="B3025" t="s">
        <v>2</v>
      </c>
      <c r="C3025">
        <f t="shared" si="82"/>
        <v>2031</v>
      </c>
      <c r="D3025" t="str">
        <f t="shared" si="83"/>
        <v>RESBDGETHOSIMP</v>
      </c>
      <c r="E3025" t="str">
        <f>VLOOKUP(D3025,'NZ40-POPT_tech_groups'!A:B,2,FALSE)</f>
        <v>NZ40-ENE-1-RESBDG</v>
      </c>
      <c r="F3025" s="3">
        <f>_xlfn.IFNA(_xlfn.IFNA(VLOOKUP(D3025,'Energy Share'!B:D,3,FALSE),VLOOKUP(LEFT(D3025,LEN(D3025)-2),'Energy Share'!B:D,3,FALSE)),0)*HLOOKUP(C3025,'Energy Share'!$I$2:$AL$3,2,FALSE)*VLOOKUP(LEFT(D3025,6),'Energy Share'!$I$6:$J$14,2,FALSE)</f>
        <v>1.1817246488867902E-6</v>
      </c>
    </row>
    <row r="3026" spans="1:6" x14ac:dyDescent="0.3">
      <c r="A3026">
        <f>IF(IFERROR(_xlfn.NUMBERVALUE(RIGHT(D3026,2))=C3026-2000,TRUE),1,0)*_xlfn.IFNA(VLOOKUP(LEFT(RIGHT(D3026,LEN(D3026)-6),LEN(RIGHT(D3026,LEN(D3026)-6))-3),'Filter Fuel'!$A$3:$I$29,HLOOKUP(LEFT(D3026,6),'Filter Fuel'!$B$1:$I$2,2,FALSE),FALSE),1)*IF(F3026=0,0,1)</f>
        <v>1</v>
      </c>
      <c r="B3026" t="s">
        <v>2</v>
      </c>
      <c r="C3026">
        <f t="shared" si="82"/>
        <v>2031</v>
      </c>
      <c r="D3026" t="str">
        <f t="shared" si="83"/>
        <v>FRETRAFTDSLIMP</v>
      </c>
      <c r="E3026" t="str">
        <f>VLOOKUP(D3026,'NZ40-POPT_tech_groups'!A:B,2,FALSE)</f>
        <v>NZ40-ENE-1-FRETRA</v>
      </c>
      <c r="F3026" s="3">
        <f>_xlfn.IFNA(_xlfn.IFNA(VLOOKUP(D3026,'Energy Share'!B:D,3,FALSE),VLOOKUP(LEFT(D3026,LEN(D3026)-2),'Energy Share'!B:D,3,FALSE)),0)*HLOOKUP(C3026,'Energy Share'!$I$2:$AL$3,2,FALSE)*VLOOKUP(LEFT(D3026,6),'Energy Share'!$I$6:$J$14,2,FALSE)</f>
        <v>7.7084018770146213E-5</v>
      </c>
    </row>
    <row r="3027" spans="1:6" x14ac:dyDescent="0.3">
      <c r="A3027">
        <f>IF(IFERROR(_xlfn.NUMBERVALUE(RIGHT(D3027,2))=C3027-2000,TRUE),1,0)*_xlfn.IFNA(VLOOKUP(LEFT(RIGHT(D3027,LEN(D3027)-6),LEN(RIGHT(D3027,LEN(D3027)-6))-3),'Filter Fuel'!$A$3:$I$29,HLOOKUP(LEFT(D3027,6),'Filter Fuel'!$B$1:$I$2,2,FALSE),FALSE),1)*IF(F3027=0,0,1)</f>
        <v>1</v>
      </c>
      <c r="B3027" t="s">
        <v>2</v>
      </c>
      <c r="C3027">
        <f t="shared" si="82"/>
        <v>2031</v>
      </c>
      <c r="D3027" t="str">
        <f t="shared" si="83"/>
        <v>PUBTRAFTDSLIMP</v>
      </c>
      <c r="E3027" t="str">
        <f>VLOOKUP(D3027,'NZ40-POPT_tech_groups'!A:B,2,FALSE)</f>
        <v>NZ40-ENE-1-PUBTRA</v>
      </c>
      <c r="F3027" s="3">
        <f>_xlfn.IFNA(_xlfn.IFNA(VLOOKUP(D3027,'Energy Share'!B:D,3,FALSE),VLOOKUP(LEFT(D3027,LEN(D3027)-2),'Energy Share'!B:D,3,FALSE)),0)*HLOOKUP(C3027,'Energy Share'!$I$2:$AL$3,2,FALSE)*VLOOKUP(LEFT(D3027,6),'Energy Share'!$I$6:$J$14,2,FALSE)</f>
        <v>1.25177147512643E-3</v>
      </c>
    </row>
    <row r="3028" spans="1:6" x14ac:dyDescent="0.3">
      <c r="A3028">
        <f>IF(IFERROR(_xlfn.NUMBERVALUE(RIGHT(D3028,2))=C3028-2000,TRUE),1,0)*_xlfn.IFNA(VLOOKUP(LEFT(RIGHT(D3028,LEN(D3028)-6),LEN(RIGHT(D3028,LEN(D3028)-6))-3),'Filter Fuel'!$A$3:$I$29,HLOOKUP(LEFT(D3028,6),'Filter Fuel'!$B$1:$I$2,2,FALSE),FALSE),1)*IF(F3028=0,0,1)</f>
        <v>1</v>
      </c>
      <c r="B3028" t="s">
        <v>2</v>
      </c>
      <c r="C3028">
        <f t="shared" si="82"/>
        <v>2031</v>
      </c>
      <c r="D3028" t="str">
        <f t="shared" si="83"/>
        <v>FRETRAGASIMP</v>
      </c>
      <c r="E3028" t="str">
        <f>VLOOKUP(D3028,'NZ40-POPT_tech_groups'!A:B,2,FALSE)</f>
        <v>NZ40-ENE-1-FRETRA</v>
      </c>
      <c r="F3028" s="3">
        <f>_xlfn.IFNA(_xlfn.IFNA(VLOOKUP(D3028,'Energy Share'!B:D,3,FALSE),VLOOKUP(LEFT(D3028,LEN(D3028)-2),'Energy Share'!B:D,3,FALSE)),0)*HLOOKUP(C3028,'Energy Share'!$I$2:$AL$3,2,FALSE)*VLOOKUP(LEFT(D3028,6),'Energy Share'!$I$6:$J$14,2,FALSE)</f>
        <v>0.2449842936552942</v>
      </c>
    </row>
    <row r="3029" spans="1:6" x14ac:dyDescent="0.3">
      <c r="A3029">
        <f>IF(IFERROR(_xlfn.NUMBERVALUE(RIGHT(D3029,2))=C3029-2000,TRUE),1,0)*_xlfn.IFNA(VLOOKUP(LEFT(RIGHT(D3029,LEN(D3029)-6),LEN(RIGHT(D3029,LEN(D3029)-6))-3),'Filter Fuel'!$A$3:$I$29,HLOOKUP(LEFT(D3029,6),'Filter Fuel'!$B$1:$I$2,2,FALSE),FALSE),1)*IF(F3029=0,0,1)</f>
        <v>1</v>
      </c>
      <c r="B3029" t="s">
        <v>2</v>
      </c>
      <c r="C3029">
        <f t="shared" si="82"/>
        <v>2031</v>
      </c>
      <c r="D3029" t="str">
        <f t="shared" si="83"/>
        <v>PASTRAGASIMP</v>
      </c>
      <c r="E3029" t="str">
        <f>VLOOKUP(D3029,'NZ40-POPT_tech_groups'!A:B,2,FALSE)</f>
        <v>NZ40-ENE-1-PASTRA</v>
      </c>
      <c r="F3029" s="3">
        <f>_xlfn.IFNA(_xlfn.IFNA(VLOOKUP(D3029,'Energy Share'!B:D,3,FALSE),VLOOKUP(LEFT(D3029,LEN(D3029)-2),'Energy Share'!B:D,3,FALSE)),0)*HLOOKUP(C3029,'Energy Share'!$I$2:$AL$3,2,FALSE)*VLOOKUP(LEFT(D3029,6),'Energy Share'!$I$6:$J$14,2,FALSE)</f>
        <v>0.487636386777069</v>
      </c>
    </row>
    <row r="3030" spans="1:6" x14ac:dyDescent="0.3">
      <c r="A3030">
        <f>IF(IFERROR(_xlfn.NUMBERVALUE(RIGHT(D3030,2))=C3030-2000,TRUE),1,0)*_xlfn.IFNA(VLOOKUP(LEFT(RIGHT(D3030,LEN(D3030)-6),LEN(RIGHT(D3030,LEN(D3030)-6))-3),'Filter Fuel'!$A$3:$I$29,HLOOKUP(LEFT(D3030,6),'Filter Fuel'!$B$1:$I$2,2,FALSE),FALSE),1)*IF(F3030=0,0,1)</f>
        <v>1</v>
      </c>
      <c r="B3030" t="s">
        <v>2</v>
      </c>
      <c r="C3030">
        <f t="shared" si="82"/>
        <v>2031</v>
      </c>
      <c r="D3030" t="str">
        <f t="shared" si="83"/>
        <v>PUBTRAGASIMP</v>
      </c>
      <c r="E3030" t="str">
        <f>VLOOKUP(D3030,'NZ40-POPT_tech_groups'!A:B,2,FALSE)</f>
        <v>NZ40-ENE-1-PUBTRA</v>
      </c>
      <c r="F3030" s="3">
        <f>_xlfn.IFNA(_xlfn.IFNA(VLOOKUP(D3030,'Energy Share'!B:D,3,FALSE),VLOOKUP(LEFT(D3030,LEN(D3030)-2),'Energy Share'!B:D,3,FALSE)),0)*HLOOKUP(C3030,'Energy Share'!$I$2:$AL$3,2,FALSE)*VLOOKUP(LEFT(D3030,6),'Energy Share'!$I$6:$J$14,2,FALSE)</f>
        <v>0.26251773330176315</v>
      </c>
    </row>
    <row r="3031" spans="1:6" hidden="1" x14ac:dyDescent="0.3">
      <c r="A3031">
        <f>IF(IFERROR(_xlfn.NUMBERVALUE(RIGHT(D3031,2))=C3031-2000,TRUE),1,0)*_xlfn.IFNA(VLOOKUP(LEFT(RIGHT(D3031,LEN(D3031)-6),LEN(RIGHT(D3031,LEN(D3031)-6))-3),'Filter Fuel'!$A$3:$I$29,HLOOKUP(LEFT(D3031,6),'Filter Fuel'!$B$1:$I$2,2,FALSE),FALSE),1)*IF(F3031=0,0,1)</f>
        <v>0</v>
      </c>
      <c r="B3031" t="s">
        <v>2</v>
      </c>
      <c r="C3031">
        <f t="shared" si="82"/>
        <v>2031</v>
      </c>
      <c r="D3031" t="str">
        <f t="shared" si="83"/>
        <v>COMBDGGEOIMP</v>
      </c>
      <c r="E3031" t="str">
        <f>VLOOKUP(D3031,'NZ40-POPT_tech_groups'!A:B,2,FALSE)</f>
        <v>NZ40-ENE-1-COMBDG</v>
      </c>
      <c r="F3031" s="3">
        <f>_xlfn.IFNA(_xlfn.IFNA(VLOOKUP(D3031,'Energy Share'!B:D,3,FALSE),VLOOKUP(LEFT(D3031,LEN(D3031)-2),'Energy Share'!B:D,3,FALSE)),0)*HLOOKUP(C3031,'Energy Share'!$I$2:$AL$3,2,FALSE)*VLOOKUP(LEFT(D3031,6),'Energy Share'!$I$6:$J$14,2,FALSE)</f>
        <v>0</v>
      </c>
    </row>
    <row r="3032" spans="1:6" hidden="1" x14ac:dyDescent="0.3">
      <c r="A3032">
        <f>IF(IFERROR(_xlfn.NUMBERVALUE(RIGHT(D3032,2))=C3032-2000,TRUE),1,0)*_xlfn.IFNA(VLOOKUP(LEFT(RIGHT(D3032,LEN(D3032)-6),LEN(RIGHT(D3032,LEN(D3032)-6))-3),'Filter Fuel'!$A$3:$I$29,HLOOKUP(LEFT(D3032,6),'Filter Fuel'!$B$1:$I$2,2,FALSE),FALSE),1)*IF(F3032=0,0,1)</f>
        <v>0</v>
      </c>
      <c r="B3032" t="s">
        <v>2</v>
      </c>
      <c r="C3032">
        <f t="shared" si="82"/>
        <v>2031</v>
      </c>
      <c r="D3032" t="str">
        <f t="shared" si="83"/>
        <v>PUBBDGGEOIMP</v>
      </c>
      <c r="E3032" t="str">
        <f>VLOOKUP(D3032,'NZ40-POPT_tech_groups'!A:B,2,FALSE)</f>
        <v>NZ40-ENE-1-PUBBDG</v>
      </c>
      <c r="F3032" s="3">
        <f>_xlfn.IFNA(_xlfn.IFNA(VLOOKUP(D3032,'Energy Share'!B:D,3,FALSE),VLOOKUP(LEFT(D3032,LEN(D3032)-2),'Energy Share'!B:D,3,FALSE)),0)*HLOOKUP(C3032,'Energy Share'!$I$2:$AL$3,2,FALSE)*VLOOKUP(LEFT(D3032,6),'Energy Share'!$I$6:$J$14,2,FALSE)</f>
        <v>0</v>
      </c>
    </row>
    <row r="3033" spans="1:6" hidden="1" x14ac:dyDescent="0.3">
      <c r="A3033">
        <f>IF(IFERROR(_xlfn.NUMBERVALUE(RIGHT(D3033,2))=C3033-2000,TRUE),1,0)*_xlfn.IFNA(VLOOKUP(LEFT(RIGHT(D3033,LEN(D3033)-6),LEN(RIGHT(D3033,LEN(D3033)-6))-3),'Filter Fuel'!$A$3:$I$29,HLOOKUP(LEFT(D3033,6),'Filter Fuel'!$B$1:$I$2,2,FALSE),FALSE),1)*IF(F3033=0,0,1)</f>
        <v>0</v>
      </c>
      <c r="B3033" t="s">
        <v>2</v>
      </c>
      <c r="C3033">
        <f t="shared" ref="C3033:C3096" si="84">C2690+1</f>
        <v>2031</v>
      </c>
      <c r="D3033" t="str">
        <f t="shared" ref="D3033:D3096" si="85">D2690</f>
        <v>RESBDGGEOIMP</v>
      </c>
      <c r="E3033" t="str">
        <f>VLOOKUP(D3033,'NZ40-POPT_tech_groups'!A:B,2,FALSE)</f>
        <v>NZ40-ENE-1-RESBDG</v>
      </c>
      <c r="F3033" s="3">
        <f>_xlfn.IFNA(_xlfn.IFNA(VLOOKUP(D3033,'Energy Share'!B:D,3,FALSE),VLOOKUP(LEFT(D3033,LEN(D3033)-2),'Energy Share'!B:D,3,FALSE)),0)*HLOOKUP(C3033,'Energy Share'!$I$2:$AL$3,2,FALSE)*VLOOKUP(LEFT(D3033,6),'Energy Share'!$I$6:$J$14,2,FALSE)</f>
        <v>0</v>
      </c>
    </row>
    <row r="3034" spans="1:6" x14ac:dyDescent="0.3">
      <c r="A3034">
        <f>IF(IFERROR(_xlfn.NUMBERVALUE(RIGHT(D3034,2))=C3034-2000,TRUE),1,0)*_xlfn.IFNA(VLOOKUP(LEFT(RIGHT(D3034,LEN(D3034)-6),LEN(RIGHT(D3034,LEN(D3034)-6))-3),'Filter Fuel'!$A$3:$I$29,HLOOKUP(LEFT(D3034,6),'Filter Fuel'!$B$1:$I$2,2,FALSE),FALSE),1)*IF(F3034=0,0,1)</f>
        <v>1</v>
      </c>
      <c r="B3034" t="s">
        <v>2</v>
      </c>
      <c r="C3034">
        <f t="shared" si="84"/>
        <v>2031</v>
      </c>
      <c r="D3034" t="str">
        <f t="shared" si="85"/>
        <v>COMBDGHFOIMP</v>
      </c>
      <c r="E3034" t="str">
        <f>VLOOKUP(D3034,'NZ40-POPT_tech_groups'!A:B,2,FALSE)</f>
        <v>NZ40-ENE-1-COMBDG</v>
      </c>
      <c r="F3034" s="3">
        <f>_xlfn.IFNA(_xlfn.IFNA(VLOOKUP(D3034,'Energy Share'!B:D,3,FALSE),VLOOKUP(LEFT(D3034,LEN(D3034)-2),'Energy Share'!B:D,3,FALSE)),0)*HLOOKUP(C3034,'Energy Share'!$I$2:$AL$3,2,FALSE)*VLOOKUP(LEFT(D3034,6),'Energy Share'!$I$6:$J$14,2,FALSE)</f>
        <v>1.2967880114188353E-4</v>
      </c>
    </row>
    <row r="3035" spans="1:6" hidden="1" x14ac:dyDescent="0.3">
      <c r="A3035">
        <f>IF(IFERROR(_xlfn.NUMBERVALUE(RIGHT(D3035,2))=C3035-2000,TRUE),1,0)*_xlfn.IFNA(VLOOKUP(LEFT(RIGHT(D3035,LEN(D3035)-6),LEN(RIGHT(D3035,LEN(D3035)-6))-3),'Filter Fuel'!$A$3:$I$29,HLOOKUP(LEFT(D3035,6),'Filter Fuel'!$B$1:$I$2,2,FALSE),FALSE),1)*IF(F3035=0,0,1)</f>
        <v>0</v>
      </c>
      <c r="B3035" t="s">
        <v>2</v>
      </c>
      <c r="C3035">
        <f t="shared" si="84"/>
        <v>2031</v>
      </c>
      <c r="D3035" t="str">
        <f t="shared" si="85"/>
        <v>FRETRAHFOIMP</v>
      </c>
      <c r="E3035" t="str">
        <f>VLOOKUP(D3035,'NZ40-POPT_tech_groups'!A:B,2,FALSE)</f>
        <v>NZ40-ENE-1-FRETRA</v>
      </c>
      <c r="F3035" s="3">
        <f>_xlfn.IFNA(_xlfn.IFNA(VLOOKUP(D3035,'Energy Share'!B:D,3,FALSE),VLOOKUP(LEFT(D3035,LEN(D3035)-2),'Energy Share'!B:D,3,FALSE)),0)*HLOOKUP(C3035,'Energy Share'!$I$2:$AL$3,2,FALSE)*VLOOKUP(LEFT(D3035,6),'Energy Share'!$I$6:$J$14,2,FALSE)</f>
        <v>3.4018567743878169E-3</v>
      </c>
    </row>
    <row r="3036" spans="1:6" x14ac:dyDescent="0.3">
      <c r="A3036">
        <f>IF(IFERROR(_xlfn.NUMBERVALUE(RIGHT(D3036,2))=C3036-2000,TRUE),1,0)*_xlfn.IFNA(VLOOKUP(LEFT(RIGHT(D3036,LEN(D3036)-6),LEN(RIGHT(D3036,LEN(D3036)-6))-3),'Filter Fuel'!$A$3:$I$29,HLOOKUP(LEFT(D3036,6),'Filter Fuel'!$B$1:$I$2,2,FALSE),FALSE),1)*IF(F3036=0,0,1)</f>
        <v>1</v>
      </c>
      <c r="B3036" t="s">
        <v>2</v>
      </c>
      <c r="C3036">
        <f t="shared" si="84"/>
        <v>2031</v>
      </c>
      <c r="D3036" t="str">
        <f t="shared" si="85"/>
        <v>INDBDGHFOIMP</v>
      </c>
      <c r="E3036" t="str">
        <f>VLOOKUP(D3036,'NZ40-POPT_tech_groups'!A:B,2,FALSE)</f>
        <v>NZ40-ENE-1-INDBDG</v>
      </c>
      <c r="F3036" s="3">
        <f>_xlfn.IFNA(_xlfn.IFNA(VLOOKUP(D3036,'Energy Share'!B:D,3,FALSE),VLOOKUP(LEFT(D3036,LEN(D3036)-2),'Energy Share'!B:D,3,FALSE)),0)*HLOOKUP(C3036,'Energy Share'!$I$2:$AL$3,2,FALSE)*VLOOKUP(LEFT(D3036,6),'Energy Share'!$I$6:$J$14,2,FALSE)</f>
        <v>3.2223907006213217E-3</v>
      </c>
    </row>
    <row r="3037" spans="1:6" x14ac:dyDescent="0.3">
      <c r="A3037">
        <f>IF(IFERROR(_xlfn.NUMBERVALUE(RIGHT(D3037,2))=C3037-2000,TRUE),1,0)*_xlfn.IFNA(VLOOKUP(LEFT(RIGHT(D3037,LEN(D3037)-6),LEN(RIGHT(D3037,LEN(D3037)-6))-3),'Filter Fuel'!$A$3:$I$29,HLOOKUP(LEFT(D3037,6),'Filter Fuel'!$B$1:$I$2,2,FALSE),FALSE),1)*IF(F3037=0,0,1)</f>
        <v>1</v>
      </c>
      <c r="B3037" t="s">
        <v>2</v>
      </c>
      <c r="C3037">
        <f t="shared" si="84"/>
        <v>2031</v>
      </c>
      <c r="D3037" t="str">
        <f t="shared" si="85"/>
        <v>PUBBDGHFOIMP</v>
      </c>
      <c r="E3037" t="str">
        <f>VLOOKUP(D3037,'NZ40-POPT_tech_groups'!A:B,2,FALSE)</f>
        <v>NZ40-ENE-1-PUBBDG</v>
      </c>
      <c r="F3037" s="3">
        <f>_xlfn.IFNA(_xlfn.IFNA(VLOOKUP(D3037,'Energy Share'!B:D,3,FALSE),VLOOKUP(LEFT(D3037,LEN(D3037)-2),'Energy Share'!B:D,3,FALSE)),0)*HLOOKUP(C3037,'Energy Share'!$I$2:$AL$3,2,FALSE)*VLOOKUP(LEFT(D3037,6),'Energy Share'!$I$6:$J$14,2,FALSE)</f>
        <v>3.4161242007761935E-5</v>
      </c>
    </row>
    <row r="3038" spans="1:6" hidden="1" x14ac:dyDescent="0.3">
      <c r="A3038">
        <f>IF(IFERROR(_xlfn.NUMBERVALUE(RIGHT(D3038,2))=C3038-2000,TRUE),1,0)*_xlfn.IFNA(VLOOKUP(LEFT(RIGHT(D3038,LEN(D3038)-6),LEN(RIGHT(D3038,LEN(D3038)-6))-3),'Filter Fuel'!$A$3:$I$29,HLOOKUP(LEFT(D3038,6),'Filter Fuel'!$B$1:$I$2,2,FALSE),FALSE),1)*IF(F3038=0,0,1)</f>
        <v>0</v>
      </c>
      <c r="B3038" t="s">
        <v>2</v>
      </c>
      <c r="C3038">
        <f t="shared" si="84"/>
        <v>2031</v>
      </c>
      <c r="D3038" t="str">
        <f t="shared" si="85"/>
        <v>PUBTRAHFOIMP</v>
      </c>
      <c r="E3038" t="str">
        <f>VLOOKUP(D3038,'NZ40-POPT_tech_groups'!A:B,2,FALSE)</f>
        <v>NZ40-ENE-1-PUBTRA</v>
      </c>
      <c r="F3038" s="3">
        <f>_xlfn.IFNA(_xlfn.IFNA(VLOOKUP(D3038,'Energy Share'!B:D,3,FALSE),VLOOKUP(LEFT(D3038,LEN(D3038)-2),'Energy Share'!B:D,3,FALSE)),0)*HLOOKUP(C3038,'Energy Share'!$I$2:$AL$3,2,FALSE)*VLOOKUP(LEFT(D3038,6),'Energy Share'!$I$6:$J$14,2,FALSE)</f>
        <v>0</v>
      </c>
    </row>
    <row r="3039" spans="1:6" hidden="1" x14ac:dyDescent="0.3">
      <c r="A3039">
        <f>IF(IFERROR(_xlfn.NUMBERVALUE(RIGHT(D3039,2))=C3039-2000,TRUE),1,0)*_xlfn.IFNA(VLOOKUP(LEFT(RIGHT(D3039,LEN(D3039)-6),LEN(RIGHT(D3039,LEN(D3039)-6))-3),'Filter Fuel'!$A$3:$I$29,HLOOKUP(LEFT(D3039,6),'Filter Fuel'!$B$1:$I$2,2,FALSE),FALSE),1)*IF(F3039=0,0,1)</f>
        <v>0</v>
      </c>
      <c r="B3039" t="s">
        <v>2</v>
      </c>
      <c r="C3039">
        <f t="shared" si="84"/>
        <v>2031</v>
      </c>
      <c r="D3039" t="str">
        <f t="shared" si="85"/>
        <v>COMBDGHH2IMP</v>
      </c>
      <c r="E3039" t="str">
        <f>VLOOKUP(D3039,'NZ40-POPT_tech_groups'!A:B,2,FALSE)</f>
        <v>NZ40-ENE-1-COMBDG</v>
      </c>
      <c r="F3039" s="3">
        <f>_xlfn.IFNA(_xlfn.IFNA(VLOOKUP(D3039,'Energy Share'!B:D,3,FALSE),VLOOKUP(LEFT(D3039,LEN(D3039)-2),'Energy Share'!B:D,3,FALSE)),0)*HLOOKUP(C3039,'Energy Share'!$I$2:$AL$3,2,FALSE)*VLOOKUP(LEFT(D3039,6),'Energy Share'!$I$6:$J$14,2,FALSE)</f>
        <v>0</v>
      </c>
    </row>
    <row r="3040" spans="1:6" hidden="1" x14ac:dyDescent="0.3">
      <c r="A3040">
        <f>IF(IFERROR(_xlfn.NUMBERVALUE(RIGHT(D3040,2))=C3040-2000,TRUE),1,0)*_xlfn.IFNA(VLOOKUP(LEFT(RIGHT(D3040,LEN(D3040)-6),LEN(RIGHT(D3040,LEN(D3040)-6))-3),'Filter Fuel'!$A$3:$I$29,HLOOKUP(LEFT(D3040,6),'Filter Fuel'!$B$1:$I$2,2,FALSE),FALSE),1)*IF(F3040=0,0,1)</f>
        <v>0</v>
      </c>
      <c r="B3040" t="s">
        <v>2</v>
      </c>
      <c r="C3040">
        <f t="shared" si="84"/>
        <v>2031</v>
      </c>
      <c r="D3040" t="str">
        <f t="shared" si="85"/>
        <v>FRETRAHH2IMP</v>
      </c>
      <c r="E3040" t="str">
        <f>VLOOKUP(D3040,'NZ40-POPT_tech_groups'!A:B,2,FALSE)</f>
        <v>NZ40-ENE-1-FRETRA</v>
      </c>
      <c r="F3040" s="3">
        <f>_xlfn.IFNA(_xlfn.IFNA(VLOOKUP(D3040,'Energy Share'!B:D,3,FALSE),VLOOKUP(LEFT(D3040,LEN(D3040)-2),'Energy Share'!B:D,3,FALSE)),0)*HLOOKUP(C3040,'Energy Share'!$I$2:$AL$3,2,FALSE)*VLOOKUP(LEFT(D3040,6),'Energy Share'!$I$6:$J$14,2,FALSE)</f>
        <v>0</v>
      </c>
    </row>
    <row r="3041" spans="1:6" hidden="1" x14ac:dyDescent="0.3">
      <c r="A3041">
        <f>IF(IFERROR(_xlfn.NUMBERVALUE(RIGHT(D3041,2))=C3041-2000,TRUE),1,0)*_xlfn.IFNA(VLOOKUP(LEFT(RIGHT(D3041,LEN(D3041)-6),LEN(RIGHT(D3041,LEN(D3041)-6))-3),'Filter Fuel'!$A$3:$I$29,HLOOKUP(LEFT(D3041,6),'Filter Fuel'!$B$1:$I$2,2,FALSE),FALSE),1)*IF(F3041=0,0,1)</f>
        <v>0</v>
      </c>
      <c r="B3041" t="s">
        <v>2</v>
      </c>
      <c r="C3041">
        <f t="shared" si="84"/>
        <v>2031</v>
      </c>
      <c r="D3041" t="str">
        <f t="shared" si="85"/>
        <v>INDBDGHH2IMP</v>
      </c>
      <c r="E3041" t="str">
        <f>VLOOKUP(D3041,'NZ40-POPT_tech_groups'!A:B,2,FALSE)</f>
        <v>NZ40-ENE-1-INDBDG</v>
      </c>
      <c r="F3041" s="3">
        <f>_xlfn.IFNA(_xlfn.IFNA(VLOOKUP(D3041,'Energy Share'!B:D,3,FALSE),VLOOKUP(LEFT(D3041,LEN(D3041)-2),'Energy Share'!B:D,3,FALSE)),0)*HLOOKUP(C3041,'Energy Share'!$I$2:$AL$3,2,FALSE)*VLOOKUP(LEFT(D3041,6),'Energy Share'!$I$6:$J$14,2,FALSE)</f>
        <v>0</v>
      </c>
    </row>
    <row r="3042" spans="1:6" hidden="1" x14ac:dyDescent="0.3">
      <c r="A3042">
        <f>IF(IFERROR(_xlfn.NUMBERVALUE(RIGHT(D3042,2))=C3042-2000,TRUE),1,0)*_xlfn.IFNA(VLOOKUP(LEFT(RIGHT(D3042,LEN(D3042)-6),LEN(RIGHT(D3042,LEN(D3042)-6))-3),'Filter Fuel'!$A$3:$I$29,HLOOKUP(LEFT(D3042,6),'Filter Fuel'!$B$1:$I$2,2,FALSE),FALSE),1)*IF(F3042=0,0,1)</f>
        <v>0</v>
      </c>
      <c r="B3042" t="s">
        <v>2</v>
      </c>
      <c r="C3042">
        <f t="shared" si="84"/>
        <v>2031</v>
      </c>
      <c r="D3042" t="str">
        <f t="shared" si="85"/>
        <v>PASTRAHH2IMP</v>
      </c>
      <c r="E3042" t="str">
        <f>VLOOKUP(D3042,'NZ40-POPT_tech_groups'!A:B,2,FALSE)</f>
        <v>NZ40-ENE-1-PASTRA</v>
      </c>
      <c r="F3042" s="3">
        <f>_xlfn.IFNA(_xlfn.IFNA(VLOOKUP(D3042,'Energy Share'!B:D,3,FALSE),VLOOKUP(LEFT(D3042,LEN(D3042)-2),'Energy Share'!B:D,3,FALSE)),0)*HLOOKUP(C3042,'Energy Share'!$I$2:$AL$3,2,FALSE)*VLOOKUP(LEFT(D3042,6),'Energy Share'!$I$6:$J$14,2,FALSE)</f>
        <v>0</v>
      </c>
    </row>
    <row r="3043" spans="1:6" hidden="1" x14ac:dyDescent="0.3">
      <c r="A3043">
        <f>IF(IFERROR(_xlfn.NUMBERVALUE(RIGHT(D3043,2))=C3043-2000,TRUE),1,0)*_xlfn.IFNA(VLOOKUP(LEFT(RIGHT(D3043,LEN(D3043)-6),LEN(RIGHT(D3043,LEN(D3043)-6))-3),'Filter Fuel'!$A$3:$I$29,HLOOKUP(LEFT(D3043,6),'Filter Fuel'!$B$1:$I$2,2,FALSE),FALSE),1)*IF(F3043=0,0,1)</f>
        <v>0</v>
      </c>
      <c r="B3043" t="s">
        <v>2</v>
      </c>
      <c r="C3043">
        <f t="shared" si="84"/>
        <v>2031</v>
      </c>
      <c r="D3043" t="str">
        <f t="shared" si="85"/>
        <v>PUBBDGHH2IMP</v>
      </c>
      <c r="E3043" t="str">
        <f>VLOOKUP(D3043,'NZ40-POPT_tech_groups'!A:B,2,FALSE)</f>
        <v>NZ40-ENE-1-PUBBDG</v>
      </c>
      <c r="F3043" s="3">
        <f>_xlfn.IFNA(_xlfn.IFNA(VLOOKUP(D3043,'Energy Share'!B:D,3,FALSE),VLOOKUP(LEFT(D3043,LEN(D3043)-2),'Energy Share'!B:D,3,FALSE)),0)*HLOOKUP(C3043,'Energy Share'!$I$2:$AL$3,2,FALSE)*VLOOKUP(LEFT(D3043,6),'Energy Share'!$I$6:$J$14,2,FALSE)</f>
        <v>0</v>
      </c>
    </row>
    <row r="3044" spans="1:6" hidden="1" x14ac:dyDescent="0.3">
      <c r="A3044">
        <f>IF(IFERROR(_xlfn.NUMBERVALUE(RIGHT(D3044,2))=C3044-2000,TRUE),1,0)*_xlfn.IFNA(VLOOKUP(LEFT(RIGHT(D3044,LEN(D3044)-6),LEN(RIGHT(D3044,LEN(D3044)-6))-3),'Filter Fuel'!$A$3:$I$29,HLOOKUP(LEFT(D3044,6),'Filter Fuel'!$B$1:$I$2,2,FALSE),FALSE),1)*IF(F3044=0,0,1)</f>
        <v>0</v>
      </c>
      <c r="B3044" t="s">
        <v>2</v>
      </c>
      <c r="C3044">
        <f t="shared" si="84"/>
        <v>2031</v>
      </c>
      <c r="D3044" t="str">
        <f t="shared" si="85"/>
        <v>PUBTRAHH2IMP</v>
      </c>
      <c r="E3044" t="str">
        <f>VLOOKUP(D3044,'NZ40-POPT_tech_groups'!A:B,2,FALSE)</f>
        <v>NZ40-ENE-1-PUBTRA</v>
      </c>
      <c r="F3044" s="3">
        <f>_xlfn.IFNA(_xlfn.IFNA(VLOOKUP(D3044,'Energy Share'!B:D,3,FALSE),VLOOKUP(LEFT(D3044,LEN(D3044)-2),'Energy Share'!B:D,3,FALSE)),0)*HLOOKUP(C3044,'Energy Share'!$I$2:$AL$3,2,FALSE)*VLOOKUP(LEFT(D3044,6),'Energy Share'!$I$6:$J$14,2,FALSE)</f>
        <v>0</v>
      </c>
    </row>
    <row r="3045" spans="1:6" x14ac:dyDescent="0.3">
      <c r="A3045">
        <f>IF(IFERROR(_xlfn.NUMBERVALUE(RIGHT(D3045,2))=C3045-2000,TRUE),1,0)*_xlfn.IFNA(VLOOKUP(LEFT(RIGHT(D3045,LEN(D3045)-6),LEN(RIGHT(D3045,LEN(D3045)-6))-3),'Filter Fuel'!$A$3:$I$29,HLOOKUP(LEFT(D3045,6),'Filter Fuel'!$B$1:$I$2,2,FALSE),FALSE),1)*IF(F3045=0,0,1)</f>
        <v>1</v>
      </c>
      <c r="B3045" t="s">
        <v>2</v>
      </c>
      <c r="C3045">
        <f t="shared" si="84"/>
        <v>2031</v>
      </c>
      <c r="D3045" t="str">
        <f t="shared" si="85"/>
        <v>RESBDGHH2IMP</v>
      </c>
      <c r="E3045" t="str">
        <f>VLOOKUP(D3045,'NZ40-POPT_tech_groups'!A:B,2,FALSE)</f>
        <v>NZ40-ENE-1-RESBDG</v>
      </c>
      <c r="F3045" s="3">
        <f>_xlfn.IFNA(_xlfn.IFNA(VLOOKUP(D3045,'Energy Share'!B:D,3,FALSE),VLOOKUP(LEFT(D3045,LEN(D3045)-2),'Energy Share'!B:D,3,FALSE)),0)*HLOOKUP(C3045,'Energy Share'!$I$2:$AL$3,2,FALSE)*VLOOKUP(LEFT(D3045,6),'Energy Share'!$I$6:$J$14,2,FALSE)</f>
        <v>4.6242260096544349E-6</v>
      </c>
    </row>
    <row r="3046" spans="1:6" x14ac:dyDescent="0.3">
      <c r="A3046">
        <f>IF(IFERROR(_xlfn.NUMBERVALUE(RIGHT(D3046,2))=C3046-2000,TRUE),1,0)*_xlfn.IFNA(VLOOKUP(LEFT(RIGHT(D3046,LEN(D3046)-6),LEN(RIGHT(D3046,LEN(D3046)-6))-3),'Filter Fuel'!$A$3:$I$29,HLOOKUP(LEFT(D3046,6),'Filter Fuel'!$B$1:$I$2,2,FALSE),FALSE),1)*IF(F3046=0,0,1)</f>
        <v>1</v>
      </c>
      <c r="B3046" t="s">
        <v>2</v>
      </c>
      <c r="C3046">
        <f t="shared" si="84"/>
        <v>2031</v>
      </c>
      <c r="D3046" t="str">
        <f t="shared" si="85"/>
        <v>COMBDGKERIMP</v>
      </c>
      <c r="E3046" t="str">
        <f>VLOOKUP(D3046,'NZ40-POPT_tech_groups'!A:B,2,FALSE)</f>
        <v>NZ40-ENE-1-COMBDG</v>
      </c>
      <c r="F3046" s="3">
        <f>_xlfn.IFNA(_xlfn.IFNA(VLOOKUP(D3046,'Energy Share'!B:D,3,FALSE),VLOOKUP(LEFT(D3046,LEN(D3046)-2),'Energy Share'!B:D,3,FALSE)),0)*HLOOKUP(C3046,'Energy Share'!$I$2:$AL$3,2,FALSE)*VLOOKUP(LEFT(D3046,6),'Energy Share'!$I$6:$J$14,2,FALSE)</f>
        <v>1.3078866932100748E-4</v>
      </c>
    </row>
    <row r="3047" spans="1:6" hidden="1" x14ac:dyDescent="0.3">
      <c r="A3047">
        <f>IF(IFERROR(_xlfn.NUMBERVALUE(RIGHT(D3047,2))=C3047-2000,TRUE),1,0)*_xlfn.IFNA(VLOOKUP(LEFT(RIGHT(D3047,LEN(D3047)-6),LEN(RIGHT(D3047,LEN(D3047)-6))-3),'Filter Fuel'!$A$3:$I$29,HLOOKUP(LEFT(D3047,6),'Filter Fuel'!$B$1:$I$2,2,FALSE),FALSE),1)*IF(F3047=0,0,1)</f>
        <v>0</v>
      </c>
      <c r="B3047" t="s">
        <v>2</v>
      </c>
      <c r="C3047">
        <f t="shared" si="84"/>
        <v>2031</v>
      </c>
      <c r="D3047" t="str">
        <f t="shared" si="85"/>
        <v>FRETRAKERIMP</v>
      </c>
      <c r="E3047" t="str">
        <f>VLOOKUP(D3047,'NZ40-POPT_tech_groups'!A:B,2,FALSE)</f>
        <v>NZ40-ENE-1-FRETRA</v>
      </c>
      <c r="F3047" s="3">
        <f>_xlfn.IFNA(_xlfn.IFNA(VLOOKUP(D3047,'Energy Share'!B:D,3,FALSE),VLOOKUP(LEFT(D3047,LEN(D3047)-2),'Energy Share'!B:D,3,FALSE)),0)*HLOOKUP(C3047,'Energy Share'!$I$2:$AL$3,2,FALSE)*VLOOKUP(LEFT(D3047,6),'Energy Share'!$I$6:$J$14,2,FALSE)</f>
        <v>0</v>
      </c>
    </row>
    <row r="3048" spans="1:6" x14ac:dyDescent="0.3">
      <c r="A3048">
        <f>IF(IFERROR(_xlfn.NUMBERVALUE(RIGHT(D3048,2))=C3048-2000,TRUE),1,0)*_xlfn.IFNA(VLOOKUP(LEFT(RIGHT(D3048,LEN(D3048)-6),LEN(RIGHT(D3048,LEN(D3048)-6))-3),'Filter Fuel'!$A$3:$I$29,HLOOKUP(LEFT(D3048,6),'Filter Fuel'!$B$1:$I$2,2,FALSE),FALSE),1)*IF(F3048=0,0,1)</f>
        <v>1</v>
      </c>
      <c r="B3048" t="s">
        <v>2</v>
      </c>
      <c r="C3048">
        <f t="shared" si="84"/>
        <v>2031</v>
      </c>
      <c r="D3048" t="str">
        <f t="shared" si="85"/>
        <v>PUBBDGKERIMP</v>
      </c>
      <c r="E3048" t="str">
        <f>VLOOKUP(D3048,'NZ40-POPT_tech_groups'!A:B,2,FALSE)</f>
        <v>NZ40-ENE-1-PUBBDG</v>
      </c>
      <c r="F3048" s="3">
        <f>_xlfn.IFNA(_xlfn.IFNA(VLOOKUP(D3048,'Energy Share'!B:D,3,FALSE),VLOOKUP(LEFT(D3048,LEN(D3048)-2),'Energy Share'!B:D,3,FALSE)),0)*HLOOKUP(C3048,'Energy Share'!$I$2:$AL$3,2,FALSE)*VLOOKUP(LEFT(D3048,6),'Energy Share'!$I$6:$J$14,2,FALSE)</f>
        <v>3.4166596042089516E-5</v>
      </c>
    </row>
    <row r="3049" spans="1:6" hidden="1" x14ac:dyDescent="0.3">
      <c r="A3049">
        <f>IF(IFERROR(_xlfn.NUMBERVALUE(RIGHT(D3049,2))=C3049-2000,TRUE),1,0)*_xlfn.IFNA(VLOOKUP(LEFT(RIGHT(D3049,LEN(D3049)-6),LEN(RIGHT(D3049,LEN(D3049)-6))-3),'Filter Fuel'!$A$3:$I$29,HLOOKUP(LEFT(D3049,6),'Filter Fuel'!$B$1:$I$2,2,FALSE),FALSE),1)*IF(F3049=0,0,1)</f>
        <v>0</v>
      </c>
      <c r="B3049" t="s">
        <v>2</v>
      </c>
      <c r="C3049">
        <f t="shared" si="84"/>
        <v>2031</v>
      </c>
      <c r="D3049" t="str">
        <f t="shared" si="85"/>
        <v>PUBTRAKERIMP</v>
      </c>
      <c r="E3049" t="str">
        <f>VLOOKUP(D3049,'NZ40-POPT_tech_groups'!A:B,2,FALSE)</f>
        <v>NZ40-ENE-1-PUBTRA</v>
      </c>
      <c r="F3049" s="3">
        <f>_xlfn.IFNA(_xlfn.IFNA(VLOOKUP(D3049,'Energy Share'!B:D,3,FALSE),VLOOKUP(LEFT(D3049,LEN(D3049)-2),'Energy Share'!B:D,3,FALSE)),0)*HLOOKUP(C3049,'Energy Share'!$I$2:$AL$3,2,FALSE)*VLOOKUP(LEFT(D3049,6),'Energy Share'!$I$6:$J$14,2,FALSE)</f>
        <v>0</v>
      </c>
    </row>
    <row r="3050" spans="1:6" x14ac:dyDescent="0.3">
      <c r="A3050">
        <f>IF(IFERROR(_xlfn.NUMBERVALUE(RIGHT(D3050,2))=C3050-2000,TRUE),1,0)*_xlfn.IFNA(VLOOKUP(LEFT(RIGHT(D3050,LEN(D3050)-6),LEN(RIGHT(D3050,LEN(D3050)-6))-3),'Filter Fuel'!$A$3:$I$29,HLOOKUP(LEFT(D3050,6),'Filter Fuel'!$B$1:$I$2,2,FALSE),FALSE),1)*IF(F3050=0,0,1)</f>
        <v>1</v>
      </c>
      <c r="B3050" t="s">
        <v>2</v>
      </c>
      <c r="C3050">
        <f t="shared" si="84"/>
        <v>2031</v>
      </c>
      <c r="D3050" t="str">
        <f t="shared" si="85"/>
        <v>RESBDGKERIMP</v>
      </c>
      <c r="E3050" t="str">
        <f>VLOOKUP(D3050,'NZ40-POPT_tech_groups'!A:B,2,FALSE)</f>
        <v>NZ40-ENE-1-RESBDG</v>
      </c>
      <c r="F3050" s="3">
        <f>_xlfn.IFNA(_xlfn.IFNA(VLOOKUP(D3050,'Energy Share'!B:D,3,FALSE),VLOOKUP(LEFT(D3050,LEN(D3050)-2),'Energy Share'!B:D,3,FALSE)),0)*HLOOKUP(C3050,'Energy Share'!$I$2:$AL$3,2,FALSE)*VLOOKUP(LEFT(D3050,6),'Energy Share'!$I$6:$J$14,2,FALSE)</f>
        <v>4.258713283352382E-4</v>
      </c>
    </row>
    <row r="3051" spans="1:6" x14ac:dyDescent="0.3">
      <c r="A3051">
        <f>IF(IFERROR(_xlfn.NUMBERVALUE(RIGHT(D3051,2))=C3051-2000,TRUE),1,0)*_xlfn.IFNA(VLOOKUP(LEFT(RIGHT(D3051,LEN(D3051)-6),LEN(RIGHT(D3051,LEN(D3051)-6))-3),'Filter Fuel'!$A$3:$I$29,HLOOKUP(LEFT(D3051,6),'Filter Fuel'!$B$1:$I$2,2,FALSE),FALSE),1)*IF(F3051=0,0,1)</f>
        <v>1</v>
      </c>
      <c r="B3051" t="s">
        <v>2</v>
      </c>
      <c r="C3051">
        <f t="shared" si="84"/>
        <v>2031</v>
      </c>
      <c r="D3051" t="str">
        <f t="shared" si="85"/>
        <v>COMBDGLFOIMP</v>
      </c>
      <c r="E3051" t="str">
        <f>VLOOKUP(D3051,'NZ40-POPT_tech_groups'!A:B,2,FALSE)</f>
        <v>NZ40-ENE-1-COMBDG</v>
      </c>
      <c r="F3051" s="3">
        <f>_xlfn.IFNA(_xlfn.IFNA(VLOOKUP(D3051,'Energy Share'!B:D,3,FALSE),VLOOKUP(LEFT(D3051,LEN(D3051)-2),'Energy Share'!B:D,3,FALSE)),0)*HLOOKUP(C3051,'Energy Share'!$I$2:$AL$3,2,FALSE)*VLOOKUP(LEFT(D3051,6),'Energy Share'!$I$6:$J$14,2,FALSE)</f>
        <v>8.6706206172706816E-4</v>
      </c>
    </row>
    <row r="3052" spans="1:6" hidden="1" x14ac:dyDescent="0.3">
      <c r="A3052">
        <f>IF(IFERROR(_xlfn.NUMBERVALUE(RIGHT(D3052,2))=C3052-2000,TRUE),1,0)*_xlfn.IFNA(VLOOKUP(LEFT(RIGHT(D3052,LEN(D3052)-6),LEN(RIGHT(D3052,LEN(D3052)-6))-3),'Filter Fuel'!$A$3:$I$29,HLOOKUP(LEFT(D3052,6),'Filter Fuel'!$B$1:$I$2,2,FALSE),FALSE),1)*IF(F3052=0,0,1)</f>
        <v>0</v>
      </c>
      <c r="B3052" t="s">
        <v>2</v>
      </c>
      <c r="C3052">
        <f t="shared" si="84"/>
        <v>2031</v>
      </c>
      <c r="D3052" t="str">
        <f t="shared" si="85"/>
        <v>FRETRALFOIMP</v>
      </c>
      <c r="E3052" t="str">
        <f>VLOOKUP(D3052,'NZ40-POPT_tech_groups'!A:B,2,FALSE)</f>
        <v>NZ40-ENE-1-FRETRA</v>
      </c>
      <c r="F3052" s="3">
        <f>_xlfn.IFNA(_xlfn.IFNA(VLOOKUP(D3052,'Energy Share'!B:D,3,FALSE),VLOOKUP(LEFT(D3052,LEN(D3052)-2),'Energy Share'!B:D,3,FALSE)),0)*HLOOKUP(C3052,'Energy Share'!$I$2:$AL$3,2,FALSE)*VLOOKUP(LEFT(D3052,6),'Energy Share'!$I$6:$J$14,2,FALSE)</f>
        <v>0</v>
      </c>
    </row>
    <row r="3053" spans="1:6" x14ac:dyDescent="0.3">
      <c r="A3053">
        <f>IF(IFERROR(_xlfn.NUMBERVALUE(RIGHT(D3053,2))=C3053-2000,TRUE),1,0)*_xlfn.IFNA(VLOOKUP(LEFT(RIGHT(D3053,LEN(D3053)-6),LEN(RIGHT(D3053,LEN(D3053)-6))-3),'Filter Fuel'!$A$3:$I$29,HLOOKUP(LEFT(D3053,6),'Filter Fuel'!$B$1:$I$2,2,FALSE),FALSE),1)*IF(F3053=0,0,1)</f>
        <v>1</v>
      </c>
      <c r="B3053" t="s">
        <v>2</v>
      </c>
      <c r="C3053">
        <f t="shared" si="84"/>
        <v>2031</v>
      </c>
      <c r="D3053" t="str">
        <f t="shared" si="85"/>
        <v>INDBDGLFOIMP</v>
      </c>
      <c r="E3053" t="str">
        <f>VLOOKUP(D3053,'NZ40-POPT_tech_groups'!A:B,2,FALSE)</f>
        <v>NZ40-ENE-1-INDBDG</v>
      </c>
      <c r="F3053" s="3">
        <f>_xlfn.IFNA(_xlfn.IFNA(VLOOKUP(D3053,'Energy Share'!B:D,3,FALSE),VLOOKUP(LEFT(D3053,LEN(D3053)-2),'Energy Share'!B:D,3,FALSE)),0)*HLOOKUP(C3053,'Energy Share'!$I$2:$AL$3,2,FALSE)*VLOOKUP(LEFT(D3053,6),'Energy Share'!$I$6:$J$14,2,FALSE)</f>
        <v>1.3724474271688521E-2</v>
      </c>
    </row>
    <row r="3054" spans="1:6" x14ac:dyDescent="0.3">
      <c r="A3054">
        <f>IF(IFERROR(_xlfn.NUMBERVALUE(RIGHT(D3054,2))=C3054-2000,TRUE),1,0)*_xlfn.IFNA(VLOOKUP(LEFT(RIGHT(D3054,LEN(D3054)-6),LEN(RIGHT(D3054,LEN(D3054)-6))-3),'Filter Fuel'!$A$3:$I$29,HLOOKUP(LEFT(D3054,6),'Filter Fuel'!$B$1:$I$2,2,FALSE),FALSE),1)*IF(F3054=0,0,1)</f>
        <v>1</v>
      </c>
      <c r="B3054" t="s">
        <v>2</v>
      </c>
      <c r="C3054">
        <f t="shared" si="84"/>
        <v>2031</v>
      </c>
      <c r="D3054" t="str">
        <f t="shared" si="85"/>
        <v>PUBBDGLFOIMP</v>
      </c>
      <c r="E3054" t="str">
        <f>VLOOKUP(D3054,'NZ40-POPT_tech_groups'!A:B,2,FALSE)</f>
        <v>NZ40-ENE-1-PUBBDG</v>
      </c>
      <c r="F3054" s="3">
        <f>_xlfn.IFNA(_xlfn.IFNA(VLOOKUP(D3054,'Energy Share'!B:D,3,FALSE),VLOOKUP(LEFT(D3054,LEN(D3054)-2),'Energy Share'!B:D,3,FALSE)),0)*HLOOKUP(C3054,'Energy Share'!$I$2:$AL$3,2,FALSE)*VLOOKUP(LEFT(D3054,6),'Energy Share'!$I$6:$J$14,2,FALSE)</f>
        <v>1.1940531114021486E-2</v>
      </c>
    </row>
    <row r="3055" spans="1:6" hidden="1" x14ac:dyDescent="0.3">
      <c r="A3055">
        <f>IF(IFERROR(_xlfn.NUMBERVALUE(RIGHT(D3055,2))=C3055-2000,TRUE),1,0)*_xlfn.IFNA(VLOOKUP(LEFT(RIGHT(D3055,LEN(D3055)-6),LEN(RIGHT(D3055,LEN(D3055)-6))-3),'Filter Fuel'!$A$3:$I$29,HLOOKUP(LEFT(D3055,6),'Filter Fuel'!$B$1:$I$2,2,FALSE),FALSE),1)*IF(F3055=0,0,1)</f>
        <v>0</v>
      </c>
      <c r="B3055" t="s">
        <v>2</v>
      </c>
      <c r="C3055">
        <f t="shared" si="84"/>
        <v>2031</v>
      </c>
      <c r="D3055" t="str">
        <f t="shared" si="85"/>
        <v>PUBTRALFOIMP</v>
      </c>
      <c r="E3055" t="str">
        <f>VLOOKUP(D3055,'NZ40-POPT_tech_groups'!A:B,2,FALSE)</f>
        <v>NZ40-ENE-1-PUBTRA</v>
      </c>
      <c r="F3055" s="3">
        <f>_xlfn.IFNA(_xlfn.IFNA(VLOOKUP(D3055,'Energy Share'!B:D,3,FALSE),VLOOKUP(LEFT(D3055,LEN(D3055)-2),'Energy Share'!B:D,3,FALSE)),0)*HLOOKUP(C3055,'Energy Share'!$I$2:$AL$3,2,FALSE)*VLOOKUP(LEFT(D3055,6),'Energy Share'!$I$6:$J$14,2,FALSE)</f>
        <v>0</v>
      </c>
    </row>
    <row r="3056" spans="1:6" x14ac:dyDescent="0.3">
      <c r="A3056">
        <f>IF(IFERROR(_xlfn.NUMBERVALUE(RIGHT(D3056,2))=C3056-2000,TRUE),1,0)*_xlfn.IFNA(VLOOKUP(LEFT(RIGHT(D3056,LEN(D3056)-6),LEN(RIGHT(D3056,LEN(D3056)-6))-3),'Filter Fuel'!$A$3:$I$29,HLOOKUP(LEFT(D3056,6),'Filter Fuel'!$B$1:$I$2,2,FALSE),FALSE),1)*IF(F3056=0,0,1)</f>
        <v>1</v>
      </c>
      <c r="B3056" t="s">
        <v>2</v>
      </c>
      <c r="C3056">
        <f t="shared" si="84"/>
        <v>2031</v>
      </c>
      <c r="D3056" t="str">
        <f t="shared" si="85"/>
        <v>RESBDGLFOIMP</v>
      </c>
      <c r="E3056" t="str">
        <f>VLOOKUP(D3056,'NZ40-POPT_tech_groups'!A:B,2,FALSE)</f>
        <v>NZ40-ENE-1-RESBDG</v>
      </c>
      <c r="F3056" s="3">
        <f>_xlfn.IFNA(_xlfn.IFNA(VLOOKUP(D3056,'Energy Share'!B:D,3,FALSE),VLOOKUP(LEFT(D3056,LEN(D3056)-2),'Energy Share'!B:D,3,FALSE)),0)*HLOOKUP(C3056,'Energy Share'!$I$2:$AL$3,2,FALSE)*VLOOKUP(LEFT(D3056,6),'Energy Share'!$I$6:$J$14,2,FALSE)</f>
        <v>1.8748838374751072E-3</v>
      </c>
    </row>
    <row r="3057" spans="1:6" x14ac:dyDescent="0.3">
      <c r="A3057">
        <f>IF(IFERROR(_xlfn.NUMBERVALUE(RIGHT(D3057,2))=C3057-2000,TRUE),1,0)*_xlfn.IFNA(VLOOKUP(LEFT(RIGHT(D3057,LEN(D3057)-6),LEN(RIGHT(D3057,LEN(D3057)-6))-3),'Filter Fuel'!$A$3:$I$29,HLOOKUP(LEFT(D3057,6),'Filter Fuel'!$B$1:$I$2,2,FALSE),FALSE),1)*IF(F3057=0,0,1)</f>
        <v>1</v>
      </c>
      <c r="B3057" t="s">
        <v>2</v>
      </c>
      <c r="C3057">
        <f t="shared" si="84"/>
        <v>2031</v>
      </c>
      <c r="D3057" t="str">
        <f t="shared" si="85"/>
        <v>COMBDGNGAIMP</v>
      </c>
      <c r="E3057" t="str">
        <f>VLOOKUP(D3057,'NZ40-POPT_tech_groups'!A:B,2,FALSE)</f>
        <v>NZ40-ENE-1-COMBDG</v>
      </c>
      <c r="F3057" s="3">
        <f>_xlfn.IFNA(_xlfn.IFNA(VLOOKUP(D3057,'Energy Share'!B:D,3,FALSE),VLOOKUP(LEFT(D3057,LEN(D3057)-2),'Energy Share'!B:D,3,FALSE)),0)*HLOOKUP(C3057,'Energy Share'!$I$2:$AL$3,2,FALSE)*VLOOKUP(LEFT(D3057,6),'Energy Share'!$I$6:$J$14,2,FALSE)</f>
        <v>0.24731980996311911</v>
      </c>
    </row>
    <row r="3058" spans="1:6" hidden="1" x14ac:dyDescent="0.3">
      <c r="A3058">
        <f>IF(IFERROR(_xlfn.NUMBERVALUE(RIGHT(D3058,2))=C3058-2000,TRUE),1,0)*_xlfn.IFNA(VLOOKUP(LEFT(RIGHT(D3058,LEN(D3058)-6),LEN(RIGHT(D3058,LEN(D3058)-6))-3),'Filter Fuel'!$A$3:$I$29,HLOOKUP(LEFT(D3058,6),'Filter Fuel'!$B$1:$I$2,2,FALSE),FALSE),1)*IF(F3058=0,0,1)</f>
        <v>0</v>
      </c>
      <c r="B3058" t="s">
        <v>2</v>
      </c>
      <c r="C3058">
        <f t="shared" si="84"/>
        <v>2031</v>
      </c>
      <c r="D3058" t="str">
        <f t="shared" si="85"/>
        <v>FRETRANGAIMP</v>
      </c>
      <c r="E3058" t="str">
        <f>VLOOKUP(D3058,'NZ40-POPT_tech_groups'!A:B,2,FALSE)</f>
        <v>NZ40-ENE-1-FRETRA</v>
      </c>
      <c r="F3058" s="3">
        <f>_xlfn.IFNA(_xlfn.IFNA(VLOOKUP(D3058,'Energy Share'!B:D,3,FALSE),VLOOKUP(LEFT(D3058,LEN(D3058)-2),'Energy Share'!B:D,3,FALSE)),0)*HLOOKUP(C3058,'Energy Share'!$I$2:$AL$3,2,FALSE)*VLOOKUP(LEFT(D3058,6),'Energy Share'!$I$6:$J$14,2,FALSE)</f>
        <v>0</v>
      </c>
    </row>
    <row r="3059" spans="1:6" x14ac:dyDescent="0.3">
      <c r="A3059">
        <f>IF(IFERROR(_xlfn.NUMBERVALUE(RIGHT(D3059,2))=C3059-2000,TRUE),1,0)*_xlfn.IFNA(VLOOKUP(LEFT(RIGHT(D3059,LEN(D3059)-6),LEN(RIGHT(D3059,LEN(D3059)-6))-3),'Filter Fuel'!$A$3:$I$29,HLOOKUP(LEFT(D3059,6),'Filter Fuel'!$B$1:$I$2,2,FALSE),FALSE),1)*IF(F3059=0,0,1)</f>
        <v>1</v>
      </c>
      <c r="B3059" t="s">
        <v>2</v>
      </c>
      <c r="C3059">
        <f t="shared" si="84"/>
        <v>2031</v>
      </c>
      <c r="D3059" t="str">
        <f t="shared" si="85"/>
        <v>INDBDGNGAIMP</v>
      </c>
      <c r="E3059" t="str">
        <f>VLOOKUP(D3059,'NZ40-POPT_tech_groups'!A:B,2,FALSE)</f>
        <v>NZ40-ENE-1-INDBDG</v>
      </c>
      <c r="F3059" s="3">
        <f>_xlfn.IFNA(_xlfn.IFNA(VLOOKUP(D3059,'Energy Share'!B:D,3,FALSE),VLOOKUP(LEFT(D3059,LEN(D3059)-2),'Energy Share'!B:D,3,FALSE)),0)*HLOOKUP(C3059,'Energy Share'!$I$2:$AL$3,2,FALSE)*VLOOKUP(LEFT(D3059,6),'Energy Share'!$I$6:$J$14,2,FALSE)</f>
        <v>0.38312145444359097</v>
      </c>
    </row>
    <row r="3060" spans="1:6" x14ac:dyDescent="0.3">
      <c r="A3060">
        <f>IF(IFERROR(_xlfn.NUMBERVALUE(RIGHT(D3060,2))=C3060-2000,TRUE),1,0)*_xlfn.IFNA(VLOOKUP(LEFT(RIGHT(D3060,LEN(D3060)-6),LEN(RIGHT(D3060,LEN(D3060)-6))-3),'Filter Fuel'!$A$3:$I$29,HLOOKUP(LEFT(D3060,6),'Filter Fuel'!$B$1:$I$2,2,FALSE),FALSE),1)*IF(F3060=0,0,1)</f>
        <v>1</v>
      </c>
      <c r="B3060" t="s">
        <v>2</v>
      </c>
      <c r="C3060">
        <f t="shared" si="84"/>
        <v>2031</v>
      </c>
      <c r="D3060" t="str">
        <f t="shared" si="85"/>
        <v>PASTRANGAIMP</v>
      </c>
      <c r="E3060" t="str">
        <f>VLOOKUP(D3060,'NZ40-POPT_tech_groups'!A:B,2,FALSE)</f>
        <v>NZ40-ENE-1-PASTRA</v>
      </c>
      <c r="F3060" s="3">
        <f>_xlfn.IFNA(_xlfn.IFNA(VLOOKUP(D3060,'Energy Share'!B:D,3,FALSE),VLOOKUP(LEFT(D3060,LEN(D3060)-2),'Energy Share'!B:D,3,FALSE)),0)*HLOOKUP(C3060,'Energy Share'!$I$2:$AL$3,2,FALSE)*VLOOKUP(LEFT(D3060,6),'Energy Share'!$I$6:$J$14,2,FALSE)</f>
        <v>5.0162879241525569E-3</v>
      </c>
    </row>
    <row r="3061" spans="1:6" x14ac:dyDescent="0.3">
      <c r="A3061">
        <f>IF(IFERROR(_xlfn.NUMBERVALUE(RIGHT(D3061,2))=C3061-2000,TRUE),1,0)*_xlfn.IFNA(VLOOKUP(LEFT(RIGHT(D3061,LEN(D3061)-6),LEN(RIGHT(D3061,LEN(D3061)-6))-3),'Filter Fuel'!$A$3:$I$29,HLOOKUP(LEFT(D3061,6),'Filter Fuel'!$B$1:$I$2,2,FALSE),FALSE),1)*IF(F3061=0,0,1)</f>
        <v>1</v>
      </c>
      <c r="B3061" t="s">
        <v>2</v>
      </c>
      <c r="C3061">
        <f t="shared" si="84"/>
        <v>2031</v>
      </c>
      <c r="D3061" t="str">
        <f t="shared" si="85"/>
        <v>PUBBDGNGAIMP</v>
      </c>
      <c r="E3061" t="str">
        <f>VLOOKUP(D3061,'NZ40-POPT_tech_groups'!A:B,2,FALSE)</f>
        <v>NZ40-ENE-1-PUBBDG</v>
      </c>
      <c r="F3061" s="3">
        <f>_xlfn.IFNA(_xlfn.IFNA(VLOOKUP(D3061,'Energy Share'!B:D,3,FALSE),VLOOKUP(LEFT(D3061,LEN(D3061)-2),'Energy Share'!B:D,3,FALSE)),0)*HLOOKUP(C3061,'Energy Share'!$I$2:$AL$3,2,FALSE)*VLOOKUP(LEFT(D3061,6),'Energy Share'!$I$6:$J$14,2,FALSE)</f>
        <v>0.32492043650930469</v>
      </c>
    </row>
    <row r="3062" spans="1:6" hidden="1" x14ac:dyDescent="0.3">
      <c r="A3062">
        <f>IF(IFERROR(_xlfn.NUMBERVALUE(RIGHT(D3062,2))=C3062-2000,TRUE),1,0)*_xlfn.IFNA(VLOOKUP(LEFT(RIGHT(D3062,LEN(D3062)-6),LEN(RIGHT(D3062,LEN(D3062)-6))-3),'Filter Fuel'!$A$3:$I$29,HLOOKUP(LEFT(D3062,6),'Filter Fuel'!$B$1:$I$2,2,FALSE),FALSE),1)*IF(F3062=0,0,1)</f>
        <v>0</v>
      </c>
      <c r="B3062" t="s">
        <v>2</v>
      </c>
      <c r="C3062">
        <f t="shared" si="84"/>
        <v>2031</v>
      </c>
      <c r="D3062" t="str">
        <f t="shared" si="85"/>
        <v>PUBTRANGAIMP</v>
      </c>
      <c r="E3062" t="str">
        <f>VLOOKUP(D3062,'NZ40-POPT_tech_groups'!A:B,2,FALSE)</f>
        <v>NZ40-ENE-1-PUBTRA</v>
      </c>
      <c r="F3062" s="3">
        <f>_xlfn.IFNA(_xlfn.IFNA(VLOOKUP(D3062,'Energy Share'!B:D,3,FALSE),VLOOKUP(LEFT(D3062,LEN(D3062)-2),'Energy Share'!B:D,3,FALSE)),0)*HLOOKUP(C3062,'Energy Share'!$I$2:$AL$3,2,FALSE)*VLOOKUP(LEFT(D3062,6),'Energy Share'!$I$6:$J$14,2,FALSE)</f>
        <v>0</v>
      </c>
    </row>
    <row r="3063" spans="1:6" x14ac:dyDescent="0.3">
      <c r="A3063">
        <f>IF(IFERROR(_xlfn.NUMBERVALUE(RIGHT(D3063,2))=C3063-2000,TRUE),1,0)*_xlfn.IFNA(VLOOKUP(LEFT(RIGHT(D3063,LEN(D3063)-6),LEN(RIGHT(D3063,LEN(D3063)-6))-3),'Filter Fuel'!$A$3:$I$29,HLOOKUP(LEFT(D3063,6),'Filter Fuel'!$B$1:$I$2,2,FALSE),FALSE),1)*IF(F3063=0,0,1)</f>
        <v>1</v>
      </c>
      <c r="B3063" t="s">
        <v>2</v>
      </c>
      <c r="C3063">
        <f t="shared" si="84"/>
        <v>2031</v>
      </c>
      <c r="D3063" t="str">
        <f t="shared" si="85"/>
        <v>RESBDGNGAIMP</v>
      </c>
      <c r="E3063" t="str">
        <f>VLOOKUP(D3063,'NZ40-POPT_tech_groups'!A:B,2,FALSE)</f>
        <v>NZ40-ENE-1-RESBDG</v>
      </c>
      <c r="F3063" s="3">
        <f>_xlfn.IFNA(_xlfn.IFNA(VLOOKUP(D3063,'Energy Share'!B:D,3,FALSE),VLOOKUP(LEFT(D3063,LEN(D3063)-2),'Energy Share'!B:D,3,FALSE)),0)*HLOOKUP(C3063,'Energy Share'!$I$2:$AL$3,2,FALSE)*VLOOKUP(LEFT(D3063,6),'Energy Share'!$I$6:$J$14,2,FALSE)</f>
        <v>0.41562382558627803</v>
      </c>
    </row>
    <row r="3064" spans="1:6" x14ac:dyDescent="0.3">
      <c r="A3064">
        <f>IF(IFERROR(_xlfn.NUMBERVALUE(RIGHT(D3064,2))=C3064-2000,TRUE),1,0)*_xlfn.IFNA(VLOOKUP(LEFT(RIGHT(D3064,LEN(D3064)-6),LEN(RIGHT(D3064,LEN(D3064)-6))-3),'Filter Fuel'!$A$3:$I$29,HLOOKUP(LEFT(D3064,6),'Filter Fuel'!$B$1:$I$2,2,FALSE),FALSE),1)*IF(F3064=0,0,1)</f>
        <v>1</v>
      </c>
      <c r="B3064" t="s">
        <v>2</v>
      </c>
      <c r="C3064">
        <f t="shared" si="84"/>
        <v>2031</v>
      </c>
      <c r="D3064" t="str">
        <f t="shared" si="85"/>
        <v>INDBDGPCOKIMP</v>
      </c>
      <c r="E3064" t="str">
        <f>VLOOKUP(D3064,'NZ40-POPT_tech_groups'!A:B,2,FALSE)</f>
        <v>NZ40-ENE-1-INDBDG</v>
      </c>
      <c r="F3064" s="3">
        <f>_xlfn.IFNA(_xlfn.IFNA(VLOOKUP(D3064,'Energy Share'!B:D,3,FALSE),VLOOKUP(LEFT(D3064,LEN(D3064)-2),'Energy Share'!B:D,3,FALSE)),0)*HLOOKUP(C3064,'Energy Share'!$I$2:$AL$3,2,FALSE)*VLOOKUP(LEFT(D3064,6),'Energy Share'!$I$6:$J$14,2,FALSE)</f>
        <v>5.9377888351082571E-3</v>
      </c>
    </row>
    <row r="3065" spans="1:6" x14ac:dyDescent="0.3">
      <c r="A3065">
        <f>IF(IFERROR(_xlfn.NUMBERVALUE(RIGHT(D3065,2))=C3065-2000,TRUE),1,0)*_xlfn.IFNA(VLOOKUP(LEFT(RIGHT(D3065,LEN(D3065)-6),LEN(RIGHT(D3065,LEN(D3065)-6))-3),'Filter Fuel'!$A$3:$I$29,HLOOKUP(LEFT(D3065,6),'Filter Fuel'!$B$1:$I$2,2,FALSE),FALSE),1)*IF(F3065=0,0,1)</f>
        <v>1</v>
      </c>
      <c r="B3065" t="s">
        <v>2</v>
      </c>
      <c r="C3065">
        <f t="shared" si="84"/>
        <v>2031</v>
      </c>
      <c r="D3065" t="str">
        <f t="shared" si="85"/>
        <v>COMBDGPROIMP</v>
      </c>
      <c r="E3065" t="str">
        <f>VLOOKUP(D3065,'NZ40-POPT_tech_groups'!A:B,2,FALSE)</f>
        <v>NZ40-ENE-1-COMBDG</v>
      </c>
      <c r="F3065" s="3">
        <f>_xlfn.IFNA(_xlfn.IFNA(VLOOKUP(D3065,'Energy Share'!B:D,3,FALSE),VLOOKUP(LEFT(D3065,LEN(D3065)-2),'Energy Share'!B:D,3,FALSE)),0)*HLOOKUP(C3065,'Energy Share'!$I$2:$AL$3,2,FALSE)*VLOOKUP(LEFT(D3065,6),'Energy Share'!$I$6:$J$14,2,FALSE)</f>
        <v>1.5367259118015248E-2</v>
      </c>
    </row>
    <row r="3066" spans="1:6" x14ac:dyDescent="0.3">
      <c r="A3066">
        <f>IF(IFERROR(_xlfn.NUMBERVALUE(RIGHT(D3066,2))=C3066-2000,TRUE),1,0)*_xlfn.IFNA(VLOOKUP(LEFT(RIGHT(D3066,LEN(D3066)-6),LEN(RIGHT(D3066,LEN(D3066)-6))-3),'Filter Fuel'!$A$3:$I$29,HLOOKUP(LEFT(D3066,6),'Filter Fuel'!$B$1:$I$2,2,FALSE),FALSE),1)*IF(F3066=0,0,1)</f>
        <v>1</v>
      </c>
      <c r="B3066" t="s">
        <v>2</v>
      </c>
      <c r="C3066">
        <f t="shared" si="84"/>
        <v>2031</v>
      </c>
      <c r="D3066" t="str">
        <f t="shared" si="85"/>
        <v>FRETRAPROIMP</v>
      </c>
      <c r="E3066" t="str">
        <f>VLOOKUP(D3066,'NZ40-POPT_tech_groups'!A:B,2,FALSE)</f>
        <v>NZ40-ENE-1-FRETRA</v>
      </c>
      <c r="F3066" s="3">
        <f>_xlfn.IFNA(_xlfn.IFNA(VLOOKUP(D3066,'Energy Share'!B:D,3,FALSE),VLOOKUP(LEFT(D3066,LEN(D3066)-2),'Energy Share'!B:D,3,FALSE)),0)*HLOOKUP(C3066,'Energy Share'!$I$2:$AL$3,2,FALSE)*VLOOKUP(LEFT(D3066,6),'Energy Share'!$I$6:$J$14,2,FALSE)</f>
        <v>1.5940691339154437E-2</v>
      </c>
    </row>
    <row r="3067" spans="1:6" x14ac:dyDescent="0.3">
      <c r="A3067">
        <f>IF(IFERROR(_xlfn.NUMBERVALUE(RIGHT(D3067,2))=C3067-2000,TRUE),1,0)*_xlfn.IFNA(VLOOKUP(LEFT(RIGHT(D3067,LEN(D3067)-6),LEN(RIGHT(D3067,LEN(D3067)-6))-3),'Filter Fuel'!$A$3:$I$29,HLOOKUP(LEFT(D3067,6),'Filter Fuel'!$B$1:$I$2,2,FALSE),FALSE),1)*IF(F3067=0,0,1)</f>
        <v>1</v>
      </c>
      <c r="B3067" t="s">
        <v>2</v>
      </c>
      <c r="C3067">
        <f t="shared" si="84"/>
        <v>2031</v>
      </c>
      <c r="D3067" t="str">
        <f t="shared" si="85"/>
        <v>INDBDGPROIMP</v>
      </c>
      <c r="E3067" t="str">
        <f>VLOOKUP(D3067,'NZ40-POPT_tech_groups'!A:B,2,FALSE)</f>
        <v>NZ40-ENE-1-INDBDG</v>
      </c>
      <c r="F3067" s="3">
        <f>_xlfn.IFNA(_xlfn.IFNA(VLOOKUP(D3067,'Energy Share'!B:D,3,FALSE),VLOOKUP(LEFT(D3067,LEN(D3067)-2),'Energy Share'!B:D,3,FALSE)),0)*HLOOKUP(C3067,'Energy Share'!$I$2:$AL$3,2,FALSE)*VLOOKUP(LEFT(D3067,6),'Energy Share'!$I$6:$J$14,2,FALSE)</f>
        <v>2.9603165708346688E-3</v>
      </c>
    </row>
    <row r="3068" spans="1:6" x14ac:dyDescent="0.3">
      <c r="A3068">
        <f>IF(IFERROR(_xlfn.NUMBERVALUE(RIGHT(D3068,2))=C3068-2000,TRUE),1,0)*_xlfn.IFNA(VLOOKUP(LEFT(RIGHT(D3068,LEN(D3068)-6),LEN(RIGHT(D3068,LEN(D3068)-6))-3),'Filter Fuel'!$A$3:$I$29,HLOOKUP(LEFT(D3068,6),'Filter Fuel'!$B$1:$I$2,2,FALSE),FALSE),1)*IF(F3068=0,0,1)</f>
        <v>1</v>
      </c>
      <c r="B3068" t="s">
        <v>2</v>
      </c>
      <c r="C3068">
        <f t="shared" si="84"/>
        <v>2031</v>
      </c>
      <c r="D3068" t="str">
        <f t="shared" si="85"/>
        <v>PASTRAPROIMP</v>
      </c>
      <c r="E3068" t="str">
        <f>VLOOKUP(D3068,'NZ40-POPT_tech_groups'!A:B,2,FALSE)</f>
        <v>NZ40-ENE-1-PASTRA</v>
      </c>
      <c r="F3068" s="3">
        <f>_xlfn.IFNA(_xlfn.IFNA(VLOOKUP(D3068,'Energy Share'!B:D,3,FALSE),VLOOKUP(LEFT(D3068,LEN(D3068)-2),'Energy Share'!B:D,3,FALSE)),0)*HLOOKUP(C3068,'Energy Share'!$I$2:$AL$3,2,FALSE)*VLOOKUP(LEFT(D3068,6),'Energy Share'!$I$6:$J$14,2,FALSE)</f>
        <v>3.0022067724931132E-3</v>
      </c>
    </row>
    <row r="3069" spans="1:6" x14ac:dyDescent="0.3">
      <c r="A3069">
        <f>IF(IFERROR(_xlfn.NUMBERVALUE(RIGHT(D3069,2))=C3069-2000,TRUE),1,0)*_xlfn.IFNA(VLOOKUP(LEFT(RIGHT(D3069,LEN(D3069)-6),LEN(RIGHT(D3069,LEN(D3069)-6))-3),'Filter Fuel'!$A$3:$I$29,HLOOKUP(LEFT(D3069,6),'Filter Fuel'!$B$1:$I$2,2,FALSE),FALSE),1)*IF(F3069=0,0,1)</f>
        <v>1</v>
      </c>
      <c r="B3069" t="s">
        <v>2</v>
      </c>
      <c r="C3069">
        <f t="shared" si="84"/>
        <v>2031</v>
      </c>
      <c r="D3069" t="str">
        <f t="shared" si="85"/>
        <v>PUBBDGPROIMP</v>
      </c>
      <c r="E3069" t="str">
        <f>VLOOKUP(D3069,'NZ40-POPT_tech_groups'!A:B,2,FALSE)</f>
        <v>NZ40-ENE-1-PUBBDG</v>
      </c>
      <c r="F3069" s="3">
        <f>_xlfn.IFNA(_xlfn.IFNA(VLOOKUP(D3069,'Energy Share'!B:D,3,FALSE),VLOOKUP(LEFT(D3069,LEN(D3069)-2),'Energy Share'!B:D,3,FALSE)),0)*HLOOKUP(C3069,'Energy Share'!$I$2:$AL$3,2,FALSE)*VLOOKUP(LEFT(D3069,6),'Energy Share'!$I$6:$J$14,2,FALSE)</f>
        <v>1.7878986684791323E-6</v>
      </c>
    </row>
    <row r="3070" spans="1:6" hidden="1" x14ac:dyDescent="0.3">
      <c r="A3070">
        <f>IF(IFERROR(_xlfn.NUMBERVALUE(RIGHT(D3070,2))=C3070-2000,TRUE),1,0)*_xlfn.IFNA(VLOOKUP(LEFT(RIGHT(D3070,LEN(D3070)-6),LEN(RIGHT(D3070,LEN(D3070)-6))-3),'Filter Fuel'!$A$3:$I$29,HLOOKUP(LEFT(D3070,6),'Filter Fuel'!$B$1:$I$2,2,FALSE),FALSE),1)*IF(F3070=0,0,1)</f>
        <v>0</v>
      </c>
      <c r="B3070" t="s">
        <v>2</v>
      </c>
      <c r="C3070">
        <f t="shared" si="84"/>
        <v>2031</v>
      </c>
      <c r="D3070" t="str">
        <f t="shared" si="85"/>
        <v>PUBTRAPROIMP</v>
      </c>
      <c r="E3070" t="str">
        <f>VLOOKUP(D3070,'NZ40-POPT_tech_groups'!A:B,2,FALSE)</f>
        <v>NZ40-ENE-1-PUBTRA</v>
      </c>
      <c r="F3070" s="3">
        <f>_xlfn.IFNA(_xlfn.IFNA(VLOOKUP(D3070,'Energy Share'!B:D,3,FALSE),VLOOKUP(LEFT(D3070,LEN(D3070)-2),'Energy Share'!B:D,3,FALSE)),0)*HLOOKUP(C3070,'Energy Share'!$I$2:$AL$3,2,FALSE)*VLOOKUP(LEFT(D3070,6),'Energy Share'!$I$6:$J$14,2,FALSE)</f>
        <v>0</v>
      </c>
    </row>
    <row r="3071" spans="1:6" x14ac:dyDescent="0.3">
      <c r="A3071">
        <f>IF(IFERROR(_xlfn.NUMBERVALUE(RIGHT(D3071,2))=C3071-2000,TRUE),1,0)*_xlfn.IFNA(VLOOKUP(LEFT(RIGHT(D3071,LEN(D3071)-6),LEN(RIGHT(D3071,LEN(D3071)-6))-3),'Filter Fuel'!$A$3:$I$29,HLOOKUP(LEFT(D3071,6),'Filter Fuel'!$B$1:$I$2,2,FALSE),FALSE),1)*IF(F3071=0,0,1)</f>
        <v>1</v>
      </c>
      <c r="B3071" t="s">
        <v>2</v>
      </c>
      <c r="C3071">
        <f t="shared" si="84"/>
        <v>2031</v>
      </c>
      <c r="D3071" t="str">
        <f t="shared" si="85"/>
        <v>RESBDGPROIMP</v>
      </c>
      <c r="E3071" t="str">
        <f>VLOOKUP(D3071,'NZ40-POPT_tech_groups'!A:B,2,FALSE)</f>
        <v>NZ40-ENE-1-RESBDG</v>
      </c>
      <c r="F3071" s="3">
        <f>_xlfn.IFNA(_xlfn.IFNA(VLOOKUP(D3071,'Energy Share'!B:D,3,FALSE),VLOOKUP(LEFT(D3071,LEN(D3071)-2),'Energy Share'!B:D,3,FALSE)),0)*HLOOKUP(C3071,'Energy Share'!$I$2:$AL$3,2,FALSE)*VLOOKUP(LEFT(D3071,6),'Energy Share'!$I$6:$J$14,2,FALSE)</f>
        <v>3.5285041269163156E-3</v>
      </c>
    </row>
    <row r="3072" spans="1:6" x14ac:dyDescent="0.3">
      <c r="A3072">
        <f>IF(IFERROR(_xlfn.NUMBERVALUE(RIGHT(D3072,2))=C3072-2000,TRUE),1,0)*_xlfn.IFNA(VLOOKUP(LEFT(RIGHT(D3072,LEN(D3072)-6),LEN(RIGHT(D3072,LEN(D3072)-6))-3),'Filter Fuel'!$A$3:$I$29,HLOOKUP(LEFT(D3072,6),'Filter Fuel'!$B$1:$I$2,2,FALSE),FALSE),1)*IF(F3072=0,0,1)</f>
        <v>1</v>
      </c>
      <c r="B3072" t="s">
        <v>2</v>
      </c>
      <c r="C3072">
        <f t="shared" si="84"/>
        <v>2031</v>
      </c>
      <c r="D3072" t="str">
        <f t="shared" si="85"/>
        <v>FRETRARDSLIMP</v>
      </c>
      <c r="E3072" t="str">
        <f>VLOOKUP(D3072,'NZ40-POPT_tech_groups'!A:B,2,FALSE)</f>
        <v>NZ40-ENE-1-FRETRA</v>
      </c>
      <c r="F3072" s="3">
        <f>_xlfn.IFNA(_xlfn.IFNA(VLOOKUP(D3072,'Energy Share'!B:D,3,FALSE),VLOOKUP(LEFT(D3072,LEN(D3072)-2),'Energy Share'!B:D,3,FALSE)),0)*HLOOKUP(C3072,'Energy Share'!$I$2:$AL$3,2,FALSE)*VLOOKUP(LEFT(D3072,6),'Energy Share'!$I$6:$J$14,2,FALSE)</f>
        <v>1.9500114229167096E-6</v>
      </c>
    </row>
    <row r="3073" spans="1:6" x14ac:dyDescent="0.3">
      <c r="A3073">
        <f>IF(IFERROR(_xlfn.NUMBERVALUE(RIGHT(D3073,2))=C3073-2000,TRUE),1,0)*_xlfn.IFNA(VLOOKUP(LEFT(RIGHT(D3073,LEN(D3073)-6),LEN(RIGHT(D3073,LEN(D3073)-6))-3),'Filter Fuel'!$A$3:$I$29,HLOOKUP(LEFT(D3073,6),'Filter Fuel'!$B$1:$I$2,2,FALSE),FALSE),1)*IF(F3073=0,0,1)</f>
        <v>1</v>
      </c>
      <c r="B3073" t="s">
        <v>2</v>
      </c>
      <c r="C3073">
        <f t="shared" si="84"/>
        <v>2031</v>
      </c>
      <c r="D3073" t="str">
        <f t="shared" si="85"/>
        <v>PASTRARDSLIMP</v>
      </c>
      <c r="E3073" t="str">
        <f>VLOOKUP(D3073,'NZ40-POPT_tech_groups'!A:B,2,FALSE)</f>
        <v>NZ40-ENE-1-PASTRA</v>
      </c>
      <c r="F3073" s="3">
        <f>_xlfn.IFNA(_xlfn.IFNA(VLOOKUP(D3073,'Energy Share'!B:D,3,FALSE),VLOOKUP(LEFT(D3073,LEN(D3073)-2),'Energy Share'!B:D,3,FALSE)),0)*HLOOKUP(C3073,'Energy Share'!$I$2:$AL$3,2,FALSE)*VLOOKUP(LEFT(D3073,6),'Energy Share'!$I$6:$J$14,2,FALSE)</f>
        <v>7.4456685748922944E-6</v>
      </c>
    </row>
    <row r="3074" spans="1:6" hidden="1" x14ac:dyDescent="0.3">
      <c r="A3074">
        <f>IF(IFERROR(_xlfn.NUMBERVALUE(RIGHT(D3074,2))=C3074-2000,TRUE),1,0)*_xlfn.IFNA(VLOOKUP(LEFT(RIGHT(D3074,LEN(D3074)-6),LEN(RIGHT(D3074,LEN(D3074)-6))-3),'Filter Fuel'!$A$3:$I$29,HLOOKUP(LEFT(D3074,6),'Filter Fuel'!$B$1:$I$2,2,FALSE),FALSE),1)*IF(F3074=0,0,1)</f>
        <v>0</v>
      </c>
      <c r="B3074" t="s">
        <v>2</v>
      </c>
      <c r="C3074">
        <f t="shared" si="84"/>
        <v>2031</v>
      </c>
      <c r="D3074" t="str">
        <f t="shared" si="85"/>
        <v>PUBTRARDSLIMP</v>
      </c>
      <c r="E3074" t="str">
        <f>VLOOKUP(D3074,'NZ40-POPT_tech_groups'!A:B,2,FALSE)</f>
        <v>NZ40-ENE-1-PUBTRA</v>
      </c>
      <c r="F3074" s="3">
        <f>_xlfn.IFNA(_xlfn.IFNA(VLOOKUP(D3074,'Energy Share'!B:D,3,FALSE),VLOOKUP(LEFT(D3074,LEN(D3074)-2),'Energy Share'!B:D,3,FALSE)),0)*HLOOKUP(C3074,'Energy Share'!$I$2:$AL$3,2,FALSE)*VLOOKUP(LEFT(D3074,6),'Energy Share'!$I$6:$J$14,2,FALSE)</f>
        <v>0</v>
      </c>
    </row>
    <row r="3075" spans="1:6" x14ac:dyDescent="0.3">
      <c r="A3075">
        <f>IF(IFERROR(_xlfn.NUMBERVALUE(RIGHT(D3075,2))=C3075-2000,TRUE),1,0)*_xlfn.IFNA(VLOOKUP(LEFT(RIGHT(D3075,LEN(D3075)-6),LEN(RIGHT(D3075,LEN(D3075)-6))-3),'Filter Fuel'!$A$3:$I$29,HLOOKUP(LEFT(D3075,6),'Filter Fuel'!$B$1:$I$2,2,FALSE),FALSE),1)*IF(F3075=0,0,1)</f>
        <v>1</v>
      </c>
      <c r="B3075" t="s">
        <v>2</v>
      </c>
      <c r="C3075">
        <f t="shared" si="84"/>
        <v>2031</v>
      </c>
      <c r="D3075" t="str">
        <f t="shared" si="85"/>
        <v>COMBDGSGAIMP</v>
      </c>
      <c r="E3075" t="str">
        <f>VLOOKUP(D3075,'NZ40-POPT_tech_groups'!A:B,2,FALSE)</f>
        <v>NZ40-ENE-1-COMBDG</v>
      </c>
      <c r="F3075" s="3">
        <f>_xlfn.IFNA(_xlfn.IFNA(VLOOKUP(D3075,'Energy Share'!B:D,3,FALSE),VLOOKUP(LEFT(D3075,LEN(D3075)-2),'Energy Share'!B:D,3,FALSE)),0)*HLOOKUP(C3075,'Energy Share'!$I$2:$AL$3,2,FALSE)*VLOOKUP(LEFT(D3075,6),'Energy Share'!$I$6:$J$14,2,FALSE)</f>
        <v>1.3741558244375959E-4</v>
      </c>
    </row>
    <row r="3076" spans="1:6" hidden="1" x14ac:dyDescent="0.3">
      <c r="A3076">
        <f>IF(IFERROR(_xlfn.NUMBERVALUE(RIGHT(D3076,2))=C3076-2000,TRUE),1,0)*_xlfn.IFNA(VLOOKUP(LEFT(RIGHT(D3076,LEN(D3076)-6),LEN(RIGHT(D3076,LEN(D3076)-6))-3),'Filter Fuel'!$A$3:$I$29,HLOOKUP(LEFT(D3076,6),'Filter Fuel'!$B$1:$I$2,2,FALSE),FALSE),1)*IF(F3076=0,0,1)</f>
        <v>0</v>
      </c>
      <c r="B3076" t="s">
        <v>2</v>
      </c>
      <c r="C3076">
        <f t="shared" si="84"/>
        <v>2031</v>
      </c>
      <c r="D3076" t="str">
        <f t="shared" si="85"/>
        <v>FRETRASGAIMP</v>
      </c>
      <c r="E3076" t="str">
        <f>VLOOKUP(D3076,'NZ40-POPT_tech_groups'!A:B,2,FALSE)</f>
        <v>NZ40-ENE-1-FRETRA</v>
      </c>
      <c r="F3076" s="3">
        <f>_xlfn.IFNA(_xlfn.IFNA(VLOOKUP(D3076,'Energy Share'!B:D,3,FALSE),VLOOKUP(LEFT(D3076,LEN(D3076)-2),'Energy Share'!B:D,3,FALSE)),0)*HLOOKUP(C3076,'Energy Share'!$I$2:$AL$3,2,FALSE)*VLOOKUP(LEFT(D3076,6),'Energy Share'!$I$6:$J$14,2,FALSE)</f>
        <v>0</v>
      </c>
    </row>
    <row r="3077" spans="1:6" x14ac:dyDescent="0.3">
      <c r="A3077">
        <f>IF(IFERROR(_xlfn.NUMBERVALUE(RIGHT(D3077,2))=C3077-2000,TRUE),1,0)*_xlfn.IFNA(VLOOKUP(LEFT(RIGHT(D3077,LEN(D3077)-6),LEN(RIGHT(D3077,LEN(D3077)-6))-3),'Filter Fuel'!$A$3:$I$29,HLOOKUP(LEFT(D3077,6),'Filter Fuel'!$B$1:$I$2,2,FALSE),FALSE),1)*IF(F3077=0,0,1)</f>
        <v>1</v>
      </c>
      <c r="B3077" t="s">
        <v>2</v>
      </c>
      <c r="C3077">
        <f t="shared" si="84"/>
        <v>2031</v>
      </c>
      <c r="D3077" t="str">
        <f t="shared" si="85"/>
        <v>PASTRASGAIMP</v>
      </c>
      <c r="E3077" t="str">
        <f>VLOOKUP(D3077,'NZ40-POPT_tech_groups'!A:B,2,FALSE)</f>
        <v>NZ40-ENE-1-PASTRA</v>
      </c>
      <c r="F3077" s="3">
        <f>_xlfn.IFNA(_xlfn.IFNA(VLOOKUP(D3077,'Energy Share'!B:D,3,FALSE),VLOOKUP(LEFT(D3077,LEN(D3077)-2),'Energy Share'!B:D,3,FALSE)),0)*HLOOKUP(C3077,'Energy Share'!$I$2:$AL$3,2,FALSE)*VLOOKUP(LEFT(D3077,6),'Energy Share'!$I$6:$J$14,2,FALSE)</f>
        <v>6.7295915070818188E-6</v>
      </c>
    </row>
    <row r="3078" spans="1:6" x14ac:dyDescent="0.3">
      <c r="A3078">
        <f>IF(IFERROR(_xlfn.NUMBERVALUE(RIGHT(D3078,2))=C3078-2000,TRUE),1,0)*_xlfn.IFNA(VLOOKUP(LEFT(RIGHT(D3078,LEN(D3078)-6),LEN(RIGHT(D3078,LEN(D3078)-6))-3),'Filter Fuel'!$A$3:$I$29,HLOOKUP(LEFT(D3078,6),'Filter Fuel'!$B$1:$I$2,2,FALSE),FALSE),1)*IF(F3078=0,0,1)</f>
        <v>1</v>
      </c>
      <c r="B3078" t="s">
        <v>2</v>
      </c>
      <c r="C3078">
        <f t="shared" si="84"/>
        <v>2031</v>
      </c>
      <c r="D3078" t="str">
        <f t="shared" si="85"/>
        <v>PUBBDGSGAIMP</v>
      </c>
      <c r="E3078" t="str">
        <f>VLOOKUP(D3078,'NZ40-POPT_tech_groups'!A:B,2,FALSE)</f>
        <v>NZ40-ENE-1-PUBBDG</v>
      </c>
      <c r="F3078" s="3">
        <f>_xlfn.IFNA(_xlfn.IFNA(VLOOKUP(D3078,'Energy Share'!B:D,3,FALSE),VLOOKUP(LEFT(D3078,LEN(D3078)-2),'Energy Share'!B:D,3,FALSE)),0)*HLOOKUP(C3078,'Energy Share'!$I$2:$AL$3,2,FALSE)*VLOOKUP(LEFT(D3078,6),'Energy Share'!$I$6:$J$14,2,FALSE)</f>
        <v>2.9926322811851792E-4</v>
      </c>
    </row>
    <row r="3079" spans="1:6" hidden="1" x14ac:dyDescent="0.3">
      <c r="A3079">
        <f>IF(IFERROR(_xlfn.NUMBERVALUE(RIGHT(D3079,2))=C3079-2000,TRUE),1,0)*_xlfn.IFNA(VLOOKUP(LEFT(RIGHT(D3079,LEN(D3079)-6),LEN(RIGHT(D3079,LEN(D3079)-6))-3),'Filter Fuel'!$A$3:$I$29,HLOOKUP(LEFT(D3079,6),'Filter Fuel'!$B$1:$I$2,2,FALSE),FALSE),1)*IF(F3079=0,0,1)</f>
        <v>0</v>
      </c>
      <c r="B3079" t="s">
        <v>2</v>
      </c>
      <c r="C3079">
        <f t="shared" si="84"/>
        <v>2031</v>
      </c>
      <c r="D3079" t="str">
        <f t="shared" si="85"/>
        <v>PUBTRASGAIMP</v>
      </c>
      <c r="E3079" t="str">
        <f>VLOOKUP(D3079,'NZ40-POPT_tech_groups'!A:B,2,FALSE)</f>
        <v>NZ40-ENE-1-PUBTRA</v>
      </c>
      <c r="F3079" s="3">
        <f>_xlfn.IFNA(_xlfn.IFNA(VLOOKUP(D3079,'Energy Share'!B:D,3,FALSE),VLOOKUP(LEFT(D3079,LEN(D3079)-2),'Energy Share'!B:D,3,FALSE)),0)*HLOOKUP(C3079,'Energy Share'!$I$2:$AL$3,2,FALSE)*VLOOKUP(LEFT(D3079,6),'Energy Share'!$I$6:$J$14,2,FALSE)</f>
        <v>0</v>
      </c>
    </row>
    <row r="3080" spans="1:6" x14ac:dyDescent="0.3">
      <c r="A3080">
        <f>IF(IFERROR(_xlfn.NUMBERVALUE(RIGHT(D3080,2))=C3080-2000,TRUE),1,0)*_xlfn.IFNA(VLOOKUP(LEFT(RIGHT(D3080,LEN(D3080)-6),LEN(RIGHT(D3080,LEN(D3080)-6))-3),'Filter Fuel'!$A$3:$I$29,HLOOKUP(LEFT(D3080,6),'Filter Fuel'!$B$1:$I$2,2,FALSE),FALSE),1)*IF(F3080=0,0,1)</f>
        <v>1</v>
      </c>
      <c r="B3080" t="s">
        <v>2</v>
      </c>
      <c r="C3080">
        <f t="shared" si="84"/>
        <v>2031</v>
      </c>
      <c r="D3080" t="str">
        <f t="shared" si="85"/>
        <v>RESBDGSGAIMP</v>
      </c>
      <c r="E3080" t="str">
        <f>VLOOKUP(D3080,'NZ40-POPT_tech_groups'!A:B,2,FALSE)</f>
        <v>NZ40-ENE-1-RESBDG</v>
      </c>
      <c r="F3080" s="3">
        <f>_xlfn.IFNA(_xlfn.IFNA(VLOOKUP(D3080,'Energy Share'!B:D,3,FALSE),VLOOKUP(LEFT(D3080,LEN(D3080)-2),'Energy Share'!B:D,3,FALSE)),0)*HLOOKUP(C3080,'Energy Share'!$I$2:$AL$3,2,FALSE)*VLOOKUP(LEFT(D3080,6),'Energy Share'!$I$6:$J$14,2,FALSE)</f>
        <v>4.0150212078468448E-5</v>
      </c>
    </row>
    <row r="3081" spans="1:6" hidden="1" x14ac:dyDescent="0.3">
      <c r="A3081">
        <f>IF(IFERROR(_xlfn.NUMBERVALUE(RIGHT(D3081,2))=C3081-2000,TRUE),1,0)*_xlfn.IFNA(VLOOKUP(LEFT(RIGHT(D3081,LEN(D3081)-6),LEN(RIGHT(D3081,LEN(D3081)-6))-3),'Filter Fuel'!$A$3:$I$29,HLOOKUP(LEFT(D3081,6),'Filter Fuel'!$B$1:$I$2,2,FALSE),FALSE),1)*IF(F3081=0,0,1)</f>
        <v>0</v>
      </c>
      <c r="B3081" t="s">
        <v>2</v>
      </c>
      <c r="C3081">
        <f t="shared" si="84"/>
        <v>2031</v>
      </c>
      <c r="D3081" t="str">
        <f t="shared" si="85"/>
        <v>FRETRASJEIMP</v>
      </c>
      <c r="E3081" t="str">
        <f>VLOOKUP(D3081,'NZ40-POPT_tech_groups'!A:B,2,FALSE)</f>
        <v>NZ40-ENE-1-FRETRA</v>
      </c>
      <c r="F3081" s="3">
        <f>_xlfn.IFNA(_xlfn.IFNA(VLOOKUP(D3081,'Energy Share'!B:D,3,FALSE),VLOOKUP(LEFT(D3081,LEN(D3081)-2),'Energy Share'!B:D,3,FALSE)),0)*HLOOKUP(C3081,'Energy Share'!$I$2:$AL$3,2,FALSE)*VLOOKUP(LEFT(D3081,6),'Energy Share'!$I$6:$J$14,2,FALSE)</f>
        <v>0</v>
      </c>
    </row>
    <row r="3082" spans="1:6" hidden="1" x14ac:dyDescent="0.3">
      <c r="A3082">
        <f>IF(IFERROR(_xlfn.NUMBERVALUE(RIGHT(D3082,2))=C3082-2000,TRUE),1,0)*_xlfn.IFNA(VLOOKUP(LEFT(RIGHT(D3082,LEN(D3082)-6),LEN(RIGHT(D3082,LEN(D3082)-6))-3),'Filter Fuel'!$A$3:$I$29,HLOOKUP(LEFT(D3082,6),'Filter Fuel'!$B$1:$I$2,2,FALSE),FALSE),1)*IF(F3082=0,0,1)</f>
        <v>0</v>
      </c>
      <c r="B3082" t="s">
        <v>2</v>
      </c>
      <c r="C3082">
        <f t="shared" si="84"/>
        <v>2031</v>
      </c>
      <c r="D3082" t="str">
        <f t="shared" si="85"/>
        <v>FRETRASMTNIMP</v>
      </c>
      <c r="E3082" t="str">
        <f>VLOOKUP(D3082,'NZ40-POPT_tech_groups'!A:B,2,FALSE)</f>
        <v>NZ40-ENE-1-FRETRA</v>
      </c>
      <c r="F3082" s="3">
        <f>_xlfn.IFNA(_xlfn.IFNA(VLOOKUP(D3082,'Energy Share'!B:D,3,FALSE),VLOOKUP(LEFT(D3082,LEN(D3082)-2),'Energy Share'!B:D,3,FALSE)),0)*HLOOKUP(C3082,'Energy Share'!$I$2:$AL$3,2,FALSE)*VLOOKUP(LEFT(D3082,6),'Energy Share'!$I$6:$J$14,2,FALSE)</f>
        <v>0</v>
      </c>
    </row>
    <row r="3083" spans="1:6" x14ac:dyDescent="0.3">
      <c r="A3083">
        <f>IF(IFERROR(_xlfn.NUMBERVALUE(RIGHT(D3083,2))=C3083-2000,TRUE),1,0)*_xlfn.IFNA(VLOOKUP(LEFT(RIGHT(D3083,LEN(D3083)-6),LEN(RIGHT(D3083,LEN(D3083)-6))-3),'Filter Fuel'!$A$3:$I$29,HLOOKUP(LEFT(D3083,6),'Filter Fuel'!$B$1:$I$2,2,FALSE),FALSE),1)*IF(F3083=0,0,1)</f>
        <v>1</v>
      </c>
      <c r="B3083" t="s">
        <v>2</v>
      </c>
      <c r="C3083">
        <f t="shared" si="84"/>
        <v>2031</v>
      </c>
      <c r="D3083" t="str">
        <f t="shared" si="85"/>
        <v>PASTRASMTNIMP</v>
      </c>
      <c r="E3083" t="str">
        <f>VLOOKUP(D3083,'NZ40-POPT_tech_groups'!A:B,2,FALSE)</f>
        <v>NZ40-ENE-1-PASTRA</v>
      </c>
      <c r="F3083" s="3">
        <f>_xlfn.IFNA(_xlfn.IFNA(VLOOKUP(D3083,'Energy Share'!B:D,3,FALSE),VLOOKUP(LEFT(D3083,LEN(D3083)-2),'Energy Share'!B:D,3,FALSE)),0)*HLOOKUP(C3083,'Energy Share'!$I$2:$AL$3,2,FALSE)*VLOOKUP(LEFT(D3083,6),'Energy Share'!$I$6:$J$14,2,FALSE)</f>
        <v>6.729526838180273E-6</v>
      </c>
    </row>
    <row r="3084" spans="1:6" hidden="1" x14ac:dyDescent="0.3">
      <c r="A3084">
        <f>IF(IFERROR(_xlfn.NUMBERVALUE(RIGHT(D3084,2))=C3084-2000,TRUE),1,0)*_xlfn.IFNA(VLOOKUP(LEFT(RIGHT(D3084,LEN(D3084)-6),LEN(RIGHT(D3084,LEN(D3084)-6))-3),'Filter Fuel'!$A$3:$I$29,HLOOKUP(LEFT(D3084,6),'Filter Fuel'!$B$1:$I$2,2,FALSE),FALSE),1)*IF(F3084=0,0,1)</f>
        <v>0</v>
      </c>
      <c r="B3084" t="s">
        <v>2</v>
      </c>
      <c r="C3084">
        <f t="shared" si="84"/>
        <v>2031</v>
      </c>
      <c r="D3084" t="str">
        <f t="shared" si="85"/>
        <v>PUBTRASMTNIMP</v>
      </c>
      <c r="E3084" t="str">
        <f>VLOOKUP(D3084,'NZ40-POPT_tech_groups'!A:B,2,FALSE)</f>
        <v>NZ40-ENE-1-PUBTRA</v>
      </c>
      <c r="F3084" s="3">
        <f>_xlfn.IFNA(_xlfn.IFNA(VLOOKUP(D3084,'Energy Share'!B:D,3,FALSE),VLOOKUP(LEFT(D3084,LEN(D3084)-2),'Energy Share'!B:D,3,FALSE)),0)*HLOOKUP(C3084,'Energy Share'!$I$2:$AL$3,2,FALSE)*VLOOKUP(LEFT(D3084,6),'Energy Share'!$I$6:$J$14,2,FALSE)</f>
        <v>0</v>
      </c>
    </row>
    <row r="3085" spans="1:6" hidden="1" x14ac:dyDescent="0.3">
      <c r="A3085">
        <f>IF(IFERROR(_xlfn.NUMBERVALUE(RIGHT(D3085,2))=C3085-2000,TRUE),1,0)*_xlfn.IFNA(VLOOKUP(LEFT(RIGHT(D3085,LEN(D3085)-6),LEN(RIGHT(D3085,LEN(D3085)-6))-3),'Filter Fuel'!$A$3:$I$29,HLOOKUP(LEFT(D3085,6),'Filter Fuel'!$B$1:$I$2,2,FALSE),FALSE),1)*IF(F3085=0,0,1)</f>
        <v>0</v>
      </c>
      <c r="B3085" t="s">
        <v>2</v>
      </c>
      <c r="C3085">
        <f t="shared" si="84"/>
        <v>2031</v>
      </c>
      <c r="D3085" t="str">
        <f t="shared" si="85"/>
        <v>RESBDGSMTNIMP</v>
      </c>
      <c r="E3085" t="str">
        <f>VLOOKUP(D3085,'NZ40-POPT_tech_groups'!A:B,2,FALSE)</f>
        <v>NZ40-ENE-1-RESBDG</v>
      </c>
      <c r="F3085" s="3">
        <f>_xlfn.IFNA(_xlfn.IFNA(VLOOKUP(D3085,'Energy Share'!B:D,3,FALSE),VLOOKUP(LEFT(D3085,LEN(D3085)-2),'Energy Share'!B:D,3,FALSE)),0)*HLOOKUP(C3085,'Energy Share'!$I$2:$AL$3,2,FALSE)*VLOOKUP(LEFT(D3085,6),'Energy Share'!$I$6:$J$14,2,FALSE)</f>
        <v>0</v>
      </c>
    </row>
    <row r="3086" spans="1:6" hidden="1" x14ac:dyDescent="0.3">
      <c r="A3086" t="e">
        <f>IF(IFERROR(_xlfn.NUMBERVALUE(RIGHT(D3086,2))=C3086-2000,TRUE),1,0)*_xlfn.IFNA(VLOOKUP(LEFT(RIGHT(D3086,LEN(D3086)-6),LEN(RIGHT(D3086,LEN(D3086)-6))-3),'Filter Fuel'!$A$3:$I$29,HLOOKUP(LEFT(D3086,6),'Filter Fuel'!$B$1:$I$2,2,FALSE),FALSE),1)*IF(F3086=0,0,1)</f>
        <v>#REF!</v>
      </c>
      <c r="B3086" t="s">
        <v>2</v>
      </c>
      <c r="C3086">
        <f t="shared" si="84"/>
        <v>2031</v>
      </c>
      <c r="D3086" t="e">
        <f t="shared" si="85"/>
        <v>#REF!</v>
      </c>
      <c r="E3086" t="e">
        <f>VLOOKUP(D3086,'NZ40-POPT_tech_groups'!A:B,2,FALSE)</f>
        <v>#REF!</v>
      </c>
      <c r="F3086" s="3" t="e">
        <f>_xlfn.IFNA(_xlfn.IFNA(VLOOKUP(D3086,'Energy Share'!B:D,3,FALSE),VLOOKUP(LEFT(D3086,LEN(D3086)-2),'Energy Share'!B:D,3,FALSE)),0)*HLOOKUP(C3086,'Energy Share'!$I$2:$AL$3,2,FALSE)*VLOOKUP(LEFT(D3086,6),'Energy Share'!$I$6:$J$14,2,FALSE)</f>
        <v>#REF!</v>
      </c>
    </row>
    <row r="3087" spans="1:6" hidden="1" x14ac:dyDescent="0.3">
      <c r="A3087">
        <f>IF(IFERROR(_xlfn.NUMBERVALUE(RIGHT(D3087,2))=C3087-2000,TRUE),1,0)*_xlfn.IFNA(VLOOKUP(LEFT(RIGHT(D3087,LEN(D3087)-6),LEN(RIGHT(D3087,LEN(D3087)-6))-3),'Filter Fuel'!$A$3:$I$29,HLOOKUP(LEFT(D3087,6),'Filter Fuel'!$B$1:$I$2,2,FALSE),FALSE),1)*IF(F3087=0,0,1)</f>
        <v>0</v>
      </c>
      <c r="B3087" t="s">
        <v>2</v>
      </c>
      <c r="C3087">
        <f t="shared" si="84"/>
        <v>2031</v>
      </c>
      <c r="D3087" t="str">
        <f t="shared" si="85"/>
        <v>PUBBDGSOLIMP</v>
      </c>
      <c r="E3087" t="str">
        <f>VLOOKUP(D3087,'NZ40-POPT_tech_groups'!A:B,2,FALSE)</f>
        <v>NZ40-ENE-1-PUBBDG</v>
      </c>
      <c r="F3087" s="3">
        <f>_xlfn.IFNA(_xlfn.IFNA(VLOOKUP(D3087,'Energy Share'!B:D,3,FALSE),VLOOKUP(LEFT(D3087,LEN(D3087)-2),'Energy Share'!B:D,3,FALSE)),0)*HLOOKUP(C3087,'Energy Share'!$I$2:$AL$3,2,FALSE)*VLOOKUP(LEFT(D3087,6),'Energy Share'!$I$6:$J$14,2,FALSE)</f>
        <v>0</v>
      </c>
    </row>
    <row r="3088" spans="1:6" hidden="1" x14ac:dyDescent="0.3">
      <c r="A3088" t="e">
        <f>IF(IFERROR(_xlfn.NUMBERVALUE(RIGHT(D3088,2))=C3088-2000,TRUE),1,0)*_xlfn.IFNA(VLOOKUP(LEFT(RIGHT(D3088,LEN(D3088)-6),LEN(RIGHT(D3088,LEN(D3088)-6))-3),'Filter Fuel'!$A$3:$I$29,HLOOKUP(LEFT(D3088,6),'Filter Fuel'!$B$1:$I$2,2,FALSE),FALSE),1)*IF(F3088=0,0,1)</f>
        <v>#VALUE!</v>
      </c>
      <c r="B3088" t="s">
        <v>2</v>
      </c>
      <c r="C3088">
        <f t="shared" si="84"/>
        <v>2031</v>
      </c>
      <c r="D3088">
        <f t="shared" si="85"/>
        <v>0</v>
      </c>
      <c r="E3088" t="e">
        <f>VLOOKUP(D3088,'NZ40-POPT_tech_groups'!A:B,2,FALSE)</f>
        <v>#N/A</v>
      </c>
      <c r="F3088" s="3" t="e">
        <f>_xlfn.IFNA(_xlfn.IFNA(VLOOKUP(D3088,'Energy Share'!B:D,3,FALSE),VLOOKUP(LEFT(D3088,LEN(D3088)-2),'Energy Share'!B:D,3,FALSE)),0)*HLOOKUP(C3088,'Energy Share'!$I$2:$AL$3,2,FALSE)*VLOOKUP(LEFT(D3088,6),'Energy Share'!$I$6:$J$14,2,FALSE)</f>
        <v>#VALUE!</v>
      </c>
    </row>
    <row r="3089" spans="1:6" x14ac:dyDescent="0.3">
      <c r="A3089">
        <f>IF(IFERROR(_xlfn.NUMBERVALUE(RIGHT(D3089,2))=C3089-2000,TRUE),1,0)*_xlfn.IFNA(VLOOKUP(LEFT(RIGHT(D3089,LEN(D3089)-6),LEN(RIGHT(D3089,LEN(D3089)-6))-3),'Filter Fuel'!$A$3:$I$29,HLOOKUP(LEFT(D3089,6),'Filter Fuel'!$B$1:$I$2,2,FALSE),FALSE),1)*IF(F3089=0,0,1)</f>
        <v>1</v>
      </c>
      <c r="B3089" t="s">
        <v>2</v>
      </c>
      <c r="C3089">
        <f t="shared" si="84"/>
        <v>2032</v>
      </c>
      <c r="D3089" t="str">
        <f t="shared" si="85"/>
        <v>FRETRAAGAIMP</v>
      </c>
      <c r="E3089" t="str">
        <f>VLOOKUP(D3089,'NZ40-POPT_tech_groups'!A:B,2,FALSE)</f>
        <v>NZ40-ENE-1-FRETRA</v>
      </c>
      <c r="F3089" s="3">
        <f>_xlfn.IFNA(_xlfn.IFNA(VLOOKUP(D3089,'Energy Share'!B:D,3,FALSE),VLOOKUP(LEFT(D3089,LEN(D3089)-2),'Energy Share'!B:D,3,FALSE)),0)*HLOOKUP(C3089,'Energy Share'!$I$2:$AL$3,2,FALSE)*VLOOKUP(LEFT(D3089,6),'Energy Share'!$I$6:$J$14,2,FALSE)</f>
        <v>6.4227304715298806E-6</v>
      </c>
    </row>
    <row r="3090" spans="1:6" x14ac:dyDescent="0.3">
      <c r="A3090">
        <f>IF(IFERROR(_xlfn.NUMBERVALUE(RIGHT(D3090,2))=C3090-2000,TRUE),1,0)*_xlfn.IFNA(VLOOKUP(LEFT(RIGHT(D3090,LEN(D3090)-6),LEN(RIGHT(D3090,LEN(D3090)-6))-3),'Filter Fuel'!$A$3:$I$29,HLOOKUP(LEFT(D3090,6),'Filter Fuel'!$B$1:$I$2,2,FALSE),FALSE),1)*IF(F3090=0,0,1)</f>
        <v>1</v>
      </c>
      <c r="B3090" t="s">
        <v>2</v>
      </c>
      <c r="C3090">
        <f t="shared" si="84"/>
        <v>2032</v>
      </c>
      <c r="D3090" t="str">
        <f t="shared" si="85"/>
        <v>FRETRAATFIMP</v>
      </c>
      <c r="E3090" t="str">
        <f>VLOOKUP(D3090,'NZ40-POPT_tech_groups'!A:B,2,FALSE)</f>
        <v>NZ40-ENE-1-FRETRA</v>
      </c>
      <c r="F3090" s="3">
        <f>_xlfn.IFNA(_xlfn.IFNA(VLOOKUP(D3090,'Energy Share'!B:D,3,FALSE),VLOOKUP(LEFT(D3090,LEN(D3090)-2),'Energy Share'!B:D,3,FALSE)),0)*HLOOKUP(C3090,'Energy Share'!$I$2:$AL$3,2,FALSE)*VLOOKUP(LEFT(D3090,6),'Energy Share'!$I$6:$J$14,2,FALSE)</f>
        <v>2.9159760772864717E-3</v>
      </c>
    </row>
    <row r="3091" spans="1:6" x14ac:dyDescent="0.3">
      <c r="A3091">
        <f>IF(IFERROR(_xlfn.NUMBERVALUE(RIGHT(D3091,2))=C3091-2000,TRUE),1,0)*_xlfn.IFNA(VLOOKUP(LEFT(RIGHT(D3091,LEN(D3091)-6),LEN(RIGHT(D3091,LEN(D3091)-6))-3),'Filter Fuel'!$A$3:$I$29,HLOOKUP(LEFT(D3091,6),'Filter Fuel'!$B$1:$I$2,2,FALSE),FALSE),1)*IF(F3091=0,0,1)</f>
        <v>1</v>
      </c>
      <c r="B3091" t="s">
        <v>2</v>
      </c>
      <c r="C3091">
        <f t="shared" si="84"/>
        <v>2032</v>
      </c>
      <c r="D3091" t="str">
        <f t="shared" si="85"/>
        <v>FRETRABDSLIMP</v>
      </c>
      <c r="E3091" t="str">
        <f>VLOOKUP(D3091,'NZ40-POPT_tech_groups'!A:B,2,FALSE)</f>
        <v>NZ40-ENE-1-FRETRA</v>
      </c>
      <c r="F3091" s="3">
        <f>_xlfn.IFNA(_xlfn.IFNA(VLOOKUP(D3091,'Energy Share'!B:D,3,FALSE),VLOOKUP(LEFT(D3091,LEN(D3091)-2),'Energy Share'!B:D,3,FALSE)),0)*HLOOKUP(C3091,'Energy Share'!$I$2:$AL$3,2,FALSE)*VLOOKUP(LEFT(D3091,6),'Energy Share'!$I$6:$J$14,2,FALSE)</f>
        <v>6.149457724840562E-4</v>
      </c>
    </row>
    <row r="3092" spans="1:6" x14ac:dyDescent="0.3">
      <c r="A3092">
        <f>IF(IFERROR(_xlfn.NUMBERVALUE(RIGHT(D3092,2))=C3092-2000,TRUE),1,0)*_xlfn.IFNA(VLOOKUP(LEFT(RIGHT(D3092,LEN(D3092)-6),LEN(RIGHT(D3092,LEN(D3092)-6))-3),'Filter Fuel'!$A$3:$I$29,HLOOKUP(LEFT(D3092,6),'Filter Fuel'!$B$1:$I$2,2,FALSE),FALSE),1)*IF(F3092=0,0,1)</f>
        <v>1</v>
      </c>
      <c r="B3092" t="s">
        <v>2</v>
      </c>
      <c r="C3092">
        <f t="shared" si="84"/>
        <v>2032</v>
      </c>
      <c r="D3092" t="str">
        <f t="shared" si="85"/>
        <v>PASTRABDSLIMP</v>
      </c>
      <c r="E3092" t="str">
        <f>VLOOKUP(D3092,'NZ40-POPT_tech_groups'!A:B,2,FALSE)</f>
        <v>NZ40-ENE-1-PASTRA</v>
      </c>
      <c r="F3092" s="3">
        <f>_xlfn.IFNA(_xlfn.IFNA(VLOOKUP(D3092,'Energy Share'!B:D,3,FALSE),VLOOKUP(LEFT(D3092,LEN(D3092)-2),'Energy Share'!B:D,3,FALSE)),0)*HLOOKUP(C3092,'Energy Share'!$I$2:$AL$3,2,FALSE)*VLOOKUP(LEFT(D3092,6),'Energy Share'!$I$6:$J$14,2,FALSE)</f>
        <v>1.5482596448863764E-6</v>
      </c>
    </row>
    <row r="3093" spans="1:6" x14ac:dyDescent="0.3">
      <c r="A3093">
        <f>IF(IFERROR(_xlfn.NUMBERVALUE(RIGHT(D3093,2))=C3093-2000,TRUE),1,0)*_xlfn.IFNA(VLOOKUP(LEFT(RIGHT(D3093,LEN(D3093)-6),LEN(RIGHT(D3093,LEN(D3093)-6))-3),'Filter Fuel'!$A$3:$I$29,HLOOKUP(LEFT(D3093,6),'Filter Fuel'!$B$1:$I$2,2,FALSE),FALSE),1)*IF(F3093=0,0,1)</f>
        <v>1</v>
      </c>
      <c r="B3093" t="s">
        <v>2</v>
      </c>
      <c r="C3093">
        <f t="shared" si="84"/>
        <v>2032</v>
      </c>
      <c r="D3093" t="str">
        <f t="shared" si="85"/>
        <v>PUBTRABDSLIMP</v>
      </c>
      <c r="E3093" t="str">
        <f>VLOOKUP(D3093,'NZ40-POPT_tech_groups'!A:B,2,FALSE)</f>
        <v>NZ40-ENE-1-PUBTRA</v>
      </c>
      <c r="F3093" s="3">
        <f>_xlfn.IFNA(_xlfn.IFNA(VLOOKUP(D3093,'Energy Share'!B:D,3,FALSE),VLOOKUP(LEFT(D3093,LEN(D3093)-2),'Energy Share'!B:D,3,FALSE)),0)*HLOOKUP(C3093,'Energy Share'!$I$2:$AL$3,2,FALSE)*VLOOKUP(LEFT(D3093,6),'Energy Share'!$I$6:$J$14,2,FALSE)</f>
        <v>2.0192231145124539E-3</v>
      </c>
    </row>
    <row r="3094" spans="1:6" hidden="1" x14ac:dyDescent="0.3">
      <c r="A3094">
        <f>IF(IFERROR(_xlfn.NUMBERVALUE(RIGHT(D3094,2))=C3094-2000,TRUE),1,0)*_xlfn.IFNA(VLOOKUP(LEFT(RIGHT(D3094,LEN(D3094)-6),LEN(RIGHT(D3094,LEN(D3094)-6))-3),'Filter Fuel'!$A$3:$I$29,HLOOKUP(LEFT(D3094,6),'Filter Fuel'!$B$1:$I$2,2,FALSE),FALSE),1)*IF(F3094=0,0,1)</f>
        <v>0</v>
      </c>
      <c r="B3094" t="s">
        <v>2</v>
      </c>
      <c r="C3094">
        <f t="shared" si="84"/>
        <v>2032</v>
      </c>
      <c r="D3094" t="str">
        <f t="shared" si="85"/>
        <v>FRETRABJEIMP</v>
      </c>
      <c r="E3094" t="str">
        <f>VLOOKUP(D3094,'NZ40-POPT_tech_groups'!A:B,2,FALSE)</f>
        <v>NZ40-ENE-1-FRETRA</v>
      </c>
      <c r="F3094" s="3">
        <f>_xlfn.IFNA(_xlfn.IFNA(VLOOKUP(D3094,'Energy Share'!B:D,3,FALSE),VLOOKUP(LEFT(D3094,LEN(D3094)-2),'Energy Share'!B:D,3,FALSE)),0)*HLOOKUP(C3094,'Energy Share'!$I$2:$AL$3,2,FALSE)*VLOOKUP(LEFT(D3094,6),'Energy Share'!$I$6:$J$14,2,FALSE)</f>
        <v>0</v>
      </c>
    </row>
    <row r="3095" spans="1:6" hidden="1" x14ac:dyDescent="0.3">
      <c r="A3095">
        <f>IF(IFERROR(_xlfn.NUMBERVALUE(RIGHT(D3095,2))=C3095-2000,TRUE),1,0)*_xlfn.IFNA(VLOOKUP(LEFT(RIGHT(D3095,LEN(D3095)-6),LEN(RIGHT(D3095,LEN(D3095)-6))-3),'Filter Fuel'!$A$3:$I$29,HLOOKUP(LEFT(D3095,6),'Filter Fuel'!$B$1:$I$2,2,FALSE),FALSE),1)*IF(F3095=0,0,1)</f>
        <v>0</v>
      </c>
      <c r="B3095" t="s">
        <v>2</v>
      </c>
      <c r="C3095">
        <f t="shared" si="84"/>
        <v>2032</v>
      </c>
      <c r="D3095" t="str">
        <f t="shared" si="85"/>
        <v>COMBDGBMAIMP</v>
      </c>
      <c r="E3095" t="str">
        <f>VLOOKUP(D3095,'NZ40-POPT_tech_groups'!A:B,2,FALSE)</f>
        <v>NZ40-ENE-1-COMBDG</v>
      </c>
      <c r="F3095" s="3">
        <f>_xlfn.IFNA(_xlfn.IFNA(VLOOKUP(D3095,'Energy Share'!B:D,3,FALSE),VLOOKUP(LEFT(D3095,LEN(D3095)-2),'Energy Share'!B:D,3,FALSE)),0)*HLOOKUP(C3095,'Energy Share'!$I$2:$AL$3,2,FALSE)*VLOOKUP(LEFT(D3095,6),'Energy Share'!$I$6:$J$14,2,FALSE)</f>
        <v>0</v>
      </c>
    </row>
    <row r="3096" spans="1:6" hidden="1" x14ac:dyDescent="0.3">
      <c r="A3096">
        <f>IF(IFERROR(_xlfn.NUMBERVALUE(RIGHT(D3096,2))=C3096-2000,TRUE),1,0)*_xlfn.IFNA(VLOOKUP(LEFT(RIGHT(D3096,LEN(D3096)-6),LEN(RIGHT(D3096,LEN(D3096)-6))-3),'Filter Fuel'!$A$3:$I$29,HLOOKUP(LEFT(D3096,6),'Filter Fuel'!$B$1:$I$2,2,FALSE),FALSE),1)*IF(F3096=0,0,1)</f>
        <v>0</v>
      </c>
      <c r="B3096" t="s">
        <v>2</v>
      </c>
      <c r="C3096">
        <f t="shared" si="84"/>
        <v>2032</v>
      </c>
      <c r="D3096" t="str">
        <f t="shared" si="85"/>
        <v>INDBDGBMAIMP</v>
      </c>
      <c r="E3096" t="str">
        <f>VLOOKUP(D3096,'NZ40-POPT_tech_groups'!A:B,2,FALSE)</f>
        <v>NZ40-ENE-1-INDBDG</v>
      </c>
      <c r="F3096" s="3">
        <f>_xlfn.IFNA(_xlfn.IFNA(VLOOKUP(D3096,'Energy Share'!B:D,3,FALSE),VLOOKUP(LEFT(D3096,LEN(D3096)-2),'Energy Share'!B:D,3,FALSE)),0)*HLOOKUP(C3096,'Energy Share'!$I$2:$AL$3,2,FALSE)*VLOOKUP(LEFT(D3096,6),'Energy Share'!$I$6:$J$14,2,FALSE)</f>
        <v>1.9408642290895948E-3</v>
      </c>
    </row>
    <row r="3097" spans="1:6" hidden="1" x14ac:dyDescent="0.3">
      <c r="A3097">
        <f>IF(IFERROR(_xlfn.NUMBERVALUE(RIGHT(D3097,2))=C3097-2000,TRUE),1,0)*_xlfn.IFNA(VLOOKUP(LEFT(RIGHT(D3097,LEN(D3097)-6),LEN(RIGHT(D3097,LEN(D3097)-6))-3),'Filter Fuel'!$A$3:$I$29,HLOOKUP(LEFT(D3097,6),'Filter Fuel'!$B$1:$I$2,2,FALSE),FALSE),1)*IF(F3097=0,0,1)</f>
        <v>0</v>
      </c>
      <c r="B3097" t="s">
        <v>2</v>
      </c>
      <c r="C3097">
        <f t="shared" ref="C3097:C3160" si="86">C2754+1</f>
        <v>2032</v>
      </c>
      <c r="D3097" t="str">
        <f t="shared" ref="D3097:D3160" si="87">D2754</f>
        <v>PUBBDGBMAIMP</v>
      </c>
      <c r="E3097" t="str">
        <f>VLOOKUP(D3097,'NZ40-POPT_tech_groups'!A:B,2,FALSE)</f>
        <v>NZ40-ENE-1-PUBBDG</v>
      </c>
      <c r="F3097" s="3">
        <f>_xlfn.IFNA(_xlfn.IFNA(VLOOKUP(D3097,'Energy Share'!B:D,3,FALSE),VLOOKUP(LEFT(D3097,LEN(D3097)-2),'Energy Share'!B:D,3,FALSE)),0)*HLOOKUP(C3097,'Energy Share'!$I$2:$AL$3,2,FALSE)*VLOOKUP(LEFT(D3097,6),'Energy Share'!$I$6:$J$14,2,FALSE)</f>
        <v>0</v>
      </c>
    </row>
    <row r="3098" spans="1:6" x14ac:dyDescent="0.3">
      <c r="A3098">
        <f>IF(IFERROR(_xlfn.NUMBERVALUE(RIGHT(D3098,2))=C3098-2000,TRUE),1,0)*_xlfn.IFNA(VLOOKUP(LEFT(RIGHT(D3098,LEN(D3098)-6),LEN(RIGHT(D3098,LEN(D3098)-6))-3),'Filter Fuel'!$A$3:$I$29,HLOOKUP(LEFT(D3098,6),'Filter Fuel'!$B$1:$I$2,2,FALSE),FALSE),1)*IF(F3098=0,0,1)</f>
        <v>1</v>
      </c>
      <c r="B3098" t="s">
        <v>2</v>
      </c>
      <c r="C3098">
        <f t="shared" si="86"/>
        <v>2032</v>
      </c>
      <c r="D3098" t="str">
        <f t="shared" si="87"/>
        <v>RESBDGBMAIMP</v>
      </c>
      <c r="E3098" t="str">
        <f>VLOOKUP(D3098,'NZ40-POPT_tech_groups'!A:B,2,FALSE)</f>
        <v>NZ40-ENE-1-RESBDG</v>
      </c>
      <c r="F3098" s="3">
        <f>_xlfn.IFNA(_xlfn.IFNA(VLOOKUP(D3098,'Energy Share'!B:D,3,FALSE),VLOOKUP(LEFT(D3098,LEN(D3098)-2),'Energy Share'!B:D,3,FALSE)),0)*HLOOKUP(C3098,'Energy Share'!$I$2:$AL$3,2,FALSE)*VLOOKUP(LEFT(D3098,6),'Energy Share'!$I$6:$J$14,2,FALSE)</f>
        <v>4.1592092630018508E-3</v>
      </c>
    </row>
    <row r="3099" spans="1:6" x14ac:dyDescent="0.3">
      <c r="A3099">
        <f>IF(IFERROR(_xlfn.NUMBERVALUE(RIGHT(D3099,2))=C3099-2000,TRUE),1,0)*_xlfn.IFNA(VLOOKUP(LEFT(RIGHT(D3099,LEN(D3099)-6),LEN(RIGHT(D3099,LEN(D3099)-6))-3),'Filter Fuel'!$A$3:$I$29,HLOOKUP(LEFT(D3099,6),'Filter Fuel'!$B$1:$I$2,2,FALSE),FALSE),1)*IF(F3099=0,0,1)</f>
        <v>1</v>
      </c>
      <c r="B3099" t="s">
        <v>2</v>
      </c>
      <c r="C3099">
        <f t="shared" si="86"/>
        <v>2032</v>
      </c>
      <c r="D3099" t="str">
        <f t="shared" si="87"/>
        <v>COMBDGBMTNIMP</v>
      </c>
      <c r="E3099" t="str">
        <f>VLOOKUP(D3099,'NZ40-POPT_tech_groups'!A:B,2,FALSE)</f>
        <v>NZ40-ENE-1-COMBDG</v>
      </c>
      <c r="F3099" s="3">
        <f>_xlfn.IFNA(_xlfn.IFNA(VLOOKUP(D3099,'Energy Share'!B:D,3,FALSE),VLOOKUP(LEFT(D3099,LEN(D3099)-2),'Energy Share'!B:D,3,FALSE)),0)*HLOOKUP(C3099,'Energy Share'!$I$2:$AL$3,2,FALSE)*VLOOKUP(LEFT(D3099,6),'Energy Share'!$I$6:$J$14,2,FALSE)</f>
        <v>3.6304609384856398E-6</v>
      </c>
    </row>
    <row r="3100" spans="1:6" hidden="1" x14ac:dyDescent="0.3">
      <c r="A3100">
        <f>IF(IFERROR(_xlfn.NUMBERVALUE(RIGHT(D3100,2))=C3100-2000,TRUE),1,0)*_xlfn.IFNA(VLOOKUP(LEFT(RIGHT(D3100,LEN(D3100)-6),LEN(RIGHT(D3100,LEN(D3100)-6))-3),'Filter Fuel'!$A$3:$I$29,HLOOKUP(LEFT(D3100,6),'Filter Fuel'!$B$1:$I$2,2,FALSE),FALSE),1)*IF(F3100=0,0,1)</f>
        <v>0</v>
      </c>
      <c r="B3100" t="s">
        <v>2</v>
      </c>
      <c r="C3100">
        <f t="shared" si="86"/>
        <v>2032</v>
      </c>
      <c r="D3100" t="str">
        <f t="shared" si="87"/>
        <v>FRETRABMTNIMP</v>
      </c>
      <c r="E3100" t="str">
        <f>VLOOKUP(D3100,'NZ40-POPT_tech_groups'!A:B,2,FALSE)</f>
        <v>NZ40-ENE-1-FRETRA</v>
      </c>
      <c r="F3100" s="3">
        <f>_xlfn.IFNA(_xlfn.IFNA(VLOOKUP(D3100,'Energy Share'!B:D,3,FALSE),VLOOKUP(LEFT(D3100,LEN(D3100)-2),'Energy Share'!B:D,3,FALSE)),0)*HLOOKUP(C3100,'Energy Share'!$I$2:$AL$3,2,FALSE)*VLOOKUP(LEFT(D3100,6),'Energy Share'!$I$6:$J$14,2,FALSE)</f>
        <v>0</v>
      </c>
    </row>
    <row r="3101" spans="1:6" hidden="1" x14ac:dyDescent="0.3">
      <c r="A3101">
        <f>IF(IFERROR(_xlfn.NUMBERVALUE(RIGHT(D3101,2))=C3101-2000,TRUE),1,0)*_xlfn.IFNA(VLOOKUP(LEFT(RIGHT(D3101,LEN(D3101)-6),LEN(RIGHT(D3101,LEN(D3101)-6))-3),'Filter Fuel'!$A$3:$I$29,HLOOKUP(LEFT(D3101,6),'Filter Fuel'!$B$1:$I$2,2,FALSE),FALSE),1)*IF(F3101=0,0,1)</f>
        <v>0</v>
      </c>
      <c r="B3101" t="s">
        <v>2</v>
      </c>
      <c r="C3101">
        <f t="shared" si="86"/>
        <v>2032</v>
      </c>
      <c r="D3101" t="str">
        <f t="shared" si="87"/>
        <v>INDBDGBMTNIMP</v>
      </c>
      <c r="E3101" t="str">
        <f>VLOOKUP(D3101,'NZ40-POPT_tech_groups'!A:B,2,FALSE)</f>
        <v>NZ40-ENE-1-INDBDG</v>
      </c>
      <c r="F3101" s="3">
        <f>_xlfn.IFNA(_xlfn.IFNA(VLOOKUP(D3101,'Energy Share'!B:D,3,FALSE),VLOOKUP(LEFT(D3101,LEN(D3101)-2),'Energy Share'!B:D,3,FALSE)),0)*HLOOKUP(C3101,'Energy Share'!$I$2:$AL$3,2,FALSE)*VLOOKUP(LEFT(D3101,6),'Energy Share'!$I$6:$J$14,2,FALSE)</f>
        <v>0</v>
      </c>
    </row>
    <row r="3102" spans="1:6" x14ac:dyDescent="0.3">
      <c r="A3102">
        <f>IF(IFERROR(_xlfn.NUMBERVALUE(RIGHT(D3102,2))=C3102-2000,TRUE),1,0)*_xlfn.IFNA(VLOOKUP(LEFT(RIGHT(D3102,LEN(D3102)-6),LEN(RIGHT(D3102,LEN(D3102)-6))-3),'Filter Fuel'!$A$3:$I$29,HLOOKUP(LEFT(D3102,6),'Filter Fuel'!$B$1:$I$2,2,FALSE),FALSE),1)*IF(F3102=0,0,1)</f>
        <v>1</v>
      </c>
      <c r="B3102" t="s">
        <v>2</v>
      </c>
      <c r="C3102">
        <f t="shared" si="86"/>
        <v>2032</v>
      </c>
      <c r="D3102" t="str">
        <f t="shared" si="87"/>
        <v>PASTRABMTNIMP</v>
      </c>
      <c r="E3102" t="str">
        <f>VLOOKUP(D3102,'NZ40-POPT_tech_groups'!A:B,2,FALSE)</f>
        <v>NZ40-ENE-1-PASTRA</v>
      </c>
      <c r="F3102" s="3">
        <f>_xlfn.IFNA(_xlfn.IFNA(VLOOKUP(D3102,'Energy Share'!B:D,3,FALSE),VLOOKUP(LEFT(D3102,LEN(D3102)-2),'Energy Share'!B:D,3,FALSE)),0)*HLOOKUP(C3102,'Energy Share'!$I$2:$AL$3,2,FALSE)*VLOOKUP(LEFT(D3102,6),'Energy Share'!$I$6:$J$14,2,FALSE)</f>
        <v>7.9984862157370836E-7</v>
      </c>
    </row>
    <row r="3103" spans="1:6" x14ac:dyDescent="0.3">
      <c r="A3103">
        <f>IF(IFERROR(_xlfn.NUMBERVALUE(RIGHT(D3103,2))=C3103-2000,TRUE),1,0)*_xlfn.IFNA(VLOOKUP(LEFT(RIGHT(D3103,LEN(D3103)-6),LEN(RIGHT(D3103,LEN(D3103)-6))-3),'Filter Fuel'!$A$3:$I$29,HLOOKUP(LEFT(D3103,6),'Filter Fuel'!$B$1:$I$2,2,FALSE),FALSE),1)*IF(F3103=0,0,1)</f>
        <v>1</v>
      </c>
      <c r="B3103" t="s">
        <v>2</v>
      </c>
      <c r="C3103">
        <f t="shared" si="86"/>
        <v>2032</v>
      </c>
      <c r="D3103" t="str">
        <f t="shared" si="87"/>
        <v>PUBBDGBMTNIMP</v>
      </c>
      <c r="E3103" t="str">
        <f>VLOOKUP(D3103,'NZ40-POPT_tech_groups'!A:B,2,FALSE)</f>
        <v>NZ40-ENE-1-PUBBDG</v>
      </c>
      <c r="F3103" s="3">
        <f>_xlfn.IFNA(_xlfn.IFNA(VLOOKUP(D3103,'Energy Share'!B:D,3,FALSE),VLOOKUP(LEFT(D3103,LEN(D3103)-2),'Energy Share'!B:D,3,FALSE)),0)*HLOOKUP(C3103,'Energy Share'!$I$2:$AL$3,2,FALSE)*VLOOKUP(LEFT(D3103,6),'Energy Share'!$I$6:$J$14,2,FALSE)</f>
        <v>1.080470609372006E-5</v>
      </c>
    </row>
    <row r="3104" spans="1:6" hidden="1" x14ac:dyDescent="0.3">
      <c r="A3104">
        <f>IF(IFERROR(_xlfn.NUMBERVALUE(RIGHT(D3104,2))=C3104-2000,TRUE),1,0)*_xlfn.IFNA(VLOOKUP(LEFT(RIGHT(D3104,LEN(D3104)-6),LEN(RIGHT(D3104,LEN(D3104)-6))-3),'Filter Fuel'!$A$3:$I$29,HLOOKUP(LEFT(D3104,6),'Filter Fuel'!$B$1:$I$2,2,FALSE),FALSE),1)*IF(F3104=0,0,1)</f>
        <v>0</v>
      </c>
      <c r="B3104" t="s">
        <v>2</v>
      </c>
      <c r="C3104">
        <f t="shared" si="86"/>
        <v>2032</v>
      </c>
      <c r="D3104" t="str">
        <f t="shared" si="87"/>
        <v>PUBTRABMTNIMP</v>
      </c>
      <c r="E3104" t="str">
        <f>VLOOKUP(D3104,'NZ40-POPT_tech_groups'!A:B,2,FALSE)</f>
        <v>NZ40-ENE-1-PUBTRA</v>
      </c>
      <c r="F3104" s="3">
        <f>_xlfn.IFNA(_xlfn.IFNA(VLOOKUP(D3104,'Energy Share'!B:D,3,FALSE),VLOOKUP(LEFT(D3104,LEN(D3104)-2),'Energy Share'!B:D,3,FALSE)),0)*HLOOKUP(C3104,'Energy Share'!$I$2:$AL$3,2,FALSE)*VLOOKUP(LEFT(D3104,6),'Energy Share'!$I$6:$J$14,2,FALSE)</f>
        <v>0</v>
      </c>
    </row>
    <row r="3105" spans="1:6" x14ac:dyDescent="0.3">
      <c r="A3105">
        <f>IF(IFERROR(_xlfn.NUMBERVALUE(RIGHT(D3105,2))=C3105-2000,TRUE),1,0)*_xlfn.IFNA(VLOOKUP(LEFT(RIGHT(D3105,LEN(D3105)-6),LEN(RIGHT(D3105,LEN(D3105)-6))-3),'Filter Fuel'!$A$3:$I$29,HLOOKUP(LEFT(D3105,6),'Filter Fuel'!$B$1:$I$2,2,FALSE),FALSE),1)*IF(F3105=0,0,1)</f>
        <v>1</v>
      </c>
      <c r="B3105" t="s">
        <v>2</v>
      </c>
      <c r="C3105">
        <f t="shared" si="86"/>
        <v>2032</v>
      </c>
      <c r="D3105" t="str">
        <f t="shared" si="87"/>
        <v>RESBDGBMTNIMP</v>
      </c>
      <c r="E3105" t="str">
        <f>VLOOKUP(D3105,'NZ40-POPT_tech_groups'!A:B,2,FALSE)</f>
        <v>NZ40-ENE-1-RESBDG</v>
      </c>
      <c r="F3105" s="3">
        <f>_xlfn.IFNA(_xlfn.IFNA(VLOOKUP(D3105,'Energy Share'!B:D,3,FALSE),VLOOKUP(LEFT(D3105,LEN(D3105)-2),'Energy Share'!B:D,3,FALSE)),0)*HLOOKUP(C3105,'Energy Share'!$I$2:$AL$3,2,FALSE)*VLOOKUP(LEFT(D3105,6),'Energy Share'!$I$6:$J$14,2,FALSE)</f>
        <v>2.4825854925244735E-6</v>
      </c>
    </row>
    <row r="3106" spans="1:6" hidden="1" x14ac:dyDescent="0.3">
      <c r="A3106">
        <f>IF(IFERROR(_xlfn.NUMBERVALUE(RIGHT(D3106,2))=C3106-2000,TRUE),1,0)*_xlfn.IFNA(VLOOKUP(LEFT(RIGHT(D3106,LEN(D3106)-6),LEN(RIGHT(D3106,LEN(D3106)-6))-3),'Filter Fuel'!$A$3:$I$29,HLOOKUP(LEFT(D3106,6),'Filter Fuel'!$B$1:$I$2,2,FALSE),FALSE),1)*IF(F3106=0,0,1)</f>
        <v>0</v>
      </c>
      <c r="B3106" t="s">
        <v>2</v>
      </c>
      <c r="C3106">
        <f t="shared" si="86"/>
        <v>2032</v>
      </c>
      <c r="D3106" t="str">
        <f t="shared" si="87"/>
        <v>COMBDGBWPIMP</v>
      </c>
      <c r="E3106" t="str">
        <f>VLOOKUP(D3106,'NZ40-POPT_tech_groups'!A:B,2,FALSE)</f>
        <v>NZ40-ENE-1-COMBDG</v>
      </c>
      <c r="F3106" s="3">
        <f>_xlfn.IFNA(_xlfn.IFNA(VLOOKUP(D3106,'Energy Share'!B:D,3,FALSE),VLOOKUP(LEFT(D3106,LEN(D3106)-2),'Energy Share'!B:D,3,FALSE)),0)*HLOOKUP(C3106,'Energy Share'!$I$2:$AL$3,2,FALSE)*VLOOKUP(LEFT(D3106,6),'Energy Share'!$I$6:$J$14,2,FALSE)</f>
        <v>0</v>
      </c>
    </row>
    <row r="3107" spans="1:6" hidden="1" x14ac:dyDescent="0.3">
      <c r="A3107">
        <f>IF(IFERROR(_xlfn.NUMBERVALUE(RIGHT(D3107,2))=C3107-2000,TRUE),1,0)*_xlfn.IFNA(VLOOKUP(LEFT(RIGHT(D3107,LEN(D3107)-6),LEN(RIGHT(D3107,LEN(D3107)-6))-3),'Filter Fuel'!$A$3:$I$29,HLOOKUP(LEFT(D3107,6),'Filter Fuel'!$B$1:$I$2,2,FALSE),FALSE),1)*IF(F3107=0,0,1)</f>
        <v>0</v>
      </c>
      <c r="B3107" t="s">
        <v>2</v>
      </c>
      <c r="C3107">
        <f t="shared" si="86"/>
        <v>2032</v>
      </c>
      <c r="D3107" t="str">
        <f t="shared" si="87"/>
        <v>PUBBDGBWPIMP</v>
      </c>
      <c r="E3107" t="str">
        <f>VLOOKUP(D3107,'NZ40-POPT_tech_groups'!A:B,2,FALSE)</f>
        <v>NZ40-ENE-1-PUBBDG</v>
      </c>
      <c r="F3107" s="3">
        <f>_xlfn.IFNA(_xlfn.IFNA(VLOOKUP(D3107,'Energy Share'!B:D,3,FALSE),VLOOKUP(LEFT(D3107,LEN(D3107)-2),'Energy Share'!B:D,3,FALSE)),0)*HLOOKUP(C3107,'Energy Share'!$I$2:$AL$3,2,FALSE)*VLOOKUP(LEFT(D3107,6),'Energy Share'!$I$6:$J$14,2,FALSE)</f>
        <v>0</v>
      </c>
    </row>
    <row r="3108" spans="1:6" x14ac:dyDescent="0.3">
      <c r="A3108">
        <f>IF(IFERROR(_xlfn.NUMBERVALUE(RIGHT(D3108,2))=C3108-2000,TRUE),1,0)*_xlfn.IFNA(VLOOKUP(LEFT(RIGHT(D3108,LEN(D3108)-6),LEN(RIGHT(D3108,LEN(D3108)-6))-3),'Filter Fuel'!$A$3:$I$29,HLOOKUP(LEFT(D3108,6),'Filter Fuel'!$B$1:$I$2,2,FALSE),FALSE),1)*IF(F3108=0,0,1)</f>
        <v>1</v>
      </c>
      <c r="B3108" t="s">
        <v>2</v>
      </c>
      <c r="C3108">
        <f t="shared" si="86"/>
        <v>2032</v>
      </c>
      <c r="D3108" t="str">
        <f t="shared" si="87"/>
        <v>RESBDGBWPIMP</v>
      </c>
      <c r="E3108" t="str">
        <f>VLOOKUP(D3108,'NZ40-POPT_tech_groups'!A:B,2,FALSE)</f>
        <v>NZ40-ENE-1-RESBDG</v>
      </c>
      <c r="F3108" s="3">
        <f>_xlfn.IFNA(_xlfn.IFNA(VLOOKUP(D3108,'Energy Share'!B:D,3,FALSE),VLOOKUP(LEFT(D3108,LEN(D3108)-2),'Energy Share'!B:D,3,FALSE)),0)*HLOOKUP(C3108,'Energy Share'!$I$2:$AL$3,2,FALSE)*VLOOKUP(LEFT(D3108,6),'Energy Share'!$I$6:$J$14,2,FALSE)</f>
        <v>3.2007303688192323E-3</v>
      </c>
    </row>
    <row r="3109" spans="1:6" x14ac:dyDescent="0.3">
      <c r="A3109">
        <f>IF(IFERROR(_xlfn.NUMBERVALUE(RIGHT(D3109,2))=C3109-2000,TRUE),1,0)*_xlfn.IFNA(VLOOKUP(LEFT(RIGHT(D3109,LEN(D3109)-6),LEN(RIGHT(D3109,LEN(D3109)-6))-3),'Filter Fuel'!$A$3:$I$29,HLOOKUP(LEFT(D3109,6),'Filter Fuel'!$B$1:$I$2,2,FALSE),FALSE),1)*IF(F3109=0,0,1)</f>
        <v>1</v>
      </c>
      <c r="B3109" t="s">
        <v>2</v>
      </c>
      <c r="C3109">
        <f t="shared" si="86"/>
        <v>2032</v>
      </c>
      <c r="D3109" t="str">
        <f t="shared" si="87"/>
        <v>FRETRACETHIMP</v>
      </c>
      <c r="E3109" t="str">
        <f>VLOOKUP(D3109,'NZ40-POPT_tech_groups'!A:B,2,FALSE)</f>
        <v>NZ40-ENE-1-FRETRA</v>
      </c>
      <c r="F3109" s="3">
        <f>_xlfn.IFNA(_xlfn.IFNA(VLOOKUP(D3109,'Energy Share'!B:D,3,FALSE),VLOOKUP(LEFT(D3109,LEN(D3109)-2),'Energy Share'!B:D,3,FALSE)),0)*HLOOKUP(C3109,'Energy Share'!$I$2:$AL$3,2,FALSE)*VLOOKUP(LEFT(D3109,6),'Energy Share'!$I$6:$J$14,2,FALSE)</f>
        <v>1.0593597587443744E-5</v>
      </c>
    </row>
    <row r="3110" spans="1:6" x14ac:dyDescent="0.3">
      <c r="A3110">
        <f>IF(IFERROR(_xlfn.NUMBERVALUE(RIGHT(D3110,2))=C3110-2000,TRUE),1,0)*_xlfn.IFNA(VLOOKUP(LEFT(RIGHT(D3110,LEN(D3110)-6),LEN(RIGHT(D3110,LEN(D3110)-6))-3),'Filter Fuel'!$A$3:$I$29,HLOOKUP(LEFT(D3110,6),'Filter Fuel'!$B$1:$I$2,2,FALSE),FALSE),1)*IF(F3110=0,0,1)</f>
        <v>1</v>
      </c>
      <c r="B3110" t="s">
        <v>2</v>
      </c>
      <c r="C3110">
        <f t="shared" si="86"/>
        <v>2032</v>
      </c>
      <c r="D3110" t="str">
        <f t="shared" si="87"/>
        <v>PASTRACETHIMP</v>
      </c>
      <c r="E3110" t="str">
        <f>VLOOKUP(D3110,'NZ40-POPT_tech_groups'!A:B,2,FALSE)</f>
        <v>NZ40-ENE-1-PASTRA</v>
      </c>
      <c r="F3110" s="3">
        <f>_xlfn.IFNA(_xlfn.IFNA(VLOOKUP(D3110,'Energy Share'!B:D,3,FALSE),VLOOKUP(LEFT(D3110,LEN(D3110)-2),'Energy Share'!B:D,3,FALSE)),0)*HLOOKUP(C3110,'Energy Share'!$I$2:$AL$3,2,FALSE)*VLOOKUP(LEFT(D3110,6),'Energy Share'!$I$6:$J$14,2,FALSE)</f>
        <v>3.0855997423558401E-5</v>
      </c>
    </row>
    <row r="3111" spans="1:6" x14ac:dyDescent="0.3">
      <c r="A3111">
        <f>IF(IFERROR(_xlfn.NUMBERVALUE(RIGHT(D3111,2))=C3111-2000,TRUE),1,0)*_xlfn.IFNA(VLOOKUP(LEFT(RIGHT(D3111,LEN(D3111)-6),LEN(RIGHT(D3111,LEN(D3111)-6))-3),'Filter Fuel'!$A$3:$I$29,HLOOKUP(LEFT(D3111,6),'Filter Fuel'!$B$1:$I$2,2,FALSE),FALSE),1)*IF(F3111=0,0,1)</f>
        <v>1</v>
      </c>
      <c r="B3111" t="s">
        <v>2</v>
      </c>
      <c r="C3111">
        <f t="shared" si="86"/>
        <v>2032</v>
      </c>
      <c r="D3111" t="str">
        <f t="shared" si="87"/>
        <v>PUBTRACETHIMP</v>
      </c>
      <c r="E3111" t="str">
        <f>VLOOKUP(D3111,'NZ40-POPT_tech_groups'!A:B,2,FALSE)</f>
        <v>NZ40-ENE-1-PUBTRA</v>
      </c>
      <c r="F3111" s="3">
        <f>_xlfn.IFNA(_xlfn.IFNA(VLOOKUP(D3111,'Energy Share'!B:D,3,FALSE),VLOOKUP(LEFT(D3111,LEN(D3111)-2),'Energy Share'!B:D,3,FALSE)),0)*HLOOKUP(C3111,'Energy Share'!$I$2:$AL$3,2,FALSE)*VLOOKUP(LEFT(D3111,6),'Energy Share'!$I$6:$J$14,2,FALSE)</f>
        <v>4.3030155805537222E-4</v>
      </c>
    </row>
    <row r="3112" spans="1:6" x14ac:dyDescent="0.3">
      <c r="A3112">
        <f>IF(IFERROR(_xlfn.NUMBERVALUE(RIGHT(D3112,2))=C3112-2000,TRUE),1,0)*_xlfn.IFNA(VLOOKUP(LEFT(RIGHT(D3112,LEN(D3112)-6),LEN(RIGHT(D3112,LEN(D3112)-6))-3),'Filter Fuel'!$A$3:$I$29,HLOOKUP(LEFT(D3112,6),'Filter Fuel'!$B$1:$I$2,2,FALSE),FALSE),1)*IF(F3112=0,0,1)</f>
        <v>1</v>
      </c>
      <c r="B3112" t="s">
        <v>2</v>
      </c>
      <c r="C3112">
        <f t="shared" si="86"/>
        <v>2032</v>
      </c>
      <c r="D3112" t="str">
        <f t="shared" si="87"/>
        <v>INDBDGCOAIMP</v>
      </c>
      <c r="E3112" t="str">
        <f>VLOOKUP(D3112,'NZ40-POPT_tech_groups'!A:B,2,FALSE)</f>
        <v>NZ40-ENE-1-INDBDG</v>
      </c>
      <c r="F3112" s="3">
        <f>_xlfn.IFNA(_xlfn.IFNA(VLOOKUP(D3112,'Energy Share'!B:D,3,FALSE),VLOOKUP(LEFT(D3112,LEN(D3112)-2),'Energy Share'!B:D,3,FALSE)),0)*HLOOKUP(C3112,'Energy Share'!$I$2:$AL$3,2,FALSE)*VLOOKUP(LEFT(D3112,6),'Energy Share'!$I$6:$J$14,2,FALSE)</f>
        <v>2.234445454322814E-3</v>
      </c>
    </row>
    <row r="3113" spans="1:6" hidden="1" x14ac:dyDescent="0.3">
      <c r="A3113">
        <f>IF(IFERROR(_xlfn.NUMBERVALUE(RIGHT(D3113,2))=C3113-2000,TRUE),1,0)*_xlfn.IFNA(VLOOKUP(LEFT(RIGHT(D3113,LEN(D3113)-6),LEN(RIGHT(D3113,LEN(D3113)-6))-3),'Filter Fuel'!$A$3:$I$29,HLOOKUP(LEFT(D3113,6),'Filter Fuel'!$B$1:$I$2,2,FALSE),FALSE),1)*IF(F3113=0,0,1)</f>
        <v>0</v>
      </c>
      <c r="B3113" t="s">
        <v>2</v>
      </c>
      <c r="C3113">
        <f t="shared" si="86"/>
        <v>2032</v>
      </c>
      <c r="D3113" t="str">
        <f t="shared" si="87"/>
        <v>INDBDGCOKIMP</v>
      </c>
      <c r="E3113" t="str">
        <f>VLOOKUP(D3113,'NZ40-POPT_tech_groups'!A:B,2,FALSE)</f>
        <v>NZ40-ENE-1-INDBDG</v>
      </c>
      <c r="F3113" s="3">
        <f>_xlfn.IFNA(_xlfn.IFNA(VLOOKUP(D3113,'Energy Share'!B:D,3,FALSE),VLOOKUP(LEFT(D3113,LEN(D3113)-2),'Energy Share'!B:D,3,FALSE)),0)*HLOOKUP(C3113,'Energy Share'!$I$2:$AL$3,2,FALSE)*VLOOKUP(LEFT(D3113,6),'Energy Share'!$I$6:$J$14,2,FALSE)</f>
        <v>0</v>
      </c>
    </row>
    <row r="3114" spans="1:6" x14ac:dyDescent="0.3">
      <c r="A3114">
        <f>IF(IFERROR(_xlfn.NUMBERVALUE(RIGHT(D3114,2))=C3114-2000,TRUE),1,0)*_xlfn.IFNA(VLOOKUP(LEFT(RIGHT(D3114,LEN(D3114)-6),LEN(RIGHT(D3114,LEN(D3114)-6))-3),'Filter Fuel'!$A$3:$I$29,HLOOKUP(LEFT(D3114,6),'Filter Fuel'!$B$1:$I$2,2,FALSE),FALSE),1)*IF(F3114=0,0,1)</f>
        <v>1</v>
      </c>
      <c r="B3114" t="s">
        <v>2</v>
      </c>
      <c r="C3114">
        <f t="shared" si="86"/>
        <v>2032</v>
      </c>
      <c r="D3114" t="str">
        <f t="shared" si="87"/>
        <v>FRETRADSLIMP</v>
      </c>
      <c r="E3114" t="str">
        <f>VLOOKUP(D3114,'NZ40-POPT_tech_groups'!A:B,2,FALSE)</f>
        <v>NZ40-ENE-1-FRETRA</v>
      </c>
      <c r="F3114" s="3">
        <f>_xlfn.IFNA(_xlfn.IFNA(VLOOKUP(D3114,'Energy Share'!B:D,3,FALSE),VLOOKUP(LEFT(D3114,LEN(D3114)-2),'Energy Share'!B:D,3,FALSE)),0)*HLOOKUP(C3114,'Energy Share'!$I$2:$AL$3,2,FALSE)*VLOOKUP(LEFT(D3114,6),'Energy Share'!$I$6:$J$14,2,FALSE)</f>
        <v>0.2467694204313329</v>
      </c>
    </row>
    <row r="3115" spans="1:6" x14ac:dyDescent="0.3">
      <c r="A3115">
        <f>IF(IFERROR(_xlfn.NUMBERVALUE(RIGHT(D3115,2))=C3115-2000,TRUE),1,0)*_xlfn.IFNA(VLOOKUP(LEFT(RIGHT(D3115,LEN(D3115)-6),LEN(RIGHT(D3115,LEN(D3115)-6))-3),'Filter Fuel'!$A$3:$I$29,HLOOKUP(LEFT(D3115,6),'Filter Fuel'!$B$1:$I$2,2,FALSE),FALSE),1)*IF(F3115=0,0,1)</f>
        <v>1</v>
      </c>
      <c r="B3115" t="s">
        <v>2</v>
      </c>
      <c r="C3115">
        <f t="shared" si="86"/>
        <v>2032</v>
      </c>
      <c r="D3115" t="str">
        <f t="shared" si="87"/>
        <v>PASTRADSLIMP</v>
      </c>
      <c r="E3115" t="str">
        <f>VLOOKUP(D3115,'NZ40-POPT_tech_groups'!A:B,2,FALSE)</f>
        <v>NZ40-ENE-1-PASTRA</v>
      </c>
      <c r="F3115" s="3">
        <f>_xlfn.IFNA(_xlfn.IFNA(VLOOKUP(D3115,'Energy Share'!B:D,3,FALSE),VLOOKUP(LEFT(D3115,LEN(D3115)-2),'Energy Share'!B:D,3,FALSE)),0)*HLOOKUP(C3115,'Energy Share'!$I$2:$AL$3,2,FALSE)*VLOOKUP(LEFT(D3115,6),'Energy Share'!$I$6:$J$14,2,FALSE)</f>
        <v>3.489194812846827E-2</v>
      </c>
    </row>
    <row r="3116" spans="1:6" x14ac:dyDescent="0.3">
      <c r="A3116">
        <f>IF(IFERROR(_xlfn.NUMBERVALUE(RIGHT(D3116,2))=C3116-2000,TRUE),1,0)*_xlfn.IFNA(VLOOKUP(LEFT(RIGHT(D3116,LEN(D3116)-6),LEN(RIGHT(D3116,LEN(D3116)-6))-3),'Filter Fuel'!$A$3:$I$29,HLOOKUP(LEFT(D3116,6),'Filter Fuel'!$B$1:$I$2,2,FALSE),FALSE),1)*IF(F3116=0,0,1)</f>
        <v>1</v>
      </c>
      <c r="B3116" t="s">
        <v>2</v>
      </c>
      <c r="C3116">
        <f t="shared" si="86"/>
        <v>2032</v>
      </c>
      <c r="D3116" t="str">
        <f t="shared" si="87"/>
        <v>PUBTRADSLIMP</v>
      </c>
      <c r="E3116" t="str">
        <f>VLOOKUP(D3116,'NZ40-POPT_tech_groups'!A:B,2,FALSE)</f>
        <v>NZ40-ENE-1-PUBTRA</v>
      </c>
      <c r="F3116" s="3">
        <f>_xlfn.IFNA(_xlfn.IFNA(VLOOKUP(D3116,'Energy Share'!B:D,3,FALSE),VLOOKUP(LEFT(D3116,LEN(D3116)-2),'Energy Share'!B:D,3,FALSE)),0)*HLOOKUP(C3116,'Energy Share'!$I$2:$AL$3,2,FALSE)*VLOOKUP(LEFT(D3116,6),'Energy Share'!$I$6:$J$14,2,FALSE)</f>
        <v>0.1979891422196535</v>
      </c>
    </row>
    <row r="3117" spans="1:6" hidden="1" x14ac:dyDescent="0.3">
      <c r="A3117">
        <f>IF(IFERROR(_xlfn.NUMBERVALUE(RIGHT(D3117,2))=C3117-2000,TRUE),1,0)*_xlfn.IFNA(VLOOKUP(LEFT(RIGHT(D3117,LEN(D3117)-6),LEN(RIGHT(D3117,LEN(D3117)-6))-3),'Filter Fuel'!$A$3:$I$29,HLOOKUP(LEFT(D3117,6),'Filter Fuel'!$B$1:$I$2,2,FALSE),FALSE),1)*IF(F3117=0,0,1)</f>
        <v>0</v>
      </c>
      <c r="B3117" t="s">
        <v>2</v>
      </c>
      <c r="C3117">
        <f t="shared" si="86"/>
        <v>2032</v>
      </c>
      <c r="D3117" t="str">
        <f t="shared" si="87"/>
        <v>COMBDGELCIMP16</v>
      </c>
      <c r="E3117" t="str">
        <f>VLOOKUP(D3117,'NZ40-POPT_tech_groups'!A:B,2,FALSE)</f>
        <v>NZ40-ENE-1-COMBDG</v>
      </c>
      <c r="F3117" s="3">
        <f>_xlfn.IFNA(_xlfn.IFNA(VLOOKUP(D3117,'Energy Share'!B:D,3,FALSE),VLOOKUP(LEFT(D3117,LEN(D3117)-2),'Energy Share'!B:D,3,FALSE)),0)*HLOOKUP(C3117,'Energy Share'!$I$2:$AL$3,2,FALSE)*VLOOKUP(LEFT(D3117,6),'Energy Share'!$I$6:$J$14,2,FALSE)</f>
        <v>0.26001835017710651</v>
      </c>
    </row>
    <row r="3118" spans="1:6" hidden="1" x14ac:dyDescent="0.3">
      <c r="A3118">
        <f>IF(IFERROR(_xlfn.NUMBERVALUE(RIGHT(D3118,2))=C3118-2000,TRUE),1,0)*_xlfn.IFNA(VLOOKUP(LEFT(RIGHT(D3118,LEN(D3118)-6),LEN(RIGHT(D3118,LEN(D3118)-6))-3),'Filter Fuel'!$A$3:$I$29,HLOOKUP(LEFT(D3118,6),'Filter Fuel'!$B$1:$I$2,2,FALSE),FALSE),1)*IF(F3118=0,0,1)</f>
        <v>0</v>
      </c>
      <c r="B3118" t="s">
        <v>2</v>
      </c>
      <c r="C3118">
        <f t="shared" si="86"/>
        <v>2032</v>
      </c>
      <c r="D3118" t="str">
        <f t="shared" si="87"/>
        <v>COMBDGELCIMP17</v>
      </c>
      <c r="E3118" t="str">
        <f>VLOOKUP(D3118,'NZ40-POPT_tech_groups'!A:B,2,FALSE)</f>
        <v>NZ40-ENE-1-COMBDG</v>
      </c>
      <c r="F3118" s="3">
        <f>_xlfn.IFNA(_xlfn.IFNA(VLOOKUP(D3118,'Energy Share'!B:D,3,FALSE),VLOOKUP(LEFT(D3118,LEN(D3118)-2),'Energy Share'!B:D,3,FALSE)),0)*HLOOKUP(C3118,'Energy Share'!$I$2:$AL$3,2,FALSE)*VLOOKUP(LEFT(D3118,6),'Energy Share'!$I$6:$J$14,2,FALSE)</f>
        <v>0.26001835017710651</v>
      </c>
    </row>
    <row r="3119" spans="1:6" hidden="1" x14ac:dyDescent="0.3">
      <c r="A3119">
        <f>IF(IFERROR(_xlfn.NUMBERVALUE(RIGHT(D3119,2))=C3119-2000,TRUE),1,0)*_xlfn.IFNA(VLOOKUP(LEFT(RIGHT(D3119,LEN(D3119)-6),LEN(RIGHT(D3119,LEN(D3119)-6))-3),'Filter Fuel'!$A$3:$I$29,HLOOKUP(LEFT(D3119,6),'Filter Fuel'!$B$1:$I$2,2,FALSE),FALSE),1)*IF(F3119=0,0,1)</f>
        <v>0</v>
      </c>
      <c r="B3119" t="s">
        <v>2</v>
      </c>
      <c r="C3119">
        <f t="shared" si="86"/>
        <v>2032</v>
      </c>
      <c r="D3119" t="str">
        <f t="shared" si="87"/>
        <v>COMBDGELCIMP18</v>
      </c>
      <c r="E3119" t="str">
        <f>VLOOKUP(D3119,'NZ40-POPT_tech_groups'!A:B,2,FALSE)</f>
        <v>NZ40-ENE-1-COMBDG</v>
      </c>
      <c r="F3119" s="3">
        <f>_xlfn.IFNA(_xlfn.IFNA(VLOOKUP(D3119,'Energy Share'!B:D,3,FALSE),VLOOKUP(LEFT(D3119,LEN(D3119)-2),'Energy Share'!B:D,3,FALSE)),0)*HLOOKUP(C3119,'Energy Share'!$I$2:$AL$3,2,FALSE)*VLOOKUP(LEFT(D3119,6),'Energy Share'!$I$6:$J$14,2,FALSE)</f>
        <v>0.26001835017710651</v>
      </c>
    </row>
    <row r="3120" spans="1:6" hidden="1" x14ac:dyDescent="0.3">
      <c r="A3120">
        <f>IF(IFERROR(_xlfn.NUMBERVALUE(RIGHT(D3120,2))=C3120-2000,TRUE),1,0)*_xlfn.IFNA(VLOOKUP(LEFT(RIGHT(D3120,LEN(D3120)-6),LEN(RIGHT(D3120,LEN(D3120)-6))-3),'Filter Fuel'!$A$3:$I$29,HLOOKUP(LEFT(D3120,6),'Filter Fuel'!$B$1:$I$2,2,FALSE),FALSE),1)*IF(F3120=0,0,1)</f>
        <v>0</v>
      </c>
      <c r="B3120" t="s">
        <v>2</v>
      </c>
      <c r="C3120">
        <f t="shared" si="86"/>
        <v>2032</v>
      </c>
      <c r="D3120" t="str">
        <f t="shared" si="87"/>
        <v>COMBDGELCIMP19</v>
      </c>
      <c r="E3120" t="str">
        <f>VLOOKUP(D3120,'NZ40-POPT_tech_groups'!A:B,2,FALSE)</f>
        <v>NZ40-ENE-1-COMBDG</v>
      </c>
      <c r="F3120" s="3">
        <f>_xlfn.IFNA(_xlfn.IFNA(VLOOKUP(D3120,'Energy Share'!B:D,3,FALSE),VLOOKUP(LEFT(D3120,LEN(D3120)-2),'Energy Share'!B:D,3,FALSE)),0)*HLOOKUP(C3120,'Energy Share'!$I$2:$AL$3,2,FALSE)*VLOOKUP(LEFT(D3120,6),'Energy Share'!$I$6:$J$14,2,FALSE)</f>
        <v>0.26001835017710651</v>
      </c>
    </row>
    <row r="3121" spans="1:6" hidden="1" x14ac:dyDescent="0.3">
      <c r="A3121">
        <f>IF(IFERROR(_xlfn.NUMBERVALUE(RIGHT(D3121,2))=C3121-2000,TRUE),1,0)*_xlfn.IFNA(VLOOKUP(LEFT(RIGHT(D3121,LEN(D3121)-6),LEN(RIGHT(D3121,LEN(D3121)-6))-3),'Filter Fuel'!$A$3:$I$29,HLOOKUP(LEFT(D3121,6),'Filter Fuel'!$B$1:$I$2,2,FALSE),FALSE),1)*IF(F3121=0,0,1)</f>
        <v>0</v>
      </c>
      <c r="B3121" t="s">
        <v>2</v>
      </c>
      <c r="C3121">
        <f t="shared" si="86"/>
        <v>2032</v>
      </c>
      <c r="D3121" t="str">
        <f t="shared" si="87"/>
        <v>COMBDGELCIMP20</v>
      </c>
      <c r="E3121" t="str">
        <f>VLOOKUP(D3121,'NZ40-POPT_tech_groups'!A:B,2,FALSE)</f>
        <v>NZ40-ENE-1-COMBDG</v>
      </c>
      <c r="F3121" s="3">
        <f>_xlfn.IFNA(_xlfn.IFNA(VLOOKUP(D3121,'Energy Share'!B:D,3,FALSE),VLOOKUP(LEFT(D3121,LEN(D3121)-2),'Energy Share'!B:D,3,FALSE)),0)*HLOOKUP(C3121,'Energy Share'!$I$2:$AL$3,2,FALSE)*VLOOKUP(LEFT(D3121,6),'Energy Share'!$I$6:$J$14,2,FALSE)</f>
        <v>0.26001835017710651</v>
      </c>
    </row>
    <row r="3122" spans="1:6" hidden="1" x14ac:dyDescent="0.3">
      <c r="A3122">
        <f>IF(IFERROR(_xlfn.NUMBERVALUE(RIGHT(D3122,2))=C3122-2000,TRUE),1,0)*_xlfn.IFNA(VLOOKUP(LEFT(RIGHT(D3122,LEN(D3122)-6),LEN(RIGHT(D3122,LEN(D3122)-6))-3),'Filter Fuel'!$A$3:$I$29,HLOOKUP(LEFT(D3122,6),'Filter Fuel'!$B$1:$I$2,2,FALSE),FALSE),1)*IF(F3122=0,0,1)</f>
        <v>0</v>
      </c>
      <c r="B3122" t="s">
        <v>2</v>
      </c>
      <c r="C3122">
        <f t="shared" si="86"/>
        <v>2032</v>
      </c>
      <c r="D3122" t="str">
        <f t="shared" si="87"/>
        <v>COMBDGELCIMP21</v>
      </c>
      <c r="E3122" t="str">
        <f>VLOOKUP(D3122,'NZ40-POPT_tech_groups'!A:B,2,FALSE)</f>
        <v>NZ40-ENE-1-COMBDG</v>
      </c>
      <c r="F3122" s="3">
        <f>_xlfn.IFNA(_xlfn.IFNA(VLOOKUP(D3122,'Energy Share'!B:D,3,FALSE),VLOOKUP(LEFT(D3122,LEN(D3122)-2),'Energy Share'!B:D,3,FALSE)),0)*HLOOKUP(C3122,'Energy Share'!$I$2:$AL$3,2,FALSE)*VLOOKUP(LEFT(D3122,6),'Energy Share'!$I$6:$J$14,2,FALSE)</f>
        <v>0.26001835017710651</v>
      </c>
    </row>
    <row r="3123" spans="1:6" hidden="1" x14ac:dyDescent="0.3">
      <c r="A3123">
        <f>IF(IFERROR(_xlfn.NUMBERVALUE(RIGHT(D3123,2))=C3123-2000,TRUE),1,0)*_xlfn.IFNA(VLOOKUP(LEFT(RIGHT(D3123,LEN(D3123)-6),LEN(RIGHT(D3123,LEN(D3123)-6))-3),'Filter Fuel'!$A$3:$I$29,HLOOKUP(LEFT(D3123,6),'Filter Fuel'!$B$1:$I$2,2,FALSE),FALSE),1)*IF(F3123=0,0,1)</f>
        <v>0</v>
      </c>
      <c r="B3123" t="s">
        <v>2</v>
      </c>
      <c r="C3123">
        <f t="shared" si="86"/>
        <v>2032</v>
      </c>
      <c r="D3123" t="str">
        <f t="shared" si="87"/>
        <v>COMBDGELCIMP22</v>
      </c>
      <c r="E3123" t="str">
        <f>VLOOKUP(D3123,'NZ40-POPT_tech_groups'!A:B,2,FALSE)</f>
        <v>NZ40-ENE-1-COMBDG</v>
      </c>
      <c r="F3123" s="3">
        <f>_xlfn.IFNA(_xlfn.IFNA(VLOOKUP(D3123,'Energy Share'!B:D,3,FALSE),VLOOKUP(LEFT(D3123,LEN(D3123)-2),'Energy Share'!B:D,3,FALSE)),0)*HLOOKUP(C3123,'Energy Share'!$I$2:$AL$3,2,FALSE)*VLOOKUP(LEFT(D3123,6),'Energy Share'!$I$6:$J$14,2,FALSE)</f>
        <v>0.26001835017710651</v>
      </c>
    </row>
    <row r="3124" spans="1:6" hidden="1" x14ac:dyDescent="0.3">
      <c r="A3124">
        <f>IF(IFERROR(_xlfn.NUMBERVALUE(RIGHT(D3124,2))=C3124-2000,TRUE),1,0)*_xlfn.IFNA(VLOOKUP(LEFT(RIGHT(D3124,LEN(D3124)-6),LEN(RIGHT(D3124,LEN(D3124)-6))-3),'Filter Fuel'!$A$3:$I$29,HLOOKUP(LEFT(D3124,6),'Filter Fuel'!$B$1:$I$2,2,FALSE),FALSE),1)*IF(F3124=0,0,1)</f>
        <v>0</v>
      </c>
      <c r="B3124" t="s">
        <v>2</v>
      </c>
      <c r="C3124">
        <f t="shared" si="86"/>
        <v>2032</v>
      </c>
      <c r="D3124" t="str">
        <f t="shared" si="87"/>
        <v>COMBDGELCIMP23</v>
      </c>
      <c r="E3124" t="str">
        <f>VLOOKUP(D3124,'NZ40-POPT_tech_groups'!A:B,2,FALSE)</f>
        <v>NZ40-ENE-1-COMBDG</v>
      </c>
      <c r="F3124" s="3">
        <f>_xlfn.IFNA(_xlfn.IFNA(VLOOKUP(D3124,'Energy Share'!B:D,3,FALSE),VLOOKUP(LEFT(D3124,LEN(D3124)-2),'Energy Share'!B:D,3,FALSE)),0)*HLOOKUP(C3124,'Energy Share'!$I$2:$AL$3,2,FALSE)*VLOOKUP(LEFT(D3124,6),'Energy Share'!$I$6:$J$14,2,FALSE)</f>
        <v>0.26001835017710651</v>
      </c>
    </row>
    <row r="3125" spans="1:6" hidden="1" x14ac:dyDescent="0.3">
      <c r="A3125">
        <f>IF(IFERROR(_xlfn.NUMBERVALUE(RIGHT(D3125,2))=C3125-2000,TRUE),1,0)*_xlfn.IFNA(VLOOKUP(LEFT(RIGHT(D3125,LEN(D3125)-6),LEN(RIGHT(D3125,LEN(D3125)-6))-3),'Filter Fuel'!$A$3:$I$29,HLOOKUP(LEFT(D3125,6),'Filter Fuel'!$B$1:$I$2,2,FALSE),FALSE),1)*IF(F3125=0,0,1)</f>
        <v>0</v>
      </c>
      <c r="B3125" t="s">
        <v>2</v>
      </c>
      <c r="C3125">
        <f t="shared" si="86"/>
        <v>2032</v>
      </c>
      <c r="D3125" t="str">
        <f t="shared" si="87"/>
        <v>COMBDGELCIMP24</v>
      </c>
      <c r="E3125" t="str">
        <f>VLOOKUP(D3125,'NZ40-POPT_tech_groups'!A:B,2,FALSE)</f>
        <v>NZ40-ENE-1-COMBDG</v>
      </c>
      <c r="F3125" s="3">
        <f>_xlfn.IFNA(_xlfn.IFNA(VLOOKUP(D3125,'Energy Share'!B:D,3,FALSE),VLOOKUP(LEFT(D3125,LEN(D3125)-2),'Energy Share'!B:D,3,FALSE)),0)*HLOOKUP(C3125,'Energy Share'!$I$2:$AL$3,2,FALSE)*VLOOKUP(LEFT(D3125,6),'Energy Share'!$I$6:$J$14,2,FALSE)</f>
        <v>0.26001835017710651</v>
      </c>
    </row>
    <row r="3126" spans="1:6" hidden="1" x14ac:dyDescent="0.3">
      <c r="A3126">
        <f>IF(IFERROR(_xlfn.NUMBERVALUE(RIGHT(D3126,2))=C3126-2000,TRUE),1,0)*_xlfn.IFNA(VLOOKUP(LEFT(RIGHT(D3126,LEN(D3126)-6),LEN(RIGHT(D3126,LEN(D3126)-6))-3),'Filter Fuel'!$A$3:$I$29,HLOOKUP(LEFT(D3126,6),'Filter Fuel'!$B$1:$I$2,2,FALSE),FALSE),1)*IF(F3126=0,0,1)</f>
        <v>0</v>
      </c>
      <c r="B3126" t="s">
        <v>2</v>
      </c>
      <c r="C3126">
        <f t="shared" si="86"/>
        <v>2032</v>
      </c>
      <c r="D3126" t="str">
        <f t="shared" si="87"/>
        <v>COMBDGELCIMP25</v>
      </c>
      <c r="E3126" t="str">
        <f>VLOOKUP(D3126,'NZ40-POPT_tech_groups'!A:B,2,FALSE)</f>
        <v>NZ40-ENE-1-COMBDG</v>
      </c>
      <c r="F3126" s="3">
        <f>_xlfn.IFNA(_xlfn.IFNA(VLOOKUP(D3126,'Energy Share'!B:D,3,FALSE),VLOOKUP(LEFT(D3126,LEN(D3126)-2),'Energy Share'!B:D,3,FALSE)),0)*HLOOKUP(C3126,'Energy Share'!$I$2:$AL$3,2,FALSE)*VLOOKUP(LEFT(D3126,6),'Energy Share'!$I$6:$J$14,2,FALSE)</f>
        <v>0.26001835017710651</v>
      </c>
    </row>
    <row r="3127" spans="1:6" hidden="1" x14ac:dyDescent="0.3">
      <c r="A3127">
        <f>IF(IFERROR(_xlfn.NUMBERVALUE(RIGHT(D3127,2))=C3127-2000,TRUE),1,0)*_xlfn.IFNA(VLOOKUP(LEFT(RIGHT(D3127,LEN(D3127)-6),LEN(RIGHT(D3127,LEN(D3127)-6))-3),'Filter Fuel'!$A$3:$I$29,HLOOKUP(LEFT(D3127,6),'Filter Fuel'!$B$1:$I$2,2,FALSE),FALSE),1)*IF(F3127=0,0,1)</f>
        <v>0</v>
      </c>
      <c r="B3127" t="s">
        <v>2</v>
      </c>
      <c r="C3127">
        <f t="shared" si="86"/>
        <v>2032</v>
      </c>
      <c r="D3127" t="str">
        <f t="shared" si="87"/>
        <v>COMBDGELCIMP26</v>
      </c>
      <c r="E3127" t="str">
        <f>VLOOKUP(D3127,'NZ40-POPT_tech_groups'!A:B,2,FALSE)</f>
        <v>NZ40-ENE-1-COMBDG</v>
      </c>
      <c r="F3127" s="3">
        <f>_xlfn.IFNA(_xlfn.IFNA(VLOOKUP(D3127,'Energy Share'!B:D,3,FALSE),VLOOKUP(LEFT(D3127,LEN(D3127)-2),'Energy Share'!B:D,3,FALSE)),0)*HLOOKUP(C3127,'Energy Share'!$I$2:$AL$3,2,FALSE)*VLOOKUP(LEFT(D3127,6),'Energy Share'!$I$6:$J$14,2,FALSE)</f>
        <v>0.26001835017710651</v>
      </c>
    </row>
    <row r="3128" spans="1:6" hidden="1" x14ac:dyDescent="0.3">
      <c r="A3128">
        <f>IF(IFERROR(_xlfn.NUMBERVALUE(RIGHT(D3128,2))=C3128-2000,TRUE),1,0)*_xlfn.IFNA(VLOOKUP(LEFT(RIGHT(D3128,LEN(D3128)-6),LEN(RIGHT(D3128,LEN(D3128)-6))-3),'Filter Fuel'!$A$3:$I$29,HLOOKUP(LEFT(D3128,6),'Filter Fuel'!$B$1:$I$2,2,FALSE),FALSE),1)*IF(F3128=0,0,1)</f>
        <v>0</v>
      </c>
      <c r="B3128" t="s">
        <v>2</v>
      </c>
      <c r="C3128">
        <f t="shared" si="86"/>
        <v>2032</v>
      </c>
      <c r="D3128" t="str">
        <f t="shared" si="87"/>
        <v>COMBDGELCIMP27</v>
      </c>
      <c r="E3128" t="str">
        <f>VLOOKUP(D3128,'NZ40-POPT_tech_groups'!A:B,2,FALSE)</f>
        <v>NZ40-ENE-1-COMBDG</v>
      </c>
      <c r="F3128" s="3">
        <f>_xlfn.IFNA(_xlfn.IFNA(VLOOKUP(D3128,'Energy Share'!B:D,3,FALSE),VLOOKUP(LEFT(D3128,LEN(D3128)-2),'Energy Share'!B:D,3,FALSE)),0)*HLOOKUP(C3128,'Energy Share'!$I$2:$AL$3,2,FALSE)*VLOOKUP(LEFT(D3128,6),'Energy Share'!$I$6:$J$14,2,FALSE)</f>
        <v>0.26001835017710651</v>
      </c>
    </row>
    <row r="3129" spans="1:6" hidden="1" x14ac:dyDescent="0.3">
      <c r="A3129">
        <f>IF(IFERROR(_xlfn.NUMBERVALUE(RIGHT(D3129,2))=C3129-2000,TRUE),1,0)*_xlfn.IFNA(VLOOKUP(LEFT(RIGHT(D3129,LEN(D3129)-6),LEN(RIGHT(D3129,LEN(D3129)-6))-3),'Filter Fuel'!$A$3:$I$29,HLOOKUP(LEFT(D3129,6),'Filter Fuel'!$B$1:$I$2,2,FALSE),FALSE),1)*IF(F3129=0,0,1)</f>
        <v>0</v>
      </c>
      <c r="B3129" t="s">
        <v>2</v>
      </c>
      <c r="C3129">
        <f t="shared" si="86"/>
        <v>2032</v>
      </c>
      <c r="D3129" t="str">
        <f t="shared" si="87"/>
        <v>COMBDGELCIMP28</v>
      </c>
      <c r="E3129" t="str">
        <f>VLOOKUP(D3129,'NZ40-POPT_tech_groups'!A:B,2,FALSE)</f>
        <v>NZ40-ENE-1-COMBDG</v>
      </c>
      <c r="F3129" s="3">
        <f>_xlfn.IFNA(_xlfn.IFNA(VLOOKUP(D3129,'Energy Share'!B:D,3,FALSE),VLOOKUP(LEFT(D3129,LEN(D3129)-2),'Energy Share'!B:D,3,FALSE)),0)*HLOOKUP(C3129,'Energy Share'!$I$2:$AL$3,2,FALSE)*VLOOKUP(LEFT(D3129,6),'Energy Share'!$I$6:$J$14,2,FALSE)</f>
        <v>0.26001835017710651</v>
      </c>
    </row>
    <row r="3130" spans="1:6" hidden="1" x14ac:dyDescent="0.3">
      <c r="A3130">
        <f>IF(IFERROR(_xlfn.NUMBERVALUE(RIGHT(D3130,2))=C3130-2000,TRUE),1,0)*_xlfn.IFNA(VLOOKUP(LEFT(RIGHT(D3130,LEN(D3130)-6),LEN(RIGHT(D3130,LEN(D3130)-6))-3),'Filter Fuel'!$A$3:$I$29,HLOOKUP(LEFT(D3130,6),'Filter Fuel'!$B$1:$I$2,2,FALSE),FALSE),1)*IF(F3130=0,0,1)</f>
        <v>0</v>
      </c>
      <c r="B3130" t="s">
        <v>2</v>
      </c>
      <c r="C3130">
        <f t="shared" si="86"/>
        <v>2032</v>
      </c>
      <c r="D3130" t="str">
        <f t="shared" si="87"/>
        <v>COMBDGELCIMP29</v>
      </c>
      <c r="E3130" t="str">
        <f>VLOOKUP(D3130,'NZ40-POPT_tech_groups'!A:B,2,FALSE)</f>
        <v>NZ40-ENE-1-COMBDG</v>
      </c>
      <c r="F3130" s="3">
        <f>_xlfn.IFNA(_xlfn.IFNA(VLOOKUP(D3130,'Energy Share'!B:D,3,FALSE),VLOOKUP(LEFT(D3130,LEN(D3130)-2),'Energy Share'!B:D,3,FALSE)),0)*HLOOKUP(C3130,'Energy Share'!$I$2:$AL$3,2,FALSE)*VLOOKUP(LEFT(D3130,6),'Energy Share'!$I$6:$J$14,2,FALSE)</f>
        <v>0.26001835017710651</v>
      </c>
    </row>
    <row r="3131" spans="1:6" hidden="1" x14ac:dyDescent="0.3">
      <c r="A3131">
        <f>IF(IFERROR(_xlfn.NUMBERVALUE(RIGHT(D3131,2))=C3131-2000,TRUE),1,0)*_xlfn.IFNA(VLOOKUP(LEFT(RIGHT(D3131,LEN(D3131)-6),LEN(RIGHT(D3131,LEN(D3131)-6))-3),'Filter Fuel'!$A$3:$I$29,HLOOKUP(LEFT(D3131,6),'Filter Fuel'!$B$1:$I$2,2,FALSE),FALSE),1)*IF(F3131=0,0,1)</f>
        <v>0</v>
      </c>
      <c r="B3131" t="s">
        <v>2</v>
      </c>
      <c r="C3131">
        <f t="shared" si="86"/>
        <v>2032</v>
      </c>
      <c r="D3131" t="str">
        <f t="shared" si="87"/>
        <v>COMBDGELCIMP30</v>
      </c>
      <c r="E3131" t="str">
        <f>VLOOKUP(D3131,'NZ40-POPT_tech_groups'!A:B,2,FALSE)</f>
        <v>NZ40-ENE-1-COMBDG</v>
      </c>
      <c r="F3131" s="3">
        <f>_xlfn.IFNA(_xlfn.IFNA(VLOOKUP(D3131,'Energy Share'!B:D,3,FALSE),VLOOKUP(LEFT(D3131,LEN(D3131)-2),'Energy Share'!B:D,3,FALSE)),0)*HLOOKUP(C3131,'Energy Share'!$I$2:$AL$3,2,FALSE)*VLOOKUP(LEFT(D3131,6),'Energy Share'!$I$6:$J$14,2,FALSE)</f>
        <v>0.26001835017710651</v>
      </c>
    </row>
    <row r="3132" spans="1:6" hidden="1" x14ac:dyDescent="0.3">
      <c r="A3132">
        <f>IF(IFERROR(_xlfn.NUMBERVALUE(RIGHT(D3132,2))=C3132-2000,TRUE),1,0)*_xlfn.IFNA(VLOOKUP(LEFT(RIGHT(D3132,LEN(D3132)-6),LEN(RIGHT(D3132,LEN(D3132)-6))-3),'Filter Fuel'!$A$3:$I$29,HLOOKUP(LEFT(D3132,6),'Filter Fuel'!$B$1:$I$2,2,FALSE),FALSE),1)*IF(F3132=0,0,1)</f>
        <v>0</v>
      </c>
      <c r="B3132" t="s">
        <v>2</v>
      </c>
      <c r="C3132">
        <f t="shared" si="86"/>
        <v>2032</v>
      </c>
      <c r="D3132" t="str">
        <f t="shared" si="87"/>
        <v>COMBDGELCIMP31</v>
      </c>
      <c r="E3132" t="str">
        <f>VLOOKUP(D3132,'NZ40-POPT_tech_groups'!A:B,2,FALSE)</f>
        <v>NZ40-ENE-1-COMBDG</v>
      </c>
      <c r="F3132" s="3">
        <f>_xlfn.IFNA(_xlfn.IFNA(VLOOKUP(D3132,'Energy Share'!B:D,3,FALSE),VLOOKUP(LEFT(D3132,LEN(D3132)-2),'Energy Share'!B:D,3,FALSE)),0)*HLOOKUP(C3132,'Energy Share'!$I$2:$AL$3,2,FALSE)*VLOOKUP(LEFT(D3132,6),'Energy Share'!$I$6:$J$14,2,FALSE)</f>
        <v>0.26001835017710651</v>
      </c>
    </row>
    <row r="3133" spans="1:6" x14ac:dyDescent="0.3">
      <c r="A3133">
        <f>IF(IFERROR(_xlfn.NUMBERVALUE(RIGHT(D3133,2))=C3133-2000,TRUE),1,0)*_xlfn.IFNA(VLOOKUP(LEFT(RIGHT(D3133,LEN(D3133)-6),LEN(RIGHT(D3133,LEN(D3133)-6))-3),'Filter Fuel'!$A$3:$I$29,HLOOKUP(LEFT(D3133,6),'Filter Fuel'!$B$1:$I$2,2,FALSE),FALSE),1)*IF(F3133=0,0,1)</f>
        <v>1</v>
      </c>
      <c r="B3133" t="s">
        <v>2</v>
      </c>
      <c r="C3133">
        <f t="shared" si="86"/>
        <v>2032</v>
      </c>
      <c r="D3133" t="str">
        <f t="shared" si="87"/>
        <v>COMBDGELCIMP32</v>
      </c>
      <c r="E3133" t="str">
        <f>VLOOKUP(D3133,'NZ40-POPT_tech_groups'!A:B,2,FALSE)</f>
        <v>NZ40-ENE-1-COMBDG</v>
      </c>
      <c r="F3133" s="3">
        <f>_xlfn.IFNA(_xlfn.IFNA(VLOOKUP(D3133,'Energy Share'!B:D,3,FALSE),VLOOKUP(LEFT(D3133,LEN(D3133)-2),'Energy Share'!B:D,3,FALSE)),0)*HLOOKUP(C3133,'Energy Share'!$I$2:$AL$3,2,FALSE)*VLOOKUP(LEFT(D3133,6),'Energy Share'!$I$6:$J$14,2,FALSE)</f>
        <v>0.26001835017710651</v>
      </c>
    </row>
    <row r="3134" spans="1:6" hidden="1" x14ac:dyDescent="0.3">
      <c r="A3134">
        <f>IF(IFERROR(_xlfn.NUMBERVALUE(RIGHT(D3134,2))=C3134-2000,TRUE),1,0)*_xlfn.IFNA(VLOOKUP(LEFT(RIGHT(D3134,LEN(D3134)-6),LEN(RIGHT(D3134,LEN(D3134)-6))-3),'Filter Fuel'!$A$3:$I$29,HLOOKUP(LEFT(D3134,6),'Filter Fuel'!$B$1:$I$2,2,FALSE),FALSE),1)*IF(F3134=0,0,1)</f>
        <v>0</v>
      </c>
      <c r="B3134" t="s">
        <v>2</v>
      </c>
      <c r="C3134">
        <f t="shared" si="86"/>
        <v>2032</v>
      </c>
      <c r="D3134" t="str">
        <f t="shared" si="87"/>
        <v>COMBDGELCIMP33</v>
      </c>
      <c r="E3134" t="str">
        <f>VLOOKUP(D3134,'NZ40-POPT_tech_groups'!A:B,2,FALSE)</f>
        <v>NZ40-ENE-1-COMBDG</v>
      </c>
      <c r="F3134" s="3">
        <f>_xlfn.IFNA(_xlfn.IFNA(VLOOKUP(D3134,'Energy Share'!B:D,3,FALSE),VLOOKUP(LEFT(D3134,LEN(D3134)-2),'Energy Share'!B:D,3,FALSE)),0)*HLOOKUP(C3134,'Energy Share'!$I$2:$AL$3,2,FALSE)*VLOOKUP(LEFT(D3134,6),'Energy Share'!$I$6:$J$14,2,FALSE)</f>
        <v>0.26001835017710651</v>
      </c>
    </row>
    <row r="3135" spans="1:6" hidden="1" x14ac:dyDescent="0.3">
      <c r="A3135">
        <f>IF(IFERROR(_xlfn.NUMBERVALUE(RIGHT(D3135,2))=C3135-2000,TRUE),1,0)*_xlfn.IFNA(VLOOKUP(LEFT(RIGHT(D3135,LEN(D3135)-6),LEN(RIGHT(D3135,LEN(D3135)-6))-3),'Filter Fuel'!$A$3:$I$29,HLOOKUP(LEFT(D3135,6),'Filter Fuel'!$B$1:$I$2,2,FALSE),FALSE),1)*IF(F3135=0,0,1)</f>
        <v>0</v>
      </c>
      <c r="B3135" t="s">
        <v>2</v>
      </c>
      <c r="C3135">
        <f t="shared" si="86"/>
        <v>2032</v>
      </c>
      <c r="D3135" t="str">
        <f t="shared" si="87"/>
        <v>COMBDGELCIMP34</v>
      </c>
      <c r="E3135" t="str">
        <f>VLOOKUP(D3135,'NZ40-POPT_tech_groups'!A:B,2,FALSE)</f>
        <v>NZ40-ENE-1-COMBDG</v>
      </c>
      <c r="F3135" s="3">
        <f>_xlfn.IFNA(_xlfn.IFNA(VLOOKUP(D3135,'Energy Share'!B:D,3,FALSE),VLOOKUP(LEFT(D3135,LEN(D3135)-2),'Energy Share'!B:D,3,FALSE)),0)*HLOOKUP(C3135,'Energy Share'!$I$2:$AL$3,2,FALSE)*VLOOKUP(LEFT(D3135,6),'Energy Share'!$I$6:$J$14,2,FALSE)</f>
        <v>0.26001835017710651</v>
      </c>
    </row>
    <row r="3136" spans="1:6" hidden="1" x14ac:dyDescent="0.3">
      <c r="A3136">
        <f>IF(IFERROR(_xlfn.NUMBERVALUE(RIGHT(D3136,2))=C3136-2000,TRUE),1,0)*_xlfn.IFNA(VLOOKUP(LEFT(RIGHT(D3136,LEN(D3136)-6),LEN(RIGHT(D3136,LEN(D3136)-6))-3),'Filter Fuel'!$A$3:$I$29,HLOOKUP(LEFT(D3136,6),'Filter Fuel'!$B$1:$I$2,2,FALSE),FALSE),1)*IF(F3136=0,0,1)</f>
        <v>0</v>
      </c>
      <c r="B3136" t="s">
        <v>2</v>
      </c>
      <c r="C3136">
        <f t="shared" si="86"/>
        <v>2032</v>
      </c>
      <c r="D3136" t="str">
        <f t="shared" si="87"/>
        <v>COMBDGELCIMP35</v>
      </c>
      <c r="E3136" t="str">
        <f>VLOOKUP(D3136,'NZ40-POPT_tech_groups'!A:B,2,FALSE)</f>
        <v>NZ40-ENE-1-COMBDG</v>
      </c>
      <c r="F3136" s="3">
        <f>_xlfn.IFNA(_xlfn.IFNA(VLOOKUP(D3136,'Energy Share'!B:D,3,FALSE),VLOOKUP(LEFT(D3136,LEN(D3136)-2),'Energy Share'!B:D,3,FALSE)),0)*HLOOKUP(C3136,'Energy Share'!$I$2:$AL$3,2,FALSE)*VLOOKUP(LEFT(D3136,6),'Energy Share'!$I$6:$J$14,2,FALSE)</f>
        <v>0.26001835017710651</v>
      </c>
    </row>
    <row r="3137" spans="1:6" hidden="1" x14ac:dyDescent="0.3">
      <c r="A3137">
        <f>IF(IFERROR(_xlfn.NUMBERVALUE(RIGHT(D3137,2))=C3137-2000,TRUE),1,0)*_xlfn.IFNA(VLOOKUP(LEFT(RIGHT(D3137,LEN(D3137)-6),LEN(RIGHT(D3137,LEN(D3137)-6))-3),'Filter Fuel'!$A$3:$I$29,HLOOKUP(LEFT(D3137,6),'Filter Fuel'!$B$1:$I$2,2,FALSE),FALSE),1)*IF(F3137=0,0,1)</f>
        <v>0</v>
      </c>
      <c r="B3137" t="s">
        <v>2</v>
      </c>
      <c r="C3137">
        <f t="shared" si="86"/>
        <v>2032</v>
      </c>
      <c r="D3137" t="str">
        <f t="shared" si="87"/>
        <v>COMBDGELCIMP36</v>
      </c>
      <c r="E3137" t="str">
        <f>VLOOKUP(D3137,'NZ40-POPT_tech_groups'!A:B,2,FALSE)</f>
        <v>NZ40-ENE-1-COMBDG</v>
      </c>
      <c r="F3137" s="3">
        <f>_xlfn.IFNA(_xlfn.IFNA(VLOOKUP(D3137,'Energy Share'!B:D,3,FALSE),VLOOKUP(LEFT(D3137,LEN(D3137)-2),'Energy Share'!B:D,3,FALSE)),0)*HLOOKUP(C3137,'Energy Share'!$I$2:$AL$3,2,FALSE)*VLOOKUP(LEFT(D3137,6),'Energy Share'!$I$6:$J$14,2,FALSE)</f>
        <v>0.26001835017710651</v>
      </c>
    </row>
    <row r="3138" spans="1:6" hidden="1" x14ac:dyDescent="0.3">
      <c r="A3138">
        <f>IF(IFERROR(_xlfn.NUMBERVALUE(RIGHT(D3138,2))=C3138-2000,TRUE),1,0)*_xlfn.IFNA(VLOOKUP(LEFT(RIGHT(D3138,LEN(D3138)-6),LEN(RIGHT(D3138,LEN(D3138)-6))-3),'Filter Fuel'!$A$3:$I$29,HLOOKUP(LEFT(D3138,6),'Filter Fuel'!$B$1:$I$2,2,FALSE),FALSE),1)*IF(F3138=0,0,1)</f>
        <v>0</v>
      </c>
      <c r="B3138" t="s">
        <v>2</v>
      </c>
      <c r="C3138">
        <f t="shared" si="86"/>
        <v>2032</v>
      </c>
      <c r="D3138" t="str">
        <f t="shared" si="87"/>
        <v>COMBDGELCIMP37</v>
      </c>
      <c r="E3138" t="str">
        <f>VLOOKUP(D3138,'NZ40-POPT_tech_groups'!A:B,2,FALSE)</f>
        <v>NZ40-ENE-1-COMBDG</v>
      </c>
      <c r="F3138" s="3">
        <f>_xlfn.IFNA(_xlfn.IFNA(VLOOKUP(D3138,'Energy Share'!B:D,3,FALSE),VLOOKUP(LEFT(D3138,LEN(D3138)-2),'Energy Share'!B:D,3,FALSE)),0)*HLOOKUP(C3138,'Energy Share'!$I$2:$AL$3,2,FALSE)*VLOOKUP(LEFT(D3138,6),'Energy Share'!$I$6:$J$14,2,FALSE)</f>
        <v>0.26001835017710651</v>
      </c>
    </row>
    <row r="3139" spans="1:6" hidden="1" x14ac:dyDescent="0.3">
      <c r="A3139">
        <f>IF(IFERROR(_xlfn.NUMBERVALUE(RIGHT(D3139,2))=C3139-2000,TRUE),1,0)*_xlfn.IFNA(VLOOKUP(LEFT(RIGHT(D3139,LEN(D3139)-6),LEN(RIGHT(D3139,LEN(D3139)-6))-3),'Filter Fuel'!$A$3:$I$29,HLOOKUP(LEFT(D3139,6),'Filter Fuel'!$B$1:$I$2,2,FALSE),FALSE),1)*IF(F3139=0,0,1)</f>
        <v>0</v>
      </c>
      <c r="B3139" t="s">
        <v>2</v>
      </c>
      <c r="C3139">
        <f t="shared" si="86"/>
        <v>2032</v>
      </c>
      <c r="D3139" t="str">
        <f t="shared" si="87"/>
        <v>COMBDGELCIMP38</v>
      </c>
      <c r="E3139" t="str">
        <f>VLOOKUP(D3139,'NZ40-POPT_tech_groups'!A:B,2,FALSE)</f>
        <v>NZ40-ENE-1-COMBDG</v>
      </c>
      <c r="F3139" s="3">
        <f>_xlfn.IFNA(_xlfn.IFNA(VLOOKUP(D3139,'Energy Share'!B:D,3,FALSE),VLOOKUP(LEFT(D3139,LEN(D3139)-2),'Energy Share'!B:D,3,FALSE)),0)*HLOOKUP(C3139,'Energy Share'!$I$2:$AL$3,2,FALSE)*VLOOKUP(LEFT(D3139,6),'Energy Share'!$I$6:$J$14,2,FALSE)</f>
        <v>0.26001835017710651</v>
      </c>
    </row>
    <row r="3140" spans="1:6" hidden="1" x14ac:dyDescent="0.3">
      <c r="A3140">
        <f>IF(IFERROR(_xlfn.NUMBERVALUE(RIGHT(D3140,2))=C3140-2000,TRUE),1,0)*_xlfn.IFNA(VLOOKUP(LEFT(RIGHT(D3140,LEN(D3140)-6),LEN(RIGHT(D3140,LEN(D3140)-6))-3),'Filter Fuel'!$A$3:$I$29,HLOOKUP(LEFT(D3140,6),'Filter Fuel'!$B$1:$I$2,2,FALSE),FALSE),1)*IF(F3140=0,0,1)</f>
        <v>0</v>
      </c>
      <c r="B3140" t="s">
        <v>2</v>
      </c>
      <c r="C3140">
        <f t="shared" si="86"/>
        <v>2032</v>
      </c>
      <c r="D3140" t="str">
        <f t="shared" si="87"/>
        <v>COMBDGELCIMP39</v>
      </c>
      <c r="E3140" t="str">
        <f>VLOOKUP(D3140,'NZ40-POPT_tech_groups'!A:B,2,FALSE)</f>
        <v>NZ40-ENE-1-COMBDG</v>
      </c>
      <c r="F3140" s="3">
        <f>_xlfn.IFNA(_xlfn.IFNA(VLOOKUP(D3140,'Energy Share'!B:D,3,FALSE),VLOOKUP(LEFT(D3140,LEN(D3140)-2),'Energy Share'!B:D,3,FALSE)),0)*HLOOKUP(C3140,'Energy Share'!$I$2:$AL$3,2,FALSE)*VLOOKUP(LEFT(D3140,6),'Energy Share'!$I$6:$J$14,2,FALSE)</f>
        <v>0.26001835017710651</v>
      </c>
    </row>
    <row r="3141" spans="1:6" hidden="1" x14ac:dyDescent="0.3">
      <c r="A3141">
        <f>IF(IFERROR(_xlfn.NUMBERVALUE(RIGHT(D3141,2))=C3141-2000,TRUE),1,0)*_xlfn.IFNA(VLOOKUP(LEFT(RIGHT(D3141,LEN(D3141)-6),LEN(RIGHT(D3141,LEN(D3141)-6))-3),'Filter Fuel'!$A$3:$I$29,HLOOKUP(LEFT(D3141,6),'Filter Fuel'!$B$1:$I$2,2,FALSE),FALSE),1)*IF(F3141=0,0,1)</f>
        <v>0</v>
      </c>
      <c r="B3141" t="s">
        <v>2</v>
      </c>
      <c r="C3141">
        <f t="shared" si="86"/>
        <v>2032</v>
      </c>
      <c r="D3141" t="str">
        <f t="shared" si="87"/>
        <v>COMBDGELCIMP40</v>
      </c>
      <c r="E3141" t="str">
        <f>VLOOKUP(D3141,'NZ40-POPT_tech_groups'!A:B,2,FALSE)</f>
        <v>NZ40-ENE-1-COMBDG</v>
      </c>
      <c r="F3141" s="3">
        <f>_xlfn.IFNA(_xlfn.IFNA(VLOOKUP(D3141,'Energy Share'!B:D,3,FALSE),VLOOKUP(LEFT(D3141,LEN(D3141)-2),'Energy Share'!B:D,3,FALSE)),0)*HLOOKUP(C3141,'Energy Share'!$I$2:$AL$3,2,FALSE)*VLOOKUP(LEFT(D3141,6),'Energy Share'!$I$6:$J$14,2,FALSE)</f>
        <v>0.26001835017710651</v>
      </c>
    </row>
    <row r="3142" spans="1:6" hidden="1" x14ac:dyDescent="0.3">
      <c r="A3142">
        <f>IF(IFERROR(_xlfn.NUMBERVALUE(RIGHT(D3142,2))=C3142-2000,TRUE),1,0)*_xlfn.IFNA(VLOOKUP(LEFT(RIGHT(D3142,LEN(D3142)-6),LEN(RIGHT(D3142,LEN(D3142)-6))-3),'Filter Fuel'!$A$3:$I$29,HLOOKUP(LEFT(D3142,6),'Filter Fuel'!$B$1:$I$2,2,FALSE),FALSE),1)*IF(F3142=0,0,1)</f>
        <v>0</v>
      </c>
      <c r="B3142" t="s">
        <v>2</v>
      </c>
      <c r="C3142">
        <f t="shared" si="86"/>
        <v>2032</v>
      </c>
      <c r="D3142" t="str">
        <f t="shared" si="87"/>
        <v>COMBDGELCIMP41</v>
      </c>
      <c r="E3142" t="str">
        <f>VLOOKUP(D3142,'NZ40-POPT_tech_groups'!A:B,2,FALSE)</f>
        <v>NZ40-ENE-1-COMBDG</v>
      </c>
      <c r="F3142" s="3">
        <f>_xlfn.IFNA(_xlfn.IFNA(VLOOKUP(D3142,'Energy Share'!B:D,3,FALSE),VLOOKUP(LEFT(D3142,LEN(D3142)-2),'Energy Share'!B:D,3,FALSE)),0)*HLOOKUP(C3142,'Energy Share'!$I$2:$AL$3,2,FALSE)*VLOOKUP(LEFT(D3142,6),'Energy Share'!$I$6:$J$14,2,FALSE)</f>
        <v>0.26001835017710651</v>
      </c>
    </row>
    <row r="3143" spans="1:6" hidden="1" x14ac:dyDescent="0.3">
      <c r="A3143">
        <f>IF(IFERROR(_xlfn.NUMBERVALUE(RIGHT(D3143,2))=C3143-2000,TRUE),1,0)*_xlfn.IFNA(VLOOKUP(LEFT(RIGHT(D3143,LEN(D3143)-6),LEN(RIGHT(D3143,LEN(D3143)-6))-3),'Filter Fuel'!$A$3:$I$29,HLOOKUP(LEFT(D3143,6),'Filter Fuel'!$B$1:$I$2,2,FALSE),FALSE),1)*IF(F3143=0,0,1)</f>
        <v>0</v>
      </c>
      <c r="B3143" t="s">
        <v>2</v>
      </c>
      <c r="C3143">
        <f t="shared" si="86"/>
        <v>2032</v>
      </c>
      <c r="D3143" t="str">
        <f t="shared" si="87"/>
        <v>COMBDGELCIMP42</v>
      </c>
      <c r="E3143" t="str">
        <f>VLOOKUP(D3143,'NZ40-POPT_tech_groups'!A:B,2,FALSE)</f>
        <v>NZ40-ENE-1-COMBDG</v>
      </c>
      <c r="F3143" s="3">
        <f>_xlfn.IFNA(_xlfn.IFNA(VLOOKUP(D3143,'Energy Share'!B:D,3,FALSE),VLOOKUP(LEFT(D3143,LEN(D3143)-2),'Energy Share'!B:D,3,FALSE)),0)*HLOOKUP(C3143,'Energy Share'!$I$2:$AL$3,2,FALSE)*VLOOKUP(LEFT(D3143,6),'Energy Share'!$I$6:$J$14,2,FALSE)</f>
        <v>0.26001835017710651</v>
      </c>
    </row>
    <row r="3144" spans="1:6" hidden="1" x14ac:dyDescent="0.3">
      <c r="A3144">
        <f>IF(IFERROR(_xlfn.NUMBERVALUE(RIGHT(D3144,2))=C3144-2000,TRUE),1,0)*_xlfn.IFNA(VLOOKUP(LEFT(RIGHT(D3144,LEN(D3144)-6),LEN(RIGHT(D3144,LEN(D3144)-6))-3),'Filter Fuel'!$A$3:$I$29,HLOOKUP(LEFT(D3144,6),'Filter Fuel'!$B$1:$I$2,2,FALSE),FALSE),1)*IF(F3144=0,0,1)</f>
        <v>0</v>
      </c>
      <c r="B3144" t="s">
        <v>2</v>
      </c>
      <c r="C3144">
        <f t="shared" si="86"/>
        <v>2032</v>
      </c>
      <c r="D3144" t="str">
        <f t="shared" si="87"/>
        <v>COMBDGELCIMP43</v>
      </c>
      <c r="E3144" t="str">
        <f>VLOOKUP(D3144,'NZ40-POPT_tech_groups'!A:B,2,FALSE)</f>
        <v>NZ40-ENE-1-COMBDG</v>
      </c>
      <c r="F3144" s="3">
        <f>_xlfn.IFNA(_xlfn.IFNA(VLOOKUP(D3144,'Energy Share'!B:D,3,FALSE),VLOOKUP(LEFT(D3144,LEN(D3144)-2),'Energy Share'!B:D,3,FALSE)),0)*HLOOKUP(C3144,'Energy Share'!$I$2:$AL$3,2,FALSE)*VLOOKUP(LEFT(D3144,6),'Energy Share'!$I$6:$J$14,2,FALSE)</f>
        <v>0.26001835017710651</v>
      </c>
    </row>
    <row r="3145" spans="1:6" hidden="1" x14ac:dyDescent="0.3">
      <c r="A3145">
        <f>IF(IFERROR(_xlfn.NUMBERVALUE(RIGHT(D3145,2))=C3145-2000,TRUE),1,0)*_xlfn.IFNA(VLOOKUP(LEFT(RIGHT(D3145,LEN(D3145)-6),LEN(RIGHT(D3145,LEN(D3145)-6))-3),'Filter Fuel'!$A$3:$I$29,HLOOKUP(LEFT(D3145,6),'Filter Fuel'!$B$1:$I$2,2,FALSE),FALSE),1)*IF(F3145=0,0,1)</f>
        <v>0</v>
      </c>
      <c r="B3145" t="s">
        <v>2</v>
      </c>
      <c r="C3145">
        <f t="shared" si="86"/>
        <v>2032</v>
      </c>
      <c r="D3145" t="str">
        <f t="shared" si="87"/>
        <v>COMBDGELCIMP44</v>
      </c>
      <c r="E3145" t="str">
        <f>VLOOKUP(D3145,'NZ40-POPT_tech_groups'!A:B,2,FALSE)</f>
        <v>NZ40-ENE-1-COMBDG</v>
      </c>
      <c r="F3145" s="3">
        <f>_xlfn.IFNA(_xlfn.IFNA(VLOOKUP(D3145,'Energy Share'!B:D,3,FALSE),VLOOKUP(LEFT(D3145,LEN(D3145)-2),'Energy Share'!B:D,3,FALSE)),0)*HLOOKUP(C3145,'Energy Share'!$I$2:$AL$3,2,FALSE)*VLOOKUP(LEFT(D3145,6),'Energy Share'!$I$6:$J$14,2,FALSE)</f>
        <v>0.26001835017710651</v>
      </c>
    </row>
    <row r="3146" spans="1:6" hidden="1" x14ac:dyDescent="0.3">
      <c r="A3146">
        <f>IF(IFERROR(_xlfn.NUMBERVALUE(RIGHT(D3146,2))=C3146-2000,TRUE),1,0)*_xlfn.IFNA(VLOOKUP(LEFT(RIGHT(D3146,LEN(D3146)-6),LEN(RIGHT(D3146,LEN(D3146)-6))-3),'Filter Fuel'!$A$3:$I$29,HLOOKUP(LEFT(D3146,6),'Filter Fuel'!$B$1:$I$2,2,FALSE),FALSE),1)*IF(F3146=0,0,1)</f>
        <v>0</v>
      </c>
      <c r="B3146" t="s">
        <v>2</v>
      </c>
      <c r="C3146">
        <f t="shared" si="86"/>
        <v>2032</v>
      </c>
      <c r="D3146" t="str">
        <f t="shared" si="87"/>
        <v>COMBDGELCIMP45</v>
      </c>
      <c r="E3146" t="str">
        <f>VLOOKUP(D3146,'NZ40-POPT_tech_groups'!A:B,2,FALSE)</f>
        <v>NZ40-ENE-1-COMBDG</v>
      </c>
      <c r="F3146" s="3">
        <f>_xlfn.IFNA(_xlfn.IFNA(VLOOKUP(D3146,'Energy Share'!B:D,3,FALSE),VLOOKUP(LEFT(D3146,LEN(D3146)-2),'Energy Share'!B:D,3,FALSE)),0)*HLOOKUP(C3146,'Energy Share'!$I$2:$AL$3,2,FALSE)*VLOOKUP(LEFT(D3146,6),'Energy Share'!$I$6:$J$14,2,FALSE)</f>
        <v>0.26001835017710651</v>
      </c>
    </row>
    <row r="3147" spans="1:6" hidden="1" x14ac:dyDescent="0.3">
      <c r="A3147">
        <f>IF(IFERROR(_xlfn.NUMBERVALUE(RIGHT(D3147,2))=C3147-2000,TRUE),1,0)*_xlfn.IFNA(VLOOKUP(LEFT(RIGHT(D3147,LEN(D3147)-6),LEN(RIGHT(D3147,LEN(D3147)-6))-3),'Filter Fuel'!$A$3:$I$29,HLOOKUP(LEFT(D3147,6),'Filter Fuel'!$B$1:$I$2,2,FALSE),FALSE),1)*IF(F3147=0,0,1)</f>
        <v>0</v>
      </c>
      <c r="B3147" t="s">
        <v>2</v>
      </c>
      <c r="C3147">
        <f t="shared" si="86"/>
        <v>2032</v>
      </c>
      <c r="D3147" t="str">
        <f t="shared" si="87"/>
        <v>COMBDGELCIMP46</v>
      </c>
      <c r="E3147" t="str">
        <f>VLOOKUP(D3147,'NZ40-POPT_tech_groups'!A:B,2,FALSE)</f>
        <v>NZ40-ENE-1-COMBDG</v>
      </c>
      <c r="F3147" s="3">
        <f>_xlfn.IFNA(_xlfn.IFNA(VLOOKUP(D3147,'Energy Share'!B:D,3,FALSE),VLOOKUP(LEFT(D3147,LEN(D3147)-2),'Energy Share'!B:D,3,FALSE)),0)*HLOOKUP(C3147,'Energy Share'!$I$2:$AL$3,2,FALSE)*VLOOKUP(LEFT(D3147,6),'Energy Share'!$I$6:$J$14,2,FALSE)</f>
        <v>0.26001835017710651</v>
      </c>
    </row>
    <row r="3148" spans="1:6" hidden="1" x14ac:dyDescent="0.3">
      <c r="A3148">
        <f>IF(IFERROR(_xlfn.NUMBERVALUE(RIGHT(D3148,2))=C3148-2000,TRUE),1,0)*_xlfn.IFNA(VLOOKUP(LEFT(RIGHT(D3148,LEN(D3148)-6),LEN(RIGHT(D3148,LEN(D3148)-6))-3),'Filter Fuel'!$A$3:$I$29,HLOOKUP(LEFT(D3148,6),'Filter Fuel'!$B$1:$I$2,2,FALSE),FALSE),1)*IF(F3148=0,0,1)</f>
        <v>0</v>
      </c>
      <c r="B3148" t="s">
        <v>2</v>
      </c>
      <c r="C3148">
        <f t="shared" si="86"/>
        <v>2032</v>
      </c>
      <c r="D3148" t="str">
        <f t="shared" si="87"/>
        <v>COMBDGELCIMP47</v>
      </c>
      <c r="E3148" t="str">
        <f>VLOOKUP(D3148,'NZ40-POPT_tech_groups'!A:B,2,FALSE)</f>
        <v>NZ40-ENE-1-COMBDG</v>
      </c>
      <c r="F3148" s="3">
        <f>_xlfn.IFNA(_xlfn.IFNA(VLOOKUP(D3148,'Energy Share'!B:D,3,FALSE),VLOOKUP(LEFT(D3148,LEN(D3148)-2),'Energy Share'!B:D,3,FALSE)),0)*HLOOKUP(C3148,'Energy Share'!$I$2:$AL$3,2,FALSE)*VLOOKUP(LEFT(D3148,6),'Energy Share'!$I$6:$J$14,2,FALSE)</f>
        <v>0.26001835017710651</v>
      </c>
    </row>
    <row r="3149" spans="1:6" hidden="1" x14ac:dyDescent="0.3">
      <c r="A3149">
        <f>IF(IFERROR(_xlfn.NUMBERVALUE(RIGHT(D3149,2))=C3149-2000,TRUE),1,0)*_xlfn.IFNA(VLOOKUP(LEFT(RIGHT(D3149,LEN(D3149)-6),LEN(RIGHT(D3149,LEN(D3149)-6))-3),'Filter Fuel'!$A$3:$I$29,HLOOKUP(LEFT(D3149,6),'Filter Fuel'!$B$1:$I$2,2,FALSE),FALSE),1)*IF(F3149=0,0,1)</f>
        <v>0</v>
      </c>
      <c r="B3149" t="s">
        <v>2</v>
      </c>
      <c r="C3149">
        <f t="shared" si="86"/>
        <v>2032</v>
      </c>
      <c r="D3149" t="str">
        <f t="shared" si="87"/>
        <v>COMBDGELCIMP48</v>
      </c>
      <c r="E3149" t="str">
        <f>VLOOKUP(D3149,'NZ40-POPT_tech_groups'!A:B,2,FALSE)</f>
        <v>NZ40-ENE-1-COMBDG</v>
      </c>
      <c r="F3149" s="3">
        <f>_xlfn.IFNA(_xlfn.IFNA(VLOOKUP(D3149,'Energy Share'!B:D,3,FALSE),VLOOKUP(LEFT(D3149,LEN(D3149)-2),'Energy Share'!B:D,3,FALSE)),0)*HLOOKUP(C3149,'Energy Share'!$I$2:$AL$3,2,FALSE)*VLOOKUP(LEFT(D3149,6),'Energy Share'!$I$6:$J$14,2,FALSE)</f>
        <v>0.26001835017710651</v>
      </c>
    </row>
    <row r="3150" spans="1:6" hidden="1" x14ac:dyDescent="0.3">
      <c r="A3150">
        <f>IF(IFERROR(_xlfn.NUMBERVALUE(RIGHT(D3150,2))=C3150-2000,TRUE),1,0)*_xlfn.IFNA(VLOOKUP(LEFT(RIGHT(D3150,LEN(D3150)-6),LEN(RIGHT(D3150,LEN(D3150)-6))-3),'Filter Fuel'!$A$3:$I$29,HLOOKUP(LEFT(D3150,6),'Filter Fuel'!$B$1:$I$2,2,FALSE),FALSE),1)*IF(F3150=0,0,1)</f>
        <v>0</v>
      </c>
      <c r="B3150" t="s">
        <v>2</v>
      </c>
      <c r="C3150">
        <f t="shared" si="86"/>
        <v>2032</v>
      </c>
      <c r="D3150" t="str">
        <f t="shared" si="87"/>
        <v>COMBDGELCIMP49</v>
      </c>
      <c r="E3150" t="str">
        <f>VLOOKUP(D3150,'NZ40-POPT_tech_groups'!A:B,2,FALSE)</f>
        <v>NZ40-ENE-1-COMBDG</v>
      </c>
      <c r="F3150" s="3">
        <f>_xlfn.IFNA(_xlfn.IFNA(VLOOKUP(D3150,'Energy Share'!B:D,3,FALSE),VLOOKUP(LEFT(D3150,LEN(D3150)-2),'Energy Share'!B:D,3,FALSE)),0)*HLOOKUP(C3150,'Energy Share'!$I$2:$AL$3,2,FALSE)*VLOOKUP(LEFT(D3150,6),'Energy Share'!$I$6:$J$14,2,FALSE)</f>
        <v>0.26001835017710651</v>
      </c>
    </row>
    <row r="3151" spans="1:6" hidden="1" x14ac:dyDescent="0.3">
      <c r="A3151">
        <f>IF(IFERROR(_xlfn.NUMBERVALUE(RIGHT(D3151,2))=C3151-2000,TRUE),1,0)*_xlfn.IFNA(VLOOKUP(LEFT(RIGHT(D3151,LEN(D3151)-6),LEN(RIGHT(D3151,LEN(D3151)-6))-3),'Filter Fuel'!$A$3:$I$29,HLOOKUP(LEFT(D3151,6),'Filter Fuel'!$B$1:$I$2,2,FALSE),FALSE),1)*IF(F3151=0,0,1)</f>
        <v>0</v>
      </c>
      <c r="B3151" t="s">
        <v>2</v>
      </c>
      <c r="C3151">
        <f t="shared" si="86"/>
        <v>2032</v>
      </c>
      <c r="D3151" t="str">
        <f t="shared" si="87"/>
        <v>COMBDGELCIMP50</v>
      </c>
      <c r="E3151" t="str">
        <f>VLOOKUP(D3151,'NZ40-POPT_tech_groups'!A:B,2,FALSE)</f>
        <v>NZ40-ENE-1-COMBDG</v>
      </c>
      <c r="F3151" s="3">
        <f>_xlfn.IFNA(_xlfn.IFNA(VLOOKUP(D3151,'Energy Share'!B:D,3,FALSE),VLOOKUP(LEFT(D3151,LEN(D3151)-2),'Energy Share'!B:D,3,FALSE)),0)*HLOOKUP(C3151,'Energy Share'!$I$2:$AL$3,2,FALSE)*VLOOKUP(LEFT(D3151,6),'Energy Share'!$I$6:$J$14,2,FALSE)</f>
        <v>0.26001835017710651</v>
      </c>
    </row>
    <row r="3152" spans="1:6" hidden="1" x14ac:dyDescent="0.3">
      <c r="A3152">
        <f>IF(IFERROR(_xlfn.NUMBERVALUE(RIGHT(D3152,2))=C3152-2000,TRUE),1,0)*_xlfn.IFNA(VLOOKUP(LEFT(RIGHT(D3152,LEN(D3152)-6),LEN(RIGHT(D3152,LEN(D3152)-6))-3),'Filter Fuel'!$A$3:$I$29,HLOOKUP(LEFT(D3152,6),'Filter Fuel'!$B$1:$I$2,2,FALSE),FALSE),1)*IF(F3152=0,0,1)</f>
        <v>0</v>
      </c>
      <c r="B3152" t="s">
        <v>2</v>
      </c>
      <c r="C3152">
        <f t="shared" si="86"/>
        <v>2032</v>
      </c>
      <c r="D3152" t="str">
        <f t="shared" si="87"/>
        <v>FRETRAELCIMP16</v>
      </c>
      <c r="E3152" t="str">
        <f>VLOOKUP(D3152,'NZ40-POPT_tech_groups'!A:B,2,FALSE)</f>
        <v>NZ40-ENE-1-FRETRA</v>
      </c>
      <c r="F3152" s="3">
        <f>_xlfn.IFNA(_xlfn.IFNA(VLOOKUP(D3152,'Energy Share'!B:D,3,FALSE),VLOOKUP(LEFT(D3152,LEN(D3152)-2),'Energy Share'!B:D,3,FALSE)),0)*HLOOKUP(C3152,'Energy Share'!$I$2:$AL$3,2,FALSE)*VLOOKUP(LEFT(D3152,6),'Energy Share'!$I$6:$J$14,2,FALSE)</f>
        <v>0</v>
      </c>
    </row>
    <row r="3153" spans="1:6" hidden="1" x14ac:dyDescent="0.3">
      <c r="A3153">
        <f>IF(IFERROR(_xlfn.NUMBERVALUE(RIGHT(D3153,2))=C3153-2000,TRUE),1,0)*_xlfn.IFNA(VLOOKUP(LEFT(RIGHT(D3153,LEN(D3153)-6),LEN(RIGHT(D3153,LEN(D3153)-6))-3),'Filter Fuel'!$A$3:$I$29,HLOOKUP(LEFT(D3153,6),'Filter Fuel'!$B$1:$I$2,2,FALSE),FALSE),1)*IF(F3153=0,0,1)</f>
        <v>0</v>
      </c>
      <c r="B3153" t="s">
        <v>2</v>
      </c>
      <c r="C3153">
        <f t="shared" si="86"/>
        <v>2032</v>
      </c>
      <c r="D3153" t="str">
        <f t="shared" si="87"/>
        <v>FRETRAELCIMP17</v>
      </c>
      <c r="E3153" t="str">
        <f>VLOOKUP(D3153,'NZ40-POPT_tech_groups'!A:B,2,FALSE)</f>
        <v>NZ40-ENE-1-FRETRA</v>
      </c>
      <c r="F3153" s="3">
        <f>_xlfn.IFNA(_xlfn.IFNA(VLOOKUP(D3153,'Energy Share'!B:D,3,FALSE),VLOOKUP(LEFT(D3153,LEN(D3153)-2),'Energy Share'!B:D,3,FALSE)),0)*HLOOKUP(C3153,'Energy Share'!$I$2:$AL$3,2,FALSE)*VLOOKUP(LEFT(D3153,6),'Energy Share'!$I$6:$J$14,2,FALSE)</f>
        <v>0</v>
      </c>
    </row>
    <row r="3154" spans="1:6" hidden="1" x14ac:dyDescent="0.3">
      <c r="A3154">
        <f>IF(IFERROR(_xlfn.NUMBERVALUE(RIGHT(D3154,2))=C3154-2000,TRUE),1,0)*_xlfn.IFNA(VLOOKUP(LEFT(RIGHT(D3154,LEN(D3154)-6),LEN(RIGHT(D3154,LEN(D3154)-6))-3),'Filter Fuel'!$A$3:$I$29,HLOOKUP(LEFT(D3154,6),'Filter Fuel'!$B$1:$I$2,2,FALSE),FALSE),1)*IF(F3154=0,0,1)</f>
        <v>0</v>
      </c>
      <c r="B3154" t="s">
        <v>2</v>
      </c>
      <c r="C3154">
        <f t="shared" si="86"/>
        <v>2032</v>
      </c>
      <c r="D3154" t="str">
        <f t="shared" si="87"/>
        <v>FRETRAELCIMP18</v>
      </c>
      <c r="E3154" t="str">
        <f>VLOOKUP(D3154,'NZ40-POPT_tech_groups'!A:B,2,FALSE)</f>
        <v>NZ40-ENE-1-FRETRA</v>
      </c>
      <c r="F3154" s="3">
        <f>_xlfn.IFNA(_xlfn.IFNA(VLOOKUP(D3154,'Energy Share'!B:D,3,FALSE),VLOOKUP(LEFT(D3154,LEN(D3154)-2),'Energy Share'!B:D,3,FALSE)),0)*HLOOKUP(C3154,'Energy Share'!$I$2:$AL$3,2,FALSE)*VLOOKUP(LEFT(D3154,6),'Energy Share'!$I$6:$J$14,2,FALSE)</f>
        <v>0</v>
      </c>
    </row>
    <row r="3155" spans="1:6" hidden="1" x14ac:dyDescent="0.3">
      <c r="A3155">
        <f>IF(IFERROR(_xlfn.NUMBERVALUE(RIGHT(D3155,2))=C3155-2000,TRUE),1,0)*_xlfn.IFNA(VLOOKUP(LEFT(RIGHT(D3155,LEN(D3155)-6),LEN(RIGHT(D3155,LEN(D3155)-6))-3),'Filter Fuel'!$A$3:$I$29,HLOOKUP(LEFT(D3155,6),'Filter Fuel'!$B$1:$I$2,2,FALSE),FALSE),1)*IF(F3155=0,0,1)</f>
        <v>0</v>
      </c>
      <c r="B3155" t="s">
        <v>2</v>
      </c>
      <c r="C3155">
        <f t="shared" si="86"/>
        <v>2032</v>
      </c>
      <c r="D3155" t="str">
        <f t="shared" si="87"/>
        <v>FRETRAELCIMP19</v>
      </c>
      <c r="E3155" t="str">
        <f>VLOOKUP(D3155,'NZ40-POPT_tech_groups'!A:B,2,FALSE)</f>
        <v>NZ40-ENE-1-FRETRA</v>
      </c>
      <c r="F3155" s="3">
        <f>_xlfn.IFNA(_xlfn.IFNA(VLOOKUP(D3155,'Energy Share'!B:D,3,FALSE),VLOOKUP(LEFT(D3155,LEN(D3155)-2),'Energy Share'!B:D,3,FALSE)),0)*HLOOKUP(C3155,'Energy Share'!$I$2:$AL$3,2,FALSE)*VLOOKUP(LEFT(D3155,6),'Energy Share'!$I$6:$J$14,2,FALSE)</f>
        <v>0</v>
      </c>
    </row>
    <row r="3156" spans="1:6" hidden="1" x14ac:dyDescent="0.3">
      <c r="A3156">
        <f>IF(IFERROR(_xlfn.NUMBERVALUE(RIGHT(D3156,2))=C3156-2000,TRUE),1,0)*_xlfn.IFNA(VLOOKUP(LEFT(RIGHT(D3156,LEN(D3156)-6),LEN(RIGHT(D3156,LEN(D3156)-6))-3),'Filter Fuel'!$A$3:$I$29,HLOOKUP(LEFT(D3156,6),'Filter Fuel'!$B$1:$I$2,2,FALSE),FALSE),1)*IF(F3156=0,0,1)</f>
        <v>0</v>
      </c>
      <c r="B3156" t="s">
        <v>2</v>
      </c>
      <c r="C3156">
        <f t="shared" si="86"/>
        <v>2032</v>
      </c>
      <c r="D3156" t="str">
        <f t="shared" si="87"/>
        <v>FRETRAELCIMP20</v>
      </c>
      <c r="E3156" t="str">
        <f>VLOOKUP(D3156,'NZ40-POPT_tech_groups'!A:B,2,FALSE)</f>
        <v>NZ40-ENE-1-FRETRA</v>
      </c>
      <c r="F3156" s="3">
        <f>_xlfn.IFNA(_xlfn.IFNA(VLOOKUP(D3156,'Energy Share'!B:D,3,FALSE),VLOOKUP(LEFT(D3156,LEN(D3156)-2),'Energy Share'!B:D,3,FALSE)),0)*HLOOKUP(C3156,'Energy Share'!$I$2:$AL$3,2,FALSE)*VLOOKUP(LEFT(D3156,6),'Energy Share'!$I$6:$J$14,2,FALSE)</f>
        <v>0</v>
      </c>
    </row>
    <row r="3157" spans="1:6" hidden="1" x14ac:dyDescent="0.3">
      <c r="A3157">
        <f>IF(IFERROR(_xlfn.NUMBERVALUE(RIGHT(D3157,2))=C3157-2000,TRUE),1,0)*_xlfn.IFNA(VLOOKUP(LEFT(RIGHT(D3157,LEN(D3157)-6),LEN(RIGHT(D3157,LEN(D3157)-6))-3),'Filter Fuel'!$A$3:$I$29,HLOOKUP(LEFT(D3157,6),'Filter Fuel'!$B$1:$I$2,2,FALSE),FALSE),1)*IF(F3157=0,0,1)</f>
        <v>0</v>
      </c>
      <c r="B3157" t="s">
        <v>2</v>
      </c>
      <c r="C3157">
        <f t="shared" si="86"/>
        <v>2032</v>
      </c>
      <c r="D3157" t="str">
        <f t="shared" si="87"/>
        <v>FRETRAELCIMP21</v>
      </c>
      <c r="E3157" t="str">
        <f>VLOOKUP(D3157,'NZ40-POPT_tech_groups'!A:B,2,FALSE)</f>
        <v>NZ40-ENE-1-FRETRA</v>
      </c>
      <c r="F3157" s="3">
        <f>_xlfn.IFNA(_xlfn.IFNA(VLOOKUP(D3157,'Energy Share'!B:D,3,FALSE),VLOOKUP(LEFT(D3157,LEN(D3157)-2),'Energy Share'!B:D,3,FALSE)),0)*HLOOKUP(C3157,'Energy Share'!$I$2:$AL$3,2,FALSE)*VLOOKUP(LEFT(D3157,6),'Energy Share'!$I$6:$J$14,2,FALSE)</f>
        <v>0</v>
      </c>
    </row>
    <row r="3158" spans="1:6" hidden="1" x14ac:dyDescent="0.3">
      <c r="A3158">
        <f>IF(IFERROR(_xlfn.NUMBERVALUE(RIGHT(D3158,2))=C3158-2000,TRUE),1,0)*_xlfn.IFNA(VLOOKUP(LEFT(RIGHT(D3158,LEN(D3158)-6),LEN(RIGHT(D3158,LEN(D3158)-6))-3),'Filter Fuel'!$A$3:$I$29,HLOOKUP(LEFT(D3158,6),'Filter Fuel'!$B$1:$I$2,2,FALSE),FALSE),1)*IF(F3158=0,0,1)</f>
        <v>0</v>
      </c>
      <c r="B3158" t="s">
        <v>2</v>
      </c>
      <c r="C3158">
        <f t="shared" si="86"/>
        <v>2032</v>
      </c>
      <c r="D3158" t="str">
        <f t="shared" si="87"/>
        <v>FRETRAELCIMP22</v>
      </c>
      <c r="E3158" t="str">
        <f>VLOOKUP(D3158,'NZ40-POPT_tech_groups'!A:B,2,FALSE)</f>
        <v>NZ40-ENE-1-FRETRA</v>
      </c>
      <c r="F3158" s="3">
        <f>_xlfn.IFNA(_xlfn.IFNA(VLOOKUP(D3158,'Energy Share'!B:D,3,FALSE),VLOOKUP(LEFT(D3158,LEN(D3158)-2),'Energy Share'!B:D,3,FALSE)),0)*HLOOKUP(C3158,'Energy Share'!$I$2:$AL$3,2,FALSE)*VLOOKUP(LEFT(D3158,6),'Energy Share'!$I$6:$J$14,2,FALSE)</f>
        <v>0</v>
      </c>
    </row>
    <row r="3159" spans="1:6" hidden="1" x14ac:dyDescent="0.3">
      <c r="A3159">
        <f>IF(IFERROR(_xlfn.NUMBERVALUE(RIGHT(D3159,2))=C3159-2000,TRUE),1,0)*_xlfn.IFNA(VLOOKUP(LEFT(RIGHT(D3159,LEN(D3159)-6),LEN(RIGHT(D3159,LEN(D3159)-6))-3),'Filter Fuel'!$A$3:$I$29,HLOOKUP(LEFT(D3159,6),'Filter Fuel'!$B$1:$I$2,2,FALSE),FALSE),1)*IF(F3159=0,0,1)</f>
        <v>0</v>
      </c>
      <c r="B3159" t="s">
        <v>2</v>
      </c>
      <c r="C3159">
        <f t="shared" si="86"/>
        <v>2032</v>
      </c>
      <c r="D3159" t="str">
        <f t="shared" si="87"/>
        <v>FRETRAELCIMP23</v>
      </c>
      <c r="E3159" t="str">
        <f>VLOOKUP(D3159,'NZ40-POPT_tech_groups'!A:B,2,FALSE)</f>
        <v>NZ40-ENE-1-FRETRA</v>
      </c>
      <c r="F3159" s="3">
        <f>_xlfn.IFNA(_xlfn.IFNA(VLOOKUP(D3159,'Energy Share'!B:D,3,FALSE),VLOOKUP(LEFT(D3159,LEN(D3159)-2),'Energy Share'!B:D,3,FALSE)),0)*HLOOKUP(C3159,'Energy Share'!$I$2:$AL$3,2,FALSE)*VLOOKUP(LEFT(D3159,6),'Energy Share'!$I$6:$J$14,2,FALSE)</f>
        <v>0</v>
      </c>
    </row>
    <row r="3160" spans="1:6" hidden="1" x14ac:dyDescent="0.3">
      <c r="A3160">
        <f>IF(IFERROR(_xlfn.NUMBERVALUE(RIGHT(D3160,2))=C3160-2000,TRUE),1,0)*_xlfn.IFNA(VLOOKUP(LEFT(RIGHT(D3160,LEN(D3160)-6),LEN(RIGHT(D3160,LEN(D3160)-6))-3),'Filter Fuel'!$A$3:$I$29,HLOOKUP(LEFT(D3160,6),'Filter Fuel'!$B$1:$I$2,2,FALSE),FALSE),1)*IF(F3160=0,0,1)</f>
        <v>0</v>
      </c>
      <c r="B3160" t="s">
        <v>2</v>
      </c>
      <c r="C3160">
        <f t="shared" si="86"/>
        <v>2032</v>
      </c>
      <c r="D3160" t="str">
        <f t="shared" si="87"/>
        <v>FRETRAELCIMP24</v>
      </c>
      <c r="E3160" t="str">
        <f>VLOOKUP(D3160,'NZ40-POPT_tech_groups'!A:B,2,FALSE)</f>
        <v>NZ40-ENE-1-FRETRA</v>
      </c>
      <c r="F3160" s="3">
        <f>_xlfn.IFNA(_xlfn.IFNA(VLOOKUP(D3160,'Energy Share'!B:D,3,FALSE),VLOOKUP(LEFT(D3160,LEN(D3160)-2),'Energy Share'!B:D,3,FALSE)),0)*HLOOKUP(C3160,'Energy Share'!$I$2:$AL$3,2,FALSE)*VLOOKUP(LEFT(D3160,6),'Energy Share'!$I$6:$J$14,2,FALSE)</f>
        <v>0</v>
      </c>
    </row>
    <row r="3161" spans="1:6" hidden="1" x14ac:dyDescent="0.3">
      <c r="A3161">
        <f>IF(IFERROR(_xlfn.NUMBERVALUE(RIGHT(D3161,2))=C3161-2000,TRUE),1,0)*_xlfn.IFNA(VLOOKUP(LEFT(RIGHT(D3161,LEN(D3161)-6),LEN(RIGHT(D3161,LEN(D3161)-6))-3),'Filter Fuel'!$A$3:$I$29,HLOOKUP(LEFT(D3161,6),'Filter Fuel'!$B$1:$I$2,2,FALSE),FALSE),1)*IF(F3161=0,0,1)</f>
        <v>0</v>
      </c>
      <c r="B3161" t="s">
        <v>2</v>
      </c>
      <c r="C3161">
        <f t="shared" ref="C3161:C3224" si="88">C2818+1</f>
        <v>2032</v>
      </c>
      <c r="D3161" t="str">
        <f t="shared" ref="D3161:D3224" si="89">D2818</f>
        <v>FRETRAELCIMP25</v>
      </c>
      <c r="E3161" t="str">
        <f>VLOOKUP(D3161,'NZ40-POPT_tech_groups'!A:B,2,FALSE)</f>
        <v>NZ40-ENE-1-FRETRA</v>
      </c>
      <c r="F3161" s="3">
        <f>_xlfn.IFNA(_xlfn.IFNA(VLOOKUP(D3161,'Energy Share'!B:D,3,FALSE),VLOOKUP(LEFT(D3161,LEN(D3161)-2),'Energy Share'!B:D,3,FALSE)),0)*HLOOKUP(C3161,'Energy Share'!$I$2:$AL$3,2,FALSE)*VLOOKUP(LEFT(D3161,6),'Energy Share'!$I$6:$J$14,2,FALSE)</f>
        <v>0</v>
      </c>
    </row>
    <row r="3162" spans="1:6" hidden="1" x14ac:dyDescent="0.3">
      <c r="A3162">
        <f>IF(IFERROR(_xlfn.NUMBERVALUE(RIGHT(D3162,2))=C3162-2000,TRUE),1,0)*_xlfn.IFNA(VLOOKUP(LEFT(RIGHT(D3162,LEN(D3162)-6),LEN(RIGHT(D3162,LEN(D3162)-6))-3),'Filter Fuel'!$A$3:$I$29,HLOOKUP(LEFT(D3162,6),'Filter Fuel'!$B$1:$I$2,2,FALSE),FALSE),1)*IF(F3162=0,0,1)</f>
        <v>0</v>
      </c>
      <c r="B3162" t="s">
        <v>2</v>
      </c>
      <c r="C3162">
        <f t="shared" si="88"/>
        <v>2032</v>
      </c>
      <c r="D3162" t="str">
        <f t="shared" si="89"/>
        <v>FRETRAELCIMP26</v>
      </c>
      <c r="E3162" t="str">
        <f>VLOOKUP(D3162,'NZ40-POPT_tech_groups'!A:B,2,FALSE)</f>
        <v>NZ40-ENE-1-FRETRA</v>
      </c>
      <c r="F3162" s="3">
        <f>_xlfn.IFNA(_xlfn.IFNA(VLOOKUP(D3162,'Energy Share'!B:D,3,FALSE),VLOOKUP(LEFT(D3162,LEN(D3162)-2),'Energy Share'!B:D,3,FALSE)),0)*HLOOKUP(C3162,'Energy Share'!$I$2:$AL$3,2,FALSE)*VLOOKUP(LEFT(D3162,6),'Energy Share'!$I$6:$J$14,2,FALSE)</f>
        <v>0</v>
      </c>
    </row>
    <row r="3163" spans="1:6" hidden="1" x14ac:dyDescent="0.3">
      <c r="A3163">
        <f>IF(IFERROR(_xlfn.NUMBERVALUE(RIGHT(D3163,2))=C3163-2000,TRUE),1,0)*_xlfn.IFNA(VLOOKUP(LEFT(RIGHT(D3163,LEN(D3163)-6),LEN(RIGHT(D3163,LEN(D3163)-6))-3),'Filter Fuel'!$A$3:$I$29,HLOOKUP(LEFT(D3163,6),'Filter Fuel'!$B$1:$I$2,2,FALSE),FALSE),1)*IF(F3163=0,0,1)</f>
        <v>0</v>
      </c>
      <c r="B3163" t="s">
        <v>2</v>
      </c>
      <c r="C3163">
        <f t="shared" si="88"/>
        <v>2032</v>
      </c>
      <c r="D3163" t="str">
        <f t="shared" si="89"/>
        <v>FRETRAELCIMP27</v>
      </c>
      <c r="E3163" t="str">
        <f>VLOOKUP(D3163,'NZ40-POPT_tech_groups'!A:B,2,FALSE)</f>
        <v>NZ40-ENE-1-FRETRA</v>
      </c>
      <c r="F3163" s="3">
        <f>_xlfn.IFNA(_xlfn.IFNA(VLOOKUP(D3163,'Energy Share'!B:D,3,FALSE),VLOOKUP(LEFT(D3163,LEN(D3163)-2),'Energy Share'!B:D,3,FALSE)),0)*HLOOKUP(C3163,'Energy Share'!$I$2:$AL$3,2,FALSE)*VLOOKUP(LEFT(D3163,6),'Energy Share'!$I$6:$J$14,2,FALSE)</f>
        <v>0</v>
      </c>
    </row>
    <row r="3164" spans="1:6" hidden="1" x14ac:dyDescent="0.3">
      <c r="A3164">
        <f>IF(IFERROR(_xlfn.NUMBERVALUE(RIGHT(D3164,2))=C3164-2000,TRUE),1,0)*_xlfn.IFNA(VLOOKUP(LEFT(RIGHT(D3164,LEN(D3164)-6),LEN(RIGHT(D3164,LEN(D3164)-6))-3),'Filter Fuel'!$A$3:$I$29,HLOOKUP(LEFT(D3164,6),'Filter Fuel'!$B$1:$I$2,2,FALSE),FALSE),1)*IF(F3164=0,0,1)</f>
        <v>0</v>
      </c>
      <c r="B3164" t="s">
        <v>2</v>
      </c>
      <c r="C3164">
        <f t="shared" si="88"/>
        <v>2032</v>
      </c>
      <c r="D3164" t="str">
        <f t="shared" si="89"/>
        <v>FRETRAELCIMP28</v>
      </c>
      <c r="E3164" t="str">
        <f>VLOOKUP(D3164,'NZ40-POPT_tech_groups'!A:B,2,FALSE)</f>
        <v>NZ40-ENE-1-FRETRA</v>
      </c>
      <c r="F3164" s="3">
        <f>_xlfn.IFNA(_xlfn.IFNA(VLOOKUP(D3164,'Energy Share'!B:D,3,FALSE),VLOOKUP(LEFT(D3164,LEN(D3164)-2),'Energy Share'!B:D,3,FALSE)),0)*HLOOKUP(C3164,'Energy Share'!$I$2:$AL$3,2,FALSE)*VLOOKUP(LEFT(D3164,6),'Energy Share'!$I$6:$J$14,2,FALSE)</f>
        <v>0</v>
      </c>
    </row>
    <row r="3165" spans="1:6" hidden="1" x14ac:dyDescent="0.3">
      <c r="A3165">
        <f>IF(IFERROR(_xlfn.NUMBERVALUE(RIGHT(D3165,2))=C3165-2000,TRUE),1,0)*_xlfn.IFNA(VLOOKUP(LEFT(RIGHT(D3165,LEN(D3165)-6),LEN(RIGHT(D3165,LEN(D3165)-6))-3),'Filter Fuel'!$A$3:$I$29,HLOOKUP(LEFT(D3165,6),'Filter Fuel'!$B$1:$I$2,2,FALSE),FALSE),1)*IF(F3165=0,0,1)</f>
        <v>0</v>
      </c>
      <c r="B3165" t="s">
        <v>2</v>
      </c>
      <c r="C3165">
        <f t="shared" si="88"/>
        <v>2032</v>
      </c>
      <c r="D3165" t="str">
        <f t="shared" si="89"/>
        <v>FRETRAELCIMP29</v>
      </c>
      <c r="E3165" t="str">
        <f>VLOOKUP(D3165,'NZ40-POPT_tech_groups'!A:B,2,FALSE)</f>
        <v>NZ40-ENE-1-FRETRA</v>
      </c>
      <c r="F3165" s="3">
        <f>_xlfn.IFNA(_xlfn.IFNA(VLOOKUP(D3165,'Energy Share'!B:D,3,FALSE),VLOOKUP(LEFT(D3165,LEN(D3165)-2),'Energy Share'!B:D,3,FALSE)),0)*HLOOKUP(C3165,'Energy Share'!$I$2:$AL$3,2,FALSE)*VLOOKUP(LEFT(D3165,6),'Energy Share'!$I$6:$J$14,2,FALSE)</f>
        <v>0</v>
      </c>
    </row>
    <row r="3166" spans="1:6" hidden="1" x14ac:dyDescent="0.3">
      <c r="A3166">
        <f>IF(IFERROR(_xlfn.NUMBERVALUE(RIGHT(D3166,2))=C3166-2000,TRUE),1,0)*_xlfn.IFNA(VLOOKUP(LEFT(RIGHT(D3166,LEN(D3166)-6),LEN(RIGHT(D3166,LEN(D3166)-6))-3),'Filter Fuel'!$A$3:$I$29,HLOOKUP(LEFT(D3166,6),'Filter Fuel'!$B$1:$I$2,2,FALSE),FALSE),1)*IF(F3166=0,0,1)</f>
        <v>0</v>
      </c>
      <c r="B3166" t="s">
        <v>2</v>
      </c>
      <c r="C3166">
        <f t="shared" si="88"/>
        <v>2032</v>
      </c>
      <c r="D3166" t="str">
        <f t="shared" si="89"/>
        <v>FRETRAELCIMP30</v>
      </c>
      <c r="E3166" t="str">
        <f>VLOOKUP(D3166,'NZ40-POPT_tech_groups'!A:B,2,FALSE)</f>
        <v>NZ40-ENE-1-FRETRA</v>
      </c>
      <c r="F3166" s="3">
        <f>_xlfn.IFNA(_xlfn.IFNA(VLOOKUP(D3166,'Energy Share'!B:D,3,FALSE),VLOOKUP(LEFT(D3166,LEN(D3166)-2),'Energy Share'!B:D,3,FALSE)),0)*HLOOKUP(C3166,'Energy Share'!$I$2:$AL$3,2,FALSE)*VLOOKUP(LEFT(D3166,6),'Energy Share'!$I$6:$J$14,2,FALSE)</f>
        <v>0</v>
      </c>
    </row>
    <row r="3167" spans="1:6" hidden="1" x14ac:dyDescent="0.3">
      <c r="A3167">
        <f>IF(IFERROR(_xlfn.NUMBERVALUE(RIGHT(D3167,2))=C3167-2000,TRUE),1,0)*_xlfn.IFNA(VLOOKUP(LEFT(RIGHT(D3167,LEN(D3167)-6),LEN(RIGHT(D3167,LEN(D3167)-6))-3),'Filter Fuel'!$A$3:$I$29,HLOOKUP(LEFT(D3167,6),'Filter Fuel'!$B$1:$I$2,2,FALSE),FALSE),1)*IF(F3167=0,0,1)</f>
        <v>0</v>
      </c>
      <c r="B3167" t="s">
        <v>2</v>
      </c>
      <c r="C3167">
        <f t="shared" si="88"/>
        <v>2032</v>
      </c>
      <c r="D3167" t="str">
        <f t="shared" si="89"/>
        <v>FRETRAELCIMP31</v>
      </c>
      <c r="E3167" t="str">
        <f>VLOOKUP(D3167,'NZ40-POPT_tech_groups'!A:B,2,FALSE)</f>
        <v>NZ40-ENE-1-FRETRA</v>
      </c>
      <c r="F3167" s="3">
        <f>_xlfn.IFNA(_xlfn.IFNA(VLOOKUP(D3167,'Energy Share'!B:D,3,FALSE),VLOOKUP(LEFT(D3167,LEN(D3167)-2),'Energy Share'!B:D,3,FALSE)),0)*HLOOKUP(C3167,'Energy Share'!$I$2:$AL$3,2,FALSE)*VLOOKUP(LEFT(D3167,6),'Energy Share'!$I$6:$J$14,2,FALSE)</f>
        <v>0</v>
      </c>
    </row>
    <row r="3168" spans="1:6" hidden="1" x14ac:dyDescent="0.3">
      <c r="A3168">
        <f>IF(IFERROR(_xlfn.NUMBERVALUE(RIGHT(D3168,2))=C3168-2000,TRUE),1,0)*_xlfn.IFNA(VLOOKUP(LEFT(RIGHT(D3168,LEN(D3168)-6),LEN(RIGHT(D3168,LEN(D3168)-6))-3),'Filter Fuel'!$A$3:$I$29,HLOOKUP(LEFT(D3168,6),'Filter Fuel'!$B$1:$I$2,2,FALSE),FALSE),1)*IF(F3168=0,0,1)</f>
        <v>0</v>
      </c>
      <c r="B3168" t="s">
        <v>2</v>
      </c>
      <c r="C3168">
        <f t="shared" si="88"/>
        <v>2032</v>
      </c>
      <c r="D3168" t="str">
        <f t="shared" si="89"/>
        <v>FRETRAELCIMP32</v>
      </c>
      <c r="E3168" t="str">
        <f>VLOOKUP(D3168,'NZ40-POPT_tech_groups'!A:B,2,FALSE)</f>
        <v>NZ40-ENE-1-FRETRA</v>
      </c>
      <c r="F3168" s="3">
        <f>_xlfn.IFNA(_xlfn.IFNA(VLOOKUP(D3168,'Energy Share'!B:D,3,FALSE),VLOOKUP(LEFT(D3168,LEN(D3168)-2),'Energy Share'!B:D,3,FALSE)),0)*HLOOKUP(C3168,'Energy Share'!$I$2:$AL$3,2,FALSE)*VLOOKUP(LEFT(D3168,6),'Energy Share'!$I$6:$J$14,2,FALSE)</f>
        <v>0</v>
      </c>
    </row>
    <row r="3169" spans="1:6" hidden="1" x14ac:dyDescent="0.3">
      <c r="A3169">
        <f>IF(IFERROR(_xlfn.NUMBERVALUE(RIGHT(D3169,2))=C3169-2000,TRUE),1,0)*_xlfn.IFNA(VLOOKUP(LEFT(RIGHT(D3169,LEN(D3169)-6),LEN(RIGHT(D3169,LEN(D3169)-6))-3),'Filter Fuel'!$A$3:$I$29,HLOOKUP(LEFT(D3169,6),'Filter Fuel'!$B$1:$I$2,2,FALSE),FALSE),1)*IF(F3169=0,0,1)</f>
        <v>0</v>
      </c>
      <c r="B3169" t="s">
        <v>2</v>
      </c>
      <c r="C3169">
        <f t="shared" si="88"/>
        <v>2032</v>
      </c>
      <c r="D3169" t="str">
        <f t="shared" si="89"/>
        <v>FRETRAELCIMP33</v>
      </c>
      <c r="E3169" t="str">
        <f>VLOOKUP(D3169,'NZ40-POPT_tech_groups'!A:B,2,FALSE)</f>
        <v>NZ40-ENE-1-FRETRA</v>
      </c>
      <c r="F3169" s="3">
        <f>_xlfn.IFNA(_xlfn.IFNA(VLOOKUP(D3169,'Energy Share'!B:D,3,FALSE),VLOOKUP(LEFT(D3169,LEN(D3169)-2),'Energy Share'!B:D,3,FALSE)),0)*HLOOKUP(C3169,'Energy Share'!$I$2:$AL$3,2,FALSE)*VLOOKUP(LEFT(D3169,6),'Energy Share'!$I$6:$J$14,2,FALSE)</f>
        <v>0</v>
      </c>
    </row>
    <row r="3170" spans="1:6" hidden="1" x14ac:dyDescent="0.3">
      <c r="A3170">
        <f>IF(IFERROR(_xlfn.NUMBERVALUE(RIGHT(D3170,2))=C3170-2000,TRUE),1,0)*_xlfn.IFNA(VLOOKUP(LEFT(RIGHT(D3170,LEN(D3170)-6),LEN(RIGHT(D3170,LEN(D3170)-6))-3),'Filter Fuel'!$A$3:$I$29,HLOOKUP(LEFT(D3170,6),'Filter Fuel'!$B$1:$I$2,2,FALSE),FALSE),1)*IF(F3170=0,0,1)</f>
        <v>0</v>
      </c>
      <c r="B3170" t="s">
        <v>2</v>
      </c>
      <c r="C3170">
        <f t="shared" si="88"/>
        <v>2032</v>
      </c>
      <c r="D3170" t="str">
        <f t="shared" si="89"/>
        <v>FRETRAELCIMP34</v>
      </c>
      <c r="E3170" t="str">
        <f>VLOOKUP(D3170,'NZ40-POPT_tech_groups'!A:B,2,FALSE)</f>
        <v>NZ40-ENE-1-FRETRA</v>
      </c>
      <c r="F3170" s="3">
        <f>_xlfn.IFNA(_xlfn.IFNA(VLOOKUP(D3170,'Energy Share'!B:D,3,FALSE),VLOOKUP(LEFT(D3170,LEN(D3170)-2),'Energy Share'!B:D,3,FALSE)),0)*HLOOKUP(C3170,'Energy Share'!$I$2:$AL$3,2,FALSE)*VLOOKUP(LEFT(D3170,6),'Energy Share'!$I$6:$J$14,2,FALSE)</f>
        <v>0</v>
      </c>
    </row>
    <row r="3171" spans="1:6" hidden="1" x14ac:dyDescent="0.3">
      <c r="A3171">
        <f>IF(IFERROR(_xlfn.NUMBERVALUE(RIGHT(D3171,2))=C3171-2000,TRUE),1,0)*_xlfn.IFNA(VLOOKUP(LEFT(RIGHT(D3171,LEN(D3171)-6),LEN(RIGHT(D3171,LEN(D3171)-6))-3),'Filter Fuel'!$A$3:$I$29,HLOOKUP(LEFT(D3171,6),'Filter Fuel'!$B$1:$I$2,2,FALSE),FALSE),1)*IF(F3171=0,0,1)</f>
        <v>0</v>
      </c>
      <c r="B3171" t="s">
        <v>2</v>
      </c>
      <c r="C3171">
        <f t="shared" si="88"/>
        <v>2032</v>
      </c>
      <c r="D3171" t="str">
        <f t="shared" si="89"/>
        <v>FRETRAELCIMP35</v>
      </c>
      <c r="E3171" t="str">
        <f>VLOOKUP(D3171,'NZ40-POPT_tech_groups'!A:B,2,FALSE)</f>
        <v>NZ40-ENE-1-FRETRA</v>
      </c>
      <c r="F3171" s="3">
        <f>_xlfn.IFNA(_xlfn.IFNA(VLOOKUP(D3171,'Energy Share'!B:D,3,FALSE),VLOOKUP(LEFT(D3171,LEN(D3171)-2),'Energy Share'!B:D,3,FALSE)),0)*HLOOKUP(C3171,'Energy Share'!$I$2:$AL$3,2,FALSE)*VLOOKUP(LEFT(D3171,6),'Energy Share'!$I$6:$J$14,2,FALSE)</f>
        <v>0</v>
      </c>
    </row>
    <row r="3172" spans="1:6" hidden="1" x14ac:dyDescent="0.3">
      <c r="A3172">
        <f>IF(IFERROR(_xlfn.NUMBERVALUE(RIGHT(D3172,2))=C3172-2000,TRUE),1,0)*_xlfn.IFNA(VLOOKUP(LEFT(RIGHT(D3172,LEN(D3172)-6),LEN(RIGHT(D3172,LEN(D3172)-6))-3),'Filter Fuel'!$A$3:$I$29,HLOOKUP(LEFT(D3172,6),'Filter Fuel'!$B$1:$I$2,2,FALSE),FALSE),1)*IF(F3172=0,0,1)</f>
        <v>0</v>
      </c>
      <c r="B3172" t="s">
        <v>2</v>
      </c>
      <c r="C3172">
        <f t="shared" si="88"/>
        <v>2032</v>
      </c>
      <c r="D3172" t="str">
        <f t="shared" si="89"/>
        <v>FRETRAELCIMP36</v>
      </c>
      <c r="E3172" t="str">
        <f>VLOOKUP(D3172,'NZ40-POPT_tech_groups'!A:B,2,FALSE)</f>
        <v>NZ40-ENE-1-FRETRA</v>
      </c>
      <c r="F3172" s="3">
        <f>_xlfn.IFNA(_xlfn.IFNA(VLOOKUP(D3172,'Energy Share'!B:D,3,FALSE),VLOOKUP(LEFT(D3172,LEN(D3172)-2),'Energy Share'!B:D,3,FALSE)),0)*HLOOKUP(C3172,'Energy Share'!$I$2:$AL$3,2,FALSE)*VLOOKUP(LEFT(D3172,6),'Energy Share'!$I$6:$J$14,2,FALSE)</f>
        <v>0</v>
      </c>
    </row>
    <row r="3173" spans="1:6" hidden="1" x14ac:dyDescent="0.3">
      <c r="A3173">
        <f>IF(IFERROR(_xlfn.NUMBERVALUE(RIGHT(D3173,2))=C3173-2000,TRUE),1,0)*_xlfn.IFNA(VLOOKUP(LEFT(RIGHT(D3173,LEN(D3173)-6),LEN(RIGHT(D3173,LEN(D3173)-6))-3),'Filter Fuel'!$A$3:$I$29,HLOOKUP(LEFT(D3173,6),'Filter Fuel'!$B$1:$I$2,2,FALSE),FALSE),1)*IF(F3173=0,0,1)</f>
        <v>0</v>
      </c>
      <c r="B3173" t="s">
        <v>2</v>
      </c>
      <c r="C3173">
        <f t="shared" si="88"/>
        <v>2032</v>
      </c>
      <c r="D3173" t="str">
        <f t="shared" si="89"/>
        <v>FRETRAELCIMP37</v>
      </c>
      <c r="E3173" t="str">
        <f>VLOOKUP(D3173,'NZ40-POPT_tech_groups'!A:B,2,FALSE)</f>
        <v>NZ40-ENE-1-FRETRA</v>
      </c>
      <c r="F3173" s="3">
        <f>_xlfn.IFNA(_xlfn.IFNA(VLOOKUP(D3173,'Energy Share'!B:D,3,FALSE),VLOOKUP(LEFT(D3173,LEN(D3173)-2),'Energy Share'!B:D,3,FALSE)),0)*HLOOKUP(C3173,'Energy Share'!$I$2:$AL$3,2,FALSE)*VLOOKUP(LEFT(D3173,6),'Energy Share'!$I$6:$J$14,2,FALSE)</f>
        <v>0</v>
      </c>
    </row>
    <row r="3174" spans="1:6" hidden="1" x14ac:dyDescent="0.3">
      <c r="A3174">
        <f>IF(IFERROR(_xlfn.NUMBERVALUE(RIGHT(D3174,2))=C3174-2000,TRUE),1,0)*_xlfn.IFNA(VLOOKUP(LEFT(RIGHT(D3174,LEN(D3174)-6),LEN(RIGHT(D3174,LEN(D3174)-6))-3),'Filter Fuel'!$A$3:$I$29,HLOOKUP(LEFT(D3174,6),'Filter Fuel'!$B$1:$I$2,2,FALSE),FALSE),1)*IF(F3174=0,0,1)</f>
        <v>0</v>
      </c>
      <c r="B3174" t="s">
        <v>2</v>
      </c>
      <c r="C3174">
        <f t="shared" si="88"/>
        <v>2032</v>
      </c>
      <c r="D3174" t="str">
        <f t="shared" si="89"/>
        <v>FRETRAELCIMP38</v>
      </c>
      <c r="E3174" t="str">
        <f>VLOOKUP(D3174,'NZ40-POPT_tech_groups'!A:B,2,FALSE)</f>
        <v>NZ40-ENE-1-FRETRA</v>
      </c>
      <c r="F3174" s="3">
        <f>_xlfn.IFNA(_xlfn.IFNA(VLOOKUP(D3174,'Energy Share'!B:D,3,FALSE),VLOOKUP(LEFT(D3174,LEN(D3174)-2),'Energy Share'!B:D,3,FALSE)),0)*HLOOKUP(C3174,'Energy Share'!$I$2:$AL$3,2,FALSE)*VLOOKUP(LEFT(D3174,6),'Energy Share'!$I$6:$J$14,2,FALSE)</f>
        <v>0</v>
      </c>
    </row>
    <row r="3175" spans="1:6" hidden="1" x14ac:dyDescent="0.3">
      <c r="A3175">
        <f>IF(IFERROR(_xlfn.NUMBERVALUE(RIGHT(D3175,2))=C3175-2000,TRUE),1,0)*_xlfn.IFNA(VLOOKUP(LEFT(RIGHT(D3175,LEN(D3175)-6),LEN(RIGHT(D3175,LEN(D3175)-6))-3),'Filter Fuel'!$A$3:$I$29,HLOOKUP(LEFT(D3175,6),'Filter Fuel'!$B$1:$I$2,2,FALSE),FALSE),1)*IF(F3175=0,0,1)</f>
        <v>0</v>
      </c>
      <c r="B3175" t="s">
        <v>2</v>
      </c>
      <c r="C3175">
        <f t="shared" si="88"/>
        <v>2032</v>
      </c>
      <c r="D3175" t="str">
        <f t="shared" si="89"/>
        <v>FRETRAELCIMP39</v>
      </c>
      <c r="E3175" t="str">
        <f>VLOOKUP(D3175,'NZ40-POPT_tech_groups'!A:B,2,FALSE)</f>
        <v>NZ40-ENE-1-FRETRA</v>
      </c>
      <c r="F3175" s="3">
        <f>_xlfn.IFNA(_xlfn.IFNA(VLOOKUP(D3175,'Energy Share'!B:D,3,FALSE),VLOOKUP(LEFT(D3175,LEN(D3175)-2),'Energy Share'!B:D,3,FALSE)),0)*HLOOKUP(C3175,'Energy Share'!$I$2:$AL$3,2,FALSE)*VLOOKUP(LEFT(D3175,6),'Energy Share'!$I$6:$J$14,2,FALSE)</f>
        <v>0</v>
      </c>
    </row>
    <row r="3176" spans="1:6" hidden="1" x14ac:dyDescent="0.3">
      <c r="A3176">
        <f>IF(IFERROR(_xlfn.NUMBERVALUE(RIGHT(D3176,2))=C3176-2000,TRUE),1,0)*_xlfn.IFNA(VLOOKUP(LEFT(RIGHT(D3176,LEN(D3176)-6),LEN(RIGHT(D3176,LEN(D3176)-6))-3),'Filter Fuel'!$A$3:$I$29,HLOOKUP(LEFT(D3176,6),'Filter Fuel'!$B$1:$I$2,2,FALSE),FALSE),1)*IF(F3176=0,0,1)</f>
        <v>0</v>
      </c>
      <c r="B3176" t="s">
        <v>2</v>
      </c>
      <c r="C3176">
        <f t="shared" si="88"/>
        <v>2032</v>
      </c>
      <c r="D3176" t="str">
        <f t="shared" si="89"/>
        <v>FRETRAELCIMP40</v>
      </c>
      <c r="E3176" t="str">
        <f>VLOOKUP(D3176,'NZ40-POPT_tech_groups'!A:B,2,FALSE)</f>
        <v>NZ40-ENE-1-FRETRA</v>
      </c>
      <c r="F3176" s="3">
        <f>_xlfn.IFNA(_xlfn.IFNA(VLOOKUP(D3176,'Energy Share'!B:D,3,FALSE),VLOOKUP(LEFT(D3176,LEN(D3176)-2),'Energy Share'!B:D,3,FALSE)),0)*HLOOKUP(C3176,'Energy Share'!$I$2:$AL$3,2,FALSE)*VLOOKUP(LEFT(D3176,6),'Energy Share'!$I$6:$J$14,2,FALSE)</f>
        <v>0</v>
      </c>
    </row>
    <row r="3177" spans="1:6" hidden="1" x14ac:dyDescent="0.3">
      <c r="A3177">
        <f>IF(IFERROR(_xlfn.NUMBERVALUE(RIGHT(D3177,2))=C3177-2000,TRUE),1,0)*_xlfn.IFNA(VLOOKUP(LEFT(RIGHT(D3177,LEN(D3177)-6),LEN(RIGHT(D3177,LEN(D3177)-6))-3),'Filter Fuel'!$A$3:$I$29,HLOOKUP(LEFT(D3177,6),'Filter Fuel'!$B$1:$I$2,2,FALSE),FALSE),1)*IF(F3177=0,0,1)</f>
        <v>0</v>
      </c>
      <c r="B3177" t="s">
        <v>2</v>
      </c>
      <c r="C3177">
        <f t="shared" si="88"/>
        <v>2032</v>
      </c>
      <c r="D3177" t="str">
        <f t="shared" si="89"/>
        <v>FRETRAELCIMP41</v>
      </c>
      <c r="E3177" t="str">
        <f>VLOOKUP(D3177,'NZ40-POPT_tech_groups'!A:B,2,FALSE)</f>
        <v>NZ40-ENE-1-FRETRA</v>
      </c>
      <c r="F3177" s="3">
        <f>_xlfn.IFNA(_xlfn.IFNA(VLOOKUP(D3177,'Energy Share'!B:D,3,FALSE),VLOOKUP(LEFT(D3177,LEN(D3177)-2),'Energy Share'!B:D,3,FALSE)),0)*HLOOKUP(C3177,'Energy Share'!$I$2:$AL$3,2,FALSE)*VLOOKUP(LEFT(D3177,6),'Energy Share'!$I$6:$J$14,2,FALSE)</f>
        <v>0</v>
      </c>
    </row>
    <row r="3178" spans="1:6" hidden="1" x14ac:dyDescent="0.3">
      <c r="A3178">
        <f>IF(IFERROR(_xlfn.NUMBERVALUE(RIGHT(D3178,2))=C3178-2000,TRUE),1,0)*_xlfn.IFNA(VLOOKUP(LEFT(RIGHT(D3178,LEN(D3178)-6),LEN(RIGHT(D3178,LEN(D3178)-6))-3),'Filter Fuel'!$A$3:$I$29,HLOOKUP(LEFT(D3178,6),'Filter Fuel'!$B$1:$I$2,2,FALSE),FALSE),1)*IF(F3178=0,0,1)</f>
        <v>0</v>
      </c>
      <c r="B3178" t="s">
        <v>2</v>
      </c>
      <c r="C3178">
        <f t="shared" si="88"/>
        <v>2032</v>
      </c>
      <c r="D3178" t="str">
        <f t="shared" si="89"/>
        <v>FRETRAELCIMP42</v>
      </c>
      <c r="E3178" t="str">
        <f>VLOOKUP(D3178,'NZ40-POPT_tech_groups'!A:B,2,FALSE)</f>
        <v>NZ40-ENE-1-FRETRA</v>
      </c>
      <c r="F3178" s="3">
        <f>_xlfn.IFNA(_xlfn.IFNA(VLOOKUP(D3178,'Energy Share'!B:D,3,FALSE),VLOOKUP(LEFT(D3178,LEN(D3178)-2),'Energy Share'!B:D,3,FALSE)),0)*HLOOKUP(C3178,'Energy Share'!$I$2:$AL$3,2,FALSE)*VLOOKUP(LEFT(D3178,6),'Energy Share'!$I$6:$J$14,2,FALSE)</f>
        <v>0</v>
      </c>
    </row>
    <row r="3179" spans="1:6" hidden="1" x14ac:dyDescent="0.3">
      <c r="A3179">
        <f>IF(IFERROR(_xlfn.NUMBERVALUE(RIGHT(D3179,2))=C3179-2000,TRUE),1,0)*_xlfn.IFNA(VLOOKUP(LEFT(RIGHT(D3179,LEN(D3179)-6),LEN(RIGHT(D3179,LEN(D3179)-6))-3),'Filter Fuel'!$A$3:$I$29,HLOOKUP(LEFT(D3179,6),'Filter Fuel'!$B$1:$I$2,2,FALSE),FALSE),1)*IF(F3179=0,0,1)</f>
        <v>0</v>
      </c>
      <c r="B3179" t="s">
        <v>2</v>
      </c>
      <c r="C3179">
        <f t="shared" si="88"/>
        <v>2032</v>
      </c>
      <c r="D3179" t="str">
        <f t="shared" si="89"/>
        <v>FRETRAELCIMP43</v>
      </c>
      <c r="E3179" t="str">
        <f>VLOOKUP(D3179,'NZ40-POPT_tech_groups'!A:B,2,FALSE)</f>
        <v>NZ40-ENE-1-FRETRA</v>
      </c>
      <c r="F3179" s="3">
        <f>_xlfn.IFNA(_xlfn.IFNA(VLOOKUP(D3179,'Energy Share'!B:D,3,FALSE),VLOOKUP(LEFT(D3179,LEN(D3179)-2),'Energy Share'!B:D,3,FALSE)),0)*HLOOKUP(C3179,'Energy Share'!$I$2:$AL$3,2,FALSE)*VLOOKUP(LEFT(D3179,6),'Energy Share'!$I$6:$J$14,2,FALSE)</f>
        <v>0</v>
      </c>
    </row>
    <row r="3180" spans="1:6" hidden="1" x14ac:dyDescent="0.3">
      <c r="A3180">
        <f>IF(IFERROR(_xlfn.NUMBERVALUE(RIGHT(D3180,2))=C3180-2000,TRUE),1,0)*_xlfn.IFNA(VLOOKUP(LEFT(RIGHT(D3180,LEN(D3180)-6),LEN(RIGHT(D3180,LEN(D3180)-6))-3),'Filter Fuel'!$A$3:$I$29,HLOOKUP(LEFT(D3180,6),'Filter Fuel'!$B$1:$I$2,2,FALSE),FALSE),1)*IF(F3180=0,0,1)</f>
        <v>0</v>
      </c>
      <c r="B3180" t="s">
        <v>2</v>
      </c>
      <c r="C3180">
        <f t="shared" si="88"/>
        <v>2032</v>
      </c>
      <c r="D3180" t="str">
        <f t="shared" si="89"/>
        <v>FRETRAELCIMP44</v>
      </c>
      <c r="E3180" t="str">
        <f>VLOOKUP(D3180,'NZ40-POPT_tech_groups'!A:B,2,FALSE)</f>
        <v>NZ40-ENE-1-FRETRA</v>
      </c>
      <c r="F3180" s="3">
        <f>_xlfn.IFNA(_xlfn.IFNA(VLOOKUP(D3180,'Energy Share'!B:D,3,FALSE),VLOOKUP(LEFT(D3180,LEN(D3180)-2),'Energy Share'!B:D,3,FALSE)),0)*HLOOKUP(C3180,'Energy Share'!$I$2:$AL$3,2,FALSE)*VLOOKUP(LEFT(D3180,6),'Energy Share'!$I$6:$J$14,2,FALSE)</f>
        <v>0</v>
      </c>
    </row>
    <row r="3181" spans="1:6" hidden="1" x14ac:dyDescent="0.3">
      <c r="A3181">
        <f>IF(IFERROR(_xlfn.NUMBERVALUE(RIGHT(D3181,2))=C3181-2000,TRUE),1,0)*_xlfn.IFNA(VLOOKUP(LEFT(RIGHT(D3181,LEN(D3181)-6),LEN(RIGHT(D3181,LEN(D3181)-6))-3),'Filter Fuel'!$A$3:$I$29,HLOOKUP(LEFT(D3181,6),'Filter Fuel'!$B$1:$I$2,2,FALSE),FALSE),1)*IF(F3181=0,0,1)</f>
        <v>0</v>
      </c>
      <c r="B3181" t="s">
        <v>2</v>
      </c>
      <c r="C3181">
        <f t="shared" si="88"/>
        <v>2032</v>
      </c>
      <c r="D3181" t="str">
        <f t="shared" si="89"/>
        <v>FRETRAELCIMP45</v>
      </c>
      <c r="E3181" t="str">
        <f>VLOOKUP(D3181,'NZ40-POPT_tech_groups'!A:B,2,FALSE)</f>
        <v>NZ40-ENE-1-FRETRA</v>
      </c>
      <c r="F3181" s="3">
        <f>_xlfn.IFNA(_xlfn.IFNA(VLOOKUP(D3181,'Energy Share'!B:D,3,FALSE),VLOOKUP(LEFT(D3181,LEN(D3181)-2),'Energy Share'!B:D,3,FALSE)),0)*HLOOKUP(C3181,'Energy Share'!$I$2:$AL$3,2,FALSE)*VLOOKUP(LEFT(D3181,6),'Energy Share'!$I$6:$J$14,2,FALSE)</f>
        <v>0</v>
      </c>
    </row>
    <row r="3182" spans="1:6" hidden="1" x14ac:dyDescent="0.3">
      <c r="A3182">
        <f>IF(IFERROR(_xlfn.NUMBERVALUE(RIGHT(D3182,2))=C3182-2000,TRUE),1,0)*_xlfn.IFNA(VLOOKUP(LEFT(RIGHT(D3182,LEN(D3182)-6),LEN(RIGHT(D3182,LEN(D3182)-6))-3),'Filter Fuel'!$A$3:$I$29,HLOOKUP(LEFT(D3182,6),'Filter Fuel'!$B$1:$I$2,2,FALSE),FALSE),1)*IF(F3182=0,0,1)</f>
        <v>0</v>
      </c>
      <c r="B3182" t="s">
        <v>2</v>
      </c>
      <c r="C3182">
        <f t="shared" si="88"/>
        <v>2032</v>
      </c>
      <c r="D3182" t="str">
        <f t="shared" si="89"/>
        <v>FRETRAELCIMP46</v>
      </c>
      <c r="E3182" t="str">
        <f>VLOOKUP(D3182,'NZ40-POPT_tech_groups'!A:B,2,FALSE)</f>
        <v>NZ40-ENE-1-FRETRA</v>
      </c>
      <c r="F3182" s="3">
        <f>_xlfn.IFNA(_xlfn.IFNA(VLOOKUP(D3182,'Energy Share'!B:D,3,FALSE),VLOOKUP(LEFT(D3182,LEN(D3182)-2),'Energy Share'!B:D,3,FALSE)),0)*HLOOKUP(C3182,'Energy Share'!$I$2:$AL$3,2,FALSE)*VLOOKUP(LEFT(D3182,6),'Energy Share'!$I$6:$J$14,2,FALSE)</f>
        <v>0</v>
      </c>
    </row>
    <row r="3183" spans="1:6" hidden="1" x14ac:dyDescent="0.3">
      <c r="A3183">
        <f>IF(IFERROR(_xlfn.NUMBERVALUE(RIGHT(D3183,2))=C3183-2000,TRUE),1,0)*_xlfn.IFNA(VLOOKUP(LEFT(RIGHT(D3183,LEN(D3183)-6),LEN(RIGHT(D3183,LEN(D3183)-6))-3),'Filter Fuel'!$A$3:$I$29,HLOOKUP(LEFT(D3183,6),'Filter Fuel'!$B$1:$I$2,2,FALSE),FALSE),1)*IF(F3183=0,0,1)</f>
        <v>0</v>
      </c>
      <c r="B3183" t="s">
        <v>2</v>
      </c>
      <c r="C3183">
        <f t="shared" si="88"/>
        <v>2032</v>
      </c>
      <c r="D3183" t="str">
        <f t="shared" si="89"/>
        <v>FRETRAELCIMP47</v>
      </c>
      <c r="E3183" t="str">
        <f>VLOOKUP(D3183,'NZ40-POPT_tech_groups'!A:B,2,FALSE)</f>
        <v>NZ40-ENE-1-FRETRA</v>
      </c>
      <c r="F3183" s="3">
        <f>_xlfn.IFNA(_xlfn.IFNA(VLOOKUP(D3183,'Energy Share'!B:D,3,FALSE),VLOOKUP(LEFT(D3183,LEN(D3183)-2),'Energy Share'!B:D,3,FALSE)),0)*HLOOKUP(C3183,'Energy Share'!$I$2:$AL$3,2,FALSE)*VLOOKUP(LEFT(D3183,6),'Energy Share'!$I$6:$J$14,2,FALSE)</f>
        <v>0</v>
      </c>
    </row>
    <row r="3184" spans="1:6" hidden="1" x14ac:dyDescent="0.3">
      <c r="A3184">
        <f>IF(IFERROR(_xlfn.NUMBERVALUE(RIGHT(D3184,2))=C3184-2000,TRUE),1,0)*_xlfn.IFNA(VLOOKUP(LEFT(RIGHT(D3184,LEN(D3184)-6),LEN(RIGHT(D3184,LEN(D3184)-6))-3),'Filter Fuel'!$A$3:$I$29,HLOOKUP(LEFT(D3184,6),'Filter Fuel'!$B$1:$I$2,2,FALSE),FALSE),1)*IF(F3184=0,0,1)</f>
        <v>0</v>
      </c>
      <c r="B3184" t="s">
        <v>2</v>
      </c>
      <c r="C3184">
        <f t="shared" si="88"/>
        <v>2032</v>
      </c>
      <c r="D3184" t="str">
        <f t="shared" si="89"/>
        <v>FRETRAELCIMP48</v>
      </c>
      <c r="E3184" t="str">
        <f>VLOOKUP(D3184,'NZ40-POPT_tech_groups'!A:B,2,FALSE)</f>
        <v>NZ40-ENE-1-FRETRA</v>
      </c>
      <c r="F3184" s="3">
        <f>_xlfn.IFNA(_xlfn.IFNA(VLOOKUP(D3184,'Energy Share'!B:D,3,FALSE),VLOOKUP(LEFT(D3184,LEN(D3184)-2),'Energy Share'!B:D,3,FALSE)),0)*HLOOKUP(C3184,'Energy Share'!$I$2:$AL$3,2,FALSE)*VLOOKUP(LEFT(D3184,6),'Energy Share'!$I$6:$J$14,2,FALSE)</f>
        <v>0</v>
      </c>
    </row>
    <row r="3185" spans="1:6" hidden="1" x14ac:dyDescent="0.3">
      <c r="A3185">
        <f>IF(IFERROR(_xlfn.NUMBERVALUE(RIGHT(D3185,2))=C3185-2000,TRUE),1,0)*_xlfn.IFNA(VLOOKUP(LEFT(RIGHT(D3185,LEN(D3185)-6),LEN(RIGHT(D3185,LEN(D3185)-6))-3),'Filter Fuel'!$A$3:$I$29,HLOOKUP(LEFT(D3185,6),'Filter Fuel'!$B$1:$I$2,2,FALSE),FALSE),1)*IF(F3185=0,0,1)</f>
        <v>0</v>
      </c>
      <c r="B3185" t="s">
        <v>2</v>
      </c>
      <c r="C3185">
        <f t="shared" si="88"/>
        <v>2032</v>
      </c>
      <c r="D3185" t="str">
        <f t="shared" si="89"/>
        <v>FRETRAELCIMP49</v>
      </c>
      <c r="E3185" t="str">
        <f>VLOOKUP(D3185,'NZ40-POPT_tech_groups'!A:B,2,FALSE)</f>
        <v>NZ40-ENE-1-FRETRA</v>
      </c>
      <c r="F3185" s="3">
        <f>_xlfn.IFNA(_xlfn.IFNA(VLOOKUP(D3185,'Energy Share'!B:D,3,FALSE),VLOOKUP(LEFT(D3185,LEN(D3185)-2),'Energy Share'!B:D,3,FALSE)),0)*HLOOKUP(C3185,'Energy Share'!$I$2:$AL$3,2,FALSE)*VLOOKUP(LEFT(D3185,6),'Energy Share'!$I$6:$J$14,2,FALSE)</f>
        <v>0</v>
      </c>
    </row>
    <row r="3186" spans="1:6" hidden="1" x14ac:dyDescent="0.3">
      <c r="A3186">
        <f>IF(IFERROR(_xlfn.NUMBERVALUE(RIGHT(D3186,2))=C3186-2000,TRUE),1,0)*_xlfn.IFNA(VLOOKUP(LEFT(RIGHT(D3186,LEN(D3186)-6),LEN(RIGHT(D3186,LEN(D3186)-6))-3),'Filter Fuel'!$A$3:$I$29,HLOOKUP(LEFT(D3186,6),'Filter Fuel'!$B$1:$I$2,2,FALSE),FALSE),1)*IF(F3186=0,0,1)</f>
        <v>0</v>
      </c>
      <c r="B3186" t="s">
        <v>2</v>
      </c>
      <c r="C3186">
        <f t="shared" si="88"/>
        <v>2032</v>
      </c>
      <c r="D3186" t="str">
        <f t="shared" si="89"/>
        <v>FRETRAELCIMP50</v>
      </c>
      <c r="E3186" t="str">
        <f>VLOOKUP(D3186,'NZ40-POPT_tech_groups'!A:B,2,FALSE)</f>
        <v>NZ40-ENE-1-FRETRA</v>
      </c>
      <c r="F3186" s="3">
        <f>_xlfn.IFNA(_xlfn.IFNA(VLOOKUP(D3186,'Energy Share'!B:D,3,FALSE),VLOOKUP(LEFT(D3186,LEN(D3186)-2),'Energy Share'!B:D,3,FALSE)),0)*HLOOKUP(C3186,'Energy Share'!$I$2:$AL$3,2,FALSE)*VLOOKUP(LEFT(D3186,6),'Energy Share'!$I$6:$J$14,2,FALSE)</f>
        <v>0</v>
      </c>
    </row>
    <row r="3187" spans="1:6" hidden="1" x14ac:dyDescent="0.3">
      <c r="A3187">
        <f>IF(IFERROR(_xlfn.NUMBERVALUE(RIGHT(D3187,2))=C3187-2000,TRUE),1,0)*_xlfn.IFNA(VLOOKUP(LEFT(RIGHT(D3187,LEN(D3187)-6),LEN(RIGHT(D3187,LEN(D3187)-6))-3),'Filter Fuel'!$A$3:$I$29,HLOOKUP(LEFT(D3187,6),'Filter Fuel'!$B$1:$I$2,2,FALSE),FALSE),1)*IF(F3187=0,0,1)</f>
        <v>0</v>
      </c>
      <c r="B3187" t="s">
        <v>2</v>
      </c>
      <c r="C3187">
        <f t="shared" si="88"/>
        <v>2032</v>
      </c>
      <c r="D3187" t="str">
        <f t="shared" si="89"/>
        <v>INDBDGELCIMP16</v>
      </c>
      <c r="E3187" t="str">
        <f>VLOOKUP(D3187,'NZ40-POPT_tech_groups'!A:B,2,FALSE)</f>
        <v>NZ40-ENE-1-INDBDG</v>
      </c>
      <c r="F3187" s="3">
        <f>_xlfn.IFNA(_xlfn.IFNA(VLOOKUP(D3187,'Energy Share'!B:D,3,FALSE),VLOOKUP(LEFT(D3187,LEN(D3187)-2),'Energy Share'!B:D,3,FALSE)),0)*HLOOKUP(C3187,'Energy Share'!$I$2:$AL$3,2,FALSE)*VLOOKUP(LEFT(D3187,6),'Energy Share'!$I$6:$J$14,2,FALSE)</f>
        <v>0.12403703138763825</v>
      </c>
    </row>
    <row r="3188" spans="1:6" hidden="1" x14ac:dyDescent="0.3">
      <c r="A3188">
        <f>IF(IFERROR(_xlfn.NUMBERVALUE(RIGHT(D3188,2))=C3188-2000,TRUE),1,0)*_xlfn.IFNA(VLOOKUP(LEFT(RIGHT(D3188,LEN(D3188)-6),LEN(RIGHT(D3188,LEN(D3188)-6))-3),'Filter Fuel'!$A$3:$I$29,HLOOKUP(LEFT(D3188,6),'Filter Fuel'!$B$1:$I$2,2,FALSE),FALSE),1)*IF(F3188=0,0,1)</f>
        <v>0</v>
      </c>
      <c r="B3188" t="s">
        <v>2</v>
      </c>
      <c r="C3188">
        <f t="shared" si="88"/>
        <v>2032</v>
      </c>
      <c r="D3188" t="str">
        <f t="shared" si="89"/>
        <v>INDBDGELCIMP17</v>
      </c>
      <c r="E3188" t="str">
        <f>VLOOKUP(D3188,'NZ40-POPT_tech_groups'!A:B,2,FALSE)</f>
        <v>NZ40-ENE-1-INDBDG</v>
      </c>
      <c r="F3188" s="3">
        <f>_xlfn.IFNA(_xlfn.IFNA(VLOOKUP(D3188,'Energy Share'!B:D,3,FALSE),VLOOKUP(LEFT(D3188,LEN(D3188)-2),'Energy Share'!B:D,3,FALSE)),0)*HLOOKUP(C3188,'Energy Share'!$I$2:$AL$3,2,FALSE)*VLOOKUP(LEFT(D3188,6),'Energy Share'!$I$6:$J$14,2,FALSE)</f>
        <v>0.12403703138763825</v>
      </c>
    </row>
    <row r="3189" spans="1:6" hidden="1" x14ac:dyDescent="0.3">
      <c r="A3189">
        <f>IF(IFERROR(_xlfn.NUMBERVALUE(RIGHT(D3189,2))=C3189-2000,TRUE),1,0)*_xlfn.IFNA(VLOOKUP(LEFT(RIGHT(D3189,LEN(D3189)-6),LEN(RIGHT(D3189,LEN(D3189)-6))-3),'Filter Fuel'!$A$3:$I$29,HLOOKUP(LEFT(D3189,6),'Filter Fuel'!$B$1:$I$2,2,FALSE),FALSE),1)*IF(F3189=0,0,1)</f>
        <v>0</v>
      </c>
      <c r="B3189" t="s">
        <v>2</v>
      </c>
      <c r="C3189">
        <f t="shared" si="88"/>
        <v>2032</v>
      </c>
      <c r="D3189" t="str">
        <f t="shared" si="89"/>
        <v>INDBDGELCIMP18</v>
      </c>
      <c r="E3189" t="str">
        <f>VLOOKUP(D3189,'NZ40-POPT_tech_groups'!A:B,2,FALSE)</f>
        <v>NZ40-ENE-1-INDBDG</v>
      </c>
      <c r="F3189" s="3">
        <f>_xlfn.IFNA(_xlfn.IFNA(VLOOKUP(D3189,'Energy Share'!B:D,3,FALSE),VLOOKUP(LEFT(D3189,LEN(D3189)-2),'Energy Share'!B:D,3,FALSE)),0)*HLOOKUP(C3189,'Energy Share'!$I$2:$AL$3,2,FALSE)*VLOOKUP(LEFT(D3189,6),'Energy Share'!$I$6:$J$14,2,FALSE)</f>
        <v>0.12403703138763825</v>
      </c>
    </row>
    <row r="3190" spans="1:6" hidden="1" x14ac:dyDescent="0.3">
      <c r="A3190">
        <f>IF(IFERROR(_xlfn.NUMBERVALUE(RIGHT(D3190,2))=C3190-2000,TRUE),1,0)*_xlfn.IFNA(VLOOKUP(LEFT(RIGHT(D3190,LEN(D3190)-6),LEN(RIGHT(D3190,LEN(D3190)-6))-3),'Filter Fuel'!$A$3:$I$29,HLOOKUP(LEFT(D3190,6),'Filter Fuel'!$B$1:$I$2,2,FALSE),FALSE),1)*IF(F3190=0,0,1)</f>
        <v>0</v>
      </c>
      <c r="B3190" t="s">
        <v>2</v>
      </c>
      <c r="C3190">
        <f t="shared" si="88"/>
        <v>2032</v>
      </c>
      <c r="D3190" t="str">
        <f t="shared" si="89"/>
        <v>INDBDGELCIMP19</v>
      </c>
      <c r="E3190" t="str">
        <f>VLOOKUP(D3190,'NZ40-POPT_tech_groups'!A:B,2,FALSE)</f>
        <v>NZ40-ENE-1-INDBDG</v>
      </c>
      <c r="F3190" s="3">
        <f>_xlfn.IFNA(_xlfn.IFNA(VLOOKUP(D3190,'Energy Share'!B:D,3,FALSE),VLOOKUP(LEFT(D3190,LEN(D3190)-2),'Energy Share'!B:D,3,FALSE)),0)*HLOOKUP(C3190,'Energy Share'!$I$2:$AL$3,2,FALSE)*VLOOKUP(LEFT(D3190,6),'Energy Share'!$I$6:$J$14,2,FALSE)</f>
        <v>0.12403703138763825</v>
      </c>
    </row>
    <row r="3191" spans="1:6" hidden="1" x14ac:dyDescent="0.3">
      <c r="A3191">
        <f>IF(IFERROR(_xlfn.NUMBERVALUE(RIGHT(D3191,2))=C3191-2000,TRUE),1,0)*_xlfn.IFNA(VLOOKUP(LEFT(RIGHT(D3191,LEN(D3191)-6),LEN(RIGHT(D3191,LEN(D3191)-6))-3),'Filter Fuel'!$A$3:$I$29,HLOOKUP(LEFT(D3191,6),'Filter Fuel'!$B$1:$I$2,2,FALSE),FALSE),1)*IF(F3191=0,0,1)</f>
        <v>0</v>
      </c>
      <c r="B3191" t="s">
        <v>2</v>
      </c>
      <c r="C3191">
        <f t="shared" si="88"/>
        <v>2032</v>
      </c>
      <c r="D3191" t="str">
        <f t="shared" si="89"/>
        <v>INDBDGELCIMP20</v>
      </c>
      <c r="E3191" t="str">
        <f>VLOOKUP(D3191,'NZ40-POPT_tech_groups'!A:B,2,FALSE)</f>
        <v>NZ40-ENE-1-INDBDG</v>
      </c>
      <c r="F3191" s="3">
        <f>_xlfn.IFNA(_xlfn.IFNA(VLOOKUP(D3191,'Energy Share'!B:D,3,FALSE),VLOOKUP(LEFT(D3191,LEN(D3191)-2),'Energy Share'!B:D,3,FALSE)),0)*HLOOKUP(C3191,'Energy Share'!$I$2:$AL$3,2,FALSE)*VLOOKUP(LEFT(D3191,6),'Energy Share'!$I$6:$J$14,2,FALSE)</f>
        <v>0.12403703138763825</v>
      </c>
    </row>
    <row r="3192" spans="1:6" hidden="1" x14ac:dyDescent="0.3">
      <c r="A3192">
        <f>IF(IFERROR(_xlfn.NUMBERVALUE(RIGHT(D3192,2))=C3192-2000,TRUE),1,0)*_xlfn.IFNA(VLOOKUP(LEFT(RIGHT(D3192,LEN(D3192)-6),LEN(RIGHT(D3192,LEN(D3192)-6))-3),'Filter Fuel'!$A$3:$I$29,HLOOKUP(LEFT(D3192,6),'Filter Fuel'!$B$1:$I$2,2,FALSE),FALSE),1)*IF(F3192=0,0,1)</f>
        <v>0</v>
      </c>
      <c r="B3192" t="s">
        <v>2</v>
      </c>
      <c r="C3192">
        <f t="shared" si="88"/>
        <v>2032</v>
      </c>
      <c r="D3192" t="str">
        <f t="shared" si="89"/>
        <v>INDBDGELCIMP21</v>
      </c>
      <c r="E3192" t="str">
        <f>VLOOKUP(D3192,'NZ40-POPT_tech_groups'!A:B,2,FALSE)</f>
        <v>NZ40-ENE-1-INDBDG</v>
      </c>
      <c r="F3192" s="3">
        <f>_xlfn.IFNA(_xlfn.IFNA(VLOOKUP(D3192,'Energy Share'!B:D,3,FALSE),VLOOKUP(LEFT(D3192,LEN(D3192)-2),'Energy Share'!B:D,3,FALSE)),0)*HLOOKUP(C3192,'Energy Share'!$I$2:$AL$3,2,FALSE)*VLOOKUP(LEFT(D3192,6),'Energy Share'!$I$6:$J$14,2,FALSE)</f>
        <v>0.12403703138763825</v>
      </c>
    </row>
    <row r="3193" spans="1:6" hidden="1" x14ac:dyDescent="0.3">
      <c r="A3193">
        <f>IF(IFERROR(_xlfn.NUMBERVALUE(RIGHT(D3193,2))=C3193-2000,TRUE),1,0)*_xlfn.IFNA(VLOOKUP(LEFT(RIGHT(D3193,LEN(D3193)-6),LEN(RIGHT(D3193,LEN(D3193)-6))-3),'Filter Fuel'!$A$3:$I$29,HLOOKUP(LEFT(D3193,6),'Filter Fuel'!$B$1:$I$2,2,FALSE),FALSE),1)*IF(F3193=0,0,1)</f>
        <v>0</v>
      </c>
      <c r="B3193" t="s">
        <v>2</v>
      </c>
      <c r="C3193">
        <f t="shared" si="88"/>
        <v>2032</v>
      </c>
      <c r="D3193" t="str">
        <f t="shared" si="89"/>
        <v>INDBDGELCIMP22</v>
      </c>
      <c r="E3193" t="str">
        <f>VLOOKUP(D3193,'NZ40-POPT_tech_groups'!A:B,2,FALSE)</f>
        <v>NZ40-ENE-1-INDBDG</v>
      </c>
      <c r="F3193" s="3">
        <f>_xlfn.IFNA(_xlfn.IFNA(VLOOKUP(D3193,'Energy Share'!B:D,3,FALSE),VLOOKUP(LEFT(D3193,LEN(D3193)-2),'Energy Share'!B:D,3,FALSE)),0)*HLOOKUP(C3193,'Energy Share'!$I$2:$AL$3,2,FALSE)*VLOOKUP(LEFT(D3193,6),'Energy Share'!$I$6:$J$14,2,FALSE)</f>
        <v>0.12403703138763825</v>
      </c>
    </row>
    <row r="3194" spans="1:6" hidden="1" x14ac:dyDescent="0.3">
      <c r="A3194">
        <f>IF(IFERROR(_xlfn.NUMBERVALUE(RIGHT(D3194,2))=C3194-2000,TRUE),1,0)*_xlfn.IFNA(VLOOKUP(LEFT(RIGHT(D3194,LEN(D3194)-6),LEN(RIGHT(D3194,LEN(D3194)-6))-3),'Filter Fuel'!$A$3:$I$29,HLOOKUP(LEFT(D3194,6),'Filter Fuel'!$B$1:$I$2,2,FALSE),FALSE),1)*IF(F3194=0,0,1)</f>
        <v>0</v>
      </c>
      <c r="B3194" t="s">
        <v>2</v>
      </c>
      <c r="C3194">
        <f t="shared" si="88"/>
        <v>2032</v>
      </c>
      <c r="D3194" t="str">
        <f t="shared" si="89"/>
        <v>INDBDGELCIMP23</v>
      </c>
      <c r="E3194" t="str">
        <f>VLOOKUP(D3194,'NZ40-POPT_tech_groups'!A:B,2,FALSE)</f>
        <v>NZ40-ENE-1-INDBDG</v>
      </c>
      <c r="F3194" s="3">
        <f>_xlfn.IFNA(_xlfn.IFNA(VLOOKUP(D3194,'Energy Share'!B:D,3,FALSE),VLOOKUP(LEFT(D3194,LEN(D3194)-2),'Energy Share'!B:D,3,FALSE)),0)*HLOOKUP(C3194,'Energy Share'!$I$2:$AL$3,2,FALSE)*VLOOKUP(LEFT(D3194,6),'Energy Share'!$I$6:$J$14,2,FALSE)</f>
        <v>0.12403703138763825</v>
      </c>
    </row>
    <row r="3195" spans="1:6" hidden="1" x14ac:dyDescent="0.3">
      <c r="A3195">
        <f>IF(IFERROR(_xlfn.NUMBERVALUE(RIGHT(D3195,2))=C3195-2000,TRUE),1,0)*_xlfn.IFNA(VLOOKUP(LEFT(RIGHT(D3195,LEN(D3195)-6),LEN(RIGHT(D3195,LEN(D3195)-6))-3),'Filter Fuel'!$A$3:$I$29,HLOOKUP(LEFT(D3195,6),'Filter Fuel'!$B$1:$I$2,2,FALSE),FALSE),1)*IF(F3195=0,0,1)</f>
        <v>0</v>
      </c>
      <c r="B3195" t="s">
        <v>2</v>
      </c>
      <c r="C3195">
        <f t="shared" si="88"/>
        <v>2032</v>
      </c>
      <c r="D3195" t="str">
        <f t="shared" si="89"/>
        <v>INDBDGELCIMP24</v>
      </c>
      <c r="E3195" t="str">
        <f>VLOOKUP(D3195,'NZ40-POPT_tech_groups'!A:B,2,FALSE)</f>
        <v>NZ40-ENE-1-INDBDG</v>
      </c>
      <c r="F3195" s="3">
        <f>_xlfn.IFNA(_xlfn.IFNA(VLOOKUP(D3195,'Energy Share'!B:D,3,FALSE),VLOOKUP(LEFT(D3195,LEN(D3195)-2),'Energy Share'!B:D,3,FALSE)),0)*HLOOKUP(C3195,'Energy Share'!$I$2:$AL$3,2,FALSE)*VLOOKUP(LEFT(D3195,6),'Energy Share'!$I$6:$J$14,2,FALSE)</f>
        <v>0.12403703138763825</v>
      </c>
    </row>
    <row r="3196" spans="1:6" hidden="1" x14ac:dyDescent="0.3">
      <c r="A3196">
        <f>IF(IFERROR(_xlfn.NUMBERVALUE(RIGHT(D3196,2))=C3196-2000,TRUE),1,0)*_xlfn.IFNA(VLOOKUP(LEFT(RIGHT(D3196,LEN(D3196)-6),LEN(RIGHT(D3196,LEN(D3196)-6))-3),'Filter Fuel'!$A$3:$I$29,HLOOKUP(LEFT(D3196,6),'Filter Fuel'!$B$1:$I$2,2,FALSE),FALSE),1)*IF(F3196=0,0,1)</f>
        <v>0</v>
      </c>
      <c r="B3196" t="s">
        <v>2</v>
      </c>
      <c r="C3196">
        <f t="shared" si="88"/>
        <v>2032</v>
      </c>
      <c r="D3196" t="str">
        <f t="shared" si="89"/>
        <v>INDBDGELCIMP25</v>
      </c>
      <c r="E3196" t="str">
        <f>VLOOKUP(D3196,'NZ40-POPT_tech_groups'!A:B,2,FALSE)</f>
        <v>NZ40-ENE-1-INDBDG</v>
      </c>
      <c r="F3196" s="3">
        <f>_xlfn.IFNA(_xlfn.IFNA(VLOOKUP(D3196,'Energy Share'!B:D,3,FALSE),VLOOKUP(LEFT(D3196,LEN(D3196)-2),'Energy Share'!B:D,3,FALSE)),0)*HLOOKUP(C3196,'Energy Share'!$I$2:$AL$3,2,FALSE)*VLOOKUP(LEFT(D3196,6),'Energy Share'!$I$6:$J$14,2,FALSE)</f>
        <v>0.12403703138763825</v>
      </c>
    </row>
    <row r="3197" spans="1:6" hidden="1" x14ac:dyDescent="0.3">
      <c r="A3197">
        <f>IF(IFERROR(_xlfn.NUMBERVALUE(RIGHT(D3197,2))=C3197-2000,TRUE),1,0)*_xlfn.IFNA(VLOOKUP(LEFT(RIGHT(D3197,LEN(D3197)-6),LEN(RIGHT(D3197,LEN(D3197)-6))-3),'Filter Fuel'!$A$3:$I$29,HLOOKUP(LEFT(D3197,6),'Filter Fuel'!$B$1:$I$2,2,FALSE),FALSE),1)*IF(F3197=0,0,1)</f>
        <v>0</v>
      </c>
      <c r="B3197" t="s">
        <v>2</v>
      </c>
      <c r="C3197">
        <f t="shared" si="88"/>
        <v>2032</v>
      </c>
      <c r="D3197" t="str">
        <f t="shared" si="89"/>
        <v>INDBDGELCIMP26</v>
      </c>
      <c r="E3197" t="str">
        <f>VLOOKUP(D3197,'NZ40-POPT_tech_groups'!A:B,2,FALSE)</f>
        <v>NZ40-ENE-1-INDBDG</v>
      </c>
      <c r="F3197" s="3">
        <f>_xlfn.IFNA(_xlfn.IFNA(VLOOKUP(D3197,'Energy Share'!B:D,3,FALSE),VLOOKUP(LEFT(D3197,LEN(D3197)-2),'Energy Share'!B:D,3,FALSE)),0)*HLOOKUP(C3197,'Energy Share'!$I$2:$AL$3,2,FALSE)*VLOOKUP(LEFT(D3197,6),'Energy Share'!$I$6:$J$14,2,FALSE)</f>
        <v>0.12403703138763825</v>
      </c>
    </row>
    <row r="3198" spans="1:6" hidden="1" x14ac:dyDescent="0.3">
      <c r="A3198">
        <f>IF(IFERROR(_xlfn.NUMBERVALUE(RIGHT(D3198,2))=C3198-2000,TRUE),1,0)*_xlfn.IFNA(VLOOKUP(LEFT(RIGHT(D3198,LEN(D3198)-6),LEN(RIGHT(D3198,LEN(D3198)-6))-3),'Filter Fuel'!$A$3:$I$29,HLOOKUP(LEFT(D3198,6),'Filter Fuel'!$B$1:$I$2,2,FALSE),FALSE),1)*IF(F3198=0,0,1)</f>
        <v>0</v>
      </c>
      <c r="B3198" t="s">
        <v>2</v>
      </c>
      <c r="C3198">
        <f t="shared" si="88"/>
        <v>2032</v>
      </c>
      <c r="D3198" t="str">
        <f t="shared" si="89"/>
        <v>INDBDGELCIMP27</v>
      </c>
      <c r="E3198" t="str">
        <f>VLOOKUP(D3198,'NZ40-POPT_tech_groups'!A:B,2,FALSE)</f>
        <v>NZ40-ENE-1-INDBDG</v>
      </c>
      <c r="F3198" s="3">
        <f>_xlfn.IFNA(_xlfn.IFNA(VLOOKUP(D3198,'Energy Share'!B:D,3,FALSE),VLOOKUP(LEFT(D3198,LEN(D3198)-2),'Energy Share'!B:D,3,FALSE)),0)*HLOOKUP(C3198,'Energy Share'!$I$2:$AL$3,2,FALSE)*VLOOKUP(LEFT(D3198,6),'Energy Share'!$I$6:$J$14,2,FALSE)</f>
        <v>0.12403703138763825</v>
      </c>
    </row>
    <row r="3199" spans="1:6" hidden="1" x14ac:dyDescent="0.3">
      <c r="A3199">
        <f>IF(IFERROR(_xlfn.NUMBERVALUE(RIGHT(D3199,2))=C3199-2000,TRUE),1,0)*_xlfn.IFNA(VLOOKUP(LEFT(RIGHT(D3199,LEN(D3199)-6),LEN(RIGHT(D3199,LEN(D3199)-6))-3),'Filter Fuel'!$A$3:$I$29,HLOOKUP(LEFT(D3199,6),'Filter Fuel'!$B$1:$I$2,2,FALSE),FALSE),1)*IF(F3199=0,0,1)</f>
        <v>0</v>
      </c>
      <c r="B3199" t="s">
        <v>2</v>
      </c>
      <c r="C3199">
        <f t="shared" si="88"/>
        <v>2032</v>
      </c>
      <c r="D3199" t="str">
        <f t="shared" si="89"/>
        <v>INDBDGELCIMP28</v>
      </c>
      <c r="E3199" t="str">
        <f>VLOOKUP(D3199,'NZ40-POPT_tech_groups'!A:B,2,FALSE)</f>
        <v>NZ40-ENE-1-INDBDG</v>
      </c>
      <c r="F3199" s="3">
        <f>_xlfn.IFNA(_xlfn.IFNA(VLOOKUP(D3199,'Energy Share'!B:D,3,FALSE),VLOOKUP(LEFT(D3199,LEN(D3199)-2),'Energy Share'!B:D,3,FALSE)),0)*HLOOKUP(C3199,'Energy Share'!$I$2:$AL$3,2,FALSE)*VLOOKUP(LEFT(D3199,6),'Energy Share'!$I$6:$J$14,2,FALSE)</f>
        <v>0.12403703138763825</v>
      </c>
    </row>
    <row r="3200" spans="1:6" hidden="1" x14ac:dyDescent="0.3">
      <c r="A3200">
        <f>IF(IFERROR(_xlfn.NUMBERVALUE(RIGHT(D3200,2))=C3200-2000,TRUE),1,0)*_xlfn.IFNA(VLOOKUP(LEFT(RIGHT(D3200,LEN(D3200)-6),LEN(RIGHT(D3200,LEN(D3200)-6))-3),'Filter Fuel'!$A$3:$I$29,HLOOKUP(LEFT(D3200,6),'Filter Fuel'!$B$1:$I$2,2,FALSE),FALSE),1)*IF(F3200=0,0,1)</f>
        <v>0</v>
      </c>
      <c r="B3200" t="s">
        <v>2</v>
      </c>
      <c r="C3200">
        <f t="shared" si="88"/>
        <v>2032</v>
      </c>
      <c r="D3200" t="str">
        <f t="shared" si="89"/>
        <v>INDBDGELCIMP29</v>
      </c>
      <c r="E3200" t="str">
        <f>VLOOKUP(D3200,'NZ40-POPT_tech_groups'!A:B,2,FALSE)</f>
        <v>NZ40-ENE-1-INDBDG</v>
      </c>
      <c r="F3200" s="3">
        <f>_xlfn.IFNA(_xlfn.IFNA(VLOOKUP(D3200,'Energy Share'!B:D,3,FALSE),VLOOKUP(LEFT(D3200,LEN(D3200)-2),'Energy Share'!B:D,3,FALSE)),0)*HLOOKUP(C3200,'Energy Share'!$I$2:$AL$3,2,FALSE)*VLOOKUP(LEFT(D3200,6),'Energy Share'!$I$6:$J$14,2,FALSE)</f>
        <v>0.12403703138763825</v>
      </c>
    </row>
    <row r="3201" spans="1:6" hidden="1" x14ac:dyDescent="0.3">
      <c r="A3201">
        <f>IF(IFERROR(_xlfn.NUMBERVALUE(RIGHT(D3201,2))=C3201-2000,TRUE),1,0)*_xlfn.IFNA(VLOOKUP(LEFT(RIGHT(D3201,LEN(D3201)-6),LEN(RIGHT(D3201,LEN(D3201)-6))-3),'Filter Fuel'!$A$3:$I$29,HLOOKUP(LEFT(D3201,6),'Filter Fuel'!$B$1:$I$2,2,FALSE),FALSE),1)*IF(F3201=0,0,1)</f>
        <v>0</v>
      </c>
      <c r="B3201" t="s">
        <v>2</v>
      </c>
      <c r="C3201">
        <f t="shared" si="88"/>
        <v>2032</v>
      </c>
      <c r="D3201" t="str">
        <f t="shared" si="89"/>
        <v>INDBDGELCIMP30</v>
      </c>
      <c r="E3201" t="str">
        <f>VLOOKUP(D3201,'NZ40-POPT_tech_groups'!A:B,2,FALSE)</f>
        <v>NZ40-ENE-1-INDBDG</v>
      </c>
      <c r="F3201" s="3">
        <f>_xlfn.IFNA(_xlfn.IFNA(VLOOKUP(D3201,'Energy Share'!B:D,3,FALSE),VLOOKUP(LEFT(D3201,LEN(D3201)-2),'Energy Share'!B:D,3,FALSE)),0)*HLOOKUP(C3201,'Energy Share'!$I$2:$AL$3,2,FALSE)*VLOOKUP(LEFT(D3201,6),'Energy Share'!$I$6:$J$14,2,FALSE)</f>
        <v>0.12403703138763825</v>
      </c>
    </row>
    <row r="3202" spans="1:6" hidden="1" x14ac:dyDescent="0.3">
      <c r="A3202">
        <f>IF(IFERROR(_xlfn.NUMBERVALUE(RIGHT(D3202,2))=C3202-2000,TRUE),1,0)*_xlfn.IFNA(VLOOKUP(LEFT(RIGHT(D3202,LEN(D3202)-6),LEN(RIGHT(D3202,LEN(D3202)-6))-3),'Filter Fuel'!$A$3:$I$29,HLOOKUP(LEFT(D3202,6),'Filter Fuel'!$B$1:$I$2,2,FALSE),FALSE),1)*IF(F3202=0,0,1)</f>
        <v>0</v>
      </c>
      <c r="B3202" t="s">
        <v>2</v>
      </c>
      <c r="C3202">
        <f t="shared" si="88"/>
        <v>2032</v>
      </c>
      <c r="D3202" t="str">
        <f t="shared" si="89"/>
        <v>INDBDGELCIMP31</v>
      </c>
      <c r="E3202" t="str">
        <f>VLOOKUP(D3202,'NZ40-POPT_tech_groups'!A:B,2,FALSE)</f>
        <v>NZ40-ENE-1-INDBDG</v>
      </c>
      <c r="F3202" s="3">
        <f>_xlfn.IFNA(_xlfn.IFNA(VLOOKUP(D3202,'Energy Share'!B:D,3,FALSE),VLOOKUP(LEFT(D3202,LEN(D3202)-2),'Energy Share'!B:D,3,FALSE)),0)*HLOOKUP(C3202,'Energy Share'!$I$2:$AL$3,2,FALSE)*VLOOKUP(LEFT(D3202,6),'Energy Share'!$I$6:$J$14,2,FALSE)</f>
        <v>0.12403703138763825</v>
      </c>
    </row>
    <row r="3203" spans="1:6" x14ac:dyDescent="0.3">
      <c r="A3203">
        <f>IF(IFERROR(_xlfn.NUMBERVALUE(RIGHT(D3203,2))=C3203-2000,TRUE),1,0)*_xlfn.IFNA(VLOOKUP(LEFT(RIGHT(D3203,LEN(D3203)-6),LEN(RIGHT(D3203,LEN(D3203)-6))-3),'Filter Fuel'!$A$3:$I$29,HLOOKUP(LEFT(D3203,6),'Filter Fuel'!$B$1:$I$2,2,FALSE),FALSE),1)*IF(F3203=0,0,1)</f>
        <v>1</v>
      </c>
      <c r="B3203" t="s">
        <v>2</v>
      </c>
      <c r="C3203">
        <f t="shared" si="88"/>
        <v>2032</v>
      </c>
      <c r="D3203" t="str">
        <f t="shared" si="89"/>
        <v>INDBDGELCIMP32</v>
      </c>
      <c r="E3203" t="str">
        <f>VLOOKUP(D3203,'NZ40-POPT_tech_groups'!A:B,2,FALSE)</f>
        <v>NZ40-ENE-1-INDBDG</v>
      </c>
      <c r="F3203" s="3">
        <f>_xlfn.IFNA(_xlfn.IFNA(VLOOKUP(D3203,'Energy Share'!B:D,3,FALSE),VLOOKUP(LEFT(D3203,LEN(D3203)-2),'Energy Share'!B:D,3,FALSE)),0)*HLOOKUP(C3203,'Energy Share'!$I$2:$AL$3,2,FALSE)*VLOOKUP(LEFT(D3203,6),'Energy Share'!$I$6:$J$14,2,FALSE)</f>
        <v>0.12403703138763825</v>
      </c>
    </row>
    <row r="3204" spans="1:6" hidden="1" x14ac:dyDescent="0.3">
      <c r="A3204">
        <f>IF(IFERROR(_xlfn.NUMBERVALUE(RIGHT(D3204,2))=C3204-2000,TRUE),1,0)*_xlfn.IFNA(VLOOKUP(LEFT(RIGHT(D3204,LEN(D3204)-6),LEN(RIGHT(D3204,LEN(D3204)-6))-3),'Filter Fuel'!$A$3:$I$29,HLOOKUP(LEFT(D3204,6),'Filter Fuel'!$B$1:$I$2,2,FALSE),FALSE),1)*IF(F3204=0,0,1)</f>
        <v>0</v>
      </c>
      <c r="B3204" t="s">
        <v>2</v>
      </c>
      <c r="C3204">
        <f t="shared" si="88"/>
        <v>2032</v>
      </c>
      <c r="D3204" t="str">
        <f t="shared" si="89"/>
        <v>INDBDGELCIMP33</v>
      </c>
      <c r="E3204" t="str">
        <f>VLOOKUP(D3204,'NZ40-POPT_tech_groups'!A:B,2,FALSE)</f>
        <v>NZ40-ENE-1-INDBDG</v>
      </c>
      <c r="F3204" s="3">
        <f>_xlfn.IFNA(_xlfn.IFNA(VLOOKUP(D3204,'Energy Share'!B:D,3,FALSE),VLOOKUP(LEFT(D3204,LEN(D3204)-2),'Energy Share'!B:D,3,FALSE)),0)*HLOOKUP(C3204,'Energy Share'!$I$2:$AL$3,2,FALSE)*VLOOKUP(LEFT(D3204,6),'Energy Share'!$I$6:$J$14,2,FALSE)</f>
        <v>0.12403703138763825</v>
      </c>
    </row>
    <row r="3205" spans="1:6" hidden="1" x14ac:dyDescent="0.3">
      <c r="A3205">
        <f>IF(IFERROR(_xlfn.NUMBERVALUE(RIGHT(D3205,2))=C3205-2000,TRUE),1,0)*_xlfn.IFNA(VLOOKUP(LEFT(RIGHT(D3205,LEN(D3205)-6),LEN(RIGHT(D3205,LEN(D3205)-6))-3),'Filter Fuel'!$A$3:$I$29,HLOOKUP(LEFT(D3205,6),'Filter Fuel'!$B$1:$I$2,2,FALSE),FALSE),1)*IF(F3205=0,0,1)</f>
        <v>0</v>
      </c>
      <c r="B3205" t="s">
        <v>2</v>
      </c>
      <c r="C3205">
        <f t="shared" si="88"/>
        <v>2032</v>
      </c>
      <c r="D3205" t="str">
        <f t="shared" si="89"/>
        <v>INDBDGELCIMP34</v>
      </c>
      <c r="E3205" t="str">
        <f>VLOOKUP(D3205,'NZ40-POPT_tech_groups'!A:B,2,FALSE)</f>
        <v>NZ40-ENE-1-INDBDG</v>
      </c>
      <c r="F3205" s="3">
        <f>_xlfn.IFNA(_xlfn.IFNA(VLOOKUP(D3205,'Energy Share'!B:D,3,FALSE),VLOOKUP(LEFT(D3205,LEN(D3205)-2),'Energy Share'!B:D,3,FALSE)),0)*HLOOKUP(C3205,'Energy Share'!$I$2:$AL$3,2,FALSE)*VLOOKUP(LEFT(D3205,6),'Energy Share'!$I$6:$J$14,2,FALSE)</f>
        <v>0.12403703138763825</v>
      </c>
    </row>
    <row r="3206" spans="1:6" hidden="1" x14ac:dyDescent="0.3">
      <c r="A3206">
        <f>IF(IFERROR(_xlfn.NUMBERVALUE(RIGHT(D3206,2))=C3206-2000,TRUE),1,0)*_xlfn.IFNA(VLOOKUP(LEFT(RIGHT(D3206,LEN(D3206)-6),LEN(RIGHT(D3206,LEN(D3206)-6))-3),'Filter Fuel'!$A$3:$I$29,HLOOKUP(LEFT(D3206,6),'Filter Fuel'!$B$1:$I$2,2,FALSE),FALSE),1)*IF(F3206=0,0,1)</f>
        <v>0</v>
      </c>
      <c r="B3206" t="s">
        <v>2</v>
      </c>
      <c r="C3206">
        <f t="shared" si="88"/>
        <v>2032</v>
      </c>
      <c r="D3206" t="str">
        <f t="shared" si="89"/>
        <v>INDBDGELCIMP35</v>
      </c>
      <c r="E3206" t="str">
        <f>VLOOKUP(D3206,'NZ40-POPT_tech_groups'!A:B,2,FALSE)</f>
        <v>NZ40-ENE-1-INDBDG</v>
      </c>
      <c r="F3206" s="3">
        <f>_xlfn.IFNA(_xlfn.IFNA(VLOOKUP(D3206,'Energy Share'!B:D,3,FALSE),VLOOKUP(LEFT(D3206,LEN(D3206)-2),'Energy Share'!B:D,3,FALSE)),0)*HLOOKUP(C3206,'Energy Share'!$I$2:$AL$3,2,FALSE)*VLOOKUP(LEFT(D3206,6),'Energy Share'!$I$6:$J$14,2,FALSE)</f>
        <v>0.12403703138763825</v>
      </c>
    </row>
    <row r="3207" spans="1:6" hidden="1" x14ac:dyDescent="0.3">
      <c r="A3207">
        <f>IF(IFERROR(_xlfn.NUMBERVALUE(RIGHT(D3207,2))=C3207-2000,TRUE),1,0)*_xlfn.IFNA(VLOOKUP(LEFT(RIGHT(D3207,LEN(D3207)-6),LEN(RIGHT(D3207,LEN(D3207)-6))-3),'Filter Fuel'!$A$3:$I$29,HLOOKUP(LEFT(D3207,6),'Filter Fuel'!$B$1:$I$2,2,FALSE),FALSE),1)*IF(F3207=0,0,1)</f>
        <v>0</v>
      </c>
      <c r="B3207" t="s">
        <v>2</v>
      </c>
      <c r="C3207">
        <f t="shared" si="88"/>
        <v>2032</v>
      </c>
      <c r="D3207" t="str">
        <f t="shared" si="89"/>
        <v>INDBDGELCIMP36</v>
      </c>
      <c r="E3207" t="str">
        <f>VLOOKUP(D3207,'NZ40-POPT_tech_groups'!A:B,2,FALSE)</f>
        <v>NZ40-ENE-1-INDBDG</v>
      </c>
      <c r="F3207" s="3">
        <f>_xlfn.IFNA(_xlfn.IFNA(VLOOKUP(D3207,'Energy Share'!B:D,3,FALSE),VLOOKUP(LEFT(D3207,LEN(D3207)-2),'Energy Share'!B:D,3,FALSE)),0)*HLOOKUP(C3207,'Energy Share'!$I$2:$AL$3,2,FALSE)*VLOOKUP(LEFT(D3207,6),'Energy Share'!$I$6:$J$14,2,FALSE)</f>
        <v>0.12403703138763825</v>
      </c>
    </row>
    <row r="3208" spans="1:6" hidden="1" x14ac:dyDescent="0.3">
      <c r="A3208">
        <f>IF(IFERROR(_xlfn.NUMBERVALUE(RIGHT(D3208,2))=C3208-2000,TRUE),1,0)*_xlfn.IFNA(VLOOKUP(LEFT(RIGHT(D3208,LEN(D3208)-6),LEN(RIGHT(D3208,LEN(D3208)-6))-3),'Filter Fuel'!$A$3:$I$29,HLOOKUP(LEFT(D3208,6),'Filter Fuel'!$B$1:$I$2,2,FALSE),FALSE),1)*IF(F3208=0,0,1)</f>
        <v>0</v>
      </c>
      <c r="B3208" t="s">
        <v>2</v>
      </c>
      <c r="C3208">
        <f t="shared" si="88"/>
        <v>2032</v>
      </c>
      <c r="D3208" t="str">
        <f t="shared" si="89"/>
        <v>INDBDGELCIMP37</v>
      </c>
      <c r="E3208" t="str">
        <f>VLOOKUP(D3208,'NZ40-POPT_tech_groups'!A:B,2,FALSE)</f>
        <v>NZ40-ENE-1-INDBDG</v>
      </c>
      <c r="F3208" s="3">
        <f>_xlfn.IFNA(_xlfn.IFNA(VLOOKUP(D3208,'Energy Share'!B:D,3,FALSE),VLOOKUP(LEFT(D3208,LEN(D3208)-2),'Energy Share'!B:D,3,FALSE)),0)*HLOOKUP(C3208,'Energy Share'!$I$2:$AL$3,2,FALSE)*VLOOKUP(LEFT(D3208,6),'Energy Share'!$I$6:$J$14,2,FALSE)</f>
        <v>0.12403703138763825</v>
      </c>
    </row>
    <row r="3209" spans="1:6" hidden="1" x14ac:dyDescent="0.3">
      <c r="A3209">
        <f>IF(IFERROR(_xlfn.NUMBERVALUE(RIGHT(D3209,2))=C3209-2000,TRUE),1,0)*_xlfn.IFNA(VLOOKUP(LEFT(RIGHT(D3209,LEN(D3209)-6),LEN(RIGHT(D3209,LEN(D3209)-6))-3),'Filter Fuel'!$A$3:$I$29,HLOOKUP(LEFT(D3209,6),'Filter Fuel'!$B$1:$I$2,2,FALSE),FALSE),1)*IF(F3209=0,0,1)</f>
        <v>0</v>
      </c>
      <c r="B3209" t="s">
        <v>2</v>
      </c>
      <c r="C3209">
        <f t="shared" si="88"/>
        <v>2032</v>
      </c>
      <c r="D3209" t="str">
        <f t="shared" si="89"/>
        <v>INDBDGELCIMP38</v>
      </c>
      <c r="E3209" t="str">
        <f>VLOOKUP(D3209,'NZ40-POPT_tech_groups'!A:B,2,FALSE)</f>
        <v>NZ40-ENE-1-INDBDG</v>
      </c>
      <c r="F3209" s="3">
        <f>_xlfn.IFNA(_xlfn.IFNA(VLOOKUP(D3209,'Energy Share'!B:D,3,FALSE),VLOOKUP(LEFT(D3209,LEN(D3209)-2),'Energy Share'!B:D,3,FALSE)),0)*HLOOKUP(C3209,'Energy Share'!$I$2:$AL$3,2,FALSE)*VLOOKUP(LEFT(D3209,6),'Energy Share'!$I$6:$J$14,2,FALSE)</f>
        <v>0.12403703138763825</v>
      </c>
    </row>
    <row r="3210" spans="1:6" hidden="1" x14ac:dyDescent="0.3">
      <c r="A3210">
        <f>IF(IFERROR(_xlfn.NUMBERVALUE(RIGHT(D3210,2))=C3210-2000,TRUE),1,0)*_xlfn.IFNA(VLOOKUP(LEFT(RIGHT(D3210,LEN(D3210)-6),LEN(RIGHT(D3210,LEN(D3210)-6))-3),'Filter Fuel'!$A$3:$I$29,HLOOKUP(LEFT(D3210,6),'Filter Fuel'!$B$1:$I$2,2,FALSE),FALSE),1)*IF(F3210=0,0,1)</f>
        <v>0</v>
      </c>
      <c r="B3210" t="s">
        <v>2</v>
      </c>
      <c r="C3210">
        <f t="shared" si="88"/>
        <v>2032</v>
      </c>
      <c r="D3210" t="str">
        <f t="shared" si="89"/>
        <v>INDBDGELCIMP39</v>
      </c>
      <c r="E3210" t="str">
        <f>VLOOKUP(D3210,'NZ40-POPT_tech_groups'!A:B,2,FALSE)</f>
        <v>NZ40-ENE-1-INDBDG</v>
      </c>
      <c r="F3210" s="3">
        <f>_xlfn.IFNA(_xlfn.IFNA(VLOOKUP(D3210,'Energy Share'!B:D,3,FALSE),VLOOKUP(LEFT(D3210,LEN(D3210)-2),'Energy Share'!B:D,3,FALSE)),0)*HLOOKUP(C3210,'Energy Share'!$I$2:$AL$3,2,FALSE)*VLOOKUP(LEFT(D3210,6),'Energy Share'!$I$6:$J$14,2,FALSE)</f>
        <v>0.12403703138763825</v>
      </c>
    </row>
    <row r="3211" spans="1:6" hidden="1" x14ac:dyDescent="0.3">
      <c r="A3211">
        <f>IF(IFERROR(_xlfn.NUMBERVALUE(RIGHT(D3211,2))=C3211-2000,TRUE),1,0)*_xlfn.IFNA(VLOOKUP(LEFT(RIGHT(D3211,LEN(D3211)-6),LEN(RIGHT(D3211,LEN(D3211)-6))-3),'Filter Fuel'!$A$3:$I$29,HLOOKUP(LEFT(D3211,6),'Filter Fuel'!$B$1:$I$2,2,FALSE),FALSE),1)*IF(F3211=0,0,1)</f>
        <v>0</v>
      </c>
      <c r="B3211" t="s">
        <v>2</v>
      </c>
      <c r="C3211">
        <f t="shared" si="88"/>
        <v>2032</v>
      </c>
      <c r="D3211" t="str">
        <f t="shared" si="89"/>
        <v>INDBDGELCIMP40</v>
      </c>
      <c r="E3211" t="str">
        <f>VLOOKUP(D3211,'NZ40-POPT_tech_groups'!A:B,2,FALSE)</f>
        <v>NZ40-ENE-1-INDBDG</v>
      </c>
      <c r="F3211" s="3">
        <f>_xlfn.IFNA(_xlfn.IFNA(VLOOKUP(D3211,'Energy Share'!B:D,3,FALSE),VLOOKUP(LEFT(D3211,LEN(D3211)-2),'Energy Share'!B:D,3,FALSE)),0)*HLOOKUP(C3211,'Energy Share'!$I$2:$AL$3,2,FALSE)*VLOOKUP(LEFT(D3211,6),'Energy Share'!$I$6:$J$14,2,FALSE)</f>
        <v>0.12403703138763825</v>
      </c>
    </row>
    <row r="3212" spans="1:6" hidden="1" x14ac:dyDescent="0.3">
      <c r="A3212">
        <f>IF(IFERROR(_xlfn.NUMBERVALUE(RIGHT(D3212,2))=C3212-2000,TRUE),1,0)*_xlfn.IFNA(VLOOKUP(LEFT(RIGHT(D3212,LEN(D3212)-6),LEN(RIGHT(D3212,LEN(D3212)-6))-3),'Filter Fuel'!$A$3:$I$29,HLOOKUP(LEFT(D3212,6),'Filter Fuel'!$B$1:$I$2,2,FALSE),FALSE),1)*IF(F3212=0,0,1)</f>
        <v>0</v>
      </c>
      <c r="B3212" t="s">
        <v>2</v>
      </c>
      <c r="C3212">
        <f t="shared" si="88"/>
        <v>2032</v>
      </c>
      <c r="D3212" t="str">
        <f t="shared" si="89"/>
        <v>INDBDGELCIMP41</v>
      </c>
      <c r="E3212" t="str">
        <f>VLOOKUP(D3212,'NZ40-POPT_tech_groups'!A:B,2,FALSE)</f>
        <v>NZ40-ENE-1-INDBDG</v>
      </c>
      <c r="F3212" s="3">
        <f>_xlfn.IFNA(_xlfn.IFNA(VLOOKUP(D3212,'Energy Share'!B:D,3,FALSE),VLOOKUP(LEFT(D3212,LEN(D3212)-2),'Energy Share'!B:D,3,FALSE)),0)*HLOOKUP(C3212,'Energy Share'!$I$2:$AL$3,2,FALSE)*VLOOKUP(LEFT(D3212,6),'Energy Share'!$I$6:$J$14,2,FALSE)</f>
        <v>0.12403703138763825</v>
      </c>
    </row>
    <row r="3213" spans="1:6" hidden="1" x14ac:dyDescent="0.3">
      <c r="A3213">
        <f>IF(IFERROR(_xlfn.NUMBERVALUE(RIGHT(D3213,2))=C3213-2000,TRUE),1,0)*_xlfn.IFNA(VLOOKUP(LEFT(RIGHT(D3213,LEN(D3213)-6),LEN(RIGHT(D3213,LEN(D3213)-6))-3),'Filter Fuel'!$A$3:$I$29,HLOOKUP(LEFT(D3213,6),'Filter Fuel'!$B$1:$I$2,2,FALSE),FALSE),1)*IF(F3213=0,0,1)</f>
        <v>0</v>
      </c>
      <c r="B3213" t="s">
        <v>2</v>
      </c>
      <c r="C3213">
        <f t="shared" si="88"/>
        <v>2032</v>
      </c>
      <c r="D3213" t="str">
        <f t="shared" si="89"/>
        <v>INDBDGELCIMP42</v>
      </c>
      <c r="E3213" t="str">
        <f>VLOOKUP(D3213,'NZ40-POPT_tech_groups'!A:B,2,FALSE)</f>
        <v>NZ40-ENE-1-INDBDG</v>
      </c>
      <c r="F3213" s="3">
        <f>_xlfn.IFNA(_xlfn.IFNA(VLOOKUP(D3213,'Energy Share'!B:D,3,FALSE),VLOOKUP(LEFT(D3213,LEN(D3213)-2),'Energy Share'!B:D,3,FALSE)),0)*HLOOKUP(C3213,'Energy Share'!$I$2:$AL$3,2,FALSE)*VLOOKUP(LEFT(D3213,6),'Energy Share'!$I$6:$J$14,2,FALSE)</f>
        <v>0.12403703138763825</v>
      </c>
    </row>
    <row r="3214" spans="1:6" hidden="1" x14ac:dyDescent="0.3">
      <c r="A3214">
        <f>IF(IFERROR(_xlfn.NUMBERVALUE(RIGHT(D3214,2))=C3214-2000,TRUE),1,0)*_xlfn.IFNA(VLOOKUP(LEFT(RIGHT(D3214,LEN(D3214)-6),LEN(RIGHT(D3214,LEN(D3214)-6))-3),'Filter Fuel'!$A$3:$I$29,HLOOKUP(LEFT(D3214,6),'Filter Fuel'!$B$1:$I$2,2,FALSE),FALSE),1)*IF(F3214=0,0,1)</f>
        <v>0</v>
      </c>
      <c r="B3214" t="s">
        <v>2</v>
      </c>
      <c r="C3214">
        <f t="shared" si="88"/>
        <v>2032</v>
      </c>
      <c r="D3214" t="str">
        <f t="shared" si="89"/>
        <v>INDBDGELCIMP43</v>
      </c>
      <c r="E3214" t="str">
        <f>VLOOKUP(D3214,'NZ40-POPT_tech_groups'!A:B,2,FALSE)</f>
        <v>NZ40-ENE-1-INDBDG</v>
      </c>
      <c r="F3214" s="3">
        <f>_xlfn.IFNA(_xlfn.IFNA(VLOOKUP(D3214,'Energy Share'!B:D,3,FALSE),VLOOKUP(LEFT(D3214,LEN(D3214)-2),'Energy Share'!B:D,3,FALSE)),0)*HLOOKUP(C3214,'Energy Share'!$I$2:$AL$3,2,FALSE)*VLOOKUP(LEFT(D3214,6),'Energy Share'!$I$6:$J$14,2,FALSE)</f>
        <v>0.12403703138763825</v>
      </c>
    </row>
    <row r="3215" spans="1:6" hidden="1" x14ac:dyDescent="0.3">
      <c r="A3215">
        <f>IF(IFERROR(_xlfn.NUMBERVALUE(RIGHT(D3215,2))=C3215-2000,TRUE),1,0)*_xlfn.IFNA(VLOOKUP(LEFT(RIGHT(D3215,LEN(D3215)-6),LEN(RIGHT(D3215,LEN(D3215)-6))-3),'Filter Fuel'!$A$3:$I$29,HLOOKUP(LEFT(D3215,6),'Filter Fuel'!$B$1:$I$2,2,FALSE),FALSE),1)*IF(F3215=0,0,1)</f>
        <v>0</v>
      </c>
      <c r="B3215" t="s">
        <v>2</v>
      </c>
      <c r="C3215">
        <f t="shared" si="88"/>
        <v>2032</v>
      </c>
      <c r="D3215" t="str">
        <f t="shared" si="89"/>
        <v>INDBDGELCIMP44</v>
      </c>
      <c r="E3215" t="str">
        <f>VLOOKUP(D3215,'NZ40-POPT_tech_groups'!A:B,2,FALSE)</f>
        <v>NZ40-ENE-1-INDBDG</v>
      </c>
      <c r="F3215" s="3">
        <f>_xlfn.IFNA(_xlfn.IFNA(VLOOKUP(D3215,'Energy Share'!B:D,3,FALSE),VLOOKUP(LEFT(D3215,LEN(D3215)-2),'Energy Share'!B:D,3,FALSE)),0)*HLOOKUP(C3215,'Energy Share'!$I$2:$AL$3,2,FALSE)*VLOOKUP(LEFT(D3215,6),'Energy Share'!$I$6:$J$14,2,FALSE)</f>
        <v>0.12403703138763825</v>
      </c>
    </row>
    <row r="3216" spans="1:6" hidden="1" x14ac:dyDescent="0.3">
      <c r="A3216">
        <f>IF(IFERROR(_xlfn.NUMBERVALUE(RIGHT(D3216,2))=C3216-2000,TRUE),1,0)*_xlfn.IFNA(VLOOKUP(LEFT(RIGHT(D3216,LEN(D3216)-6),LEN(RIGHT(D3216,LEN(D3216)-6))-3),'Filter Fuel'!$A$3:$I$29,HLOOKUP(LEFT(D3216,6),'Filter Fuel'!$B$1:$I$2,2,FALSE),FALSE),1)*IF(F3216=0,0,1)</f>
        <v>0</v>
      </c>
      <c r="B3216" t="s">
        <v>2</v>
      </c>
      <c r="C3216">
        <f t="shared" si="88"/>
        <v>2032</v>
      </c>
      <c r="D3216" t="str">
        <f t="shared" si="89"/>
        <v>INDBDGELCIMP45</v>
      </c>
      <c r="E3216" t="str">
        <f>VLOOKUP(D3216,'NZ40-POPT_tech_groups'!A:B,2,FALSE)</f>
        <v>NZ40-ENE-1-INDBDG</v>
      </c>
      <c r="F3216" s="3">
        <f>_xlfn.IFNA(_xlfn.IFNA(VLOOKUP(D3216,'Energy Share'!B:D,3,FALSE),VLOOKUP(LEFT(D3216,LEN(D3216)-2),'Energy Share'!B:D,3,FALSE)),0)*HLOOKUP(C3216,'Energy Share'!$I$2:$AL$3,2,FALSE)*VLOOKUP(LEFT(D3216,6),'Energy Share'!$I$6:$J$14,2,FALSE)</f>
        <v>0.12403703138763825</v>
      </c>
    </row>
    <row r="3217" spans="1:6" hidden="1" x14ac:dyDescent="0.3">
      <c r="A3217">
        <f>IF(IFERROR(_xlfn.NUMBERVALUE(RIGHT(D3217,2))=C3217-2000,TRUE),1,0)*_xlfn.IFNA(VLOOKUP(LEFT(RIGHT(D3217,LEN(D3217)-6),LEN(RIGHT(D3217,LEN(D3217)-6))-3),'Filter Fuel'!$A$3:$I$29,HLOOKUP(LEFT(D3217,6),'Filter Fuel'!$B$1:$I$2,2,FALSE),FALSE),1)*IF(F3217=0,0,1)</f>
        <v>0</v>
      </c>
      <c r="B3217" t="s">
        <v>2</v>
      </c>
      <c r="C3217">
        <f t="shared" si="88"/>
        <v>2032</v>
      </c>
      <c r="D3217" t="str">
        <f t="shared" si="89"/>
        <v>INDBDGELCIMP46</v>
      </c>
      <c r="E3217" t="str">
        <f>VLOOKUP(D3217,'NZ40-POPT_tech_groups'!A:B,2,FALSE)</f>
        <v>NZ40-ENE-1-INDBDG</v>
      </c>
      <c r="F3217" s="3">
        <f>_xlfn.IFNA(_xlfn.IFNA(VLOOKUP(D3217,'Energy Share'!B:D,3,FALSE),VLOOKUP(LEFT(D3217,LEN(D3217)-2),'Energy Share'!B:D,3,FALSE)),0)*HLOOKUP(C3217,'Energy Share'!$I$2:$AL$3,2,FALSE)*VLOOKUP(LEFT(D3217,6),'Energy Share'!$I$6:$J$14,2,FALSE)</f>
        <v>0.12403703138763825</v>
      </c>
    </row>
    <row r="3218" spans="1:6" hidden="1" x14ac:dyDescent="0.3">
      <c r="A3218">
        <f>IF(IFERROR(_xlfn.NUMBERVALUE(RIGHT(D3218,2))=C3218-2000,TRUE),1,0)*_xlfn.IFNA(VLOOKUP(LEFT(RIGHT(D3218,LEN(D3218)-6),LEN(RIGHT(D3218,LEN(D3218)-6))-3),'Filter Fuel'!$A$3:$I$29,HLOOKUP(LEFT(D3218,6),'Filter Fuel'!$B$1:$I$2,2,FALSE),FALSE),1)*IF(F3218=0,0,1)</f>
        <v>0</v>
      </c>
      <c r="B3218" t="s">
        <v>2</v>
      </c>
      <c r="C3218">
        <f t="shared" si="88"/>
        <v>2032</v>
      </c>
      <c r="D3218" t="str">
        <f t="shared" si="89"/>
        <v>INDBDGELCIMP47</v>
      </c>
      <c r="E3218" t="str">
        <f>VLOOKUP(D3218,'NZ40-POPT_tech_groups'!A:B,2,FALSE)</f>
        <v>NZ40-ENE-1-INDBDG</v>
      </c>
      <c r="F3218" s="3">
        <f>_xlfn.IFNA(_xlfn.IFNA(VLOOKUP(D3218,'Energy Share'!B:D,3,FALSE),VLOOKUP(LEFT(D3218,LEN(D3218)-2),'Energy Share'!B:D,3,FALSE)),0)*HLOOKUP(C3218,'Energy Share'!$I$2:$AL$3,2,FALSE)*VLOOKUP(LEFT(D3218,6),'Energy Share'!$I$6:$J$14,2,FALSE)</f>
        <v>0.12403703138763825</v>
      </c>
    </row>
    <row r="3219" spans="1:6" hidden="1" x14ac:dyDescent="0.3">
      <c r="A3219">
        <f>IF(IFERROR(_xlfn.NUMBERVALUE(RIGHT(D3219,2))=C3219-2000,TRUE),1,0)*_xlfn.IFNA(VLOOKUP(LEFT(RIGHT(D3219,LEN(D3219)-6),LEN(RIGHT(D3219,LEN(D3219)-6))-3),'Filter Fuel'!$A$3:$I$29,HLOOKUP(LEFT(D3219,6),'Filter Fuel'!$B$1:$I$2,2,FALSE),FALSE),1)*IF(F3219=0,0,1)</f>
        <v>0</v>
      </c>
      <c r="B3219" t="s">
        <v>2</v>
      </c>
      <c r="C3219">
        <f t="shared" si="88"/>
        <v>2032</v>
      </c>
      <c r="D3219" t="str">
        <f t="shared" si="89"/>
        <v>INDBDGELCIMP48</v>
      </c>
      <c r="E3219" t="str">
        <f>VLOOKUP(D3219,'NZ40-POPT_tech_groups'!A:B,2,FALSE)</f>
        <v>NZ40-ENE-1-INDBDG</v>
      </c>
      <c r="F3219" s="3">
        <f>_xlfn.IFNA(_xlfn.IFNA(VLOOKUP(D3219,'Energy Share'!B:D,3,FALSE),VLOOKUP(LEFT(D3219,LEN(D3219)-2),'Energy Share'!B:D,3,FALSE)),0)*HLOOKUP(C3219,'Energy Share'!$I$2:$AL$3,2,FALSE)*VLOOKUP(LEFT(D3219,6),'Energy Share'!$I$6:$J$14,2,FALSE)</f>
        <v>0.12403703138763825</v>
      </c>
    </row>
    <row r="3220" spans="1:6" hidden="1" x14ac:dyDescent="0.3">
      <c r="A3220">
        <f>IF(IFERROR(_xlfn.NUMBERVALUE(RIGHT(D3220,2))=C3220-2000,TRUE),1,0)*_xlfn.IFNA(VLOOKUP(LEFT(RIGHT(D3220,LEN(D3220)-6),LEN(RIGHT(D3220,LEN(D3220)-6))-3),'Filter Fuel'!$A$3:$I$29,HLOOKUP(LEFT(D3220,6),'Filter Fuel'!$B$1:$I$2,2,FALSE),FALSE),1)*IF(F3220=0,0,1)</f>
        <v>0</v>
      </c>
      <c r="B3220" t="s">
        <v>2</v>
      </c>
      <c r="C3220">
        <f t="shared" si="88"/>
        <v>2032</v>
      </c>
      <c r="D3220" t="str">
        <f t="shared" si="89"/>
        <v>INDBDGELCIMP49</v>
      </c>
      <c r="E3220" t="str">
        <f>VLOOKUP(D3220,'NZ40-POPT_tech_groups'!A:B,2,FALSE)</f>
        <v>NZ40-ENE-1-INDBDG</v>
      </c>
      <c r="F3220" s="3">
        <f>_xlfn.IFNA(_xlfn.IFNA(VLOOKUP(D3220,'Energy Share'!B:D,3,FALSE),VLOOKUP(LEFT(D3220,LEN(D3220)-2),'Energy Share'!B:D,3,FALSE)),0)*HLOOKUP(C3220,'Energy Share'!$I$2:$AL$3,2,FALSE)*VLOOKUP(LEFT(D3220,6),'Energy Share'!$I$6:$J$14,2,FALSE)</f>
        <v>0.12403703138763825</v>
      </c>
    </row>
    <row r="3221" spans="1:6" hidden="1" x14ac:dyDescent="0.3">
      <c r="A3221">
        <f>IF(IFERROR(_xlfn.NUMBERVALUE(RIGHT(D3221,2))=C3221-2000,TRUE),1,0)*_xlfn.IFNA(VLOOKUP(LEFT(RIGHT(D3221,LEN(D3221)-6),LEN(RIGHT(D3221,LEN(D3221)-6))-3),'Filter Fuel'!$A$3:$I$29,HLOOKUP(LEFT(D3221,6),'Filter Fuel'!$B$1:$I$2,2,FALSE),FALSE),1)*IF(F3221=0,0,1)</f>
        <v>0</v>
      </c>
      <c r="B3221" t="s">
        <v>2</v>
      </c>
      <c r="C3221">
        <f t="shared" si="88"/>
        <v>2032</v>
      </c>
      <c r="D3221" t="str">
        <f t="shared" si="89"/>
        <v>INDBDGELCIMP50</v>
      </c>
      <c r="E3221" t="str">
        <f>VLOOKUP(D3221,'NZ40-POPT_tech_groups'!A:B,2,FALSE)</f>
        <v>NZ40-ENE-1-INDBDG</v>
      </c>
      <c r="F3221" s="3">
        <f>_xlfn.IFNA(_xlfn.IFNA(VLOOKUP(D3221,'Energy Share'!B:D,3,FALSE),VLOOKUP(LEFT(D3221,LEN(D3221)-2),'Energy Share'!B:D,3,FALSE)),0)*HLOOKUP(C3221,'Energy Share'!$I$2:$AL$3,2,FALSE)*VLOOKUP(LEFT(D3221,6),'Energy Share'!$I$6:$J$14,2,FALSE)</f>
        <v>0.12403703138763825</v>
      </c>
    </row>
    <row r="3222" spans="1:6" hidden="1" x14ac:dyDescent="0.3">
      <c r="A3222">
        <f>IF(IFERROR(_xlfn.NUMBERVALUE(RIGHT(D3222,2))=C3222-2000,TRUE),1,0)*_xlfn.IFNA(VLOOKUP(LEFT(RIGHT(D3222,LEN(D3222)-6),LEN(RIGHT(D3222,LEN(D3222)-6))-3),'Filter Fuel'!$A$3:$I$29,HLOOKUP(LEFT(D3222,6),'Filter Fuel'!$B$1:$I$2,2,FALSE),FALSE),1)*IF(F3222=0,0,1)</f>
        <v>0</v>
      </c>
      <c r="B3222" t="s">
        <v>2</v>
      </c>
      <c r="C3222">
        <f t="shared" si="88"/>
        <v>2032</v>
      </c>
      <c r="D3222" t="str">
        <f t="shared" si="89"/>
        <v>PASTRAELCIMP16</v>
      </c>
      <c r="E3222" t="str">
        <f>VLOOKUP(D3222,'NZ40-POPT_tech_groups'!A:B,2,FALSE)</f>
        <v>NZ40-ENE-1-PASTRA</v>
      </c>
      <c r="F3222" s="3">
        <f>_xlfn.IFNA(_xlfn.IFNA(VLOOKUP(D3222,'Energy Share'!B:D,3,FALSE),VLOOKUP(LEFT(D3222,LEN(D3222)-2),'Energy Share'!B:D,3,FALSE)),0)*HLOOKUP(C3222,'Energy Share'!$I$2:$AL$3,2,FALSE)*VLOOKUP(LEFT(D3222,6),'Energy Share'!$I$6:$J$14,2,FALSE)</f>
        <v>1.4411954490540948E-2</v>
      </c>
    </row>
    <row r="3223" spans="1:6" hidden="1" x14ac:dyDescent="0.3">
      <c r="A3223">
        <f>IF(IFERROR(_xlfn.NUMBERVALUE(RIGHT(D3223,2))=C3223-2000,TRUE),1,0)*_xlfn.IFNA(VLOOKUP(LEFT(RIGHT(D3223,LEN(D3223)-6),LEN(RIGHT(D3223,LEN(D3223)-6))-3),'Filter Fuel'!$A$3:$I$29,HLOOKUP(LEFT(D3223,6),'Filter Fuel'!$B$1:$I$2,2,FALSE),FALSE),1)*IF(F3223=0,0,1)</f>
        <v>0</v>
      </c>
      <c r="B3223" t="s">
        <v>2</v>
      </c>
      <c r="C3223">
        <f t="shared" si="88"/>
        <v>2032</v>
      </c>
      <c r="D3223" t="str">
        <f t="shared" si="89"/>
        <v>PASTRAELCIMP17</v>
      </c>
      <c r="E3223" t="str">
        <f>VLOOKUP(D3223,'NZ40-POPT_tech_groups'!A:B,2,FALSE)</f>
        <v>NZ40-ENE-1-PASTRA</v>
      </c>
      <c r="F3223" s="3">
        <f>_xlfn.IFNA(_xlfn.IFNA(VLOOKUP(D3223,'Energy Share'!B:D,3,FALSE),VLOOKUP(LEFT(D3223,LEN(D3223)-2),'Energy Share'!B:D,3,FALSE)),0)*HLOOKUP(C3223,'Energy Share'!$I$2:$AL$3,2,FALSE)*VLOOKUP(LEFT(D3223,6),'Energy Share'!$I$6:$J$14,2,FALSE)</f>
        <v>1.4411954490540948E-2</v>
      </c>
    </row>
    <row r="3224" spans="1:6" hidden="1" x14ac:dyDescent="0.3">
      <c r="A3224">
        <f>IF(IFERROR(_xlfn.NUMBERVALUE(RIGHT(D3224,2))=C3224-2000,TRUE),1,0)*_xlfn.IFNA(VLOOKUP(LEFT(RIGHT(D3224,LEN(D3224)-6),LEN(RIGHT(D3224,LEN(D3224)-6))-3),'Filter Fuel'!$A$3:$I$29,HLOOKUP(LEFT(D3224,6),'Filter Fuel'!$B$1:$I$2,2,FALSE),FALSE),1)*IF(F3224=0,0,1)</f>
        <v>0</v>
      </c>
      <c r="B3224" t="s">
        <v>2</v>
      </c>
      <c r="C3224">
        <f t="shared" si="88"/>
        <v>2032</v>
      </c>
      <c r="D3224" t="str">
        <f t="shared" si="89"/>
        <v>PASTRAELCIMP18</v>
      </c>
      <c r="E3224" t="str">
        <f>VLOOKUP(D3224,'NZ40-POPT_tech_groups'!A:B,2,FALSE)</f>
        <v>NZ40-ENE-1-PASTRA</v>
      </c>
      <c r="F3224" s="3">
        <f>_xlfn.IFNA(_xlfn.IFNA(VLOOKUP(D3224,'Energy Share'!B:D,3,FALSE),VLOOKUP(LEFT(D3224,LEN(D3224)-2),'Energy Share'!B:D,3,FALSE)),0)*HLOOKUP(C3224,'Energy Share'!$I$2:$AL$3,2,FALSE)*VLOOKUP(LEFT(D3224,6),'Energy Share'!$I$6:$J$14,2,FALSE)</f>
        <v>1.4411954490540948E-2</v>
      </c>
    </row>
    <row r="3225" spans="1:6" hidden="1" x14ac:dyDescent="0.3">
      <c r="A3225">
        <f>IF(IFERROR(_xlfn.NUMBERVALUE(RIGHT(D3225,2))=C3225-2000,TRUE),1,0)*_xlfn.IFNA(VLOOKUP(LEFT(RIGHT(D3225,LEN(D3225)-6),LEN(RIGHT(D3225,LEN(D3225)-6))-3),'Filter Fuel'!$A$3:$I$29,HLOOKUP(LEFT(D3225,6),'Filter Fuel'!$B$1:$I$2,2,FALSE),FALSE),1)*IF(F3225=0,0,1)</f>
        <v>0</v>
      </c>
      <c r="B3225" t="s">
        <v>2</v>
      </c>
      <c r="C3225">
        <f t="shared" ref="C3225:C3288" si="90">C2882+1</f>
        <v>2032</v>
      </c>
      <c r="D3225" t="str">
        <f t="shared" ref="D3225:D3288" si="91">D2882</f>
        <v>PASTRAELCIMP19</v>
      </c>
      <c r="E3225" t="str">
        <f>VLOOKUP(D3225,'NZ40-POPT_tech_groups'!A:B,2,FALSE)</f>
        <v>NZ40-ENE-1-PASTRA</v>
      </c>
      <c r="F3225" s="3">
        <f>_xlfn.IFNA(_xlfn.IFNA(VLOOKUP(D3225,'Energy Share'!B:D,3,FALSE),VLOOKUP(LEFT(D3225,LEN(D3225)-2),'Energy Share'!B:D,3,FALSE)),0)*HLOOKUP(C3225,'Energy Share'!$I$2:$AL$3,2,FALSE)*VLOOKUP(LEFT(D3225,6),'Energy Share'!$I$6:$J$14,2,FALSE)</f>
        <v>1.4411954490540948E-2</v>
      </c>
    </row>
    <row r="3226" spans="1:6" hidden="1" x14ac:dyDescent="0.3">
      <c r="A3226">
        <f>IF(IFERROR(_xlfn.NUMBERVALUE(RIGHT(D3226,2))=C3226-2000,TRUE),1,0)*_xlfn.IFNA(VLOOKUP(LEFT(RIGHT(D3226,LEN(D3226)-6),LEN(RIGHT(D3226,LEN(D3226)-6))-3),'Filter Fuel'!$A$3:$I$29,HLOOKUP(LEFT(D3226,6),'Filter Fuel'!$B$1:$I$2,2,FALSE),FALSE),1)*IF(F3226=0,0,1)</f>
        <v>0</v>
      </c>
      <c r="B3226" t="s">
        <v>2</v>
      </c>
      <c r="C3226">
        <f t="shared" si="90"/>
        <v>2032</v>
      </c>
      <c r="D3226" t="str">
        <f t="shared" si="91"/>
        <v>PASTRAELCIMP20</v>
      </c>
      <c r="E3226" t="str">
        <f>VLOOKUP(D3226,'NZ40-POPT_tech_groups'!A:B,2,FALSE)</f>
        <v>NZ40-ENE-1-PASTRA</v>
      </c>
      <c r="F3226" s="3">
        <f>_xlfn.IFNA(_xlfn.IFNA(VLOOKUP(D3226,'Energy Share'!B:D,3,FALSE),VLOOKUP(LEFT(D3226,LEN(D3226)-2),'Energy Share'!B:D,3,FALSE)),0)*HLOOKUP(C3226,'Energy Share'!$I$2:$AL$3,2,FALSE)*VLOOKUP(LEFT(D3226,6),'Energy Share'!$I$6:$J$14,2,FALSE)</f>
        <v>1.4411954490540948E-2</v>
      </c>
    </row>
    <row r="3227" spans="1:6" hidden="1" x14ac:dyDescent="0.3">
      <c r="A3227">
        <f>IF(IFERROR(_xlfn.NUMBERVALUE(RIGHT(D3227,2))=C3227-2000,TRUE),1,0)*_xlfn.IFNA(VLOOKUP(LEFT(RIGHT(D3227,LEN(D3227)-6),LEN(RIGHT(D3227,LEN(D3227)-6))-3),'Filter Fuel'!$A$3:$I$29,HLOOKUP(LEFT(D3227,6),'Filter Fuel'!$B$1:$I$2,2,FALSE),FALSE),1)*IF(F3227=0,0,1)</f>
        <v>0</v>
      </c>
      <c r="B3227" t="s">
        <v>2</v>
      </c>
      <c r="C3227">
        <f t="shared" si="90"/>
        <v>2032</v>
      </c>
      <c r="D3227" t="str">
        <f t="shared" si="91"/>
        <v>PASTRAELCIMP21</v>
      </c>
      <c r="E3227" t="str">
        <f>VLOOKUP(D3227,'NZ40-POPT_tech_groups'!A:B,2,FALSE)</f>
        <v>NZ40-ENE-1-PASTRA</v>
      </c>
      <c r="F3227" s="3">
        <f>_xlfn.IFNA(_xlfn.IFNA(VLOOKUP(D3227,'Energy Share'!B:D,3,FALSE),VLOOKUP(LEFT(D3227,LEN(D3227)-2),'Energy Share'!B:D,3,FALSE)),0)*HLOOKUP(C3227,'Energy Share'!$I$2:$AL$3,2,FALSE)*VLOOKUP(LEFT(D3227,6),'Energy Share'!$I$6:$J$14,2,FALSE)</f>
        <v>1.4411954490540948E-2</v>
      </c>
    </row>
    <row r="3228" spans="1:6" hidden="1" x14ac:dyDescent="0.3">
      <c r="A3228">
        <f>IF(IFERROR(_xlfn.NUMBERVALUE(RIGHT(D3228,2))=C3228-2000,TRUE),1,0)*_xlfn.IFNA(VLOOKUP(LEFT(RIGHT(D3228,LEN(D3228)-6),LEN(RIGHT(D3228,LEN(D3228)-6))-3),'Filter Fuel'!$A$3:$I$29,HLOOKUP(LEFT(D3228,6),'Filter Fuel'!$B$1:$I$2,2,FALSE),FALSE),1)*IF(F3228=0,0,1)</f>
        <v>0</v>
      </c>
      <c r="B3228" t="s">
        <v>2</v>
      </c>
      <c r="C3228">
        <f t="shared" si="90"/>
        <v>2032</v>
      </c>
      <c r="D3228" t="str">
        <f t="shared" si="91"/>
        <v>PASTRAELCIMP22</v>
      </c>
      <c r="E3228" t="str">
        <f>VLOOKUP(D3228,'NZ40-POPT_tech_groups'!A:B,2,FALSE)</f>
        <v>NZ40-ENE-1-PASTRA</v>
      </c>
      <c r="F3228" s="3">
        <f>_xlfn.IFNA(_xlfn.IFNA(VLOOKUP(D3228,'Energy Share'!B:D,3,FALSE),VLOOKUP(LEFT(D3228,LEN(D3228)-2),'Energy Share'!B:D,3,FALSE)),0)*HLOOKUP(C3228,'Energy Share'!$I$2:$AL$3,2,FALSE)*VLOOKUP(LEFT(D3228,6),'Energy Share'!$I$6:$J$14,2,FALSE)</f>
        <v>1.4411954490540948E-2</v>
      </c>
    </row>
    <row r="3229" spans="1:6" hidden="1" x14ac:dyDescent="0.3">
      <c r="A3229">
        <f>IF(IFERROR(_xlfn.NUMBERVALUE(RIGHT(D3229,2))=C3229-2000,TRUE),1,0)*_xlfn.IFNA(VLOOKUP(LEFT(RIGHT(D3229,LEN(D3229)-6),LEN(RIGHT(D3229,LEN(D3229)-6))-3),'Filter Fuel'!$A$3:$I$29,HLOOKUP(LEFT(D3229,6),'Filter Fuel'!$B$1:$I$2,2,FALSE),FALSE),1)*IF(F3229=0,0,1)</f>
        <v>0</v>
      </c>
      <c r="B3229" t="s">
        <v>2</v>
      </c>
      <c r="C3229">
        <f t="shared" si="90"/>
        <v>2032</v>
      </c>
      <c r="D3229" t="str">
        <f t="shared" si="91"/>
        <v>PASTRAELCIMP23</v>
      </c>
      <c r="E3229" t="str">
        <f>VLOOKUP(D3229,'NZ40-POPT_tech_groups'!A:B,2,FALSE)</f>
        <v>NZ40-ENE-1-PASTRA</v>
      </c>
      <c r="F3229" s="3">
        <f>_xlfn.IFNA(_xlfn.IFNA(VLOOKUP(D3229,'Energy Share'!B:D,3,FALSE),VLOOKUP(LEFT(D3229,LEN(D3229)-2),'Energy Share'!B:D,3,FALSE)),0)*HLOOKUP(C3229,'Energy Share'!$I$2:$AL$3,2,FALSE)*VLOOKUP(LEFT(D3229,6),'Energy Share'!$I$6:$J$14,2,FALSE)</f>
        <v>1.4411954490540948E-2</v>
      </c>
    </row>
    <row r="3230" spans="1:6" hidden="1" x14ac:dyDescent="0.3">
      <c r="A3230">
        <f>IF(IFERROR(_xlfn.NUMBERVALUE(RIGHT(D3230,2))=C3230-2000,TRUE),1,0)*_xlfn.IFNA(VLOOKUP(LEFT(RIGHT(D3230,LEN(D3230)-6),LEN(RIGHT(D3230,LEN(D3230)-6))-3),'Filter Fuel'!$A$3:$I$29,HLOOKUP(LEFT(D3230,6),'Filter Fuel'!$B$1:$I$2,2,FALSE),FALSE),1)*IF(F3230=0,0,1)</f>
        <v>0</v>
      </c>
      <c r="B3230" t="s">
        <v>2</v>
      </c>
      <c r="C3230">
        <f t="shared" si="90"/>
        <v>2032</v>
      </c>
      <c r="D3230" t="str">
        <f t="shared" si="91"/>
        <v>PASTRAELCIMP24</v>
      </c>
      <c r="E3230" t="str">
        <f>VLOOKUP(D3230,'NZ40-POPT_tech_groups'!A:B,2,FALSE)</f>
        <v>NZ40-ENE-1-PASTRA</v>
      </c>
      <c r="F3230" s="3">
        <f>_xlfn.IFNA(_xlfn.IFNA(VLOOKUP(D3230,'Energy Share'!B:D,3,FALSE),VLOOKUP(LEFT(D3230,LEN(D3230)-2),'Energy Share'!B:D,3,FALSE)),0)*HLOOKUP(C3230,'Energy Share'!$I$2:$AL$3,2,FALSE)*VLOOKUP(LEFT(D3230,6),'Energy Share'!$I$6:$J$14,2,FALSE)</f>
        <v>1.4411954490540948E-2</v>
      </c>
    </row>
    <row r="3231" spans="1:6" hidden="1" x14ac:dyDescent="0.3">
      <c r="A3231">
        <f>IF(IFERROR(_xlfn.NUMBERVALUE(RIGHT(D3231,2))=C3231-2000,TRUE),1,0)*_xlfn.IFNA(VLOOKUP(LEFT(RIGHT(D3231,LEN(D3231)-6),LEN(RIGHT(D3231,LEN(D3231)-6))-3),'Filter Fuel'!$A$3:$I$29,HLOOKUP(LEFT(D3231,6),'Filter Fuel'!$B$1:$I$2,2,FALSE),FALSE),1)*IF(F3231=0,0,1)</f>
        <v>0</v>
      </c>
      <c r="B3231" t="s">
        <v>2</v>
      </c>
      <c r="C3231">
        <f t="shared" si="90"/>
        <v>2032</v>
      </c>
      <c r="D3231" t="str">
        <f t="shared" si="91"/>
        <v>PASTRAELCIMP25</v>
      </c>
      <c r="E3231" t="str">
        <f>VLOOKUP(D3231,'NZ40-POPT_tech_groups'!A:B,2,FALSE)</f>
        <v>NZ40-ENE-1-PASTRA</v>
      </c>
      <c r="F3231" s="3">
        <f>_xlfn.IFNA(_xlfn.IFNA(VLOOKUP(D3231,'Energy Share'!B:D,3,FALSE),VLOOKUP(LEFT(D3231,LEN(D3231)-2),'Energy Share'!B:D,3,FALSE)),0)*HLOOKUP(C3231,'Energy Share'!$I$2:$AL$3,2,FALSE)*VLOOKUP(LEFT(D3231,6),'Energy Share'!$I$6:$J$14,2,FALSE)</f>
        <v>1.4411954490540948E-2</v>
      </c>
    </row>
    <row r="3232" spans="1:6" hidden="1" x14ac:dyDescent="0.3">
      <c r="A3232">
        <f>IF(IFERROR(_xlfn.NUMBERVALUE(RIGHT(D3232,2))=C3232-2000,TRUE),1,0)*_xlfn.IFNA(VLOOKUP(LEFT(RIGHT(D3232,LEN(D3232)-6),LEN(RIGHT(D3232,LEN(D3232)-6))-3),'Filter Fuel'!$A$3:$I$29,HLOOKUP(LEFT(D3232,6),'Filter Fuel'!$B$1:$I$2,2,FALSE),FALSE),1)*IF(F3232=0,0,1)</f>
        <v>0</v>
      </c>
      <c r="B3232" t="s">
        <v>2</v>
      </c>
      <c r="C3232">
        <f t="shared" si="90"/>
        <v>2032</v>
      </c>
      <c r="D3232" t="str">
        <f t="shared" si="91"/>
        <v>PASTRAELCIMP26</v>
      </c>
      <c r="E3232" t="str">
        <f>VLOOKUP(D3232,'NZ40-POPT_tech_groups'!A:B,2,FALSE)</f>
        <v>NZ40-ENE-1-PASTRA</v>
      </c>
      <c r="F3232" s="3">
        <f>_xlfn.IFNA(_xlfn.IFNA(VLOOKUP(D3232,'Energy Share'!B:D,3,FALSE),VLOOKUP(LEFT(D3232,LEN(D3232)-2),'Energy Share'!B:D,3,FALSE)),0)*HLOOKUP(C3232,'Energy Share'!$I$2:$AL$3,2,FALSE)*VLOOKUP(LEFT(D3232,6),'Energy Share'!$I$6:$J$14,2,FALSE)</f>
        <v>1.4411954490540948E-2</v>
      </c>
    </row>
    <row r="3233" spans="1:6" hidden="1" x14ac:dyDescent="0.3">
      <c r="A3233">
        <f>IF(IFERROR(_xlfn.NUMBERVALUE(RIGHT(D3233,2))=C3233-2000,TRUE),1,0)*_xlfn.IFNA(VLOOKUP(LEFT(RIGHT(D3233,LEN(D3233)-6),LEN(RIGHT(D3233,LEN(D3233)-6))-3),'Filter Fuel'!$A$3:$I$29,HLOOKUP(LEFT(D3233,6),'Filter Fuel'!$B$1:$I$2,2,FALSE),FALSE),1)*IF(F3233=0,0,1)</f>
        <v>0</v>
      </c>
      <c r="B3233" t="s">
        <v>2</v>
      </c>
      <c r="C3233">
        <f t="shared" si="90"/>
        <v>2032</v>
      </c>
      <c r="D3233" t="str">
        <f t="shared" si="91"/>
        <v>PASTRAELCIMP27</v>
      </c>
      <c r="E3233" t="str">
        <f>VLOOKUP(D3233,'NZ40-POPT_tech_groups'!A:B,2,FALSE)</f>
        <v>NZ40-ENE-1-PASTRA</v>
      </c>
      <c r="F3233" s="3">
        <f>_xlfn.IFNA(_xlfn.IFNA(VLOOKUP(D3233,'Energy Share'!B:D,3,FALSE),VLOOKUP(LEFT(D3233,LEN(D3233)-2),'Energy Share'!B:D,3,FALSE)),0)*HLOOKUP(C3233,'Energy Share'!$I$2:$AL$3,2,FALSE)*VLOOKUP(LEFT(D3233,6),'Energy Share'!$I$6:$J$14,2,FALSE)</f>
        <v>1.4411954490540948E-2</v>
      </c>
    </row>
    <row r="3234" spans="1:6" hidden="1" x14ac:dyDescent="0.3">
      <c r="A3234">
        <f>IF(IFERROR(_xlfn.NUMBERVALUE(RIGHT(D3234,2))=C3234-2000,TRUE),1,0)*_xlfn.IFNA(VLOOKUP(LEFT(RIGHT(D3234,LEN(D3234)-6),LEN(RIGHT(D3234,LEN(D3234)-6))-3),'Filter Fuel'!$A$3:$I$29,HLOOKUP(LEFT(D3234,6),'Filter Fuel'!$B$1:$I$2,2,FALSE),FALSE),1)*IF(F3234=0,0,1)</f>
        <v>0</v>
      </c>
      <c r="B3234" t="s">
        <v>2</v>
      </c>
      <c r="C3234">
        <f t="shared" si="90"/>
        <v>2032</v>
      </c>
      <c r="D3234" t="str">
        <f t="shared" si="91"/>
        <v>PASTRAELCIMP28</v>
      </c>
      <c r="E3234" t="str">
        <f>VLOOKUP(D3234,'NZ40-POPT_tech_groups'!A:B,2,FALSE)</f>
        <v>NZ40-ENE-1-PASTRA</v>
      </c>
      <c r="F3234" s="3">
        <f>_xlfn.IFNA(_xlfn.IFNA(VLOOKUP(D3234,'Energy Share'!B:D,3,FALSE),VLOOKUP(LEFT(D3234,LEN(D3234)-2),'Energy Share'!B:D,3,FALSE)),0)*HLOOKUP(C3234,'Energy Share'!$I$2:$AL$3,2,FALSE)*VLOOKUP(LEFT(D3234,6),'Energy Share'!$I$6:$J$14,2,FALSE)</f>
        <v>1.4411954490540948E-2</v>
      </c>
    </row>
    <row r="3235" spans="1:6" hidden="1" x14ac:dyDescent="0.3">
      <c r="A3235">
        <f>IF(IFERROR(_xlfn.NUMBERVALUE(RIGHT(D3235,2))=C3235-2000,TRUE),1,0)*_xlfn.IFNA(VLOOKUP(LEFT(RIGHT(D3235,LEN(D3235)-6),LEN(RIGHT(D3235,LEN(D3235)-6))-3),'Filter Fuel'!$A$3:$I$29,HLOOKUP(LEFT(D3235,6),'Filter Fuel'!$B$1:$I$2,2,FALSE),FALSE),1)*IF(F3235=0,0,1)</f>
        <v>0</v>
      </c>
      <c r="B3235" t="s">
        <v>2</v>
      </c>
      <c r="C3235">
        <f t="shared" si="90"/>
        <v>2032</v>
      </c>
      <c r="D3235" t="str">
        <f t="shared" si="91"/>
        <v>PASTRAELCIMP29</v>
      </c>
      <c r="E3235" t="str">
        <f>VLOOKUP(D3235,'NZ40-POPT_tech_groups'!A:B,2,FALSE)</f>
        <v>NZ40-ENE-1-PASTRA</v>
      </c>
      <c r="F3235" s="3">
        <f>_xlfn.IFNA(_xlfn.IFNA(VLOOKUP(D3235,'Energy Share'!B:D,3,FALSE),VLOOKUP(LEFT(D3235,LEN(D3235)-2),'Energy Share'!B:D,3,FALSE)),0)*HLOOKUP(C3235,'Energy Share'!$I$2:$AL$3,2,FALSE)*VLOOKUP(LEFT(D3235,6),'Energy Share'!$I$6:$J$14,2,FALSE)</f>
        <v>1.4411954490540948E-2</v>
      </c>
    </row>
    <row r="3236" spans="1:6" hidden="1" x14ac:dyDescent="0.3">
      <c r="A3236">
        <f>IF(IFERROR(_xlfn.NUMBERVALUE(RIGHT(D3236,2))=C3236-2000,TRUE),1,0)*_xlfn.IFNA(VLOOKUP(LEFT(RIGHT(D3236,LEN(D3236)-6),LEN(RIGHT(D3236,LEN(D3236)-6))-3),'Filter Fuel'!$A$3:$I$29,HLOOKUP(LEFT(D3236,6),'Filter Fuel'!$B$1:$I$2,2,FALSE),FALSE),1)*IF(F3236=0,0,1)</f>
        <v>0</v>
      </c>
      <c r="B3236" t="s">
        <v>2</v>
      </c>
      <c r="C3236">
        <f t="shared" si="90"/>
        <v>2032</v>
      </c>
      <c r="D3236" t="str">
        <f t="shared" si="91"/>
        <v>PASTRAELCIMP30</v>
      </c>
      <c r="E3236" t="str">
        <f>VLOOKUP(D3236,'NZ40-POPT_tech_groups'!A:B,2,FALSE)</f>
        <v>NZ40-ENE-1-PASTRA</v>
      </c>
      <c r="F3236" s="3">
        <f>_xlfn.IFNA(_xlfn.IFNA(VLOOKUP(D3236,'Energy Share'!B:D,3,FALSE),VLOOKUP(LEFT(D3236,LEN(D3236)-2),'Energy Share'!B:D,3,FALSE)),0)*HLOOKUP(C3236,'Energy Share'!$I$2:$AL$3,2,FALSE)*VLOOKUP(LEFT(D3236,6),'Energy Share'!$I$6:$J$14,2,FALSE)</f>
        <v>1.4411954490540948E-2</v>
      </c>
    </row>
    <row r="3237" spans="1:6" hidden="1" x14ac:dyDescent="0.3">
      <c r="A3237">
        <f>IF(IFERROR(_xlfn.NUMBERVALUE(RIGHT(D3237,2))=C3237-2000,TRUE),1,0)*_xlfn.IFNA(VLOOKUP(LEFT(RIGHT(D3237,LEN(D3237)-6),LEN(RIGHT(D3237,LEN(D3237)-6))-3),'Filter Fuel'!$A$3:$I$29,HLOOKUP(LEFT(D3237,6),'Filter Fuel'!$B$1:$I$2,2,FALSE),FALSE),1)*IF(F3237=0,0,1)</f>
        <v>0</v>
      </c>
      <c r="B3237" t="s">
        <v>2</v>
      </c>
      <c r="C3237">
        <f t="shared" si="90"/>
        <v>2032</v>
      </c>
      <c r="D3237" t="str">
        <f t="shared" si="91"/>
        <v>PASTRAELCIMP31</v>
      </c>
      <c r="E3237" t="str">
        <f>VLOOKUP(D3237,'NZ40-POPT_tech_groups'!A:B,2,FALSE)</f>
        <v>NZ40-ENE-1-PASTRA</v>
      </c>
      <c r="F3237" s="3">
        <f>_xlfn.IFNA(_xlfn.IFNA(VLOOKUP(D3237,'Energy Share'!B:D,3,FALSE),VLOOKUP(LEFT(D3237,LEN(D3237)-2),'Energy Share'!B:D,3,FALSE)),0)*HLOOKUP(C3237,'Energy Share'!$I$2:$AL$3,2,FALSE)*VLOOKUP(LEFT(D3237,6),'Energy Share'!$I$6:$J$14,2,FALSE)</f>
        <v>1.4411954490540948E-2</v>
      </c>
    </row>
    <row r="3238" spans="1:6" x14ac:dyDescent="0.3">
      <c r="A3238">
        <f>IF(IFERROR(_xlfn.NUMBERVALUE(RIGHT(D3238,2))=C3238-2000,TRUE),1,0)*_xlfn.IFNA(VLOOKUP(LEFT(RIGHT(D3238,LEN(D3238)-6),LEN(RIGHT(D3238,LEN(D3238)-6))-3),'Filter Fuel'!$A$3:$I$29,HLOOKUP(LEFT(D3238,6),'Filter Fuel'!$B$1:$I$2,2,FALSE),FALSE),1)*IF(F3238=0,0,1)</f>
        <v>1</v>
      </c>
      <c r="B3238" t="s">
        <v>2</v>
      </c>
      <c r="C3238">
        <f t="shared" si="90"/>
        <v>2032</v>
      </c>
      <c r="D3238" t="str">
        <f t="shared" si="91"/>
        <v>PASTRAELCIMP32</v>
      </c>
      <c r="E3238" t="str">
        <f>VLOOKUP(D3238,'NZ40-POPT_tech_groups'!A:B,2,FALSE)</f>
        <v>NZ40-ENE-1-PASTRA</v>
      </c>
      <c r="F3238" s="3">
        <f>_xlfn.IFNA(_xlfn.IFNA(VLOOKUP(D3238,'Energy Share'!B:D,3,FALSE),VLOOKUP(LEFT(D3238,LEN(D3238)-2),'Energy Share'!B:D,3,FALSE)),0)*HLOOKUP(C3238,'Energy Share'!$I$2:$AL$3,2,FALSE)*VLOOKUP(LEFT(D3238,6),'Energy Share'!$I$6:$J$14,2,FALSE)</f>
        <v>1.4411954490540948E-2</v>
      </c>
    </row>
    <row r="3239" spans="1:6" hidden="1" x14ac:dyDescent="0.3">
      <c r="A3239">
        <f>IF(IFERROR(_xlfn.NUMBERVALUE(RIGHT(D3239,2))=C3239-2000,TRUE),1,0)*_xlfn.IFNA(VLOOKUP(LEFT(RIGHT(D3239,LEN(D3239)-6),LEN(RIGHT(D3239,LEN(D3239)-6))-3),'Filter Fuel'!$A$3:$I$29,HLOOKUP(LEFT(D3239,6),'Filter Fuel'!$B$1:$I$2,2,FALSE),FALSE),1)*IF(F3239=0,0,1)</f>
        <v>0</v>
      </c>
      <c r="B3239" t="s">
        <v>2</v>
      </c>
      <c r="C3239">
        <f t="shared" si="90"/>
        <v>2032</v>
      </c>
      <c r="D3239" t="str">
        <f t="shared" si="91"/>
        <v>PASTRAELCIMP33</v>
      </c>
      <c r="E3239" t="str">
        <f>VLOOKUP(D3239,'NZ40-POPT_tech_groups'!A:B,2,FALSE)</f>
        <v>NZ40-ENE-1-PASTRA</v>
      </c>
      <c r="F3239" s="3">
        <f>_xlfn.IFNA(_xlfn.IFNA(VLOOKUP(D3239,'Energy Share'!B:D,3,FALSE),VLOOKUP(LEFT(D3239,LEN(D3239)-2),'Energy Share'!B:D,3,FALSE)),0)*HLOOKUP(C3239,'Energy Share'!$I$2:$AL$3,2,FALSE)*VLOOKUP(LEFT(D3239,6),'Energy Share'!$I$6:$J$14,2,FALSE)</f>
        <v>1.4411954490540948E-2</v>
      </c>
    </row>
    <row r="3240" spans="1:6" hidden="1" x14ac:dyDescent="0.3">
      <c r="A3240">
        <f>IF(IFERROR(_xlfn.NUMBERVALUE(RIGHT(D3240,2))=C3240-2000,TRUE),1,0)*_xlfn.IFNA(VLOOKUP(LEFT(RIGHT(D3240,LEN(D3240)-6),LEN(RIGHT(D3240,LEN(D3240)-6))-3),'Filter Fuel'!$A$3:$I$29,HLOOKUP(LEFT(D3240,6),'Filter Fuel'!$B$1:$I$2,2,FALSE),FALSE),1)*IF(F3240=0,0,1)</f>
        <v>0</v>
      </c>
      <c r="B3240" t="s">
        <v>2</v>
      </c>
      <c r="C3240">
        <f t="shared" si="90"/>
        <v>2032</v>
      </c>
      <c r="D3240" t="str">
        <f t="shared" si="91"/>
        <v>PASTRAELCIMP34</v>
      </c>
      <c r="E3240" t="str">
        <f>VLOOKUP(D3240,'NZ40-POPT_tech_groups'!A:B,2,FALSE)</f>
        <v>NZ40-ENE-1-PASTRA</v>
      </c>
      <c r="F3240" s="3">
        <f>_xlfn.IFNA(_xlfn.IFNA(VLOOKUP(D3240,'Energy Share'!B:D,3,FALSE),VLOOKUP(LEFT(D3240,LEN(D3240)-2),'Energy Share'!B:D,3,FALSE)),0)*HLOOKUP(C3240,'Energy Share'!$I$2:$AL$3,2,FALSE)*VLOOKUP(LEFT(D3240,6),'Energy Share'!$I$6:$J$14,2,FALSE)</f>
        <v>1.4411954490540948E-2</v>
      </c>
    </row>
    <row r="3241" spans="1:6" hidden="1" x14ac:dyDescent="0.3">
      <c r="A3241">
        <f>IF(IFERROR(_xlfn.NUMBERVALUE(RIGHT(D3241,2))=C3241-2000,TRUE),1,0)*_xlfn.IFNA(VLOOKUP(LEFT(RIGHT(D3241,LEN(D3241)-6),LEN(RIGHT(D3241,LEN(D3241)-6))-3),'Filter Fuel'!$A$3:$I$29,HLOOKUP(LEFT(D3241,6),'Filter Fuel'!$B$1:$I$2,2,FALSE),FALSE),1)*IF(F3241=0,0,1)</f>
        <v>0</v>
      </c>
      <c r="B3241" t="s">
        <v>2</v>
      </c>
      <c r="C3241">
        <f t="shared" si="90"/>
        <v>2032</v>
      </c>
      <c r="D3241" t="str">
        <f t="shared" si="91"/>
        <v>PASTRAELCIMP35</v>
      </c>
      <c r="E3241" t="str">
        <f>VLOOKUP(D3241,'NZ40-POPT_tech_groups'!A:B,2,FALSE)</f>
        <v>NZ40-ENE-1-PASTRA</v>
      </c>
      <c r="F3241" s="3">
        <f>_xlfn.IFNA(_xlfn.IFNA(VLOOKUP(D3241,'Energy Share'!B:D,3,FALSE),VLOOKUP(LEFT(D3241,LEN(D3241)-2),'Energy Share'!B:D,3,FALSE)),0)*HLOOKUP(C3241,'Energy Share'!$I$2:$AL$3,2,FALSE)*VLOOKUP(LEFT(D3241,6),'Energy Share'!$I$6:$J$14,2,FALSE)</f>
        <v>1.4411954490540948E-2</v>
      </c>
    </row>
    <row r="3242" spans="1:6" hidden="1" x14ac:dyDescent="0.3">
      <c r="A3242">
        <f>IF(IFERROR(_xlfn.NUMBERVALUE(RIGHT(D3242,2))=C3242-2000,TRUE),1,0)*_xlfn.IFNA(VLOOKUP(LEFT(RIGHT(D3242,LEN(D3242)-6),LEN(RIGHT(D3242,LEN(D3242)-6))-3),'Filter Fuel'!$A$3:$I$29,HLOOKUP(LEFT(D3242,6),'Filter Fuel'!$B$1:$I$2,2,FALSE),FALSE),1)*IF(F3242=0,0,1)</f>
        <v>0</v>
      </c>
      <c r="B3242" t="s">
        <v>2</v>
      </c>
      <c r="C3242">
        <f t="shared" si="90"/>
        <v>2032</v>
      </c>
      <c r="D3242" t="str">
        <f t="shared" si="91"/>
        <v>PASTRAELCIMP36</v>
      </c>
      <c r="E3242" t="str">
        <f>VLOOKUP(D3242,'NZ40-POPT_tech_groups'!A:B,2,FALSE)</f>
        <v>NZ40-ENE-1-PASTRA</v>
      </c>
      <c r="F3242" s="3">
        <f>_xlfn.IFNA(_xlfn.IFNA(VLOOKUP(D3242,'Energy Share'!B:D,3,FALSE),VLOOKUP(LEFT(D3242,LEN(D3242)-2),'Energy Share'!B:D,3,FALSE)),0)*HLOOKUP(C3242,'Energy Share'!$I$2:$AL$3,2,FALSE)*VLOOKUP(LEFT(D3242,6),'Energy Share'!$I$6:$J$14,2,FALSE)</f>
        <v>1.4411954490540948E-2</v>
      </c>
    </row>
    <row r="3243" spans="1:6" hidden="1" x14ac:dyDescent="0.3">
      <c r="A3243">
        <f>IF(IFERROR(_xlfn.NUMBERVALUE(RIGHT(D3243,2))=C3243-2000,TRUE),1,0)*_xlfn.IFNA(VLOOKUP(LEFT(RIGHT(D3243,LEN(D3243)-6),LEN(RIGHT(D3243,LEN(D3243)-6))-3),'Filter Fuel'!$A$3:$I$29,HLOOKUP(LEFT(D3243,6),'Filter Fuel'!$B$1:$I$2,2,FALSE),FALSE),1)*IF(F3243=0,0,1)</f>
        <v>0</v>
      </c>
      <c r="B3243" t="s">
        <v>2</v>
      </c>
      <c r="C3243">
        <f t="shared" si="90"/>
        <v>2032</v>
      </c>
      <c r="D3243" t="str">
        <f t="shared" si="91"/>
        <v>PASTRAELCIMP37</v>
      </c>
      <c r="E3243" t="str">
        <f>VLOOKUP(D3243,'NZ40-POPT_tech_groups'!A:B,2,FALSE)</f>
        <v>NZ40-ENE-1-PASTRA</v>
      </c>
      <c r="F3243" s="3">
        <f>_xlfn.IFNA(_xlfn.IFNA(VLOOKUP(D3243,'Energy Share'!B:D,3,FALSE),VLOOKUP(LEFT(D3243,LEN(D3243)-2),'Energy Share'!B:D,3,FALSE)),0)*HLOOKUP(C3243,'Energy Share'!$I$2:$AL$3,2,FALSE)*VLOOKUP(LEFT(D3243,6),'Energy Share'!$I$6:$J$14,2,FALSE)</f>
        <v>1.4411954490540948E-2</v>
      </c>
    </row>
    <row r="3244" spans="1:6" hidden="1" x14ac:dyDescent="0.3">
      <c r="A3244">
        <f>IF(IFERROR(_xlfn.NUMBERVALUE(RIGHT(D3244,2))=C3244-2000,TRUE),1,0)*_xlfn.IFNA(VLOOKUP(LEFT(RIGHT(D3244,LEN(D3244)-6),LEN(RIGHT(D3244,LEN(D3244)-6))-3),'Filter Fuel'!$A$3:$I$29,HLOOKUP(LEFT(D3244,6),'Filter Fuel'!$B$1:$I$2,2,FALSE),FALSE),1)*IF(F3244=0,0,1)</f>
        <v>0</v>
      </c>
      <c r="B3244" t="s">
        <v>2</v>
      </c>
      <c r="C3244">
        <f t="shared" si="90"/>
        <v>2032</v>
      </c>
      <c r="D3244" t="str">
        <f t="shared" si="91"/>
        <v>PASTRAELCIMP38</v>
      </c>
      <c r="E3244" t="str">
        <f>VLOOKUP(D3244,'NZ40-POPT_tech_groups'!A:B,2,FALSE)</f>
        <v>NZ40-ENE-1-PASTRA</v>
      </c>
      <c r="F3244" s="3">
        <f>_xlfn.IFNA(_xlfn.IFNA(VLOOKUP(D3244,'Energy Share'!B:D,3,FALSE),VLOOKUP(LEFT(D3244,LEN(D3244)-2),'Energy Share'!B:D,3,FALSE)),0)*HLOOKUP(C3244,'Energy Share'!$I$2:$AL$3,2,FALSE)*VLOOKUP(LEFT(D3244,6),'Energy Share'!$I$6:$J$14,2,FALSE)</f>
        <v>1.4411954490540948E-2</v>
      </c>
    </row>
    <row r="3245" spans="1:6" hidden="1" x14ac:dyDescent="0.3">
      <c r="A3245">
        <f>IF(IFERROR(_xlfn.NUMBERVALUE(RIGHT(D3245,2))=C3245-2000,TRUE),1,0)*_xlfn.IFNA(VLOOKUP(LEFT(RIGHT(D3245,LEN(D3245)-6),LEN(RIGHT(D3245,LEN(D3245)-6))-3),'Filter Fuel'!$A$3:$I$29,HLOOKUP(LEFT(D3245,6),'Filter Fuel'!$B$1:$I$2,2,FALSE),FALSE),1)*IF(F3245=0,0,1)</f>
        <v>0</v>
      </c>
      <c r="B3245" t="s">
        <v>2</v>
      </c>
      <c r="C3245">
        <f t="shared" si="90"/>
        <v>2032</v>
      </c>
      <c r="D3245" t="str">
        <f t="shared" si="91"/>
        <v>PASTRAELCIMP39</v>
      </c>
      <c r="E3245" t="str">
        <f>VLOOKUP(D3245,'NZ40-POPT_tech_groups'!A:B,2,FALSE)</f>
        <v>NZ40-ENE-1-PASTRA</v>
      </c>
      <c r="F3245" s="3">
        <f>_xlfn.IFNA(_xlfn.IFNA(VLOOKUP(D3245,'Energy Share'!B:D,3,FALSE),VLOOKUP(LEFT(D3245,LEN(D3245)-2),'Energy Share'!B:D,3,FALSE)),0)*HLOOKUP(C3245,'Energy Share'!$I$2:$AL$3,2,FALSE)*VLOOKUP(LEFT(D3245,6),'Energy Share'!$I$6:$J$14,2,FALSE)</f>
        <v>1.4411954490540948E-2</v>
      </c>
    </row>
    <row r="3246" spans="1:6" hidden="1" x14ac:dyDescent="0.3">
      <c r="A3246">
        <f>IF(IFERROR(_xlfn.NUMBERVALUE(RIGHT(D3246,2))=C3246-2000,TRUE),1,0)*_xlfn.IFNA(VLOOKUP(LEFT(RIGHT(D3246,LEN(D3246)-6),LEN(RIGHT(D3246,LEN(D3246)-6))-3),'Filter Fuel'!$A$3:$I$29,HLOOKUP(LEFT(D3246,6),'Filter Fuel'!$B$1:$I$2,2,FALSE),FALSE),1)*IF(F3246=0,0,1)</f>
        <v>0</v>
      </c>
      <c r="B3246" t="s">
        <v>2</v>
      </c>
      <c r="C3246">
        <f t="shared" si="90"/>
        <v>2032</v>
      </c>
      <c r="D3246" t="str">
        <f t="shared" si="91"/>
        <v>PASTRAELCIMP40</v>
      </c>
      <c r="E3246" t="str">
        <f>VLOOKUP(D3246,'NZ40-POPT_tech_groups'!A:B,2,FALSE)</f>
        <v>NZ40-ENE-1-PASTRA</v>
      </c>
      <c r="F3246" s="3">
        <f>_xlfn.IFNA(_xlfn.IFNA(VLOOKUP(D3246,'Energy Share'!B:D,3,FALSE),VLOOKUP(LEFT(D3246,LEN(D3246)-2),'Energy Share'!B:D,3,FALSE)),0)*HLOOKUP(C3246,'Energy Share'!$I$2:$AL$3,2,FALSE)*VLOOKUP(LEFT(D3246,6),'Energy Share'!$I$6:$J$14,2,FALSE)</f>
        <v>1.4411954490540948E-2</v>
      </c>
    </row>
    <row r="3247" spans="1:6" hidden="1" x14ac:dyDescent="0.3">
      <c r="A3247">
        <f>IF(IFERROR(_xlfn.NUMBERVALUE(RIGHT(D3247,2))=C3247-2000,TRUE),1,0)*_xlfn.IFNA(VLOOKUP(LEFT(RIGHT(D3247,LEN(D3247)-6),LEN(RIGHT(D3247,LEN(D3247)-6))-3),'Filter Fuel'!$A$3:$I$29,HLOOKUP(LEFT(D3247,6),'Filter Fuel'!$B$1:$I$2,2,FALSE),FALSE),1)*IF(F3247=0,0,1)</f>
        <v>0</v>
      </c>
      <c r="B3247" t="s">
        <v>2</v>
      </c>
      <c r="C3247">
        <f t="shared" si="90"/>
        <v>2032</v>
      </c>
      <c r="D3247" t="str">
        <f t="shared" si="91"/>
        <v>PASTRAELCIMP41</v>
      </c>
      <c r="E3247" t="str">
        <f>VLOOKUP(D3247,'NZ40-POPT_tech_groups'!A:B,2,FALSE)</f>
        <v>NZ40-ENE-1-PASTRA</v>
      </c>
      <c r="F3247" s="3">
        <f>_xlfn.IFNA(_xlfn.IFNA(VLOOKUP(D3247,'Energy Share'!B:D,3,FALSE),VLOOKUP(LEFT(D3247,LEN(D3247)-2),'Energy Share'!B:D,3,FALSE)),0)*HLOOKUP(C3247,'Energy Share'!$I$2:$AL$3,2,FALSE)*VLOOKUP(LEFT(D3247,6),'Energy Share'!$I$6:$J$14,2,FALSE)</f>
        <v>1.4411954490540948E-2</v>
      </c>
    </row>
    <row r="3248" spans="1:6" hidden="1" x14ac:dyDescent="0.3">
      <c r="A3248">
        <f>IF(IFERROR(_xlfn.NUMBERVALUE(RIGHT(D3248,2))=C3248-2000,TRUE),1,0)*_xlfn.IFNA(VLOOKUP(LEFT(RIGHT(D3248,LEN(D3248)-6),LEN(RIGHT(D3248,LEN(D3248)-6))-3),'Filter Fuel'!$A$3:$I$29,HLOOKUP(LEFT(D3248,6),'Filter Fuel'!$B$1:$I$2,2,FALSE),FALSE),1)*IF(F3248=0,0,1)</f>
        <v>0</v>
      </c>
      <c r="B3248" t="s">
        <v>2</v>
      </c>
      <c r="C3248">
        <f t="shared" si="90"/>
        <v>2032</v>
      </c>
      <c r="D3248" t="str">
        <f t="shared" si="91"/>
        <v>PASTRAELCIMP42</v>
      </c>
      <c r="E3248" t="str">
        <f>VLOOKUP(D3248,'NZ40-POPT_tech_groups'!A:B,2,FALSE)</f>
        <v>NZ40-ENE-1-PASTRA</v>
      </c>
      <c r="F3248" s="3">
        <f>_xlfn.IFNA(_xlfn.IFNA(VLOOKUP(D3248,'Energy Share'!B:D,3,FALSE),VLOOKUP(LEFT(D3248,LEN(D3248)-2),'Energy Share'!B:D,3,FALSE)),0)*HLOOKUP(C3248,'Energy Share'!$I$2:$AL$3,2,FALSE)*VLOOKUP(LEFT(D3248,6),'Energy Share'!$I$6:$J$14,2,FALSE)</f>
        <v>1.4411954490540948E-2</v>
      </c>
    </row>
    <row r="3249" spans="1:6" hidden="1" x14ac:dyDescent="0.3">
      <c r="A3249">
        <f>IF(IFERROR(_xlfn.NUMBERVALUE(RIGHT(D3249,2))=C3249-2000,TRUE),1,0)*_xlfn.IFNA(VLOOKUP(LEFT(RIGHT(D3249,LEN(D3249)-6),LEN(RIGHT(D3249,LEN(D3249)-6))-3),'Filter Fuel'!$A$3:$I$29,HLOOKUP(LEFT(D3249,6),'Filter Fuel'!$B$1:$I$2,2,FALSE),FALSE),1)*IF(F3249=0,0,1)</f>
        <v>0</v>
      </c>
      <c r="B3249" t="s">
        <v>2</v>
      </c>
      <c r="C3249">
        <f t="shared" si="90"/>
        <v>2032</v>
      </c>
      <c r="D3249" t="str">
        <f t="shared" si="91"/>
        <v>PASTRAELCIMP43</v>
      </c>
      <c r="E3249" t="str">
        <f>VLOOKUP(D3249,'NZ40-POPT_tech_groups'!A:B,2,FALSE)</f>
        <v>NZ40-ENE-1-PASTRA</v>
      </c>
      <c r="F3249" s="3">
        <f>_xlfn.IFNA(_xlfn.IFNA(VLOOKUP(D3249,'Energy Share'!B:D,3,FALSE),VLOOKUP(LEFT(D3249,LEN(D3249)-2),'Energy Share'!B:D,3,FALSE)),0)*HLOOKUP(C3249,'Energy Share'!$I$2:$AL$3,2,FALSE)*VLOOKUP(LEFT(D3249,6),'Energy Share'!$I$6:$J$14,2,FALSE)</f>
        <v>1.4411954490540948E-2</v>
      </c>
    </row>
    <row r="3250" spans="1:6" hidden="1" x14ac:dyDescent="0.3">
      <c r="A3250">
        <f>IF(IFERROR(_xlfn.NUMBERVALUE(RIGHT(D3250,2))=C3250-2000,TRUE),1,0)*_xlfn.IFNA(VLOOKUP(LEFT(RIGHT(D3250,LEN(D3250)-6),LEN(RIGHT(D3250,LEN(D3250)-6))-3),'Filter Fuel'!$A$3:$I$29,HLOOKUP(LEFT(D3250,6),'Filter Fuel'!$B$1:$I$2,2,FALSE),FALSE),1)*IF(F3250=0,0,1)</f>
        <v>0</v>
      </c>
      <c r="B3250" t="s">
        <v>2</v>
      </c>
      <c r="C3250">
        <f t="shared" si="90"/>
        <v>2032</v>
      </c>
      <c r="D3250" t="str">
        <f t="shared" si="91"/>
        <v>PASTRAELCIMP44</v>
      </c>
      <c r="E3250" t="str">
        <f>VLOOKUP(D3250,'NZ40-POPT_tech_groups'!A:B,2,FALSE)</f>
        <v>NZ40-ENE-1-PASTRA</v>
      </c>
      <c r="F3250" s="3">
        <f>_xlfn.IFNA(_xlfn.IFNA(VLOOKUP(D3250,'Energy Share'!B:D,3,FALSE),VLOOKUP(LEFT(D3250,LEN(D3250)-2),'Energy Share'!B:D,3,FALSE)),0)*HLOOKUP(C3250,'Energy Share'!$I$2:$AL$3,2,FALSE)*VLOOKUP(LEFT(D3250,6),'Energy Share'!$I$6:$J$14,2,FALSE)</f>
        <v>1.4411954490540948E-2</v>
      </c>
    </row>
    <row r="3251" spans="1:6" hidden="1" x14ac:dyDescent="0.3">
      <c r="A3251">
        <f>IF(IFERROR(_xlfn.NUMBERVALUE(RIGHT(D3251,2))=C3251-2000,TRUE),1,0)*_xlfn.IFNA(VLOOKUP(LEFT(RIGHT(D3251,LEN(D3251)-6),LEN(RIGHT(D3251,LEN(D3251)-6))-3),'Filter Fuel'!$A$3:$I$29,HLOOKUP(LEFT(D3251,6),'Filter Fuel'!$B$1:$I$2,2,FALSE),FALSE),1)*IF(F3251=0,0,1)</f>
        <v>0</v>
      </c>
      <c r="B3251" t="s">
        <v>2</v>
      </c>
      <c r="C3251">
        <f t="shared" si="90"/>
        <v>2032</v>
      </c>
      <c r="D3251" t="str">
        <f t="shared" si="91"/>
        <v>PASTRAELCIMP45</v>
      </c>
      <c r="E3251" t="str">
        <f>VLOOKUP(D3251,'NZ40-POPT_tech_groups'!A:B,2,FALSE)</f>
        <v>NZ40-ENE-1-PASTRA</v>
      </c>
      <c r="F3251" s="3">
        <f>_xlfn.IFNA(_xlfn.IFNA(VLOOKUP(D3251,'Energy Share'!B:D,3,FALSE),VLOOKUP(LEFT(D3251,LEN(D3251)-2),'Energy Share'!B:D,3,FALSE)),0)*HLOOKUP(C3251,'Energy Share'!$I$2:$AL$3,2,FALSE)*VLOOKUP(LEFT(D3251,6),'Energy Share'!$I$6:$J$14,2,FALSE)</f>
        <v>1.4411954490540948E-2</v>
      </c>
    </row>
    <row r="3252" spans="1:6" hidden="1" x14ac:dyDescent="0.3">
      <c r="A3252">
        <f>IF(IFERROR(_xlfn.NUMBERVALUE(RIGHT(D3252,2))=C3252-2000,TRUE),1,0)*_xlfn.IFNA(VLOOKUP(LEFT(RIGHT(D3252,LEN(D3252)-6),LEN(RIGHT(D3252,LEN(D3252)-6))-3),'Filter Fuel'!$A$3:$I$29,HLOOKUP(LEFT(D3252,6),'Filter Fuel'!$B$1:$I$2,2,FALSE),FALSE),1)*IF(F3252=0,0,1)</f>
        <v>0</v>
      </c>
      <c r="B3252" t="s">
        <v>2</v>
      </c>
      <c r="C3252">
        <f t="shared" si="90"/>
        <v>2032</v>
      </c>
      <c r="D3252" t="str">
        <f t="shared" si="91"/>
        <v>PASTRAELCIMP46</v>
      </c>
      <c r="E3252" t="str">
        <f>VLOOKUP(D3252,'NZ40-POPT_tech_groups'!A:B,2,FALSE)</f>
        <v>NZ40-ENE-1-PASTRA</v>
      </c>
      <c r="F3252" s="3">
        <f>_xlfn.IFNA(_xlfn.IFNA(VLOOKUP(D3252,'Energy Share'!B:D,3,FALSE),VLOOKUP(LEFT(D3252,LEN(D3252)-2),'Energy Share'!B:D,3,FALSE)),0)*HLOOKUP(C3252,'Energy Share'!$I$2:$AL$3,2,FALSE)*VLOOKUP(LEFT(D3252,6),'Energy Share'!$I$6:$J$14,2,FALSE)</f>
        <v>1.4411954490540948E-2</v>
      </c>
    </row>
    <row r="3253" spans="1:6" hidden="1" x14ac:dyDescent="0.3">
      <c r="A3253">
        <f>IF(IFERROR(_xlfn.NUMBERVALUE(RIGHT(D3253,2))=C3253-2000,TRUE),1,0)*_xlfn.IFNA(VLOOKUP(LEFT(RIGHT(D3253,LEN(D3253)-6),LEN(RIGHT(D3253,LEN(D3253)-6))-3),'Filter Fuel'!$A$3:$I$29,HLOOKUP(LEFT(D3253,6),'Filter Fuel'!$B$1:$I$2,2,FALSE),FALSE),1)*IF(F3253=0,0,1)</f>
        <v>0</v>
      </c>
      <c r="B3253" t="s">
        <v>2</v>
      </c>
      <c r="C3253">
        <f t="shared" si="90"/>
        <v>2032</v>
      </c>
      <c r="D3253" t="str">
        <f t="shared" si="91"/>
        <v>PASTRAELCIMP47</v>
      </c>
      <c r="E3253" t="str">
        <f>VLOOKUP(D3253,'NZ40-POPT_tech_groups'!A:B,2,FALSE)</f>
        <v>NZ40-ENE-1-PASTRA</v>
      </c>
      <c r="F3253" s="3">
        <f>_xlfn.IFNA(_xlfn.IFNA(VLOOKUP(D3253,'Energy Share'!B:D,3,FALSE),VLOOKUP(LEFT(D3253,LEN(D3253)-2),'Energy Share'!B:D,3,FALSE)),0)*HLOOKUP(C3253,'Energy Share'!$I$2:$AL$3,2,FALSE)*VLOOKUP(LEFT(D3253,6),'Energy Share'!$I$6:$J$14,2,FALSE)</f>
        <v>1.4411954490540948E-2</v>
      </c>
    </row>
    <row r="3254" spans="1:6" hidden="1" x14ac:dyDescent="0.3">
      <c r="A3254">
        <f>IF(IFERROR(_xlfn.NUMBERVALUE(RIGHT(D3254,2))=C3254-2000,TRUE),1,0)*_xlfn.IFNA(VLOOKUP(LEFT(RIGHT(D3254,LEN(D3254)-6),LEN(RIGHT(D3254,LEN(D3254)-6))-3),'Filter Fuel'!$A$3:$I$29,HLOOKUP(LEFT(D3254,6),'Filter Fuel'!$B$1:$I$2,2,FALSE),FALSE),1)*IF(F3254=0,0,1)</f>
        <v>0</v>
      </c>
      <c r="B3254" t="s">
        <v>2</v>
      </c>
      <c r="C3254">
        <f t="shared" si="90"/>
        <v>2032</v>
      </c>
      <c r="D3254" t="str">
        <f t="shared" si="91"/>
        <v>PASTRAELCIMP48</v>
      </c>
      <c r="E3254" t="str">
        <f>VLOOKUP(D3254,'NZ40-POPT_tech_groups'!A:B,2,FALSE)</f>
        <v>NZ40-ENE-1-PASTRA</v>
      </c>
      <c r="F3254" s="3">
        <f>_xlfn.IFNA(_xlfn.IFNA(VLOOKUP(D3254,'Energy Share'!B:D,3,FALSE),VLOOKUP(LEFT(D3254,LEN(D3254)-2),'Energy Share'!B:D,3,FALSE)),0)*HLOOKUP(C3254,'Energy Share'!$I$2:$AL$3,2,FALSE)*VLOOKUP(LEFT(D3254,6),'Energy Share'!$I$6:$J$14,2,FALSE)</f>
        <v>1.4411954490540948E-2</v>
      </c>
    </row>
    <row r="3255" spans="1:6" hidden="1" x14ac:dyDescent="0.3">
      <c r="A3255">
        <f>IF(IFERROR(_xlfn.NUMBERVALUE(RIGHT(D3255,2))=C3255-2000,TRUE),1,0)*_xlfn.IFNA(VLOOKUP(LEFT(RIGHT(D3255,LEN(D3255)-6),LEN(RIGHT(D3255,LEN(D3255)-6))-3),'Filter Fuel'!$A$3:$I$29,HLOOKUP(LEFT(D3255,6),'Filter Fuel'!$B$1:$I$2,2,FALSE),FALSE),1)*IF(F3255=0,0,1)</f>
        <v>0</v>
      </c>
      <c r="B3255" t="s">
        <v>2</v>
      </c>
      <c r="C3255">
        <f t="shared" si="90"/>
        <v>2032</v>
      </c>
      <c r="D3255" t="str">
        <f t="shared" si="91"/>
        <v>PASTRAELCIMP49</v>
      </c>
      <c r="E3255" t="str">
        <f>VLOOKUP(D3255,'NZ40-POPT_tech_groups'!A:B,2,FALSE)</f>
        <v>NZ40-ENE-1-PASTRA</v>
      </c>
      <c r="F3255" s="3">
        <f>_xlfn.IFNA(_xlfn.IFNA(VLOOKUP(D3255,'Energy Share'!B:D,3,FALSE),VLOOKUP(LEFT(D3255,LEN(D3255)-2),'Energy Share'!B:D,3,FALSE)),0)*HLOOKUP(C3255,'Energy Share'!$I$2:$AL$3,2,FALSE)*VLOOKUP(LEFT(D3255,6),'Energy Share'!$I$6:$J$14,2,FALSE)</f>
        <v>1.4411954490540948E-2</v>
      </c>
    </row>
    <row r="3256" spans="1:6" hidden="1" x14ac:dyDescent="0.3">
      <c r="A3256">
        <f>IF(IFERROR(_xlfn.NUMBERVALUE(RIGHT(D3256,2))=C3256-2000,TRUE),1,0)*_xlfn.IFNA(VLOOKUP(LEFT(RIGHT(D3256,LEN(D3256)-6),LEN(RIGHT(D3256,LEN(D3256)-6))-3),'Filter Fuel'!$A$3:$I$29,HLOOKUP(LEFT(D3256,6),'Filter Fuel'!$B$1:$I$2,2,FALSE),FALSE),1)*IF(F3256=0,0,1)</f>
        <v>0</v>
      </c>
      <c r="B3256" t="s">
        <v>2</v>
      </c>
      <c r="C3256">
        <f t="shared" si="90"/>
        <v>2032</v>
      </c>
      <c r="D3256" t="str">
        <f t="shared" si="91"/>
        <v>PASTRAELCIMP50</v>
      </c>
      <c r="E3256" t="str">
        <f>VLOOKUP(D3256,'NZ40-POPT_tech_groups'!A:B,2,FALSE)</f>
        <v>NZ40-ENE-1-PASTRA</v>
      </c>
      <c r="F3256" s="3">
        <f>_xlfn.IFNA(_xlfn.IFNA(VLOOKUP(D3256,'Energy Share'!B:D,3,FALSE),VLOOKUP(LEFT(D3256,LEN(D3256)-2),'Energy Share'!B:D,3,FALSE)),0)*HLOOKUP(C3256,'Energy Share'!$I$2:$AL$3,2,FALSE)*VLOOKUP(LEFT(D3256,6),'Energy Share'!$I$6:$J$14,2,FALSE)</f>
        <v>1.4411954490540948E-2</v>
      </c>
    </row>
    <row r="3257" spans="1:6" hidden="1" x14ac:dyDescent="0.3">
      <c r="A3257">
        <f>IF(IFERROR(_xlfn.NUMBERVALUE(RIGHT(D3257,2))=C3257-2000,TRUE),1,0)*_xlfn.IFNA(VLOOKUP(LEFT(RIGHT(D3257,LEN(D3257)-6),LEN(RIGHT(D3257,LEN(D3257)-6))-3),'Filter Fuel'!$A$3:$I$29,HLOOKUP(LEFT(D3257,6),'Filter Fuel'!$B$1:$I$2,2,FALSE),FALSE),1)*IF(F3257=0,0,1)</f>
        <v>0</v>
      </c>
      <c r="B3257" t="s">
        <v>2</v>
      </c>
      <c r="C3257">
        <f t="shared" si="90"/>
        <v>2032</v>
      </c>
      <c r="D3257" t="str">
        <f t="shared" si="91"/>
        <v>PUBBDGELCIMP16</v>
      </c>
      <c r="E3257" t="str">
        <f>VLOOKUP(D3257,'NZ40-POPT_tech_groups'!A:B,2,FALSE)</f>
        <v>NZ40-ENE-1-PUBBDG</v>
      </c>
      <c r="F3257" s="3">
        <f>_xlfn.IFNA(_xlfn.IFNA(VLOOKUP(D3257,'Energy Share'!B:D,3,FALSE),VLOOKUP(LEFT(D3257,LEN(D3257)-2),'Energy Share'!B:D,3,FALSE)),0)*HLOOKUP(C3257,'Energy Share'!$I$2:$AL$3,2,FALSE)*VLOOKUP(LEFT(D3257,6),'Energy Share'!$I$6:$J$14,2,FALSE)</f>
        <v>0.19341615294103051</v>
      </c>
    </row>
    <row r="3258" spans="1:6" hidden="1" x14ac:dyDescent="0.3">
      <c r="A3258">
        <f>IF(IFERROR(_xlfn.NUMBERVALUE(RIGHT(D3258,2))=C3258-2000,TRUE),1,0)*_xlfn.IFNA(VLOOKUP(LEFT(RIGHT(D3258,LEN(D3258)-6),LEN(RIGHT(D3258,LEN(D3258)-6))-3),'Filter Fuel'!$A$3:$I$29,HLOOKUP(LEFT(D3258,6),'Filter Fuel'!$B$1:$I$2,2,FALSE),FALSE),1)*IF(F3258=0,0,1)</f>
        <v>0</v>
      </c>
      <c r="B3258" t="s">
        <v>2</v>
      </c>
      <c r="C3258">
        <f t="shared" si="90"/>
        <v>2032</v>
      </c>
      <c r="D3258" t="str">
        <f t="shared" si="91"/>
        <v>PUBBDGELCIMP17</v>
      </c>
      <c r="E3258" t="str">
        <f>VLOOKUP(D3258,'NZ40-POPT_tech_groups'!A:B,2,FALSE)</f>
        <v>NZ40-ENE-1-PUBBDG</v>
      </c>
      <c r="F3258" s="3">
        <f>_xlfn.IFNA(_xlfn.IFNA(VLOOKUP(D3258,'Energy Share'!B:D,3,FALSE),VLOOKUP(LEFT(D3258,LEN(D3258)-2),'Energy Share'!B:D,3,FALSE)),0)*HLOOKUP(C3258,'Energy Share'!$I$2:$AL$3,2,FALSE)*VLOOKUP(LEFT(D3258,6),'Energy Share'!$I$6:$J$14,2,FALSE)</f>
        <v>0.19341615294103051</v>
      </c>
    </row>
    <row r="3259" spans="1:6" hidden="1" x14ac:dyDescent="0.3">
      <c r="A3259">
        <f>IF(IFERROR(_xlfn.NUMBERVALUE(RIGHT(D3259,2))=C3259-2000,TRUE),1,0)*_xlfn.IFNA(VLOOKUP(LEFT(RIGHT(D3259,LEN(D3259)-6),LEN(RIGHT(D3259,LEN(D3259)-6))-3),'Filter Fuel'!$A$3:$I$29,HLOOKUP(LEFT(D3259,6),'Filter Fuel'!$B$1:$I$2,2,FALSE),FALSE),1)*IF(F3259=0,0,1)</f>
        <v>0</v>
      </c>
      <c r="B3259" t="s">
        <v>2</v>
      </c>
      <c r="C3259">
        <f t="shared" si="90"/>
        <v>2032</v>
      </c>
      <c r="D3259" t="str">
        <f t="shared" si="91"/>
        <v>PUBBDGELCIMP18</v>
      </c>
      <c r="E3259" t="str">
        <f>VLOOKUP(D3259,'NZ40-POPT_tech_groups'!A:B,2,FALSE)</f>
        <v>NZ40-ENE-1-PUBBDG</v>
      </c>
      <c r="F3259" s="3">
        <f>_xlfn.IFNA(_xlfn.IFNA(VLOOKUP(D3259,'Energy Share'!B:D,3,FALSE),VLOOKUP(LEFT(D3259,LEN(D3259)-2),'Energy Share'!B:D,3,FALSE)),0)*HLOOKUP(C3259,'Energy Share'!$I$2:$AL$3,2,FALSE)*VLOOKUP(LEFT(D3259,6),'Energy Share'!$I$6:$J$14,2,FALSE)</f>
        <v>0.19341615294103051</v>
      </c>
    </row>
    <row r="3260" spans="1:6" hidden="1" x14ac:dyDescent="0.3">
      <c r="A3260">
        <f>IF(IFERROR(_xlfn.NUMBERVALUE(RIGHT(D3260,2))=C3260-2000,TRUE),1,0)*_xlfn.IFNA(VLOOKUP(LEFT(RIGHT(D3260,LEN(D3260)-6),LEN(RIGHT(D3260,LEN(D3260)-6))-3),'Filter Fuel'!$A$3:$I$29,HLOOKUP(LEFT(D3260,6),'Filter Fuel'!$B$1:$I$2,2,FALSE),FALSE),1)*IF(F3260=0,0,1)</f>
        <v>0</v>
      </c>
      <c r="B3260" t="s">
        <v>2</v>
      </c>
      <c r="C3260">
        <f t="shared" si="90"/>
        <v>2032</v>
      </c>
      <c r="D3260" t="str">
        <f t="shared" si="91"/>
        <v>PUBBDGELCIMP19</v>
      </c>
      <c r="E3260" t="str">
        <f>VLOOKUP(D3260,'NZ40-POPT_tech_groups'!A:B,2,FALSE)</f>
        <v>NZ40-ENE-1-PUBBDG</v>
      </c>
      <c r="F3260" s="3">
        <f>_xlfn.IFNA(_xlfn.IFNA(VLOOKUP(D3260,'Energy Share'!B:D,3,FALSE),VLOOKUP(LEFT(D3260,LEN(D3260)-2),'Energy Share'!B:D,3,FALSE)),0)*HLOOKUP(C3260,'Energy Share'!$I$2:$AL$3,2,FALSE)*VLOOKUP(LEFT(D3260,6),'Energy Share'!$I$6:$J$14,2,FALSE)</f>
        <v>0.19341615294103051</v>
      </c>
    </row>
    <row r="3261" spans="1:6" hidden="1" x14ac:dyDescent="0.3">
      <c r="A3261">
        <f>IF(IFERROR(_xlfn.NUMBERVALUE(RIGHT(D3261,2))=C3261-2000,TRUE),1,0)*_xlfn.IFNA(VLOOKUP(LEFT(RIGHT(D3261,LEN(D3261)-6),LEN(RIGHT(D3261,LEN(D3261)-6))-3),'Filter Fuel'!$A$3:$I$29,HLOOKUP(LEFT(D3261,6),'Filter Fuel'!$B$1:$I$2,2,FALSE),FALSE),1)*IF(F3261=0,0,1)</f>
        <v>0</v>
      </c>
      <c r="B3261" t="s">
        <v>2</v>
      </c>
      <c r="C3261">
        <f t="shared" si="90"/>
        <v>2032</v>
      </c>
      <c r="D3261" t="str">
        <f t="shared" si="91"/>
        <v>PUBBDGELCIMP20</v>
      </c>
      <c r="E3261" t="str">
        <f>VLOOKUP(D3261,'NZ40-POPT_tech_groups'!A:B,2,FALSE)</f>
        <v>NZ40-ENE-1-PUBBDG</v>
      </c>
      <c r="F3261" s="3">
        <f>_xlfn.IFNA(_xlfn.IFNA(VLOOKUP(D3261,'Energy Share'!B:D,3,FALSE),VLOOKUP(LEFT(D3261,LEN(D3261)-2),'Energy Share'!B:D,3,FALSE)),0)*HLOOKUP(C3261,'Energy Share'!$I$2:$AL$3,2,FALSE)*VLOOKUP(LEFT(D3261,6),'Energy Share'!$I$6:$J$14,2,FALSE)</f>
        <v>0.19341615294103051</v>
      </c>
    </row>
    <row r="3262" spans="1:6" hidden="1" x14ac:dyDescent="0.3">
      <c r="A3262">
        <f>IF(IFERROR(_xlfn.NUMBERVALUE(RIGHT(D3262,2))=C3262-2000,TRUE),1,0)*_xlfn.IFNA(VLOOKUP(LEFT(RIGHT(D3262,LEN(D3262)-6),LEN(RIGHT(D3262,LEN(D3262)-6))-3),'Filter Fuel'!$A$3:$I$29,HLOOKUP(LEFT(D3262,6),'Filter Fuel'!$B$1:$I$2,2,FALSE),FALSE),1)*IF(F3262=0,0,1)</f>
        <v>0</v>
      </c>
      <c r="B3262" t="s">
        <v>2</v>
      </c>
      <c r="C3262">
        <f t="shared" si="90"/>
        <v>2032</v>
      </c>
      <c r="D3262" t="str">
        <f t="shared" si="91"/>
        <v>PUBBDGELCIMP21</v>
      </c>
      <c r="E3262" t="str">
        <f>VLOOKUP(D3262,'NZ40-POPT_tech_groups'!A:B,2,FALSE)</f>
        <v>NZ40-ENE-1-PUBBDG</v>
      </c>
      <c r="F3262" s="3">
        <f>_xlfn.IFNA(_xlfn.IFNA(VLOOKUP(D3262,'Energy Share'!B:D,3,FALSE),VLOOKUP(LEFT(D3262,LEN(D3262)-2),'Energy Share'!B:D,3,FALSE)),0)*HLOOKUP(C3262,'Energy Share'!$I$2:$AL$3,2,FALSE)*VLOOKUP(LEFT(D3262,6),'Energy Share'!$I$6:$J$14,2,FALSE)</f>
        <v>0.19341615294103051</v>
      </c>
    </row>
    <row r="3263" spans="1:6" hidden="1" x14ac:dyDescent="0.3">
      <c r="A3263">
        <f>IF(IFERROR(_xlfn.NUMBERVALUE(RIGHT(D3263,2))=C3263-2000,TRUE),1,0)*_xlfn.IFNA(VLOOKUP(LEFT(RIGHT(D3263,LEN(D3263)-6),LEN(RIGHT(D3263,LEN(D3263)-6))-3),'Filter Fuel'!$A$3:$I$29,HLOOKUP(LEFT(D3263,6),'Filter Fuel'!$B$1:$I$2,2,FALSE),FALSE),1)*IF(F3263=0,0,1)</f>
        <v>0</v>
      </c>
      <c r="B3263" t="s">
        <v>2</v>
      </c>
      <c r="C3263">
        <f t="shared" si="90"/>
        <v>2032</v>
      </c>
      <c r="D3263" t="str">
        <f t="shared" si="91"/>
        <v>PUBBDGELCIMP22</v>
      </c>
      <c r="E3263" t="str">
        <f>VLOOKUP(D3263,'NZ40-POPT_tech_groups'!A:B,2,FALSE)</f>
        <v>NZ40-ENE-1-PUBBDG</v>
      </c>
      <c r="F3263" s="3">
        <f>_xlfn.IFNA(_xlfn.IFNA(VLOOKUP(D3263,'Energy Share'!B:D,3,FALSE),VLOOKUP(LEFT(D3263,LEN(D3263)-2),'Energy Share'!B:D,3,FALSE)),0)*HLOOKUP(C3263,'Energy Share'!$I$2:$AL$3,2,FALSE)*VLOOKUP(LEFT(D3263,6),'Energy Share'!$I$6:$J$14,2,FALSE)</f>
        <v>0.19341615294103051</v>
      </c>
    </row>
    <row r="3264" spans="1:6" hidden="1" x14ac:dyDescent="0.3">
      <c r="A3264">
        <f>IF(IFERROR(_xlfn.NUMBERVALUE(RIGHT(D3264,2))=C3264-2000,TRUE),1,0)*_xlfn.IFNA(VLOOKUP(LEFT(RIGHT(D3264,LEN(D3264)-6),LEN(RIGHT(D3264,LEN(D3264)-6))-3),'Filter Fuel'!$A$3:$I$29,HLOOKUP(LEFT(D3264,6),'Filter Fuel'!$B$1:$I$2,2,FALSE),FALSE),1)*IF(F3264=0,0,1)</f>
        <v>0</v>
      </c>
      <c r="B3264" t="s">
        <v>2</v>
      </c>
      <c r="C3264">
        <f t="shared" si="90"/>
        <v>2032</v>
      </c>
      <c r="D3264" t="str">
        <f t="shared" si="91"/>
        <v>PUBBDGELCIMP23</v>
      </c>
      <c r="E3264" t="str">
        <f>VLOOKUP(D3264,'NZ40-POPT_tech_groups'!A:B,2,FALSE)</f>
        <v>NZ40-ENE-1-PUBBDG</v>
      </c>
      <c r="F3264" s="3">
        <f>_xlfn.IFNA(_xlfn.IFNA(VLOOKUP(D3264,'Energy Share'!B:D,3,FALSE),VLOOKUP(LEFT(D3264,LEN(D3264)-2),'Energy Share'!B:D,3,FALSE)),0)*HLOOKUP(C3264,'Energy Share'!$I$2:$AL$3,2,FALSE)*VLOOKUP(LEFT(D3264,6),'Energy Share'!$I$6:$J$14,2,FALSE)</f>
        <v>0.19341615294103051</v>
      </c>
    </row>
    <row r="3265" spans="1:6" hidden="1" x14ac:dyDescent="0.3">
      <c r="A3265">
        <f>IF(IFERROR(_xlfn.NUMBERVALUE(RIGHT(D3265,2))=C3265-2000,TRUE),1,0)*_xlfn.IFNA(VLOOKUP(LEFT(RIGHT(D3265,LEN(D3265)-6),LEN(RIGHT(D3265,LEN(D3265)-6))-3),'Filter Fuel'!$A$3:$I$29,HLOOKUP(LEFT(D3265,6),'Filter Fuel'!$B$1:$I$2,2,FALSE),FALSE),1)*IF(F3265=0,0,1)</f>
        <v>0</v>
      </c>
      <c r="B3265" t="s">
        <v>2</v>
      </c>
      <c r="C3265">
        <f t="shared" si="90"/>
        <v>2032</v>
      </c>
      <c r="D3265" t="str">
        <f t="shared" si="91"/>
        <v>PUBBDGELCIMP24</v>
      </c>
      <c r="E3265" t="str">
        <f>VLOOKUP(D3265,'NZ40-POPT_tech_groups'!A:B,2,FALSE)</f>
        <v>NZ40-ENE-1-PUBBDG</v>
      </c>
      <c r="F3265" s="3">
        <f>_xlfn.IFNA(_xlfn.IFNA(VLOOKUP(D3265,'Energy Share'!B:D,3,FALSE),VLOOKUP(LEFT(D3265,LEN(D3265)-2),'Energy Share'!B:D,3,FALSE)),0)*HLOOKUP(C3265,'Energy Share'!$I$2:$AL$3,2,FALSE)*VLOOKUP(LEFT(D3265,6),'Energy Share'!$I$6:$J$14,2,FALSE)</f>
        <v>0.19341615294103051</v>
      </c>
    </row>
    <row r="3266" spans="1:6" hidden="1" x14ac:dyDescent="0.3">
      <c r="A3266">
        <f>IF(IFERROR(_xlfn.NUMBERVALUE(RIGHT(D3266,2))=C3266-2000,TRUE),1,0)*_xlfn.IFNA(VLOOKUP(LEFT(RIGHT(D3266,LEN(D3266)-6),LEN(RIGHT(D3266,LEN(D3266)-6))-3),'Filter Fuel'!$A$3:$I$29,HLOOKUP(LEFT(D3266,6),'Filter Fuel'!$B$1:$I$2,2,FALSE),FALSE),1)*IF(F3266=0,0,1)</f>
        <v>0</v>
      </c>
      <c r="B3266" t="s">
        <v>2</v>
      </c>
      <c r="C3266">
        <f t="shared" si="90"/>
        <v>2032</v>
      </c>
      <c r="D3266" t="str">
        <f t="shared" si="91"/>
        <v>PUBBDGELCIMP25</v>
      </c>
      <c r="E3266" t="str">
        <f>VLOOKUP(D3266,'NZ40-POPT_tech_groups'!A:B,2,FALSE)</f>
        <v>NZ40-ENE-1-PUBBDG</v>
      </c>
      <c r="F3266" s="3">
        <f>_xlfn.IFNA(_xlfn.IFNA(VLOOKUP(D3266,'Energy Share'!B:D,3,FALSE),VLOOKUP(LEFT(D3266,LEN(D3266)-2),'Energy Share'!B:D,3,FALSE)),0)*HLOOKUP(C3266,'Energy Share'!$I$2:$AL$3,2,FALSE)*VLOOKUP(LEFT(D3266,6),'Energy Share'!$I$6:$J$14,2,FALSE)</f>
        <v>0.19341615294103051</v>
      </c>
    </row>
    <row r="3267" spans="1:6" hidden="1" x14ac:dyDescent="0.3">
      <c r="A3267">
        <f>IF(IFERROR(_xlfn.NUMBERVALUE(RIGHT(D3267,2))=C3267-2000,TRUE),1,0)*_xlfn.IFNA(VLOOKUP(LEFT(RIGHT(D3267,LEN(D3267)-6),LEN(RIGHT(D3267,LEN(D3267)-6))-3),'Filter Fuel'!$A$3:$I$29,HLOOKUP(LEFT(D3267,6),'Filter Fuel'!$B$1:$I$2,2,FALSE),FALSE),1)*IF(F3267=0,0,1)</f>
        <v>0</v>
      </c>
      <c r="B3267" t="s">
        <v>2</v>
      </c>
      <c r="C3267">
        <f t="shared" si="90"/>
        <v>2032</v>
      </c>
      <c r="D3267" t="str">
        <f t="shared" si="91"/>
        <v>PUBBDGELCIMP26</v>
      </c>
      <c r="E3267" t="str">
        <f>VLOOKUP(D3267,'NZ40-POPT_tech_groups'!A:B,2,FALSE)</f>
        <v>NZ40-ENE-1-PUBBDG</v>
      </c>
      <c r="F3267" s="3">
        <f>_xlfn.IFNA(_xlfn.IFNA(VLOOKUP(D3267,'Energy Share'!B:D,3,FALSE),VLOOKUP(LEFT(D3267,LEN(D3267)-2),'Energy Share'!B:D,3,FALSE)),0)*HLOOKUP(C3267,'Energy Share'!$I$2:$AL$3,2,FALSE)*VLOOKUP(LEFT(D3267,6),'Energy Share'!$I$6:$J$14,2,FALSE)</f>
        <v>0.19341615294103051</v>
      </c>
    </row>
    <row r="3268" spans="1:6" hidden="1" x14ac:dyDescent="0.3">
      <c r="A3268">
        <f>IF(IFERROR(_xlfn.NUMBERVALUE(RIGHT(D3268,2))=C3268-2000,TRUE),1,0)*_xlfn.IFNA(VLOOKUP(LEFT(RIGHT(D3268,LEN(D3268)-6),LEN(RIGHT(D3268,LEN(D3268)-6))-3),'Filter Fuel'!$A$3:$I$29,HLOOKUP(LEFT(D3268,6),'Filter Fuel'!$B$1:$I$2,2,FALSE),FALSE),1)*IF(F3268=0,0,1)</f>
        <v>0</v>
      </c>
      <c r="B3268" t="s">
        <v>2</v>
      </c>
      <c r="C3268">
        <f t="shared" si="90"/>
        <v>2032</v>
      </c>
      <c r="D3268" t="str">
        <f t="shared" si="91"/>
        <v>PUBBDGELCIMP27</v>
      </c>
      <c r="E3268" t="str">
        <f>VLOOKUP(D3268,'NZ40-POPT_tech_groups'!A:B,2,FALSE)</f>
        <v>NZ40-ENE-1-PUBBDG</v>
      </c>
      <c r="F3268" s="3">
        <f>_xlfn.IFNA(_xlfn.IFNA(VLOOKUP(D3268,'Energy Share'!B:D,3,FALSE),VLOOKUP(LEFT(D3268,LEN(D3268)-2),'Energy Share'!B:D,3,FALSE)),0)*HLOOKUP(C3268,'Energy Share'!$I$2:$AL$3,2,FALSE)*VLOOKUP(LEFT(D3268,6),'Energy Share'!$I$6:$J$14,2,FALSE)</f>
        <v>0.19341615294103051</v>
      </c>
    </row>
    <row r="3269" spans="1:6" hidden="1" x14ac:dyDescent="0.3">
      <c r="A3269">
        <f>IF(IFERROR(_xlfn.NUMBERVALUE(RIGHT(D3269,2))=C3269-2000,TRUE),1,0)*_xlfn.IFNA(VLOOKUP(LEFT(RIGHT(D3269,LEN(D3269)-6),LEN(RIGHT(D3269,LEN(D3269)-6))-3),'Filter Fuel'!$A$3:$I$29,HLOOKUP(LEFT(D3269,6),'Filter Fuel'!$B$1:$I$2,2,FALSE),FALSE),1)*IF(F3269=0,0,1)</f>
        <v>0</v>
      </c>
      <c r="B3269" t="s">
        <v>2</v>
      </c>
      <c r="C3269">
        <f t="shared" si="90"/>
        <v>2032</v>
      </c>
      <c r="D3269" t="str">
        <f t="shared" si="91"/>
        <v>PUBBDGELCIMP28</v>
      </c>
      <c r="E3269" t="str">
        <f>VLOOKUP(D3269,'NZ40-POPT_tech_groups'!A:B,2,FALSE)</f>
        <v>NZ40-ENE-1-PUBBDG</v>
      </c>
      <c r="F3269" s="3">
        <f>_xlfn.IFNA(_xlfn.IFNA(VLOOKUP(D3269,'Energy Share'!B:D,3,FALSE),VLOOKUP(LEFT(D3269,LEN(D3269)-2),'Energy Share'!B:D,3,FALSE)),0)*HLOOKUP(C3269,'Energy Share'!$I$2:$AL$3,2,FALSE)*VLOOKUP(LEFT(D3269,6),'Energy Share'!$I$6:$J$14,2,FALSE)</f>
        <v>0.19341615294103051</v>
      </c>
    </row>
    <row r="3270" spans="1:6" hidden="1" x14ac:dyDescent="0.3">
      <c r="A3270">
        <f>IF(IFERROR(_xlfn.NUMBERVALUE(RIGHT(D3270,2))=C3270-2000,TRUE),1,0)*_xlfn.IFNA(VLOOKUP(LEFT(RIGHT(D3270,LEN(D3270)-6),LEN(RIGHT(D3270,LEN(D3270)-6))-3),'Filter Fuel'!$A$3:$I$29,HLOOKUP(LEFT(D3270,6),'Filter Fuel'!$B$1:$I$2,2,FALSE),FALSE),1)*IF(F3270=0,0,1)</f>
        <v>0</v>
      </c>
      <c r="B3270" t="s">
        <v>2</v>
      </c>
      <c r="C3270">
        <f t="shared" si="90"/>
        <v>2032</v>
      </c>
      <c r="D3270" t="str">
        <f t="shared" si="91"/>
        <v>PUBBDGELCIMP29</v>
      </c>
      <c r="E3270" t="str">
        <f>VLOOKUP(D3270,'NZ40-POPT_tech_groups'!A:B,2,FALSE)</f>
        <v>NZ40-ENE-1-PUBBDG</v>
      </c>
      <c r="F3270" s="3">
        <f>_xlfn.IFNA(_xlfn.IFNA(VLOOKUP(D3270,'Energy Share'!B:D,3,FALSE),VLOOKUP(LEFT(D3270,LEN(D3270)-2),'Energy Share'!B:D,3,FALSE)),0)*HLOOKUP(C3270,'Energy Share'!$I$2:$AL$3,2,FALSE)*VLOOKUP(LEFT(D3270,6),'Energy Share'!$I$6:$J$14,2,FALSE)</f>
        <v>0.19341615294103051</v>
      </c>
    </row>
    <row r="3271" spans="1:6" hidden="1" x14ac:dyDescent="0.3">
      <c r="A3271">
        <f>IF(IFERROR(_xlfn.NUMBERVALUE(RIGHT(D3271,2))=C3271-2000,TRUE),1,0)*_xlfn.IFNA(VLOOKUP(LEFT(RIGHT(D3271,LEN(D3271)-6),LEN(RIGHT(D3271,LEN(D3271)-6))-3),'Filter Fuel'!$A$3:$I$29,HLOOKUP(LEFT(D3271,6),'Filter Fuel'!$B$1:$I$2,2,FALSE),FALSE),1)*IF(F3271=0,0,1)</f>
        <v>0</v>
      </c>
      <c r="B3271" t="s">
        <v>2</v>
      </c>
      <c r="C3271">
        <f t="shared" si="90"/>
        <v>2032</v>
      </c>
      <c r="D3271" t="str">
        <f t="shared" si="91"/>
        <v>PUBBDGELCIMP30</v>
      </c>
      <c r="E3271" t="str">
        <f>VLOOKUP(D3271,'NZ40-POPT_tech_groups'!A:B,2,FALSE)</f>
        <v>NZ40-ENE-1-PUBBDG</v>
      </c>
      <c r="F3271" s="3">
        <f>_xlfn.IFNA(_xlfn.IFNA(VLOOKUP(D3271,'Energy Share'!B:D,3,FALSE),VLOOKUP(LEFT(D3271,LEN(D3271)-2),'Energy Share'!B:D,3,FALSE)),0)*HLOOKUP(C3271,'Energy Share'!$I$2:$AL$3,2,FALSE)*VLOOKUP(LEFT(D3271,6),'Energy Share'!$I$6:$J$14,2,FALSE)</f>
        <v>0.19341615294103051</v>
      </c>
    </row>
    <row r="3272" spans="1:6" hidden="1" x14ac:dyDescent="0.3">
      <c r="A3272">
        <f>IF(IFERROR(_xlfn.NUMBERVALUE(RIGHT(D3272,2))=C3272-2000,TRUE),1,0)*_xlfn.IFNA(VLOOKUP(LEFT(RIGHT(D3272,LEN(D3272)-6),LEN(RIGHT(D3272,LEN(D3272)-6))-3),'Filter Fuel'!$A$3:$I$29,HLOOKUP(LEFT(D3272,6),'Filter Fuel'!$B$1:$I$2,2,FALSE),FALSE),1)*IF(F3272=0,0,1)</f>
        <v>0</v>
      </c>
      <c r="B3272" t="s">
        <v>2</v>
      </c>
      <c r="C3272">
        <f t="shared" si="90"/>
        <v>2032</v>
      </c>
      <c r="D3272" t="str">
        <f t="shared" si="91"/>
        <v>PUBBDGELCIMP31</v>
      </c>
      <c r="E3272" t="str">
        <f>VLOOKUP(D3272,'NZ40-POPT_tech_groups'!A:B,2,FALSE)</f>
        <v>NZ40-ENE-1-PUBBDG</v>
      </c>
      <c r="F3272" s="3">
        <f>_xlfn.IFNA(_xlfn.IFNA(VLOOKUP(D3272,'Energy Share'!B:D,3,FALSE),VLOOKUP(LEFT(D3272,LEN(D3272)-2),'Energy Share'!B:D,3,FALSE)),0)*HLOOKUP(C3272,'Energy Share'!$I$2:$AL$3,2,FALSE)*VLOOKUP(LEFT(D3272,6),'Energy Share'!$I$6:$J$14,2,FALSE)</f>
        <v>0.19341615294103051</v>
      </c>
    </row>
    <row r="3273" spans="1:6" x14ac:dyDescent="0.3">
      <c r="A3273">
        <f>IF(IFERROR(_xlfn.NUMBERVALUE(RIGHT(D3273,2))=C3273-2000,TRUE),1,0)*_xlfn.IFNA(VLOOKUP(LEFT(RIGHT(D3273,LEN(D3273)-6),LEN(RIGHT(D3273,LEN(D3273)-6))-3),'Filter Fuel'!$A$3:$I$29,HLOOKUP(LEFT(D3273,6),'Filter Fuel'!$B$1:$I$2,2,FALSE),FALSE),1)*IF(F3273=0,0,1)</f>
        <v>1</v>
      </c>
      <c r="B3273" t="s">
        <v>2</v>
      </c>
      <c r="C3273">
        <f t="shared" si="90"/>
        <v>2032</v>
      </c>
      <c r="D3273" t="str">
        <f t="shared" si="91"/>
        <v>PUBBDGELCIMP32</v>
      </c>
      <c r="E3273" t="str">
        <f>VLOOKUP(D3273,'NZ40-POPT_tech_groups'!A:B,2,FALSE)</f>
        <v>NZ40-ENE-1-PUBBDG</v>
      </c>
      <c r="F3273" s="3">
        <f>_xlfn.IFNA(_xlfn.IFNA(VLOOKUP(D3273,'Energy Share'!B:D,3,FALSE),VLOOKUP(LEFT(D3273,LEN(D3273)-2),'Energy Share'!B:D,3,FALSE)),0)*HLOOKUP(C3273,'Energy Share'!$I$2:$AL$3,2,FALSE)*VLOOKUP(LEFT(D3273,6),'Energy Share'!$I$6:$J$14,2,FALSE)</f>
        <v>0.19341615294103051</v>
      </c>
    </row>
    <row r="3274" spans="1:6" hidden="1" x14ac:dyDescent="0.3">
      <c r="A3274">
        <f>IF(IFERROR(_xlfn.NUMBERVALUE(RIGHT(D3274,2))=C3274-2000,TRUE),1,0)*_xlfn.IFNA(VLOOKUP(LEFT(RIGHT(D3274,LEN(D3274)-6),LEN(RIGHT(D3274,LEN(D3274)-6))-3),'Filter Fuel'!$A$3:$I$29,HLOOKUP(LEFT(D3274,6),'Filter Fuel'!$B$1:$I$2,2,FALSE),FALSE),1)*IF(F3274=0,0,1)</f>
        <v>0</v>
      </c>
      <c r="B3274" t="s">
        <v>2</v>
      </c>
      <c r="C3274">
        <f t="shared" si="90"/>
        <v>2032</v>
      </c>
      <c r="D3274" t="str">
        <f t="shared" si="91"/>
        <v>PUBBDGELCIMP33</v>
      </c>
      <c r="E3274" t="str">
        <f>VLOOKUP(D3274,'NZ40-POPT_tech_groups'!A:B,2,FALSE)</f>
        <v>NZ40-ENE-1-PUBBDG</v>
      </c>
      <c r="F3274" s="3">
        <f>_xlfn.IFNA(_xlfn.IFNA(VLOOKUP(D3274,'Energy Share'!B:D,3,FALSE),VLOOKUP(LEFT(D3274,LEN(D3274)-2),'Energy Share'!B:D,3,FALSE)),0)*HLOOKUP(C3274,'Energy Share'!$I$2:$AL$3,2,FALSE)*VLOOKUP(LEFT(D3274,6),'Energy Share'!$I$6:$J$14,2,FALSE)</f>
        <v>0.19341615294103051</v>
      </c>
    </row>
    <row r="3275" spans="1:6" hidden="1" x14ac:dyDescent="0.3">
      <c r="A3275">
        <f>IF(IFERROR(_xlfn.NUMBERVALUE(RIGHT(D3275,2))=C3275-2000,TRUE),1,0)*_xlfn.IFNA(VLOOKUP(LEFT(RIGHT(D3275,LEN(D3275)-6),LEN(RIGHT(D3275,LEN(D3275)-6))-3),'Filter Fuel'!$A$3:$I$29,HLOOKUP(LEFT(D3275,6),'Filter Fuel'!$B$1:$I$2,2,FALSE),FALSE),1)*IF(F3275=0,0,1)</f>
        <v>0</v>
      </c>
      <c r="B3275" t="s">
        <v>2</v>
      </c>
      <c r="C3275">
        <f t="shared" si="90"/>
        <v>2032</v>
      </c>
      <c r="D3275" t="str">
        <f t="shared" si="91"/>
        <v>PUBBDGELCIMP34</v>
      </c>
      <c r="E3275" t="str">
        <f>VLOOKUP(D3275,'NZ40-POPT_tech_groups'!A:B,2,FALSE)</f>
        <v>NZ40-ENE-1-PUBBDG</v>
      </c>
      <c r="F3275" s="3">
        <f>_xlfn.IFNA(_xlfn.IFNA(VLOOKUP(D3275,'Energy Share'!B:D,3,FALSE),VLOOKUP(LEFT(D3275,LEN(D3275)-2),'Energy Share'!B:D,3,FALSE)),0)*HLOOKUP(C3275,'Energy Share'!$I$2:$AL$3,2,FALSE)*VLOOKUP(LEFT(D3275,6),'Energy Share'!$I$6:$J$14,2,FALSE)</f>
        <v>0.19341615294103051</v>
      </c>
    </row>
    <row r="3276" spans="1:6" hidden="1" x14ac:dyDescent="0.3">
      <c r="A3276">
        <f>IF(IFERROR(_xlfn.NUMBERVALUE(RIGHT(D3276,2))=C3276-2000,TRUE),1,0)*_xlfn.IFNA(VLOOKUP(LEFT(RIGHT(D3276,LEN(D3276)-6),LEN(RIGHT(D3276,LEN(D3276)-6))-3),'Filter Fuel'!$A$3:$I$29,HLOOKUP(LEFT(D3276,6),'Filter Fuel'!$B$1:$I$2,2,FALSE),FALSE),1)*IF(F3276=0,0,1)</f>
        <v>0</v>
      </c>
      <c r="B3276" t="s">
        <v>2</v>
      </c>
      <c r="C3276">
        <f t="shared" si="90"/>
        <v>2032</v>
      </c>
      <c r="D3276" t="str">
        <f t="shared" si="91"/>
        <v>PUBBDGELCIMP35</v>
      </c>
      <c r="E3276" t="str">
        <f>VLOOKUP(D3276,'NZ40-POPT_tech_groups'!A:B,2,FALSE)</f>
        <v>NZ40-ENE-1-PUBBDG</v>
      </c>
      <c r="F3276" s="3">
        <f>_xlfn.IFNA(_xlfn.IFNA(VLOOKUP(D3276,'Energy Share'!B:D,3,FALSE),VLOOKUP(LEFT(D3276,LEN(D3276)-2),'Energy Share'!B:D,3,FALSE)),0)*HLOOKUP(C3276,'Energy Share'!$I$2:$AL$3,2,FALSE)*VLOOKUP(LEFT(D3276,6),'Energy Share'!$I$6:$J$14,2,FALSE)</f>
        <v>0.19341615294103051</v>
      </c>
    </row>
    <row r="3277" spans="1:6" hidden="1" x14ac:dyDescent="0.3">
      <c r="A3277">
        <f>IF(IFERROR(_xlfn.NUMBERVALUE(RIGHT(D3277,2))=C3277-2000,TRUE),1,0)*_xlfn.IFNA(VLOOKUP(LEFT(RIGHT(D3277,LEN(D3277)-6),LEN(RIGHT(D3277,LEN(D3277)-6))-3),'Filter Fuel'!$A$3:$I$29,HLOOKUP(LEFT(D3277,6),'Filter Fuel'!$B$1:$I$2,2,FALSE),FALSE),1)*IF(F3277=0,0,1)</f>
        <v>0</v>
      </c>
      <c r="B3277" t="s">
        <v>2</v>
      </c>
      <c r="C3277">
        <f t="shared" si="90"/>
        <v>2032</v>
      </c>
      <c r="D3277" t="str">
        <f t="shared" si="91"/>
        <v>PUBBDGELCIMP36</v>
      </c>
      <c r="E3277" t="str">
        <f>VLOOKUP(D3277,'NZ40-POPT_tech_groups'!A:B,2,FALSE)</f>
        <v>NZ40-ENE-1-PUBBDG</v>
      </c>
      <c r="F3277" s="3">
        <f>_xlfn.IFNA(_xlfn.IFNA(VLOOKUP(D3277,'Energy Share'!B:D,3,FALSE),VLOOKUP(LEFT(D3277,LEN(D3277)-2),'Energy Share'!B:D,3,FALSE)),0)*HLOOKUP(C3277,'Energy Share'!$I$2:$AL$3,2,FALSE)*VLOOKUP(LEFT(D3277,6),'Energy Share'!$I$6:$J$14,2,FALSE)</f>
        <v>0.19341615294103051</v>
      </c>
    </row>
    <row r="3278" spans="1:6" hidden="1" x14ac:dyDescent="0.3">
      <c r="A3278">
        <f>IF(IFERROR(_xlfn.NUMBERVALUE(RIGHT(D3278,2))=C3278-2000,TRUE),1,0)*_xlfn.IFNA(VLOOKUP(LEFT(RIGHT(D3278,LEN(D3278)-6),LEN(RIGHT(D3278,LEN(D3278)-6))-3),'Filter Fuel'!$A$3:$I$29,HLOOKUP(LEFT(D3278,6),'Filter Fuel'!$B$1:$I$2,2,FALSE),FALSE),1)*IF(F3278=0,0,1)</f>
        <v>0</v>
      </c>
      <c r="B3278" t="s">
        <v>2</v>
      </c>
      <c r="C3278">
        <f t="shared" si="90"/>
        <v>2032</v>
      </c>
      <c r="D3278" t="str">
        <f t="shared" si="91"/>
        <v>PUBBDGELCIMP37</v>
      </c>
      <c r="E3278" t="str">
        <f>VLOOKUP(D3278,'NZ40-POPT_tech_groups'!A:B,2,FALSE)</f>
        <v>NZ40-ENE-1-PUBBDG</v>
      </c>
      <c r="F3278" s="3">
        <f>_xlfn.IFNA(_xlfn.IFNA(VLOOKUP(D3278,'Energy Share'!B:D,3,FALSE),VLOOKUP(LEFT(D3278,LEN(D3278)-2),'Energy Share'!B:D,3,FALSE)),0)*HLOOKUP(C3278,'Energy Share'!$I$2:$AL$3,2,FALSE)*VLOOKUP(LEFT(D3278,6),'Energy Share'!$I$6:$J$14,2,FALSE)</f>
        <v>0.19341615294103051</v>
      </c>
    </row>
    <row r="3279" spans="1:6" hidden="1" x14ac:dyDescent="0.3">
      <c r="A3279">
        <f>IF(IFERROR(_xlfn.NUMBERVALUE(RIGHT(D3279,2))=C3279-2000,TRUE),1,0)*_xlfn.IFNA(VLOOKUP(LEFT(RIGHT(D3279,LEN(D3279)-6),LEN(RIGHT(D3279,LEN(D3279)-6))-3),'Filter Fuel'!$A$3:$I$29,HLOOKUP(LEFT(D3279,6),'Filter Fuel'!$B$1:$I$2,2,FALSE),FALSE),1)*IF(F3279=0,0,1)</f>
        <v>0</v>
      </c>
      <c r="B3279" t="s">
        <v>2</v>
      </c>
      <c r="C3279">
        <f t="shared" si="90"/>
        <v>2032</v>
      </c>
      <c r="D3279" t="str">
        <f t="shared" si="91"/>
        <v>PUBBDGELCIMP38</v>
      </c>
      <c r="E3279" t="str">
        <f>VLOOKUP(D3279,'NZ40-POPT_tech_groups'!A:B,2,FALSE)</f>
        <v>NZ40-ENE-1-PUBBDG</v>
      </c>
      <c r="F3279" s="3">
        <f>_xlfn.IFNA(_xlfn.IFNA(VLOOKUP(D3279,'Energy Share'!B:D,3,FALSE),VLOOKUP(LEFT(D3279,LEN(D3279)-2),'Energy Share'!B:D,3,FALSE)),0)*HLOOKUP(C3279,'Energy Share'!$I$2:$AL$3,2,FALSE)*VLOOKUP(LEFT(D3279,6),'Energy Share'!$I$6:$J$14,2,FALSE)</f>
        <v>0.19341615294103051</v>
      </c>
    </row>
    <row r="3280" spans="1:6" hidden="1" x14ac:dyDescent="0.3">
      <c r="A3280">
        <f>IF(IFERROR(_xlfn.NUMBERVALUE(RIGHT(D3280,2))=C3280-2000,TRUE),1,0)*_xlfn.IFNA(VLOOKUP(LEFT(RIGHT(D3280,LEN(D3280)-6),LEN(RIGHT(D3280,LEN(D3280)-6))-3),'Filter Fuel'!$A$3:$I$29,HLOOKUP(LEFT(D3280,6),'Filter Fuel'!$B$1:$I$2,2,FALSE),FALSE),1)*IF(F3280=0,0,1)</f>
        <v>0</v>
      </c>
      <c r="B3280" t="s">
        <v>2</v>
      </c>
      <c r="C3280">
        <f t="shared" si="90"/>
        <v>2032</v>
      </c>
      <c r="D3280" t="str">
        <f t="shared" si="91"/>
        <v>PUBBDGELCIMP39</v>
      </c>
      <c r="E3280" t="str">
        <f>VLOOKUP(D3280,'NZ40-POPT_tech_groups'!A:B,2,FALSE)</f>
        <v>NZ40-ENE-1-PUBBDG</v>
      </c>
      <c r="F3280" s="3">
        <f>_xlfn.IFNA(_xlfn.IFNA(VLOOKUP(D3280,'Energy Share'!B:D,3,FALSE),VLOOKUP(LEFT(D3280,LEN(D3280)-2),'Energy Share'!B:D,3,FALSE)),0)*HLOOKUP(C3280,'Energy Share'!$I$2:$AL$3,2,FALSE)*VLOOKUP(LEFT(D3280,6),'Energy Share'!$I$6:$J$14,2,FALSE)</f>
        <v>0.19341615294103051</v>
      </c>
    </row>
    <row r="3281" spans="1:6" hidden="1" x14ac:dyDescent="0.3">
      <c r="A3281">
        <f>IF(IFERROR(_xlfn.NUMBERVALUE(RIGHT(D3281,2))=C3281-2000,TRUE),1,0)*_xlfn.IFNA(VLOOKUP(LEFT(RIGHT(D3281,LEN(D3281)-6),LEN(RIGHT(D3281,LEN(D3281)-6))-3),'Filter Fuel'!$A$3:$I$29,HLOOKUP(LEFT(D3281,6),'Filter Fuel'!$B$1:$I$2,2,FALSE),FALSE),1)*IF(F3281=0,0,1)</f>
        <v>0</v>
      </c>
      <c r="B3281" t="s">
        <v>2</v>
      </c>
      <c r="C3281">
        <f t="shared" si="90"/>
        <v>2032</v>
      </c>
      <c r="D3281" t="str">
        <f t="shared" si="91"/>
        <v>PUBBDGELCIMP40</v>
      </c>
      <c r="E3281" t="str">
        <f>VLOOKUP(D3281,'NZ40-POPT_tech_groups'!A:B,2,FALSE)</f>
        <v>NZ40-ENE-1-PUBBDG</v>
      </c>
      <c r="F3281" s="3">
        <f>_xlfn.IFNA(_xlfn.IFNA(VLOOKUP(D3281,'Energy Share'!B:D,3,FALSE),VLOOKUP(LEFT(D3281,LEN(D3281)-2),'Energy Share'!B:D,3,FALSE)),0)*HLOOKUP(C3281,'Energy Share'!$I$2:$AL$3,2,FALSE)*VLOOKUP(LEFT(D3281,6),'Energy Share'!$I$6:$J$14,2,FALSE)</f>
        <v>0.19341615294103051</v>
      </c>
    </row>
    <row r="3282" spans="1:6" hidden="1" x14ac:dyDescent="0.3">
      <c r="A3282">
        <f>IF(IFERROR(_xlfn.NUMBERVALUE(RIGHT(D3282,2))=C3282-2000,TRUE),1,0)*_xlfn.IFNA(VLOOKUP(LEFT(RIGHT(D3282,LEN(D3282)-6),LEN(RIGHT(D3282,LEN(D3282)-6))-3),'Filter Fuel'!$A$3:$I$29,HLOOKUP(LEFT(D3282,6),'Filter Fuel'!$B$1:$I$2,2,FALSE),FALSE),1)*IF(F3282=0,0,1)</f>
        <v>0</v>
      </c>
      <c r="B3282" t="s">
        <v>2</v>
      </c>
      <c r="C3282">
        <f t="shared" si="90"/>
        <v>2032</v>
      </c>
      <c r="D3282" t="str">
        <f t="shared" si="91"/>
        <v>PUBBDGELCIMP41</v>
      </c>
      <c r="E3282" t="str">
        <f>VLOOKUP(D3282,'NZ40-POPT_tech_groups'!A:B,2,FALSE)</f>
        <v>NZ40-ENE-1-PUBBDG</v>
      </c>
      <c r="F3282" s="3">
        <f>_xlfn.IFNA(_xlfn.IFNA(VLOOKUP(D3282,'Energy Share'!B:D,3,FALSE),VLOOKUP(LEFT(D3282,LEN(D3282)-2),'Energy Share'!B:D,3,FALSE)),0)*HLOOKUP(C3282,'Energy Share'!$I$2:$AL$3,2,FALSE)*VLOOKUP(LEFT(D3282,6),'Energy Share'!$I$6:$J$14,2,FALSE)</f>
        <v>0.19341615294103051</v>
      </c>
    </row>
    <row r="3283" spans="1:6" hidden="1" x14ac:dyDescent="0.3">
      <c r="A3283">
        <f>IF(IFERROR(_xlfn.NUMBERVALUE(RIGHT(D3283,2))=C3283-2000,TRUE),1,0)*_xlfn.IFNA(VLOOKUP(LEFT(RIGHT(D3283,LEN(D3283)-6),LEN(RIGHT(D3283,LEN(D3283)-6))-3),'Filter Fuel'!$A$3:$I$29,HLOOKUP(LEFT(D3283,6),'Filter Fuel'!$B$1:$I$2,2,FALSE),FALSE),1)*IF(F3283=0,0,1)</f>
        <v>0</v>
      </c>
      <c r="B3283" t="s">
        <v>2</v>
      </c>
      <c r="C3283">
        <f t="shared" si="90"/>
        <v>2032</v>
      </c>
      <c r="D3283" t="str">
        <f t="shared" si="91"/>
        <v>PUBBDGELCIMP42</v>
      </c>
      <c r="E3283" t="str">
        <f>VLOOKUP(D3283,'NZ40-POPT_tech_groups'!A:B,2,FALSE)</f>
        <v>NZ40-ENE-1-PUBBDG</v>
      </c>
      <c r="F3283" s="3">
        <f>_xlfn.IFNA(_xlfn.IFNA(VLOOKUP(D3283,'Energy Share'!B:D,3,FALSE),VLOOKUP(LEFT(D3283,LEN(D3283)-2),'Energy Share'!B:D,3,FALSE)),0)*HLOOKUP(C3283,'Energy Share'!$I$2:$AL$3,2,FALSE)*VLOOKUP(LEFT(D3283,6),'Energy Share'!$I$6:$J$14,2,FALSE)</f>
        <v>0.19341615294103051</v>
      </c>
    </row>
    <row r="3284" spans="1:6" hidden="1" x14ac:dyDescent="0.3">
      <c r="A3284">
        <f>IF(IFERROR(_xlfn.NUMBERVALUE(RIGHT(D3284,2))=C3284-2000,TRUE),1,0)*_xlfn.IFNA(VLOOKUP(LEFT(RIGHT(D3284,LEN(D3284)-6),LEN(RIGHT(D3284,LEN(D3284)-6))-3),'Filter Fuel'!$A$3:$I$29,HLOOKUP(LEFT(D3284,6),'Filter Fuel'!$B$1:$I$2,2,FALSE),FALSE),1)*IF(F3284=0,0,1)</f>
        <v>0</v>
      </c>
      <c r="B3284" t="s">
        <v>2</v>
      </c>
      <c r="C3284">
        <f t="shared" si="90"/>
        <v>2032</v>
      </c>
      <c r="D3284" t="str">
        <f t="shared" si="91"/>
        <v>PUBBDGELCIMP43</v>
      </c>
      <c r="E3284" t="str">
        <f>VLOOKUP(D3284,'NZ40-POPT_tech_groups'!A:B,2,FALSE)</f>
        <v>NZ40-ENE-1-PUBBDG</v>
      </c>
      <c r="F3284" s="3">
        <f>_xlfn.IFNA(_xlfn.IFNA(VLOOKUP(D3284,'Energy Share'!B:D,3,FALSE),VLOOKUP(LEFT(D3284,LEN(D3284)-2),'Energy Share'!B:D,3,FALSE)),0)*HLOOKUP(C3284,'Energy Share'!$I$2:$AL$3,2,FALSE)*VLOOKUP(LEFT(D3284,6),'Energy Share'!$I$6:$J$14,2,FALSE)</f>
        <v>0.19341615294103051</v>
      </c>
    </row>
    <row r="3285" spans="1:6" hidden="1" x14ac:dyDescent="0.3">
      <c r="A3285">
        <f>IF(IFERROR(_xlfn.NUMBERVALUE(RIGHT(D3285,2))=C3285-2000,TRUE),1,0)*_xlfn.IFNA(VLOOKUP(LEFT(RIGHT(D3285,LEN(D3285)-6),LEN(RIGHT(D3285,LEN(D3285)-6))-3),'Filter Fuel'!$A$3:$I$29,HLOOKUP(LEFT(D3285,6),'Filter Fuel'!$B$1:$I$2,2,FALSE),FALSE),1)*IF(F3285=0,0,1)</f>
        <v>0</v>
      </c>
      <c r="B3285" t="s">
        <v>2</v>
      </c>
      <c r="C3285">
        <f t="shared" si="90"/>
        <v>2032</v>
      </c>
      <c r="D3285" t="str">
        <f t="shared" si="91"/>
        <v>PUBBDGELCIMP44</v>
      </c>
      <c r="E3285" t="str">
        <f>VLOOKUP(D3285,'NZ40-POPT_tech_groups'!A:B,2,FALSE)</f>
        <v>NZ40-ENE-1-PUBBDG</v>
      </c>
      <c r="F3285" s="3">
        <f>_xlfn.IFNA(_xlfn.IFNA(VLOOKUP(D3285,'Energy Share'!B:D,3,FALSE),VLOOKUP(LEFT(D3285,LEN(D3285)-2),'Energy Share'!B:D,3,FALSE)),0)*HLOOKUP(C3285,'Energy Share'!$I$2:$AL$3,2,FALSE)*VLOOKUP(LEFT(D3285,6),'Energy Share'!$I$6:$J$14,2,FALSE)</f>
        <v>0.19341615294103051</v>
      </c>
    </row>
    <row r="3286" spans="1:6" hidden="1" x14ac:dyDescent="0.3">
      <c r="A3286">
        <f>IF(IFERROR(_xlfn.NUMBERVALUE(RIGHT(D3286,2))=C3286-2000,TRUE),1,0)*_xlfn.IFNA(VLOOKUP(LEFT(RIGHT(D3286,LEN(D3286)-6),LEN(RIGHT(D3286,LEN(D3286)-6))-3),'Filter Fuel'!$A$3:$I$29,HLOOKUP(LEFT(D3286,6),'Filter Fuel'!$B$1:$I$2,2,FALSE),FALSE),1)*IF(F3286=0,0,1)</f>
        <v>0</v>
      </c>
      <c r="B3286" t="s">
        <v>2</v>
      </c>
      <c r="C3286">
        <f t="shared" si="90"/>
        <v>2032</v>
      </c>
      <c r="D3286" t="str">
        <f t="shared" si="91"/>
        <v>PUBBDGELCIMP45</v>
      </c>
      <c r="E3286" t="str">
        <f>VLOOKUP(D3286,'NZ40-POPT_tech_groups'!A:B,2,FALSE)</f>
        <v>NZ40-ENE-1-PUBBDG</v>
      </c>
      <c r="F3286" s="3">
        <f>_xlfn.IFNA(_xlfn.IFNA(VLOOKUP(D3286,'Energy Share'!B:D,3,FALSE),VLOOKUP(LEFT(D3286,LEN(D3286)-2),'Energy Share'!B:D,3,FALSE)),0)*HLOOKUP(C3286,'Energy Share'!$I$2:$AL$3,2,FALSE)*VLOOKUP(LEFT(D3286,6),'Energy Share'!$I$6:$J$14,2,FALSE)</f>
        <v>0.19341615294103051</v>
      </c>
    </row>
    <row r="3287" spans="1:6" hidden="1" x14ac:dyDescent="0.3">
      <c r="A3287">
        <f>IF(IFERROR(_xlfn.NUMBERVALUE(RIGHT(D3287,2))=C3287-2000,TRUE),1,0)*_xlfn.IFNA(VLOOKUP(LEFT(RIGHT(D3287,LEN(D3287)-6),LEN(RIGHT(D3287,LEN(D3287)-6))-3),'Filter Fuel'!$A$3:$I$29,HLOOKUP(LEFT(D3287,6),'Filter Fuel'!$B$1:$I$2,2,FALSE),FALSE),1)*IF(F3287=0,0,1)</f>
        <v>0</v>
      </c>
      <c r="B3287" t="s">
        <v>2</v>
      </c>
      <c r="C3287">
        <f t="shared" si="90"/>
        <v>2032</v>
      </c>
      <c r="D3287" t="str">
        <f t="shared" si="91"/>
        <v>PUBBDGELCIMP46</v>
      </c>
      <c r="E3287" t="str">
        <f>VLOOKUP(D3287,'NZ40-POPT_tech_groups'!A:B,2,FALSE)</f>
        <v>NZ40-ENE-1-PUBBDG</v>
      </c>
      <c r="F3287" s="3">
        <f>_xlfn.IFNA(_xlfn.IFNA(VLOOKUP(D3287,'Energy Share'!B:D,3,FALSE),VLOOKUP(LEFT(D3287,LEN(D3287)-2),'Energy Share'!B:D,3,FALSE)),0)*HLOOKUP(C3287,'Energy Share'!$I$2:$AL$3,2,FALSE)*VLOOKUP(LEFT(D3287,6),'Energy Share'!$I$6:$J$14,2,FALSE)</f>
        <v>0.19341615294103051</v>
      </c>
    </row>
    <row r="3288" spans="1:6" hidden="1" x14ac:dyDescent="0.3">
      <c r="A3288">
        <f>IF(IFERROR(_xlfn.NUMBERVALUE(RIGHT(D3288,2))=C3288-2000,TRUE),1,0)*_xlfn.IFNA(VLOOKUP(LEFT(RIGHT(D3288,LEN(D3288)-6),LEN(RIGHT(D3288,LEN(D3288)-6))-3),'Filter Fuel'!$A$3:$I$29,HLOOKUP(LEFT(D3288,6),'Filter Fuel'!$B$1:$I$2,2,FALSE),FALSE),1)*IF(F3288=0,0,1)</f>
        <v>0</v>
      </c>
      <c r="B3288" t="s">
        <v>2</v>
      </c>
      <c r="C3288">
        <f t="shared" si="90"/>
        <v>2032</v>
      </c>
      <c r="D3288" t="str">
        <f t="shared" si="91"/>
        <v>PUBBDGELCIMP47</v>
      </c>
      <c r="E3288" t="str">
        <f>VLOOKUP(D3288,'NZ40-POPT_tech_groups'!A:B,2,FALSE)</f>
        <v>NZ40-ENE-1-PUBBDG</v>
      </c>
      <c r="F3288" s="3">
        <f>_xlfn.IFNA(_xlfn.IFNA(VLOOKUP(D3288,'Energy Share'!B:D,3,FALSE),VLOOKUP(LEFT(D3288,LEN(D3288)-2),'Energy Share'!B:D,3,FALSE)),0)*HLOOKUP(C3288,'Energy Share'!$I$2:$AL$3,2,FALSE)*VLOOKUP(LEFT(D3288,6),'Energy Share'!$I$6:$J$14,2,FALSE)</f>
        <v>0.19341615294103051</v>
      </c>
    </row>
    <row r="3289" spans="1:6" hidden="1" x14ac:dyDescent="0.3">
      <c r="A3289">
        <f>IF(IFERROR(_xlfn.NUMBERVALUE(RIGHT(D3289,2))=C3289-2000,TRUE),1,0)*_xlfn.IFNA(VLOOKUP(LEFT(RIGHT(D3289,LEN(D3289)-6),LEN(RIGHT(D3289,LEN(D3289)-6))-3),'Filter Fuel'!$A$3:$I$29,HLOOKUP(LEFT(D3289,6),'Filter Fuel'!$B$1:$I$2,2,FALSE),FALSE),1)*IF(F3289=0,0,1)</f>
        <v>0</v>
      </c>
      <c r="B3289" t="s">
        <v>2</v>
      </c>
      <c r="C3289">
        <f t="shared" ref="C3289:C3352" si="92">C2946+1</f>
        <v>2032</v>
      </c>
      <c r="D3289" t="str">
        <f t="shared" ref="D3289:D3352" si="93">D2946</f>
        <v>PUBBDGELCIMP48</v>
      </c>
      <c r="E3289" t="str">
        <f>VLOOKUP(D3289,'NZ40-POPT_tech_groups'!A:B,2,FALSE)</f>
        <v>NZ40-ENE-1-PUBBDG</v>
      </c>
      <c r="F3289" s="3">
        <f>_xlfn.IFNA(_xlfn.IFNA(VLOOKUP(D3289,'Energy Share'!B:D,3,FALSE),VLOOKUP(LEFT(D3289,LEN(D3289)-2),'Energy Share'!B:D,3,FALSE)),0)*HLOOKUP(C3289,'Energy Share'!$I$2:$AL$3,2,FALSE)*VLOOKUP(LEFT(D3289,6),'Energy Share'!$I$6:$J$14,2,FALSE)</f>
        <v>0.19341615294103051</v>
      </c>
    </row>
    <row r="3290" spans="1:6" hidden="1" x14ac:dyDescent="0.3">
      <c r="A3290">
        <f>IF(IFERROR(_xlfn.NUMBERVALUE(RIGHT(D3290,2))=C3290-2000,TRUE),1,0)*_xlfn.IFNA(VLOOKUP(LEFT(RIGHT(D3290,LEN(D3290)-6),LEN(RIGHT(D3290,LEN(D3290)-6))-3),'Filter Fuel'!$A$3:$I$29,HLOOKUP(LEFT(D3290,6),'Filter Fuel'!$B$1:$I$2,2,FALSE),FALSE),1)*IF(F3290=0,0,1)</f>
        <v>0</v>
      </c>
      <c r="B3290" t="s">
        <v>2</v>
      </c>
      <c r="C3290">
        <f t="shared" si="92"/>
        <v>2032</v>
      </c>
      <c r="D3290" t="str">
        <f t="shared" si="93"/>
        <v>PUBBDGELCIMP49</v>
      </c>
      <c r="E3290" t="str">
        <f>VLOOKUP(D3290,'NZ40-POPT_tech_groups'!A:B,2,FALSE)</f>
        <v>NZ40-ENE-1-PUBBDG</v>
      </c>
      <c r="F3290" s="3">
        <f>_xlfn.IFNA(_xlfn.IFNA(VLOOKUP(D3290,'Energy Share'!B:D,3,FALSE),VLOOKUP(LEFT(D3290,LEN(D3290)-2),'Energy Share'!B:D,3,FALSE)),0)*HLOOKUP(C3290,'Energy Share'!$I$2:$AL$3,2,FALSE)*VLOOKUP(LEFT(D3290,6),'Energy Share'!$I$6:$J$14,2,FALSE)</f>
        <v>0.19341615294103051</v>
      </c>
    </row>
    <row r="3291" spans="1:6" hidden="1" x14ac:dyDescent="0.3">
      <c r="A3291">
        <f>IF(IFERROR(_xlfn.NUMBERVALUE(RIGHT(D3291,2))=C3291-2000,TRUE),1,0)*_xlfn.IFNA(VLOOKUP(LEFT(RIGHT(D3291,LEN(D3291)-6),LEN(RIGHT(D3291,LEN(D3291)-6))-3),'Filter Fuel'!$A$3:$I$29,HLOOKUP(LEFT(D3291,6),'Filter Fuel'!$B$1:$I$2,2,FALSE),FALSE),1)*IF(F3291=0,0,1)</f>
        <v>0</v>
      </c>
      <c r="B3291" t="s">
        <v>2</v>
      </c>
      <c r="C3291">
        <f t="shared" si="92"/>
        <v>2032</v>
      </c>
      <c r="D3291" t="str">
        <f t="shared" si="93"/>
        <v>PUBBDGELCIMP50</v>
      </c>
      <c r="E3291" t="str">
        <f>VLOOKUP(D3291,'NZ40-POPT_tech_groups'!A:B,2,FALSE)</f>
        <v>NZ40-ENE-1-PUBBDG</v>
      </c>
      <c r="F3291" s="3">
        <f>_xlfn.IFNA(_xlfn.IFNA(VLOOKUP(D3291,'Energy Share'!B:D,3,FALSE),VLOOKUP(LEFT(D3291,LEN(D3291)-2),'Energy Share'!B:D,3,FALSE)),0)*HLOOKUP(C3291,'Energy Share'!$I$2:$AL$3,2,FALSE)*VLOOKUP(LEFT(D3291,6),'Energy Share'!$I$6:$J$14,2,FALSE)</f>
        <v>0.19341615294103051</v>
      </c>
    </row>
    <row r="3292" spans="1:6" hidden="1" x14ac:dyDescent="0.3">
      <c r="A3292">
        <f>IF(IFERROR(_xlfn.NUMBERVALUE(RIGHT(D3292,2))=C3292-2000,TRUE),1,0)*_xlfn.IFNA(VLOOKUP(LEFT(RIGHT(D3292,LEN(D3292)-6),LEN(RIGHT(D3292,LEN(D3292)-6))-3),'Filter Fuel'!$A$3:$I$29,HLOOKUP(LEFT(D3292,6),'Filter Fuel'!$B$1:$I$2,2,FALSE),FALSE),1)*IF(F3292=0,0,1)</f>
        <v>0</v>
      </c>
      <c r="B3292" t="s">
        <v>2</v>
      </c>
      <c r="C3292">
        <f t="shared" si="92"/>
        <v>2032</v>
      </c>
      <c r="D3292" t="str">
        <f t="shared" si="93"/>
        <v>PUBTRAELCIMP16</v>
      </c>
      <c r="E3292" t="str">
        <f>VLOOKUP(D3292,'NZ40-POPT_tech_groups'!A:B,2,FALSE)</f>
        <v>NZ40-ENE-1-PUBTRA</v>
      </c>
      <c r="F3292" s="3">
        <f>_xlfn.IFNA(_xlfn.IFNA(VLOOKUP(D3292,'Energy Share'!B:D,3,FALSE),VLOOKUP(LEFT(D3292,LEN(D3292)-2),'Energy Share'!B:D,3,FALSE)),0)*HLOOKUP(C3292,'Energy Share'!$I$2:$AL$3,2,FALSE)*VLOOKUP(LEFT(D3292,6),'Energy Share'!$I$6:$J$14,2,FALSE)</f>
        <v>0</v>
      </c>
    </row>
    <row r="3293" spans="1:6" hidden="1" x14ac:dyDescent="0.3">
      <c r="A3293">
        <f>IF(IFERROR(_xlfn.NUMBERVALUE(RIGHT(D3293,2))=C3293-2000,TRUE),1,0)*_xlfn.IFNA(VLOOKUP(LEFT(RIGHT(D3293,LEN(D3293)-6),LEN(RIGHT(D3293,LEN(D3293)-6))-3),'Filter Fuel'!$A$3:$I$29,HLOOKUP(LEFT(D3293,6),'Filter Fuel'!$B$1:$I$2,2,FALSE),FALSE),1)*IF(F3293=0,0,1)</f>
        <v>0</v>
      </c>
      <c r="B3293" t="s">
        <v>2</v>
      </c>
      <c r="C3293">
        <f t="shared" si="92"/>
        <v>2032</v>
      </c>
      <c r="D3293" t="str">
        <f t="shared" si="93"/>
        <v>PUBTRAELCIMP17</v>
      </c>
      <c r="E3293" t="str">
        <f>VLOOKUP(D3293,'NZ40-POPT_tech_groups'!A:B,2,FALSE)</f>
        <v>NZ40-ENE-1-PUBTRA</v>
      </c>
      <c r="F3293" s="3">
        <f>_xlfn.IFNA(_xlfn.IFNA(VLOOKUP(D3293,'Energy Share'!B:D,3,FALSE),VLOOKUP(LEFT(D3293,LEN(D3293)-2),'Energy Share'!B:D,3,FALSE)),0)*HLOOKUP(C3293,'Energy Share'!$I$2:$AL$3,2,FALSE)*VLOOKUP(LEFT(D3293,6),'Energy Share'!$I$6:$J$14,2,FALSE)</f>
        <v>0</v>
      </c>
    </row>
    <row r="3294" spans="1:6" hidden="1" x14ac:dyDescent="0.3">
      <c r="A3294">
        <f>IF(IFERROR(_xlfn.NUMBERVALUE(RIGHT(D3294,2))=C3294-2000,TRUE),1,0)*_xlfn.IFNA(VLOOKUP(LEFT(RIGHT(D3294,LEN(D3294)-6),LEN(RIGHT(D3294,LEN(D3294)-6))-3),'Filter Fuel'!$A$3:$I$29,HLOOKUP(LEFT(D3294,6),'Filter Fuel'!$B$1:$I$2,2,FALSE),FALSE),1)*IF(F3294=0,0,1)</f>
        <v>0</v>
      </c>
      <c r="B3294" t="s">
        <v>2</v>
      </c>
      <c r="C3294">
        <f t="shared" si="92"/>
        <v>2032</v>
      </c>
      <c r="D3294" t="str">
        <f t="shared" si="93"/>
        <v>PUBTRAELCIMP18</v>
      </c>
      <c r="E3294" t="str">
        <f>VLOOKUP(D3294,'NZ40-POPT_tech_groups'!A:B,2,FALSE)</f>
        <v>NZ40-ENE-1-PUBTRA</v>
      </c>
      <c r="F3294" s="3">
        <f>_xlfn.IFNA(_xlfn.IFNA(VLOOKUP(D3294,'Energy Share'!B:D,3,FALSE),VLOOKUP(LEFT(D3294,LEN(D3294)-2),'Energy Share'!B:D,3,FALSE)),0)*HLOOKUP(C3294,'Energy Share'!$I$2:$AL$3,2,FALSE)*VLOOKUP(LEFT(D3294,6),'Energy Share'!$I$6:$J$14,2,FALSE)</f>
        <v>0</v>
      </c>
    </row>
    <row r="3295" spans="1:6" hidden="1" x14ac:dyDescent="0.3">
      <c r="A3295">
        <f>IF(IFERROR(_xlfn.NUMBERVALUE(RIGHT(D3295,2))=C3295-2000,TRUE),1,0)*_xlfn.IFNA(VLOOKUP(LEFT(RIGHT(D3295,LEN(D3295)-6),LEN(RIGHT(D3295,LEN(D3295)-6))-3),'Filter Fuel'!$A$3:$I$29,HLOOKUP(LEFT(D3295,6),'Filter Fuel'!$B$1:$I$2,2,FALSE),FALSE),1)*IF(F3295=0,0,1)</f>
        <v>0</v>
      </c>
      <c r="B3295" t="s">
        <v>2</v>
      </c>
      <c r="C3295">
        <f t="shared" si="92"/>
        <v>2032</v>
      </c>
      <c r="D3295" t="str">
        <f t="shared" si="93"/>
        <v>PUBTRAELCIMP19</v>
      </c>
      <c r="E3295" t="str">
        <f>VLOOKUP(D3295,'NZ40-POPT_tech_groups'!A:B,2,FALSE)</f>
        <v>NZ40-ENE-1-PUBTRA</v>
      </c>
      <c r="F3295" s="3">
        <f>_xlfn.IFNA(_xlfn.IFNA(VLOOKUP(D3295,'Energy Share'!B:D,3,FALSE),VLOOKUP(LEFT(D3295,LEN(D3295)-2),'Energy Share'!B:D,3,FALSE)),0)*HLOOKUP(C3295,'Energy Share'!$I$2:$AL$3,2,FALSE)*VLOOKUP(LEFT(D3295,6),'Energy Share'!$I$6:$J$14,2,FALSE)</f>
        <v>0</v>
      </c>
    </row>
    <row r="3296" spans="1:6" hidden="1" x14ac:dyDescent="0.3">
      <c r="A3296">
        <f>IF(IFERROR(_xlfn.NUMBERVALUE(RIGHT(D3296,2))=C3296-2000,TRUE),1,0)*_xlfn.IFNA(VLOOKUP(LEFT(RIGHT(D3296,LEN(D3296)-6),LEN(RIGHT(D3296,LEN(D3296)-6))-3),'Filter Fuel'!$A$3:$I$29,HLOOKUP(LEFT(D3296,6),'Filter Fuel'!$B$1:$I$2,2,FALSE),FALSE),1)*IF(F3296=0,0,1)</f>
        <v>0</v>
      </c>
      <c r="B3296" t="s">
        <v>2</v>
      </c>
      <c r="C3296">
        <f t="shared" si="92"/>
        <v>2032</v>
      </c>
      <c r="D3296" t="str">
        <f t="shared" si="93"/>
        <v>PUBTRAELCIMP20</v>
      </c>
      <c r="E3296" t="str">
        <f>VLOOKUP(D3296,'NZ40-POPT_tech_groups'!A:B,2,FALSE)</f>
        <v>NZ40-ENE-1-PUBTRA</v>
      </c>
      <c r="F3296" s="3">
        <f>_xlfn.IFNA(_xlfn.IFNA(VLOOKUP(D3296,'Energy Share'!B:D,3,FALSE),VLOOKUP(LEFT(D3296,LEN(D3296)-2),'Energy Share'!B:D,3,FALSE)),0)*HLOOKUP(C3296,'Energy Share'!$I$2:$AL$3,2,FALSE)*VLOOKUP(LEFT(D3296,6),'Energy Share'!$I$6:$J$14,2,FALSE)</f>
        <v>0</v>
      </c>
    </row>
    <row r="3297" spans="1:6" hidden="1" x14ac:dyDescent="0.3">
      <c r="A3297">
        <f>IF(IFERROR(_xlfn.NUMBERVALUE(RIGHT(D3297,2))=C3297-2000,TRUE),1,0)*_xlfn.IFNA(VLOOKUP(LEFT(RIGHT(D3297,LEN(D3297)-6),LEN(RIGHT(D3297,LEN(D3297)-6))-3),'Filter Fuel'!$A$3:$I$29,HLOOKUP(LEFT(D3297,6),'Filter Fuel'!$B$1:$I$2,2,FALSE),FALSE),1)*IF(F3297=0,0,1)</f>
        <v>0</v>
      </c>
      <c r="B3297" t="s">
        <v>2</v>
      </c>
      <c r="C3297">
        <f t="shared" si="92"/>
        <v>2032</v>
      </c>
      <c r="D3297" t="str">
        <f t="shared" si="93"/>
        <v>PUBTRAELCIMP21</v>
      </c>
      <c r="E3297" t="str">
        <f>VLOOKUP(D3297,'NZ40-POPT_tech_groups'!A:B,2,FALSE)</f>
        <v>NZ40-ENE-1-PUBTRA</v>
      </c>
      <c r="F3297" s="3">
        <f>_xlfn.IFNA(_xlfn.IFNA(VLOOKUP(D3297,'Energy Share'!B:D,3,FALSE),VLOOKUP(LEFT(D3297,LEN(D3297)-2),'Energy Share'!B:D,3,FALSE)),0)*HLOOKUP(C3297,'Energy Share'!$I$2:$AL$3,2,FALSE)*VLOOKUP(LEFT(D3297,6),'Energy Share'!$I$6:$J$14,2,FALSE)</f>
        <v>0</v>
      </c>
    </row>
    <row r="3298" spans="1:6" hidden="1" x14ac:dyDescent="0.3">
      <c r="A3298">
        <f>IF(IFERROR(_xlfn.NUMBERVALUE(RIGHT(D3298,2))=C3298-2000,TRUE),1,0)*_xlfn.IFNA(VLOOKUP(LEFT(RIGHT(D3298,LEN(D3298)-6),LEN(RIGHT(D3298,LEN(D3298)-6))-3),'Filter Fuel'!$A$3:$I$29,HLOOKUP(LEFT(D3298,6),'Filter Fuel'!$B$1:$I$2,2,FALSE),FALSE),1)*IF(F3298=0,0,1)</f>
        <v>0</v>
      </c>
      <c r="B3298" t="s">
        <v>2</v>
      </c>
      <c r="C3298">
        <f t="shared" si="92"/>
        <v>2032</v>
      </c>
      <c r="D3298" t="str">
        <f t="shared" si="93"/>
        <v>PUBTRAELCIMP22</v>
      </c>
      <c r="E3298" t="str">
        <f>VLOOKUP(D3298,'NZ40-POPT_tech_groups'!A:B,2,FALSE)</f>
        <v>NZ40-ENE-1-PUBTRA</v>
      </c>
      <c r="F3298" s="3">
        <f>_xlfn.IFNA(_xlfn.IFNA(VLOOKUP(D3298,'Energy Share'!B:D,3,FALSE),VLOOKUP(LEFT(D3298,LEN(D3298)-2),'Energy Share'!B:D,3,FALSE)),0)*HLOOKUP(C3298,'Energy Share'!$I$2:$AL$3,2,FALSE)*VLOOKUP(LEFT(D3298,6),'Energy Share'!$I$6:$J$14,2,FALSE)</f>
        <v>0</v>
      </c>
    </row>
    <row r="3299" spans="1:6" hidden="1" x14ac:dyDescent="0.3">
      <c r="A3299">
        <f>IF(IFERROR(_xlfn.NUMBERVALUE(RIGHT(D3299,2))=C3299-2000,TRUE),1,0)*_xlfn.IFNA(VLOOKUP(LEFT(RIGHT(D3299,LEN(D3299)-6),LEN(RIGHT(D3299,LEN(D3299)-6))-3),'Filter Fuel'!$A$3:$I$29,HLOOKUP(LEFT(D3299,6),'Filter Fuel'!$B$1:$I$2,2,FALSE),FALSE),1)*IF(F3299=0,0,1)</f>
        <v>0</v>
      </c>
      <c r="B3299" t="s">
        <v>2</v>
      </c>
      <c r="C3299">
        <f t="shared" si="92"/>
        <v>2032</v>
      </c>
      <c r="D3299" t="str">
        <f t="shared" si="93"/>
        <v>PUBTRAELCIMP23</v>
      </c>
      <c r="E3299" t="str">
        <f>VLOOKUP(D3299,'NZ40-POPT_tech_groups'!A:B,2,FALSE)</f>
        <v>NZ40-ENE-1-PUBTRA</v>
      </c>
      <c r="F3299" s="3">
        <f>_xlfn.IFNA(_xlfn.IFNA(VLOOKUP(D3299,'Energy Share'!B:D,3,FALSE),VLOOKUP(LEFT(D3299,LEN(D3299)-2),'Energy Share'!B:D,3,FALSE)),0)*HLOOKUP(C3299,'Energy Share'!$I$2:$AL$3,2,FALSE)*VLOOKUP(LEFT(D3299,6),'Energy Share'!$I$6:$J$14,2,FALSE)</f>
        <v>0</v>
      </c>
    </row>
    <row r="3300" spans="1:6" hidden="1" x14ac:dyDescent="0.3">
      <c r="A3300">
        <f>IF(IFERROR(_xlfn.NUMBERVALUE(RIGHT(D3300,2))=C3300-2000,TRUE),1,0)*_xlfn.IFNA(VLOOKUP(LEFT(RIGHT(D3300,LEN(D3300)-6),LEN(RIGHT(D3300,LEN(D3300)-6))-3),'Filter Fuel'!$A$3:$I$29,HLOOKUP(LEFT(D3300,6),'Filter Fuel'!$B$1:$I$2,2,FALSE),FALSE),1)*IF(F3300=0,0,1)</f>
        <v>0</v>
      </c>
      <c r="B3300" t="s">
        <v>2</v>
      </c>
      <c r="C3300">
        <f t="shared" si="92"/>
        <v>2032</v>
      </c>
      <c r="D3300" t="str">
        <f t="shared" si="93"/>
        <v>PUBTRAELCIMP24</v>
      </c>
      <c r="E3300" t="str">
        <f>VLOOKUP(D3300,'NZ40-POPT_tech_groups'!A:B,2,FALSE)</f>
        <v>NZ40-ENE-1-PUBTRA</v>
      </c>
      <c r="F3300" s="3">
        <f>_xlfn.IFNA(_xlfn.IFNA(VLOOKUP(D3300,'Energy Share'!B:D,3,FALSE),VLOOKUP(LEFT(D3300,LEN(D3300)-2),'Energy Share'!B:D,3,FALSE)),0)*HLOOKUP(C3300,'Energy Share'!$I$2:$AL$3,2,FALSE)*VLOOKUP(LEFT(D3300,6),'Energy Share'!$I$6:$J$14,2,FALSE)</f>
        <v>0</v>
      </c>
    </row>
    <row r="3301" spans="1:6" hidden="1" x14ac:dyDescent="0.3">
      <c r="A3301">
        <f>IF(IFERROR(_xlfn.NUMBERVALUE(RIGHT(D3301,2))=C3301-2000,TRUE),1,0)*_xlfn.IFNA(VLOOKUP(LEFT(RIGHT(D3301,LEN(D3301)-6),LEN(RIGHT(D3301,LEN(D3301)-6))-3),'Filter Fuel'!$A$3:$I$29,HLOOKUP(LEFT(D3301,6),'Filter Fuel'!$B$1:$I$2,2,FALSE),FALSE),1)*IF(F3301=0,0,1)</f>
        <v>0</v>
      </c>
      <c r="B3301" t="s">
        <v>2</v>
      </c>
      <c r="C3301">
        <f t="shared" si="92"/>
        <v>2032</v>
      </c>
      <c r="D3301" t="str">
        <f t="shared" si="93"/>
        <v>PUBTRAELCIMP25</v>
      </c>
      <c r="E3301" t="str">
        <f>VLOOKUP(D3301,'NZ40-POPT_tech_groups'!A:B,2,FALSE)</f>
        <v>NZ40-ENE-1-PUBTRA</v>
      </c>
      <c r="F3301" s="3">
        <f>_xlfn.IFNA(_xlfn.IFNA(VLOOKUP(D3301,'Energy Share'!B:D,3,FALSE),VLOOKUP(LEFT(D3301,LEN(D3301)-2),'Energy Share'!B:D,3,FALSE)),0)*HLOOKUP(C3301,'Energy Share'!$I$2:$AL$3,2,FALSE)*VLOOKUP(LEFT(D3301,6),'Energy Share'!$I$6:$J$14,2,FALSE)</f>
        <v>0</v>
      </c>
    </row>
    <row r="3302" spans="1:6" hidden="1" x14ac:dyDescent="0.3">
      <c r="A3302">
        <f>IF(IFERROR(_xlfn.NUMBERVALUE(RIGHT(D3302,2))=C3302-2000,TRUE),1,0)*_xlfn.IFNA(VLOOKUP(LEFT(RIGHT(D3302,LEN(D3302)-6),LEN(RIGHT(D3302,LEN(D3302)-6))-3),'Filter Fuel'!$A$3:$I$29,HLOOKUP(LEFT(D3302,6),'Filter Fuel'!$B$1:$I$2,2,FALSE),FALSE),1)*IF(F3302=0,0,1)</f>
        <v>0</v>
      </c>
      <c r="B3302" t="s">
        <v>2</v>
      </c>
      <c r="C3302">
        <f t="shared" si="92"/>
        <v>2032</v>
      </c>
      <c r="D3302" t="str">
        <f t="shared" si="93"/>
        <v>PUBTRAELCIMP26</v>
      </c>
      <c r="E3302" t="str">
        <f>VLOOKUP(D3302,'NZ40-POPT_tech_groups'!A:B,2,FALSE)</f>
        <v>NZ40-ENE-1-PUBTRA</v>
      </c>
      <c r="F3302" s="3">
        <f>_xlfn.IFNA(_xlfn.IFNA(VLOOKUP(D3302,'Energy Share'!B:D,3,FALSE),VLOOKUP(LEFT(D3302,LEN(D3302)-2),'Energy Share'!B:D,3,FALSE)),0)*HLOOKUP(C3302,'Energy Share'!$I$2:$AL$3,2,FALSE)*VLOOKUP(LEFT(D3302,6),'Energy Share'!$I$6:$J$14,2,FALSE)</f>
        <v>0</v>
      </c>
    </row>
    <row r="3303" spans="1:6" hidden="1" x14ac:dyDescent="0.3">
      <c r="A3303">
        <f>IF(IFERROR(_xlfn.NUMBERVALUE(RIGHT(D3303,2))=C3303-2000,TRUE),1,0)*_xlfn.IFNA(VLOOKUP(LEFT(RIGHT(D3303,LEN(D3303)-6),LEN(RIGHT(D3303,LEN(D3303)-6))-3),'Filter Fuel'!$A$3:$I$29,HLOOKUP(LEFT(D3303,6),'Filter Fuel'!$B$1:$I$2,2,FALSE),FALSE),1)*IF(F3303=0,0,1)</f>
        <v>0</v>
      </c>
      <c r="B3303" t="s">
        <v>2</v>
      </c>
      <c r="C3303">
        <f t="shared" si="92"/>
        <v>2032</v>
      </c>
      <c r="D3303" t="str">
        <f t="shared" si="93"/>
        <v>PUBTRAELCIMP27</v>
      </c>
      <c r="E3303" t="str">
        <f>VLOOKUP(D3303,'NZ40-POPT_tech_groups'!A:B,2,FALSE)</f>
        <v>NZ40-ENE-1-PUBTRA</v>
      </c>
      <c r="F3303" s="3">
        <f>_xlfn.IFNA(_xlfn.IFNA(VLOOKUP(D3303,'Energy Share'!B:D,3,FALSE),VLOOKUP(LEFT(D3303,LEN(D3303)-2),'Energy Share'!B:D,3,FALSE)),0)*HLOOKUP(C3303,'Energy Share'!$I$2:$AL$3,2,FALSE)*VLOOKUP(LEFT(D3303,6),'Energy Share'!$I$6:$J$14,2,FALSE)</f>
        <v>0</v>
      </c>
    </row>
    <row r="3304" spans="1:6" hidden="1" x14ac:dyDescent="0.3">
      <c r="A3304">
        <f>IF(IFERROR(_xlfn.NUMBERVALUE(RIGHT(D3304,2))=C3304-2000,TRUE),1,0)*_xlfn.IFNA(VLOOKUP(LEFT(RIGHT(D3304,LEN(D3304)-6),LEN(RIGHT(D3304,LEN(D3304)-6))-3),'Filter Fuel'!$A$3:$I$29,HLOOKUP(LEFT(D3304,6),'Filter Fuel'!$B$1:$I$2,2,FALSE),FALSE),1)*IF(F3304=0,0,1)</f>
        <v>0</v>
      </c>
      <c r="B3304" t="s">
        <v>2</v>
      </c>
      <c r="C3304">
        <f t="shared" si="92"/>
        <v>2032</v>
      </c>
      <c r="D3304" t="str">
        <f t="shared" si="93"/>
        <v>PUBTRAELCIMP28</v>
      </c>
      <c r="E3304" t="str">
        <f>VLOOKUP(D3304,'NZ40-POPT_tech_groups'!A:B,2,FALSE)</f>
        <v>NZ40-ENE-1-PUBTRA</v>
      </c>
      <c r="F3304" s="3">
        <f>_xlfn.IFNA(_xlfn.IFNA(VLOOKUP(D3304,'Energy Share'!B:D,3,FALSE),VLOOKUP(LEFT(D3304,LEN(D3304)-2),'Energy Share'!B:D,3,FALSE)),0)*HLOOKUP(C3304,'Energy Share'!$I$2:$AL$3,2,FALSE)*VLOOKUP(LEFT(D3304,6),'Energy Share'!$I$6:$J$14,2,FALSE)</f>
        <v>0</v>
      </c>
    </row>
    <row r="3305" spans="1:6" hidden="1" x14ac:dyDescent="0.3">
      <c r="A3305">
        <f>IF(IFERROR(_xlfn.NUMBERVALUE(RIGHT(D3305,2))=C3305-2000,TRUE),1,0)*_xlfn.IFNA(VLOOKUP(LEFT(RIGHT(D3305,LEN(D3305)-6),LEN(RIGHT(D3305,LEN(D3305)-6))-3),'Filter Fuel'!$A$3:$I$29,HLOOKUP(LEFT(D3305,6),'Filter Fuel'!$B$1:$I$2,2,FALSE),FALSE),1)*IF(F3305=0,0,1)</f>
        <v>0</v>
      </c>
      <c r="B3305" t="s">
        <v>2</v>
      </c>
      <c r="C3305">
        <f t="shared" si="92"/>
        <v>2032</v>
      </c>
      <c r="D3305" t="str">
        <f t="shared" si="93"/>
        <v>PUBTRAELCIMP29</v>
      </c>
      <c r="E3305" t="str">
        <f>VLOOKUP(D3305,'NZ40-POPT_tech_groups'!A:B,2,FALSE)</f>
        <v>NZ40-ENE-1-PUBTRA</v>
      </c>
      <c r="F3305" s="3">
        <f>_xlfn.IFNA(_xlfn.IFNA(VLOOKUP(D3305,'Energy Share'!B:D,3,FALSE),VLOOKUP(LEFT(D3305,LEN(D3305)-2),'Energy Share'!B:D,3,FALSE)),0)*HLOOKUP(C3305,'Energy Share'!$I$2:$AL$3,2,FALSE)*VLOOKUP(LEFT(D3305,6),'Energy Share'!$I$6:$J$14,2,FALSE)</f>
        <v>0</v>
      </c>
    </row>
    <row r="3306" spans="1:6" hidden="1" x14ac:dyDescent="0.3">
      <c r="A3306">
        <f>IF(IFERROR(_xlfn.NUMBERVALUE(RIGHT(D3306,2))=C3306-2000,TRUE),1,0)*_xlfn.IFNA(VLOOKUP(LEFT(RIGHT(D3306,LEN(D3306)-6),LEN(RIGHT(D3306,LEN(D3306)-6))-3),'Filter Fuel'!$A$3:$I$29,HLOOKUP(LEFT(D3306,6),'Filter Fuel'!$B$1:$I$2,2,FALSE),FALSE),1)*IF(F3306=0,0,1)</f>
        <v>0</v>
      </c>
      <c r="B3306" t="s">
        <v>2</v>
      </c>
      <c r="C3306">
        <f t="shared" si="92"/>
        <v>2032</v>
      </c>
      <c r="D3306" t="str">
        <f t="shared" si="93"/>
        <v>PUBTRAELCIMP30</v>
      </c>
      <c r="E3306" t="str">
        <f>VLOOKUP(D3306,'NZ40-POPT_tech_groups'!A:B,2,FALSE)</f>
        <v>NZ40-ENE-1-PUBTRA</v>
      </c>
      <c r="F3306" s="3">
        <f>_xlfn.IFNA(_xlfn.IFNA(VLOOKUP(D3306,'Energy Share'!B:D,3,FALSE),VLOOKUP(LEFT(D3306,LEN(D3306)-2),'Energy Share'!B:D,3,FALSE)),0)*HLOOKUP(C3306,'Energy Share'!$I$2:$AL$3,2,FALSE)*VLOOKUP(LEFT(D3306,6),'Energy Share'!$I$6:$J$14,2,FALSE)</f>
        <v>0</v>
      </c>
    </row>
    <row r="3307" spans="1:6" hidden="1" x14ac:dyDescent="0.3">
      <c r="A3307">
        <f>IF(IFERROR(_xlfn.NUMBERVALUE(RIGHT(D3307,2))=C3307-2000,TRUE),1,0)*_xlfn.IFNA(VLOOKUP(LEFT(RIGHT(D3307,LEN(D3307)-6),LEN(RIGHT(D3307,LEN(D3307)-6))-3),'Filter Fuel'!$A$3:$I$29,HLOOKUP(LEFT(D3307,6),'Filter Fuel'!$B$1:$I$2,2,FALSE),FALSE),1)*IF(F3307=0,0,1)</f>
        <v>0</v>
      </c>
      <c r="B3307" t="s">
        <v>2</v>
      </c>
      <c r="C3307">
        <f t="shared" si="92"/>
        <v>2032</v>
      </c>
      <c r="D3307" t="str">
        <f t="shared" si="93"/>
        <v>PUBTRAELCIMP31</v>
      </c>
      <c r="E3307" t="str">
        <f>VLOOKUP(D3307,'NZ40-POPT_tech_groups'!A:B,2,FALSE)</f>
        <v>NZ40-ENE-1-PUBTRA</v>
      </c>
      <c r="F3307" s="3">
        <f>_xlfn.IFNA(_xlfn.IFNA(VLOOKUP(D3307,'Energy Share'!B:D,3,FALSE),VLOOKUP(LEFT(D3307,LEN(D3307)-2),'Energy Share'!B:D,3,FALSE)),0)*HLOOKUP(C3307,'Energy Share'!$I$2:$AL$3,2,FALSE)*VLOOKUP(LEFT(D3307,6),'Energy Share'!$I$6:$J$14,2,FALSE)</f>
        <v>0</v>
      </c>
    </row>
    <row r="3308" spans="1:6" hidden="1" x14ac:dyDescent="0.3">
      <c r="A3308">
        <f>IF(IFERROR(_xlfn.NUMBERVALUE(RIGHT(D3308,2))=C3308-2000,TRUE),1,0)*_xlfn.IFNA(VLOOKUP(LEFT(RIGHT(D3308,LEN(D3308)-6),LEN(RIGHT(D3308,LEN(D3308)-6))-3),'Filter Fuel'!$A$3:$I$29,HLOOKUP(LEFT(D3308,6),'Filter Fuel'!$B$1:$I$2,2,FALSE),FALSE),1)*IF(F3308=0,0,1)</f>
        <v>0</v>
      </c>
      <c r="B3308" t="s">
        <v>2</v>
      </c>
      <c r="C3308">
        <f t="shared" si="92"/>
        <v>2032</v>
      </c>
      <c r="D3308" t="str">
        <f t="shared" si="93"/>
        <v>PUBTRAELCIMP32</v>
      </c>
      <c r="E3308" t="str">
        <f>VLOOKUP(D3308,'NZ40-POPT_tech_groups'!A:B,2,FALSE)</f>
        <v>NZ40-ENE-1-PUBTRA</v>
      </c>
      <c r="F3308" s="3">
        <f>_xlfn.IFNA(_xlfn.IFNA(VLOOKUP(D3308,'Energy Share'!B:D,3,FALSE),VLOOKUP(LEFT(D3308,LEN(D3308)-2),'Energy Share'!B:D,3,FALSE)),0)*HLOOKUP(C3308,'Energy Share'!$I$2:$AL$3,2,FALSE)*VLOOKUP(LEFT(D3308,6),'Energy Share'!$I$6:$J$14,2,FALSE)</f>
        <v>0</v>
      </c>
    </row>
    <row r="3309" spans="1:6" hidden="1" x14ac:dyDescent="0.3">
      <c r="A3309">
        <f>IF(IFERROR(_xlfn.NUMBERVALUE(RIGHT(D3309,2))=C3309-2000,TRUE),1,0)*_xlfn.IFNA(VLOOKUP(LEFT(RIGHT(D3309,LEN(D3309)-6),LEN(RIGHT(D3309,LEN(D3309)-6))-3),'Filter Fuel'!$A$3:$I$29,HLOOKUP(LEFT(D3309,6),'Filter Fuel'!$B$1:$I$2,2,FALSE),FALSE),1)*IF(F3309=0,0,1)</f>
        <v>0</v>
      </c>
      <c r="B3309" t="s">
        <v>2</v>
      </c>
      <c r="C3309">
        <f t="shared" si="92"/>
        <v>2032</v>
      </c>
      <c r="D3309" t="str">
        <f t="shared" si="93"/>
        <v>PUBTRAELCIMP33</v>
      </c>
      <c r="E3309" t="str">
        <f>VLOOKUP(D3309,'NZ40-POPT_tech_groups'!A:B,2,FALSE)</f>
        <v>NZ40-ENE-1-PUBTRA</v>
      </c>
      <c r="F3309" s="3">
        <f>_xlfn.IFNA(_xlfn.IFNA(VLOOKUP(D3309,'Energy Share'!B:D,3,FALSE),VLOOKUP(LEFT(D3309,LEN(D3309)-2),'Energy Share'!B:D,3,FALSE)),0)*HLOOKUP(C3309,'Energy Share'!$I$2:$AL$3,2,FALSE)*VLOOKUP(LEFT(D3309,6),'Energy Share'!$I$6:$J$14,2,FALSE)</f>
        <v>0</v>
      </c>
    </row>
    <row r="3310" spans="1:6" hidden="1" x14ac:dyDescent="0.3">
      <c r="A3310">
        <f>IF(IFERROR(_xlfn.NUMBERVALUE(RIGHT(D3310,2))=C3310-2000,TRUE),1,0)*_xlfn.IFNA(VLOOKUP(LEFT(RIGHT(D3310,LEN(D3310)-6),LEN(RIGHT(D3310,LEN(D3310)-6))-3),'Filter Fuel'!$A$3:$I$29,HLOOKUP(LEFT(D3310,6),'Filter Fuel'!$B$1:$I$2,2,FALSE),FALSE),1)*IF(F3310=0,0,1)</f>
        <v>0</v>
      </c>
      <c r="B3310" t="s">
        <v>2</v>
      </c>
      <c r="C3310">
        <f t="shared" si="92"/>
        <v>2032</v>
      </c>
      <c r="D3310" t="str">
        <f t="shared" si="93"/>
        <v>PUBTRAELCIMP34</v>
      </c>
      <c r="E3310" t="str">
        <f>VLOOKUP(D3310,'NZ40-POPT_tech_groups'!A:B,2,FALSE)</f>
        <v>NZ40-ENE-1-PUBTRA</v>
      </c>
      <c r="F3310" s="3">
        <f>_xlfn.IFNA(_xlfn.IFNA(VLOOKUP(D3310,'Energy Share'!B:D,3,FALSE),VLOOKUP(LEFT(D3310,LEN(D3310)-2),'Energy Share'!B:D,3,FALSE)),0)*HLOOKUP(C3310,'Energy Share'!$I$2:$AL$3,2,FALSE)*VLOOKUP(LEFT(D3310,6),'Energy Share'!$I$6:$J$14,2,FALSE)</f>
        <v>0</v>
      </c>
    </row>
    <row r="3311" spans="1:6" hidden="1" x14ac:dyDescent="0.3">
      <c r="A3311">
        <f>IF(IFERROR(_xlfn.NUMBERVALUE(RIGHT(D3311,2))=C3311-2000,TRUE),1,0)*_xlfn.IFNA(VLOOKUP(LEFT(RIGHT(D3311,LEN(D3311)-6),LEN(RIGHT(D3311,LEN(D3311)-6))-3),'Filter Fuel'!$A$3:$I$29,HLOOKUP(LEFT(D3311,6),'Filter Fuel'!$B$1:$I$2,2,FALSE),FALSE),1)*IF(F3311=0,0,1)</f>
        <v>0</v>
      </c>
      <c r="B3311" t="s">
        <v>2</v>
      </c>
      <c r="C3311">
        <f t="shared" si="92"/>
        <v>2032</v>
      </c>
      <c r="D3311" t="str">
        <f t="shared" si="93"/>
        <v>PUBTRAELCIMP35</v>
      </c>
      <c r="E3311" t="str">
        <f>VLOOKUP(D3311,'NZ40-POPT_tech_groups'!A:B,2,FALSE)</f>
        <v>NZ40-ENE-1-PUBTRA</v>
      </c>
      <c r="F3311" s="3">
        <f>_xlfn.IFNA(_xlfn.IFNA(VLOOKUP(D3311,'Energy Share'!B:D,3,FALSE),VLOOKUP(LEFT(D3311,LEN(D3311)-2),'Energy Share'!B:D,3,FALSE)),0)*HLOOKUP(C3311,'Energy Share'!$I$2:$AL$3,2,FALSE)*VLOOKUP(LEFT(D3311,6),'Energy Share'!$I$6:$J$14,2,FALSE)</f>
        <v>0</v>
      </c>
    </row>
    <row r="3312" spans="1:6" hidden="1" x14ac:dyDescent="0.3">
      <c r="A3312">
        <f>IF(IFERROR(_xlfn.NUMBERVALUE(RIGHT(D3312,2))=C3312-2000,TRUE),1,0)*_xlfn.IFNA(VLOOKUP(LEFT(RIGHT(D3312,LEN(D3312)-6),LEN(RIGHT(D3312,LEN(D3312)-6))-3),'Filter Fuel'!$A$3:$I$29,HLOOKUP(LEFT(D3312,6),'Filter Fuel'!$B$1:$I$2,2,FALSE),FALSE),1)*IF(F3312=0,0,1)</f>
        <v>0</v>
      </c>
      <c r="B3312" t="s">
        <v>2</v>
      </c>
      <c r="C3312">
        <f t="shared" si="92"/>
        <v>2032</v>
      </c>
      <c r="D3312" t="str">
        <f t="shared" si="93"/>
        <v>PUBTRAELCIMP36</v>
      </c>
      <c r="E3312" t="str">
        <f>VLOOKUP(D3312,'NZ40-POPT_tech_groups'!A:B,2,FALSE)</f>
        <v>NZ40-ENE-1-PUBTRA</v>
      </c>
      <c r="F3312" s="3">
        <f>_xlfn.IFNA(_xlfn.IFNA(VLOOKUP(D3312,'Energy Share'!B:D,3,FALSE),VLOOKUP(LEFT(D3312,LEN(D3312)-2),'Energy Share'!B:D,3,FALSE)),0)*HLOOKUP(C3312,'Energy Share'!$I$2:$AL$3,2,FALSE)*VLOOKUP(LEFT(D3312,6),'Energy Share'!$I$6:$J$14,2,FALSE)</f>
        <v>0</v>
      </c>
    </row>
    <row r="3313" spans="1:6" hidden="1" x14ac:dyDescent="0.3">
      <c r="A3313">
        <f>IF(IFERROR(_xlfn.NUMBERVALUE(RIGHT(D3313,2))=C3313-2000,TRUE),1,0)*_xlfn.IFNA(VLOOKUP(LEFT(RIGHT(D3313,LEN(D3313)-6),LEN(RIGHT(D3313,LEN(D3313)-6))-3),'Filter Fuel'!$A$3:$I$29,HLOOKUP(LEFT(D3313,6),'Filter Fuel'!$B$1:$I$2,2,FALSE),FALSE),1)*IF(F3313=0,0,1)</f>
        <v>0</v>
      </c>
      <c r="B3313" t="s">
        <v>2</v>
      </c>
      <c r="C3313">
        <f t="shared" si="92"/>
        <v>2032</v>
      </c>
      <c r="D3313" t="str">
        <f t="shared" si="93"/>
        <v>PUBTRAELCIMP37</v>
      </c>
      <c r="E3313" t="str">
        <f>VLOOKUP(D3313,'NZ40-POPT_tech_groups'!A:B,2,FALSE)</f>
        <v>NZ40-ENE-1-PUBTRA</v>
      </c>
      <c r="F3313" s="3">
        <f>_xlfn.IFNA(_xlfn.IFNA(VLOOKUP(D3313,'Energy Share'!B:D,3,FALSE),VLOOKUP(LEFT(D3313,LEN(D3313)-2),'Energy Share'!B:D,3,FALSE)),0)*HLOOKUP(C3313,'Energy Share'!$I$2:$AL$3,2,FALSE)*VLOOKUP(LEFT(D3313,6),'Energy Share'!$I$6:$J$14,2,FALSE)</f>
        <v>0</v>
      </c>
    </row>
    <row r="3314" spans="1:6" hidden="1" x14ac:dyDescent="0.3">
      <c r="A3314">
        <f>IF(IFERROR(_xlfn.NUMBERVALUE(RIGHT(D3314,2))=C3314-2000,TRUE),1,0)*_xlfn.IFNA(VLOOKUP(LEFT(RIGHT(D3314,LEN(D3314)-6),LEN(RIGHT(D3314,LEN(D3314)-6))-3),'Filter Fuel'!$A$3:$I$29,HLOOKUP(LEFT(D3314,6),'Filter Fuel'!$B$1:$I$2,2,FALSE),FALSE),1)*IF(F3314=0,0,1)</f>
        <v>0</v>
      </c>
      <c r="B3314" t="s">
        <v>2</v>
      </c>
      <c r="C3314">
        <f t="shared" si="92"/>
        <v>2032</v>
      </c>
      <c r="D3314" t="str">
        <f t="shared" si="93"/>
        <v>PUBTRAELCIMP38</v>
      </c>
      <c r="E3314" t="str">
        <f>VLOOKUP(D3314,'NZ40-POPT_tech_groups'!A:B,2,FALSE)</f>
        <v>NZ40-ENE-1-PUBTRA</v>
      </c>
      <c r="F3314" s="3">
        <f>_xlfn.IFNA(_xlfn.IFNA(VLOOKUP(D3314,'Energy Share'!B:D,3,FALSE),VLOOKUP(LEFT(D3314,LEN(D3314)-2),'Energy Share'!B:D,3,FALSE)),0)*HLOOKUP(C3314,'Energy Share'!$I$2:$AL$3,2,FALSE)*VLOOKUP(LEFT(D3314,6),'Energy Share'!$I$6:$J$14,2,FALSE)</f>
        <v>0</v>
      </c>
    </row>
    <row r="3315" spans="1:6" hidden="1" x14ac:dyDescent="0.3">
      <c r="A3315">
        <f>IF(IFERROR(_xlfn.NUMBERVALUE(RIGHT(D3315,2))=C3315-2000,TRUE),1,0)*_xlfn.IFNA(VLOOKUP(LEFT(RIGHT(D3315,LEN(D3315)-6),LEN(RIGHT(D3315,LEN(D3315)-6))-3),'Filter Fuel'!$A$3:$I$29,HLOOKUP(LEFT(D3315,6),'Filter Fuel'!$B$1:$I$2,2,FALSE),FALSE),1)*IF(F3315=0,0,1)</f>
        <v>0</v>
      </c>
      <c r="B3315" t="s">
        <v>2</v>
      </c>
      <c r="C3315">
        <f t="shared" si="92"/>
        <v>2032</v>
      </c>
      <c r="D3315" t="str">
        <f t="shared" si="93"/>
        <v>PUBTRAELCIMP39</v>
      </c>
      <c r="E3315" t="str">
        <f>VLOOKUP(D3315,'NZ40-POPT_tech_groups'!A:B,2,FALSE)</f>
        <v>NZ40-ENE-1-PUBTRA</v>
      </c>
      <c r="F3315" s="3">
        <f>_xlfn.IFNA(_xlfn.IFNA(VLOOKUP(D3315,'Energy Share'!B:D,3,FALSE),VLOOKUP(LEFT(D3315,LEN(D3315)-2),'Energy Share'!B:D,3,FALSE)),0)*HLOOKUP(C3315,'Energy Share'!$I$2:$AL$3,2,FALSE)*VLOOKUP(LEFT(D3315,6),'Energy Share'!$I$6:$J$14,2,FALSE)</f>
        <v>0</v>
      </c>
    </row>
    <row r="3316" spans="1:6" hidden="1" x14ac:dyDescent="0.3">
      <c r="A3316">
        <f>IF(IFERROR(_xlfn.NUMBERVALUE(RIGHT(D3316,2))=C3316-2000,TRUE),1,0)*_xlfn.IFNA(VLOOKUP(LEFT(RIGHT(D3316,LEN(D3316)-6),LEN(RIGHT(D3316,LEN(D3316)-6))-3),'Filter Fuel'!$A$3:$I$29,HLOOKUP(LEFT(D3316,6),'Filter Fuel'!$B$1:$I$2,2,FALSE),FALSE),1)*IF(F3316=0,0,1)</f>
        <v>0</v>
      </c>
      <c r="B3316" t="s">
        <v>2</v>
      </c>
      <c r="C3316">
        <f t="shared" si="92"/>
        <v>2032</v>
      </c>
      <c r="D3316" t="str">
        <f t="shared" si="93"/>
        <v>PUBTRAELCIMP40</v>
      </c>
      <c r="E3316" t="str">
        <f>VLOOKUP(D3316,'NZ40-POPT_tech_groups'!A:B,2,FALSE)</f>
        <v>NZ40-ENE-1-PUBTRA</v>
      </c>
      <c r="F3316" s="3">
        <f>_xlfn.IFNA(_xlfn.IFNA(VLOOKUP(D3316,'Energy Share'!B:D,3,FALSE),VLOOKUP(LEFT(D3316,LEN(D3316)-2),'Energy Share'!B:D,3,FALSE)),0)*HLOOKUP(C3316,'Energy Share'!$I$2:$AL$3,2,FALSE)*VLOOKUP(LEFT(D3316,6),'Energy Share'!$I$6:$J$14,2,FALSE)</f>
        <v>0</v>
      </c>
    </row>
    <row r="3317" spans="1:6" hidden="1" x14ac:dyDescent="0.3">
      <c r="A3317">
        <f>IF(IFERROR(_xlfn.NUMBERVALUE(RIGHT(D3317,2))=C3317-2000,TRUE),1,0)*_xlfn.IFNA(VLOOKUP(LEFT(RIGHT(D3317,LEN(D3317)-6),LEN(RIGHT(D3317,LEN(D3317)-6))-3),'Filter Fuel'!$A$3:$I$29,HLOOKUP(LEFT(D3317,6),'Filter Fuel'!$B$1:$I$2,2,FALSE),FALSE),1)*IF(F3317=0,0,1)</f>
        <v>0</v>
      </c>
      <c r="B3317" t="s">
        <v>2</v>
      </c>
      <c r="C3317">
        <f t="shared" si="92"/>
        <v>2032</v>
      </c>
      <c r="D3317" t="str">
        <f t="shared" si="93"/>
        <v>PUBTRAELCIMP41</v>
      </c>
      <c r="E3317" t="str">
        <f>VLOOKUP(D3317,'NZ40-POPT_tech_groups'!A:B,2,FALSE)</f>
        <v>NZ40-ENE-1-PUBTRA</v>
      </c>
      <c r="F3317" s="3">
        <f>_xlfn.IFNA(_xlfn.IFNA(VLOOKUP(D3317,'Energy Share'!B:D,3,FALSE),VLOOKUP(LEFT(D3317,LEN(D3317)-2),'Energy Share'!B:D,3,FALSE)),0)*HLOOKUP(C3317,'Energy Share'!$I$2:$AL$3,2,FALSE)*VLOOKUP(LEFT(D3317,6),'Energy Share'!$I$6:$J$14,2,FALSE)</f>
        <v>0</v>
      </c>
    </row>
    <row r="3318" spans="1:6" hidden="1" x14ac:dyDescent="0.3">
      <c r="A3318">
        <f>IF(IFERROR(_xlfn.NUMBERVALUE(RIGHT(D3318,2))=C3318-2000,TRUE),1,0)*_xlfn.IFNA(VLOOKUP(LEFT(RIGHT(D3318,LEN(D3318)-6),LEN(RIGHT(D3318,LEN(D3318)-6))-3),'Filter Fuel'!$A$3:$I$29,HLOOKUP(LEFT(D3318,6),'Filter Fuel'!$B$1:$I$2,2,FALSE),FALSE),1)*IF(F3318=0,0,1)</f>
        <v>0</v>
      </c>
      <c r="B3318" t="s">
        <v>2</v>
      </c>
      <c r="C3318">
        <f t="shared" si="92"/>
        <v>2032</v>
      </c>
      <c r="D3318" t="str">
        <f t="shared" si="93"/>
        <v>PUBTRAELCIMP42</v>
      </c>
      <c r="E3318" t="str">
        <f>VLOOKUP(D3318,'NZ40-POPT_tech_groups'!A:B,2,FALSE)</f>
        <v>NZ40-ENE-1-PUBTRA</v>
      </c>
      <c r="F3318" s="3">
        <f>_xlfn.IFNA(_xlfn.IFNA(VLOOKUP(D3318,'Energy Share'!B:D,3,FALSE),VLOOKUP(LEFT(D3318,LEN(D3318)-2),'Energy Share'!B:D,3,FALSE)),0)*HLOOKUP(C3318,'Energy Share'!$I$2:$AL$3,2,FALSE)*VLOOKUP(LEFT(D3318,6),'Energy Share'!$I$6:$J$14,2,FALSE)</f>
        <v>0</v>
      </c>
    </row>
    <row r="3319" spans="1:6" hidden="1" x14ac:dyDescent="0.3">
      <c r="A3319">
        <f>IF(IFERROR(_xlfn.NUMBERVALUE(RIGHT(D3319,2))=C3319-2000,TRUE),1,0)*_xlfn.IFNA(VLOOKUP(LEFT(RIGHT(D3319,LEN(D3319)-6),LEN(RIGHT(D3319,LEN(D3319)-6))-3),'Filter Fuel'!$A$3:$I$29,HLOOKUP(LEFT(D3319,6),'Filter Fuel'!$B$1:$I$2,2,FALSE),FALSE),1)*IF(F3319=0,0,1)</f>
        <v>0</v>
      </c>
      <c r="B3319" t="s">
        <v>2</v>
      </c>
      <c r="C3319">
        <f t="shared" si="92"/>
        <v>2032</v>
      </c>
      <c r="D3319" t="str">
        <f t="shared" si="93"/>
        <v>PUBTRAELCIMP43</v>
      </c>
      <c r="E3319" t="str">
        <f>VLOOKUP(D3319,'NZ40-POPT_tech_groups'!A:B,2,FALSE)</f>
        <v>NZ40-ENE-1-PUBTRA</v>
      </c>
      <c r="F3319" s="3">
        <f>_xlfn.IFNA(_xlfn.IFNA(VLOOKUP(D3319,'Energy Share'!B:D,3,FALSE),VLOOKUP(LEFT(D3319,LEN(D3319)-2),'Energy Share'!B:D,3,FALSE)),0)*HLOOKUP(C3319,'Energy Share'!$I$2:$AL$3,2,FALSE)*VLOOKUP(LEFT(D3319,6),'Energy Share'!$I$6:$J$14,2,FALSE)</f>
        <v>0</v>
      </c>
    </row>
    <row r="3320" spans="1:6" hidden="1" x14ac:dyDescent="0.3">
      <c r="A3320">
        <f>IF(IFERROR(_xlfn.NUMBERVALUE(RIGHT(D3320,2))=C3320-2000,TRUE),1,0)*_xlfn.IFNA(VLOOKUP(LEFT(RIGHT(D3320,LEN(D3320)-6),LEN(RIGHT(D3320,LEN(D3320)-6))-3),'Filter Fuel'!$A$3:$I$29,HLOOKUP(LEFT(D3320,6),'Filter Fuel'!$B$1:$I$2,2,FALSE),FALSE),1)*IF(F3320=0,0,1)</f>
        <v>0</v>
      </c>
      <c r="B3320" t="s">
        <v>2</v>
      </c>
      <c r="C3320">
        <f t="shared" si="92"/>
        <v>2032</v>
      </c>
      <c r="D3320" t="str">
        <f t="shared" si="93"/>
        <v>PUBTRAELCIMP44</v>
      </c>
      <c r="E3320" t="str">
        <f>VLOOKUP(D3320,'NZ40-POPT_tech_groups'!A:B,2,FALSE)</f>
        <v>NZ40-ENE-1-PUBTRA</v>
      </c>
      <c r="F3320" s="3">
        <f>_xlfn.IFNA(_xlfn.IFNA(VLOOKUP(D3320,'Energy Share'!B:D,3,FALSE),VLOOKUP(LEFT(D3320,LEN(D3320)-2),'Energy Share'!B:D,3,FALSE)),0)*HLOOKUP(C3320,'Energy Share'!$I$2:$AL$3,2,FALSE)*VLOOKUP(LEFT(D3320,6),'Energy Share'!$I$6:$J$14,2,FALSE)</f>
        <v>0</v>
      </c>
    </row>
    <row r="3321" spans="1:6" hidden="1" x14ac:dyDescent="0.3">
      <c r="A3321">
        <f>IF(IFERROR(_xlfn.NUMBERVALUE(RIGHT(D3321,2))=C3321-2000,TRUE),1,0)*_xlfn.IFNA(VLOOKUP(LEFT(RIGHT(D3321,LEN(D3321)-6),LEN(RIGHT(D3321,LEN(D3321)-6))-3),'Filter Fuel'!$A$3:$I$29,HLOOKUP(LEFT(D3321,6),'Filter Fuel'!$B$1:$I$2,2,FALSE),FALSE),1)*IF(F3321=0,0,1)</f>
        <v>0</v>
      </c>
      <c r="B3321" t="s">
        <v>2</v>
      </c>
      <c r="C3321">
        <f t="shared" si="92"/>
        <v>2032</v>
      </c>
      <c r="D3321" t="str">
        <f t="shared" si="93"/>
        <v>PUBTRAELCIMP45</v>
      </c>
      <c r="E3321" t="str">
        <f>VLOOKUP(D3321,'NZ40-POPT_tech_groups'!A:B,2,FALSE)</f>
        <v>NZ40-ENE-1-PUBTRA</v>
      </c>
      <c r="F3321" s="3">
        <f>_xlfn.IFNA(_xlfn.IFNA(VLOOKUP(D3321,'Energy Share'!B:D,3,FALSE),VLOOKUP(LEFT(D3321,LEN(D3321)-2),'Energy Share'!B:D,3,FALSE)),0)*HLOOKUP(C3321,'Energy Share'!$I$2:$AL$3,2,FALSE)*VLOOKUP(LEFT(D3321,6),'Energy Share'!$I$6:$J$14,2,FALSE)</f>
        <v>0</v>
      </c>
    </row>
    <row r="3322" spans="1:6" hidden="1" x14ac:dyDescent="0.3">
      <c r="A3322">
        <f>IF(IFERROR(_xlfn.NUMBERVALUE(RIGHT(D3322,2))=C3322-2000,TRUE),1,0)*_xlfn.IFNA(VLOOKUP(LEFT(RIGHT(D3322,LEN(D3322)-6),LEN(RIGHT(D3322,LEN(D3322)-6))-3),'Filter Fuel'!$A$3:$I$29,HLOOKUP(LEFT(D3322,6),'Filter Fuel'!$B$1:$I$2,2,FALSE),FALSE),1)*IF(F3322=0,0,1)</f>
        <v>0</v>
      </c>
      <c r="B3322" t="s">
        <v>2</v>
      </c>
      <c r="C3322">
        <f t="shared" si="92"/>
        <v>2032</v>
      </c>
      <c r="D3322" t="str">
        <f t="shared" si="93"/>
        <v>PUBTRAELCIMP46</v>
      </c>
      <c r="E3322" t="str">
        <f>VLOOKUP(D3322,'NZ40-POPT_tech_groups'!A:B,2,FALSE)</f>
        <v>NZ40-ENE-1-PUBTRA</v>
      </c>
      <c r="F3322" s="3">
        <f>_xlfn.IFNA(_xlfn.IFNA(VLOOKUP(D3322,'Energy Share'!B:D,3,FALSE),VLOOKUP(LEFT(D3322,LEN(D3322)-2),'Energy Share'!B:D,3,FALSE)),0)*HLOOKUP(C3322,'Energy Share'!$I$2:$AL$3,2,FALSE)*VLOOKUP(LEFT(D3322,6),'Energy Share'!$I$6:$J$14,2,FALSE)</f>
        <v>0</v>
      </c>
    </row>
    <row r="3323" spans="1:6" hidden="1" x14ac:dyDescent="0.3">
      <c r="A3323">
        <f>IF(IFERROR(_xlfn.NUMBERVALUE(RIGHT(D3323,2))=C3323-2000,TRUE),1,0)*_xlfn.IFNA(VLOOKUP(LEFT(RIGHT(D3323,LEN(D3323)-6),LEN(RIGHT(D3323,LEN(D3323)-6))-3),'Filter Fuel'!$A$3:$I$29,HLOOKUP(LEFT(D3323,6),'Filter Fuel'!$B$1:$I$2,2,FALSE),FALSE),1)*IF(F3323=0,0,1)</f>
        <v>0</v>
      </c>
      <c r="B3323" t="s">
        <v>2</v>
      </c>
      <c r="C3323">
        <f t="shared" si="92"/>
        <v>2032</v>
      </c>
      <c r="D3323" t="str">
        <f t="shared" si="93"/>
        <v>PUBTRAELCIMP47</v>
      </c>
      <c r="E3323" t="str">
        <f>VLOOKUP(D3323,'NZ40-POPT_tech_groups'!A:B,2,FALSE)</f>
        <v>NZ40-ENE-1-PUBTRA</v>
      </c>
      <c r="F3323" s="3">
        <f>_xlfn.IFNA(_xlfn.IFNA(VLOOKUP(D3323,'Energy Share'!B:D,3,FALSE),VLOOKUP(LEFT(D3323,LEN(D3323)-2),'Energy Share'!B:D,3,FALSE)),0)*HLOOKUP(C3323,'Energy Share'!$I$2:$AL$3,2,FALSE)*VLOOKUP(LEFT(D3323,6),'Energy Share'!$I$6:$J$14,2,FALSE)</f>
        <v>0</v>
      </c>
    </row>
    <row r="3324" spans="1:6" hidden="1" x14ac:dyDescent="0.3">
      <c r="A3324">
        <f>IF(IFERROR(_xlfn.NUMBERVALUE(RIGHT(D3324,2))=C3324-2000,TRUE),1,0)*_xlfn.IFNA(VLOOKUP(LEFT(RIGHT(D3324,LEN(D3324)-6),LEN(RIGHT(D3324,LEN(D3324)-6))-3),'Filter Fuel'!$A$3:$I$29,HLOOKUP(LEFT(D3324,6),'Filter Fuel'!$B$1:$I$2,2,FALSE),FALSE),1)*IF(F3324=0,0,1)</f>
        <v>0</v>
      </c>
      <c r="B3324" t="s">
        <v>2</v>
      </c>
      <c r="C3324">
        <f t="shared" si="92"/>
        <v>2032</v>
      </c>
      <c r="D3324" t="str">
        <f t="shared" si="93"/>
        <v>PUBTRAELCIMP48</v>
      </c>
      <c r="E3324" t="str">
        <f>VLOOKUP(D3324,'NZ40-POPT_tech_groups'!A:B,2,FALSE)</f>
        <v>NZ40-ENE-1-PUBTRA</v>
      </c>
      <c r="F3324" s="3">
        <f>_xlfn.IFNA(_xlfn.IFNA(VLOOKUP(D3324,'Energy Share'!B:D,3,FALSE),VLOOKUP(LEFT(D3324,LEN(D3324)-2),'Energy Share'!B:D,3,FALSE)),0)*HLOOKUP(C3324,'Energy Share'!$I$2:$AL$3,2,FALSE)*VLOOKUP(LEFT(D3324,6),'Energy Share'!$I$6:$J$14,2,FALSE)</f>
        <v>0</v>
      </c>
    </row>
    <row r="3325" spans="1:6" hidden="1" x14ac:dyDescent="0.3">
      <c r="A3325">
        <f>IF(IFERROR(_xlfn.NUMBERVALUE(RIGHT(D3325,2))=C3325-2000,TRUE),1,0)*_xlfn.IFNA(VLOOKUP(LEFT(RIGHT(D3325,LEN(D3325)-6),LEN(RIGHT(D3325,LEN(D3325)-6))-3),'Filter Fuel'!$A$3:$I$29,HLOOKUP(LEFT(D3325,6),'Filter Fuel'!$B$1:$I$2,2,FALSE),FALSE),1)*IF(F3325=0,0,1)</f>
        <v>0</v>
      </c>
      <c r="B3325" t="s">
        <v>2</v>
      </c>
      <c r="C3325">
        <f t="shared" si="92"/>
        <v>2032</v>
      </c>
      <c r="D3325" t="str">
        <f t="shared" si="93"/>
        <v>PUBTRAELCIMP49</v>
      </c>
      <c r="E3325" t="str">
        <f>VLOOKUP(D3325,'NZ40-POPT_tech_groups'!A:B,2,FALSE)</f>
        <v>NZ40-ENE-1-PUBTRA</v>
      </c>
      <c r="F3325" s="3">
        <f>_xlfn.IFNA(_xlfn.IFNA(VLOOKUP(D3325,'Energy Share'!B:D,3,FALSE),VLOOKUP(LEFT(D3325,LEN(D3325)-2),'Energy Share'!B:D,3,FALSE)),0)*HLOOKUP(C3325,'Energy Share'!$I$2:$AL$3,2,FALSE)*VLOOKUP(LEFT(D3325,6),'Energy Share'!$I$6:$J$14,2,FALSE)</f>
        <v>0</v>
      </c>
    </row>
    <row r="3326" spans="1:6" hidden="1" x14ac:dyDescent="0.3">
      <c r="A3326">
        <f>IF(IFERROR(_xlfn.NUMBERVALUE(RIGHT(D3326,2))=C3326-2000,TRUE),1,0)*_xlfn.IFNA(VLOOKUP(LEFT(RIGHT(D3326,LEN(D3326)-6),LEN(RIGHT(D3326,LEN(D3326)-6))-3),'Filter Fuel'!$A$3:$I$29,HLOOKUP(LEFT(D3326,6),'Filter Fuel'!$B$1:$I$2,2,FALSE),FALSE),1)*IF(F3326=0,0,1)</f>
        <v>0</v>
      </c>
      <c r="B3326" t="s">
        <v>2</v>
      </c>
      <c r="C3326">
        <f t="shared" si="92"/>
        <v>2032</v>
      </c>
      <c r="D3326" t="str">
        <f t="shared" si="93"/>
        <v>PUBTRAELCIMP50</v>
      </c>
      <c r="E3326" t="str">
        <f>VLOOKUP(D3326,'NZ40-POPT_tech_groups'!A:B,2,FALSE)</f>
        <v>NZ40-ENE-1-PUBTRA</v>
      </c>
      <c r="F3326" s="3">
        <f>_xlfn.IFNA(_xlfn.IFNA(VLOOKUP(D3326,'Energy Share'!B:D,3,FALSE),VLOOKUP(LEFT(D3326,LEN(D3326)-2),'Energy Share'!B:D,3,FALSE)),0)*HLOOKUP(C3326,'Energy Share'!$I$2:$AL$3,2,FALSE)*VLOOKUP(LEFT(D3326,6),'Energy Share'!$I$6:$J$14,2,FALSE)</f>
        <v>0</v>
      </c>
    </row>
    <row r="3327" spans="1:6" hidden="1" x14ac:dyDescent="0.3">
      <c r="A3327">
        <f>IF(IFERROR(_xlfn.NUMBERVALUE(RIGHT(D3327,2))=C3327-2000,TRUE),1,0)*_xlfn.IFNA(VLOOKUP(LEFT(RIGHT(D3327,LEN(D3327)-6),LEN(RIGHT(D3327,LEN(D3327)-6))-3),'Filter Fuel'!$A$3:$I$29,HLOOKUP(LEFT(D3327,6),'Filter Fuel'!$B$1:$I$2,2,FALSE),FALSE),1)*IF(F3327=0,0,1)</f>
        <v>0</v>
      </c>
      <c r="B3327" t="s">
        <v>2</v>
      </c>
      <c r="C3327">
        <f t="shared" si="92"/>
        <v>2032</v>
      </c>
      <c r="D3327" t="str">
        <f t="shared" si="93"/>
        <v>RESBDGELCIMP16</v>
      </c>
      <c r="E3327" t="str">
        <f>VLOOKUP(D3327,'NZ40-POPT_tech_groups'!A:B,2,FALSE)</f>
        <v>NZ40-ENE-1-RESBDG</v>
      </c>
      <c r="F3327" s="3">
        <f>_xlfn.IFNA(_xlfn.IFNA(VLOOKUP(D3327,'Energy Share'!B:D,3,FALSE),VLOOKUP(LEFT(D3327,LEN(D3327)-2),'Energy Share'!B:D,3,FALSE)),0)*HLOOKUP(C3327,'Energy Share'!$I$2:$AL$3,2,FALSE)*VLOOKUP(LEFT(D3327,6),'Energy Share'!$I$6:$J$14,2,FALSE)</f>
        <v>0.10945663138110269</v>
      </c>
    </row>
    <row r="3328" spans="1:6" hidden="1" x14ac:dyDescent="0.3">
      <c r="A3328">
        <f>IF(IFERROR(_xlfn.NUMBERVALUE(RIGHT(D3328,2))=C3328-2000,TRUE),1,0)*_xlfn.IFNA(VLOOKUP(LEFT(RIGHT(D3328,LEN(D3328)-6),LEN(RIGHT(D3328,LEN(D3328)-6))-3),'Filter Fuel'!$A$3:$I$29,HLOOKUP(LEFT(D3328,6),'Filter Fuel'!$B$1:$I$2,2,FALSE),FALSE),1)*IF(F3328=0,0,1)</f>
        <v>0</v>
      </c>
      <c r="B3328" t="s">
        <v>2</v>
      </c>
      <c r="C3328">
        <f t="shared" si="92"/>
        <v>2032</v>
      </c>
      <c r="D3328" t="str">
        <f t="shared" si="93"/>
        <v>RESBDGELCIMP17</v>
      </c>
      <c r="E3328" t="str">
        <f>VLOOKUP(D3328,'NZ40-POPT_tech_groups'!A:B,2,FALSE)</f>
        <v>NZ40-ENE-1-RESBDG</v>
      </c>
      <c r="F3328" s="3">
        <f>_xlfn.IFNA(_xlfn.IFNA(VLOOKUP(D3328,'Energy Share'!B:D,3,FALSE),VLOOKUP(LEFT(D3328,LEN(D3328)-2),'Energy Share'!B:D,3,FALSE)),0)*HLOOKUP(C3328,'Energy Share'!$I$2:$AL$3,2,FALSE)*VLOOKUP(LEFT(D3328,6),'Energy Share'!$I$6:$J$14,2,FALSE)</f>
        <v>0.10945663138110269</v>
      </c>
    </row>
    <row r="3329" spans="1:6" hidden="1" x14ac:dyDescent="0.3">
      <c r="A3329">
        <f>IF(IFERROR(_xlfn.NUMBERVALUE(RIGHT(D3329,2))=C3329-2000,TRUE),1,0)*_xlfn.IFNA(VLOOKUP(LEFT(RIGHT(D3329,LEN(D3329)-6),LEN(RIGHT(D3329,LEN(D3329)-6))-3),'Filter Fuel'!$A$3:$I$29,HLOOKUP(LEFT(D3329,6),'Filter Fuel'!$B$1:$I$2,2,FALSE),FALSE),1)*IF(F3329=0,0,1)</f>
        <v>0</v>
      </c>
      <c r="B3329" t="s">
        <v>2</v>
      </c>
      <c r="C3329">
        <f t="shared" si="92"/>
        <v>2032</v>
      </c>
      <c r="D3329" t="str">
        <f t="shared" si="93"/>
        <v>RESBDGELCIMP18</v>
      </c>
      <c r="E3329" t="str">
        <f>VLOOKUP(D3329,'NZ40-POPT_tech_groups'!A:B,2,FALSE)</f>
        <v>NZ40-ENE-1-RESBDG</v>
      </c>
      <c r="F3329" s="3">
        <f>_xlfn.IFNA(_xlfn.IFNA(VLOOKUP(D3329,'Energy Share'!B:D,3,FALSE),VLOOKUP(LEFT(D3329,LEN(D3329)-2),'Energy Share'!B:D,3,FALSE)),0)*HLOOKUP(C3329,'Energy Share'!$I$2:$AL$3,2,FALSE)*VLOOKUP(LEFT(D3329,6),'Energy Share'!$I$6:$J$14,2,FALSE)</f>
        <v>0.10945663138110269</v>
      </c>
    </row>
    <row r="3330" spans="1:6" hidden="1" x14ac:dyDescent="0.3">
      <c r="A3330">
        <f>IF(IFERROR(_xlfn.NUMBERVALUE(RIGHT(D3330,2))=C3330-2000,TRUE),1,0)*_xlfn.IFNA(VLOOKUP(LEFT(RIGHT(D3330,LEN(D3330)-6),LEN(RIGHT(D3330,LEN(D3330)-6))-3),'Filter Fuel'!$A$3:$I$29,HLOOKUP(LEFT(D3330,6),'Filter Fuel'!$B$1:$I$2,2,FALSE),FALSE),1)*IF(F3330=0,0,1)</f>
        <v>0</v>
      </c>
      <c r="B3330" t="s">
        <v>2</v>
      </c>
      <c r="C3330">
        <f t="shared" si="92"/>
        <v>2032</v>
      </c>
      <c r="D3330" t="str">
        <f t="shared" si="93"/>
        <v>RESBDGELCIMP19</v>
      </c>
      <c r="E3330" t="str">
        <f>VLOOKUP(D3330,'NZ40-POPT_tech_groups'!A:B,2,FALSE)</f>
        <v>NZ40-ENE-1-RESBDG</v>
      </c>
      <c r="F3330" s="3">
        <f>_xlfn.IFNA(_xlfn.IFNA(VLOOKUP(D3330,'Energy Share'!B:D,3,FALSE),VLOOKUP(LEFT(D3330,LEN(D3330)-2),'Energy Share'!B:D,3,FALSE)),0)*HLOOKUP(C3330,'Energy Share'!$I$2:$AL$3,2,FALSE)*VLOOKUP(LEFT(D3330,6),'Energy Share'!$I$6:$J$14,2,FALSE)</f>
        <v>0.10945663138110269</v>
      </c>
    </row>
    <row r="3331" spans="1:6" hidden="1" x14ac:dyDescent="0.3">
      <c r="A3331">
        <f>IF(IFERROR(_xlfn.NUMBERVALUE(RIGHT(D3331,2))=C3331-2000,TRUE),1,0)*_xlfn.IFNA(VLOOKUP(LEFT(RIGHT(D3331,LEN(D3331)-6),LEN(RIGHT(D3331,LEN(D3331)-6))-3),'Filter Fuel'!$A$3:$I$29,HLOOKUP(LEFT(D3331,6),'Filter Fuel'!$B$1:$I$2,2,FALSE),FALSE),1)*IF(F3331=0,0,1)</f>
        <v>0</v>
      </c>
      <c r="B3331" t="s">
        <v>2</v>
      </c>
      <c r="C3331">
        <f t="shared" si="92"/>
        <v>2032</v>
      </c>
      <c r="D3331" t="str">
        <f t="shared" si="93"/>
        <v>RESBDGELCIMP20</v>
      </c>
      <c r="E3331" t="str">
        <f>VLOOKUP(D3331,'NZ40-POPT_tech_groups'!A:B,2,FALSE)</f>
        <v>NZ40-ENE-1-RESBDG</v>
      </c>
      <c r="F3331" s="3">
        <f>_xlfn.IFNA(_xlfn.IFNA(VLOOKUP(D3331,'Energy Share'!B:D,3,FALSE),VLOOKUP(LEFT(D3331,LEN(D3331)-2),'Energy Share'!B:D,3,FALSE)),0)*HLOOKUP(C3331,'Energy Share'!$I$2:$AL$3,2,FALSE)*VLOOKUP(LEFT(D3331,6),'Energy Share'!$I$6:$J$14,2,FALSE)</f>
        <v>0.10945663138110269</v>
      </c>
    </row>
    <row r="3332" spans="1:6" hidden="1" x14ac:dyDescent="0.3">
      <c r="A3332">
        <f>IF(IFERROR(_xlfn.NUMBERVALUE(RIGHT(D3332,2))=C3332-2000,TRUE),1,0)*_xlfn.IFNA(VLOOKUP(LEFT(RIGHT(D3332,LEN(D3332)-6),LEN(RIGHT(D3332,LEN(D3332)-6))-3),'Filter Fuel'!$A$3:$I$29,HLOOKUP(LEFT(D3332,6),'Filter Fuel'!$B$1:$I$2,2,FALSE),FALSE),1)*IF(F3332=0,0,1)</f>
        <v>0</v>
      </c>
      <c r="B3332" t="s">
        <v>2</v>
      </c>
      <c r="C3332">
        <f t="shared" si="92"/>
        <v>2032</v>
      </c>
      <c r="D3332" t="str">
        <f t="shared" si="93"/>
        <v>RESBDGELCIMP21</v>
      </c>
      <c r="E3332" t="str">
        <f>VLOOKUP(D3332,'NZ40-POPT_tech_groups'!A:B,2,FALSE)</f>
        <v>NZ40-ENE-1-RESBDG</v>
      </c>
      <c r="F3332" s="3">
        <f>_xlfn.IFNA(_xlfn.IFNA(VLOOKUP(D3332,'Energy Share'!B:D,3,FALSE),VLOOKUP(LEFT(D3332,LEN(D3332)-2),'Energy Share'!B:D,3,FALSE)),0)*HLOOKUP(C3332,'Energy Share'!$I$2:$AL$3,2,FALSE)*VLOOKUP(LEFT(D3332,6),'Energy Share'!$I$6:$J$14,2,FALSE)</f>
        <v>0.10945663138110269</v>
      </c>
    </row>
    <row r="3333" spans="1:6" hidden="1" x14ac:dyDescent="0.3">
      <c r="A3333">
        <f>IF(IFERROR(_xlfn.NUMBERVALUE(RIGHT(D3333,2))=C3333-2000,TRUE),1,0)*_xlfn.IFNA(VLOOKUP(LEFT(RIGHT(D3333,LEN(D3333)-6),LEN(RIGHT(D3333,LEN(D3333)-6))-3),'Filter Fuel'!$A$3:$I$29,HLOOKUP(LEFT(D3333,6),'Filter Fuel'!$B$1:$I$2,2,FALSE),FALSE),1)*IF(F3333=0,0,1)</f>
        <v>0</v>
      </c>
      <c r="B3333" t="s">
        <v>2</v>
      </c>
      <c r="C3333">
        <f t="shared" si="92"/>
        <v>2032</v>
      </c>
      <c r="D3333" t="str">
        <f t="shared" si="93"/>
        <v>RESBDGELCIMP22</v>
      </c>
      <c r="E3333" t="str">
        <f>VLOOKUP(D3333,'NZ40-POPT_tech_groups'!A:B,2,FALSE)</f>
        <v>NZ40-ENE-1-RESBDG</v>
      </c>
      <c r="F3333" s="3">
        <f>_xlfn.IFNA(_xlfn.IFNA(VLOOKUP(D3333,'Energy Share'!B:D,3,FALSE),VLOOKUP(LEFT(D3333,LEN(D3333)-2),'Energy Share'!B:D,3,FALSE)),0)*HLOOKUP(C3333,'Energy Share'!$I$2:$AL$3,2,FALSE)*VLOOKUP(LEFT(D3333,6),'Energy Share'!$I$6:$J$14,2,FALSE)</f>
        <v>0.10945663138110269</v>
      </c>
    </row>
    <row r="3334" spans="1:6" hidden="1" x14ac:dyDescent="0.3">
      <c r="A3334">
        <f>IF(IFERROR(_xlfn.NUMBERVALUE(RIGHT(D3334,2))=C3334-2000,TRUE),1,0)*_xlfn.IFNA(VLOOKUP(LEFT(RIGHT(D3334,LEN(D3334)-6),LEN(RIGHT(D3334,LEN(D3334)-6))-3),'Filter Fuel'!$A$3:$I$29,HLOOKUP(LEFT(D3334,6),'Filter Fuel'!$B$1:$I$2,2,FALSE),FALSE),1)*IF(F3334=0,0,1)</f>
        <v>0</v>
      </c>
      <c r="B3334" t="s">
        <v>2</v>
      </c>
      <c r="C3334">
        <f t="shared" si="92"/>
        <v>2032</v>
      </c>
      <c r="D3334" t="str">
        <f t="shared" si="93"/>
        <v>RESBDGELCIMP23</v>
      </c>
      <c r="E3334" t="str">
        <f>VLOOKUP(D3334,'NZ40-POPT_tech_groups'!A:B,2,FALSE)</f>
        <v>NZ40-ENE-1-RESBDG</v>
      </c>
      <c r="F3334" s="3">
        <f>_xlfn.IFNA(_xlfn.IFNA(VLOOKUP(D3334,'Energy Share'!B:D,3,FALSE),VLOOKUP(LEFT(D3334,LEN(D3334)-2),'Energy Share'!B:D,3,FALSE)),0)*HLOOKUP(C3334,'Energy Share'!$I$2:$AL$3,2,FALSE)*VLOOKUP(LEFT(D3334,6),'Energy Share'!$I$6:$J$14,2,FALSE)</f>
        <v>0.10945663138110269</v>
      </c>
    </row>
    <row r="3335" spans="1:6" hidden="1" x14ac:dyDescent="0.3">
      <c r="A3335">
        <f>IF(IFERROR(_xlfn.NUMBERVALUE(RIGHT(D3335,2))=C3335-2000,TRUE),1,0)*_xlfn.IFNA(VLOOKUP(LEFT(RIGHT(D3335,LEN(D3335)-6),LEN(RIGHT(D3335,LEN(D3335)-6))-3),'Filter Fuel'!$A$3:$I$29,HLOOKUP(LEFT(D3335,6),'Filter Fuel'!$B$1:$I$2,2,FALSE),FALSE),1)*IF(F3335=0,0,1)</f>
        <v>0</v>
      </c>
      <c r="B3335" t="s">
        <v>2</v>
      </c>
      <c r="C3335">
        <f t="shared" si="92"/>
        <v>2032</v>
      </c>
      <c r="D3335" t="str">
        <f t="shared" si="93"/>
        <v>RESBDGELCIMP24</v>
      </c>
      <c r="E3335" t="str">
        <f>VLOOKUP(D3335,'NZ40-POPT_tech_groups'!A:B,2,FALSE)</f>
        <v>NZ40-ENE-1-RESBDG</v>
      </c>
      <c r="F3335" s="3">
        <f>_xlfn.IFNA(_xlfn.IFNA(VLOOKUP(D3335,'Energy Share'!B:D,3,FALSE),VLOOKUP(LEFT(D3335,LEN(D3335)-2),'Energy Share'!B:D,3,FALSE)),0)*HLOOKUP(C3335,'Energy Share'!$I$2:$AL$3,2,FALSE)*VLOOKUP(LEFT(D3335,6),'Energy Share'!$I$6:$J$14,2,FALSE)</f>
        <v>0.10945663138110269</v>
      </c>
    </row>
    <row r="3336" spans="1:6" hidden="1" x14ac:dyDescent="0.3">
      <c r="A3336">
        <f>IF(IFERROR(_xlfn.NUMBERVALUE(RIGHT(D3336,2))=C3336-2000,TRUE),1,0)*_xlfn.IFNA(VLOOKUP(LEFT(RIGHT(D3336,LEN(D3336)-6),LEN(RIGHT(D3336,LEN(D3336)-6))-3),'Filter Fuel'!$A$3:$I$29,HLOOKUP(LEFT(D3336,6),'Filter Fuel'!$B$1:$I$2,2,FALSE),FALSE),1)*IF(F3336=0,0,1)</f>
        <v>0</v>
      </c>
      <c r="B3336" t="s">
        <v>2</v>
      </c>
      <c r="C3336">
        <f t="shared" si="92"/>
        <v>2032</v>
      </c>
      <c r="D3336" t="str">
        <f t="shared" si="93"/>
        <v>RESBDGELCIMP25</v>
      </c>
      <c r="E3336" t="str">
        <f>VLOOKUP(D3336,'NZ40-POPT_tech_groups'!A:B,2,FALSE)</f>
        <v>NZ40-ENE-1-RESBDG</v>
      </c>
      <c r="F3336" s="3">
        <f>_xlfn.IFNA(_xlfn.IFNA(VLOOKUP(D3336,'Energy Share'!B:D,3,FALSE),VLOOKUP(LEFT(D3336,LEN(D3336)-2),'Energy Share'!B:D,3,FALSE)),0)*HLOOKUP(C3336,'Energy Share'!$I$2:$AL$3,2,FALSE)*VLOOKUP(LEFT(D3336,6),'Energy Share'!$I$6:$J$14,2,FALSE)</f>
        <v>0.10945663138110269</v>
      </c>
    </row>
    <row r="3337" spans="1:6" hidden="1" x14ac:dyDescent="0.3">
      <c r="A3337">
        <f>IF(IFERROR(_xlfn.NUMBERVALUE(RIGHT(D3337,2))=C3337-2000,TRUE),1,0)*_xlfn.IFNA(VLOOKUP(LEFT(RIGHT(D3337,LEN(D3337)-6),LEN(RIGHT(D3337,LEN(D3337)-6))-3),'Filter Fuel'!$A$3:$I$29,HLOOKUP(LEFT(D3337,6),'Filter Fuel'!$B$1:$I$2,2,FALSE),FALSE),1)*IF(F3337=0,0,1)</f>
        <v>0</v>
      </c>
      <c r="B3337" t="s">
        <v>2</v>
      </c>
      <c r="C3337">
        <f t="shared" si="92"/>
        <v>2032</v>
      </c>
      <c r="D3337" t="str">
        <f t="shared" si="93"/>
        <v>RESBDGELCIMP26</v>
      </c>
      <c r="E3337" t="str">
        <f>VLOOKUP(D3337,'NZ40-POPT_tech_groups'!A:B,2,FALSE)</f>
        <v>NZ40-ENE-1-RESBDG</v>
      </c>
      <c r="F3337" s="3">
        <f>_xlfn.IFNA(_xlfn.IFNA(VLOOKUP(D3337,'Energy Share'!B:D,3,FALSE),VLOOKUP(LEFT(D3337,LEN(D3337)-2),'Energy Share'!B:D,3,FALSE)),0)*HLOOKUP(C3337,'Energy Share'!$I$2:$AL$3,2,FALSE)*VLOOKUP(LEFT(D3337,6),'Energy Share'!$I$6:$J$14,2,FALSE)</f>
        <v>0.10945663138110269</v>
      </c>
    </row>
    <row r="3338" spans="1:6" hidden="1" x14ac:dyDescent="0.3">
      <c r="A3338">
        <f>IF(IFERROR(_xlfn.NUMBERVALUE(RIGHT(D3338,2))=C3338-2000,TRUE),1,0)*_xlfn.IFNA(VLOOKUP(LEFT(RIGHT(D3338,LEN(D3338)-6),LEN(RIGHT(D3338,LEN(D3338)-6))-3),'Filter Fuel'!$A$3:$I$29,HLOOKUP(LEFT(D3338,6),'Filter Fuel'!$B$1:$I$2,2,FALSE),FALSE),1)*IF(F3338=0,0,1)</f>
        <v>0</v>
      </c>
      <c r="B3338" t="s">
        <v>2</v>
      </c>
      <c r="C3338">
        <f t="shared" si="92"/>
        <v>2032</v>
      </c>
      <c r="D3338" t="str">
        <f t="shared" si="93"/>
        <v>RESBDGELCIMP27</v>
      </c>
      <c r="E3338" t="str">
        <f>VLOOKUP(D3338,'NZ40-POPT_tech_groups'!A:B,2,FALSE)</f>
        <v>NZ40-ENE-1-RESBDG</v>
      </c>
      <c r="F3338" s="3">
        <f>_xlfn.IFNA(_xlfn.IFNA(VLOOKUP(D3338,'Energy Share'!B:D,3,FALSE),VLOOKUP(LEFT(D3338,LEN(D3338)-2),'Energy Share'!B:D,3,FALSE)),0)*HLOOKUP(C3338,'Energy Share'!$I$2:$AL$3,2,FALSE)*VLOOKUP(LEFT(D3338,6),'Energy Share'!$I$6:$J$14,2,FALSE)</f>
        <v>0.10945663138110269</v>
      </c>
    </row>
    <row r="3339" spans="1:6" hidden="1" x14ac:dyDescent="0.3">
      <c r="A3339">
        <f>IF(IFERROR(_xlfn.NUMBERVALUE(RIGHT(D3339,2))=C3339-2000,TRUE),1,0)*_xlfn.IFNA(VLOOKUP(LEFT(RIGHT(D3339,LEN(D3339)-6),LEN(RIGHT(D3339,LEN(D3339)-6))-3),'Filter Fuel'!$A$3:$I$29,HLOOKUP(LEFT(D3339,6),'Filter Fuel'!$B$1:$I$2,2,FALSE),FALSE),1)*IF(F3339=0,0,1)</f>
        <v>0</v>
      </c>
      <c r="B3339" t="s">
        <v>2</v>
      </c>
      <c r="C3339">
        <f t="shared" si="92"/>
        <v>2032</v>
      </c>
      <c r="D3339" t="str">
        <f t="shared" si="93"/>
        <v>RESBDGELCIMP28</v>
      </c>
      <c r="E3339" t="str">
        <f>VLOOKUP(D3339,'NZ40-POPT_tech_groups'!A:B,2,FALSE)</f>
        <v>NZ40-ENE-1-RESBDG</v>
      </c>
      <c r="F3339" s="3">
        <f>_xlfn.IFNA(_xlfn.IFNA(VLOOKUP(D3339,'Energy Share'!B:D,3,FALSE),VLOOKUP(LEFT(D3339,LEN(D3339)-2),'Energy Share'!B:D,3,FALSE)),0)*HLOOKUP(C3339,'Energy Share'!$I$2:$AL$3,2,FALSE)*VLOOKUP(LEFT(D3339,6),'Energy Share'!$I$6:$J$14,2,FALSE)</f>
        <v>0.10945663138110269</v>
      </c>
    </row>
    <row r="3340" spans="1:6" hidden="1" x14ac:dyDescent="0.3">
      <c r="A3340">
        <f>IF(IFERROR(_xlfn.NUMBERVALUE(RIGHT(D3340,2))=C3340-2000,TRUE),1,0)*_xlfn.IFNA(VLOOKUP(LEFT(RIGHT(D3340,LEN(D3340)-6),LEN(RIGHT(D3340,LEN(D3340)-6))-3),'Filter Fuel'!$A$3:$I$29,HLOOKUP(LEFT(D3340,6),'Filter Fuel'!$B$1:$I$2,2,FALSE),FALSE),1)*IF(F3340=0,0,1)</f>
        <v>0</v>
      </c>
      <c r="B3340" t="s">
        <v>2</v>
      </c>
      <c r="C3340">
        <f t="shared" si="92"/>
        <v>2032</v>
      </c>
      <c r="D3340" t="str">
        <f t="shared" si="93"/>
        <v>RESBDGELCIMP29</v>
      </c>
      <c r="E3340" t="str">
        <f>VLOOKUP(D3340,'NZ40-POPT_tech_groups'!A:B,2,FALSE)</f>
        <v>NZ40-ENE-1-RESBDG</v>
      </c>
      <c r="F3340" s="3">
        <f>_xlfn.IFNA(_xlfn.IFNA(VLOOKUP(D3340,'Energy Share'!B:D,3,FALSE),VLOOKUP(LEFT(D3340,LEN(D3340)-2),'Energy Share'!B:D,3,FALSE)),0)*HLOOKUP(C3340,'Energy Share'!$I$2:$AL$3,2,FALSE)*VLOOKUP(LEFT(D3340,6),'Energy Share'!$I$6:$J$14,2,FALSE)</f>
        <v>0.10945663138110269</v>
      </c>
    </row>
    <row r="3341" spans="1:6" hidden="1" x14ac:dyDescent="0.3">
      <c r="A3341">
        <f>IF(IFERROR(_xlfn.NUMBERVALUE(RIGHT(D3341,2))=C3341-2000,TRUE),1,0)*_xlfn.IFNA(VLOOKUP(LEFT(RIGHT(D3341,LEN(D3341)-6),LEN(RIGHT(D3341,LEN(D3341)-6))-3),'Filter Fuel'!$A$3:$I$29,HLOOKUP(LEFT(D3341,6),'Filter Fuel'!$B$1:$I$2,2,FALSE),FALSE),1)*IF(F3341=0,0,1)</f>
        <v>0</v>
      </c>
      <c r="B3341" t="s">
        <v>2</v>
      </c>
      <c r="C3341">
        <f t="shared" si="92"/>
        <v>2032</v>
      </c>
      <c r="D3341" t="str">
        <f t="shared" si="93"/>
        <v>RESBDGELCIMP30</v>
      </c>
      <c r="E3341" t="str">
        <f>VLOOKUP(D3341,'NZ40-POPT_tech_groups'!A:B,2,FALSE)</f>
        <v>NZ40-ENE-1-RESBDG</v>
      </c>
      <c r="F3341" s="3">
        <f>_xlfn.IFNA(_xlfn.IFNA(VLOOKUP(D3341,'Energy Share'!B:D,3,FALSE),VLOOKUP(LEFT(D3341,LEN(D3341)-2),'Energy Share'!B:D,3,FALSE)),0)*HLOOKUP(C3341,'Energy Share'!$I$2:$AL$3,2,FALSE)*VLOOKUP(LEFT(D3341,6),'Energy Share'!$I$6:$J$14,2,FALSE)</f>
        <v>0.10945663138110269</v>
      </c>
    </row>
    <row r="3342" spans="1:6" hidden="1" x14ac:dyDescent="0.3">
      <c r="A3342">
        <f>IF(IFERROR(_xlfn.NUMBERVALUE(RIGHT(D3342,2))=C3342-2000,TRUE),1,0)*_xlfn.IFNA(VLOOKUP(LEFT(RIGHT(D3342,LEN(D3342)-6),LEN(RIGHT(D3342,LEN(D3342)-6))-3),'Filter Fuel'!$A$3:$I$29,HLOOKUP(LEFT(D3342,6),'Filter Fuel'!$B$1:$I$2,2,FALSE),FALSE),1)*IF(F3342=0,0,1)</f>
        <v>0</v>
      </c>
      <c r="B3342" t="s">
        <v>2</v>
      </c>
      <c r="C3342">
        <f t="shared" si="92"/>
        <v>2032</v>
      </c>
      <c r="D3342" t="str">
        <f t="shared" si="93"/>
        <v>RESBDGELCIMP31</v>
      </c>
      <c r="E3342" t="str">
        <f>VLOOKUP(D3342,'NZ40-POPT_tech_groups'!A:B,2,FALSE)</f>
        <v>NZ40-ENE-1-RESBDG</v>
      </c>
      <c r="F3342" s="3">
        <f>_xlfn.IFNA(_xlfn.IFNA(VLOOKUP(D3342,'Energy Share'!B:D,3,FALSE),VLOOKUP(LEFT(D3342,LEN(D3342)-2),'Energy Share'!B:D,3,FALSE)),0)*HLOOKUP(C3342,'Energy Share'!$I$2:$AL$3,2,FALSE)*VLOOKUP(LEFT(D3342,6),'Energy Share'!$I$6:$J$14,2,FALSE)</f>
        <v>0.10945663138110269</v>
      </c>
    </row>
    <row r="3343" spans="1:6" x14ac:dyDescent="0.3">
      <c r="A3343">
        <f>IF(IFERROR(_xlfn.NUMBERVALUE(RIGHT(D3343,2))=C3343-2000,TRUE),1,0)*_xlfn.IFNA(VLOOKUP(LEFT(RIGHT(D3343,LEN(D3343)-6),LEN(RIGHT(D3343,LEN(D3343)-6))-3),'Filter Fuel'!$A$3:$I$29,HLOOKUP(LEFT(D3343,6),'Filter Fuel'!$B$1:$I$2,2,FALSE),FALSE),1)*IF(F3343=0,0,1)</f>
        <v>1</v>
      </c>
      <c r="B3343" t="s">
        <v>2</v>
      </c>
      <c r="C3343">
        <f t="shared" si="92"/>
        <v>2032</v>
      </c>
      <c r="D3343" t="str">
        <f t="shared" si="93"/>
        <v>RESBDGELCIMP32</v>
      </c>
      <c r="E3343" t="str">
        <f>VLOOKUP(D3343,'NZ40-POPT_tech_groups'!A:B,2,FALSE)</f>
        <v>NZ40-ENE-1-RESBDG</v>
      </c>
      <c r="F3343" s="3">
        <f>_xlfn.IFNA(_xlfn.IFNA(VLOOKUP(D3343,'Energy Share'!B:D,3,FALSE),VLOOKUP(LEFT(D3343,LEN(D3343)-2),'Energy Share'!B:D,3,FALSE)),0)*HLOOKUP(C3343,'Energy Share'!$I$2:$AL$3,2,FALSE)*VLOOKUP(LEFT(D3343,6),'Energy Share'!$I$6:$J$14,2,FALSE)</f>
        <v>0.10945663138110269</v>
      </c>
    </row>
    <row r="3344" spans="1:6" hidden="1" x14ac:dyDescent="0.3">
      <c r="A3344">
        <f>IF(IFERROR(_xlfn.NUMBERVALUE(RIGHT(D3344,2))=C3344-2000,TRUE),1,0)*_xlfn.IFNA(VLOOKUP(LEFT(RIGHT(D3344,LEN(D3344)-6),LEN(RIGHT(D3344,LEN(D3344)-6))-3),'Filter Fuel'!$A$3:$I$29,HLOOKUP(LEFT(D3344,6),'Filter Fuel'!$B$1:$I$2,2,FALSE),FALSE),1)*IF(F3344=0,0,1)</f>
        <v>0</v>
      </c>
      <c r="B3344" t="s">
        <v>2</v>
      </c>
      <c r="C3344">
        <f t="shared" si="92"/>
        <v>2032</v>
      </c>
      <c r="D3344" t="str">
        <f t="shared" si="93"/>
        <v>RESBDGELCIMP33</v>
      </c>
      <c r="E3344" t="str">
        <f>VLOOKUP(D3344,'NZ40-POPT_tech_groups'!A:B,2,FALSE)</f>
        <v>NZ40-ENE-1-RESBDG</v>
      </c>
      <c r="F3344" s="3">
        <f>_xlfn.IFNA(_xlfn.IFNA(VLOOKUP(D3344,'Energy Share'!B:D,3,FALSE),VLOOKUP(LEFT(D3344,LEN(D3344)-2),'Energy Share'!B:D,3,FALSE)),0)*HLOOKUP(C3344,'Energy Share'!$I$2:$AL$3,2,FALSE)*VLOOKUP(LEFT(D3344,6),'Energy Share'!$I$6:$J$14,2,FALSE)</f>
        <v>0.10945663138110269</v>
      </c>
    </row>
    <row r="3345" spans="1:6" hidden="1" x14ac:dyDescent="0.3">
      <c r="A3345">
        <f>IF(IFERROR(_xlfn.NUMBERVALUE(RIGHT(D3345,2))=C3345-2000,TRUE),1,0)*_xlfn.IFNA(VLOOKUP(LEFT(RIGHT(D3345,LEN(D3345)-6),LEN(RIGHT(D3345,LEN(D3345)-6))-3),'Filter Fuel'!$A$3:$I$29,HLOOKUP(LEFT(D3345,6),'Filter Fuel'!$B$1:$I$2,2,FALSE),FALSE),1)*IF(F3345=0,0,1)</f>
        <v>0</v>
      </c>
      <c r="B3345" t="s">
        <v>2</v>
      </c>
      <c r="C3345">
        <f t="shared" si="92"/>
        <v>2032</v>
      </c>
      <c r="D3345" t="str">
        <f t="shared" si="93"/>
        <v>RESBDGELCIMP34</v>
      </c>
      <c r="E3345" t="str">
        <f>VLOOKUP(D3345,'NZ40-POPT_tech_groups'!A:B,2,FALSE)</f>
        <v>NZ40-ENE-1-RESBDG</v>
      </c>
      <c r="F3345" s="3">
        <f>_xlfn.IFNA(_xlfn.IFNA(VLOOKUP(D3345,'Energy Share'!B:D,3,FALSE),VLOOKUP(LEFT(D3345,LEN(D3345)-2),'Energy Share'!B:D,3,FALSE)),0)*HLOOKUP(C3345,'Energy Share'!$I$2:$AL$3,2,FALSE)*VLOOKUP(LEFT(D3345,6),'Energy Share'!$I$6:$J$14,2,FALSE)</f>
        <v>0.10945663138110269</v>
      </c>
    </row>
    <row r="3346" spans="1:6" hidden="1" x14ac:dyDescent="0.3">
      <c r="A3346">
        <f>IF(IFERROR(_xlfn.NUMBERVALUE(RIGHT(D3346,2))=C3346-2000,TRUE),1,0)*_xlfn.IFNA(VLOOKUP(LEFT(RIGHT(D3346,LEN(D3346)-6),LEN(RIGHT(D3346,LEN(D3346)-6))-3),'Filter Fuel'!$A$3:$I$29,HLOOKUP(LEFT(D3346,6),'Filter Fuel'!$B$1:$I$2,2,FALSE),FALSE),1)*IF(F3346=0,0,1)</f>
        <v>0</v>
      </c>
      <c r="B3346" t="s">
        <v>2</v>
      </c>
      <c r="C3346">
        <f t="shared" si="92"/>
        <v>2032</v>
      </c>
      <c r="D3346" t="str">
        <f t="shared" si="93"/>
        <v>RESBDGELCIMP35</v>
      </c>
      <c r="E3346" t="str">
        <f>VLOOKUP(D3346,'NZ40-POPT_tech_groups'!A:B,2,FALSE)</f>
        <v>NZ40-ENE-1-RESBDG</v>
      </c>
      <c r="F3346" s="3">
        <f>_xlfn.IFNA(_xlfn.IFNA(VLOOKUP(D3346,'Energy Share'!B:D,3,FALSE),VLOOKUP(LEFT(D3346,LEN(D3346)-2),'Energy Share'!B:D,3,FALSE)),0)*HLOOKUP(C3346,'Energy Share'!$I$2:$AL$3,2,FALSE)*VLOOKUP(LEFT(D3346,6),'Energy Share'!$I$6:$J$14,2,FALSE)</f>
        <v>0.10945663138110269</v>
      </c>
    </row>
    <row r="3347" spans="1:6" hidden="1" x14ac:dyDescent="0.3">
      <c r="A3347">
        <f>IF(IFERROR(_xlfn.NUMBERVALUE(RIGHT(D3347,2))=C3347-2000,TRUE),1,0)*_xlfn.IFNA(VLOOKUP(LEFT(RIGHT(D3347,LEN(D3347)-6),LEN(RIGHT(D3347,LEN(D3347)-6))-3),'Filter Fuel'!$A$3:$I$29,HLOOKUP(LEFT(D3347,6),'Filter Fuel'!$B$1:$I$2,2,FALSE),FALSE),1)*IF(F3347=0,0,1)</f>
        <v>0</v>
      </c>
      <c r="B3347" t="s">
        <v>2</v>
      </c>
      <c r="C3347">
        <f t="shared" si="92"/>
        <v>2032</v>
      </c>
      <c r="D3347" t="str">
        <f t="shared" si="93"/>
        <v>RESBDGELCIMP36</v>
      </c>
      <c r="E3347" t="str">
        <f>VLOOKUP(D3347,'NZ40-POPT_tech_groups'!A:B,2,FALSE)</f>
        <v>NZ40-ENE-1-RESBDG</v>
      </c>
      <c r="F3347" s="3">
        <f>_xlfn.IFNA(_xlfn.IFNA(VLOOKUP(D3347,'Energy Share'!B:D,3,FALSE),VLOOKUP(LEFT(D3347,LEN(D3347)-2),'Energy Share'!B:D,3,FALSE)),0)*HLOOKUP(C3347,'Energy Share'!$I$2:$AL$3,2,FALSE)*VLOOKUP(LEFT(D3347,6),'Energy Share'!$I$6:$J$14,2,FALSE)</f>
        <v>0.10945663138110269</v>
      </c>
    </row>
    <row r="3348" spans="1:6" hidden="1" x14ac:dyDescent="0.3">
      <c r="A3348">
        <f>IF(IFERROR(_xlfn.NUMBERVALUE(RIGHT(D3348,2))=C3348-2000,TRUE),1,0)*_xlfn.IFNA(VLOOKUP(LEFT(RIGHT(D3348,LEN(D3348)-6),LEN(RIGHT(D3348,LEN(D3348)-6))-3),'Filter Fuel'!$A$3:$I$29,HLOOKUP(LEFT(D3348,6),'Filter Fuel'!$B$1:$I$2,2,FALSE),FALSE),1)*IF(F3348=0,0,1)</f>
        <v>0</v>
      </c>
      <c r="B3348" t="s">
        <v>2</v>
      </c>
      <c r="C3348">
        <f t="shared" si="92"/>
        <v>2032</v>
      </c>
      <c r="D3348" t="str">
        <f t="shared" si="93"/>
        <v>RESBDGELCIMP37</v>
      </c>
      <c r="E3348" t="str">
        <f>VLOOKUP(D3348,'NZ40-POPT_tech_groups'!A:B,2,FALSE)</f>
        <v>NZ40-ENE-1-RESBDG</v>
      </c>
      <c r="F3348" s="3">
        <f>_xlfn.IFNA(_xlfn.IFNA(VLOOKUP(D3348,'Energy Share'!B:D,3,FALSE),VLOOKUP(LEFT(D3348,LEN(D3348)-2),'Energy Share'!B:D,3,FALSE)),0)*HLOOKUP(C3348,'Energy Share'!$I$2:$AL$3,2,FALSE)*VLOOKUP(LEFT(D3348,6),'Energy Share'!$I$6:$J$14,2,FALSE)</f>
        <v>0.10945663138110269</v>
      </c>
    </row>
    <row r="3349" spans="1:6" hidden="1" x14ac:dyDescent="0.3">
      <c r="A3349">
        <f>IF(IFERROR(_xlfn.NUMBERVALUE(RIGHT(D3349,2))=C3349-2000,TRUE),1,0)*_xlfn.IFNA(VLOOKUP(LEFT(RIGHT(D3349,LEN(D3349)-6),LEN(RIGHT(D3349,LEN(D3349)-6))-3),'Filter Fuel'!$A$3:$I$29,HLOOKUP(LEFT(D3349,6),'Filter Fuel'!$B$1:$I$2,2,FALSE),FALSE),1)*IF(F3349=0,0,1)</f>
        <v>0</v>
      </c>
      <c r="B3349" t="s">
        <v>2</v>
      </c>
      <c r="C3349">
        <f t="shared" si="92"/>
        <v>2032</v>
      </c>
      <c r="D3349" t="str">
        <f t="shared" si="93"/>
        <v>RESBDGELCIMP38</v>
      </c>
      <c r="E3349" t="str">
        <f>VLOOKUP(D3349,'NZ40-POPT_tech_groups'!A:B,2,FALSE)</f>
        <v>NZ40-ENE-1-RESBDG</v>
      </c>
      <c r="F3349" s="3">
        <f>_xlfn.IFNA(_xlfn.IFNA(VLOOKUP(D3349,'Energy Share'!B:D,3,FALSE),VLOOKUP(LEFT(D3349,LEN(D3349)-2),'Energy Share'!B:D,3,FALSE)),0)*HLOOKUP(C3349,'Energy Share'!$I$2:$AL$3,2,FALSE)*VLOOKUP(LEFT(D3349,6),'Energy Share'!$I$6:$J$14,2,FALSE)</f>
        <v>0.10945663138110269</v>
      </c>
    </row>
    <row r="3350" spans="1:6" hidden="1" x14ac:dyDescent="0.3">
      <c r="A3350">
        <f>IF(IFERROR(_xlfn.NUMBERVALUE(RIGHT(D3350,2))=C3350-2000,TRUE),1,0)*_xlfn.IFNA(VLOOKUP(LEFT(RIGHT(D3350,LEN(D3350)-6),LEN(RIGHT(D3350,LEN(D3350)-6))-3),'Filter Fuel'!$A$3:$I$29,HLOOKUP(LEFT(D3350,6),'Filter Fuel'!$B$1:$I$2,2,FALSE),FALSE),1)*IF(F3350=0,0,1)</f>
        <v>0</v>
      </c>
      <c r="B3350" t="s">
        <v>2</v>
      </c>
      <c r="C3350">
        <f t="shared" si="92"/>
        <v>2032</v>
      </c>
      <c r="D3350" t="str">
        <f t="shared" si="93"/>
        <v>RESBDGELCIMP39</v>
      </c>
      <c r="E3350" t="str">
        <f>VLOOKUP(D3350,'NZ40-POPT_tech_groups'!A:B,2,FALSE)</f>
        <v>NZ40-ENE-1-RESBDG</v>
      </c>
      <c r="F3350" s="3">
        <f>_xlfn.IFNA(_xlfn.IFNA(VLOOKUP(D3350,'Energy Share'!B:D,3,FALSE),VLOOKUP(LEFT(D3350,LEN(D3350)-2),'Energy Share'!B:D,3,FALSE)),0)*HLOOKUP(C3350,'Energy Share'!$I$2:$AL$3,2,FALSE)*VLOOKUP(LEFT(D3350,6),'Energy Share'!$I$6:$J$14,2,FALSE)</f>
        <v>0.10945663138110269</v>
      </c>
    </row>
    <row r="3351" spans="1:6" hidden="1" x14ac:dyDescent="0.3">
      <c r="A3351">
        <f>IF(IFERROR(_xlfn.NUMBERVALUE(RIGHT(D3351,2))=C3351-2000,TRUE),1,0)*_xlfn.IFNA(VLOOKUP(LEFT(RIGHT(D3351,LEN(D3351)-6),LEN(RIGHT(D3351,LEN(D3351)-6))-3),'Filter Fuel'!$A$3:$I$29,HLOOKUP(LEFT(D3351,6),'Filter Fuel'!$B$1:$I$2,2,FALSE),FALSE),1)*IF(F3351=0,0,1)</f>
        <v>0</v>
      </c>
      <c r="B3351" t="s">
        <v>2</v>
      </c>
      <c r="C3351">
        <f t="shared" si="92"/>
        <v>2032</v>
      </c>
      <c r="D3351" t="str">
        <f t="shared" si="93"/>
        <v>RESBDGELCIMP40</v>
      </c>
      <c r="E3351" t="str">
        <f>VLOOKUP(D3351,'NZ40-POPT_tech_groups'!A:B,2,FALSE)</f>
        <v>NZ40-ENE-1-RESBDG</v>
      </c>
      <c r="F3351" s="3">
        <f>_xlfn.IFNA(_xlfn.IFNA(VLOOKUP(D3351,'Energy Share'!B:D,3,FALSE),VLOOKUP(LEFT(D3351,LEN(D3351)-2),'Energy Share'!B:D,3,FALSE)),0)*HLOOKUP(C3351,'Energy Share'!$I$2:$AL$3,2,FALSE)*VLOOKUP(LEFT(D3351,6),'Energy Share'!$I$6:$J$14,2,FALSE)</f>
        <v>0.10945663138110269</v>
      </c>
    </row>
    <row r="3352" spans="1:6" hidden="1" x14ac:dyDescent="0.3">
      <c r="A3352">
        <f>IF(IFERROR(_xlfn.NUMBERVALUE(RIGHT(D3352,2))=C3352-2000,TRUE),1,0)*_xlfn.IFNA(VLOOKUP(LEFT(RIGHT(D3352,LEN(D3352)-6),LEN(RIGHT(D3352,LEN(D3352)-6))-3),'Filter Fuel'!$A$3:$I$29,HLOOKUP(LEFT(D3352,6),'Filter Fuel'!$B$1:$I$2,2,FALSE),FALSE),1)*IF(F3352=0,0,1)</f>
        <v>0</v>
      </c>
      <c r="B3352" t="s">
        <v>2</v>
      </c>
      <c r="C3352">
        <f t="shared" si="92"/>
        <v>2032</v>
      </c>
      <c r="D3352" t="str">
        <f t="shared" si="93"/>
        <v>RESBDGELCIMP41</v>
      </c>
      <c r="E3352" t="str">
        <f>VLOOKUP(D3352,'NZ40-POPT_tech_groups'!A:B,2,FALSE)</f>
        <v>NZ40-ENE-1-RESBDG</v>
      </c>
      <c r="F3352" s="3">
        <f>_xlfn.IFNA(_xlfn.IFNA(VLOOKUP(D3352,'Energy Share'!B:D,3,FALSE),VLOOKUP(LEFT(D3352,LEN(D3352)-2),'Energy Share'!B:D,3,FALSE)),0)*HLOOKUP(C3352,'Energy Share'!$I$2:$AL$3,2,FALSE)*VLOOKUP(LEFT(D3352,6),'Energy Share'!$I$6:$J$14,2,FALSE)</f>
        <v>0.10945663138110269</v>
      </c>
    </row>
    <row r="3353" spans="1:6" hidden="1" x14ac:dyDescent="0.3">
      <c r="A3353">
        <f>IF(IFERROR(_xlfn.NUMBERVALUE(RIGHT(D3353,2))=C3353-2000,TRUE),1,0)*_xlfn.IFNA(VLOOKUP(LEFT(RIGHT(D3353,LEN(D3353)-6),LEN(RIGHT(D3353,LEN(D3353)-6))-3),'Filter Fuel'!$A$3:$I$29,HLOOKUP(LEFT(D3353,6),'Filter Fuel'!$B$1:$I$2,2,FALSE),FALSE),1)*IF(F3353=0,0,1)</f>
        <v>0</v>
      </c>
      <c r="B3353" t="s">
        <v>2</v>
      </c>
      <c r="C3353">
        <f t="shared" ref="C3353:C3416" si="94">C3010+1</f>
        <v>2032</v>
      </c>
      <c r="D3353" t="str">
        <f t="shared" ref="D3353:D3416" si="95">D3010</f>
        <v>RESBDGELCIMP42</v>
      </c>
      <c r="E3353" t="str">
        <f>VLOOKUP(D3353,'NZ40-POPT_tech_groups'!A:B,2,FALSE)</f>
        <v>NZ40-ENE-1-RESBDG</v>
      </c>
      <c r="F3353" s="3">
        <f>_xlfn.IFNA(_xlfn.IFNA(VLOOKUP(D3353,'Energy Share'!B:D,3,FALSE),VLOOKUP(LEFT(D3353,LEN(D3353)-2),'Energy Share'!B:D,3,FALSE)),0)*HLOOKUP(C3353,'Energy Share'!$I$2:$AL$3,2,FALSE)*VLOOKUP(LEFT(D3353,6),'Energy Share'!$I$6:$J$14,2,FALSE)</f>
        <v>0.10945663138110269</v>
      </c>
    </row>
    <row r="3354" spans="1:6" hidden="1" x14ac:dyDescent="0.3">
      <c r="A3354">
        <f>IF(IFERROR(_xlfn.NUMBERVALUE(RIGHT(D3354,2))=C3354-2000,TRUE),1,0)*_xlfn.IFNA(VLOOKUP(LEFT(RIGHT(D3354,LEN(D3354)-6),LEN(RIGHT(D3354,LEN(D3354)-6))-3),'Filter Fuel'!$A$3:$I$29,HLOOKUP(LEFT(D3354,6),'Filter Fuel'!$B$1:$I$2,2,FALSE),FALSE),1)*IF(F3354=0,0,1)</f>
        <v>0</v>
      </c>
      <c r="B3354" t="s">
        <v>2</v>
      </c>
      <c r="C3354">
        <f t="shared" si="94"/>
        <v>2032</v>
      </c>
      <c r="D3354" t="str">
        <f t="shared" si="95"/>
        <v>RESBDGELCIMP43</v>
      </c>
      <c r="E3354" t="str">
        <f>VLOOKUP(D3354,'NZ40-POPT_tech_groups'!A:B,2,FALSE)</f>
        <v>NZ40-ENE-1-RESBDG</v>
      </c>
      <c r="F3354" s="3">
        <f>_xlfn.IFNA(_xlfn.IFNA(VLOOKUP(D3354,'Energy Share'!B:D,3,FALSE),VLOOKUP(LEFT(D3354,LEN(D3354)-2),'Energy Share'!B:D,3,FALSE)),0)*HLOOKUP(C3354,'Energy Share'!$I$2:$AL$3,2,FALSE)*VLOOKUP(LEFT(D3354,6),'Energy Share'!$I$6:$J$14,2,FALSE)</f>
        <v>0.10945663138110269</v>
      </c>
    </row>
    <row r="3355" spans="1:6" hidden="1" x14ac:dyDescent="0.3">
      <c r="A3355">
        <f>IF(IFERROR(_xlfn.NUMBERVALUE(RIGHT(D3355,2))=C3355-2000,TRUE),1,0)*_xlfn.IFNA(VLOOKUP(LEFT(RIGHT(D3355,LEN(D3355)-6),LEN(RIGHT(D3355,LEN(D3355)-6))-3),'Filter Fuel'!$A$3:$I$29,HLOOKUP(LEFT(D3355,6),'Filter Fuel'!$B$1:$I$2,2,FALSE),FALSE),1)*IF(F3355=0,0,1)</f>
        <v>0</v>
      </c>
      <c r="B3355" t="s">
        <v>2</v>
      </c>
      <c r="C3355">
        <f t="shared" si="94"/>
        <v>2032</v>
      </c>
      <c r="D3355" t="str">
        <f t="shared" si="95"/>
        <v>RESBDGELCIMP44</v>
      </c>
      <c r="E3355" t="str">
        <f>VLOOKUP(D3355,'NZ40-POPT_tech_groups'!A:B,2,FALSE)</f>
        <v>NZ40-ENE-1-RESBDG</v>
      </c>
      <c r="F3355" s="3">
        <f>_xlfn.IFNA(_xlfn.IFNA(VLOOKUP(D3355,'Energy Share'!B:D,3,FALSE),VLOOKUP(LEFT(D3355,LEN(D3355)-2),'Energy Share'!B:D,3,FALSE)),0)*HLOOKUP(C3355,'Energy Share'!$I$2:$AL$3,2,FALSE)*VLOOKUP(LEFT(D3355,6),'Energy Share'!$I$6:$J$14,2,FALSE)</f>
        <v>0.10945663138110269</v>
      </c>
    </row>
    <row r="3356" spans="1:6" hidden="1" x14ac:dyDescent="0.3">
      <c r="A3356">
        <f>IF(IFERROR(_xlfn.NUMBERVALUE(RIGHT(D3356,2))=C3356-2000,TRUE),1,0)*_xlfn.IFNA(VLOOKUP(LEFT(RIGHT(D3356,LEN(D3356)-6),LEN(RIGHT(D3356,LEN(D3356)-6))-3),'Filter Fuel'!$A$3:$I$29,HLOOKUP(LEFT(D3356,6),'Filter Fuel'!$B$1:$I$2,2,FALSE),FALSE),1)*IF(F3356=0,0,1)</f>
        <v>0</v>
      </c>
      <c r="B3356" t="s">
        <v>2</v>
      </c>
      <c r="C3356">
        <f t="shared" si="94"/>
        <v>2032</v>
      </c>
      <c r="D3356" t="str">
        <f t="shared" si="95"/>
        <v>RESBDGELCIMP45</v>
      </c>
      <c r="E3356" t="str">
        <f>VLOOKUP(D3356,'NZ40-POPT_tech_groups'!A:B,2,FALSE)</f>
        <v>NZ40-ENE-1-RESBDG</v>
      </c>
      <c r="F3356" s="3">
        <f>_xlfn.IFNA(_xlfn.IFNA(VLOOKUP(D3356,'Energy Share'!B:D,3,FALSE),VLOOKUP(LEFT(D3356,LEN(D3356)-2),'Energy Share'!B:D,3,FALSE)),0)*HLOOKUP(C3356,'Energy Share'!$I$2:$AL$3,2,FALSE)*VLOOKUP(LEFT(D3356,6),'Energy Share'!$I$6:$J$14,2,FALSE)</f>
        <v>0.10945663138110269</v>
      </c>
    </row>
    <row r="3357" spans="1:6" hidden="1" x14ac:dyDescent="0.3">
      <c r="A3357">
        <f>IF(IFERROR(_xlfn.NUMBERVALUE(RIGHT(D3357,2))=C3357-2000,TRUE),1,0)*_xlfn.IFNA(VLOOKUP(LEFT(RIGHT(D3357,LEN(D3357)-6),LEN(RIGHT(D3357,LEN(D3357)-6))-3),'Filter Fuel'!$A$3:$I$29,HLOOKUP(LEFT(D3357,6),'Filter Fuel'!$B$1:$I$2,2,FALSE),FALSE),1)*IF(F3357=0,0,1)</f>
        <v>0</v>
      </c>
      <c r="B3357" t="s">
        <v>2</v>
      </c>
      <c r="C3357">
        <f t="shared" si="94"/>
        <v>2032</v>
      </c>
      <c r="D3357" t="str">
        <f t="shared" si="95"/>
        <v>RESBDGELCIMP46</v>
      </c>
      <c r="E3357" t="str">
        <f>VLOOKUP(D3357,'NZ40-POPT_tech_groups'!A:B,2,FALSE)</f>
        <v>NZ40-ENE-1-RESBDG</v>
      </c>
      <c r="F3357" s="3">
        <f>_xlfn.IFNA(_xlfn.IFNA(VLOOKUP(D3357,'Energy Share'!B:D,3,FALSE),VLOOKUP(LEFT(D3357,LEN(D3357)-2),'Energy Share'!B:D,3,FALSE)),0)*HLOOKUP(C3357,'Energy Share'!$I$2:$AL$3,2,FALSE)*VLOOKUP(LEFT(D3357,6),'Energy Share'!$I$6:$J$14,2,FALSE)</f>
        <v>0.10945663138110269</v>
      </c>
    </row>
    <row r="3358" spans="1:6" hidden="1" x14ac:dyDescent="0.3">
      <c r="A3358">
        <f>IF(IFERROR(_xlfn.NUMBERVALUE(RIGHT(D3358,2))=C3358-2000,TRUE),1,0)*_xlfn.IFNA(VLOOKUP(LEFT(RIGHT(D3358,LEN(D3358)-6),LEN(RIGHT(D3358,LEN(D3358)-6))-3),'Filter Fuel'!$A$3:$I$29,HLOOKUP(LEFT(D3358,6),'Filter Fuel'!$B$1:$I$2,2,FALSE),FALSE),1)*IF(F3358=0,0,1)</f>
        <v>0</v>
      </c>
      <c r="B3358" t="s">
        <v>2</v>
      </c>
      <c r="C3358">
        <f t="shared" si="94"/>
        <v>2032</v>
      </c>
      <c r="D3358" t="str">
        <f t="shared" si="95"/>
        <v>RESBDGELCIMP47</v>
      </c>
      <c r="E3358" t="str">
        <f>VLOOKUP(D3358,'NZ40-POPT_tech_groups'!A:B,2,FALSE)</f>
        <v>NZ40-ENE-1-RESBDG</v>
      </c>
      <c r="F3358" s="3">
        <f>_xlfn.IFNA(_xlfn.IFNA(VLOOKUP(D3358,'Energy Share'!B:D,3,FALSE),VLOOKUP(LEFT(D3358,LEN(D3358)-2),'Energy Share'!B:D,3,FALSE)),0)*HLOOKUP(C3358,'Energy Share'!$I$2:$AL$3,2,FALSE)*VLOOKUP(LEFT(D3358,6),'Energy Share'!$I$6:$J$14,2,FALSE)</f>
        <v>0.10945663138110269</v>
      </c>
    </row>
    <row r="3359" spans="1:6" hidden="1" x14ac:dyDescent="0.3">
      <c r="A3359">
        <f>IF(IFERROR(_xlfn.NUMBERVALUE(RIGHT(D3359,2))=C3359-2000,TRUE),1,0)*_xlfn.IFNA(VLOOKUP(LEFT(RIGHT(D3359,LEN(D3359)-6),LEN(RIGHT(D3359,LEN(D3359)-6))-3),'Filter Fuel'!$A$3:$I$29,HLOOKUP(LEFT(D3359,6),'Filter Fuel'!$B$1:$I$2,2,FALSE),FALSE),1)*IF(F3359=0,0,1)</f>
        <v>0</v>
      </c>
      <c r="B3359" t="s">
        <v>2</v>
      </c>
      <c r="C3359">
        <f t="shared" si="94"/>
        <v>2032</v>
      </c>
      <c r="D3359" t="str">
        <f t="shared" si="95"/>
        <v>RESBDGELCIMP48</v>
      </c>
      <c r="E3359" t="str">
        <f>VLOOKUP(D3359,'NZ40-POPT_tech_groups'!A:B,2,FALSE)</f>
        <v>NZ40-ENE-1-RESBDG</v>
      </c>
      <c r="F3359" s="3">
        <f>_xlfn.IFNA(_xlfn.IFNA(VLOOKUP(D3359,'Energy Share'!B:D,3,FALSE),VLOOKUP(LEFT(D3359,LEN(D3359)-2),'Energy Share'!B:D,3,FALSE)),0)*HLOOKUP(C3359,'Energy Share'!$I$2:$AL$3,2,FALSE)*VLOOKUP(LEFT(D3359,6),'Energy Share'!$I$6:$J$14,2,FALSE)</f>
        <v>0.10945663138110269</v>
      </c>
    </row>
    <row r="3360" spans="1:6" hidden="1" x14ac:dyDescent="0.3">
      <c r="A3360">
        <f>IF(IFERROR(_xlfn.NUMBERVALUE(RIGHT(D3360,2))=C3360-2000,TRUE),1,0)*_xlfn.IFNA(VLOOKUP(LEFT(RIGHT(D3360,LEN(D3360)-6),LEN(RIGHT(D3360,LEN(D3360)-6))-3),'Filter Fuel'!$A$3:$I$29,HLOOKUP(LEFT(D3360,6),'Filter Fuel'!$B$1:$I$2,2,FALSE),FALSE),1)*IF(F3360=0,0,1)</f>
        <v>0</v>
      </c>
      <c r="B3360" t="s">
        <v>2</v>
      </c>
      <c r="C3360">
        <f t="shared" si="94"/>
        <v>2032</v>
      </c>
      <c r="D3360" t="str">
        <f t="shared" si="95"/>
        <v>RESBDGELCIMP49</v>
      </c>
      <c r="E3360" t="str">
        <f>VLOOKUP(D3360,'NZ40-POPT_tech_groups'!A:B,2,FALSE)</f>
        <v>NZ40-ENE-1-RESBDG</v>
      </c>
      <c r="F3360" s="3">
        <f>_xlfn.IFNA(_xlfn.IFNA(VLOOKUP(D3360,'Energy Share'!B:D,3,FALSE),VLOOKUP(LEFT(D3360,LEN(D3360)-2),'Energy Share'!B:D,3,FALSE)),0)*HLOOKUP(C3360,'Energy Share'!$I$2:$AL$3,2,FALSE)*VLOOKUP(LEFT(D3360,6),'Energy Share'!$I$6:$J$14,2,FALSE)</f>
        <v>0.10945663138110269</v>
      </c>
    </row>
    <row r="3361" spans="1:6" hidden="1" x14ac:dyDescent="0.3">
      <c r="A3361">
        <f>IF(IFERROR(_xlfn.NUMBERVALUE(RIGHT(D3361,2))=C3361-2000,TRUE),1,0)*_xlfn.IFNA(VLOOKUP(LEFT(RIGHT(D3361,LEN(D3361)-6),LEN(RIGHT(D3361,LEN(D3361)-6))-3),'Filter Fuel'!$A$3:$I$29,HLOOKUP(LEFT(D3361,6),'Filter Fuel'!$B$1:$I$2,2,FALSE),FALSE),1)*IF(F3361=0,0,1)</f>
        <v>0</v>
      </c>
      <c r="B3361" t="s">
        <v>2</v>
      </c>
      <c r="C3361">
        <f t="shared" si="94"/>
        <v>2032</v>
      </c>
      <c r="D3361" t="str">
        <f t="shared" si="95"/>
        <v>RESBDGELCIMP50</v>
      </c>
      <c r="E3361" t="str">
        <f>VLOOKUP(D3361,'NZ40-POPT_tech_groups'!A:B,2,FALSE)</f>
        <v>NZ40-ENE-1-RESBDG</v>
      </c>
      <c r="F3361" s="3">
        <f>_xlfn.IFNA(_xlfn.IFNA(VLOOKUP(D3361,'Energy Share'!B:D,3,FALSE),VLOOKUP(LEFT(D3361,LEN(D3361)-2),'Energy Share'!B:D,3,FALSE)),0)*HLOOKUP(C3361,'Energy Share'!$I$2:$AL$3,2,FALSE)*VLOOKUP(LEFT(D3361,6),'Energy Share'!$I$6:$J$14,2,FALSE)</f>
        <v>0.10945663138110269</v>
      </c>
    </row>
    <row r="3362" spans="1:6" x14ac:dyDescent="0.3">
      <c r="A3362">
        <f>IF(IFERROR(_xlfn.NUMBERVALUE(RIGHT(D3362,2))=C3362-2000,TRUE),1,0)*_xlfn.IFNA(VLOOKUP(LEFT(RIGHT(D3362,LEN(D3362)-6),LEN(RIGHT(D3362,LEN(D3362)-6))-3),'Filter Fuel'!$A$3:$I$29,HLOOKUP(LEFT(D3362,6),'Filter Fuel'!$B$1:$I$2,2,FALSE),FALSE),1)*IF(F3362=0,0,1)</f>
        <v>1</v>
      </c>
      <c r="B3362" t="s">
        <v>2</v>
      </c>
      <c r="C3362">
        <f t="shared" si="94"/>
        <v>2032</v>
      </c>
      <c r="D3362" t="str">
        <f t="shared" si="95"/>
        <v>FRETRAETHIMP</v>
      </c>
      <c r="E3362" t="str">
        <f>VLOOKUP(D3362,'NZ40-POPT_tech_groups'!A:B,2,FALSE)</f>
        <v>NZ40-ENE-1-FRETRA</v>
      </c>
      <c r="F3362" s="3">
        <f>_xlfn.IFNA(_xlfn.IFNA(VLOOKUP(D3362,'Energy Share'!B:D,3,FALSE),VLOOKUP(LEFT(D3362,LEN(D3362)-2),'Energy Share'!B:D,3,FALSE)),0)*HLOOKUP(C3362,'Energy Share'!$I$2:$AL$3,2,FALSE)*VLOOKUP(LEFT(D3362,6),'Energy Share'!$I$6:$J$14,2,FALSE)</f>
        <v>9.3136633917195039E-3</v>
      </c>
    </row>
    <row r="3363" spans="1:6" x14ac:dyDescent="0.3">
      <c r="A3363">
        <f>IF(IFERROR(_xlfn.NUMBERVALUE(RIGHT(D3363,2))=C3363-2000,TRUE),1,0)*_xlfn.IFNA(VLOOKUP(LEFT(RIGHT(D3363,LEN(D3363)-6),LEN(RIGHT(D3363,LEN(D3363)-6))-3),'Filter Fuel'!$A$3:$I$29,HLOOKUP(LEFT(D3363,6),'Filter Fuel'!$B$1:$I$2,2,FALSE),FALSE),1)*IF(F3363=0,0,1)</f>
        <v>1</v>
      </c>
      <c r="B3363" t="s">
        <v>2</v>
      </c>
      <c r="C3363">
        <f t="shared" si="94"/>
        <v>2032</v>
      </c>
      <c r="D3363" t="str">
        <f t="shared" si="95"/>
        <v>PASTRAETHIMP</v>
      </c>
      <c r="E3363" t="str">
        <f>VLOOKUP(D3363,'NZ40-POPT_tech_groups'!A:B,2,FALSE)</f>
        <v>NZ40-ENE-1-PASTRA</v>
      </c>
      <c r="F3363" s="3">
        <f>_xlfn.IFNA(_xlfn.IFNA(VLOOKUP(D3363,'Energy Share'!B:D,3,FALSE),VLOOKUP(LEFT(D3363,LEN(D3363)-2),'Energy Share'!B:D,3,FALSE)),0)*HLOOKUP(C3363,'Energy Share'!$I$2:$AL$3,2,FALSE)*VLOOKUP(LEFT(D3363,6),'Energy Share'!$I$6:$J$14,2,FALSE)</f>
        <v>4.8542129268605813E-5</v>
      </c>
    </row>
    <row r="3364" spans="1:6" x14ac:dyDescent="0.3">
      <c r="A3364">
        <f>IF(IFERROR(_xlfn.NUMBERVALUE(RIGHT(D3364,2))=C3364-2000,TRUE),1,0)*_xlfn.IFNA(VLOOKUP(LEFT(RIGHT(D3364,LEN(D3364)-6),LEN(RIGHT(D3364,LEN(D3364)-6))-3),'Filter Fuel'!$A$3:$I$29,HLOOKUP(LEFT(D3364,6),'Filter Fuel'!$B$1:$I$2,2,FALSE),FALSE),1)*IF(F3364=0,0,1)</f>
        <v>1</v>
      </c>
      <c r="B3364" t="s">
        <v>2</v>
      </c>
      <c r="C3364">
        <f t="shared" si="94"/>
        <v>2032</v>
      </c>
      <c r="D3364" t="str">
        <f t="shared" si="95"/>
        <v>PUBTRAETHIMP</v>
      </c>
      <c r="E3364" t="str">
        <f>VLOOKUP(D3364,'NZ40-POPT_tech_groups'!A:B,2,FALSE)</f>
        <v>NZ40-ENE-1-PUBTRA</v>
      </c>
      <c r="F3364" s="3">
        <f>_xlfn.IFNA(_xlfn.IFNA(VLOOKUP(D3364,'Energy Share'!B:D,3,FALSE),VLOOKUP(LEFT(D3364,LEN(D3364)-2),'Energy Share'!B:D,3,FALSE)),0)*HLOOKUP(C3364,'Energy Share'!$I$2:$AL$3,2,FALSE)*VLOOKUP(LEFT(D3364,6),'Energy Share'!$I$6:$J$14,2,FALSE)</f>
        <v>9.7708742196969053E-3</v>
      </c>
    </row>
    <row r="3365" spans="1:6" x14ac:dyDescent="0.3">
      <c r="A3365">
        <f>IF(IFERROR(_xlfn.NUMBERVALUE(RIGHT(D3365,2))=C3365-2000,TRUE),1,0)*_xlfn.IFNA(VLOOKUP(LEFT(RIGHT(D3365,LEN(D3365)-6),LEN(RIGHT(D3365,LEN(D3365)-6))-3),'Filter Fuel'!$A$3:$I$29,HLOOKUP(LEFT(D3365,6),'Filter Fuel'!$B$1:$I$2,2,FALSE),FALSE),1)*IF(F3365=0,0,1)</f>
        <v>1</v>
      </c>
      <c r="B3365" t="s">
        <v>2</v>
      </c>
      <c r="C3365">
        <f t="shared" si="94"/>
        <v>2032</v>
      </c>
      <c r="D3365" t="str">
        <f t="shared" si="95"/>
        <v>COMBDGETHOSIMP</v>
      </c>
      <c r="E3365" t="str">
        <f>VLOOKUP(D3365,'NZ40-POPT_tech_groups'!A:B,2,FALSE)</f>
        <v>NZ40-ENE-1-COMBDG</v>
      </c>
      <c r="F3365" s="3">
        <f>_xlfn.IFNA(_xlfn.IFNA(VLOOKUP(D3365,'Energy Share'!B:D,3,FALSE),VLOOKUP(LEFT(D3365,LEN(D3365)-2),'Energy Share'!B:D,3,FALSE)),0)*HLOOKUP(C3365,'Energy Share'!$I$2:$AL$3,2,FALSE)*VLOOKUP(LEFT(D3365,6),'Energy Share'!$I$6:$J$14,2,FALSE)</f>
        <v>2.1642820347258277E-5</v>
      </c>
    </row>
    <row r="3366" spans="1:6" hidden="1" x14ac:dyDescent="0.3">
      <c r="A3366">
        <f>IF(IFERROR(_xlfn.NUMBERVALUE(RIGHT(D3366,2))=C3366-2000,TRUE),1,0)*_xlfn.IFNA(VLOOKUP(LEFT(RIGHT(D3366,LEN(D3366)-6),LEN(RIGHT(D3366,LEN(D3366)-6))-3),'Filter Fuel'!$A$3:$I$29,HLOOKUP(LEFT(D3366,6),'Filter Fuel'!$B$1:$I$2,2,FALSE),FALSE),1)*IF(F3366=0,0,1)</f>
        <v>0</v>
      </c>
      <c r="B3366" t="s">
        <v>2</v>
      </c>
      <c r="C3366">
        <f t="shared" si="94"/>
        <v>2032</v>
      </c>
      <c r="D3366" t="str">
        <f t="shared" si="95"/>
        <v>INDBDGETHOSIMP</v>
      </c>
      <c r="E3366" t="str">
        <f>VLOOKUP(D3366,'NZ40-POPT_tech_groups'!A:B,2,FALSE)</f>
        <v>NZ40-ENE-1-INDBDG</v>
      </c>
      <c r="F3366" s="3">
        <f>_xlfn.IFNA(_xlfn.IFNA(VLOOKUP(D3366,'Energy Share'!B:D,3,FALSE),VLOOKUP(LEFT(D3366,LEN(D3366)-2),'Energy Share'!B:D,3,FALSE)),0)*HLOOKUP(C3366,'Energy Share'!$I$2:$AL$3,2,FALSE)*VLOOKUP(LEFT(D3366,6),'Energy Share'!$I$6:$J$14,2,FALSE)</f>
        <v>0</v>
      </c>
    </row>
    <row r="3367" spans="1:6" hidden="1" x14ac:dyDescent="0.3">
      <c r="A3367">
        <f>IF(IFERROR(_xlfn.NUMBERVALUE(RIGHT(D3367,2))=C3367-2000,TRUE),1,0)*_xlfn.IFNA(VLOOKUP(LEFT(RIGHT(D3367,LEN(D3367)-6),LEN(RIGHT(D3367,LEN(D3367)-6))-3),'Filter Fuel'!$A$3:$I$29,HLOOKUP(LEFT(D3367,6),'Filter Fuel'!$B$1:$I$2,2,FALSE),FALSE),1)*IF(F3367=0,0,1)</f>
        <v>0</v>
      </c>
      <c r="B3367" t="s">
        <v>2</v>
      </c>
      <c r="C3367">
        <f t="shared" si="94"/>
        <v>2032</v>
      </c>
      <c r="D3367" t="str">
        <f t="shared" si="95"/>
        <v>PUBBDGETHOSIMP</v>
      </c>
      <c r="E3367" t="str">
        <f>VLOOKUP(D3367,'NZ40-POPT_tech_groups'!A:B,2,FALSE)</f>
        <v>NZ40-ENE-1-PUBBDG</v>
      </c>
      <c r="F3367" s="3">
        <f>_xlfn.IFNA(_xlfn.IFNA(VLOOKUP(D3367,'Energy Share'!B:D,3,FALSE),VLOOKUP(LEFT(D3367,LEN(D3367)-2),'Energy Share'!B:D,3,FALSE)),0)*HLOOKUP(C3367,'Energy Share'!$I$2:$AL$3,2,FALSE)*VLOOKUP(LEFT(D3367,6),'Energy Share'!$I$6:$J$14,2,FALSE)</f>
        <v>0</v>
      </c>
    </row>
    <row r="3368" spans="1:6" x14ac:dyDescent="0.3">
      <c r="A3368">
        <f>IF(IFERROR(_xlfn.NUMBERVALUE(RIGHT(D3368,2))=C3368-2000,TRUE),1,0)*_xlfn.IFNA(VLOOKUP(LEFT(RIGHT(D3368,LEN(D3368)-6),LEN(RIGHT(D3368,LEN(D3368)-6))-3),'Filter Fuel'!$A$3:$I$29,HLOOKUP(LEFT(D3368,6),'Filter Fuel'!$B$1:$I$2,2,FALSE),FALSE),1)*IF(F3368=0,0,1)</f>
        <v>1</v>
      </c>
      <c r="B3368" t="s">
        <v>2</v>
      </c>
      <c r="C3368">
        <f t="shared" si="94"/>
        <v>2032</v>
      </c>
      <c r="D3368" t="str">
        <f t="shared" si="95"/>
        <v>RESBDGETHOSIMP</v>
      </c>
      <c r="E3368" t="str">
        <f>VLOOKUP(D3368,'NZ40-POPT_tech_groups'!A:B,2,FALSE)</f>
        <v>NZ40-ENE-1-RESBDG</v>
      </c>
      <c r="F3368" s="3">
        <f>_xlfn.IFNA(_xlfn.IFNA(VLOOKUP(D3368,'Energy Share'!B:D,3,FALSE),VLOOKUP(LEFT(D3368,LEN(D3368)-2),'Energy Share'!B:D,3,FALSE)),0)*HLOOKUP(C3368,'Energy Share'!$I$2:$AL$3,2,FALSE)*VLOOKUP(LEFT(D3368,6),'Energy Share'!$I$6:$J$14,2,FALSE)</f>
        <v>1.0742951353516274E-6</v>
      </c>
    </row>
    <row r="3369" spans="1:6" x14ac:dyDescent="0.3">
      <c r="A3369">
        <f>IF(IFERROR(_xlfn.NUMBERVALUE(RIGHT(D3369,2))=C3369-2000,TRUE),1,0)*_xlfn.IFNA(VLOOKUP(LEFT(RIGHT(D3369,LEN(D3369)-6),LEN(RIGHT(D3369,LEN(D3369)-6))-3),'Filter Fuel'!$A$3:$I$29,HLOOKUP(LEFT(D3369,6),'Filter Fuel'!$B$1:$I$2,2,FALSE),FALSE),1)*IF(F3369=0,0,1)</f>
        <v>1</v>
      </c>
      <c r="B3369" t="s">
        <v>2</v>
      </c>
      <c r="C3369">
        <f t="shared" si="94"/>
        <v>2032</v>
      </c>
      <c r="D3369" t="str">
        <f t="shared" si="95"/>
        <v>FRETRAFTDSLIMP</v>
      </c>
      <c r="E3369" t="str">
        <f>VLOOKUP(D3369,'NZ40-POPT_tech_groups'!A:B,2,FALSE)</f>
        <v>NZ40-ENE-1-FRETRA</v>
      </c>
      <c r="F3369" s="3">
        <f>_xlfn.IFNA(_xlfn.IFNA(VLOOKUP(D3369,'Energy Share'!B:D,3,FALSE),VLOOKUP(LEFT(D3369,LEN(D3369)-2),'Energy Share'!B:D,3,FALSE)),0)*HLOOKUP(C3369,'Energy Share'!$I$2:$AL$3,2,FALSE)*VLOOKUP(LEFT(D3369,6),'Energy Share'!$I$6:$J$14,2,FALSE)</f>
        <v>7.0076380700132915E-5</v>
      </c>
    </row>
    <row r="3370" spans="1:6" x14ac:dyDescent="0.3">
      <c r="A3370">
        <f>IF(IFERROR(_xlfn.NUMBERVALUE(RIGHT(D3370,2))=C3370-2000,TRUE),1,0)*_xlfn.IFNA(VLOOKUP(LEFT(RIGHT(D3370,LEN(D3370)-6),LEN(RIGHT(D3370,LEN(D3370)-6))-3),'Filter Fuel'!$A$3:$I$29,HLOOKUP(LEFT(D3370,6),'Filter Fuel'!$B$1:$I$2,2,FALSE),FALSE),1)*IF(F3370=0,0,1)</f>
        <v>1</v>
      </c>
      <c r="B3370" t="s">
        <v>2</v>
      </c>
      <c r="C3370">
        <f t="shared" si="94"/>
        <v>2032</v>
      </c>
      <c r="D3370" t="str">
        <f t="shared" si="95"/>
        <v>PUBTRAFTDSLIMP</v>
      </c>
      <c r="E3370" t="str">
        <f>VLOOKUP(D3370,'NZ40-POPT_tech_groups'!A:B,2,FALSE)</f>
        <v>NZ40-ENE-1-PUBTRA</v>
      </c>
      <c r="F3370" s="3">
        <f>_xlfn.IFNA(_xlfn.IFNA(VLOOKUP(D3370,'Energy Share'!B:D,3,FALSE),VLOOKUP(LEFT(D3370,LEN(D3370)-2),'Energy Share'!B:D,3,FALSE)),0)*HLOOKUP(C3370,'Energy Share'!$I$2:$AL$3,2,FALSE)*VLOOKUP(LEFT(D3370,6),'Energy Share'!$I$6:$J$14,2,FALSE)</f>
        <v>1.1379740682967542E-3</v>
      </c>
    </row>
    <row r="3371" spans="1:6" x14ac:dyDescent="0.3">
      <c r="A3371">
        <f>IF(IFERROR(_xlfn.NUMBERVALUE(RIGHT(D3371,2))=C3371-2000,TRUE),1,0)*_xlfn.IFNA(VLOOKUP(LEFT(RIGHT(D3371,LEN(D3371)-6),LEN(RIGHT(D3371,LEN(D3371)-6))-3),'Filter Fuel'!$A$3:$I$29,HLOOKUP(LEFT(D3371,6),'Filter Fuel'!$B$1:$I$2,2,FALSE),FALSE),1)*IF(F3371=0,0,1)</f>
        <v>1</v>
      </c>
      <c r="B3371" t="s">
        <v>2</v>
      </c>
      <c r="C3371">
        <f t="shared" si="94"/>
        <v>2032</v>
      </c>
      <c r="D3371" t="str">
        <f t="shared" si="95"/>
        <v>FRETRAGASIMP</v>
      </c>
      <c r="E3371" t="str">
        <f>VLOOKUP(D3371,'NZ40-POPT_tech_groups'!A:B,2,FALSE)</f>
        <v>NZ40-ENE-1-FRETRA</v>
      </c>
      <c r="F3371" s="3">
        <f>_xlfn.IFNA(_xlfn.IFNA(VLOOKUP(D3371,'Energy Share'!B:D,3,FALSE),VLOOKUP(LEFT(D3371,LEN(D3371)-2),'Energy Share'!B:D,3,FALSE)),0)*HLOOKUP(C3371,'Energy Share'!$I$2:$AL$3,2,FALSE)*VLOOKUP(LEFT(D3371,6),'Energy Share'!$I$6:$J$14,2,FALSE)</f>
        <v>0.22271299423208563</v>
      </c>
    </row>
    <row r="3372" spans="1:6" x14ac:dyDescent="0.3">
      <c r="A3372">
        <f>IF(IFERROR(_xlfn.NUMBERVALUE(RIGHT(D3372,2))=C3372-2000,TRUE),1,0)*_xlfn.IFNA(VLOOKUP(LEFT(RIGHT(D3372,LEN(D3372)-6),LEN(RIGHT(D3372,LEN(D3372)-6))-3),'Filter Fuel'!$A$3:$I$29,HLOOKUP(LEFT(D3372,6),'Filter Fuel'!$B$1:$I$2,2,FALSE),FALSE),1)*IF(F3372=0,0,1)</f>
        <v>1</v>
      </c>
      <c r="B3372" t="s">
        <v>2</v>
      </c>
      <c r="C3372">
        <f t="shared" si="94"/>
        <v>2032</v>
      </c>
      <c r="D3372" t="str">
        <f t="shared" si="95"/>
        <v>PASTRAGASIMP</v>
      </c>
      <c r="E3372" t="str">
        <f>VLOOKUP(D3372,'NZ40-POPT_tech_groups'!A:B,2,FALSE)</f>
        <v>NZ40-ENE-1-PASTRA</v>
      </c>
      <c r="F3372" s="3">
        <f>_xlfn.IFNA(_xlfn.IFNA(VLOOKUP(D3372,'Energy Share'!B:D,3,FALSE),VLOOKUP(LEFT(D3372,LEN(D3372)-2),'Energy Share'!B:D,3,FALSE)),0)*HLOOKUP(C3372,'Energy Share'!$I$2:$AL$3,2,FALSE)*VLOOKUP(LEFT(D3372,6),'Energy Share'!$I$6:$J$14,2,FALSE)</f>
        <v>0.44330580616097182</v>
      </c>
    </row>
    <row r="3373" spans="1:6" x14ac:dyDescent="0.3">
      <c r="A3373">
        <f>IF(IFERROR(_xlfn.NUMBERVALUE(RIGHT(D3373,2))=C3373-2000,TRUE),1,0)*_xlfn.IFNA(VLOOKUP(LEFT(RIGHT(D3373,LEN(D3373)-6),LEN(RIGHT(D3373,LEN(D3373)-6))-3),'Filter Fuel'!$A$3:$I$29,HLOOKUP(LEFT(D3373,6),'Filter Fuel'!$B$1:$I$2,2,FALSE),FALSE),1)*IF(F3373=0,0,1)</f>
        <v>1</v>
      </c>
      <c r="B3373" t="s">
        <v>2</v>
      </c>
      <c r="C3373">
        <f t="shared" si="94"/>
        <v>2032</v>
      </c>
      <c r="D3373" t="str">
        <f t="shared" si="95"/>
        <v>PUBTRAGASIMP</v>
      </c>
      <c r="E3373" t="str">
        <f>VLOOKUP(D3373,'NZ40-POPT_tech_groups'!A:B,2,FALSE)</f>
        <v>NZ40-ENE-1-PUBTRA</v>
      </c>
      <c r="F3373" s="3">
        <f>_xlfn.IFNA(_xlfn.IFNA(VLOOKUP(D3373,'Energy Share'!B:D,3,FALSE),VLOOKUP(LEFT(D3373,LEN(D3373)-2),'Energy Share'!B:D,3,FALSE)),0)*HLOOKUP(C3373,'Energy Share'!$I$2:$AL$3,2,FALSE)*VLOOKUP(LEFT(D3373,6),'Energy Share'!$I$6:$J$14,2,FALSE)</f>
        <v>0.23865248481978463</v>
      </c>
    </row>
    <row r="3374" spans="1:6" hidden="1" x14ac:dyDescent="0.3">
      <c r="A3374">
        <f>IF(IFERROR(_xlfn.NUMBERVALUE(RIGHT(D3374,2))=C3374-2000,TRUE),1,0)*_xlfn.IFNA(VLOOKUP(LEFT(RIGHT(D3374,LEN(D3374)-6),LEN(RIGHT(D3374,LEN(D3374)-6))-3),'Filter Fuel'!$A$3:$I$29,HLOOKUP(LEFT(D3374,6),'Filter Fuel'!$B$1:$I$2,2,FALSE),FALSE),1)*IF(F3374=0,0,1)</f>
        <v>0</v>
      </c>
      <c r="B3374" t="s">
        <v>2</v>
      </c>
      <c r="C3374">
        <f t="shared" si="94"/>
        <v>2032</v>
      </c>
      <c r="D3374" t="str">
        <f t="shared" si="95"/>
        <v>COMBDGGEOIMP</v>
      </c>
      <c r="E3374" t="str">
        <f>VLOOKUP(D3374,'NZ40-POPT_tech_groups'!A:B,2,FALSE)</f>
        <v>NZ40-ENE-1-COMBDG</v>
      </c>
      <c r="F3374" s="3">
        <f>_xlfn.IFNA(_xlfn.IFNA(VLOOKUP(D3374,'Energy Share'!B:D,3,FALSE),VLOOKUP(LEFT(D3374,LEN(D3374)-2),'Energy Share'!B:D,3,FALSE)),0)*HLOOKUP(C3374,'Energy Share'!$I$2:$AL$3,2,FALSE)*VLOOKUP(LEFT(D3374,6),'Energy Share'!$I$6:$J$14,2,FALSE)</f>
        <v>0</v>
      </c>
    </row>
    <row r="3375" spans="1:6" hidden="1" x14ac:dyDescent="0.3">
      <c r="A3375">
        <f>IF(IFERROR(_xlfn.NUMBERVALUE(RIGHT(D3375,2))=C3375-2000,TRUE),1,0)*_xlfn.IFNA(VLOOKUP(LEFT(RIGHT(D3375,LEN(D3375)-6),LEN(RIGHT(D3375,LEN(D3375)-6))-3),'Filter Fuel'!$A$3:$I$29,HLOOKUP(LEFT(D3375,6),'Filter Fuel'!$B$1:$I$2,2,FALSE),FALSE),1)*IF(F3375=0,0,1)</f>
        <v>0</v>
      </c>
      <c r="B3375" t="s">
        <v>2</v>
      </c>
      <c r="C3375">
        <f t="shared" si="94"/>
        <v>2032</v>
      </c>
      <c r="D3375" t="str">
        <f t="shared" si="95"/>
        <v>PUBBDGGEOIMP</v>
      </c>
      <c r="E3375" t="str">
        <f>VLOOKUP(D3375,'NZ40-POPT_tech_groups'!A:B,2,FALSE)</f>
        <v>NZ40-ENE-1-PUBBDG</v>
      </c>
      <c r="F3375" s="3">
        <f>_xlfn.IFNA(_xlfn.IFNA(VLOOKUP(D3375,'Energy Share'!B:D,3,FALSE),VLOOKUP(LEFT(D3375,LEN(D3375)-2),'Energy Share'!B:D,3,FALSE)),0)*HLOOKUP(C3375,'Energy Share'!$I$2:$AL$3,2,FALSE)*VLOOKUP(LEFT(D3375,6),'Energy Share'!$I$6:$J$14,2,FALSE)</f>
        <v>0</v>
      </c>
    </row>
    <row r="3376" spans="1:6" hidden="1" x14ac:dyDescent="0.3">
      <c r="A3376">
        <f>IF(IFERROR(_xlfn.NUMBERVALUE(RIGHT(D3376,2))=C3376-2000,TRUE),1,0)*_xlfn.IFNA(VLOOKUP(LEFT(RIGHT(D3376,LEN(D3376)-6),LEN(RIGHT(D3376,LEN(D3376)-6))-3),'Filter Fuel'!$A$3:$I$29,HLOOKUP(LEFT(D3376,6),'Filter Fuel'!$B$1:$I$2,2,FALSE),FALSE),1)*IF(F3376=0,0,1)</f>
        <v>0</v>
      </c>
      <c r="B3376" t="s">
        <v>2</v>
      </c>
      <c r="C3376">
        <f t="shared" si="94"/>
        <v>2032</v>
      </c>
      <c r="D3376" t="str">
        <f t="shared" si="95"/>
        <v>RESBDGGEOIMP</v>
      </c>
      <c r="E3376" t="str">
        <f>VLOOKUP(D3376,'NZ40-POPT_tech_groups'!A:B,2,FALSE)</f>
        <v>NZ40-ENE-1-RESBDG</v>
      </c>
      <c r="F3376" s="3">
        <f>_xlfn.IFNA(_xlfn.IFNA(VLOOKUP(D3376,'Energy Share'!B:D,3,FALSE),VLOOKUP(LEFT(D3376,LEN(D3376)-2),'Energy Share'!B:D,3,FALSE)),0)*HLOOKUP(C3376,'Energy Share'!$I$2:$AL$3,2,FALSE)*VLOOKUP(LEFT(D3376,6),'Energy Share'!$I$6:$J$14,2,FALSE)</f>
        <v>0</v>
      </c>
    </row>
    <row r="3377" spans="1:6" x14ac:dyDescent="0.3">
      <c r="A3377">
        <f>IF(IFERROR(_xlfn.NUMBERVALUE(RIGHT(D3377,2))=C3377-2000,TRUE),1,0)*_xlfn.IFNA(VLOOKUP(LEFT(RIGHT(D3377,LEN(D3377)-6),LEN(RIGHT(D3377,LEN(D3377)-6))-3),'Filter Fuel'!$A$3:$I$29,HLOOKUP(LEFT(D3377,6),'Filter Fuel'!$B$1:$I$2,2,FALSE),FALSE),1)*IF(F3377=0,0,1)</f>
        <v>1</v>
      </c>
      <c r="B3377" t="s">
        <v>2</v>
      </c>
      <c r="C3377">
        <f t="shared" si="94"/>
        <v>2032</v>
      </c>
      <c r="D3377" t="str">
        <f t="shared" si="95"/>
        <v>COMBDGHFOIMP</v>
      </c>
      <c r="E3377" t="str">
        <f>VLOOKUP(D3377,'NZ40-POPT_tech_groups'!A:B,2,FALSE)</f>
        <v>NZ40-ENE-1-COMBDG</v>
      </c>
      <c r="F3377" s="3">
        <f>_xlfn.IFNA(_xlfn.IFNA(VLOOKUP(D3377,'Energy Share'!B:D,3,FALSE),VLOOKUP(LEFT(D3377,LEN(D3377)-2),'Energy Share'!B:D,3,FALSE)),0)*HLOOKUP(C3377,'Energy Share'!$I$2:$AL$3,2,FALSE)*VLOOKUP(LEFT(D3377,6),'Energy Share'!$I$6:$J$14,2,FALSE)</f>
        <v>1.1788981921989411E-4</v>
      </c>
    </row>
    <row r="3378" spans="1:6" hidden="1" x14ac:dyDescent="0.3">
      <c r="A3378">
        <f>IF(IFERROR(_xlfn.NUMBERVALUE(RIGHT(D3378,2))=C3378-2000,TRUE),1,0)*_xlfn.IFNA(VLOOKUP(LEFT(RIGHT(D3378,LEN(D3378)-6),LEN(RIGHT(D3378,LEN(D3378)-6))-3),'Filter Fuel'!$A$3:$I$29,HLOOKUP(LEFT(D3378,6),'Filter Fuel'!$B$1:$I$2,2,FALSE),FALSE),1)*IF(F3378=0,0,1)</f>
        <v>0</v>
      </c>
      <c r="B3378" t="s">
        <v>2</v>
      </c>
      <c r="C3378">
        <f t="shared" si="94"/>
        <v>2032</v>
      </c>
      <c r="D3378" t="str">
        <f t="shared" si="95"/>
        <v>FRETRAHFOIMP</v>
      </c>
      <c r="E3378" t="str">
        <f>VLOOKUP(D3378,'NZ40-POPT_tech_groups'!A:B,2,FALSE)</f>
        <v>NZ40-ENE-1-FRETRA</v>
      </c>
      <c r="F3378" s="3">
        <f>_xlfn.IFNA(_xlfn.IFNA(VLOOKUP(D3378,'Energy Share'!B:D,3,FALSE),VLOOKUP(LEFT(D3378,LEN(D3378)-2),'Energy Share'!B:D,3,FALSE)),0)*HLOOKUP(C3378,'Energy Share'!$I$2:$AL$3,2,FALSE)*VLOOKUP(LEFT(D3378,6),'Energy Share'!$I$6:$J$14,2,FALSE)</f>
        <v>3.0925970676252876E-3</v>
      </c>
    </row>
    <row r="3379" spans="1:6" x14ac:dyDescent="0.3">
      <c r="A3379">
        <f>IF(IFERROR(_xlfn.NUMBERVALUE(RIGHT(D3379,2))=C3379-2000,TRUE),1,0)*_xlfn.IFNA(VLOOKUP(LEFT(RIGHT(D3379,LEN(D3379)-6),LEN(RIGHT(D3379,LEN(D3379)-6))-3),'Filter Fuel'!$A$3:$I$29,HLOOKUP(LEFT(D3379,6),'Filter Fuel'!$B$1:$I$2,2,FALSE),FALSE),1)*IF(F3379=0,0,1)</f>
        <v>1</v>
      </c>
      <c r="B3379" t="s">
        <v>2</v>
      </c>
      <c r="C3379">
        <f t="shared" si="94"/>
        <v>2032</v>
      </c>
      <c r="D3379" t="str">
        <f t="shared" si="95"/>
        <v>INDBDGHFOIMP</v>
      </c>
      <c r="E3379" t="str">
        <f>VLOOKUP(D3379,'NZ40-POPT_tech_groups'!A:B,2,FALSE)</f>
        <v>NZ40-ENE-1-INDBDG</v>
      </c>
      <c r="F3379" s="3">
        <f>_xlfn.IFNA(_xlfn.IFNA(VLOOKUP(D3379,'Energy Share'!B:D,3,FALSE),VLOOKUP(LEFT(D3379,LEN(D3379)-2),'Energy Share'!B:D,3,FALSE)),0)*HLOOKUP(C3379,'Energy Share'!$I$2:$AL$3,2,FALSE)*VLOOKUP(LEFT(D3379,6),'Energy Share'!$I$6:$J$14,2,FALSE)</f>
        <v>2.9294460914739287E-3</v>
      </c>
    </row>
    <row r="3380" spans="1:6" x14ac:dyDescent="0.3">
      <c r="A3380">
        <f>IF(IFERROR(_xlfn.NUMBERVALUE(RIGHT(D3380,2))=C3380-2000,TRUE),1,0)*_xlfn.IFNA(VLOOKUP(LEFT(RIGHT(D3380,LEN(D3380)-6),LEN(RIGHT(D3380,LEN(D3380)-6))-3),'Filter Fuel'!$A$3:$I$29,HLOOKUP(LEFT(D3380,6),'Filter Fuel'!$B$1:$I$2,2,FALSE),FALSE),1)*IF(F3380=0,0,1)</f>
        <v>1</v>
      </c>
      <c r="B3380" t="s">
        <v>2</v>
      </c>
      <c r="C3380">
        <f t="shared" si="94"/>
        <v>2032</v>
      </c>
      <c r="D3380" t="str">
        <f t="shared" si="95"/>
        <v>PUBBDGHFOIMP</v>
      </c>
      <c r="E3380" t="str">
        <f>VLOOKUP(D3380,'NZ40-POPT_tech_groups'!A:B,2,FALSE)</f>
        <v>NZ40-ENE-1-PUBBDG</v>
      </c>
      <c r="F3380" s="3">
        <f>_xlfn.IFNA(_xlfn.IFNA(VLOOKUP(D3380,'Energy Share'!B:D,3,FALSE),VLOOKUP(LEFT(D3380,LEN(D3380)-2),'Energy Share'!B:D,3,FALSE)),0)*HLOOKUP(C3380,'Energy Share'!$I$2:$AL$3,2,FALSE)*VLOOKUP(LEFT(D3380,6),'Energy Share'!$I$6:$J$14,2,FALSE)</f>
        <v>3.1055674552510847E-5</v>
      </c>
    </row>
    <row r="3381" spans="1:6" hidden="1" x14ac:dyDescent="0.3">
      <c r="A3381">
        <f>IF(IFERROR(_xlfn.NUMBERVALUE(RIGHT(D3381,2))=C3381-2000,TRUE),1,0)*_xlfn.IFNA(VLOOKUP(LEFT(RIGHT(D3381,LEN(D3381)-6),LEN(RIGHT(D3381,LEN(D3381)-6))-3),'Filter Fuel'!$A$3:$I$29,HLOOKUP(LEFT(D3381,6),'Filter Fuel'!$B$1:$I$2,2,FALSE),FALSE),1)*IF(F3381=0,0,1)</f>
        <v>0</v>
      </c>
      <c r="B3381" t="s">
        <v>2</v>
      </c>
      <c r="C3381">
        <f t="shared" si="94"/>
        <v>2032</v>
      </c>
      <c r="D3381" t="str">
        <f t="shared" si="95"/>
        <v>PUBTRAHFOIMP</v>
      </c>
      <c r="E3381" t="str">
        <f>VLOOKUP(D3381,'NZ40-POPT_tech_groups'!A:B,2,FALSE)</f>
        <v>NZ40-ENE-1-PUBTRA</v>
      </c>
      <c r="F3381" s="3">
        <f>_xlfn.IFNA(_xlfn.IFNA(VLOOKUP(D3381,'Energy Share'!B:D,3,FALSE),VLOOKUP(LEFT(D3381,LEN(D3381)-2),'Energy Share'!B:D,3,FALSE)),0)*HLOOKUP(C3381,'Energy Share'!$I$2:$AL$3,2,FALSE)*VLOOKUP(LEFT(D3381,6),'Energy Share'!$I$6:$J$14,2,FALSE)</f>
        <v>0</v>
      </c>
    </row>
    <row r="3382" spans="1:6" hidden="1" x14ac:dyDescent="0.3">
      <c r="A3382">
        <f>IF(IFERROR(_xlfn.NUMBERVALUE(RIGHT(D3382,2))=C3382-2000,TRUE),1,0)*_xlfn.IFNA(VLOOKUP(LEFT(RIGHT(D3382,LEN(D3382)-6),LEN(RIGHT(D3382,LEN(D3382)-6))-3),'Filter Fuel'!$A$3:$I$29,HLOOKUP(LEFT(D3382,6),'Filter Fuel'!$B$1:$I$2,2,FALSE),FALSE),1)*IF(F3382=0,0,1)</f>
        <v>0</v>
      </c>
      <c r="B3382" t="s">
        <v>2</v>
      </c>
      <c r="C3382">
        <f t="shared" si="94"/>
        <v>2032</v>
      </c>
      <c r="D3382" t="str">
        <f t="shared" si="95"/>
        <v>COMBDGHH2IMP</v>
      </c>
      <c r="E3382" t="str">
        <f>VLOOKUP(D3382,'NZ40-POPT_tech_groups'!A:B,2,FALSE)</f>
        <v>NZ40-ENE-1-COMBDG</v>
      </c>
      <c r="F3382" s="3">
        <f>_xlfn.IFNA(_xlfn.IFNA(VLOOKUP(D3382,'Energy Share'!B:D,3,FALSE),VLOOKUP(LEFT(D3382,LEN(D3382)-2),'Energy Share'!B:D,3,FALSE)),0)*HLOOKUP(C3382,'Energy Share'!$I$2:$AL$3,2,FALSE)*VLOOKUP(LEFT(D3382,6),'Energy Share'!$I$6:$J$14,2,FALSE)</f>
        <v>0</v>
      </c>
    </row>
    <row r="3383" spans="1:6" hidden="1" x14ac:dyDescent="0.3">
      <c r="A3383">
        <f>IF(IFERROR(_xlfn.NUMBERVALUE(RIGHT(D3383,2))=C3383-2000,TRUE),1,0)*_xlfn.IFNA(VLOOKUP(LEFT(RIGHT(D3383,LEN(D3383)-6),LEN(RIGHT(D3383,LEN(D3383)-6))-3),'Filter Fuel'!$A$3:$I$29,HLOOKUP(LEFT(D3383,6),'Filter Fuel'!$B$1:$I$2,2,FALSE),FALSE),1)*IF(F3383=0,0,1)</f>
        <v>0</v>
      </c>
      <c r="B3383" t="s">
        <v>2</v>
      </c>
      <c r="C3383">
        <f t="shared" si="94"/>
        <v>2032</v>
      </c>
      <c r="D3383" t="str">
        <f t="shared" si="95"/>
        <v>FRETRAHH2IMP</v>
      </c>
      <c r="E3383" t="str">
        <f>VLOOKUP(D3383,'NZ40-POPT_tech_groups'!A:B,2,FALSE)</f>
        <v>NZ40-ENE-1-FRETRA</v>
      </c>
      <c r="F3383" s="3">
        <f>_xlfn.IFNA(_xlfn.IFNA(VLOOKUP(D3383,'Energy Share'!B:D,3,FALSE),VLOOKUP(LEFT(D3383,LEN(D3383)-2),'Energy Share'!B:D,3,FALSE)),0)*HLOOKUP(C3383,'Energy Share'!$I$2:$AL$3,2,FALSE)*VLOOKUP(LEFT(D3383,6),'Energy Share'!$I$6:$J$14,2,FALSE)</f>
        <v>0</v>
      </c>
    </row>
    <row r="3384" spans="1:6" hidden="1" x14ac:dyDescent="0.3">
      <c r="A3384">
        <f>IF(IFERROR(_xlfn.NUMBERVALUE(RIGHT(D3384,2))=C3384-2000,TRUE),1,0)*_xlfn.IFNA(VLOOKUP(LEFT(RIGHT(D3384,LEN(D3384)-6),LEN(RIGHT(D3384,LEN(D3384)-6))-3),'Filter Fuel'!$A$3:$I$29,HLOOKUP(LEFT(D3384,6),'Filter Fuel'!$B$1:$I$2,2,FALSE),FALSE),1)*IF(F3384=0,0,1)</f>
        <v>0</v>
      </c>
      <c r="B3384" t="s">
        <v>2</v>
      </c>
      <c r="C3384">
        <f t="shared" si="94"/>
        <v>2032</v>
      </c>
      <c r="D3384" t="str">
        <f t="shared" si="95"/>
        <v>INDBDGHH2IMP</v>
      </c>
      <c r="E3384" t="str">
        <f>VLOOKUP(D3384,'NZ40-POPT_tech_groups'!A:B,2,FALSE)</f>
        <v>NZ40-ENE-1-INDBDG</v>
      </c>
      <c r="F3384" s="3">
        <f>_xlfn.IFNA(_xlfn.IFNA(VLOOKUP(D3384,'Energy Share'!B:D,3,FALSE),VLOOKUP(LEFT(D3384,LEN(D3384)-2),'Energy Share'!B:D,3,FALSE)),0)*HLOOKUP(C3384,'Energy Share'!$I$2:$AL$3,2,FALSE)*VLOOKUP(LEFT(D3384,6),'Energy Share'!$I$6:$J$14,2,FALSE)</f>
        <v>0</v>
      </c>
    </row>
    <row r="3385" spans="1:6" hidden="1" x14ac:dyDescent="0.3">
      <c r="A3385">
        <f>IF(IFERROR(_xlfn.NUMBERVALUE(RIGHT(D3385,2))=C3385-2000,TRUE),1,0)*_xlfn.IFNA(VLOOKUP(LEFT(RIGHT(D3385,LEN(D3385)-6),LEN(RIGHT(D3385,LEN(D3385)-6))-3),'Filter Fuel'!$A$3:$I$29,HLOOKUP(LEFT(D3385,6),'Filter Fuel'!$B$1:$I$2,2,FALSE),FALSE),1)*IF(F3385=0,0,1)</f>
        <v>0</v>
      </c>
      <c r="B3385" t="s">
        <v>2</v>
      </c>
      <c r="C3385">
        <f t="shared" si="94"/>
        <v>2032</v>
      </c>
      <c r="D3385" t="str">
        <f t="shared" si="95"/>
        <v>PASTRAHH2IMP</v>
      </c>
      <c r="E3385" t="str">
        <f>VLOOKUP(D3385,'NZ40-POPT_tech_groups'!A:B,2,FALSE)</f>
        <v>NZ40-ENE-1-PASTRA</v>
      </c>
      <c r="F3385" s="3">
        <f>_xlfn.IFNA(_xlfn.IFNA(VLOOKUP(D3385,'Energy Share'!B:D,3,FALSE),VLOOKUP(LEFT(D3385,LEN(D3385)-2),'Energy Share'!B:D,3,FALSE)),0)*HLOOKUP(C3385,'Energy Share'!$I$2:$AL$3,2,FALSE)*VLOOKUP(LEFT(D3385,6),'Energy Share'!$I$6:$J$14,2,FALSE)</f>
        <v>0</v>
      </c>
    </row>
    <row r="3386" spans="1:6" hidden="1" x14ac:dyDescent="0.3">
      <c r="A3386">
        <f>IF(IFERROR(_xlfn.NUMBERVALUE(RIGHT(D3386,2))=C3386-2000,TRUE),1,0)*_xlfn.IFNA(VLOOKUP(LEFT(RIGHT(D3386,LEN(D3386)-6),LEN(RIGHT(D3386,LEN(D3386)-6))-3),'Filter Fuel'!$A$3:$I$29,HLOOKUP(LEFT(D3386,6),'Filter Fuel'!$B$1:$I$2,2,FALSE),FALSE),1)*IF(F3386=0,0,1)</f>
        <v>0</v>
      </c>
      <c r="B3386" t="s">
        <v>2</v>
      </c>
      <c r="C3386">
        <f t="shared" si="94"/>
        <v>2032</v>
      </c>
      <c r="D3386" t="str">
        <f t="shared" si="95"/>
        <v>PUBBDGHH2IMP</v>
      </c>
      <c r="E3386" t="str">
        <f>VLOOKUP(D3386,'NZ40-POPT_tech_groups'!A:B,2,FALSE)</f>
        <v>NZ40-ENE-1-PUBBDG</v>
      </c>
      <c r="F3386" s="3">
        <f>_xlfn.IFNA(_xlfn.IFNA(VLOOKUP(D3386,'Energy Share'!B:D,3,FALSE),VLOOKUP(LEFT(D3386,LEN(D3386)-2),'Energy Share'!B:D,3,FALSE)),0)*HLOOKUP(C3386,'Energy Share'!$I$2:$AL$3,2,FALSE)*VLOOKUP(LEFT(D3386,6),'Energy Share'!$I$6:$J$14,2,FALSE)</f>
        <v>0</v>
      </c>
    </row>
    <row r="3387" spans="1:6" hidden="1" x14ac:dyDescent="0.3">
      <c r="A3387">
        <f>IF(IFERROR(_xlfn.NUMBERVALUE(RIGHT(D3387,2))=C3387-2000,TRUE),1,0)*_xlfn.IFNA(VLOOKUP(LEFT(RIGHT(D3387,LEN(D3387)-6),LEN(RIGHT(D3387,LEN(D3387)-6))-3),'Filter Fuel'!$A$3:$I$29,HLOOKUP(LEFT(D3387,6),'Filter Fuel'!$B$1:$I$2,2,FALSE),FALSE),1)*IF(F3387=0,0,1)</f>
        <v>0</v>
      </c>
      <c r="B3387" t="s">
        <v>2</v>
      </c>
      <c r="C3387">
        <f t="shared" si="94"/>
        <v>2032</v>
      </c>
      <c r="D3387" t="str">
        <f t="shared" si="95"/>
        <v>PUBTRAHH2IMP</v>
      </c>
      <c r="E3387" t="str">
        <f>VLOOKUP(D3387,'NZ40-POPT_tech_groups'!A:B,2,FALSE)</f>
        <v>NZ40-ENE-1-PUBTRA</v>
      </c>
      <c r="F3387" s="3">
        <f>_xlfn.IFNA(_xlfn.IFNA(VLOOKUP(D3387,'Energy Share'!B:D,3,FALSE),VLOOKUP(LEFT(D3387,LEN(D3387)-2),'Energy Share'!B:D,3,FALSE)),0)*HLOOKUP(C3387,'Energy Share'!$I$2:$AL$3,2,FALSE)*VLOOKUP(LEFT(D3387,6),'Energy Share'!$I$6:$J$14,2,FALSE)</f>
        <v>0</v>
      </c>
    </row>
    <row r="3388" spans="1:6" x14ac:dyDescent="0.3">
      <c r="A3388">
        <f>IF(IFERROR(_xlfn.NUMBERVALUE(RIGHT(D3388,2))=C3388-2000,TRUE),1,0)*_xlfn.IFNA(VLOOKUP(LEFT(RIGHT(D3388,LEN(D3388)-6),LEN(RIGHT(D3388,LEN(D3388)-6))-3),'Filter Fuel'!$A$3:$I$29,HLOOKUP(LEFT(D3388,6),'Filter Fuel'!$B$1:$I$2,2,FALSE),FALSE),1)*IF(F3388=0,0,1)</f>
        <v>1</v>
      </c>
      <c r="B3388" t="s">
        <v>2</v>
      </c>
      <c r="C3388">
        <f t="shared" si="94"/>
        <v>2032</v>
      </c>
      <c r="D3388" t="str">
        <f t="shared" si="95"/>
        <v>RESBDGHH2IMP</v>
      </c>
      <c r="E3388" t="str">
        <f>VLOOKUP(D3388,'NZ40-POPT_tech_groups'!A:B,2,FALSE)</f>
        <v>NZ40-ENE-1-RESBDG</v>
      </c>
      <c r="F3388" s="3">
        <f>_xlfn.IFNA(_xlfn.IFNA(VLOOKUP(D3388,'Energy Share'!B:D,3,FALSE),VLOOKUP(LEFT(D3388,LEN(D3388)-2),'Energy Share'!B:D,3,FALSE)),0)*HLOOKUP(C3388,'Energy Share'!$I$2:$AL$3,2,FALSE)*VLOOKUP(LEFT(D3388,6),'Energy Share'!$I$6:$J$14,2,FALSE)</f>
        <v>4.2038418269585772E-6</v>
      </c>
    </row>
    <row r="3389" spans="1:6" x14ac:dyDescent="0.3">
      <c r="A3389">
        <f>IF(IFERROR(_xlfn.NUMBERVALUE(RIGHT(D3389,2))=C3389-2000,TRUE),1,0)*_xlfn.IFNA(VLOOKUP(LEFT(RIGHT(D3389,LEN(D3389)-6),LEN(RIGHT(D3389,LEN(D3389)-6))-3),'Filter Fuel'!$A$3:$I$29,HLOOKUP(LEFT(D3389,6),'Filter Fuel'!$B$1:$I$2,2,FALSE),FALSE),1)*IF(F3389=0,0,1)</f>
        <v>1</v>
      </c>
      <c r="B3389" t="s">
        <v>2</v>
      </c>
      <c r="C3389">
        <f t="shared" si="94"/>
        <v>2032</v>
      </c>
      <c r="D3389" t="str">
        <f t="shared" si="95"/>
        <v>COMBDGKERIMP</v>
      </c>
      <c r="E3389" t="str">
        <f>VLOOKUP(D3389,'NZ40-POPT_tech_groups'!A:B,2,FALSE)</f>
        <v>NZ40-ENE-1-COMBDG</v>
      </c>
      <c r="F3389" s="3">
        <f>_xlfn.IFNA(_xlfn.IFNA(VLOOKUP(D3389,'Energy Share'!B:D,3,FALSE),VLOOKUP(LEFT(D3389,LEN(D3389)-2),'Energy Share'!B:D,3,FALSE)),0)*HLOOKUP(C3389,'Energy Share'!$I$2:$AL$3,2,FALSE)*VLOOKUP(LEFT(D3389,6),'Energy Share'!$I$6:$J$14,2,FALSE)</f>
        <v>1.1889879029182498E-4</v>
      </c>
    </row>
    <row r="3390" spans="1:6" hidden="1" x14ac:dyDescent="0.3">
      <c r="A3390">
        <f>IF(IFERROR(_xlfn.NUMBERVALUE(RIGHT(D3390,2))=C3390-2000,TRUE),1,0)*_xlfn.IFNA(VLOOKUP(LEFT(RIGHT(D3390,LEN(D3390)-6),LEN(RIGHT(D3390,LEN(D3390)-6))-3),'Filter Fuel'!$A$3:$I$29,HLOOKUP(LEFT(D3390,6),'Filter Fuel'!$B$1:$I$2,2,FALSE),FALSE),1)*IF(F3390=0,0,1)</f>
        <v>0</v>
      </c>
      <c r="B3390" t="s">
        <v>2</v>
      </c>
      <c r="C3390">
        <f t="shared" si="94"/>
        <v>2032</v>
      </c>
      <c r="D3390" t="str">
        <f t="shared" si="95"/>
        <v>FRETRAKERIMP</v>
      </c>
      <c r="E3390" t="str">
        <f>VLOOKUP(D3390,'NZ40-POPT_tech_groups'!A:B,2,FALSE)</f>
        <v>NZ40-ENE-1-FRETRA</v>
      </c>
      <c r="F3390" s="3">
        <f>_xlfn.IFNA(_xlfn.IFNA(VLOOKUP(D3390,'Energy Share'!B:D,3,FALSE),VLOOKUP(LEFT(D3390,LEN(D3390)-2),'Energy Share'!B:D,3,FALSE)),0)*HLOOKUP(C3390,'Energy Share'!$I$2:$AL$3,2,FALSE)*VLOOKUP(LEFT(D3390,6),'Energy Share'!$I$6:$J$14,2,FALSE)</f>
        <v>0</v>
      </c>
    </row>
    <row r="3391" spans="1:6" x14ac:dyDescent="0.3">
      <c r="A3391">
        <f>IF(IFERROR(_xlfn.NUMBERVALUE(RIGHT(D3391,2))=C3391-2000,TRUE),1,0)*_xlfn.IFNA(VLOOKUP(LEFT(RIGHT(D3391,LEN(D3391)-6),LEN(RIGHT(D3391,LEN(D3391)-6))-3),'Filter Fuel'!$A$3:$I$29,HLOOKUP(LEFT(D3391,6),'Filter Fuel'!$B$1:$I$2,2,FALSE),FALSE),1)*IF(F3391=0,0,1)</f>
        <v>1</v>
      </c>
      <c r="B3391" t="s">
        <v>2</v>
      </c>
      <c r="C3391">
        <f t="shared" si="94"/>
        <v>2032</v>
      </c>
      <c r="D3391" t="str">
        <f t="shared" si="95"/>
        <v>PUBBDGKERIMP</v>
      </c>
      <c r="E3391" t="str">
        <f>VLOOKUP(D3391,'NZ40-POPT_tech_groups'!A:B,2,FALSE)</f>
        <v>NZ40-ENE-1-PUBBDG</v>
      </c>
      <c r="F3391" s="3">
        <f>_xlfn.IFNA(_xlfn.IFNA(VLOOKUP(D3391,'Energy Share'!B:D,3,FALSE),VLOOKUP(LEFT(D3391,LEN(D3391)-2),'Energy Share'!B:D,3,FALSE)),0)*HLOOKUP(C3391,'Energy Share'!$I$2:$AL$3,2,FALSE)*VLOOKUP(LEFT(D3391,6),'Energy Share'!$I$6:$J$14,2,FALSE)</f>
        <v>3.1060541856445012E-5</v>
      </c>
    </row>
    <row r="3392" spans="1:6" hidden="1" x14ac:dyDescent="0.3">
      <c r="A3392">
        <f>IF(IFERROR(_xlfn.NUMBERVALUE(RIGHT(D3392,2))=C3392-2000,TRUE),1,0)*_xlfn.IFNA(VLOOKUP(LEFT(RIGHT(D3392,LEN(D3392)-6),LEN(RIGHT(D3392,LEN(D3392)-6))-3),'Filter Fuel'!$A$3:$I$29,HLOOKUP(LEFT(D3392,6),'Filter Fuel'!$B$1:$I$2,2,FALSE),FALSE),1)*IF(F3392=0,0,1)</f>
        <v>0</v>
      </c>
      <c r="B3392" t="s">
        <v>2</v>
      </c>
      <c r="C3392">
        <f t="shared" si="94"/>
        <v>2032</v>
      </c>
      <c r="D3392" t="str">
        <f t="shared" si="95"/>
        <v>PUBTRAKERIMP</v>
      </c>
      <c r="E3392" t="str">
        <f>VLOOKUP(D3392,'NZ40-POPT_tech_groups'!A:B,2,FALSE)</f>
        <v>NZ40-ENE-1-PUBTRA</v>
      </c>
      <c r="F3392" s="3">
        <f>_xlfn.IFNA(_xlfn.IFNA(VLOOKUP(D3392,'Energy Share'!B:D,3,FALSE),VLOOKUP(LEFT(D3392,LEN(D3392)-2),'Energy Share'!B:D,3,FALSE)),0)*HLOOKUP(C3392,'Energy Share'!$I$2:$AL$3,2,FALSE)*VLOOKUP(LEFT(D3392,6),'Energy Share'!$I$6:$J$14,2,FALSE)</f>
        <v>0</v>
      </c>
    </row>
    <row r="3393" spans="1:6" x14ac:dyDescent="0.3">
      <c r="A3393">
        <f>IF(IFERROR(_xlfn.NUMBERVALUE(RIGHT(D3393,2))=C3393-2000,TRUE),1,0)*_xlfn.IFNA(VLOOKUP(LEFT(RIGHT(D3393,LEN(D3393)-6),LEN(RIGHT(D3393,LEN(D3393)-6))-3),'Filter Fuel'!$A$3:$I$29,HLOOKUP(LEFT(D3393,6),'Filter Fuel'!$B$1:$I$2,2,FALSE),FALSE),1)*IF(F3393=0,0,1)</f>
        <v>1</v>
      </c>
      <c r="B3393" t="s">
        <v>2</v>
      </c>
      <c r="C3393">
        <f t="shared" si="94"/>
        <v>2032</v>
      </c>
      <c r="D3393" t="str">
        <f t="shared" si="95"/>
        <v>RESBDGKERIMP</v>
      </c>
      <c r="E3393" t="str">
        <f>VLOOKUP(D3393,'NZ40-POPT_tech_groups'!A:B,2,FALSE)</f>
        <v>NZ40-ENE-1-RESBDG</v>
      </c>
      <c r="F3393" s="3">
        <f>_xlfn.IFNA(_xlfn.IFNA(VLOOKUP(D3393,'Energy Share'!B:D,3,FALSE),VLOOKUP(LEFT(D3393,LEN(D3393)-2),'Energy Share'!B:D,3,FALSE)),0)*HLOOKUP(C3393,'Energy Share'!$I$2:$AL$3,2,FALSE)*VLOOKUP(LEFT(D3393,6),'Energy Share'!$I$6:$J$14,2,FALSE)</f>
        <v>3.8715575303203471E-4</v>
      </c>
    </row>
    <row r="3394" spans="1:6" x14ac:dyDescent="0.3">
      <c r="A3394">
        <f>IF(IFERROR(_xlfn.NUMBERVALUE(RIGHT(D3394,2))=C3394-2000,TRUE),1,0)*_xlfn.IFNA(VLOOKUP(LEFT(RIGHT(D3394,LEN(D3394)-6),LEN(RIGHT(D3394,LEN(D3394)-6))-3),'Filter Fuel'!$A$3:$I$29,HLOOKUP(LEFT(D3394,6),'Filter Fuel'!$B$1:$I$2,2,FALSE),FALSE),1)*IF(F3394=0,0,1)</f>
        <v>1</v>
      </c>
      <c r="B3394" t="s">
        <v>2</v>
      </c>
      <c r="C3394">
        <f t="shared" si="94"/>
        <v>2032</v>
      </c>
      <c r="D3394" t="str">
        <f t="shared" si="95"/>
        <v>COMBDGLFOIMP</v>
      </c>
      <c r="E3394" t="str">
        <f>VLOOKUP(D3394,'NZ40-POPT_tech_groups'!A:B,2,FALSE)</f>
        <v>NZ40-ENE-1-COMBDG</v>
      </c>
      <c r="F3394" s="3">
        <f>_xlfn.IFNA(_xlfn.IFNA(VLOOKUP(D3394,'Energy Share'!B:D,3,FALSE),VLOOKUP(LEFT(D3394,LEN(D3394)-2),'Energy Share'!B:D,3,FALSE)),0)*HLOOKUP(C3394,'Energy Share'!$I$2:$AL$3,2,FALSE)*VLOOKUP(LEFT(D3394,6),'Energy Share'!$I$6:$J$14,2,FALSE)</f>
        <v>7.8823823793369827E-4</v>
      </c>
    </row>
    <row r="3395" spans="1:6" hidden="1" x14ac:dyDescent="0.3">
      <c r="A3395">
        <f>IF(IFERROR(_xlfn.NUMBERVALUE(RIGHT(D3395,2))=C3395-2000,TRUE),1,0)*_xlfn.IFNA(VLOOKUP(LEFT(RIGHT(D3395,LEN(D3395)-6),LEN(RIGHT(D3395,LEN(D3395)-6))-3),'Filter Fuel'!$A$3:$I$29,HLOOKUP(LEFT(D3395,6),'Filter Fuel'!$B$1:$I$2,2,FALSE),FALSE),1)*IF(F3395=0,0,1)</f>
        <v>0</v>
      </c>
      <c r="B3395" t="s">
        <v>2</v>
      </c>
      <c r="C3395">
        <f t="shared" si="94"/>
        <v>2032</v>
      </c>
      <c r="D3395" t="str">
        <f t="shared" si="95"/>
        <v>FRETRALFOIMP</v>
      </c>
      <c r="E3395" t="str">
        <f>VLOOKUP(D3395,'NZ40-POPT_tech_groups'!A:B,2,FALSE)</f>
        <v>NZ40-ENE-1-FRETRA</v>
      </c>
      <c r="F3395" s="3">
        <f>_xlfn.IFNA(_xlfn.IFNA(VLOOKUP(D3395,'Energy Share'!B:D,3,FALSE),VLOOKUP(LEFT(D3395,LEN(D3395)-2),'Energy Share'!B:D,3,FALSE)),0)*HLOOKUP(C3395,'Energy Share'!$I$2:$AL$3,2,FALSE)*VLOOKUP(LEFT(D3395,6),'Energy Share'!$I$6:$J$14,2,FALSE)</f>
        <v>0</v>
      </c>
    </row>
    <row r="3396" spans="1:6" x14ac:dyDescent="0.3">
      <c r="A3396">
        <f>IF(IFERROR(_xlfn.NUMBERVALUE(RIGHT(D3396,2))=C3396-2000,TRUE),1,0)*_xlfn.IFNA(VLOOKUP(LEFT(RIGHT(D3396,LEN(D3396)-6),LEN(RIGHT(D3396,LEN(D3396)-6))-3),'Filter Fuel'!$A$3:$I$29,HLOOKUP(LEFT(D3396,6),'Filter Fuel'!$B$1:$I$2,2,FALSE),FALSE),1)*IF(F3396=0,0,1)</f>
        <v>1</v>
      </c>
      <c r="B3396" t="s">
        <v>2</v>
      </c>
      <c r="C3396">
        <f t="shared" si="94"/>
        <v>2032</v>
      </c>
      <c r="D3396" t="str">
        <f t="shared" si="95"/>
        <v>INDBDGLFOIMP</v>
      </c>
      <c r="E3396" t="str">
        <f>VLOOKUP(D3396,'NZ40-POPT_tech_groups'!A:B,2,FALSE)</f>
        <v>NZ40-ENE-1-INDBDG</v>
      </c>
      <c r="F3396" s="3">
        <f>_xlfn.IFNA(_xlfn.IFNA(VLOOKUP(D3396,'Energy Share'!B:D,3,FALSE),VLOOKUP(LEFT(D3396,LEN(D3396)-2),'Energy Share'!B:D,3,FALSE)),0)*HLOOKUP(C3396,'Energy Share'!$I$2:$AL$3,2,FALSE)*VLOOKUP(LEFT(D3396,6),'Energy Share'!$I$6:$J$14,2,FALSE)</f>
        <v>1.2476794792444108E-2</v>
      </c>
    </row>
    <row r="3397" spans="1:6" x14ac:dyDescent="0.3">
      <c r="A3397">
        <f>IF(IFERROR(_xlfn.NUMBERVALUE(RIGHT(D3397,2))=C3397-2000,TRUE),1,0)*_xlfn.IFNA(VLOOKUP(LEFT(RIGHT(D3397,LEN(D3397)-6),LEN(RIGHT(D3397,LEN(D3397)-6))-3),'Filter Fuel'!$A$3:$I$29,HLOOKUP(LEFT(D3397,6),'Filter Fuel'!$B$1:$I$2,2,FALSE),FALSE),1)*IF(F3397=0,0,1)</f>
        <v>1</v>
      </c>
      <c r="B3397" t="s">
        <v>2</v>
      </c>
      <c r="C3397">
        <f t="shared" si="94"/>
        <v>2032</v>
      </c>
      <c r="D3397" t="str">
        <f t="shared" si="95"/>
        <v>PUBBDGLFOIMP</v>
      </c>
      <c r="E3397" t="str">
        <f>VLOOKUP(D3397,'NZ40-POPT_tech_groups'!A:B,2,FALSE)</f>
        <v>NZ40-ENE-1-PUBBDG</v>
      </c>
      <c r="F3397" s="3">
        <f>_xlfn.IFNA(_xlfn.IFNA(VLOOKUP(D3397,'Energy Share'!B:D,3,FALSE),VLOOKUP(LEFT(D3397,LEN(D3397)-2),'Energy Share'!B:D,3,FALSE)),0)*HLOOKUP(C3397,'Energy Share'!$I$2:$AL$3,2,FALSE)*VLOOKUP(LEFT(D3397,6),'Energy Share'!$I$6:$J$14,2,FALSE)</f>
        <v>1.0855028285474078E-2</v>
      </c>
    </row>
    <row r="3398" spans="1:6" hidden="1" x14ac:dyDescent="0.3">
      <c r="A3398">
        <f>IF(IFERROR(_xlfn.NUMBERVALUE(RIGHT(D3398,2))=C3398-2000,TRUE),1,0)*_xlfn.IFNA(VLOOKUP(LEFT(RIGHT(D3398,LEN(D3398)-6),LEN(RIGHT(D3398,LEN(D3398)-6))-3),'Filter Fuel'!$A$3:$I$29,HLOOKUP(LEFT(D3398,6),'Filter Fuel'!$B$1:$I$2,2,FALSE),FALSE),1)*IF(F3398=0,0,1)</f>
        <v>0</v>
      </c>
      <c r="B3398" t="s">
        <v>2</v>
      </c>
      <c r="C3398">
        <f t="shared" si="94"/>
        <v>2032</v>
      </c>
      <c r="D3398" t="str">
        <f t="shared" si="95"/>
        <v>PUBTRALFOIMP</v>
      </c>
      <c r="E3398" t="str">
        <f>VLOOKUP(D3398,'NZ40-POPT_tech_groups'!A:B,2,FALSE)</f>
        <v>NZ40-ENE-1-PUBTRA</v>
      </c>
      <c r="F3398" s="3">
        <f>_xlfn.IFNA(_xlfn.IFNA(VLOOKUP(D3398,'Energy Share'!B:D,3,FALSE),VLOOKUP(LEFT(D3398,LEN(D3398)-2),'Energy Share'!B:D,3,FALSE)),0)*HLOOKUP(C3398,'Energy Share'!$I$2:$AL$3,2,FALSE)*VLOOKUP(LEFT(D3398,6),'Energy Share'!$I$6:$J$14,2,FALSE)</f>
        <v>0</v>
      </c>
    </row>
    <row r="3399" spans="1:6" x14ac:dyDescent="0.3">
      <c r="A3399">
        <f>IF(IFERROR(_xlfn.NUMBERVALUE(RIGHT(D3399,2))=C3399-2000,TRUE),1,0)*_xlfn.IFNA(VLOOKUP(LEFT(RIGHT(D3399,LEN(D3399)-6),LEN(RIGHT(D3399,LEN(D3399)-6))-3),'Filter Fuel'!$A$3:$I$29,HLOOKUP(LEFT(D3399,6),'Filter Fuel'!$B$1:$I$2,2,FALSE),FALSE),1)*IF(F3399=0,0,1)</f>
        <v>1</v>
      </c>
      <c r="B3399" t="s">
        <v>2</v>
      </c>
      <c r="C3399">
        <f t="shared" si="94"/>
        <v>2032</v>
      </c>
      <c r="D3399" t="str">
        <f t="shared" si="95"/>
        <v>RESBDGLFOIMP</v>
      </c>
      <c r="E3399" t="str">
        <f>VLOOKUP(D3399,'NZ40-POPT_tech_groups'!A:B,2,FALSE)</f>
        <v>NZ40-ENE-1-RESBDG</v>
      </c>
      <c r="F3399" s="3">
        <f>_xlfn.IFNA(_xlfn.IFNA(VLOOKUP(D3399,'Energy Share'!B:D,3,FALSE),VLOOKUP(LEFT(D3399,LEN(D3399)-2),'Energy Share'!B:D,3,FALSE)),0)*HLOOKUP(C3399,'Energy Share'!$I$2:$AL$3,2,FALSE)*VLOOKUP(LEFT(D3399,6),'Energy Share'!$I$6:$J$14,2,FALSE)</f>
        <v>1.7044398522500974E-3</v>
      </c>
    </row>
    <row r="3400" spans="1:6" x14ac:dyDescent="0.3">
      <c r="A3400">
        <f>IF(IFERROR(_xlfn.NUMBERVALUE(RIGHT(D3400,2))=C3400-2000,TRUE),1,0)*_xlfn.IFNA(VLOOKUP(LEFT(RIGHT(D3400,LEN(D3400)-6),LEN(RIGHT(D3400,LEN(D3400)-6))-3),'Filter Fuel'!$A$3:$I$29,HLOOKUP(LEFT(D3400,6),'Filter Fuel'!$B$1:$I$2,2,FALSE),FALSE),1)*IF(F3400=0,0,1)</f>
        <v>1</v>
      </c>
      <c r="B3400" t="s">
        <v>2</v>
      </c>
      <c r="C3400">
        <f t="shared" si="94"/>
        <v>2032</v>
      </c>
      <c r="D3400" t="str">
        <f t="shared" si="95"/>
        <v>COMBDGNGAIMP</v>
      </c>
      <c r="E3400" t="str">
        <f>VLOOKUP(D3400,'NZ40-POPT_tech_groups'!A:B,2,FALSE)</f>
        <v>NZ40-ENE-1-COMBDG</v>
      </c>
      <c r="F3400" s="3">
        <f>_xlfn.IFNA(_xlfn.IFNA(VLOOKUP(D3400,'Energy Share'!B:D,3,FALSE),VLOOKUP(LEFT(D3400,LEN(D3400)-2),'Energy Share'!B:D,3,FALSE)),0)*HLOOKUP(C3400,'Energy Share'!$I$2:$AL$3,2,FALSE)*VLOOKUP(LEFT(D3400,6),'Energy Share'!$I$6:$J$14,2,FALSE)</f>
        <v>0.22483619087556284</v>
      </c>
    </row>
    <row r="3401" spans="1:6" hidden="1" x14ac:dyDescent="0.3">
      <c r="A3401">
        <f>IF(IFERROR(_xlfn.NUMBERVALUE(RIGHT(D3401,2))=C3401-2000,TRUE),1,0)*_xlfn.IFNA(VLOOKUP(LEFT(RIGHT(D3401,LEN(D3401)-6),LEN(RIGHT(D3401,LEN(D3401)-6))-3),'Filter Fuel'!$A$3:$I$29,HLOOKUP(LEFT(D3401,6),'Filter Fuel'!$B$1:$I$2,2,FALSE),FALSE),1)*IF(F3401=0,0,1)</f>
        <v>0</v>
      </c>
      <c r="B3401" t="s">
        <v>2</v>
      </c>
      <c r="C3401">
        <f t="shared" si="94"/>
        <v>2032</v>
      </c>
      <c r="D3401" t="str">
        <f t="shared" si="95"/>
        <v>FRETRANGAIMP</v>
      </c>
      <c r="E3401" t="str">
        <f>VLOOKUP(D3401,'NZ40-POPT_tech_groups'!A:B,2,FALSE)</f>
        <v>NZ40-ENE-1-FRETRA</v>
      </c>
      <c r="F3401" s="3">
        <f>_xlfn.IFNA(_xlfn.IFNA(VLOOKUP(D3401,'Energy Share'!B:D,3,FALSE),VLOOKUP(LEFT(D3401,LEN(D3401)-2),'Energy Share'!B:D,3,FALSE)),0)*HLOOKUP(C3401,'Energy Share'!$I$2:$AL$3,2,FALSE)*VLOOKUP(LEFT(D3401,6),'Energy Share'!$I$6:$J$14,2,FALSE)</f>
        <v>0</v>
      </c>
    </row>
    <row r="3402" spans="1:6" x14ac:dyDescent="0.3">
      <c r="A3402">
        <f>IF(IFERROR(_xlfn.NUMBERVALUE(RIGHT(D3402,2))=C3402-2000,TRUE),1,0)*_xlfn.IFNA(VLOOKUP(LEFT(RIGHT(D3402,LEN(D3402)-6),LEN(RIGHT(D3402,LEN(D3402)-6))-3),'Filter Fuel'!$A$3:$I$29,HLOOKUP(LEFT(D3402,6),'Filter Fuel'!$B$1:$I$2,2,FALSE),FALSE),1)*IF(F3402=0,0,1)</f>
        <v>1</v>
      </c>
      <c r="B3402" t="s">
        <v>2</v>
      </c>
      <c r="C3402">
        <f t="shared" si="94"/>
        <v>2032</v>
      </c>
      <c r="D3402" t="str">
        <f t="shared" si="95"/>
        <v>INDBDGNGAIMP</v>
      </c>
      <c r="E3402" t="str">
        <f>VLOOKUP(D3402,'NZ40-POPT_tech_groups'!A:B,2,FALSE)</f>
        <v>NZ40-ENE-1-INDBDG</v>
      </c>
      <c r="F3402" s="3">
        <f>_xlfn.IFNA(_xlfn.IFNA(VLOOKUP(D3402,'Energy Share'!B:D,3,FALSE),VLOOKUP(LEFT(D3402,LEN(D3402)-2),'Energy Share'!B:D,3,FALSE)),0)*HLOOKUP(C3402,'Energy Share'!$I$2:$AL$3,2,FALSE)*VLOOKUP(LEFT(D3402,6),'Energy Share'!$I$6:$J$14,2,FALSE)</f>
        <v>0.34829223131235543</v>
      </c>
    </row>
    <row r="3403" spans="1:6" x14ac:dyDescent="0.3">
      <c r="A3403">
        <f>IF(IFERROR(_xlfn.NUMBERVALUE(RIGHT(D3403,2))=C3403-2000,TRUE),1,0)*_xlfn.IFNA(VLOOKUP(LEFT(RIGHT(D3403,LEN(D3403)-6),LEN(RIGHT(D3403,LEN(D3403)-6))-3),'Filter Fuel'!$A$3:$I$29,HLOOKUP(LEFT(D3403,6),'Filter Fuel'!$B$1:$I$2,2,FALSE),FALSE),1)*IF(F3403=0,0,1)</f>
        <v>1</v>
      </c>
      <c r="B3403" t="s">
        <v>2</v>
      </c>
      <c r="C3403">
        <f t="shared" si="94"/>
        <v>2032</v>
      </c>
      <c r="D3403" t="str">
        <f t="shared" si="95"/>
        <v>PASTRANGAIMP</v>
      </c>
      <c r="E3403" t="str">
        <f>VLOOKUP(D3403,'NZ40-POPT_tech_groups'!A:B,2,FALSE)</f>
        <v>NZ40-ENE-1-PASTRA</v>
      </c>
      <c r="F3403" s="3">
        <f>_xlfn.IFNA(_xlfn.IFNA(VLOOKUP(D3403,'Energy Share'!B:D,3,FALSE),VLOOKUP(LEFT(D3403,LEN(D3403)-2),'Energy Share'!B:D,3,FALSE)),0)*HLOOKUP(C3403,'Energy Share'!$I$2:$AL$3,2,FALSE)*VLOOKUP(LEFT(D3403,6),'Energy Share'!$I$6:$J$14,2,FALSE)</f>
        <v>4.5602617492295971E-3</v>
      </c>
    </row>
    <row r="3404" spans="1:6" x14ac:dyDescent="0.3">
      <c r="A3404">
        <f>IF(IFERROR(_xlfn.NUMBERVALUE(RIGHT(D3404,2))=C3404-2000,TRUE),1,0)*_xlfn.IFNA(VLOOKUP(LEFT(RIGHT(D3404,LEN(D3404)-6),LEN(RIGHT(D3404,LEN(D3404)-6))-3),'Filter Fuel'!$A$3:$I$29,HLOOKUP(LEFT(D3404,6),'Filter Fuel'!$B$1:$I$2,2,FALSE),FALSE),1)*IF(F3404=0,0,1)</f>
        <v>1</v>
      </c>
      <c r="B3404" t="s">
        <v>2</v>
      </c>
      <c r="C3404">
        <f t="shared" si="94"/>
        <v>2032</v>
      </c>
      <c r="D3404" t="str">
        <f t="shared" si="95"/>
        <v>PUBBDGNGAIMP</v>
      </c>
      <c r="E3404" t="str">
        <f>VLOOKUP(D3404,'NZ40-POPT_tech_groups'!A:B,2,FALSE)</f>
        <v>NZ40-ENE-1-PUBBDG</v>
      </c>
      <c r="F3404" s="3">
        <f>_xlfn.IFNA(_xlfn.IFNA(VLOOKUP(D3404,'Energy Share'!B:D,3,FALSE),VLOOKUP(LEFT(D3404,LEN(D3404)-2),'Energy Share'!B:D,3,FALSE)),0)*HLOOKUP(C3404,'Energy Share'!$I$2:$AL$3,2,FALSE)*VLOOKUP(LEFT(D3404,6),'Energy Share'!$I$6:$J$14,2,FALSE)</f>
        <v>0.29538221500845879</v>
      </c>
    </row>
    <row r="3405" spans="1:6" hidden="1" x14ac:dyDescent="0.3">
      <c r="A3405">
        <f>IF(IFERROR(_xlfn.NUMBERVALUE(RIGHT(D3405,2))=C3405-2000,TRUE),1,0)*_xlfn.IFNA(VLOOKUP(LEFT(RIGHT(D3405,LEN(D3405)-6),LEN(RIGHT(D3405,LEN(D3405)-6))-3),'Filter Fuel'!$A$3:$I$29,HLOOKUP(LEFT(D3405,6),'Filter Fuel'!$B$1:$I$2,2,FALSE),FALSE),1)*IF(F3405=0,0,1)</f>
        <v>0</v>
      </c>
      <c r="B3405" t="s">
        <v>2</v>
      </c>
      <c r="C3405">
        <f t="shared" si="94"/>
        <v>2032</v>
      </c>
      <c r="D3405" t="str">
        <f t="shared" si="95"/>
        <v>PUBTRANGAIMP</v>
      </c>
      <c r="E3405" t="str">
        <f>VLOOKUP(D3405,'NZ40-POPT_tech_groups'!A:B,2,FALSE)</f>
        <v>NZ40-ENE-1-PUBTRA</v>
      </c>
      <c r="F3405" s="3">
        <f>_xlfn.IFNA(_xlfn.IFNA(VLOOKUP(D3405,'Energy Share'!B:D,3,FALSE),VLOOKUP(LEFT(D3405,LEN(D3405)-2),'Energy Share'!B:D,3,FALSE)),0)*HLOOKUP(C3405,'Energy Share'!$I$2:$AL$3,2,FALSE)*VLOOKUP(LEFT(D3405,6),'Energy Share'!$I$6:$J$14,2,FALSE)</f>
        <v>0</v>
      </c>
    </row>
    <row r="3406" spans="1:6" x14ac:dyDescent="0.3">
      <c r="A3406">
        <f>IF(IFERROR(_xlfn.NUMBERVALUE(RIGHT(D3406,2))=C3406-2000,TRUE),1,0)*_xlfn.IFNA(VLOOKUP(LEFT(RIGHT(D3406,LEN(D3406)-6),LEN(RIGHT(D3406,LEN(D3406)-6))-3),'Filter Fuel'!$A$3:$I$29,HLOOKUP(LEFT(D3406,6),'Filter Fuel'!$B$1:$I$2,2,FALSE),FALSE),1)*IF(F3406=0,0,1)</f>
        <v>1</v>
      </c>
      <c r="B3406" t="s">
        <v>2</v>
      </c>
      <c r="C3406">
        <f t="shared" si="94"/>
        <v>2032</v>
      </c>
      <c r="D3406" t="str">
        <f t="shared" si="95"/>
        <v>RESBDGNGAIMP</v>
      </c>
      <c r="E3406" t="str">
        <f>VLOOKUP(D3406,'NZ40-POPT_tech_groups'!A:B,2,FALSE)</f>
        <v>NZ40-ENE-1-RESBDG</v>
      </c>
      <c r="F3406" s="3">
        <f>_xlfn.IFNA(_xlfn.IFNA(VLOOKUP(D3406,'Energy Share'!B:D,3,FALSE),VLOOKUP(LEFT(D3406,LEN(D3406)-2),'Energy Share'!B:D,3,FALSE)),0)*HLOOKUP(C3406,'Energy Share'!$I$2:$AL$3,2,FALSE)*VLOOKUP(LEFT(D3406,6),'Energy Share'!$I$6:$J$14,2,FALSE)</f>
        <v>0.37783984144207095</v>
      </c>
    </row>
    <row r="3407" spans="1:6" x14ac:dyDescent="0.3">
      <c r="A3407">
        <f>IF(IFERROR(_xlfn.NUMBERVALUE(RIGHT(D3407,2))=C3407-2000,TRUE),1,0)*_xlfn.IFNA(VLOOKUP(LEFT(RIGHT(D3407,LEN(D3407)-6),LEN(RIGHT(D3407,LEN(D3407)-6))-3),'Filter Fuel'!$A$3:$I$29,HLOOKUP(LEFT(D3407,6),'Filter Fuel'!$B$1:$I$2,2,FALSE),FALSE),1)*IF(F3407=0,0,1)</f>
        <v>1</v>
      </c>
      <c r="B3407" t="s">
        <v>2</v>
      </c>
      <c r="C3407">
        <f t="shared" si="94"/>
        <v>2032</v>
      </c>
      <c r="D3407" t="str">
        <f t="shared" si="95"/>
        <v>INDBDGPCOKIMP</v>
      </c>
      <c r="E3407" t="str">
        <f>VLOOKUP(D3407,'NZ40-POPT_tech_groups'!A:B,2,FALSE)</f>
        <v>NZ40-ENE-1-INDBDG</v>
      </c>
      <c r="F3407" s="3">
        <f>_xlfn.IFNA(_xlfn.IFNA(VLOOKUP(D3407,'Energy Share'!B:D,3,FALSE),VLOOKUP(LEFT(D3407,LEN(D3407)-2),'Energy Share'!B:D,3,FALSE)),0)*HLOOKUP(C3407,'Energy Share'!$I$2:$AL$3,2,FALSE)*VLOOKUP(LEFT(D3407,6),'Energy Share'!$I$6:$J$14,2,FALSE)</f>
        <v>5.397989850098415E-3</v>
      </c>
    </row>
    <row r="3408" spans="1:6" x14ac:dyDescent="0.3">
      <c r="A3408">
        <f>IF(IFERROR(_xlfn.NUMBERVALUE(RIGHT(D3408,2))=C3408-2000,TRUE),1,0)*_xlfn.IFNA(VLOOKUP(LEFT(RIGHT(D3408,LEN(D3408)-6),LEN(RIGHT(D3408,LEN(D3408)-6))-3),'Filter Fuel'!$A$3:$I$29,HLOOKUP(LEFT(D3408,6),'Filter Fuel'!$B$1:$I$2,2,FALSE),FALSE),1)*IF(F3408=0,0,1)</f>
        <v>1</v>
      </c>
      <c r="B3408" t="s">
        <v>2</v>
      </c>
      <c r="C3408">
        <f t="shared" si="94"/>
        <v>2032</v>
      </c>
      <c r="D3408" t="str">
        <f t="shared" si="95"/>
        <v>COMBDGPROIMP</v>
      </c>
      <c r="E3408" t="str">
        <f>VLOOKUP(D3408,'NZ40-POPT_tech_groups'!A:B,2,FALSE)</f>
        <v>NZ40-ENE-1-COMBDG</v>
      </c>
      <c r="F3408" s="3">
        <f>_xlfn.IFNA(_xlfn.IFNA(VLOOKUP(D3408,'Energy Share'!B:D,3,FALSE),VLOOKUP(LEFT(D3408,LEN(D3408)-2),'Energy Share'!B:D,3,FALSE)),0)*HLOOKUP(C3408,'Energy Share'!$I$2:$AL$3,2,FALSE)*VLOOKUP(LEFT(D3408,6),'Energy Share'!$I$6:$J$14,2,FALSE)</f>
        <v>1.3970235561832044E-2</v>
      </c>
    </row>
    <row r="3409" spans="1:6" x14ac:dyDescent="0.3">
      <c r="A3409">
        <f>IF(IFERROR(_xlfn.NUMBERVALUE(RIGHT(D3409,2))=C3409-2000,TRUE),1,0)*_xlfn.IFNA(VLOOKUP(LEFT(RIGHT(D3409,LEN(D3409)-6),LEN(RIGHT(D3409,LEN(D3409)-6))-3),'Filter Fuel'!$A$3:$I$29,HLOOKUP(LEFT(D3409,6),'Filter Fuel'!$B$1:$I$2,2,FALSE),FALSE),1)*IF(F3409=0,0,1)</f>
        <v>1</v>
      </c>
      <c r="B3409" t="s">
        <v>2</v>
      </c>
      <c r="C3409">
        <f t="shared" si="94"/>
        <v>2032</v>
      </c>
      <c r="D3409" t="str">
        <f t="shared" si="95"/>
        <v>FRETRAPROIMP</v>
      </c>
      <c r="E3409" t="str">
        <f>VLOOKUP(D3409,'NZ40-POPT_tech_groups'!A:B,2,FALSE)</f>
        <v>NZ40-ENE-1-FRETRA</v>
      </c>
      <c r="F3409" s="3">
        <f>_xlfn.IFNA(_xlfn.IFNA(VLOOKUP(D3409,'Energy Share'!B:D,3,FALSE),VLOOKUP(LEFT(D3409,LEN(D3409)-2),'Energy Share'!B:D,3,FALSE)),0)*HLOOKUP(C3409,'Energy Share'!$I$2:$AL$3,2,FALSE)*VLOOKUP(LEFT(D3409,6),'Energy Share'!$I$6:$J$14,2,FALSE)</f>
        <v>1.4491537581049487E-2</v>
      </c>
    </row>
    <row r="3410" spans="1:6" x14ac:dyDescent="0.3">
      <c r="A3410">
        <f>IF(IFERROR(_xlfn.NUMBERVALUE(RIGHT(D3410,2))=C3410-2000,TRUE),1,0)*_xlfn.IFNA(VLOOKUP(LEFT(RIGHT(D3410,LEN(D3410)-6),LEN(RIGHT(D3410,LEN(D3410)-6))-3),'Filter Fuel'!$A$3:$I$29,HLOOKUP(LEFT(D3410,6),'Filter Fuel'!$B$1:$I$2,2,FALSE),FALSE),1)*IF(F3410=0,0,1)</f>
        <v>1</v>
      </c>
      <c r="B3410" t="s">
        <v>2</v>
      </c>
      <c r="C3410">
        <f t="shared" si="94"/>
        <v>2032</v>
      </c>
      <c r="D3410" t="str">
        <f t="shared" si="95"/>
        <v>INDBDGPROIMP</v>
      </c>
      <c r="E3410" t="str">
        <f>VLOOKUP(D3410,'NZ40-POPT_tech_groups'!A:B,2,FALSE)</f>
        <v>NZ40-ENE-1-INDBDG</v>
      </c>
      <c r="F3410" s="3">
        <f>_xlfn.IFNA(_xlfn.IFNA(VLOOKUP(D3410,'Energy Share'!B:D,3,FALSE),VLOOKUP(LEFT(D3410,LEN(D3410)-2),'Energy Share'!B:D,3,FALSE)),0)*HLOOKUP(C3410,'Energy Share'!$I$2:$AL$3,2,FALSE)*VLOOKUP(LEFT(D3410,6),'Energy Share'!$I$6:$J$14,2,FALSE)</f>
        <v>2.6911968825769714E-3</v>
      </c>
    </row>
    <row r="3411" spans="1:6" x14ac:dyDescent="0.3">
      <c r="A3411">
        <f>IF(IFERROR(_xlfn.NUMBERVALUE(RIGHT(D3411,2))=C3411-2000,TRUE),1,0)*_xlfn.IFNA(VLOOKUP(LEFT(RIGHT(D3411,LEN(D3411)-6),LEN(RIGHT(D3411,LEN(D3411)-6))-3),'Filter Fuel'!$A$3:$I$29,HLOOKUP(LEFT(D3411,6),'Filter Fuel'!$B$1:$I$2,2,FALSE),FALSE),1)*IF(F3411=0,0,1)</f>
        <v>1</v>
      </c>
      <c r="B3411" t="s">
        <v>2</v>
      </c>
      <c r="C3411">
        <f t="shared" si="94"/>
        <v>2032</v>
      </c>
      <c r="D3411" t="str">
        <f t="shared" si="95"/>
        <v>PASTRAPROIMP</v>
      </c>
      <c r="E3411" t="str">
        <f>VLOOKUP(D3411,'NZ40-POPT_tech_groups'!A:B,2,FALSE)</f>
        <v>NZ40-ENE-1-PASTRA</v>
      </c>
      <c r="F3411" s="3">
        <f>_xlfn.IFNA(_xlfn.IFNA(VLOOKUP(D3411,'Energy Share'!B:D,3,FALSE),VLOOKUP(LEFT(D3411,LEN(D3411)-2),'Energy Share'!B:D,3,FALSE)),0)*HLOOKUP(C3411,'Energy Share'!$I$2:$AL$3,2,FALSE)*VLOOKUP(LEFT(D3411,6),'Energy Share'!$I$6:$J$14,2,FALSE)</f>
        <v>2.7292788840846483E-3</v>
      </c>
    </row>
    <row r="3412" spans="1:6" x14ac:dyDescent="0.3">
      <c r="A3412">
        <f>IF(IFERROR(_xlfn.NUMBERVALUE(RIGHT(D3412,2))=C3412-2000,TRUE),1,0)*_xlfn.IFNA(VLOOKUP(LEFT(RIGHT(D3412,LEN(D3412)-6),LEN(RIGHT(D3412,LEN(D3412)-6))-3),'Filter Fuel'!$A$3:$I$29,HLOOKUP(LEFT(D3412,6),'Filter Fuel'!$B$1:$I$2,2,FALSE),FALSE),1)*IF(F3412=0,0,1)</f>
        <v>1</v>
      </c>
      <c r="B3412" t="s">
        <v>2</v>
      </c>
      <c r="C3412">
        <f t="shared" si="94"/>
        <v>2032</v>
      </c>
      <c r="D3412" t="str">
        <f t="shared" si="95"/>
        <v>PUBBDGPROIMP</v>
      </c>
      <c r="E3412" t="str">
        <f>VLOOKUP(D3412,'NZ40-POPT_tech_groups'!A:B,2,FALSE)</f>
        <v>NZ40-ENE-1-PUBBDG</v>
      </c>
      <c r="F3412" s="3">
        <f>_xlfn.IFNA(_xlfn.IFNA(VLOOKUP(D3412,'Energy Share'!B:D,3,FALSE),VLOOKUP(LEFT(D3412,LEN(D3412)-2),'Energy Share'!B:D,3,FALSE)),0)*HLOOKUP(C3412,'Energy Share'!$I$2:$AL$3,2,FALSE)*VLOOKUP(LEFT(D3412,6),'Energy Share'!$I$6:$J$14,2,FALSE)</f>
        <v>1.6253624258901201E-6</v>
      </c>
    </row>
    <row r="3413" spans="1:6" hidden="1" x14ac:dyDescent="0.3">
      <c r="A3413">
        <f>IF(IFERROR(_xlfn.NUMBERVALUE(RIGHT(D3413,2))=C3413-2000,TRUE),1,0)*_xlfn.IFNA(VLOOKUP(LEFT(RIGHT(D3413,LEN(D3413)-6),LEN(RIGHT(D3413,LEN(D3413)-6))-3),'Filter Fuel'!$A$3:$I$29,HLOOKUP(LEFT(D3413,6),'Filter Fuel'!$B$1:$I$2,2,FALSE),FALSE),1)*IF(F3413=0,0,1)</f>
        <v>0</v>
      </c>
      <c r="B3413" t="s">
        <v>2</v>
      </c>
      <c r="C3413">
        <f t="shared" si="94"/>
        <v>2032</v>
      </c>
      <c r="D3413" t="str">
        <f t="shared" si="95"/>
        <v>PUBTRAPROIMP</v>
      </c>
      <c r="E3413" t="str">
        <f>VLOOKUP(D3413,'NZ40-POPT_tech_groups'!A:B,2,FALSE)</f>
        <v>NZ40-ENE-1-PUBTRA</v>
      </c>
      <c r="F3413" s="3">
        <f>_xlfn.IFNA(_xlfn.IFNA(VLOOKUP(D3413,'Energy Share'!B:D,3,FALSE),VLOOKUP(LEFT(D3413,LEN(D3413)-2),'Energy Share'!B:D,3,FALSE)),0)*HLOOKUP(C3413,'Energy Share'!$I$2:$AL$3,2,FALSE)*VLOOKUP(LEFT(D3413,6),'Energy Share'!$I$6:$J$14,2,FALSE)</f>
        <v>0</v>
      </c>
    </row>
    <row r="3414" spans="1:6" x14ac:dyDescent="0.3">
      <c r="A3414">
        <f>IF(IFERROR(_xlfn.NUMBERVALUE(RIGHT(D3414,2))=C3414-2000,TRUE),1,0)*_xlfn.IFNA(VLOOKUP(LEFT(RIGHT(D3414,LEN(D3414)-6),LEN(RIGHT(D3414,LEN(D3414)-6))-3),'Filter Fuel'!$A$3:$I$29,HLOOKUP(LEFT(D3414,6),'Filter Fuel'!$B$1:$I$2,2,FALSE),FALSE),1)*IF(F3414=0,0,1)</f>
        <v>1</v>
      </c>
      <c r="B3414" t="s">
        <v>2</v>
      </c>
      <c r="C3414">
        <f t="shared" si="94"/>
        <v>2032</v>
      </c>
      <c r="D3414" t="str">
        <f t="shared" si="95"/>
        <v>RESBDGPROIMP</v>
      </c>
      <c r="E3414" t="str">
        <f>VLOOKUP(D3414,'NZ40-POPT_tech_groups'!A:B,2,FALSE)</f>
        <v>NZ40-ENE-1-RESBDG</v>
      </c>
      <c r="F3414" s="3">
        <f>_xlfn.IFNA(_xlfn.IFNA(VLOOKUP(D3414,'Energy Share'!B:D,3,FALSE),VLOOKUP(LEFT(D3414,LEN(D3414)-2),'Energy Share'!B:D,3,FALSE)),0)*HLOOKUP(C3414,'Energy Share'!$I$2:$AL$3,2,FALSE)*VLOOKUP(LEFT(D3414,6),'Energy Share'!$I$6:$J$14,2,FALSE)</f>
        <v>3.2077310244693776E-3</v>
      </c>
    </row>
    <row r="3415" spans="1:6" x14ac:dyDescent="0.3">
      <c r="A3415">
        <f>IF(IFERROR(_xlfn.NUMBERVALUE(RIGHT(D3415,2))=C3415-2000,TRUE),1,0)*_xlfn.IFNA(VLOOKUP(LEFT(RIGHT(D3415,LEN(D3415)-6),LEN(RIGHT(D3415,LEN(D3415)-6))-3),'Filter Fuel'!$A$3:$I$29,HLOOKUP(LEFT(D3415,6),'Filter Fuel'!$B$1:$I$2,2,FALSE),FALSE),1)*IF(F3415=0,0,1)</f>
        <v>1</v>
      </c>
      <c r="B3415" t="s">
        <v>2</v>
      </c>
      <c r="C3415">
        <f t="shared" si="94"/>
        <v>2032</v>
      </c>
      <c r="D3415" t="str">
        <f t="shared" si="95"/>
        <v>FRETRARDSLIMP</v>
      </c>
      <c r="E3415" t="str">
        <f>VLOOKUP(D3415,'NZ40-POPT_tech_groups'!A:B,2,FALSE)</f>
        <v>NZ40-ENE-1-FRETRA</v>
      </c>
      <c r="F3415" s="3">
        <f>_xlfn.IFNA(_xlfn.IFNA(VLOOKUP(D3415,'Energy Share'!B:D,3,FALSE),VLOOKUP(LEFT(D3415,LEN(D3415)-2),'Energy Share'!B:D,3,FALSE)),0)*HLOOKUP(C3415,'Energy Share'!$I$2:$AL$3,2,FALSE)*VLOOKUP(LEFT(D3415,6),'Energy Share'!$I$6:$J$14,2,FALSE)</f>
        <v>1.7727376571970085E-6</v>
      </c>
    </row>
    <row r="3416" spans="1:6" x14ac:dyDescent="0.3">
      <c r="A3416">
        <f>IF(IFERROR(_xlfn.NUMBERVALUE(RIGHT(D3416,2))=C3416-2000,TRUE),1,0)*_xlfn.IFNA(VLOOKUP(LEFT(RIGHT(D3416,LEN(D3416)-6),LEN(RIGHT(D3416,LEN(D3416)-6))-3),'Filter Fuel'!$A$3:$I$29,HLOOKUP(LEFT(D3416,6),'Filter Fuel'!$B$1:$I$2,2,FALSE),FALSE),1)*IF(F3416=0,0,1)</f>
        <v>1</v>
      </c>
      <c r="B3416" t="s">
        <v>2</v>
      </c>
      <c r="C3416">
        <f t="shared" si="94"/>
        <v>2032</v>
      </c>
      <c r="D3416" t="str">
        <f t="shared" si="95"/>
        <v>PASTRARDSLIMP</v>
      </c>
      <c r="E3416" t="str">
        <f>VLOOKUP(D3416,'NZ40-POPT_tech_groups'!A:B,2,FALSE)</f>
        <v>NZ40-ENE-1-PASTRA</v>
      </c>
      <c r="F3416" s="3">
        <f>_xlfn.IFNA(_xlfn.IFNA(VLOOKUP(D3416,'Energy Share'!B:D,3,FALSE),VLOOKUP(LEFT(D3416,LEN(D3416)-2),'Energy Share'!B:D,3,FALSE)),0)*HLOOKUP(C3416,'Energy Share'!$I$2:$AL$3,2,FALSE)*VLOOKUP(LEFT(D3416,6),'Energy Share'!$I$6:$J$14,2,FALSE)</f>
        <v>6.7687896135384493E-6</v>
      </c>
    </row>
    <row r="3417" spans="1:6" hidden="1" x14ac:dyDescent="0.3">
      <c r="A3417">
        <f>IF(IFERROR(_xlfn.NUMBERVALUE(RIGHT(D3417,2))=C3417-2000,TRUE),1,0)*_xlfn.IFNA(VLOOKUP(LEFT(RIGHT(D3417,LEN(D3417)-6),LEN(RIGHT(D3417,LEN(D3417)-6))-3),'Filter Fuel'!$A$3:$I$29,HLOOKUP(LEFT(D3417,6),'Filter Fuel'!$B$1:$I$2,2,FALSE),FALSE),1)*IF(F3417=0,0,1)</f>
        <v>0</v>
      </c>
      <c r="B3417" t="s">
        <v>2</v>
      </c>
      <c r="C3417">
        <f t="shared" ref="C3417:C3480" si="96">C3074+1</f>
        <v>2032</v>
      </c>
      <c r="D3417" t="str">
        <f t="shared" ref="D3417:D3480" si="97">D3074</f>
        <v>PUBTRARDSLIMP</v>
      </c>
      <c r="E3417" t="str">
        <f>VLOOKUP(D3417,'NZ40-POPT_tech_groups'!A:B,2,FALSE)</f>
        <v>NZ40-ENE-1-PUBTRA</v>
      </c>
      <c r="F3417" s="3">
        <f>_xlfn.IFNA(_xlfn.IFNA(VLOOKUP(D3417,'Energy Share'!B:D,3,FALSE),VLOOKUP(LEFT(D3417,LEN(D3417)-2),'Energy Share'!B:D,3,FALSE)),0)*HLOOKUP(C3417,'Energy Share'!$I$2:$AL$3,2,FALSE)*VLOOKUP(LEFT(D3417,6),'Energy Share'!$I$6:$J$14,2,FALSE)</f>
        <v>0</v>
      </c>
    </row>
    <row r="3418" spans="1:6" x14ac:dyDescent="0.3">
      <c r="A3418">
        <f>IF(IFERROR(_xlfn.NUMBERVALUE(RIGHT(D3418,2))=C3418-2000,TRUE),1,0)*_xlfn.IFNA(VLOOKUP(LEFT(RIGHT(D3418,LEN(D3418)-6),LEN(RIGHT(D3418,LEN(D3418)-6))-3),'Filter Fuel'!$A$3:$I$29,HLOOKUP(LEFT(D3418,6),'Filter Fuel'!$B$1:$I$2,2,FALSE),FALSE),1)*IF(F3418=0,0,1)</f>
        <v>1</v>
      </c>
      <c r="B3418" t="s">
        <v>2</v>
      </c>
      <c r="C3418">
        <f t="shared" si="96"/>
        <v>2032</v>
      </c>
      <c r="D3418" t="str">
        <f t="shared" si="97"/>
        <v>COMBDGSGAIMP</v>
      </c>
      <c r="E3418" t="str">
        <f>VLOOKUP(D3418,'NZ40-POPT_tech_groups'!A:B,2,FALSE)</f>
        <v>NZ40-ENE-1-COMBDG</v>
      </c>
      <c r="F3418" s="3">
        <f>_xlfn.IFNA(_xlfn.IFNA(VLOOKUP(D3418,'Energy Share'!B:D,3,FALSE),VLOOKUP(LEFT(D3418,LEN(D3418)-2),'Energy Share'!B:D,3,FALSE)),0)*HLOOKUP(C3418,'Energy Share'!$I$2:$AL$3,2,FALSE)*VLOOKUP(LEFT(D3418,6),'Energy Share'!$I$6:$J$14,2,FALSE)</f>
        <v>1.2492325676705416E-4</v>
      </c>
    </row>
    <row r="3419" spans="1:6" hidden="1" x14ac:dyDescent="0.3">
      <c r="A3419">
        <f>IF(IFERROR(_xlfn.NUMBERVALUE(RIGHT(D3419,2))=C3419-2000,TRUE),1,0)*_xlfn.IFNA(VLOOKUP(LEFT(RIGHT(D3419,LEN(D3419)-6),LEN(RIGHT(D3419,LEN(D3419)-6))-3),'Filter Fuel'!$A$3:$I$29,HLOOKUP(LEFT(D3419,6),'Filter Fuel'!$B$1:$I$2,2,FALSE),FALSE),1)*IF(F3419=0,0,1)</f>
        <v>0</v>
      </c>
      <c r="B3419" t="s">
        <v>2</v>
      </c>
      <c r="C3419">
        <f t="shared" si="96"/>
        <v>2032</v>
      </c>
      <c r="D3419" t="str">
        <f t="shared" si="97"/>
        <v>FRETRASGAIMP</v>
      </c>
      <c r="E3419" t="str">
        <f>VLOOKUP(D3419,'NZ40-POPT_tech_groups'!A:B,2,FALSE)</f>
        <v>NZ40-ENE-1-FRETRA</v>
      </c>
      <c r="F3419" s="3">
        <f>_xlfn.IFNA(_xlfn.IFNA(VLOOKUP(D3419,'Energy Share'!B:D,3,FALSE),VLOOKUP(LEFT(D3419,LEN(D3419)-2),'Energy Share'!B:D,3,FALSE)),0)*HLOOKUP(C3419,'Energy Share'!$I$2:$AL$3,2,FALSE)*VLOOKUP(LEFT(D3419,6),'Energy Share'!$I$6:$J$14,2,FALSE)</f>
        <v>0</v>
      </c>
    </row>
    <row r="3420" spans="1:6" x14ac:dyDescent="0.3">
      <c r="A3420">
        <f>IF(IFERROR(_xlfn.NUMBERVALUE(RIGHT(D3420,2))=C3420-2000,TRUE),1,0)*_xlfn.IFNA(VLOOKUP(LEFT(RIGHT(D3420,LEN(D3420)-6),LEN(RIGHT(D3420,LEN(D3420)-6))-3),'Filter Fuel'!$A$3:$I$29,HLOOKUP(LEFT(D3420,6),'Filter Fuel'!$B$1:$I$2,2,FALSE),FALSE),1)*IF(F3420=0,0,1)</f>
        <v>1</v>
      </c>
      <c r="B3420" t="s">
        <v>2</v>
      </c>
      <c r="C3420">
        <f t="shared" si="96"/>
        <v>2032</v>
      </c>
      <c r="D3420" t="str">
        <f t="shared" si="97"/>
        <v>PASTRASGAIMP</v>
      </c>
      <c r="E3420" t="str">
        <f>VLOOKUP(D3420,'NZ40-POPT_tech_groups'!A:B,2,FALSE)</f>
        <v>NZ40-ENE-1-PASTRA</v>
      </c>
      <c r="F3420" s="3">
        <f>_xlfn.IFNA(_xlfn.IFNA(VLOOKUP(D3420,'Energy Share'!B:D,3,FALSE),VLOOKUP(LEFT(D3420,LEN(D3420)-2),'Energy Share'!B:D,3,FALSE)),0)*HLOOKUP(C3420,'Energy Share'!$I$2:$AL$3,2,FALSE)*VLOOKUP(LEFT(D3420,6),'Energy Share'!$I$6:$J$14,2,FALSE)</f>
        <v>6.1178104609834708E-6</v>
      </c>
    </row>
    <row r="3421" spans="1:6" x14ac:dyDescent="0.3">
      <c r="A3421">
        <f>IF(IFERROR(_xlfn.NUMBERVALUE(RIGHT(D3421,2))=C3421-2000,TRUE),1,0)*_xlfn.IFNA(VLOOKUP(LEFT(RIGHT(D3421,LEN(D3421)-6),LEN(RIGHT(D3421,LEN(D3421)-6))-3),'Filter Fuel'!$A$3:$I$29,HLOOKUP(LEFT(D3421,6),'Filter Fuel'!$B$1:$I$2,2,FALSE),FALSE),1)*IF(F3421=0,0,1)</f>
        <v>1</v>
      </c>
      <c r="B3421" t="s">
        <v>2</v>
      </c>
      <c r="C3421">
        <f t="shared" si="96"/>
        <v>2032</v>
      </c>
      <c r="D3421" t="str">
        <f t="shared" si="97"/>
        <v>PUBBDGSGAIMP</v>
      </c>
      <c r="E3421" t="str">
        <f>VLOOKUP(D3421,'NZ40-POPT_tech_groups'!A:B,2,FALSE)</f>
        <v>NZ40-ENE-1-PUBBDG</v>
      </c>
      <c r="F3421" s="3">
        <f>_xlfn.IFNA(_xlfn.IFNA(VLOOKUP(D3421,'Energy Share'!B:D,3,FALSE),VLOOKUP(LEFT(D3421,LEN(D3421)-2),'Energy Share'!B:D,3,FALSE)),0)*HLOOKUP(C3421,'Energy Share'!$I$2:$AL$3,2,FALSE)*VLOOKUP(LEFT(D3421,6),'Energy Share'!$I$6:$J$14,2,FALSE)</f>
        <v>2.7205748010774352E-4</v>
      </c>
    </row>
    <row r="3422" spans="1:6" hidden="1" x14ac:dyDescent="0.3">
      <c r="A3422">
        <f>IF(IFERROR(_xlfn.NUMBERVALUE(RIGHT(D3422,2))=C3422-2000,TRUE),1,0)*_xlfn.IFNA(VLOOKUP(LEFT(RIGHT(D3422,LEN(D3422)-6),LEN(RIGHT(D3422,LEN(D3422)-6))-3),'Filter Fuel'!$A$3:$I$29,HLOOKUP(LEFT(D3422,6),'Filter Fuel'!$B$1:$I$2,2,FALSE),FALSE),1)*IF(F3422=0,0,1)</f>
        <v>0</v>
      </c>
      <c r="B3422" t="s">
        <v>2</v>
      </c>
      <c r="C3422">
        <f t="shared" si="96"/>
        <v>2032</v>
      </c>
      <c r="D3422" t="str">
        <f t="shared" si="97"/>
        <v>PUBTRASGAIMP</v>
      </c>
      <c r="E3422" t="str">
        <f>VLOOKUP(D3422,'NZ40-POPT_tech_groups'!A:B,2,FALSE)</f>
        <v>NZ40-ENE-1-PUBTRA</v>
      </c>
      <c r="F3422" s="3">
        <f>_xlfn.IFNA(_xlfn.IFNA(VLOOKUP(D3422,'Energy Share'!B:D,3,FALSE),VLOOKUP(LEFT(D3422,LEN(D3422)-2),'Energy Share'!B:D,3,FALSE)),0)*HLOOKUP(C3422,'Energy Share'!$I$2:$AL$3,2,FALSE)*VLOOKUP(LEFT(D3422,6),'Energy Share'!$I$6:$J$14,2,FALSE)</f>
        <v>0</v>
      </c>
    </row>
    <row r="3423" spans="1:6" x14ac:dyDescent="0.3">
      <c r="A3423">
        <f>IF(IFERROR(_xlfn.NUMBERVALUE(RIGHT(D3423,2))=C3423-2000,TRUE),1,0)*_xlfn.IFNA(VLOOKUP(LEFT(RIGHT(D3423,LEN(D3423)-6),LEN(RIGHT(D3423,LEN(D3423)-6))-3),'Filter Fuel'!$A$3:$I$29,HLOOKUP(LEFT(D3423,6),'Filter Fuel'!$B$1:$I$2,2,FALSE),FALSE),1)*IF(F3423=0,0,1)</f>
        <v>1</v>
      </c>
      <c r="B3423" t="s">
        <v>2</v>
      </c>
      <c r="C3423">
        <f t="shared" si="96"/>
        <v>2032</v>
      </c>
      <c r="D3423" t="str">
        <f t="shared" si="97"/>
        <v>RESBDGSGAIMP</v>
      </c>
      <c r="E3423" t="str">
        <f>VLOOKUP(D3423,'NZ40-POPT_tech_groups'!A:B,2,FALSE)</f>
        <v>NZ40-ENE-1-RESBDG</v>
      </c>
      <c r="F3423" s="3">
        <f>_xlfn.IFNA(_xlfn.IFNA(VLOOKUP(D3423,'Energy Share'!B:D,3,FALSE),VLOOKUP(LEFT(D3423,LEN(D3423)-2),'Energy Share'!B:D,3,FALSE)),0)*HLOOKUP(C3423,'Energy Share'!$I$2:$AL$3,2,FALSE)*VLOOKUP(LEFT(D3423,6),'Energy Share'!$I$6:$J$14,2,FALSE)</f>
        <v>3.6500192798607679E-5</v>
      </c>
    </row>
    <row r="3424" spans="1:6" hidden="1" x14ac:dyDescent="0.3">
      <c r="A3424">
        <f>IF(IFERROR(_xlfn.NUMBERVALUE(RIGHT(D3424,2))=C3424-2000,TRUE),1,0)*_xlfn.IFNA(VLOOKUP(LEFT(RIGHT(D3424,LEN(D3424)-6),LEN(RIGHT(D3424,LEN(D3424)-6))-3),'Filter Fuel'!$A$3:$I$29,HLOOKUP(LEFT(D3424,6),'Filter Fuel'!$B$1:$I$2,2,FALSE),FALSE),1)*IF(F3424=0,0,1)</f>
        <v>0</v>
      </c>
      <c r="B3424" t="s">
        <v>2</v>
      </c>
      <c r="C3424">
        <f t="shared" si="96"/>
        <v>2032</v>
      </c>
      <c r="D3424" t="str">
        <f t="shared" si="97"/>
        <v>FRETRASJEIMP</v>
      </c>
      <c r="E3424" t="str">
        <f>VLOOKUP(D3424,'NZ40-POPT_tech_groups'!A:B,2,FALSE)</f>
        <v>NZ40-ENE-1-FRETRA</v>
      </c>
      <c r="F3424" s="3">
        <f>_xlfn.IFNA(_xlfn.IFNA(VLOOKUP(D3424,'Energy Share'!B:D,3,FALSE),VLOOKUP(LEFT(D3424,LEN(D3424)-2),'Energy Share'!B:D,3,FALSE)),0)*HLOOKUP(C3424,'Energy Share'!$I$2:$AL$3,2,FALSE)*VLOOKUP(LEFT(D3424,6),'Energy Share'!$I$6:$J$14,2,FALSE)</f>
        <v>0</v>
      </c>
    </row>
    <row r="3425" spans="1:6" hidden="1" x14ac:dyDescent="0.3">
      <c r="A3425">
        <f>IF(IFERROR(_xlfn.NUMBERVALUE(RIGHT(D3425,2))=C3425-2000,TRUE),1,0)*_xlfn.IFNA(VLOOKUP(LEFT(RIGHT(D3425,LEN(D3425)-6),LEN(RIGHT(D3425,LEN(D3425)-6))-3),'Filter Fuel'!$A$3:$I$29,HLOOKUP(LEFT(D3425,6),'Filter Fuel'!$B$1:$I$2,2,FALSE),FALSE),1)*IF(F3425=0,0,1)</f>
        <v>0</v>
      </c>
      <c r="B3425" t="s">
        <v>2</v>
      </c>
      <c r="C3425">
        <f t="shared" si="96"/>
        <v>2032</v>
      </c>
      <c r="D3425" t="str">
        <f t="shared" si="97"/>
        <v>FRETRASMTNIMP</v>
      </c>
      <c r="E3425" t="str">
        <f>VLOOKUP(D3425,'NZ40-POPT_tech_groups'!A:B,2,FALSE)</f>
        <v>NZ40-ENE-1-FRETRA</v>
      </c>
      <c r="F3425" s="3">
        <f>_xlfn.IFNA(_xlfn.IFNA(VLOOKUP(D3425,'Energy Share'!B:D,3,FALSE),VLOOKUP(LEFT(D3425,LEN(D3425)-2),'Energy Share'!B:D,3,FALSE)),0)*HLOOKUP(C3425,'Energy Share'!$I$2:$AL$3,2,FALSE)*VLOOKUP(LEFT(D3425,6),'Energy Share'!$I$6:$J$14,2,FALSE)</f>
        <v>0</v>
      </c>
    </row>
    <row r="3426" spans="1:6" x14ac:dyDescent="0.3">
      <c r="A3426">
        <f>IF(IFERROR(_xlfn.NUMBERVALUE(RIGHT(D3426,2))=C3426-2000,TRUE),1,0)*_xlfn.IFNA(VLOOKUP(LEFT(RIGHT(D3426,LEN(D3426)-6),LEN(RIGHT(D3426,LEN(D3426)-6))-3),'Filter Fuel'!$A$3:$I$29,HLOOKUP(LEFT(D3426,6),'Filter Fuel'!$B$1:$I$2,2,FALSE),FALSE),1)*IF(F3426=0,0,1)</f>
        <v>1</v>
      </c>
      <c r="B3426" t="s">
        <v>2</v>
      </c>
      <c r="C3426">
        <f t="shared" si="96"/>
        <v>2032</v>
      </c>
      <c r="D3426" t="str">
        <f t="shared" si="97"/>
        <v>PASTRASMTNIMP</v>
      </c>
      <c r="E3426" t="str">
        <f>VLOOKUP(D3426,'NZ40-POPT_tech_groups'!A:B,2,FALSE)</f>
        <v>NZ40-ENE-1-PASTRA</v>
      </c>
      <c r="F3426" s="3">
        <f>_xlfn.IFNA(_xlfn.IFNA(VLOOKUP(D3426,'Energy Share'!B:D,3,FALSE),VLOOKUP(LEFT(D3426,LEN(D3426)-2),'Energy Share'!B:D,3,FALSE)),0)*HLOOKUP(C3426,'Energy Share'!$I$2:$AL$3,2,FALSE)*VLOOKUP(LEFT(D3426,6),'Energy Share'!$I$6:$J$14,2,FALSE)</f>
        <v>6.1177516710729751E-6</v>
      </c>
    </row>
    <row r="3427" spans="1:6" hidden="1" x14ac:dyDescent="0.3">
      <c r="A3427">
        <f>IF(IFERROR(_xlfn.NUMBERVALUE(RIGHT(D3427,2))=C3427-2000,TRUE),1,0)*_xlfn.IFNA(VLOOKUP(LEFT(RIGHT(D3427,LEN(D3427)-6),LEN(RIGHT(D3427,LEN(D3427)-6))-3),'Filter Fuel'!$A$3:$I$29,HLOOKUP(LEFT(D3427,6),'Filter Fuel'!$B$1:$I$2,2,FALSE),FALSE),1)*IF(F3427=0,0,1)</f>
        <v>0</v>
      </c>
      <c r="B3427" t="s">
        <v>2</v>
      </c>
      <c r="C3427">
        <f t="shared" si="96"/>
        <v>2032</v>
      </c>
      <c r="D3427" t="str">
        <f t="shared" si="97"/>
        <v>PUBTRASMTNIMP</v>
      </c>
      <c r="E3427" t="str">
        <f>VLOOKUP(D3427,'NZ40-POPT_tech_groups'!A:B,2,FALSE)</f>
        <v>NZ40-ENE-1-PUBTRA</v>
      </c>
      <c r="F3427" s="3">
        <f>_xlfn.IFNA(_xlfn.IFNA(VLOOKUP(D3427,'Energy Share'!B:D,3,FALSE),VLOOKUP(LEFT(D3427,LEN(D3427)-2),'Energy Share'!B:D,3,FALSE)),0)*HLOOKUP(C3427,'Energy Share'!$I$2:$AL$3,2,FALSE)*VLOOKUP(LEFT(D3427,6),'Energy Share'!$I$6:$J$14,2,FALSE)</f>
        <v>0</v>
      </c>
    </row>
    <row r="3428" spans="1:6" hidden="1" x14ac:dyDescent="0.3">
      <c r="A3428">
        <f>IF(IFERROR(_xlfn.NUMBERVALUE(RIGHT(D3428,2))=C3428-2000,TRUE),1,0)*_xlfn.IFNA(VLOOKUP(LEFT(RIGHT(D3428,LEN(D3428)-6),LEN(RIGHT(D3428,LEN(D3428)-6))-3),'Filter Fuel'!$A$3:$I$29,HLOOKUP(LEFT(D3428,6),'Filter Fuel'!$B$1:$I$2,2,FALSE),FALSE),1)*IF(F3428=0,0,1)</f>
        <v>0</v>
      </c>
      <c r="B3428" t="s">
        <v>2</v>
      </c>
      <c r="C3428">
        <f t="shared" si="96"/>
        <v>2032</v>
      </c>
      <c r="D3428" t="str">
        <f t="shared" si="97"/>
        <v>RESBDGSMTNIMP</v>
      </c>
      <c r="E3428" t="str">
        <f>VLOOKUP(D3428,'NZ40-POPT_tech_groups'!A:B,2,FALSE)</f>
        <v>NZ40-ENE-1-RESBDG</v>
      </c>
      <c r="F3428" s="3">
        <f>_xlfn.IFNA(_xlfn.IFNA(VLOOKUP(D3428,'Energy Share'!B:D,3,FALSE),VLOOKUP(LEFT(D3428,LEN(D3428)-2),'Energy Share'!B:D,3,FALSE)),0)*HLOOKUP(C3428,'Energy Share'!$I$2:$AL$3,2,FALSE)*VLOOKUP(LEFT(D3428,6),'Energy Share'!$I$6:$J$14,2,FALSE)</f>
        <v>0</v>
      </c>
    </row>
    <row r="3429" spans="1:6" hidden="1" x14ac:dyDescent="0.3">
      <c r="A3429" t="e">
        <f>IF(IFERROR(_xlfn.NUMBERVALUE(RIGHT(D3429,2))=C3429-2000,TRUE),1,0)*_xlfn.IFNA(VLOOKUP(LEFT(RIGHT(D3429,LEN(D3429)-6),LEN(RIGHT(D3429,LEN(D3429)-6))-3),'Filter Fuel'!$A$3:$I$29,HLOOKUP(LEFT(D3429,6),'Filter Fuel'!$B$1:$I$2,2,FALSE),FALSE),1)*IF(F3429=0,0,1)</f>
        <v>#REF!</v>
      </c>
      <c r="B3429" t="s">
        <v>2</v>
      </c>
      <c r="C3429">
        <f t="shared" si="96"/>
        <v>2032</v>
      </c>
      <c r="D3429" t="e">
        <f t="shared" si="97"/>
        <v>#REF!</v>
      </c>
      <c r="E3429" t="e">
        <f>VLOOKUP(D3429,'NZ40-POPT_tech_groups'!A:B,2,FALSE)</f>
        <v>#REF!</v>
      </c>
      <c r="F3429" s="3" t="e">
        <f>_xlfn.IFNA(_xlfn.IFNA(VLOOKUP(D3429,'Energy Share'!B:D,3,FALSE),VLOOKUP(LEFT(D3429,LEN(D3429)-2),'Energy Share'!B:D,3,FALSE)),0)*HLOOKUP(C3429,'Energy Share'!$I$2:$AL$3,2,FALSE)*VLOOKUP(LEFT(D3429,6),'Energy Share'!$I$6:$J$14,2,FALSE)</f>
        <v>#REF!</v>
      </c>
    </row>
    <row r="3430" spans="1:6" hidden="1" x14ac:dyDescent="0.3">
      <c r="A3430">
        <f>IF(IFERROR(_xlfn.NUMBERVALUE(RIGHT(D3430,2))=C3430-2000,TRUE),1,0)*_xlfn.IFNA(VLOOKUP(LEFT(RIGHT(D3430,LEN(D3430)-6),LEN(RIGHT(D3430,LEN(D3430)-6))-3),'Filter Fuel'!$A$3:$I$29,HLOOKUP(LEFT(D3430,6),'Filter Fuel'!$B$1:$I$2,2,FALSE),FALSE),1)*IF(F3430=0,0,1)</f>
        <v>0</v>
      </c>
      <c r="B3430" t="s">
        <v>2</v>
      </c>
      <c r="C3430">
        <f t="shared" si="96"/>
        <v>2032</v>
      </c>
      <c r="D3430" t="str">
        <f t="shared" si="97"/>
        <v>PUBBDGSOLIMP</v>
      </c>
      <c r="E3430" t="str">
        <f>VLOOKUP(D3430,'NZ40-POPT_tech_groups'!A:B,2,FALSE)</f>
        <v>NZ40-ENE-1-PUBBDG</v>
      </c>
      <c r="F3430" s="3">
        <f>_xlfn.IFNA(_xlfn.IFNA(VLOOKUP(D3430,'Energy Share'!B:D,3,FALSE),VLOOKUP(LEFT(D3430,LEN(D3430)-2),'Energy Share'!B:D,3,FALSE)),0)*HLOOKUP(C3430,'Energy Share'!$I$2:$AL$3,2,FALSE)*VLOOKUP(LEFT(D3430,6),'Energy Share'!$I$6:$J$14,2,FALSE)</f>
        <v>0</v>
      </c>
    </row>
    <row r="3431" spans="1:6" hidden="1" x14ac:dyDescent="0.3">
      <c r="A3431" t="e">
        <f>IF(IFERROR(_xlfn.NUMBERVALUE(RIGHT(D3431,2))=C3431-2000,TRUE),1,0)*_xlfn.IFNA(VLOOKUP(LEFT(RIGHT(D3431,LEN(D3431)-6),LEN(RIGHT(D3431,LEN(D3431)-6))-3),'Filter Fuel'!$A$3:$I$29,HLOOKUP(LEFT(D3431,6),'Filter Fuel'!$B$1:$I$2,2,FALSE),FALSE),1)*IF(F3431=0,0,1)</f>
        <v>#VALUE!</v>
      </c>
      <c r="B3431" t="s">
        <v>2</v>
      </c>
      <c r="C3431">
        <f t="shared" si="96"/>
        <v>2032</v>
      </c>
      <c r="D3431">
        <f t="shared" si="97"/>
        <v>0</v>
      </c>
      <c r="E3431" t="e">
        <f>VLOOKUP(D3431,'NZ40-POPT_tech_groups'!A:B,2,FALSE)</f>
        <v>#N/A</v>
      </c>
      <c r="F3431" s="3" t="e">
        <f>_xlfn.IFNA(_xlfn.IFNA(VLOOKUP(D3431,'Energy Share'!B:D,3,FALSE),VLOOKUP(LEFT(D3431,LEN(D3431)-2),'Energy Share'!B:D,3,FALSE)),0)*HLOOKUP(C3431,'Energy Share'!$I$2:$AL$3,2,FALSE)*VLOOKUP(LEFT(D3431,6),'Energy Share'!$I$6:$J$14,2,FALSE)</f>
        <v>#VALUE!</v>
      </c>
    </row>
    <row r="3432" spans="1:6" x14ac:dyDescent="0.3">
      <c r="A3432">
        <f>IF(IFERROR(_xlfn.NUMBERVALUE(RIGHT(D3432,2))=C3432-2000,TRUE),1,0)*_xlfn.IFNA(VLOOKUP(LEFT(RIGHT(D3432,LEN(D3432)-6),LEN(RIGHT(D3432,LEN(D3432)-6))-3),'Filter Fuel'!$A$3:$I$29,HLOOKUP(LEFT(D3432,6),'Filter Fuel'!$B$1:$I$2,2,FALSE),FALSE),1)*IF(F3432=0,0,1)</f>
        <v>1</v>
      </c>
      <c r="B3432" t="s">
        <v>2</v>
      </c>
      <c r="C3432">
        <f t="shared" si="96"/>
        <v>2033</v>
      </c>
      <c r="D3432" t="str">
        <f t="shared" si="97"/>
        <v>FRETRAAGAIMP</v>
      </c>
      <c r="E3432" t="str">
        <f>VLOOKUP(D3432,'NZ40-POPT_tech_groups'!A:B,2,FALSE)</f>
        <v>NZ40-ENE-1-FRETRA</v>
      </c>
      <c r="F3432" s="3">
        <f>_xlfn.IFNA(_xlfn.IFNA(VLOOKUP(D3432,'Energy Share'!B:D,3,FALSE),VLOOKUP(LEFT(D3432,LEN(D3432)-2),'Energy Share'!B:D,3,FALSE)),0)*HLOOKUP(C3432,'Energy Share'!$I$2:$AL$3,2,FALSE)*VLOOKUP(LEFT(D3432,6),'Energy Share'!$I$6:$J$14,2,FALSE)</f>
        <v>5.7804574243768921E-6</v>
      </c>
    </row>
    <row r="3433" spans="1:6" x14ac:dyDescent="0.3">
      <c r="A3433">
        <f>IF(IFERROR(_xlfn.NUMBERVALUE(RIGHT(D3433,2))=C3433-2000,TRUE),1,0)*_xlfn.IFNA(VLOOKUP(LEFT(RIGHT(D3433,LEN(D3433)-6),LEN(RIGHT(D3433,LEN(D3433)-6))-3),'Filter Fuel'!$A$3:$I$29,HLOOKUP(LEFT(D3433,6),'Filter Fuel'!$B$1:$I$2,2,FALSE),FALSE),1)*IF(F3433=0,0,1)</f>
        <v>1</v>
      </c>
      <c r="B3433" t="s">
        <v>2</v>
      </c>
      <c r="C3433">
        <f t="shared" si="96"/>
        <v>2033</v>
      </c>
      <c r="D3433" t="str">
        <f t="shared" si="97"/>
        <v>FRETRAATFIMP</v>
      </c>
      <c r="E3433" t="str">
        <f>VLOOKUP(D3433,'NZ40-POPT_tech_groups'!A:B,2,FALSE)</f>
        <v>NZ40-ENE-1-FRETRA</v>
      </c>
      <c r="F3433" s="3">
        <f>_xlfn.IFNA(_xlfn.IFNA(VLOOKUP(D3433,'Energy Share'!B:D,3,FALSE),VLOOKUP(LEFT(D3433,LEN(D3433)-2),'Energy Share'!B:D,3,FALSE)),0)*HLOOKUP(C3433,'Energy Share'!$I$2:$AL$3,2,FALSE)*VLOOKUP(LEFT(D3433,6),'Energy Share'!$I$6:$J$14,2,FALSE)</f>
        <v>2.6243784695578242E-3</v>
      </c>
    </row>
    <row r="3434" spans="1:6" x14ac:dyDescent="0.3">
      <c r="A3434">
        <f>IF(IFERROR(_xlfn.NUMBERVALUE(RIGHT(D3434,2))=C3434-2000,TRUE),1,0)*_xlfn.IFNA(VLOOKUP(LEFT(RIGHT(D3434,LEN(D3434)-6),LEN(RIGHT(D3434,LEN(D3434)-6))-3),'Filter Fuel'!$A$3:$I$29,HLOOKUP(LEFT(D3434,6),'Filter Fuel'!$B$1:$I$2,2,FALSE),FALSE),1)*IF(F3434=0,0,1)</f>
        <v>1</v>
      </c>
      <c r="B3434" t="s">
        <v>2</v>
      </c>
      <c r="C3434">
        <f t="shared" si="96"/>
        <v>2033</v>
      </c>
      <c r="D3434" t="str">
        <f t="shared" si="97"/>
        <v>FRETRABDSLIMP</v>
      </c>
      <c r="E3434" t="str">
        <f>VLOOKUP(D3434,'NZ40-POPT_tech_groups'!A:B,2,FALSE)</f>
        <v>NZ40-ENE-1-FRETRA</v>
      </c>
      <c r="F3434" s="3">
        <f>_xlfn.IFNA(_xlfn.IFNA(VLOOKUP(D3434,'Energy Share'!B:D,3,FALSE),VLOOKUP(LEFT(D3434,LEN(D3434)-2),'Energy Share'!B:D,3,FALSE)),0)*HLOOKUP(C3434,'Energy Share'!$I$2:$AL$3,2,FALSE)*VLOOKUP(LEFT(D3434,6),'Energy Share'!$I$6:$J$14,2,FALSE)</f>
        <v>5.5345119523565051E-4</v>
      </c>
    </row>
    <row r="3435" spans="1:6" x14ac:dyDescent="0.3">
      <c r="A3435">
        <f>IF(IFERROR(_xlfn.NUMBERVALUE(RIGHT(D3435,2))=C3435-2000,TRUE),1,0)*_xlfn.IFNA(VLOOKUP(LEFT(RIGHT(D3435,LEN(D3435)-6),LEN(RIGHT(D3435,LEN(D3435)-6))-3),'Filter Fuel'!$A$3:$I$29,HLOOKUP(LEFT(D3435,6),'Filter Fuel'!$B$1:$I$2,2,FALSE),FALSE),1)*IF(F3435=0,0,1)</f>
        <v>1</v>
      </c>
      <c r="B3435" t="s">
        <v>2</v>
      </c>
      <c r="C3435">
        <f t="shared" si="96"/>
        <v>2033</v>
      </c>
      <c r="D3435" t="str">
        <f t="shared" si="97"/>
        <v>PASTRABDSLIMP</v>
      </c>
      <c r="E3435" t="str">
        <f>VLOOKUP(D3435,'NZ40-POPT_tech_groups'!A:B,2,FALSE)</f>
        <v>NZ40-ENE-1-PASTRA</v>
      </c>
      <c r="F3435" s="3">
        <f>_xlfn.IFNA(_xlfn.IFNA(VLOOKUP(D3435,'Energy Share'!B:D,3,FALSE),VLOOKUP(LEFT(D3435,LEN(D3435)-2),'Energy Share'!B:D,3,FALSE)),0)*HLOOKUP(C3435,'Energy Share'!$I$2:$AL$3,2,FALSE)*VLOOKUP(LEFT(D3435,6),'Energy Share'!$I$6:$J$14,2,FALSE)</f>
        <v>1.3934336803977388E-6</v>
      </c>
    </row>
    <row r="3436" spans="1:6" x14ac:dyDescent="0.3">
      <c r="A3436">
        <f>IF(IFERROR(_xlfn.NUMBERVALUE(RIGHT(D3436,2))=C3436-2000,TRUE),1,0)*_xlfn.IFNA(VLOOKUP(LEFT(RIGHT(D3436,LEN(D3436)-6),LEN(RIGHT(D3436,LEN(D3436)-6))-3),'Filter Fuel'!$A$3:$I$29,HLOOKUP(LEFT(D3436,6),'Filter Fuel'!$B$1:$I$2,2,FALSE),FALSE),1)*IF(F3436=0,0,1)</f>
        <v>1</v>
      </c>
      <c r="B3436" t="s">
        <v>2</v>
      </c>
      <c r="C3436">
        <f t="shared" si="96"/>
        <v>2033</v>
      </c>
      <c r="D3436" t="str">
        <f t="shared" si="97"/>
        <v>PUBTRABDSLIMP</v>
      </c>
      <c r="E3436" t="str">
        <f>VLOOKUP(D3436,'NZ40-POPT_tech_groups'!A:B,2,FALSE)</f>
        <v>NZ40-ENE-1-PUBTRA</v>
      </c>
      <c r="F3436" s="3">
        <f>_xlfn.IFNA(_xlfn.IFNA(VLOOKUP(D3436,'Energy Share'!B:D,3,FALSE),VLOOKUP(LEFT(D3436,LEN(D3436)-2),'Energy Share'!B:D,3,FALSE)),0)*HLOOKUP(C3436,'Energy Share'!$I$2:$AL$3,2,FALSE)*VLOOKUP(LEFT(D3436,6),'Energy Share'!$I$6:$J$14,2,FALSE)</f>
        <v>1.8173008030612085E-3</v>
      </c>
    </row>
    <row r="3437" spans="1:6" hidden="1" x14ac:dyDescent="0.3">
      <c r="A3437">
        <f>IF(IFERROR(_xlfn.NUMBERVALUE(RIGHT(D3437,2))=C3437-2000,TRUE),1,0)*_xlfn.IFNA(VLOOKUP(LEFT(RIGHT(D3437,LEN(D3437)-6),LEN(RIGHT(D3437,LEN(D3437)-6))-3),'Filter Fuel'!$A$3:$I$29,HLOOKUP(LEFT(D3437,6),'Filter Fuel'!$B$1:$I$2,2,FALSE),FALSE),1)*IF(F3437=0,0,1)</f>
        <v>0</v>
      </c>
      <c r="B3437" t="s">
        <v>2</v>
      </c>
      <c r="C3437">
        <f t="shared" si="96"/>
        <v>2033</v>
      </c>
      <c r="D3437" t="str">
        <f t="shared" si="97"/>
        <v>FRETRABJEIMP</v>
      </c>
      <c r="E3437" t="str">
        <f>VLOOKUP(D3437,'NZ40-POPT_tech_groups'!A:B,2,FALSE)</f>
        <v>NZ40-ENE-1-FRETRA</v>
      </c>
      <c r="F3437" s="3">
        <f>_xlfn.IFNA(_xlfn.IFNA(VLOOKUP(D3437,'Energy Share'!B:D,3,FALSE),VLOOKUP(LEFT(D3437,LEN(D3437)-2),'Energy Share'!B:D,3,FALSE)),0)*HLOOKUP(C3437,'Energy Share'!$I$2:$AL$3,2,FALSE)*VLOOKUP(LEFT(D3437,6),'Energy Share'!$I$6:$J$14,2,FALSE)</f>
        <v>0</v>
      </c>
    </row>
    <row r="3438" spans="1:6" hidden="1" x14ac:dyDescent="0.3">
      <c r="A3438">
        <f>IF(IFERROR(_xlfn.NUMBERVALUE(RIGHT(D3438,2))=C3438-2000,TRUE),1,0)*_xlfn.IFNA(VLOOKUP(LEFT(RIGHT(D3438,LEN(D3438)-6),LEN(RIGHT(D3438,LEN(D3438)-6))-3),'Filter Fuel'!$A$3:$I$29,HLOOKUP(LEFT(D3438,6),'Filter Fuel'!$B$1:$I$2,2,FALSE),FALSE),1)*IF(F3438=0,0,1)</f>
        <v>0</v>
      </c>
      <c r="B3438" t="s">
        <v>2</v>
      </c>
      <c r="C3438">
        <f t="shared" si="96"/>
        <v>2033</v>
      </c>
      <c r="D3438" t="str">
        <f t="shared" si="97"/>
        <v>COMBDGBMAIMP</v>
      </c>
      <c r="E3438" t="str">
        <f>VLOOKUP(D3438,'NZ40-POPT_tech_groups'!A:B,2,FALSE)</f>
        <v>NZ40-ENE-1-COMBDG</v>
      </c>
      <c r="F3438" s="3">
        <f>_xlfn.IFNA(_xlfn.IFNA(VLOOKUP(D3438,'Energy Share'!B:D,3,FALSE),VLOOKUP(LEFT(D3438,LEN(D3438)-2),'Energy Share'!B:D,3,FALSE)),0)*HLOOKUP(C3438,'Energy Share'!$I$2:$AL$3,2,FALSE)*VLOOKUP(LEFT(D3438,6),'Energy Share'!$I$6:$J$14,2,FALSE)</f>
        <v>0</v>
      </c>
    </row>
    <row r="3439" spans="1:6" hidden="1" x14ac:dyDescent="0.3">
      <c r="A3439">
        <f>IF(IFERROR(_xlfn.NUMBERVALUE(RIGHT(D3439,2))=C3439-2000,TRUE),1,0)*_xlfn.IFNA(VLOOKUP(LEFT(RIGHT(D3439,LEN(D3439)-6),LEN(RIGHT(D3439,LEN(D3439)-6))-3),'Filter Fuel'!$A$3:$I$29,HLOOKUP(LEFT(D3439,6),'Filter Fuel'!$B$1:$I$2,2,FALSE),FALSE),1)*IF(F3439=0,0,1)</f>
        <v>0</v>
      </c>
      <c r="B3439" t="s">
        <v>2</v>
      </c>
      <c r="C3439">
        <f t="shared" si="96"/>
        <v>2033</v>
      </c>
      <c r="D3439" t="str">
        <f t="shared" si="97"/>
        <v>INDBDGBMAIMP</v>
      </c>
      <c r="E3439" t="str">
        <f>VLOOKUP(D3439,'NZ40-POPT_tech_groups'!A:B,2,FALSE)</f>
        <v>NZ40-ENE-1-INDBDG</v>
      </c>
      <c r="F3439" s="3">
        <f>_xlfn.IFNA(_xlfn.IFNA(VLOOKUP(D3439,'Energy Share'!B:D,3,FALSE),VLOOKUP(LEFT(D3439,LEN(D3439)-2),'Energy Share'!B:D,3,FALSE)),0)*HLOOKUP(C3439,'Energy Share'!$I$2:$AL$3,2,FALSE)*VLOOKUP(LEFT(D3439,6),'Energy Share'!$I$6:$J$14,2,FALSE)</f>
        <v>1.7467778061806352E-3</v>
      </c>
    </row>
    <row r="3440" spans="1:6" hidden="1" x14ac:dyDescent="0.3">
      <c r="A3440">
        <f>IF(IFERROR(_xlfn.NUMBERVALUE(RIGHT(D3440,2))=C3440-2000,TRUE),1,0)*_xlfn.IFNA(VLOOKUP(LEFT(RIGHT(D3440,LEN(D3440)-6),LEN(RIGHT(D3440,LEN(D3440)-6))-3),'Filter Fuel'!$A$3:$I$29,HLOOKUP(LEFT(D3440,6),'Filter Fuel'!$B$1:$I$2,2,FALSE),FALSE),1)*IF(F3440=0,0,1)</f>
        <v>0</v>
      </c>
      <c r="B3440" t="s">
        <v>2</v>
      </c>
      <c r="C3440">
        <f t="shared" si="96"/>
        <v>2033</v>
      </c>
      <c r="D3440" t="str">
        <f t="shared" si="97"/>
        <v>PUBBDGBMAIMP</v>
      </c>
      <c r="E3440" t="str">
        <f>VLOOKUP(D3440,'NZ40-POPT_tech_groups'!A:B,2,FALSE)</f>
        <v>NZ40-ENE-1-PUBBDG</v>
      </c>
      <c r="F3440" s="3">
        <f>_xlfn.IFNA(_xlfn.IFNA(VLOOKUP(D3440,'Energy Share'!B:D,3,FALSE),VLOOKUP(LEFT(D3440,LEN(D3440)-2),'Energy Share'!B:D,3,FALSE)),0)*HLOOKUP(C3440,'Energy Share'!$I$2:$AL$3,2,FALSE)*VLOOKUP(LEFT(D3440,6),'Energy Share'!$I$6:$J$14,2,FALSE)</f>
        <v>0</v>
      </c>
    </row>
    <row r="3441" spans="1:6" x14ac:dyDescent="0.3">
      <c r="A3441">
        <f>IF(IFERROR(_xlfn.NUMBERVALUE(RIGHT(D3441,2))=C3441-2000,TRUE),1,0)*_xlfn.IFNA(VLOOKUP(LEFT(RIGHT(D3441,LEN(D3441)-6),LEN(RIGHT(D3441,LEN(D3441)-6))-3),'Filter Fuel'!$A$3:$I$29,HLOOKUP(LEFT(D3441,6),'Filter Fuel'!$B$1:$I$2,2,FALSE),FALSE),1)*IF(F3441=0,0,1)</f>
        <v>1</v>
      </c>
      <c r="B3441" t="s">
        <v>2</v>
      </c>
      <c r="C3441">
        <f t="shared" si="96"/>
        <v>2033</v>
      </c>
      <c r="D3441" t="str">
        <f t="shared" si="97"/>
        <v>RESBDGBMAIMP</v>
      </c>
      <c r="E3441" t="str">
        <f>VLOOKUP(D3441,'NZ40-POPT_tech_groups'!A:B,2,FALSE)</f>
        <v>NZ40-ENE-1-RESBDG</v>
      </c>
      <c r="F3441" s="3">
        <f>_xlfn.IFNA(_xlfn.IFNA(VLOOKUP(D3441,'Energy Share'!B:D,3,FALSE),VLOOKUP(LEFT(D3441,LEN(D3441)-2),'Energy Share'!B:D,3,FALSE)),0)*HLOOKUP(C3441,'Energy Share'!$I$2:$AL$3,2,FALSE)*VLOOKUP(LEFT(D3441,6),'Energy Share'!$I$6:$J$14,2,FALSE)</f>
        <v>3.7432883367016657E-3</v>
      </c>
    </row>
    <row r="3442" spans="1:6" x14ac:dyDescent="0.3">
      <c r="A3442">
        <f>IF(IFERROR(_xlfn.NUMBERVALUE(RIGHT(D3442,2))=C3442-2000,TRUE),1,0)*_xlfn.IFNA(VLOOKUP(LEFT(RIGHT(D3442,LEN(D3442)-6),LEN(RIGHT(D3442,LEN(D3442)-6))-3),'Filter Fuel'!$A$3:$I$29,HLOOKUP(LEFT(D3442,6),'Filter Fuel'!$B$1:$I$2,2,FALSE),FALSE),1)*IF(F3442=0,0,1)</f>
        <v>1</v>
      </c>
      <c r="B3442" t="s">
        <v>2</v>
      </c>
      <c r="C3442">
        <f t="shared" si="96"/>
        <v>2033</v>
      </c>
      <c r="D3442" t="str">
        <f t="shared" si="97"/>
        <v>COMBDGBMTNIMP</v>
      </c>
      <c r="E3442" t="str">
        <f>VLOOKUP(D3442,'NZ40-POPT_tech_groups'!A:B,2,FALSE)</f>
        <v>NZ40-ENE-1-COMBDG</v>
      </c>
      <c r="F3442" s="3">
        <f>_xlfn.IFNA(_xlfn.IFNA(VLOOKUP(D3442,'Energy Share'!B:D,3,FALSE),VLOOKUP(LEFT(D3442,LEN(D3442)-2),'Energy Share'!B:D,3,FALSE)),0)*HLOOKUP(C3442,'Energy Share'!$I$2:$AL$3,2,FALSE)*VLOOKUP(LEFT(D3442,6),'Energy Share'!$I$6:$J$14,2,FALSE)</f>
        <v>3.2674148446370758E-6</v>
      </c>
    </row>
    <row r="3443" spans="1:6" hidden="1" x14ac:dyDescent="0.3">
      <c r="A3443">
        <f>IF(IFERROR(_xlfn.NUMBERVALUE(RIGHT(D3443,2))=C3443-2000,TRUE),1,0)*_xlfn.IFNA(VLOOKUP(LEFT(RIGHT(D3443,LEN(D3443)-6),LEN(RIGHT(D3443,LEN(D3443)-6))-3),'Filter Fuel'!$A$3:$I$29,HLOOKUP(LEFT(D3443,6),'Filter Fuel'!$B$1:$I$2,2,FALSE),FALSE),1)*IF(F3443=0,0,1)</f>
        <v>0</v>
      </c>
      <c r="B3443" t="s">
        <v>2</v>
      </c>
      <c r="C3443">
        <f t="shared" si="96"/>
        <v>2033</v>
      </c>
      <c r="D3443" t="str">
        <f t="shared" si="97"/>
        <v>FRETRABMTNIMP</v>
      </c>
      <c r="E3443" t="str">
        <f>VLOOKUP(D3443,'NZ40-POPT_tech_groups'!A:B,2,FALSE)</f>
        <v>NZ40-ENE-1-FRETRA</v>
      </c>
      <c r="F3443" s="3">
        <f>_xlfn.IFNA(_xlfn.IFNA(VLOOKUP(D3443,'Energy Share'!B:D,3,FALSE),VLOOKUP(LEFT(D3443,LEN(D3443)-2),'Energy Share'!B:D,3,FALSE)),0)*HLOOKUP(C3443,'Energy Share'!$I$2:$AL$3,2,FALSE)*VLOOKUP(LEFT(D3443,6),'Energy Share'!$I$6:$J$14,2,FALSE)</f>
        <v>0</v>
      </c>
    </row>
    <row r="3444" spans="1:6" hidden="1" x14ac:dyDescent="0.3">
      <c r="A3444">
        <f>IF(IFERROR(_xlfn.NUMBERVALUE(RIGHT(D3444,2))=C3444-2000,TRUE),1,0)*_xlfn.IFNA(VLOOKUP(LEFT(RIGHT(D3444,LEN(D3444)-6),LEN(RIGHT(D3444,LEN(D3444)-6))-3),'Filter Fuel'!$A$3:$I$29,HLOOKUP(LEFT(D3444,6),'Filter Fuel'!$B$1:$I$2,2,FALSE),FALSE),1)*IF(F3444=0,0,1)</f>
        <v>0</v>
      </c>
      <c r="B3444" t="s">
        <v>2</v>
      </c>
      <c r="C3444">
        <f t="shared" si="96"/>
        <v>2033</v>
      </c>
      <c r="D3444" t="str">
        <f t="shared" si="97"/>
        <v>INDBDGBMTNIMP</v>
      </c>
      <c r="E3444" t="str">
        <f>VLOOKUP(D3444,'NZ40-POPT_tech_groups'!A:B,2,FALSE)</f>
        <v>NZ40-ENE-1-INDBDG</v>
      </c>
      <c r="F3444" s="3">
        <f>_xlfn.IFNA(_xlfn.IFNA(VLOOKUP(D3444,'Energy Share'!B:D,3,FALSE),VLOOKUP(LEFT(D3444,LEN(D3444)-2),'Energy Share'!B:D,3,FALSE)),0)*HLOOKUP(C3444,'Energy Share'!$I$2:$AL$3,2,FALSE)*VLOOKUP(LEFT(D3444,6),'Energy Share'!$I$6:$J$14,2,FALSE)</f>
        <v>0</v>
      </c>
    </row>
    <row r="3445" spans="1:6" x14ac:dyDescent="0.3">
      <c r="A3445">
        <f>IF(IFERROR(_xlfn.NUMBERVALUE(RIGHT(D3445,2))=C3445-2000,TRUE),1,0)*_xlfn.IFNA(VLOOKUP(LEFT(RIGHT(D3445,LEN(D3445)-6),LEN(RIGHT(D3445,LEN(D3445)-6))-3),'Filter Fuel'!$A$3:$I$29,HLOOKUP(LEFT(D3445,6),'Filter Fuel'!$B$1:$I$2,2,FALSE),FALSE),1)*IF(F3445=0,0,1)</f>
        <v>1</v>
      </c>
      <c r="B3445" t="s">
        <v>2</v>
      </c>
      <c r="C3445">
        <f t="shared" si="96"/>
        <v>2033</v>
      </c>
      <c r="D3445" t="str">
        <f t="shared" si="97"/>
        <v>PASTRABMTNIMP</v>
      </c>
      <c r="E3445" t="str">
        <f>VLOOKUP(D3445,'NZ40-POPT_tech_groups'!A:B,2,FALSE)</f>
        <v>NZ40-ENE-1-PASTRA</v>
      </c>
      <c r="F3445" s="3">
        <f>_xlfn.IFNA(_xlfn.IFNA(VLOOKUP(D3445,'Energy Share'!B:D,3,FALSE),VLOOKUP(LEFT(D3445,LEN(D3445)-2),'Energy Share'!B:D,3,FALSE)),0)*HLOOKUP(C3445,'Energy Share'!$I$2:$AL$3,2,FALSE)*VLOOKUP(LEFT(D3445,6),'Energy Share'!$I$6:$J$14,2,FALSE)</f>
        <v>7.1986375941633746E-7</v>
      </c>
    </row>
    <row r="3446" spans="1:6" x14ac:dyDescent="0.3">
      <c r="A3446">
        <f>IF(IFERROR(_xlfn.NUMBERVALUE(RIGHT(D3446,2))=C3446-2000,TRUE),1,0)*_xlfn.IFNA(VLOOKUP(LEFT(RIGHT(D3446,LEN(D3446)-6),LEN(RIGHT(D3446,LEN(D3446)-6))-3),'Filter Fuel'!$A$3:$I$29,HLOOKUP(LEFT(D3446,6),'Filter Fuel'!$B$1:$I$2,2,FALSE),FALSE),1)*IF(F3446=0,0,1)</f>
        <v>1</v>
      </c>
      <c r="B3446" t="s">
        <v>2</v>
      </c>
      <c r="C3446">
        <f t="shared" si="96"/>
        <v>2033</v>
      </c>
      <c r="D3446" t="str">
        <f t="shared" si="97"/>
        <v>PUBBDGBMTNIMP</v>
      </c>
      <c r="E3446" t="str">
        <f>VLOOKUP(D3446,'NZ40-POPT_tech_groups'!A:B,2,FALSE)</f>
        <v>NZ40-ENE-1-PUBBDG</v>
      </c>
      <c r="F3446" s="3">
        <f>_xlfn.IFNA(_xlfn.IFNA(VLOOKUP(D3446,'Energy Share'!B:D,3,FALSE),VLOOKUP(LEFT(D3446,LEN(D3446)-2),'Energy Share'!B:D,3,FALSE)),0)*HLOOKUP(C3446,'Energy Share'!$I$2:$AL$3,2,FALSE)*VLOOKUP(LEFT(D3446,6),'Energy Share'!$I$6:$J$14,2,FALSE)</f>
        <v>9.7242354843480539E-6</v>
      </c>
    </row>
    <row r="3447" spans="1:6" hidden="1" x14ac:dyDescent="0.3">
      <c r="A3447">
        <f>IF(IFERROR(_xlfn.NUMBERVALUE(RIGHT(D3447,2))=C3447-2000,TRUE),1,0)*_xlfn.IFNA(VLOOKUP(LEFT(RIGHT(D3447,LEN(D3447)-6),LEN(RIGHT(D3447,LEN(D3447)-6))-3),'Filter Fuel'!$A$3:$I$29,HLOOKUP(LEFT(D3447,6),'Filter Fuel'!$B$1:$I$2,2,FALSE),FALSE),1)*IF(F3447=0,0,1)</f>
        <v>0</v>
      </c>
      <c r="B3447" t="s">
        <v>2</v>
      </c>
      <c r="C3447">
        <f t="shared" si="96"/>
        <v>2033</v>
      </c>
      <c r="D3447" t="str">
        <f t="shared" si="97"/>
        <v>PUBTRABMTNIMP</v>
      </c>
      <c r="E3447" t="str">
        <f>VLOOKUP(D3447,'NZ40-POPT_tech_groups'!A:B,2,FALSE)</f>
        <v>NZ40-ENE-1-PUBTRA</v>
      </c>
      <c r="F3447" s="3">
        <f>_xlfn.IFNA(_xlfn.IFNA(VLOOKUP(D3447,'Energy Share'!B:D,3,FALSE),VLOOKUP(LEFT(D3447,LEN(D3447)-2),'Energy Share'!B:D,3,FALSE)),0)*HLOOKUP(C3447,'Energy Share'!$I$2:$AL$3,2,FALSE)*VLOOKUP(LEFT(D3447,6),'Energy Share'!$I$6:$J$14,2,FALSE)</f>
        <v>0</v>
      </c>
    </row>
    <row r="3448" spans="1:6" x14ac:dyDescent="0.3">
      <c r="A3448">
        <f>IF(IFERROR(_xlfn.NUMBERVALUE(RIGHT(D3448,2))=C3448-2000,TRUE),1,0)*_xlfn.IFNA(VLOOKUP(LEFT(RIGHT(D3448,LEN(D3448)-6),LEN(RIGHT(D3448,LEN(D3448)-6))-3),'Filter Fuel'!$A$3:$I$29,HLOOKUP(LEFT(D3448,6),'Filter Fuel'!$B$1:$I$2,2,FALSE),FALSE),1)*IF(F3448=0,0,1)</f>
        <v>1</v>
      </c>
      <c r="B3448" t="s">
        <v>2</v>
      </c>
      <c r="C3448">
        <f t="shared" si="96"/>
        <v>2033</v>
      </c>
      <c r="D3448" t="str">
        <f t="shared" si="97"/>
        <v>RESBDGBMTNIMP</v>
      </c>
      <c r="E3448" t="str">
        <f>VLOOKUP(D3448,'NZ40-POPT_tech_groups'!A:B,2,FALSE)</f>
        <v>NZ40-ENE-1-RESBDG</v>
      </c>
      <c r="F3448" s="3">
        <f>_xlfn.IFNA(_xlfn.IFNA(VLOOKUP(D3448,'Energy Share'!B:D,3,FALSE),VLOOKUP(LEFT(D3448,LEN(D3448)-2),'Energy Share'!B:D,3,FALSE)),0)*HLOOKUP(C3448,'Energy Share'!$I$2:$AL$3,2,FALSE)*VLOOKUP(LEFT(D3448,6),'Energy Share'!$I$6:$J$14,2,FALSE)</f>
        <v>2.2343269432720263E-6</v>
      </c>
    </row>
    <row r="3449" spans="1:6" hidden="1" x14ac:dyDescent="0.3">
      <c r="A3449">
        <f>IF(IFERROR(_xlfn.NUMBERVALUE(RIGHT(D3449,2))=C3449-2000,TRUE),1,0)*_xlfn.IFNA(VLOOKUP(LEFT(RIGHT(D3449,LEN(D3449)-6),LEN(RIGHT(D3449,LEN(D3449)-6))-3),'Filter Fuel'!$A$3:$I$29,HLOOKUP(LEFT(D3449,6),'Filter Fuel'!$B$1:$I$2,2,FALSE),FALSE),1)*IF(F3449=0,0,1)</f>
        <v>0</v>
      </c>
      <c r="B3449" t="s">
        <v>2</v>
      </c>
      <c r="C3449">
        <f t="shared" si="96"/>
        <v>2033</v>
      </c>
      <c r="D3449" t="str">
        <f t="shared" si="97"/>
        <v>COMBDGBWPIMP</v>
      </c>
      <c r="E3449" t="str">
        <f>VLOOKUP(D3449,'NZ40-POPT_tech_groups'!A:B,2,FALSE)</f>
        <v>NZ40-ENE-1-COMBDG</v>
      </c>
      <c r="F3449" s="3">
        <f>_xlfn.IFNA(_xlfn.IFNA(VLOOKUP(D3449,'Energy Share'!B:D,3,FALSE),VLOOKUP(LEFT(D3449,LEN(D3449)-2),'Energy Share'!B:D,3,FALSE)),0)*HLOOKUP(C3449,'Energy Share'!$I$2:$AL$3,2,FALSE)*VLOOKUP(LEFT(D3449,6),'Energy Share'!$I$6:$J$14,2,FALSE)</f>
        <v>0</v>
      </c>
    </row>
    <row r="3450" spans="1:6" hidden="1" x14ac:dyDescent="0.3">
      <c r="A3450">
        <f>IF(IFERROR(_xlfn.NUMBERVALUE(RIGHT(D3450,2))=C3450-2000,TRUE),1,0)*_xlfn.IFNA(VLOOKUP(LEFT(RIGHT(D3450,LEN(D3450)-6),LEN(RIGHT(D3450,LEN(D3450)-6))-3),'Filter Fuel'!$A$3:$I$29,HLOOKUP(LEFT(D3450,6),'Filter Fuel'!$B$1:$I$2,2,FALSE),FALSE),1)*IF(F3450=0,0,1)</f>
        <v>0</v>
      </c>
      <c r="B3450" t="s">
        <v>2</v>
      </c>
      <c r="C3450">
        <f t="shared" si="96"/>
        <v>2033</v>
      </c>
      <c r="D3450" t="str">
        <f t="shared" si="97"/>
        <v>PUBBDGBWPIMP</v>
      </c>
      <c r="E3450" t="str">
        <f>VLOOKUP(D3450,'NZ40-POPT_tech_groups'!A:B,2,FALSE)</f>
        <v>NZ40-ENE-1-PUBBDG</v>
      </c>
      <c r="F3450" s="3">
        <f>_xlfn.IFNA(_xlfn.IFNA(VLOOKUP(D3450,'Energy Share'!B:D,3,FALSE),VLOOKUP(LEFT(D3450,LEN(D3450)-2),'Energy Share'!B:D,3,FALSE)),0)*HLOOKUP(C3450,'Energy Share'!$I$2:$AL$3,2,FALSE)*VLOOKUP(LEFT(D3450,6),'Energy Share'!$I$6:$J$14,2,FALSE)</f>
        <v>0</v>
      </c>
    </row>
    <row r="3451" spans="1:6" x14ac:dyDescent="0.3">
      <c r="A3451">
        <f>IF(IFERROR(_xlfn.NUMBERVALUE(RIGHT(D3451,2))=C3451-2000,TRUE),1,0)*_xlfn.IFNA(VLOOKUP(LEFT(RIGHT(D3451,LEN(D3451)-6),LEN(RIGHT(D3451,LEN(D3451)-6))-3),'Filter Fuel'!$A$3:$I$29,HLOOKUP(LEFT(D3451,6),'Filter Fuel'!$B$1:$I$2,2,FALSE),FALSE),1)*IF(F3451=0,0,1)</f>
        <v>1</v>
      </c>
      <c r="B3451" t="s">
        <v>2</v>
      </c>
      <c r="C3451">
        <f t="shared" si="96"/>
        <v>2033</v>
      </c>
      <c r="D3451" t="str">
        <f t="shared" si="97"/>
        <v>RESBDGBWPIMP</v>
      </c>
      <c r="E3451" t="str">
        <f>VLOOKUP(D3451,'NZ40-POPT_tech_groups'!A:B,2,FALSE)</f>
        <v>NZ40-ENE-1-RESBDG</v>
      </c>
      <c r="F3451" s="3">
        <f>_xlfn.IFNA(_xlfn.IFNA(VLOOKUP(D3451,'Energy Share'!B:D,3,FALSE),VLOOKUP(LEFT(D3451,LEN(D3451)-2),'Energy Share'!B:D,3,FALSE)),0)*HLOOKUP(C3451,'Energy Share'!$I$2:$AL$3,2,FALSE)*VLOOKUP(LEFT(D3451,6),'Energy Share'!$I$6:$J$14,2,FALSE)</f>
        <v>2.8806573319373088E-3</v>
      </c>
    </row>
    <row r="3452" spans="1:6" x14ac:dyDescent="0.3">
      <c r="A3452">
        <f>IF(IFERROR(_xlfn.NUMBERVALUE(RIGHT(D3452,2))=C3452-2000,TRUE),1,0)*_xlfn.IFNA(VLOOKUP(LEFT(RIGHT(D3452,LEN(D3452)-6),LEN(RIGHT(D3452,LEN(D3452)-6))-3),'Filter Fuel'!$A$3:$I$29,HLOOKUP(LEFT(D3452,6),'Filter Fuel'!$B$1:$I$2,2,FALSE),FALSE),1)*IF(F3452=0,0,1)</f>
        <v>1</v>
      </c>
      <c r="B3452" t="s">
        <v>2</v>
      </c>
      <c r="C3452">
        <f t="shared" si="96"/>
        <v>2033</v>
      </c>
      <c r="D3452" t="str">
        <f t="shared" si="97"/>
        <v>FRETRACETHIMP</v>
      </c>
      <c r="E3452" t="str">
        <f>VLOOKUP(D3452,'NZ40-POPT_tech_groups'!A:B,2,FALSE)</f>
        <v>NZ40-ENE-1-FRETRA</v>
      </c>
      <c r="F3452" s="3">
        <f>_xlfn.IFNA(_xlfn.IFNA(VLOOKUP(D3452,'Energy Share'!B:D,3,FALSE),VLOOKUP(LEFT(D3452,LEN(D3452)-2),'Energy Share'!B:D,3,FALSE)),0)*HLOOKUP(C3452,'Energy Share'!$I$2:$AL$3,2,FALSE)*VLOOKUP(LEFT(D3452,6),'Energy Share'!$I$6:$J$14,2,FALSE)</f>
        <v>9.5342378286993686E-6</v>
      </c>
    </row>
    <row r="3453" spans="1:6" x14ac:dyDescent="0.3">
      <c r="A3453">
        <f>IF(IFERROR(_xlfn.NUMBERVALUE(RIGHT(D3453,2))=C3453-2000,TRUE),1,0)*_xlfn.IFNA(VLOOKUP(LEFT(RIGHT(D3453,LEN(D3453)-6),LEN(RIGHT(D3453,LEN(D3453)-6))-3),'Filter Fuel'!$A$3:$I$29,HLOOKUP(LEFT(D3453,6),'Filter Fuel'!$B$1:$I$2,2,FALSE),FALSE),1)*IF(F3453=0,0,1)</f>
        <v>1</v>
      </c>
      <c r="B3453" t="s">
        <v>2</v>
      </c>
      <c r="C3453">
        <f t="shared" si="96"/>
        <v>2033</v>
      </c>
      <c r="D3453" t="str">
        <f t="shared" si="97"/>
        <v>PASTRACETHIMP</v>
      </c>
      <c r="E3453" t="str">
        <f>VLOOKUP(D3453,'NZ40-POPT_tech_groups'!A:B,2,FALSE)</f>
        <v>NZ40-ENE-1-PASTRA</v>
      </c>
      <c r="F3453" s="3">
        <f>_xlfn.IFNA(_xlfn.IFNA(VLOOKUP(D3453,'Energy Share'!B:D,3,FALSE),VLOOKUP(LEFT(D3453,LEN(D3453)-2),'Energy Share'!B:D,3,FALSE)),0)*HLOOKUP(C3453,'Energy Share'!$I$2:$AL$3,2,FALSE)*VLOOKUP(LEFT(D3453,6),'Energy Share'!$I$6:$J$14,2,FALSE)</f>
        <v>2.7770397681202561E-5</v>
      </c>
    </row>
    <row r="3454" spans="1:6" x14ac:dyDescent="0.3">
      <c r="A3454">
        <f>IF(IFERROR(_xlfn.NUMBERVALUE(RIGHT(D3454,2))=C3454-2000,TRUE),1,0)*_xlfn.IFNA(VLOOKUP(LEFT(RIGHT(D3454,LEN(D3454)-6),LEN(RIGHT(D3454,LEN(D3454)-6))-3),'Filter Fuel'!$A$3:$I$29,HLOOKUP(LEFT(D3454,6),'Filter Fuel'!$B$1:$I$2,2,FALSE),FALSE),1)*IF(F3454=0,0,1)</f>
        <v>1</v>
      </c>
      <c r="B3454" t="s">
        <v>2</v>
      </c>
      <c r="C3454">
        <f t="shared" si="96"/>
        <v>2033</v>
      </c>
      <c r="D3454" t="str">
        <f t="shared" si="97"/>
        <v>PUBTRACETHIMP</v>
      </c>
      <c r="E3454" t="str">
        <f>VLOOKUP(D3454,'NZ40-POPT_tech_groups'!A:B,2,FALSE)</f>
        <v>NZ40-ENE-1-PUBTRA</v>
      </c>
      <c r="F3454" s="3">
        <f>_xlfn.IFNA(_xlfn.IFNA(VLOOKUP(D3454,'Energy Share'!B:D,3,FALSE),VLOOKUP(LEFT(D3454,LEN(D3454)-2),'Energy Share'!B:D,3,FALSE)),0)*HLOOKUP(C3454,'Energy Share'!$I$2:$AL$3,2,FALSE)*VLOOKUP(LEFT(D3454,6),'Energy Share'!$I$6:$J$14,2,FALSE)</f>
        <v>3.8727140224983502E-4</v>
      </c>
    </row>
    <row r="3455" spans="1:6" x14ac:dyDescent="0.3">
      <c r="A3455">
        <f>IF(IFERROR(_xlfn.NUMBERVALUE(RIGHT(D3455,2))=C3455-2000,TRUE),1,0)*_xlfn.IFNA(VLOOKUP(LEFT(RIGHT(D3455,LEN(D3455)-6),LEN(RIGHT(D3455,LEN(D3455)-6))-3),'Filter Fuel'!$A$3:$I$29,HLOOKUP(LEFT(D3455,6),'Filter Fuel'!$B$1:$I$2,2,FALSE),FALSE),1)*IF(F3455=0,0,1)</f>
        <v>1</v>
      </c>
      <c r="B3455" t="s">
        <v>2</v>
      </c>
      <c r="C3455">
        <f t="shared" si="96"/>
        <v>2033</v>
      </c>
      <c r="D3455" t="str">
        <f t="shared" si="97"/>
        <v>INDBDGCOAIMP</v>
      </c>
      <c r="E3455" t="str">
        <f>VLOOKUP(D3455,'NZ40-POPT_tech_groups'!A:B,2,FALSE)</f>
        <v>NZ40-ENE-1-INDBDG</v>
      </c>
      <c r="F3455" s="3">
        <f>_xlfn.IFNA(_xlfn.IFNA(VLOOKUP(D3455,'Energy Share'!B:D,3,FALSE),VLOOKUP(LEFT(D3455,LEN(D3455)-2),'Energy Share'!B:D,3,FALSE)),0)*HLOOKUP(C3455,'Energy Share'!$I$2:$AL$3,2,FALSE)*VLOOKUP(LEFT(D3455,6),'Energy Share'!$I$6:$J$14,2,FALSE)</f>
        <v>2.0110009088905325E-3</v>
      </c>
    </row>
    <row r="3456" spans="1:6" hidden="1" x14ac:dyDescent="0.3">
      <c r="A3456">
        <f>IF(IFERROR(_xlfn.NUMBERVALUE(RIGHT(D3456,2))=C3456-2000,TRUE),1,0)*_xlfn.IFNA(VLOOKUP(LEFT(RIGHT(D3456,LEN(D3456)-6),LEN(RIGHT(D3456,LEN(D3456)-6))-3),'Filter Fuel'!$A$3:$I$29,HLOOKUP(LEFT(D3456,6),'Filter Fuel'!$B$1:$I$2,2,FALSE),FALSE),1)*IF(F3456=0,0,1)</f>
        <v>0</v>
      </c>
      <c r="B3456" t="s">
        <v>2</v>
      </c>
      <c r="C3456">
        <f t="shared" si="96"/>
        <v>2033</v>
      </c>
      <c r="D3456" t="str">
        <f t="shared" si="97"/>
        <v>INDBDGCOKIMP</v>
      </c>
      <c r="E3456" t="str">
        <f>VLOOKUP(D3456,'NZ40-POPT_tech_groups'!A:B,2,FALSE)</f>
        <v>NZ40-ENE-1-INDBDG</v>
      </c>
      <c r="F3456" s="3">
        <f>_xlfn.IFNA(_xlfn.IFNA(VLOOKUP(D3456,'Energy Share'!B:D,3,FALSE),VLOOKUP(LEFT(D3456,LEN(D3456)-2),'Energy Share'!B:D,3,FALSE)),0)*HLOOKUP(C3456,'Energy Share'!$I$2:$AL$3,2,FALSE)*VLOOKUP(LEFT(D3456,6),'Energy Share'!$I$6:$J$14,2,FALSE)</f>
        <v>0</v>
      </c>
    </row>
    <row r="3457" spans="1:6" x14ac:dyDescent="0.3">
      <c r="A3457">
        <f>IF(IFERROR(_xlfn.NUMBERVALUE(RIGHT(D3457,2))=C3457-2000,TRUE),1,0)*_xlfn.IFNA(VLOOKUP(LEFT(RIGHT(D3457,LEN(D3457)-6),LEN(RIGHT(D3457,LEN(D3457)-6))-3),'Filter Fuel'!$A$3:$I$29,HLOOKUP(LEFT(D3457,6),'Filter Fuel'!$B$1:$I$2,2,FALSE),FALSE),1)*IF(F3457=0,0,1)</f>
        <v>1</v>
      </c>
      <c r="B3457" t="s">
        <v>2</v>
      </c>
      <c r="C3457">
        <f t="shared" si="96"/>
        <v>2033</v>
      </c>
      <c r="D3457" t="str">
        <f t="shared" si="97"/>
        <v>FRETRADSLIMP</v>
      </c>
      <c r="E3457" t="str">
        <f>VLOOKUP(D3457,'NZ40-POPT_tech_groups'!A:B,2,FALSE)</f>
        <v>NZ40-ENE-1-FRETRA</v>
      </c>
      <c r="F3457" s="3">
        <f>_xlfn.IFNA(_xlfn.IFNA(VLOOKUP(D3457,'Energy Share'!B:D,3,FALSE),VLOOKUP(LEFT(D3457,LEN(D3457)-2),'Energy Share'!B:D,3,FALSE)),0)*HLOOKUP(C3457,'Energy Share'!$I$2:$AL$3,2,FALSE)*VLOOKUP(LEFT(D3457,6),'Energy Share'!$I$6:$J$14,2,FALSE)</f>
        <v>0.22209247838819959</v>
      </c>
    </row>
    <row r="3458" spans="1:6" x14ac:dyDescent="0.3">
      <c r="A3458">
        <f>IF(IFERROR(_xlfn.NUMBERVALUE(RIGHT(D3458,2))=C3458-2000,TRUE),1,0)*_xlfn.IFNA(VLOOKUP(LEFT(RIGHT(D3458,LEN(D3458)-6),LEN(RIGHT(D3458,LEN(D3458)-6))-3),'Filter Fuel'!$A$3:$I$29,HLOOKUP(LEFT(D3458,6),'Filter Fuel'!$B$1:$I$2,2,FALSE),FALSE),1)*IF(F3458=0,0,1)</f>
        <v>1</v>
      </c>
      <c r="B3458" t="s">
        <v>2</v>
      </c>
      <c r="C3458">
        <f t="shared" si="96"/>
        <v>2033</v>
      </c>
      <c r="D3458" t="str">
        <f t="shared" si="97"/>
        <v>PASTRADSLIMP</v>
      </c>
      <c r="E3458" t="str">
        <f>VLOOKUP(D3458,'NZ40-POPT_tech_groups'!A:B,2,FALSE)</f>
        <v>NZ40-ENE-1-PASTRA</v>
      </c>
      <c r="F3458" s="3">
        <f>_xlfn.IFNA(_xlfn.IFNA(VLOOKUP(D3458,'Energy Share'!B:D,3,FALSE),VLOOKUP(LEFT(D3458,LEN(D3458)-2),'Energy Share'!B:D,3,FALSE)),0)*HLOOKUP(C3458,'Energy Share'!$I$2:$AL$3,2,FALSE)*VLOOKUP(LEFT(D3458,6),'Energy Share'!$I$6:$J$14,2,FALSE)</f>
        <v>3.1402753315621444E-2</v>
      </c>
    </row>
    <row r="3459" spans="1:6" x14ac:dyDescent="0.3">
      <c r="A3459">
        <f>IF(IFERROR(_xlfn.NUMBERVALUE(RIGHT(D3459,2))=C3459-2000,TRUE),1,0)*_xlfn.IFNA(VLOOKUP(LEFT(RIGHT(D3459,LEN(D3459)-6),LEN(RIGHT(D3459,LEN(D3459)-6))-3),'Filter Fuel'!$A$3:$I$29,HLOOKUP(LEFT(D3459,6),'Filter Fuel'!$B$1:$I$2,2,FALSE),FALSE),1)*IF(F3459=0,0,1)</f>
        <v>1</v>
      </c>
      <c r="B3459" t="s">
        <v>2</v>
      </c>
      <c r="C3459">
        <f t="shared" si="96"/>
        <v>2033</v>
      </c>
      <c r="D3459" t="str">
        <f t="shared" si="97"/>
        <v>PUBTRADSLIMP</v>
      </c>
      <c r="E3459" t="str">
        <f>VLOOKUP(D3459,'NZ40-POPT_tech_groups'!A:B,2,FALSE)</f>
        <v>NZ40-ENE-1-PUBTRA</v>
      </c>
      <c r="F3459" s="3">
        <f>_xlfn.IFNA(_xlfn.IFNA(VLOOKUP(D3459,'Energy Share'!B:D,3,FALSE),VLOOKUP(LEFT(D3459,LEN(D3459)-2),'Energy Share'!B:D,3,FALSE)),0)*HLOOKUP(C3459,'Energy Share'!$I$2:$AL$3,2,FALSE)*VLOOKUP(LEFT(D3459,6),'Energy Share'!$I$6:$J$14,2,FALSE)</f>
        <v>0.17819022799768813</v>
      </c>
    </row>
    <row r="3460" spans="1:6" hidden="1" x14ac:dyDescent="0.3">
      <c r="A3460">
        <f>IF(IFERROR(_xlfn.NUMBERVALUE(RIGHT(D3460,2))=C3460-2000,TRUE),1,0)*_xlfn.IFNA(VLOOKUP(LEFT(RIGHT(D3460,LEN(D3460)-6),LEN(RIGHT(D3460,LEN(D3460)-6))-3),'Filter Fuel'!$A$3:$I$29,HLOOKUP(LEFT(D3460,6),'Filter Fuel'!$B$1:$I$2,2,FALSE),FALSE),1)*IF(F3460=0,0,1)</f>
        <v>0</v>
      </c>
      <c r="B3460" t="s">
        <v>2</v>
      </c>
      <c r="C3460">
        <f t="shared" si="96"/>
        <v>2033</v>
      </c>
      <c r="D3460" t="str">
        <f t="shared" si="97"/>
        <v>COMBDGELCIMP16</v>
      </c>
      <c r="E3460" t="str">
        <f>VLOOKUP(D3460,'NZ40-POPT_tech_groups'!A:B,2,FALSE)</f>
        <v>NZ40-ENE-1-COMBDG</v>
      </c>
      <c r="F3460" s="3">
        <f>_xlfn.IFNA(_xlfn.IFNA(VLOOKUP(D3460,'Energy Share'!B:D,3,FALSE),VLOOKUP(LEFT(D3460,LEN(D3460)-2),'Energy Share'!B:D,3,FALSE)),0)*HLOOKUP(C3460,'Energy Share'!$I$2:$AL$3,2,FALSE)*VLOOKUP(LEFT(D3460,6),'Energy Share'!$I$6:$J$14,2,FALSE)</f>
        <v>0.23401651515939587</v>
      </c>
    </row>
    <row r="3461" spans="1:6" hidden="1" x14ac:dyDescent="0.3">
      <c r="A3461">
        <f>IF(IFERROR(_xlfn.NUMBERVALUE(RIGHT(D3461,2))=C3461-2000,TRUE),1,0)*_xlfn.IFNA(VLOOKUP(LEFT(RIGHT(D3461,LEN(D3461)-6),LEN(RIGHT(D3461,LEN(D3461)-6))-3),'Filter Fuel'!$A$3:$I$29,HLOOKUP(LEFT(D3461,6),'Filter Fuel'!$B$1:$I$2,2,FALSE),FALSE),1)*IF(F3461=0,0,1)</f>
        <v>0</v>
      </c>
      <c r="B3461" t="s">
        <v>2</v>
      </c>
      <c r="C3461">
        <f t="shared" si="96"/>
        <v>2033</v>
      </c>
      <c r="D3461" t="str">
        <f t="shared" si="97"/>
        <v>COMBDGELCIMP17</v>
      </c>
      <c r="E3461" t="str">
        <f>VLOOKUP(D3461,'NZ40-POPT_tech_groups'!A:B,2,FALSE)</f>
        <v>NZ40-ENE-1-COMBDG</v>
      </c>
      <c r="F3461" s="3">
        <f>_xlfn.IFNA(_xlfn.IFNA(VLOOKUP(D3461,'Energy Share'!B:D,3,FALSE),VLOOKUP(LEFT(D3461,LEN(D3461)-2),'Energy Share'!B:D,3,FALSE)),0)*HLOOKUP(C3461,'Energy Share'!$I$2:$AL$3,2,FALSE)*VLOOKUP(LEFT(D3461,6),'Energy Share'!$I$6:$J$14,2,FALSE)</f>
        <v>0.23401651515939587</v>
      </c>
    </row>
    <row r="3462" spans="1:6" hidden="1" x14ac:dyDescent="0.3">
      <c r="A3462">
        <f>IF(IFERROR(_xlfn.NUMBERVALUE(RIGHT(D3462,2))=C3462-2000,TRUE),1,0)*_xlfn.IFNA(VLOOKUP(LEFT(RIGHT(D3462,LEN(D3462)-6),LEN(RIGHT(D3462,LEN(D3462)-6))-3),'Filter Fuel'!$A$3:$I$29,HLOOKUP(LEFT(D3462,6),'Filter Fuel'!$B$1:$I$2,2,FALSE),FALSE),1)*IF(F3462=0,0,1)</f>
        <v>0</v>
      </c>
      <c r="B3462" t="s">
        <v>2</v>
      </c>
      <c r="C3462">
        <f t="shared" si="96"/>
        <v>2033</v>
      </c>
      <c r="D3462" t="str">
        <f t="shared" si="97"/>
        <v>COMBDGELCIMP18</v>
      </c>
      <c r="E3462" t="str">
        <f>VLOOKUP(D3462,'NZ40-POPT_tech_groups'!A:B,2,FALSE)</f>
        <v>NZ40-ENE-1-COMBDG</v>
      </c>
      <c r="F3462" s="3">
        <f>_xlfn.IFNA(_xlfn.IFNA(VLOOKUP(D3462,'Energy Share'!B:D,3,FALSE),VLOOKUP(LEFT(D3462,LEN(D3462)-2),'Energy Share'!B:D,3,FALSE)),0)*HLOOKUP(C3462,'Energy Share'!$I$2:$AL$3,2,FALSE)*VLOOKUP(LEFT(D3462,6),'Energy Share'!$I$6:$J$14,2,FALSE)</f>
        <v>0.23401651515939587</v>
      </c>
    </row>
    <row r="3463" spans="1:6" hidden="1" x14ac:dyDescent="0.3">
      <c r="A3463">
        <f>IF(IFERROR(_xlfn.NUMBERVALUE(RIGHT(D3463,2))=C3463-2000,TRUE),1,0)*_xlfn.IFNA(VLOOKUP(LEFT(RIGHT(D3463,LEN(D3463)-6),LEN(RIGHT(D3463,LEN(D3463)-6))-3),'Filter Fuel'!$A$3:$I$29,HLOOKUP(LEFT(D3463,6),'Filter Fuel'!$B$1:$I$2,2,FALSE),FALSE),1)*IF(F3463=0,0,1)</f>
        <v>0</v>
      </c>
      <c r="B3463" t="s">
        <v>2</v>
      </c>
      <c r="C3463">
        <f t="shared" si="96"/>
        <v>2033</v>
      </c>
      <c r="D3463" t="str">
        <f t="shared" si="97"/>
        <v>COMBDGELCIMP19</v>
      </c>
      <c r="E3463" t="str">
        <f>VLOOKUP(D3463,'NZ40-POPT_tech_groups'!A:B,2,FALSE)</f>
        <v>NZ40-ENE-1-COMBDG</v>
      </c>
      <c r="F3463" s="3">
        <f>_xlfn.IFNA(_xlfn.IFNA(VLOOKUP(D3463,'Energy Share'!B:D,3,FALSE),VLOOKUP(LEFT(D3463,LEN(D3463)-2),'Energy Share'!B:D,3,FALSE)),0)*HLOOKUP(C3463,'Energy Share'!$I$2:$AL$3,2,FALSE)*VLOOKUP(LEFT(D3463,6),'Energy Share'!$I$6:$J$14,2,FALSE)</f>
        <v>0.23401651515939587</v>
      </c>
    </row>
    <row r="3464" spans="1:6" hidden="1" x14ac:dyDescent="0.3">
      <c r="A3464">
        <f>IF(IFERROR(_xlfn.NUMBERVALUE(RIGHT(D3464,2))=C3464-2000,TRUE),1,0)*_xlfn.IFNA(VLOOKUP(LEFT(RIGHT(D3464,LEN(D3464)-6),LEN(RIGHT(D3464,LEN(D3464)-6))-3),'Filter Fuel'!$A$3:$I$29,HLOOKUP(LEFT(D3464,6),'Filter Fuel'!$B$1:$I$2,2,FALSE),FALSE),1)*IF(F3464=0,0,1)</f>
        <v>0</v>
      </c>
      <c r="B3464" t="s">
        <v>2</v>
      </c>
      <c r="C3464">
        <f t="shared" si="96"/>
        <v>2033</v>
      </c>
      <c r="D3464" t="str">
        <f t="shared" si="97"/>
        <v>COMBDGELCIMP20</v>
      </c>
      <c r="E3464" t="str">
        <f>VLOOKUP(D3464,'NZ40-POPT_tech_groups'!A:B,2,FALSE)</f>
        <v>NZ40-ENE-1-COMBDG</v>
      </c>
      <c r="F3464" s="3">
        <f>_xlfn.IFNA(_xlfn.IFNA(VLOOKUP(D3464,'Energy Share'!B:D,3,FALSE),VLOOKUP(LEFT(D3464,LEN(D3464)-2),'Energy Share'!B:D,3,FALSE)),0)*HLOOKUP(C3464,'Energy Share'!$I$2:$AL$3,2,FALSE)*VLOOKUP(LEFT(D3464,6),'Energy Share'!$I$6:$J$14,2,FALSE)</f>
        <v>0.23401651515939587</v>
      </c>
    </row>
    <row r="3465" spans="1:6" hidden="1" x14ac:dyDescent="0.3">
      <c r="A3465">
        <f>IF(IFERROR(_xlfn.NUMBERVALUE(RIGHT(D3465,2))=C3465-2000,TRUE),1,0)*_xlfn.IFNA(VLOOKUP(LEFT(RIGHT(D3465,LEN(D3465)-6),LEN(RIGHT(D3465,LEN(D3465)-6))-3),'Filter Fuel'!$A$3:$I$29,HLOOKUP(LEFT(D3465,6),'Filter Fuel'!$B$1:$I$2,2,FALSE),FALSE),1)*IF(F3465=0,0,1)</f>
        <v>0</v>
      </c>
      <c r="B3465" t="s">
        <v>2</v>
      </c>
      <c r="C3465">
        <f t="shared" si="96"/>
        <v>2033</v>
      </c>
      <c r="D3465" t="str">
        <f t="shared" si="97"/>
        <v>COMBDGELCIMP21</v>
      </c>
      <c r="E3465" t="str">
        <f>VLOOKUP(D3465,'NZ40-POPT_tech_groups'!A:B,2,FALSE)</f>
        <v>NZ40-ENE-1-COMBDG</v>
      </c>
      <c r="F3465" s="3">
        <f>_xlfn.IFNA(_xlfn.IFNA(VLOOKUP(D3465,'Energy Share'!B:D,3,FALSE),VLOOKUP(LEFT(D3465,LEN(D3465)-2),'Energy Share'!B:D,3,FALSE)),0)*HLOOKUP(C3465,'Energy Share'!$I$2:$AL$3,2,FALSE)*VLOOKUP(LEFT(D3465,6),'Energy Share'!$I$6:$J$14,2,FALSE)</f>
        <v>0.23401651515939587</v>
      </c>
    </row>
    <row r="3466" spans="1:6" hidden="1" x14ac:dyDescent="0.3">
      <c r="A3466">
        <f>IF(IFERROR(_xlfn.NUMBERVALUE(RIGHT(D3466,2))=C3466-2000,TRUE),1,0)*_xlfn.IFNA(VLOOKUP(LEFT(RIGHT(D3466,LEN(D3466)-6),LEN(RIGHT(D3466,LEN(D3466)-6))-3),'Filter Fuel'!$A$3:$I$29,HLOOKUP(LEFT(D3466,6),'Filter Fuel'!$B$1:$I$2,2,FALSE),FALSE),1)*IF(F3466=0,0,1)</f>
        <v>0</v>
      </c>
      <c r="B3466" t="s">
        <v>2</v>
      </c>
      <c r="C3466">
        <f t="shared" si="96"/>
        <v>2033</v>
      </c>
      <c r="D3466" t="str">
        <f t="shared" si="97"/>
        <v>COMBDGELCIMP22</v>
      </c>
      <c r="E3466" t="str">
        <f>VLOOKUP(D3466,'NZ40-POPT_tech_groups'!A:B,2,FALSE)</f>
        <v>NZ40-ENE-1-COMBDG</v>
      </c>
      <c r="F3466" s="3">
        <f>_xlfn.IFNA(_xlfn.IFNA(VLOOKUP(D3466,'Energy Share'!B:D,3,FALSE),VLOOKUP(LEFT(D3466,LEN(D3466)-2),'Energy Share'!B:D,3,FALSE)),0)*HLOOKUP(C3466,'Energy Share'!$I$2:$AL$3,2,FALSE)*VLOOKUP(LEFT(D3466,6),'Energy Share'!$I$6:$J$14,2,FALSE)</f>
        <v>0.23401651515939587</v>
      </c>
    </row>
    <row r="3467" spans="1:6" hidden="1" x14ac:dyDescent="0.3">
      <c r="A3467">
        <f>IF(IFERROR(_xlfn.NUMBERVALUE(RIGHT(D3467,2))=C3467-2000,TRUE),1,0)*_xlfn.IFNA(VLOOKUP(LEFT(RIGHT(D3467,LEN(D3467)-6),LEN(RIGHT(D3467,LEN(D3467)-6))-3),'Filter Fuel'!$A$3:$I$29,HLOOKUP(LEFT(D3467,6),'Filter Fuel'!$B$1:$I$2,2,FALSE),FALSE),1)*IF(F3467=0,0,1)</f>
        <v>0</v>
      </c>
      <c r="B3467" t="s">
        <v>2</v>
      </c>
      <c r="C3467">
        <f t="shared" si="96"/>
        <v>2033</v>
      </c>
      <c r="D3467" t="str">
        <f t="shared" si="97"/>
        <v>COMBDGELCIMP23</v>
      </c>
      <c r="E3467" t="str">
        <f>VLOOKUP(D3467,'NZ40-POPT_tech_groups'!A:B,2,FALSE)</f>
        <v>NZ40-ENE-1-COMBDG</v>
      </c>
      <c r="F3467" s="3">
        <f>_xlfn.IFNA(_xlfn.IFNA(VLOOKUP(D3467,'Energy Share'!B:D,3,FALSE),VLOOKUP(LEFT(D3467,LEN(D3467)-2),'Energy Share'!B:D,3,FALSE)),0)*HLOOKUP(C3467,'Energy Share'!$I$2:$AL$3,2,FALSE)*VLOOKUP(LEFT(D3467,6),'Energy Share'!$I$6:$J$14,2,FALSE)</f>
        <v>0.23401651515939587</v>
      </c>
    </row>
    <row r="3468" spans="1:6" hidden="1" x14ac:dyDescent="0.3">
      <c r="A3468">
        <f>IF(IFERROR(_xlfn.NUMBERVALUE(RIGHT(D3468,2))=C3468-2000,TRUE),1,0)*_xlfn.IFNA(VLOOKUP(LEFT(RIGHT(D3468,LEN(D3468)-6),LEN(RIGHT(D3468,LEN(D3468)-6))-3),'Filter Fuel'!$A$3:$I$29,HLOOKUP(LEFT(D3468,6),'Filter Fuel'!$B$1:$I$2,2,FALSE),FALSE),1)*IF(F3468=0,0,1)</f>
        <v>0</v>
      </c>
      <c r="B3468" t="s">
        <v>2</v>
      </c>
      <c r="C3468">
        <f t="shared" si="96"/>
        <v>2033</v>
      </c>
      <c r="D3468" t="str">
        <f t="shared" si="97"/>
        <v>COMBDGELCIMP24</v>
      </c>
      <c r="E3468" t="str">
        <f>VLOOKUP(D3468,'NZ40-POPT_tech_groups'!A:B,2,FALSE)</f>
        <v>NZ40-ENE-1-COMBDG</v>
      </c>
      <c r="F3468" s="3">
        <f>_xlfn.IFNA(_xlfn.IFNA(VLOOKUP(D3468,'Energy Share'!B:D,3,FALSE),VLOOKUP(LEFT(D3468,LEN(D3468)-2),'Energy Share'!B:D,3,FALSE)),0)*HLOOKUP(C3468,'Energy Share'!$I$2:$AL$3,2,FALSE)*VLOOKUP(LEFT(D3468,6),'Energy Share'!$I$6:$J$14,2,FALSE)</f>
        <v>0.23401651515939587</v>
      </c>
    </row>
    <row r="3469" spans="1:6" hidden="1" x14ac:dyDescent="0.3">
      <c r="A3469">
        <f>IF(IFERROR(_xlfn.NUMBERVALUE(RIGHT(D3469,2))=C3469-2000,TRUE),1,0)*_xlfn.IFNA(VLOOKUP(LEFT(RIGHT(D3469,LEN(D3469)-6),LEN(RIGHT(D3469,LEN(D3469)-6))-3),'Filter Fuel'!$A$3:$I$29,HLOOKUP(LEFT(D3469,6),'Filter Fuel'!$B$1:$I$2,2,FALSE),FALSE),1)*IF(F3469=0,0,1)</f>
        <v>0</v>
      </c>
      <c r="B3469" t="s">
        <v>2</v>
      </c>
      <c r="C3469">
        <f t="shared" si="96"/>
        <v>2033</v>
      </c>
      <c r="D3469" t="str">
        <f t="shared" si="97"/>
        <v>COMBDGELCIMP25</v>
      </c>
      <c r="E3469" t="str">
        <f>VLOOKUP(D3469,'NZ40-POPT_tech_groups'!A:B,2,FALSE)</f>
        <v>NZ40-ENE-1-COMBDG</v>
      </c>
      <c r="F3469" s="3">
        <f>_xlfn.IFNA(_xlfn.IFNA(VLOOKUP(D3469,'Energy Share'!B:D,3,FALSE),VLOOKUP(LEFT(D3469,LEN(D3469)-2),'Energy Share'!B:D,3,FALSE)),0)*HLOOKUP(C3469,'Energy Share'!$I$2:$AL$3,2,FALSE)*VLOOKUP(LEFT(D3469,6),'Energy Share'!$I$6:$J$14,2,FALSE)</f>
        <v>0.23401651515939587</v>
      </c>
    </row>
    <row r="3470" spans="1:6" hidden="1" x14ac:dyDescent="0.3">
      <c r="A3470">
        <f>IF(IFERROR(_xlfn.NUMBERVALUE(RIGHT(D3470,2))=C3470-2000,TRUE),1,0)*_xlfn.IFNA(VLOOKUP(LEFT(RIGHT(D3470,LEN(D3470)-6),LEN(RIGHT(D3470,LEN(D3470)-6))-3),'Filter Fuel'!$A$3:$I$29,HLOOKUP(LEFT(D3470,6),'Filter Fuel'!$B$1:$I$2,2,FALSE),FALSE),1)*IF(F3470=0,0,1)</f>
        <v>0</v>
      </c>
      <c r="B3470" t="s">
        <v>2</v>
      </c>
      <c r="C3470">
        <f t="shared" si="96"/>
        <v>2033</v>
      </c>
      <c r="D3470" t="str">
        <f t="shared" si="97"/>
        <v>COMBDGELCIMP26</v>
      </c>
      <c r="E3470" t="str">
        <f>VLOOKUP(D3470,'NZ40-POPT_tech_groups'!A:B,2,FALSE)</f>
        <v>NZ40-ENE-1-COMBDG</v>
      </c>
      <c r="F3470" s="3">
        <f>_xlfn.IFNA(_xlfn.IFNA(VLOOKUP(D3470,'Energy Share'!B:D,3,FALSE),VLOOKUP(LEFT(D3470,LEN(D3470)-2),'Energy Share'!B:D,3,FALSE)),0)*HLOOKUP(C3470,'Energy Share'!$I$2:$AL$3,2,FALSE)*VLOOKUP(LEFT(D3470,6),'Energy Share'!$I$6:$J$14,2,FALSE)</f>
        <v>0.23401651515939587</v>
      </c>
    </row>
    <row r="3471" spans="1:6" hidden="1" x14ac:dyDescent="0.3">
      <c r="A3471">
        <f>IF(IFERROR(_xlfn.NUMBERVALUE(RIGHT(D3471,2))=C3471-2000,TRUE),1,0)*_xlfn.IFNA(VLOOKUP(LEFT(RIGHT(D3471,LEN(D3471)-6),LEN(RIGHT(D3471,LEN(D3471)-6))-3),'Filter Fuel'!$A$3:$I$29,HLOOKUP(LEFT(D3471,6),'Filter Fuel'!$B$1:$I$2,2,FALSE),FALSE),1)*IF(F3471=0,0,1)</f>
        <v>0</v>
      </c>
      <c r="B3471" t="s">
        <v>2</v>
      </c>
      <c r="C3471">
        <f t="shared" si="96"/>
        <v>2033</v>
      </c>
      <c r="D3471" t="str">
        <f t="shared" si="97"/>
        <v>COMBDGELCIMP27</v>
      </c>
      <c r="E3471" t="str">
        <f>VLOOKUP(D3471,'NZ40-POPT_tech_groups'!A:B,2,FALSE)</f>
        <v>NZ40-ENE-1-COMBDG</v>
      </c>
      <c r="F3471" s="3">
        <f>_xlfn.IFNA(_xlfn.IFNA(VLOOKUP(D3471,'Energy Share'!B:D,3,FALSE),VLOOKUP(LEFT(D3471,LEN(D3471)-2),'Energy Share'!B:D,3,FALSE)),0)*HLOOKUP(C3471,'Energy Share'!$I$2:$AL$3,2,FALSE)*VLOOKUP(LEFT(D3471,6),'Energy Share'!$I$6:$J$14,2,FALSE)</f>
        <v>0.23401651515939587</v>
      </c>
    </row>
    <row r="3472" spans="1:6" hidden="1" x14ac:dyDescent="0.3">
      <c r="A3472">
        <f>IF(IFERROR(_xlfn.NUMBERVALUE(RIGHT(D3472,2))=C3472-2000,TRUE),1,0)*_xlfn.IFNA(VLOOKUP(LEFT(RIGHT(D3472,LEN(D3472)-6),LEN(RIGHT(D3472,LEN(D3472)-6))-3),'Filter Fuel'!$A$3:$I$29,HLOOKUP(LEFT(D3472,6),'Filter Fuel'!$B$1:$I$2,2,FALSE),FALSE),1)*IF(F3472=0,0,1)</f>
        <v>0</v>
      </c>
      <c r="B3472" t="s">
        <v>2</v>
      </c>
      <c r="C3472">
        <f t="shared" si="96"/>
        <v>2033</v>
      </c>
      <c r="D3472" t="str">
        <f t="shared" si="97"/>
        <v>COMBDGELCIMP28</v>
      </c>
      <c r="E3472" t="str">
        <f>VLOOKUP(D3472,'NZ40-POPT_tech_groups'!A:B,2,FALSE)</f>
        <v>NZ40-ENE-1-COMBDG</v>
      </c>
      <c r="F3472" s="3">
        <f>_xlfn.IFNA(_xlfn.IFNA(VLOOKUP(D3472,'Energy Share'!B:D,3,FALSE),VLOOKUP(LEFT(D3472,LEN(D3472)-2),'Energy Share'!B:D,3,FALSE)),0)*HLOOKUP(C3472,'Energy Share'!$I$2:$AL$3,2,FALSE)*VLOOKUP(LEFT(D3472,6),'Energy Share'!$I$6:$J$14,2,FALSE)</f>
        <v>0.23401651515939587</v>
      </c>
    </row>
    <row r="3473" spans="1:6" hidden="1" x14ac:dyDescent="0.3">
      <c r="A3473">
        <f>IF(IFERROR(_xlfn.NUMBERVALUE(RIGHT(D3473,2))=C3473-2000,TRUE),1,0)*_xlfn.IFNA(VLOOKUP(LEFT(RIGHT(D3473,LEN(D3473)-6),LEN(RIGHT(D3473,LEN(D3473)-6))-3),'Filter Fuel'!$A$3:$I$29,HLOOKUP(LEFT(D3473,6),'Filter Fuel'!$B$1:$I$2,2,FALSE),FALSE),1)*IF(F3473=0,0,1)</f>
        <v>0</v>
      </c>
      <c r="B3473" t="s">
        <v>2</v>
      </c>
      <c r="C3473">
        <f t="shared" si="96"/>
        <v>2033</v>
      </c>
      <c r="D3473" t="str">
        <f t="shared" si="97"/>
        <v>COMBDGELCIMP29</v>
      </c>
      <c r="E3473" t="str">
        <f>VLOOKUP(D3473,'NZ40-POPT_tech_groups'!A:B,2,FALSE)</f>
        <v>NZ40-ENE-1-COMBDG</v>
      </c>
      <c r="F3473" s="3">
        <f>_xlfn.IFNA(_xlfn.IFNA(VLOOKUP(D3473,'Energy Share'!B:D,3,FALSE),VLOOKUP(LEFT(D3473,LEN(D3473)-2),'Energy Share'!B:D,3,FALSE)),0)*HLOOKUP(C3473,'Energy Share'!$I$2:$AL$3,2,FALSE)*VLOOKUP(LEFT(D3473,6),'Energy Share'!$I$6:$J$14,2,FALSE)</f>
        <v>0.23401651515939587</v>
      </c>
    </row>
    <row r="3474" spans="1:6" hidden="1" x14ac:dyDescent="0.3">
      <c r="A3474">
        <f>IF(IFERROR(_xlfn.NUMBERVALUE(RIGHT(D3474,2))=C3474-2000,TRUE),1,0)*_xlfn.IFNA(VLOOKUP(LEFT(RIGHT(D3474,LEN(D3474)-6),LEN(RIGHT(D3474,LEN(D3474)-6))-3),'Filter Fuel'!$A$3:$I$29,HLOOKUP(LEFT(D3474,6),'Filter Fuel'!$B$1:$I$2,2,FALSE),FALSE),1)*IF(F3474=0,0,1)</f>
        <v>0</v>
      </c>
      <c r="B3474" t="s">
        <v>2</v>
      </c>
      <c r="C3474">
        <f t="shared" si="96"/>
        <v>2033</v>
      </c>
      <c r="D3474" t="str">
        <f t="shared" si="97"/>
        <v>COMBDGELCIMP30</v>
      </c>
      <c r="E3474" t="str">
        <f>VLOOKUP(D3474,'NZ40-POPT_tech_groups'!A:B,2,FALSE)</f>
        <v>NZ40-ENE-1-COMBDG</v>
      </c>
      <c r="F3474" s="3">
        <f>_xlfn.IFNA(_xlfn.IFNA(VLOOKUP(D3474,'Energy Share'!B:D,3,FALSE),VLOOKUP(LEFT(D3474,LEN(D3474)-2),'Energy Share'!B:D,3,FALSE)),0)*HLOOKUP(C3474,'Energy Share'!$I$2:$AL$3,2,FALSE)*VLOOKUP(LEFT(D3474,6),'Energy Share'!$I$6:$J$14,2,FALSE)</f>
        <v>0.23401651515939587</v>
      </c>
    </row>
    <row r="3475" spans="1:6" hidden="1" x14ac:dyDescent="0.3">
      <c r="A3475">
        <f>IF(IFERROR(_xlfn.NUMBERVALUE(RIGHT(D3475,2))=C3475-2000,TRUE),1,0)*_xlfn.IFNA(VLOOKUP(LEFT(RIGHT(D3475,LEN(D3475)-6),LEN(RIGHT(D3475,LEN(D3475)-6))-3),'Filter Fuel'!$A$3:$I$29,HLOOKUP(LEFT(D3475,6),'Filter Fuel'!$B$1:$I$2,2,FALSE),FALSE),1)*IF(F3475=0,0,1)</f>
        <v>0</v>
      </c>
      <c r="B3475" t="s">
        <v>2</v>
      </c>
      <c r="C3475">
        <f t="shared" si="96"/>
        <v>2033</v>
      </c>
      <c r="D3475" t="str">
        <f t="shared" si="97"/>
        <v>COMBDGELCIMP31</v>
      </c>
      <c r="E3475" t="str">
        <f>VLOOKUP(D3475,'NZ40-POPT_tech_groups'!A:B,2,FALSE)</f>
        <v>NZ40-ENE-1-COMBDG</v>
      </c>
      <c r="F3475" s="3">
        <f>_xlfn.IFNA(_xlfn.IFNA(VLOOKUP(D3475,'Energy Share'!B:D,3,FALSE),VLOOKUP(LEFT(D3475,LEN(D3475)-2),'Energy Share'!B:D,3,FALSE)),0)*HLOOKUP(C3475,'Energy Share'!$I$2:$AL$3,2,FALSE)*VLOOKUP(LEFT(D3475,6),'Energy Share'!$I$6:$J$14,2,FALSE)</f>
        <v>0.23401651515939587</v>
      </c>
    </row>
    <row r="3476" spans="1:6" hidden="1" x14ac:dyDescent="0.3">
      <c r="A3476">
        <f>IF(IFERROR(_xlfn.NUMBERVALUE(RIGHT(D3476,2))=C3476-2000,TRUE),1,0)*_xlfn.IFNA(VLOOKUP(LEFT(RIGHT(D3476,LEN(D3476)-6),LEN(RIGHT(D3476,LEN(D3476)-6))-3),'Filter Fuel'!$A$3:$I$29,HLOOKUP(LEFT(D3476,6),'Filter Fuel'!$B$1:$I$2,2,FALSE),FALSE),1)*IF(F3476=0,0,1)</f>
        <v>0</v>
      </c>
      <c r="B3476" t="s">
        <v>2</v>
      </c>
      <c r="C3476">
        <f t="shared" si="96"/>
        <v>2033</v>
      </c>
      <c r="D3476" t="str">
        <f t="shared" si="97"/>
        <v>COMBDGELCIMP32</v>
      </c>
      <c r="E3476" t="str">
        <f>VLOOKUP(D3476,'NZ40-POPT_tech_groups'!A:B,2,FALSE)</f>
        <v>NZ40-ENE-1-COMBDG</v>
      </c>
      <c r="F3476" s="3">
        <f>_xlfn.IFNA(_xlfn.IFNA(VLOOKUP(D3476,'Energy Share'!B:D,3,FALSE),VLOOKUP(LEFT(D3476,LEN(D3476)-2),'Energy Share'!B:D,3,FALSE)),0)*HLOOKUP(C3476,'Energy Share'!$I$2:$AL$3,2,FALSE)*VLOOKUP(LEFT(D3476,6),'Energy Share'!$I$6:$J$14,2,FALSE)</f>
        <v>0.23401651515939587</v>
      </c>
    </row>
    <row r="3477" spans="1:6" x14ac:dyDescent="0.3">
      <c r="A3477">
        <f>IF(IFERROR(_xlfn.NUMBERVALUE(RIGHT(D3477,2))=C3477-2000,TRUE),1,0)*_xlfn.IFNA(VLOOKUP(LEFT(RIGHT(D3477,LEN(D3477)-6),LEN(RIGHT(D3477,LEN(D3477)-6))-3),'Filter Fuel'!$A$3:$I$29,HLOOKUP(LEFT(D3477,6),'Filter Fuel'!$B$1:$I$2,2,FALSE),FALSE),1)*IF(F3477=0,0,1)</f>
        <v>1</v>
      </c>
      <c r="B3477" t="s">
        <v>2</v>
      </c>
      <c r="C3477">
        <f t="shared" si="96"/>
        <v>2033</v>
      </c>
      <c r="D3477" t="str">
        <f t="shared" si="97"/>
        <v>COMBDGELCIMP33</v>
      </c>
      <c r="E3477" t="str">
        <f>VLOOKUP(D3477,'NZ40-POPT_tech_groups'!A:B,2,FALSE)</f>
        <v>NZ40-ENE-1-COMBDG</v>
      </c>
      <c r="F3477" s="3">
        <f>_xlfn.IFNA(_xlfn.IFNA(VLOOKUP(D3477,'Energy Share'!B:D,3,FALSE),VLOOKUP(LEFT(D3477,LEN(D3477)-2),'Energy Share'!B:D,3,FALSE)),0)*HLOOKUP(C3477,'Energy Share'!$I$2:$AL$3,2,FALSE)*VLOOKUP(LEFT(D3477,6),'Energy Share'!$I$6:$J$14,2,FALSE)</f>
        <v>0.23401651515939587</v>
      </c>
    </row>
    <row r="3478" spans="1:6" hidden="1" x14ac:dyDescent="0.3">
      <c r="A3478">
        <f>IF(IFERROR(_xlfn.NUMBERVALUE(RIGHT(D3478,2))=C3478-2000,TRUE),1,0)*_xlfn.IFNA(VLOOKUP(LEFT(RIGHT(D3478,LEN(D3478)-6),LEN(RIGHT(D3478,LEN(D3478)-6))-3),'Filter Fuel'!$A$3:$I$29,HLOOKUP(LEFT(D3478,6),'Filter Fuel'!$B$1:$I$2,2,FALSE),FALSE),1)*IF(F3478=0,0,1)</f>
        <v>0</v>
      </c>
      <c r="B3478" t="s">
        <v>2</v>
      </c>
      <c r="C3478">
        <f t="shared" si="96"/>
        <v>2033</v>
      </c>
      <c r="D3478" t="str">
        <f t="shared" si="97"/>
        <v>COMBDGELCIMP34</v>
      </c>
      <c r="E3478" t="str">
        <f>VLOOKUP(D3478,'NZ40-POPT_tech_groups'!A:B,2,FALSE)</f>
        <v>NZ40-ENE-1-COMBDG</v>
      </c>
      <c r="F3478" s="3">
        <f>_xlfn.IFNA(_xlfn.IFNA(VLOOKUP(D3478,'Energy Share'!B:D,3,FALSE),VLOOKUP(LEFT(D3478,LEN(D3478)-2),'Energy Share'!B:D,3,FALSE)),0)*HLOOKUP(C3478,'Energy Share'!$I$2:$AL$3,2,FALSE)*VLOOKUP(LEFT(D3478,6),'Energy Share'!$I$6:$J$14,2,FALSE)</f>
        <v>0.23401651515939587</v>
      </c>
    </row>
    <row r="3479" spans="1:6" hidden="1" x14ac:dyDescent="0.3">
      <c r="A3479">
        <f>IF(IFERROR(_xlfn.NUMBERVALUE(RIGHT(D3479,2))=C3479-2000,TRUE),1,0)*_xlfn.IFNA(VLOOKUP(LEFT(RIGHT(D3479,LEN(D3479)-6),LEN(RIGHT(D3479,LEN(D3479)-6))-3),'Filter Fuel'!$A$3:$I$29,HLOOKUP(LEFT(D3479,6),'Filter Fuel'!$B$1:$I$2,2,FALSE),FALSE),1)*IF(F3479=0,0,1)</f>
        <v>0</v>
      </c>
      <c r="B3479" t="s">
        <v>2</v>
      </c>
      <c r="C3479">
        <f t="shared" si="96"/>
        <v>2033</v>
      </c>
      <c r="D3479" t="str">
        <f t="shared" si="97"/>
        <v>COMBDGELCIMP35</v>
      </c>
      <c r="E3479" t="str">
        <f>VLOOKUP(D3479,'NZ40-POPT_tech_groups'!A:B,2,FALSE)</f>
        <v>NZ40-ENE-1-COMBDG</v>
      </c>
      <c r="F3479" s="3">
        <f>_xlfn.IFNA(_xlfn.IFNA(VLOOKUP(D3479,'Energy Share'!B:D,3,FALSE),VLOOKUP(LEFT(D3479,LEN(D3479)-2),'Energy Share'!B:D,3,FALSE)),0)*HLOOKUP(C3479,'Energy Share'!$I$2:$AL$3,2,FALSE)*VLOOKUP(LEFT(D3479,6),'Energy Share'!$I$6:$J$14,2,FALSE)</f>
        <v>0.23401651515939587</v>
      </c>
    </row>
    <row r="3480" spans="1:6" hidden="1" x14ac:dyDescent="0.3">
      <c r="A3480">
        <f>IF(IFERROR(_xlfn.NUMBERVALUE(RIGHT(D3480,2))=C3480-2000,TRUE),1,0)*_xlfn.IFNA(VLOOKUP(LEFT(RIGHT(D3480,LEN(D3480)-6),LEN(RIGHT(D3480,LEN(D3480)-6))-3),'Filter Fuel'!$A$3:$I$29,HLOOKUP(LEFT(D3480,6),'Filter Fuel'!$B$1:$I$2,2,FALSE),FALSE),1)*IF(F3480=0,0,1)</f>
        <v>0</v>
      </c>
      <c r="B3480" t="s">
        <v>2</v>
      </c>
      <c r="C3480">
        <f t="shared" si="96"/>
        <v>2033</v>
      </c>
      <c r="D3480" t="str">
        <f t="shared" si="97"/>
        <v>COMBDGELCIMP36</v>
      </c>
      <c r="E3480" t="str">
        <f>VLOOKUP(D3480,'NZ40-POPT_tech_groups'!A:B,2,FALSE)</f>
        <v>NZ40-ENE-1-COMBDG</v>
      </c>
      <c r="F3480" s="3">
        <f>_xlfn.IFNA(_xlfn.IFNA(VLOOKUP(D3480,'Energy Share'!B:D,3,FALSE),VLOOKUP(LEFT(D3480,LEN(D3480)-2),'Energy Share'!B:D,3,FALSE)),0)*HLOOKUP(C3480,'Energy Share'!$I$2:$AL$3,2,FALSE)*VLOOKUP(LEFT(D3480,6),'Energy Share'!$I$6:$J$14,2,FALSE)</f>
        <v>0.23401651515939587</v>
      </c>
    </row>
    <row r="3481" spans="1:6" hidden="1" x14ac:dyDescent="0.3">
      <c r="A3481">
        <f>IF(IFERROR(_xlfn.NUMBERVALUE(RIGHT(D3481,2))=C3481-2000,TRUE),1,0)*_xlfn.IFNA(VLOOKUP(LEFT(RIGHT(D3481,LEN(D3481)-6),LEN(RIGHT(D3481,LEN(D3481)-6))-3),'Filter Fuel'!$A$3:$I$29,HLOOKUP(LEFT(D3481,6),'Filter Fuel'!$B$1:$I$2,2,FALSE),FALSE),1)*IF(F3481=0,0,1)</f>
        <v>0</v>
      </c>
      <c r="B3481" t="s">
        <v>2</v>
      </c>
      <c r="C3481">
        <f t="shared" ref="C3481:C3544" si="98">C3138+1</f>
        <v>2033</v>
      </c>
      <c r="D3481" t="str">
        <f t="shared" ref="D3481:D3544" si="99">D3138</f>
        <v>COMBDGELCIMP37</v>
      </c>
      <c r="E3481" t="str">
        <f>VLOOKUP(D3481,'NZ40-POPT_tech_groups'!A:B,2,FALSE)</f>
        <v>NZ40-ENE-1-COMBDG</v>
      </c>
      <c r="F3481" s="3">
        <f>_xlfn.IFNA(_xlfn.IFNA(VLOOKUP(D3481,'Energy Share'!B:D,3,FALSE),VLOOKUP(LEFT(D3481,LEN(D3481)-2),'Energy Share'!B:D,3,FALSE)),0)*HLOOKUP(C3481,'Energy Share'!$I$2:$AL$3,2,FALSE)*VLOOKUP(LEFT(D3481,6),'Energy Share'!$I$6:$J$14,2,FALSE)</f>
        <v>0.23401651515939587</v>
      </c>
    </row>
    <row r="3482" spans="1:6" hidden="1" x14ac:dyDescent="0.3">
      <c r="A3482">
        <f>IF(IFERROR(_xlfn.NUMBERVALUE(RIGHT(D3482,2))=C3482-2000,TRUE),1,0)*_xlfn.IFNA(VLOOKUP(LEFT(RIGHT(D3482,LEN(D3482)-6),LEN(RIGHT(D3482,LEN(D3482)-6))-3),'Filter Fuel'!$A$3:$I$29,HLOOKUP(LEFT(D3482,6),'Filter Fuel'!$B$1:$I$2,2,FALSE),FALSE),1)*IF(F3482=0,0,1)</f>
        <v>0</v>
      </c>
      <c r="B3482" t="s">
        <v>2</v>
      </c>
      <c r="C3482">
        <f t="shared" si="98"/>
        <v>2033</v>
      </c>
      <c r="D3482" t="str">
        <f t="shared" si="99"/>
        <v>COMBDGELCIMP38</v>
      </c>
      <c r="E3482" t="str">
        <f>VLOOKUP(D3482,'NZ40-POPT_tech_groups'!A:B,2,FALSE)</f>
        <v>NZ40-ENE-1-COMBDG</v>
      </c>
      <c r="F3482" s="3">
        <f>_xlfn.IFNA(_xlfn.IFNA(VLOOKUP(D3482,'Energy Share'!B:D,3,FALSE),VLOOKUP(LEFT(D3482,LEN(D3482)-2),'Energy Share'!B:D,3,FALSE)),0)*HLOOKUP(C3482,'Energy Share'!$I$2:$AL$3,2,FALSE)*VLOOKUP(LEFT(D3482,6),'Energy Share'!$I$6:$J$14,2,FALSE)</f>
        <v>0.23401651515939587</v>
      </c>
    </row>
    <row r="3483" spans="1:6" hidden="1" x14ac:dyDescent="0.3">
      <c r="A3483">
        <f>IF(IFERROR(_xlfn.NUMBERVALUE(RIGHT(D3483,2))=C3483-2000,TRUE),1,0)*_xlfn.IFNA(VLOOKUP(LEFT(RIGHT(D3483,LEN(D3483)-6),LEN(RIGHT(D3483,LEN(D3483)-6))-3),'Filter Fuel'!$A$3:$I$29,HLOOKUP(LEFT(D3483,6),'Filter Fuel'!$B$1:$I$2,2,FALSE),FALSE),1)*IF(F3483=0,0,1)</f>
        <v>0</v>
      </c>
      <c r="B3483" t="s">
        <v>2</v>
      </c>
      <c r="C3483">
        <f t="shared" si="98"/>
        <v>2033</v>
      </c>
      <c r="D3483" t="str">
        <f t="shared" si="99"/>
        <v>COMBDGELCIMP39</v>
      </c>
      <c r="E3483" t="str">
        <f>VLOOKUP(D3483,'NZ40-POPT_tech_groups'!A:B,2,FALSE)</f>
        <v>NZ40-ENE-1-COMBDG</v>
      </c>
      <c r="F3483" s="3">
        <f>_xlfn.IFNA(_xlfn.IFNA(VLOOKUP(D3483,'Energy Share'!B:D,3,FALSE),VLOOKUP(LEFT(D3483,LEN(D3483)-2),'Energy Share'!B:D,3,FALSE)),0)*HLOOKUP(C3483,'Energy Share'!$I$2:$AL$3,2,FALSE)*VLOOKUP(LEFT(D3483,6),'Energy Share'!$I$6:$J$14,2,FALSE)</f>
        <v>0.23401651515939587</v>
      </c>
    </row>
    <row r="3484" spans="1:6" hidden="1" x14ac:dyDescent="0.3">
      <c r="A3484">
        <f>IF(IFERROR(_xlfn.NUMBERVALUE(RIGHT(D3484,2))=C3484-2000,TRUE),1,0)*_xlfn.IFNA(VLOOKUP(LEFT(RIGHT(D3484,LEN(D3484)-6),LEN(RIGHT(D3484,LEN(D3484)-6))-3),'Filter Fuel'!$A$3:$I$29,HLOOKUP(LEFT(D3484,6),'Filter Fuel'!$B$1:$I$2,2,FALSE),FALSE),1)*IF(F3484=0,0,1)</f>
        <v>0</v>
      </c>
      <c r="B3484" t="s">
        <v>2</v>
      </c>
      <c r="C3484">
        <f t="shared" si="98"/>
        <v>2033</v>
      </c>
      <c r="D3484" t="str">
        <f t="shared" si="99"/>
        <v>COMBDGELCIMP40</v>
      </c>
      <c r="E3484" t="str">
        <f>VLOOKUP(D3484,'NZ40-POPT_tech_groups'!A:B,2,FALSE)</f>
        <v>NZ40-ENE-1-COMBDG</v>
      </c>
      <c r="F3484" s="3">
        <f>_xlfn.IFNA(_xlfn.IFNA(VLOOKUP(D3484,'Energy Share'!B:D,3,FALSE),VLOOKUP(LEFT(D3484,LEN(D3484)-2),'Energy Share'!B:D,3,FALSE)),0)*HLOOKUP(C3484,'Energy Share'!$I$2:$AL$3,2,FALSE)*VLOOKUP(LEFT(D3484,6),'Energy Share'!$I$6:$J$14,2,FALSE)</f>
        <v>0.23401651515939587</v>
      </c>
    </row>
    <row r="3485" spans="1:6" hidden="1" x14ac:dyDescent="0.3">
      <c r="A3485">
        <f>IF(IFERROR(_xlfn.NUMBERVALUE(RIGHT(D3485,2))=C3485-2000,TRUE),1,0)*_xlfn.IFNA(VLOOKUP(LEFT(RIGHT(D3485,LEN(D3485)-6),LEN(RIGHT(D3485,LEN(D3485)-6))-3),'Filter Fuel'!$A$3:$I$29,HLOOKUP(LEFT(D3485,6),'Filter Fuel'!$B$1:$I$2,2,FALSE),FALSE),1)*IF(F3485=0,0,1)</f>
        <v>0</v>
      </c>
      <c r="B3485" t="s">
        <v>2</v>
      </c>
      <c r="C3485">
        <f t="shared" si="98"/>
        <v>2033</v>
      </c>
      <c r="D3485" t="str">
        <f t="shared" si="99"/>
        <v>COMBDGELCIMP41</v>
      </c>
      <c r="E3485" t="str">
        <f>VLOOKUP(D3485,'NZ40-POPT_tech_groups'!A:B,2,FALSE)</f>
        <v>NZ40-ENE-1-COMBDG</v>
      </c>
      <c r="F3485" s="3">
        <f>_xlfn.IFNA(_xlfn.IFNA(VLOOKUP(D3485,'Energy Share'!B:D,3,FALSE),VLOOKUP(LEFT(D3485,LEN(D3485)-2),'Energy Share'!B:D,3,FALSE)),0)*HLOOKUP(C3485,'Energy Share'!$I$2:$AL$3,2,FALSE)*VLOOKUP(LEFT(D3485,6),'Energy Share'!$I$6:$J$14,2,FALSE)</f>
        <v>0.23401651515939587</v>
      </c>
    </row>
    <row r="3486" spans="1:6" hidden="1" x14ac:dyDescent="0.3">
      <c r="A3486">
        <f>IF(IFERROR(_xlfn.NUMBERVALUE(RIGHT(D3486,2))=C3486-2000,TRUE),1,0)*_xlfn.IFNA(VLOOKUP(LEFT(RIGHT(D3486,LEN(D3486)-6),LEN(RIGHT(D3486,LEN(D3486)-6))-3),'Filter Fuel'!$A$3:$I$29,HLOOKUP(LEFT(D3486,6),'Filter Fuel'!$B$1:$I$2,2,FALSE),FALSE),1)*IF(F3486=0,0,1)</f>
        <v>0</v>
      </c>
      <c r="B3486" t="s">
        <v>2</v>
      </c>
      <c r="C3486">
        <f t="shared" si="98"/>
        <v>2033</v>
      </c>
      <c r="D3486" t="str">
        <f t="shared" si="99"/>
        <v>COMBDGELCIMP42</v>
      </c>
      <c r="E3486" t="str">
        <f>VLOOKUP(D3486,'NZ40-POPT_tech_groups'!A:B,2,FALSE)</f>
        <v>NZ40-ENE-1-COMBDG</v>
      </c>
      <c r="F3486" s="3">
        <f>_xlfn.IFNA(_xlfn.IFNA(VLOOKUP(D3486,'Energy Share'!B:D,3,FALSE),VLOOKUP(LEFT(D3486,LEN(D3486)-2),'Energy Share'!B:D,3,FALSE)),0)*HLOOKUP(C3486,'Energy Share'!$I$2:$AL$3,2,FALSE)*VLOOKUP(LEFT(D3486,6),'Energy Share'!$I$6:$J$14,2,FALSE)</f>
        <v>0.23401651515939587</v>
      </c>
    </row>
    <row r="3487" spans="1:6" hidden="1" x14ac:dyDescent="0.3">
      <c r="A3487">
        <f>IF(IFERROR(_xlfn.NUMBERVALUE(RIGHT(D3487,2))=C3487-2000,TRUE),1,0)*_xlfn.IFNA(VLOOKUP(LEFT(RIGHT(D3487,LEN(D3487)-6),LEN(RIGHT(D3487,LEN(D3487)-6))-3),'Filter Fuel'!$A$3:$I$29,HLOOKUP(LEFT(D3487,6),'Filter Fuel'!$B$1:$I$2,2,FALSE),FALSE),1)*IF(F3487=0,0,1)</f>
        <v>0</v>
      </c>
      <c r="B3487" t="s">
        <v>2</v>
      </c>
      <c r="C3487">
        <f t="shared" si="98"/>
        <v>2033</v>
      </c>
      <c r="D3487" t="str">
        <f t="shared" si="99"/>
        <v>COMBDGELCIMP43</v>
      </c>
      <c r="E3487" t="str">
        <f>VLOOKUP(D3487,'NZ40-POPT_tech_groups'!A:B,2,FALSE)</f>
        <v>NZ40-ENE-1-COMBDG</v>
      </c>
      <c r="F3487" s="3">
        <f>_xlfn.IFNA(_xlfn.IFNA(VLOOKUP(D3487,'Energy Share'!B:D,3,FALSE),VLOOKUP(LEFT(D3487,LEN(D3487)-2),'Energy Share'!B:D,3,FALSE)),0)*HLOOKUP(C3487,'Energy Share'!$I$2:$AL$3,2,FALSE)*VLOOKUP(LEFT(D3487,6),'Energy Share'!$I$6:$J$14,2,FALSE)</f>
        <v>0.23401651515939587</v>
      </c>
    </row>
    <row r="3488" spans="1:6" hidden="1" x14ac:dyDescent="0.3">
      <c r="A3488">
        <f>IF(IFERROR(_xlfn.NUMBERVALUE(RIGHT(D3488,2))=C3488-2000,TRUE),1,0)*_xlfn.IFNA(VLOOKUP(LEFT(RIGHT(D3488,LEN(D3488)-6),LEN(RIGHT(D3488,LEN(D3488)-6))-3),'Filter Fuel'!$A$3:$I$29,HLOOKUP(LEFT(D3488,6),'Filter Fuel'!$B$1:$I$2,2,FALSE),FALSE),1)*IF(F3488=0,0,1)</f>
        <v>0</v>
      </c>
      <c r="B3488" t="s">
        <v>2</v>
      </c>
      <c r="C3488">
        <f t="shared" si="98"/>
        <v>2033</v>
      </c>
      <c r="D3488" t="str">
        <f t="shared" si="99"/>
        <v>COMBDGELCIMP44</v>
      </c>
      <c r="E3488" t="str">
        <f>VLOOKUP(D3488,'NZ40-POPT_tech_groups'!A:B,2,FALSE)</f>
        <v>NZ40-ENE-1-COMBDG</v>
      </c>
      <c r="F3488" s="3">
        <f>_xlfn.IFNA(_xlfn.IFNA(VLOOKUP(D3488,'Energy Share'!B:D,3,FALSE),VLOOKUP(LEFT(D3488,LEN(D3488)-2),'Energy Share'!B:D,3,FALSE)),0)*HLOOKUP(C3488,'Energy Share'!$I$2:$AL$3,2,FALSE)*VLOOKUP(LEFT(D3488,6),'Energy Share'!$I$6:$J$14,2,FALSE)</f>
        <v>0.23401651515939587</v>
      </c>
    </row>
    <row r="3489" spans="1:6" hidden="1" x14ac:dyDescent="0.3">
      <c r="A3489">
        <f>IF(IFERROR(_xlfn.NUMBERVALUE(RIGHT(D3489,2))=C3489-2000,TRUE),1,0)*_xlfn.IFNA(VLOOKUP(LEFT(RIGHT(D3489,LEN(D3489)-6),LEN(RIGHT(D3489,LEN(D3489)-6))-3),'Filter Fuel'!$A$3:$I$29,HLOOKUP(LEFT(D3489,6),'Filter Fuel'!$B$1:$I$2,2,FALSE),FALSE),1)*IF(F3489=0,0,1)</f>
        <v>0</v>
      </c>
      <c r="B3489" t="s">
        <v>2</v>
      </c>
      <c r="C3489">
        <f t="shared" si="98"/>
        <v>2033</v>
      </c>
      <c r="D3489" t="str">
        <f t="shared" si="99"/>
        <v>COMBDGELCIMP45</v>
      </c>
      <c r="E3489" t="str">
        <f>VLOOKUP(D3489,'NZ40-POPT_tech_groups'!A:B,2,FALSE)</f>
        <v>NZ40-ENE-1-COMBDG</v>
      </c>
      <c r="F3489" s="3">
        <f>_xlfn.IFNA(_xlfn.IFNA(VLOOKUP(D3489,'Energy Share'!B:D,3,FALSE),VLOOKUP(LEFT(D3489,LEN(D3489)-2),'Energy Share'!B:D,3,FALSE)),0)*HLOOKUP(C3489,'Energy Share'!$I$2:$AL$3,2,FALSE)*VLOOKUP(LEFT(D3489,6),'Energy Share'!$I$6:$J$14,2,FALSE)</f>
        <v>0.23401651515939587</v>
      </c>
    </row>
    <row r="3490" spans="1:6" hidden="1" x14ac:dyDescent="0.3">
      <c r="A3490">
        <f>IF(IFERROR(_xlfn.NUMBERVALUE(RIGHT(D3490,2))=C3490-2000,TRUE),1,0)*_xlfn.IFNA(VLOOKUP(LEFT(RIGHT(D3490,LEN(D3490)-6),LEN(RIGHT(D3490,LEN(D3490)-6))-3),'Filter Fuel'!$A$3:$I$29,HLOOKUP(LEFT(D3490,6),'Filter Fuel'!$B$1:$I$2,2,FALSE),FALSE),1)*IF(F3490=0,0,1)</f>
        <v>0</v>
      </c>
      <c r="B3490" t="s">
        <v>2</v>
      </c>
      <c r="C3490">
        <f t="shared" si="98"/>
        <v>2033</v>
      </c>
      <c r="D3490" t="str">
        <f t="shared" si="99"/>
        <v>COMBDGELCIMP46</v>
      </c>
      <c r="E3490" t="str">
        <f>VLOOKUP(D3490,'NZ40-POPT_tech_groups'!A:B,2,FALSE)</f>
        <v>NZ40-ENE-1-COMBDG</v>
      </c>
      <c r="F3490" s="3">
        <f>_xlfn.IFNA(_xlfn.IFNA(VLOOKUP(D3490,'Energy Share'!B:D,3,FALSE),VLOOKUP(LEFT(D3490,LEN(D3490)-2),'Energy Share'!B:D,3,FALSE)),0)*HLOOKUP(C3490,'Energy Share'!$I$2:$AL$3,2,FALSE)*VLOOKUP(LEFT(D3490,6),'Energy Share'!$I$6:$J$14,2,FALSE)</f>
        <v>0.23401651515939587</v>
      </c>
    </row>
    <row r="3491" spans="1:6" hidden="1" x14ac:dyDescent="0.3">
      <c r="A3491">
        <f>IF(IFERROR(_xlfn.NUMBERVALUE(RIGHT(D3491,2))=C3491-2000,TRUE),1,0)*_xlfn.IFNA(VLOOKUP(LEFT(RIGHT(D3491,LEN(D3491)-6),LEN(RIGHT(D3491,LEN(D3491)-6))-3),'Filter Fuel'!$A$3:$I$29,HLOOKUP(LEFT(D3491,6),'Filter Fuel'!$B$1:$I$2,2,FALSE),FALSE),1)*IF(F3491=0,0,1)</f>
        <v>0</v>
      </c>
      <c r="B3491" t="s">
        <v>2</v>
      </c>
      <c r="C3491">
        <f t="shared" si="98"/>
        <v>2033</v>
      </c>
      <c r="D3491" t="str">
        <f t="shared" si="99"/>
        <v>COMBDGELCIMP47</v>
      </c>
      <c r="E3491" t="str">
        <f>VLOOKUP(D3491,'NZ40-POPT_tech_groups'!A:B,2,FALSE)</f>
        <v>NZ40-ENE-1-COMBDG</v>
      </c>
      <c r="F3491" s="3">
        <f>_xlfn.IFNA(_xlfn.IFNA(VLOOKUP(D3491,'Energy Share'!B:D,3,FALSE),VLOOKUP(LEFT(D3491,LEN(D3491)-2),'Energy Share'!B:D,3,FALSE)),0)*HLOOKUP(C3491,'Energy Share'!$I$2:$AL$3,2,FALSE)*VLOOKUP(LEFT(D3491,6),'Energy Share'!$I$6:$J$14,2,FALSE)</f>
        <v>0.23401651515939587</v>
      </c>
    </row>
    <row r="3492" spans="1:6" hidden="1" x14ac:dyDescent="0.3">
      <c r="A3492">
        <f>IF(IFERROR(_xlfn.NUMBERVALUE(RIGHT(D3492,2))=C3492-2000,TRUE),1,0)*_xlfn.IFNA(VLOOKUP(LEFT(RIGHT(D3492,LEN(D3492)-6),LEN(RIGHT(D3492,LEN(D3492)-6))-3),'Filter Fuel'!$A$3:$I$29,HLOOKUP(LEFT(D3492,6),'Filter Fuel'!$B$1:$I$2,2,FALSE),FALSE),1)*IF(F3492=0,0,1)</f>
        <v>0</v>
      </c>
      <c r="B3492" t="s">
        <v>2</v>
      </c>
      <c r="C3492">
        <f t="shared" si="98"/>
        <v>2033</v>
      </c>
      <c r="D3492" t="str">
        <f t="shared" si="99"/>
        <v>COMBDGELCIMP48</v>
      </c>
      <c r="E3492" t="str">
        <f>VLOOKUP(D3492,'NZ40-POPT_tech_groups'!A:B,2,FALSE)</f>
        <v>NZ40-ENE-1-COMBDG</v>
      </c>
      <c r="F3492" s="3">
        <f>_xlfn.IFNA(_xlfn.IFNA(VLOOKUP(D3492,'Energy Share'!B:D,3,FALSE),VLOOKUP(LEFT(D3492,LEN(D3492)-2),'Energy Share'!B:D,3,FALSE)),0)*HLOOKUP(C3492,'Energy Share'!$I$2:$AL$3,2,FALSE)*VLOOKUP(LEFT(D3492,6),'Energy Share'!$I$6:$J$14,2,FALSE)</f>
        <v>0.23401651515939587</v>
      </c>
    </row>
    <row r="3493" spans="1:6" hidden="1" x14ac:dyDescent="0.3">
      <c r="A3493">
        <f>IF(IFERROR(_xlfn.NUMBERVALUE(RIGHT(D3493,2))=C3493-2000,TRUE),1,0)*_xlfn.IFNA(VLOOKUP(LEFT(RIGHT(D3493,LEN(D3493)-6),LEN(RIGHT(D3493,LEN(D3493)-6))-3),'Filter Fuel'!$A$3:$I$29,HLOOKUP(LEFT(D3493,6),'Filter Fuel'!$B$1:$I$2,2,FALSE),FALSE),1)*IF(F3493=0,0,1)</f>
        <v>0</v>
      </c>
      <c r="B3493" t="s">
        <v>2</v>
      </c>
      <c r="C3493">
        <f t="shared" si="98"/>
        <v>2033</v>
      </c>
      <c r="D3493" t="str">
        <f t="shared" si="99"/>
        <v>COMBDGELCIMP49</v>
      </c>
      <c r="E3493" t="str">
        <f>VLOOKUP(D3493,'NZ40-POPT_tech_groups'!A:B,2,FALSE)</f>
        <v>NZ40-ENE-1-COMBDG</v>
      </c>
      <c r="F3493" s="3">
        <f>_xlfn.IFNA(_xlfn.IFNA(VLOOKUP(D3493,'Energy Share'!B:D,3,FALSE),VLOOKUP(LEFT(D3493,LEN(D3493)-2),'Energy Share'!B:D,3,FALSE)),0)*HLOOKUP(C3493,'Energy Share'!$I$2:$AL$3,2,FALSE)*VLOOKUP(LEFT(D3493,6),'Energy Share'!$I$6:$J$14,2,FALSE)</f>
        <v>0.23401651515939587</v>
      </c>
    </row>
    <row r="3494" spans="1:6" hidden="1" x14ac:dyDescent="0.3">
      <c r="A3494">
        <f>IF(IFERROR(_xlfn.NUMBERVALUE(RIGHT(D3494,2))=C3494-2000,TRUE),1,0)*_xlfn.IFNA(VLOOKUP(LEFT(RIGHT(D3494,LEN(D3494)-6),LEN(RIGHT(D3494,LEN(D3494)-6))-3),'Filter Fuel'!$A$3:$I$29,HLOOKUP(LEFT(D3494,6),'Filter Fuel'!$B$1:$I$2,2,FALSE),FALSE),1)*IF(F3494=0,0,1)</f>
        <v>0</v>
      </c>
      <c r="B3494" t="s">
        <v>2</v>
      </c>
      <c r="C3494">
        <f t="shared" si="98"/>
        <v>2033</v>
      </c>
      <c r="D3494" t="str">
        <f t="shared" si="99"/>
        <v>COMBDGELCIMP50</v>
      </c>
      <c r="E3494" t="str">
        <f>VLOOKUP(D3494,'NZ40-POPT_tech_groups'!A:B,2,FALSE)</f>
        <v>NZ40-ENE-1-COMBDG</v>
      </c>
      <c r="F3494" s="3">
        <f>_xlfn.IFNA(_xlfn.IFNA(VLOOKUP(D3494,'Energy Share'!B:D,3,FALSE),VLOOKUP(LEFT(D3494,LEN(D3494)-2),'Energy Share'!B:D,3,FALSE)),0)*HLOOKUP(C3494,'Energy Share'!$I$2:$AL$3,2,FALSE)*VLOOKUP(LEFT(D3494,6),'Energy Share'!$I$6:$J$14,2,FALSE)</f>
        <v>0.23401651515939587</v>
      </c>
    </row>
    <row r="3495" spans="1:6" hidden="1" x14ac:dyDescent="0.3">
      <c r="A3495">
        <f>IF(IFERROR(_xlfn.NUMBERVALUE(RIGHT(D3495,2))=C3495-2000,TRUE),1,0)*_xlfn.IFNA(VLOOKUP(LEFT(RIGHT(D3495,LEN(D3495)-6),LEN(RIGHT(D3495,LEN(D3495)-6))-3),'Filter Fuel'!$A$3:$I$29,HLOOKUP(LEFT(D3495,6),'Filter Fuel'!$B$1:$I$2,2,FALSE),FALSE),1)*IF(F3495=0,0,1)</f>
        <v>0</v>
      </c>
      <c r="B3495" t="s">
        <v>2</v>
      </c>
      <c r="C3495">
        <f t="shared" si="98"/>
        <v>2033</v>
      </c>
      <c r="D3495" t="str">
        <f t="shared" si="99"/>
        <v>FRETRAELCIMP16</v>
      </c>
      <c r="E3495" t="str">
        <f>VLOOKUP(D3495,'NZ40-POPT_tech_groups'!A:B,2,FALSE)</f>
        <v>NZ40-ENE-1-FRETRA</v>
      </c>
      <c r="F3495" s="3">
        <f>_xlfn.IFNA(_xlfn.IFNA(VLOOKUP(D3495,'Energy Share'!B:D,3,FALSE),VLOOKUP(LEFT(D3495,LEN(D3495)-2),'Energy Share'!B:D,3,FALSE)),0)*HLOOKUP(C3495,'Energy Share'!$I$2:$AL$3,2,FALSE)*VLOOKUP(LEFT(D3495,6),'Energy Share'!$I$6:$J$14,2,FALSE)</f>
        <v>0</v>
      </c>
    </row>
    <row r="3496" spans="1:6" hidden="1" x14ac:dyDescent="0.3">
      <c r="A3496">
        <f>IF(IFERROR(_xlfn.NUMBERVALUE(RIGHT(D3496,2))=C3496-2000,TRUE),1,0)*_xlfn.IFNA(VLOOKUP(LEFT(RIGHT(D3496,LEN(D3496)-6),LEN(RIGHT(D3496,LEN(D3496)-6))-3),'Filter Fuel'!$A$3:$I$29,HLOOKUP(LEFT(D3496,6),'Filter Fuel'!$B$1:$I$2,2,FALSE),FALSE),1)*IF(F3496=0,0,1)</f>
        <v>0</v>
      </c>
      <c r="B3496" t="s">
        <v>2</v>
      </c>
      <c r="C3496">
        <f t="shared" si="98"/>
        <v>2033</v>
      </c>
      <c r="D3496" t="str">
        <f t="shared" si="99"/>
        <v>FRETRAELCIMP17</v>
      </c>
      <c r="E3496" t="str">
        <f>VLOOKUP(D3496,'NZ40-POPT_tech_groups'!A:B,2,FALSE)</f>
        <v>NZ40-ENE-1-FRETRA</v>
      </c>
      <c r="F3496" s="3">
        <f>_xlfn.IFNA(_xlfn.IFNA(VLOOKUP(D3496,'Energy Share'!B:D,3,FALSE),VLOOKUP(LEFT(D3496,LEN(D3496)-2),'Energy Share'!B:D,3,FALSE)),0)*HLOOKUP(C3496,'Energy Share'!$I$2:$AL$3,2,FALSE)*VLOOKUP(LEFT(D3496,6),'Energy Share'!$I$6:$J$14,2,FALSE)</f>
        <v>0</v>
      </c>
    </row>
    <row r="3497" spans="1:6" hidden="1" x14ac:dyDescent="0.3">
      <c r="A3497">
        <f>IF(IFERROR(_xlfn.NUMBERVALUE(RIGHT(D3497,2))=C3497-2000,TRUE),1,0)*_xlfn.IFNA(VLOOKUP(LEFT(RIGHT(D3497,LEN(D3497)-6),LEN(RIGHT(D3497,LEN(D3497)-6))-3),'Filter Fuel'!$A$3:$I$29,HLOOKUP(LEFT(D3497,6),'Filter Fuel'!$B$1:$I$2,2,FALSE),FALSE),1)*IF(F3497=0,0,1)</f>
        <v>0</v>
      </c>
      <c r="B3497" t="s">
        <v>2</v>
      </c>
      <c r="C3497">
        <f t="shared" si="98"/>
        <v>2033</v>
      </c>
      <c r="D3497" t="str">
        <f t="shared" si="99"/>
        <v>FRETRAELCIMP18</v>
      </c>
      <c r="E3497" t="str">
        <f>VLOOKUP(D3497,'NZ40-POPT_tech_groups'!A:B,2,FALSE)</f>
        <v>NZ40-ENE-1-FRETRA</v>
      </c>
      <c r="F3497" s="3">
        <f>_xlfn.IFNA(_xlfn.IFNA(VLOOKUP(D3497,'Energy Share'!B:D,3,FALSE),VLOOKUP(LEFT(D3497,LEN(D3497)-2),'Energy Share'!B:D,3,FALSE)),0)*HLOOKUP(C3497,'Energy Share'!$I$2:$AL$3,2,FALSE)*VLOOKUP(LEFT(D3497,6),'Energy Share'!$I$6:$J$14,2,FALSE)</f>
        <v>0</v>
      </c>
    </row>
    <row r="3498" spans="1:6" hidden="1" x14ac:dyDescent="0.3">
      <c r="A3498">
        <f>IF(IFERROR(_xlfn.NUMBERVALUE(RIGHT(D3498,2))=C3498-2000,TRUE),1,0)*_xlfn.IFNA(VLOOKUP(LEFT(RIGHT(D3498,LEN(D3498)-6),LEN(RIGHT(D3498,LEN(D3498)-6))-3),'Filter Fuel'!$A$3:$I$29,HLOOKUP(LEFT(D3498,6),'Filter Fuel'!$B$1:$I$2,2,FALSE),FALSE),1)*IF(F3498=0,0,1)</f>
        <v>0</v>
      </c>
      <c r="B3498" t="s">
        <v>2</v>
      </c>
      <c r="C3498">
        <f t="shared" si="98"/>
        <v>2033</v>
      </c>
      <c r="D3498" t="str">
        <f t="shared" si="99"/>
        <v>FRETRAELCIMP19</v>
      </c>
      <c r="E3498" t="str">
        <f>VLOOKUP(D3498,'NZ40-POPT_tech_groups'!A:B,2,FALSE)</f>
        <v>NZ40-ENE-1-FRETRA</v>
      </c>
      <c r="F3498" s="3">
        <f>_xlfn.IFNA(_xlfn.IFNA(VLOOKUP(D3498,'Energy Share'!B:D,3,FALSE),VLOOKUP(LEFT(D3498,LEN(D3498)-2),'Energy Share'!B:D,3,FALSE)),0)*HLOOKUP(C3498,'Energy Share'!$I$2:$AL$3,2,FALSE)*VLOOKUP(LEFT(D3498,6),'Energy Share'!$I$6:$J$14,2,FALSE)</f>
        <v>0</v>
      </c>
    </row>
    <row r="3499" spans="1:6" hidden="1" x14ac:dyDescent="0.3">
      <c r="A3499">
        <f>IF(IFERROR(_xlfn.NUMBERVALUE(RIGHT(D3499,2))=C3499-2000,TRUE),1,0)*_xlfn.IFNA(VLOOKUP(LEFT(RIGHT(D3499,LEN(D3499)-6),LEN(RIGHT(D3499,LEN(D3499)-6))-3),'Filter Fuel'!$A$3:$I$29,HLOOKUP(LEFT(D3499,6),'Filter Fuel'!$B$1:$I$2,2,FALSE),FALSE),1)*IF(F3499=0,0,1)</f>
        <v>0</v>
      </c>
      <c r="B3499" t="s">
        <v>2</v>
      </c>
      <c r="C3499">
        <f t="shared" si="98"/>
        <v>2033</v>
      </c>
      <c r="D3499" t="str">
        <f t="shared" si="99"/>
        <v>FRETRAELCIMP20</v>
      </c>
      <c r="E3499" t="str">
        <f>VLOOKUP(D3499,'NZ40-POPT_tech_groups'!A:B,2,FALSE)</f>
        <v>NZ40-ENE-1-FRETRA</v>
      </c>
      <c r="F3499" s="3">
        <f>_xlfn.IFNA(_xlfn.IFNA(VLOOKUP(D3499,'Energy Share'!B:D,3,FALSE),VLOOKUP(LEFT(D3499,LEN(D3499)-2),'Energy Share'!B:D,3,FALSE)),0)*HLOOKUP(C3499,'Energy Share'!$I$2:$AL$3,2,FALSE)*VLOOKUP(LEFT(D3499,6),'Energy Share'!$I$6:$J$14,2,FALSE)</f>
        <v>0</v>
      </c>
    </row>
    <row r="3500" spans="1:6" hidden="1" x14ac:dyDescent="0.3">
      <c r="A3500">
        <f>IF(IFERROR(_xlfn.NUMBERVALUE(RIGHT(D3500,2))=C3500-2000,TRUE),1,0)*_xlfn.IFNA(VLOOKUP(LEFT(RIGHT(D3500,LEN(D3500)-6),LEN(RIGHT(D3500,LEN(D3500)-6))-3),'Filter Fuel'!$A$3:$I$29,HLOOKUP(LEFT(D3500,6),'Filter Fuel'!$B$1:$I$2,2,FALSE),FALSE),1)*IF(F3500=0,0,1)</f>
        <v>0</v>
      </c>
      <c r="B3500" t="s">
        <v>2</v>
      </c>
      <c r="C3500">
        <f t="shared" si="98"/>
        <v>2033</v>
      </c>
      <c r="D3500" t="str">
        <f t="shared" si="99"/>
        <v>FRETRAELCIMP21</v>
      </c>
      <c r="E3500" t="str">
        <f>VLOOKUP(D3500,'NZ40-POPT_tech_groups'!A:B,2,FALSE)</f>
        <v>NZ40-ENE-1-FRETRA</v>
      </c>
      <c r="F3500" s="3">
        <f>_xlfn.IFNA(_xlfn.IFNA(VLOOKUP(D3500,'Energy Share'!B:D,3,FALSE),VLOOKUP(LEFT(D3500,LEN(D3500)-2),'Energy Share'!B:D,3,FALSE)),0)*HLOOKUP(C3500,'Energy Share'!$I$2:$AL$3,2,FALSE)*VLOOKUP(LEFT(D3500,6),'Energy Share'!$I$6:$J$14,2,FALSE)</f>
        <v>0</v>
      </c>
    </row>
    <row r="3501" spans="1:6" hidden="1" x14ac:dyDescent="0.3">
      <c r="A3501">
        <f>IF(IFERROR(_xlfn.NUMBERVALUE(RIGHT(D3501,2))=C3501-2000,TRUE),1,0)*_xlfn.IFNA(VLOOKUP(LEFT(RIGHT(D3501,LEN(D3501)-6),LEN(RIGHT(D3501,LEN(D3501)-6))-3),'Filter Fuel'!$A$3:$I$29,HLOOKUP(LEFT(D3501,6),'Filter Fuel'!$B$1:$I$2,2,FALSE),FALSE),1)*IF(F3501=0,0,1)</f>
        <v>0</v>
      </c>
      <c r="B3501" t="s">
        <v>2</v>
      </c>
      <c r="C3501">
        <f t="shared" si="98"/>
        <v>2033</v>
      </c>
      <c r="D3501" t="str">
        <f t="shared" si="99"/>
        <v>FRETRAELCIMP22</v>
      </c>
      <c r="E3501" t="str">
        <f>VLOOKUP(D3501,'NZ40-POPT_tech_groups'!A:B,2,FALSE)</f>
        <v>NZ40-ENE-1-FRETRA</v>
      </c>
      <c r="F3501" s="3">
        <f>_xlfn.IFNA(_xlfn.IFNA(VLOOKUP(D3501,'Energy Share'!B:D,3,FALSE),VLOOKUP(LEFT(D3501,LEN(D3501)-2),'Energy Share'!B:D,3,FALSE)),0)*HLOOKUP(C3501,'Energy Share'!$I$2:$AL$3,2,FALSE)*VLOOKUP(LEFT(D3501,6),'Energy Share'!$I$6:$J$14,2,FALSE)</f>
        <v>0</v>
      </c>
    </row>
    <row r="3502" spans="1:6" hidden="1" x14ac:dyDescent="0.3">
      <c r="A3502">
        <f>IF(IFERROR(_xlfn.NUMBERVALUE(RIGHT(D3502,2))=C3502-2000,TRUE),1,0)*_xlfn.IFNA(VLOOKUP(LEFT(RIGHT(D3502,LEN(D3502)-6),LEN(RIGHT(D3502,LEN(D3502)-6))-3),'Filter Fuel'!$A$3:$I$29,HLOOKUP(LEFT(D3502,6),'Filter Fuel'!$B$1:$I$2,2,FALSE),FALSE),1)*IF(F3502=0,0,1)</f>
        <v>0</v>
      </c>
      <c r="B3502" t="s">
        <v>2</v>
      </c>
      <c r="C3502">
        <f t="shared" si="98"/>
        <v>2033</v>
      </c>
      <c r="D3502" t="str">
        <f t="shared" si="99"/>
        <v>FRETRAELCIMP23</v>
      </c>
      <c r="E3502" t="str">
        <f>VLOOKUP(D3502,'NZ40-POPT_tech_groups'!A:B,2,FALSE)</f>
        <v>NZ40-ENE-1-FRETRA</v>
      </c>
      <c r="F3502" s="3">
        <f>_xlfn.IFNA(_xlfn.IFNA(VLOOKUP(D3502,'Energy Share'!B:D,3,FALSE),VLOOKUP(LEFT(D3502,LEN(D3502)-2),'Energy Share'!B:D,3,FALSE)),0)*HLOOKUP(C3502,'Energy Share'!$I$2:$AL$3,2,FALSE)*VLOOKUP(LEFT(D3502,6),'Energy Share'!$I$6:$J$14,2,FALSE)</f>
        <v>0</v>
      </c>
    </row>
    <row r="3503" spans="1:6" hidden="1" x14ac:dyDescent="0.3">
      <c r="A3503">
        <f>IF(IFERROR(_xlfn.NUMBERVALUE(RIGHT(D3503,2))=C3503-2000,TRUE),1,0)*_xlfn.IFNA(VLOOKUP(LEFT(RIGHT(D3503,LEN(D3503)-6),LEN(RIGHT(D3503,LEN(D3503)-6))-3),'Filter Fuel'!$A$3:$I$29,HLOOKUP(LEFT(D3503,6),'Filter Fuel'!$B$1:$I$2,2,FALSE),FALSE),1)*IF(F3503=0,0,1)</f>
        <v>0</v>
      </c>
      <c r="B3503" t="s">
        <v>2</v>
      </c>
      <c r="C3503">
        <f t="shared" si="98"/>
        <v>2033</v>
      </c>
      <c r="D3503" t="str">
        <f t="shared" si="99"/>
        <v>FRETRAELCIMP24</v>
      </c>
      <c r="E3503" t="str">
        <f>VLOOKUP(D3503,'NZ40-POPT_tech_groups'!A:B,2,FALSE)</f>
        <v>NZ40-ENE-1-FRETRA</v>
      </c>
      <c r="F3503" s="3">
        <f>_xlfn.IFNA(_xlfn.IFNA(VLOOKUP(D3503,'Energy Share'!B:D,3,FALSE),VLOOKUP(LEFT(D3503,LEN(D3503)-2),'Energy Share'!B:D,3,FALSE)),0)*HLOOKUP(C3503,'Energy Share'!$I$2:$AL$3,2,FALSE)*VLOOKUP(LEFT(D3503,6),'Energy Share'!$I$6:$J$14,2,FALSE)</f>
        <v>0</v>
      </c>
    </row>
    <row r="3504" spans="1:6" hidden="1" x14ac:dyDescent="0.3">
      <c r="A3504">
        <f>IF(IFERROR(_xlfn.NUMBERVALUE(RIGHT(D3504,2))=C3504-2000,TRUE),1,0)*_xlfn.IFNA(VLOOKUP(LEFT(RIGHT(D3504,LEN(D3504)-6),LEN(RIGHT(D3504,LEN(D3504)-6))-3),'Filter Fuel'!$A$3:$I$29,HLOOKUP(LEFT(D3504,6),'Filter Fuel'!$B$1:$I$2,2,FALSE),FALSE),1)*IF(F3504=0,0,1)</f>
        <v>0</v>
      </c>
      <c r="B3504" t="s">
        <v>2</v>
      </c>
      <c r="C3504">
        <f t="shared" si="98"/>
        <v>2033</v>
      </c>
      <c r="D3504" t="str">
        <f t="shared" si="99"/>
        <v>FRETRAELCIMP25</v>
      </c>
      <c r="E3504" t="str">
        <f>VLOOKUP(D3504,'NZ40-POPT_tech_groups'!A:B,2,FALSE)</f>
        <v>NZ40-ENE-1-FRETRA</v>
      </c>
      <c r="F3504" s="3">
        <f>_xlfn.IFNA(_xlfn.IFNA(VLOOKUP(D3504,'Energy Share'!B:D,3,FALSE),VLOOKUP(LEFT(D3504,LEN(D3504)-2),'Energy Share'!B:D,3,FALSE)),0)*HLOOKUP(C3504,'Energy Share'!$I$2:$AL$3,2,FALSE)*VLOOKUP(LEFT(D3504,6),'Energy Share'!$I$6:$J$14,2,FALSE)</f>
        <v>0</v>
      </c>
    </row>
    <row r="3505" spans="1:6" hidden="1" x14ac:dyDescent="0.3">
      <c r="A3505">
        <f>IF(IFERROR(_xlfn.NUMBERVALUE(RIGHT(D3505,2))=C3505-2000,TRUE),1,0)*_xlfn.IFNA(VLOOKUP(LEFT(RIGHT(D3505,LEN(D3505)-6),LEN(RIGHT(D3505,LEN(D3505)-6))-3),'Filter Fuel'!$A$3:$I$29,HLOOKUP(LEFT(D3505,6),'Filter Fuel'!$B$1:$I$2,2,FALSE),FALSE),1)*IF(F3505=0,0,1)</f>
        <v>0</v>
      </c>
      <c r="B3505" t="s">
        <v>2</v>
      </c>
      <c r="C3505">
        <f t="shared" si="98"/>
        <v>2033</v>
      </c>
      <c r="D3505" t="str">
        <f t="shared" si="99"/>
        <v>FRETRAELCIMP26</v>
      </c>
      <c r="E3505" t="str">
        <f>VLOOKUP(D3505,'NZ40-POPT_tech_groups'!A:B,2,FALSE)</f>
        <v>NZ40-ENE-1-FRETRA</v>
      </c>
      <c r="F3505" s="3">
        <f>_xlfn.IFNA(_xlfn.IFNA(VLOOKUP(D3505,'Energy Share'!B:D,3,FALSE),VLOOKUP(LEFT(D3505,LEN(D3505)-2),'Energy Share'!B:D,3,FALSE)),0)*HLOOKUP(C3505,'Energy Share'!$I$2:$AL$3,2,FALSE)*VLOOKUP(LEFT(D3505,6),'Energy Share'!$I$6:$J$14,2,FALSE)</f>
        <v>0</v>
      </c>
    </row>
    <row r="3506" spans="1:6" hidden="1" x14ac:dyDescent="0.3">
      <c r="A3506">
        <f>IF(IFERROR(_xlfn.NUMBERVALUE(RIGHT(D3506,2))=C3506-2000,TRUE),1,0)*_xlfn.IFNA(VLOOKUP(LEFT(RIGHT(D3506,LEN(D3506)-6),LEN(RIGHT(D3506,LEN(D3506)-6))-3),'Filter Fuel'!$A$3:$I$29,HLOOKUP(LEFT(D3506,6),'Filter Fuel'!$B$1:$I$2,2,FALSE),FALSE),1)*IF(F3506=0,0,1)</f>
        <v>0</v>
      </c>
      <c r="B3506" t="s">
        <v>2</v>
      </c>
      <c r="C3506">
        <f t="shared" si="98"/>
        <v>2033</v>
      </c>
      <c r="D3506" t="str">
        <f t="shared" si="99"/>
        <v>FRETRAELCIMP27</v>
      </c>
      <c r="E3506" t="str">
        <f>VLOOKUP(D3506,'NZ40-POPT_tech_groups'!A:B,2,FALSE)</f>
        <v>NZ40-ENE-1-FRETRA</v>
      </c>
      <c r="F3506" s="3">
        <f>_xlfn.IFNA(_xlfn.IFNA(VLOOKUP(D3506,'Energy Share'!B:D,3,FALSE),VLOOKUP(LEFT(D3506,LEN(D3506)-2),'Energy Share'!B:D,3,FALSE)),0)*HLOOKUP(C3506,'Energy Share'!$I$2:$AL$3,2,FALSE)*VLOOKUP(LEFT(D3506,6),'Energy Share'!$I$6:$J$14,2,FALSE)</f>
        <v>0</v>
      </c>
    </row>
    <row r="3507" spans="1:6" hidden="1" x14ac:dyDescent="0.3">
      <c r="A3507">
        <f>IF(IFERROR(_xlfn.NUMBERVALUE(RIGHT(D3507,2))=C3507-2000,TRUE),1,0)*_xlfn.IFNA(VLOOKUP(LEFT(RIGHT(D3507,LEN(D3507)-6),LEN(RIGHT(D3507,LEN(D3507)-6))-3),'Filter Fuel'!$A$3:$I$29,HLOOKUP(LEFT(D3507,6),'Filter Fuel'!$B$1:$I$2,2,FALSE),FALSE),1)*IF(F3507=0,0,1)</f>
        <v>0</v>
      </c>
      <c r="B3507" t="s">
        <v>2</v>
      </c>
      <c r="C3507">
        <f t="shared" si="98"/>
        <v>2033</v>
      </c>
      <c r="D3507" t="str">
        <f t="shared" si="99"/>
        <v>FRETRAELCIMP28</v>
      </c>
      <c r="E3507" t="str">
        <f>VLOOKUP(D3507,'NZ40-POPT_tech_groups'!A:B,2,FALSE)</f>
        <v>NZ40-ENE-1-FRETRA</v>
      </c>
      <c r="F3507" s="3">
        <f>_xlfn.IFNA(_xlfn.IFNA(VLOOKUP(D3507,'Energy Share'!B:D,3,FALSE),VLOOKUP(LEFT(D3507,LEN(D3507)-2),'Energy Share'!B:D,3,FALSE)),0)*HLOOKUP(C3507,'Energy Share'!$I$2:$AL$3,2,FALSE)*VLOOKUP(LEFT(D3507,6),'Energy Share'!$I$6:$J$14,2,FALSE)</f>
        <v>0</v>
      </c>
    </row>
    <row r="3508" spans="1:6" hidden="1" x14ac:dyDescent="0.3">
      <c r="A3508">
        <f>IF(IFERROR(_xlfn.NUMBERVALUE(RIGHT(D3508,2))=C3508-2000,TRUE),1,0)*_xlfn.IFNA(VLOOKUP(LEFT(RIGHT(D3508,LEN(D3508)-6),LEN(RIGHT(D3508,LEN(D3508)-6))-3),'Filter Fuel'!$A$3:$I$29,HLOOKUP(LEFT(D3508,6),'Filter Fuel'!$B$1:$I$2,2,FALSE),FALSE),1)*IF(F3508=0,0,1)</f>
        <v>0</v>
      </c>
      <c r="B3508" t="s">
        <v>2</v>
      </c>
      <c r="C3508">
        <f t="shared" si="98"/>
        <v>2033</v>
      </c>
      <c r="D3508" t="str">
        <f t="shared" si="99"/>
        <v>FRETRAELCIMP29</v>
      </c>
      <c r="E3508" t="str">
        <f>VLOOKUP(D3508,'NZ40-POPT_tech_groups'!A:B,2,FALSE)</f>
        <v>NZ40-ENE-1-FRETRA</v>
      </c>
      <c r="F3508" s="3">
        <f>_xlfn.IFNA(_xlfn.IFNA(VLOOKUP(D3508,'Energy Share'!B:D,3,FALSE),VLOOKUP(LEFT(D3508,LEN(D3508)-2),'Energy Share'!B:D,3,FALSE)),0)*HLOOKUP(C3508,'Energy Share'!$I$2:$AL$3,2,FALSE)*VLOOKUP(LEFT(D3508,6),'Energy Share'!$I$6:$J$14,2,FALSE)</f>
        <v>0</v>
      </c>
    </row>
    <row r="3509" spans="1:6" hidden="1" x14ac:dyDescent="0.3">
      <c r="A3509">
        <f>IF(IFERROR(_xlfn.NUMBERVALUE(RIGHT(D3509,2))=C3509-2000,TRUE),1,0)*_xlfn.IFNA(VLOOKUP(LEFT(RIGHT(D3509,LEN(D3509)-6),LEN(RIGHT(D3509,LEN(D3509)-6))-3),'Filter Fuel'!$A$3:$I$29,HLOOKUP(LEFT(D3509,6),'Filter Fuel'!$B$1:$I$2,2,FALSE),FALSE),1)*IF(F3509=0,0,1)</f>
        <v>0</v>
      </c>
      <c r="B3509" t="s">
        <v>2</v>
      </c>
      <c r="C3509">
        <f t="shared" si="98"/>
        <v>2033</v>
      </c>
      <c r="D3509" t="str">
        <f t="shared" si="99"/>
        <v>FRETRAELCIMP30</v>
      </c>
      <c r="E3509" t="str">
        <f>VLOOKUP(D3509,'NZ40-POPT_tech_groups'!A:B,2,FALSE)</f>
        <v>NZ40-ENE-1-FRETRA</v>
      </c>
      <c r="F3509" s="3">
        <f>_xlfn.IFNA(_xlfn.IFNA(VLOOKUP(D3509,'Energy Share'!B:D,3,FALSE),VLOOKUP(LEFT(D3509,LEN(D3509)-2),'Energy Share'!B:D,3,FALSE)),0)*HLOOKUP(C3509,'Energy Share'!$I$2:$AL$3,2,FALSE)*VLOOKUP(LEFT(D3509,6),'Energy Share'!$I$6:$J$14,2,FALSE)</f>
        <v>0</v>
      </c>
    </row>
    <row r="3510" spans="1:6" hidden="1" x14ac:dyDescent="0.3">
      <c r="A3510">
        <f>IF(IFERROR(_xlfn.NUMBERVALUE(RIGHT(D3510,2))=C3510-2000,TRUE),1,0)*_xlfn.IFNA(VLOOKUP(LEFT(RIGHT(D3510,LEN(D3510)-6),LEN(RIGHT(D3510,LEN(D3510)-6))-3),'Filter Fuel'!$A$3:$I$29,HLOOKUP(LEFT(D3510,6),'Filter Fuel'!$B$1:$I$2,2,FALSE),FALSE),1)*IF(F3510=0,0,1)</f>
        <v>0</v>
      </c>
      <c r="B3510" t="s">
        <v>2</v>
      </c>
      <c r="C3510">
        <f t="shared" si="98"/>
        <v>2033</v>
      </c>
      <c r="D3510" t="str">
        <f t="shared" si="99"/>
        <v>FRETRAELCIMP31</v>
      </c>
      <c r="E3510" t="str">
        <f>VLOOKUP(D3510,'NZ40-POPT_tech_groups'!A:B,2,FALSE)</f>
        <v>NZ40-ENE-1-FRETRA</v>
      </c>
      <c r="F3510" s="3">
        <f>_xlfn.IFNA(_xlfn.IFNA(VLOOKUP(D3510,'Energy Share'!B:D,3,FALSE),VLOOKUP(LEFT(D3510,LEN(D3510)-2),'Energy Share'!B:D,3,FALSE)),0)*HLOOKUP(C3510,'Energy Share'!$I$2:$AL$3,2,FALSE)*VLOOKUP(LEFT(D3510,6),'Energy Share'!$I$6:$J$14,2,FALSE)</f>
        <v>0</v>
      </c>
    </row>
    <row r="3511" spans="1:6" hidden="1" x14ac:dyDescent="0.3">
      <c r="A3511">
        <f>IF(IFERROR(_xlfn.NUMBERVALUE(RIGHT(D3511,2))=C3511-2000,TRUE),1,0)*_xlfn.IFNA(VLOOKUP(LEFT(RIGHT(D3511,LEN(D3511)-6),LEN(RIGHT(D3511,LEN(D3511)-6))-3),'Filter Fuel'!$A$3:$I$29,HLOOKUP(LEFT(D3511,6),'Filter Fuel'!$B$1:$I$2,2,FALSE),FALSE),1)*IF(F3511=0,0,1)</f>
        <v>0</v>
      </c>
      <c r="B3511" t="s">
        <v>2</v>
      </c>
      <c r="C3511">
        <f t="shared" si="98"/>
        <v>2033</v>
      </c>
      <c r="D3511" t="str">
        <f t="shared" si="99"/>
        <v>FRETRAELCIMP32</v>
      </c>
      <c r="E3511" t="str">
        <f>VLOOKUP(D3511,'NZ40-POPT_tech_groups'!A:B,2,FALSE)</f>
        <v>NZ40-ENE-1-FRETRA</v>
      </c>
      <c r="F3511" s="3">
        <f>_xlfn.IFNA(_xlfn.IFNA(VLOOKUP(D3511,'Energy Share'!B:D,3,FALSE),VLOOKUP(LEFT(D3511,LEN(D3511)-2),'Energy Share'!B:D,3,FALSE)),0)*HLOOKUP(C3511,'Energy Share'!$I$2:$AL$3,2,FALSE)*VLOOKUP(LEFT(D3511,6),'Energy Share'!$I$6:$J$14,2,FALSE)</f>
        <v>0</v>
      </c>
    </row>
    <row r="3512" spans="1:6" hidden="1" x14ac:dyDescent="0.3">
      <c r="A3512">
        <f>IF(IFERROR(_xlfn.NUMBERVALUE(RIGHT(D3512,2))=C3512-2000,TRUE),1,0)*_xlfn.IFNA(VLOOKUP(LEFT(RIGHT(D3512,LEN(D3512)-6),LEN(RIGHT(D3512,LEN(D3512)-6))-3),'Filter Fuel'!$A$3:$I$29,HLOOKUP(LEFT(D3512,6),'Filter Fuel'!$B$1:$I$2,2,FALSE),FALSE),1)*IF(F3512=0,0,1)</f>
        <v>0</v>
      </c>
      <c r="B3512" t="s">
        <v>2</v>
      </c>
      <c r="C3512">
        <f t="shared" si="98"/>
        <v>2033</v>
      </c>
      <c r="D3512" t="str">
        <f t="shared" si="99"/>
        <v>FRETRAELCIMP33</v>
      </c>
      <c r="E3512" t="str">
        <f>VLOOKUP(D3512,'NZ40-POPT_tech_groups'!A:B,2,FALSE)</f>
        <v>NZ40-ENE-1-FRETRA</v>
      </c>
      <c r="F3512" s="3">
        <f>_xlfn.IFNA(_xlfn.IFNA(VLOOKUP(D3512,'Energy Share'!B:D,3,FALSE),VLOOKUP(LEFT(D3512,LEN(D3512)-2),'Energy Share'!B:D,3,FALSE)),0)*HLOOKUP(C3512,'Energy Share'!$I$2:$AL$3,2,FALSE)*VLOOKUP(LEFT(D3512,6),'Energy Share'!$I$6:$J$14,2,FALSE)</f>
        <v>0</v>
      </c>
    </row>
    <row r="3513" spans="1:6" hidden="1" x14ac:dyDescent="0.3">
      <c r="A3513">
        <f>IF(IFERROR(_xlfn.NUMBERVALUE(RIGHT(D3513,2))=C3513-2000,TRUE),1,0)*_xlfn.IFNA(VLOOKUP(LEFT(RIGHT(D3513,LEN(D3513)-6),LEN(RIGHT(D3513,LEN(D3513)-6))-3),'Filter Fuel'!$A$3:$I$29,HLOOKUP(LEFT(D3513,6),'Filter Fuel'!$B$1:$I$2,2,FALSE),FALSE),1)*IF(F3513=0,0,1)</f>
        <v>0</v>
      </c>
      <c r="B3513" t="s">
        <v>2</v>
      </c>
      <c r="C3513">
        <f t="shared" si="98"/>
        <v>2033</v>
      </c>
      <c r="D3513" t="str">
        <f t="shared" si="99"/>
        <v>FRETRAELCIMP34</v>
      </c>
      <c r="E3513" t="str">
        <f>VLOOKUP(D3513,'NZ40-POPT_tech_groups'!A:B,2,FALSE)</f>
        <v>NZ40-ENE-1-FRETRA</v>
      </c>
      <c r="F3513" s="3">
        <f>_xlfn.IFNA(_xlfn.IFNA(VLOOKUP(D3513,'Energy Share'!B:D,3,FALSE),VLOOKUP(LEFT(D3513,LEN(D3513)-2),'Energy Share'!B:D,3,FALSE)),0)*HLOOKUP(C3513,'Energy Share'!$I$2:$AL$3,2,FALSE)*VLOOKUP(LEFT(D3513,6),'Energy Share'!$I$6:$J$14,2,FALSE)</f>
        <v>0</v>
      </c>
    </row>
    <row r="3514" spans="1:6" hidden="1" x14ac:dyDescent="0.3">
      <c r="A3514">
        <f>IF(IFERROR(_xlfn.NUMBERVALUE(RIGHT(D3514,2))=C3514-2000,TRUE),1,0)*_xlfn.IFNA(VLOOKUP(LEFT(RIGHT(D3514,LEN(D3514)-6),LEN(RIGHT(D3514,LEN(D3514)-6))-3),'Filter Fuel'!$A$3:$I$29,HLOOKUP(LEFT(D3514,6),'Filter Fuel'!$B$1:$I$2,2,FALSE),FALSE),1)*IF(F3514=0,0,1)</f>
        <v>0</v>
      </c>
      <c r="B3514" t="s">
        <v>2</v>
      </c>
      <c r="C3514">
        <f t="shared" si="98"/>
        <v>2033</v>
      </c>
      <c r="D3514" t="str">
        <f t="shared" si="99"/>
        <v>FRETRAELCIMP35</v>
      </c>
      <c r="E3514" t="str">
        <f>VLOOKUP(D3514,'NZ40-POPT_tech_groups'!A:B,2,FALSE)</f>
        <v>NZ40-ENE-1-FRETRA</v>
      </c>
      <c r="F3514" s="3">
        <f>_xlfn.IFNA(_xlfn.IFNA(VLOOKUP(D3514,'Energy Share'!B:D,3,FALSE),VLOOKUP(LEFT(D3514,LEN(D3514)-2),'Energy Share'!B:D,3,FALSE)),0)*HLOOKUP(C3514,'Energy Share'!$I$2:$AL$3,2,FALSE)*VLOOKUP(LEFT(D3514,6),'Energy Share'!$I$6:$J$14,2,FALSE)</f>
        <v>0</v>
      </c>
    </row>
    <row r="3515" spans="1:6" hidden="1" x14ac:dyDescent="0.3">
      <c r="A3515">
        <f>IF(IFERROR(_xlfn.NUMBERVALUE(RIGHT(D3515,2))=C3515-2000,TRUE),1,0)*_xlfn.IFNA(VLOOKUP(LEFT(RIGHT(D3515,LEN(D3515)-6),LEN(RIGHT(D3515,LEN(D3515)-6))-3),'Filter Fuel'!$A$3:$I$29,HLOOKUP(LEFT(D3515,6),'Filter Fuel'!$B$1:$I$2,2,FALSE),FALSE),1)*IF(F3515=0,0,1)</f>
        <v>0</v>
      </c>
      <c r="B3515" t="s">
        <v>2</v>
      </c>
      <c r="C3515">
        <f t="shared" si="98"/>
        <v>2033</v>
      </c>
      <c r="D3515" t="str">
        <f t="shared" si="99"/>
        <v>FRETRAELCIMP36</v>
      </c>
      <c r="E3515" t="str">
        <f>VLOOKUP(D3515,'NZ40-POPT_tech_groups'!A:B,2,FALSE)</f>
        <v>NZ40-ENE-1-FRETRA</v>
      </c>
      <c r="F3515" s="3">
        <f>_xlfn.IFNA(_xlfn.IFNA(VLOOKUP(D3515,'Energy Share'!B:D,3,FALSE),VLOOKUP(LEFT(D3515,LEN(D3515)-2),'Energy Share'!B:D,3,FALSE)),0)*HLOOKUP(C3515,'Energy Share'!$I$2:$AL$3,2,FALSE)*VLOOKUP(LEFT(D3515,6),'Energy Share'!$I$6:$J$14,2,FALSE)</f>
        <v>0</v>
      </c>
    </row>
    <row r="3516" spans="1:6" hidden="1" x14ac:dyDescent="0.3">
      <c r="A3516">
        <f>IF(IFERROR(_xlfn.NUMBERVALUE(RIGHT(D3516,2))=C3516-2000,TRUE),1,0)*_xlfn.IFNA(VLOOKUP(LEFT(RIGHT(D3516,LEN(D3516)-6),LEN(RIGHT(D3516,LEN(D3516)-6))-3),'Filter Fuel'!$A$3:$I$29,HLOOKUP(LEFT(D3516,6),'Filter Fuel'!$B$1:$I$2,2,FALSE),FALSE),1)*IF(F3516=0,0,1)</f>
        <v>0</v>
      </c>
      <c r="B3516" t="s">
        <v>2</v>
      </c>
      <c r="C3516">
        <f t="shared" si="98"/>
        <v>2033</v>
      </c>
      <c r="D3516" t="str">
        <f t="shared" si="99"/>
        <v>FRETRAELCIMP37</v>
      </c>
      <c r="E3516" t="str">
        <f>VLOOKUP(D3516,'NZ40-POPT_tech_groups'!A:B,2,FALSE)</f>
        <v>NZ40-ENE-1-FRETRA</v>
      </c>
      <c r="F3516" s="3">
        <f>_xlfn.IFNA(_xlfn.IFNA(VLOOKUP(D3516,'Energy Share'!B:D,3,FALSE),VLOOKUP(LEFT(D3516,LEN(D3516)-2),'Energy Share'!B:D,3,FALSE)),0)*HLOOKUP(C3516,'Energy Share'!$I$2:$AL$3,2,FALSE)*VLOOKUP(LEFT(D3516,6),'Energy Share'!$I$6:$J$14,2,FALSE)</f>
        <v>0</v>
      </c>
    </row>
    <row r="3517" spans="1:6" hidden="1" x14ac:dyDescent="0.3">
      <c r="A3517">
        <f>IF(IFERROR(_xlfn.NUMBERVALUE(RIGHT(D3517,2))=C3517-2000,TRUE),1,0)*_xlfn.IFNA(VLOOKUP(LEFT(RIGHT(D3517,LEN(D3517)-6),LEN(RIGHT(D3517,LEN(D3517)-6))-3),'Filter Fuel'!$A$3:$I$29,HLOOKUP(LEFT(D3517,6),'Filter Fuel'!$B$1:$I$2,2,FALSE),FALSE),1)*IF(F3517=0,0,1)</f>
        <v>0</v>
      </c>
      <c r="B3517" t="s">
        <v>2</v>
      </c>
      <c r="C3517">
        <f t="shared" si="98"/>
        <v>2033</v>
      </c>
      <c r="D3517" t="str">
        <f t="shared" si="99"/>
        <v>FRETRAELCIMP38</v>
      </c>
      <c r="E3517" t="str">
        <f>VLOOKUP(D3517,'NZ40-POPT_tech_groups'!A:B,2,FALSE)</f>
        <v>NZ40-ENE-1-FRETRA</v>
      </c>
      <c r="F3517" s="3">
        <f>_xlfn.IFNA(_xlfn.IFNA(VLOOKUP(D3517,'Energy Share'!B:D,3,FALSE),VLOOKUP(LEFT(D3517,LEN(D3517)-2),'Energy Share'!B:D,3,FALSE)),0)*HLOOKUP(C3517,'Energy Share'!$I$2:$AL$3,2,FALSE)*VLOOKUP(LEFT(D3517,6),'Energy Share'!$I$6:$J$14,2,FALSE)</f>
        <v>0</v>
      </c>
    </row>
    <row r="3518" spans="1:6" hidden="1" x14ac:dyDescent="0.3">
      <c r="A3518">
        <f>IF(IFERROR(_xlfn.NUMBERVALUE(RIGHT(D3518,2))=C3518-2000,TRUE),1,0)*_xlfn.IFNA(VLOOKUP(LEFT(RIGHT(D3518,LEN(D3518)-6),LEN(RIGHT(D3518,LEN(D3518)-6))-3),'Filter Fuel'!$A$3:$I$29,HLOOKUP(LEFT(D3518,6),'Filter Fuel'!$B$1:$I$2,2,FALSE),FALSE),1)*IF(F3518=0,0,1)</f>
        <v>0</v>
      </c>
      <c r="B3518" t="s">
        <v>2</v>
      </c>
      <c r="C3518">
        <f t="shared" si="98"/>
        <v>2033</v>
      </c>
      <c r="D3518" t="str">
        <f t="shared" si="99"/>
        <v>FRETRAELCIMP39</v>
      </c>
      <c r="E3518" t="str">
        <f>VLOOKUP(D3518,'NZ40-POPT_tech_groups'!A:B,2,FALSE)</f>
        <v>NZ40-ENE-1-FRETRA</v>
      </c>
      <c r="F3518" s="3">
        <f>_xlfn.IFNA(_xlfn.IFNA(VLOOKUP(D3518,'Energy Share'!B:D,3,FALSE),VLOOKUP(LEFT(D3518,LEN(D3518)-2),'Energy Share'!B:D,3,FALSE)),0)*HLOOKUP(C3518,'Energy Share'!$I$2:$AL$3,2,FALSE)*VLOOKUP(LEFT(D3518,6),'Energy Share'!$I$6:$J$14,2,FALSE)</f>
        <v>0</v>
      </c>
    </row>
    <row r="3519" spans="1:6" hidden="1" x14ac:dyDescent="0.3">
      <c r="A3519">
        <f>IF(IFERROR(_xlfn.NUMBERVALUE(RIGHT(D3519,2))=C3519-2000,TRUE),1,0)*_xlfn.IFNA(VLOOKUP(LEFT(RIGHT(D3519,LEN(D3519)-6),LEN(RIGHT(D3519,LEN(D3519)-6))-3),'Filter Fuel'!$A$3:$I$29,HLOOKUP(LEFT(D3519,6),'Filter Fuel'!$B$1:$I$2,2,FALSE),FALSE),1)*IF(F3519=0,0,1)</f>
        <v>0</v>
      </c>
      <c r="B3519" t="s">
        <v>2</v>
      </c>
      <c r="C3519">
        <f t="shared" si="98"/>
        <v>2033</v>
      </c>
      <c r="D3519" t="str">
        <f t="shared" si="99"/>
        <v>FRETRAELCIMP40</v>
      </c>
      <c r="E3519" t="str">
        <f>VLOOKUP(D3519,'NZ40-POPT_tech_groups'!A:B,2,FALSE)</f>
        <v>NZ40-ENE-1-FRETRA</v>
      </c>
      <c r="F3519" s="3">
        <f>_xlfn.IFNA(_xlfn.IFNA(VLOOKUP(D3519,'Energy Share'!B:D,3,FALSE),VLOOKUP(LEFT(D3519,LEN(D3519)-2),'Energy Share'!B:D,3,FALSE)),0)*HLOOKUP(C3519,'Energy Share'!$I$2:$AL$3,2,FALSE)*VLOOKUP(LEFT(D3519,6),'Energy Share'!$I$6:$J$14,2,FALSE)</f>
        <v>0</v>
      </c>
    </row>
    <row r="3520" spans="1:6" hidden="1" x14ac:dyDescent="0.3">
      <c r="A3520">
        <f>IF(IFERROR(_xlfn.NUMBERVALUE(RIGHT(D3520,2))=C3520-2000,TRUE),1,0)*_xlfn.IFNA(VLOOKUP(LEFT(RIGHT(D3520,LEN(D3520)-6),LEN(RIGHT(D3520,LEN(D3520)-6))-3),'Filter Fuel'!$A$3:$I$29,HLOOKUP(LEFT(D3520,6),'Filter Fuel'!$B$1:$I$2,2,FALSE),FALSE),1)*IF(F3520=0,0,1)</f>
        <v>0</v>
      </c>
      <c r="B3520" t="s">
        <v>2</v>
      </c>
      <c r="C3520">
        <f t="shared" si="98"/>
        <v>2033</v>
      </c>
      <c r="D3520" t="str">
        <f t="shared" si="99"/>
        <v>FRETRAELCIMP41</v>
      </c>
      <c r="E3520" t="str">
        <f>VLOOKUP(D3520,'NZ40-POPT_tech_groups'!A:B,2,FALSE)</f>
        <v>NZ40-ENE-1-FRETRA</v>
      </c>
      <c r="F3520" s="3">
        <f>_xlfn.IFNA(_xlfn.IFNA(VLOOKUP(D3520,'Energy Share'!B:D,3,FALSE),VLOOKUP(LEFT(D3520,LEN(D3520)-2),'Energy Share'!B:D,3,FALSE)),0)*HLOOKUP(C3520,'Energy Share'!$I$2:$AL$3,2,FALSE)*VLOOKUP(LEFT(D3520,6),'Energy Share'!$I$6:$J$14,2,FALSE)</f>
        <v>0</v>
      </c>
    </row>
    <row r="3521" spans="1:6" hidden="1" x14ac:dyDescent="0.3">
      <c r="A3521">
        <f>IF(IFERROR(_xlfn.NUMBERVALUE(RIGHT(D3521,2))=C3521-2000,TRUE),1,0)*_xlfn.IFNA(VLOOKUP(LEFT(RIGHT(D3521,LEN(D3521)-6),LEN(RIGHT(D3521,LEN(D3521)-6))-3),'Filter Fuel'!$A$3:$I$29,HLOOKUP(LEFT(D3521,6),'Filter Fuel'!$B$1:$I$2,2,FALSE),FALSE),1)*IF(F3521=0,0,1)</f>
        <v>0</v>
      </c>
      <c r="B3521" t="s">
        <v>2</v>
      </c>
      <c r="C3521">
        <f t="shared" si="98"/>
        <v>2033</v>
      </c>
      <c r="D3521" t="str">
        <f t="shared" si="99"/>
        <v>FRETRAELCIMP42</v>
      </c>
      <c r="E3521" t="str">
        <f>VLOOKUP(D3521,'NZ40-POPT_tech_groups'!A:B,2,FALSE)</f>
        <v>NZ40-ENE-1-FRETRA</v>
      </c>
      <c r="F3521" s="3">
        <f>_xlfn.IFNA(_xlfn.IFNA(VLOOKUP(D3521,'Energy Share'!B:D,3,FALSE),VLOOKUP(LEFT(D3521,LEN(D3521)-2),'Energy Share'!B:D,3,FALSE)),0)*HLOOKUP(C3521,'Energy Share'!$I$2:$AL$3,2,FALSE)*VLOOKUP(LEFT(D3521,6),'Energy Share'!$I$6:$J$14,2,FALSE)</f>
        <v>0</v>
      </c>
    </row>
    <row r="3522" spans="1:6" hidden="1" x14ac:dyDescent="0.3">
      <c r="A3522">
        <f>IF(IFERROR(_xlfn.NUMBERVALUE(RIGHT(D3522,2))=C3522-2000,TRUE),1,0)*_xlfn.IFNA(VLOOKUP(LEFT(RIGHT(D3522,LEN(D3522)-6),LEN(RIGHT(D3522,LEN(D3522)-6))-3),'Filter Fuel'!$A$3:$I$29,HLOOKUP(LEFT(D3522,6),'Filter Fuel'!$B$1:$I$2,2,FALSE),FALSE),1)*IF(F3522=0,0,1)</f>
        <v>0</v>
      </c>
      <c r="B3522" t="s">
        <v>2</v>
      </c>
      <c r="C3522">
        <f t="shared" si="98"/>
        <v>2033</v>
      </c>
      <c r="D3522" t="str">
        <f t="shared" si="99"/>
        <v>FRETRAELCIMP43</v>
      </c>
      <c r="E3522" t="str">
        <f>VLOOKUP(D3522,'NZ40-POPT_tech_groups'!A:B,2,FALSE)</f>
        <v>NZ40-ENE-1-FRETRA</v>
      </c>
      <c r="F3522" s="3">
        <f>_xlfn.IFNA(_xlfn.IFNA(VLOOKUP(D3522,'Energy Share'!B:D,3,FALSE),VLOOKUP(LEFT(D3522,LEN(D3522)-2),'Energy Share'!B:D,3,FALSE)),0)*HLOOKUP(C3522,'Energy Share'!$I$2:$AL$3,2,FALSE)*VLOOKUP(LEFT(D3522,6),'Energy Share'!$I$6:$J$14,2,FALSE)</f>
        <v>0</v>
      </c>
    </row>
    <row r="3523" spans="1:6" hidden="1" x14ac:dyDescent="0.3">
      <c r="A3523">
        <f>IF(IFERROR(_xlfn.NUMBERVALUE(RIGHT(D3523,2))=C3523-2000,TRUE),1,0)*_xlfn.IFNA(VLOOKUP(LEFT(RIGHT(D3523,LEN(D3523)-6),LEN(RIGHT(D3523,LEN(D3523)-6))-3),'Filter Fuel'!$A$3:$I$29,HLOOKUP(LEFT(D3523,6),'Filter Fuel'!$B$1:$I$2,2,FALSE),FALSE),1)*IF(F3523=0,0,1)</f>
        <v>0</v>
      </c>
      <c r="B3523" t="s">
        <v>2</v>
      </c>
      <c r="C3523">
        <f t="shared" si="98"/>
        <v>2033</v>
      </c>
      <c r="D3523" t="str">
        <f t="shared" si="99"/>
        <v>FRETRAELCIMP44</v>
      </c>
      <c r="E3523" t="str">
        <f>VLOOKUP(D3523,'NZ40-POPT_tech_groups'!A:B,2,FALSE)</f>
        <v>NZ40-ENE-1-FRETRA</v>
      </c>
      <c r="F3523" s="3">
        <f>_xlfn.IFNA(_xlfn.IFNA(VLOOKUP(D3523,'Energy Share'!B:D,3,FALSE),VLOOKUP(LEFT(D3523,LEN(D3523)-2),'Energy Share'!B:D,3,FALSE)),0)*HLOOKUP(C3523,'Energy Share'!$I$2:$AL$3,2,FALSE)*VLOOKUP(LEFT(D3523,6),'Energy Share'!$I$6:$J$14,2,FALSE)</f>
        <v>0</v>
      </c>
    </row>
    <row r="3524" spans="1:6" hidden="1" x14ac:dyDescent="0.3">
      <c r="A3524">
        <f>IF(IFERROR(_xlfn.NUMBERVALUE(RIGHT(D3524,2))=C3524-2000,TRUE),1,0)*_xlfn.IFNA(VLOOKUP(LEFT(RIGHT(D3524,LEN(D3524)-6),LEN(RIGHT(D3524,LEN(D3524)-6))-3),'Filter Fuel'!$A$3:$I$29,HLOOKUP(LEFT(D3524,6),'Filter Fuel'!$B$1:$I$2,2,FALSE),FALSE),1)*IF(F3524=0,0,1)</f>
        <v>0</v>
      </c>
      <c r="B3524" t="s">
        <v>2</v>
      </c>
      <c r="C3524">
        <f t="shared" si="98"/>
        <v>2033</v>
      </c>
      <c r="D3524" t="str">
        <f t="shared" si="99"/>
        <v>FRETRAELCIMP45</v>
      </c>
      <c r="E3524" t="str">
        <f>VLOOKUP(D3524,'NZ40-POPT_tech_groups'!A:B,2,FALSE)</f>
        <v>NZ40-ENE-1-FRETRA</v>
      </c>
      <c r="F3524" s="3">
        <f>_xlfn.IFNA(_xlfn.IFNA(VLOOKUP(D3524,'Energy Share'!B:D,3,FALSE),VLOOKUP(LEFT(D3524,LEN(D3524)-2),'Energy Share'!B:D,3,FALSE)),0)*HLOOKUP(C3524,'Energy Share'!$I$2:$AL$3,2,FALSE)*VLOOKUP(LEFT(D3524,6),'Energy Share'!$I$6:$J$14,2,FALSE)</f>
        <v>0</v>
      </c>
    </row>
    <row r="3525" spans="1:6" hidden="1" x14ac:dyDescent="0.3">
      <c r="A3525">
        <f>IF(IFERROR(_xlfn.NUMBERVALUE(RIGHT(D3525,2))=C3525-2000,TRUE),1,0)*_xlfn.IFNA(VLOOKUP(LEFT(RIGHT(D3525,LEN(D3525)-6),LEN(RIGHT(D3525,LEN(D3525)-6))-3),'Filter Fuel'!$A$3:$I$29,HLOOKUP(LEFT(D3525,6),'Filter Fuel'!$B$1:$I$2,2,FALSE),FALSE),1)*IF(F3525=0,0,1)</f>
        <v>0</v>
      </c>
      <c r="B3525" t="s">
        <v>2</v>
      </c>
      <c r="C3525">
        <f t="shared" si="98"/>
        <v>2033</v>
      </c>
      <c r="D3525" t="str">
        <f t="shared" si="99"/>
        <v>FRETRAELCIMP46</v>
      </c>
      <c r="E3525" t="str">
        <f>VLOOKUP(D3525,'NZ40-POPT_tech_groups'!A:B,2,FALSE)</f>
        <v>NZ40-ENE-1-FRETRA</v>
      </c>
      <c r="F3525" s="3">
        <f>_xlfn.IFNA(_xlfn.IFNA(VLOOKUP(D3525,'Energy Share'!B:D,3,FALSE),VLOOKUP(LEFT(D3525,LEN(D3525)-2),'Energy Share'!B:D,3,FALSE)),0)*HLOOKUP(C3525,'Energy Share'!$I$2:$AL$3,2,FALSE)*VLOOKUP(LEFT(D3525,6),'Energy Share'!$I$6:$J$14,2,FALSE)</f>
        <v>0</v>
      </c>
    </row>
    <row r="3526" spans="1:6" hidden="1" x14ac:dyDescent="0.3">
      <c r="A3526">
        <f>IF(IFERROR(_xlfn.NUMBERVALUE(RIGHT(D3526,2))=C3526-2000,TRUE),1,0)*_xlfn.IFNA(VLOOKUP(LEFT(RIGHT(D3526,LEN(D3526)-6),LEN(RIGHT(D3526,LEN(D3526)-6))-3),'Filter Fuel'!$A$3:$I$29,HLOOKUP(LEFT(D3526,6),'Filter Fuel'!$B$1:$I$2,2,FALSE),FALSE),1)*IF(F3526=0,0,1)</f>
        <v>0</v>
      </c>
      <c r="B3526" t="s">
        <v>2</v>
      </c>
      <c r="C3526">
        <f t="shared" si="98"/>
        <v>2033</v>
      </c>
      <c r="D3526" t="str">
        <f t="shared" si="99"/>
        <v>FRETRAELCIMP47</v>
      </c>
      <c r="E3526" t="str">
        <f>VLOOKUP(D3526,'NZ40-POPT_tech_groups'!A:B,2,FALSE)</f>
        <v>NZ40-ENE-1-FRETRA</v>
      </c>
      <c r="F3526" s="3">
        <f>_xlfn.IFNA(_xlfn.IFNA(VLOOKUP(D3526,'Energy Share'!B:D,3,FALSE),VLOOKUP(LEFT(D3526,LEN(D3526)-2),'Energy Share'!B:D,3,FALSE)),0)*HLOOKUP(C3526,'Energy Share'!$I$2:$AL$3,2,FALSE)*VLOOKUP(LEFT(D3526,6),'Energy Share'!$I$6:$J$14,2,FALSE)</f>
        <v>0</v>
      </c>
    </row>
    <row r="3527" spans="1:6" hidden="1" x14ac:dyDescent="0.3">
      <c r="A3527">
        <f>IF(IFERROR(_xlfn.NUMBERVALUE(RIGHT(D3527,2))=C3527-2000,TRUE),1,0)*_xlfn.IFNA(VLOOKUP(LEFT(RIGHT(D3527,LEN(D3527)-6),LEN(RIGHT(D3527,LEN(D3527)-6))-3),'Filter Fuel'!$A$3:$I$29,HLOOKUP(LEFT(D3527,6),'Filter Fuel'!$B$1:$I$2,2,FALSE),FALSE),1)*IF(F3527=0,0,1)</f>
        <v>0</v>
      </c>
      <c r="B3527" t="s">
        <v>2</v>
      </c>
      <c r="C3527">
        <f t="shared" si="98"/>
        <v>2033</v>
      </c>
      <c r="D3527" t="str">
        <f t="shared" si="99"/>
        <v>FRETRAELCIMP48</v>
      </c>
      <c r="E3527" t="str">
        <f>VLOOKUP(D3527,'NZ40-POPT_tech_groups'!A:B,2,FALSE)</f>
        <v>NZ40-ENE-1-FRETRA</v>
      </c>
      <c r="F3527" s="3">
        <f>_xlfn.IFNA(_xlfn.IFNA(VLOOKUP(D3527,'Energy Share'!B:D,3,FALSE),VLOOKUP(LEFT(D3527,LEN(D3527)-2),'Energy Share'!B:D,3,FALSE)),0)*HLOOKUP(C3527,'Energy Share'!$I$2:$AL$3,2,FALSE)*VLOOKUP(LEFT(D3527,6),'Energy Share'!$I$6:$J$14,2,FALSE)</f>
        <v>0</v>
      </c>
    </row>
    <row r="3528" spans="1:6" hidden="1" x14ac:dyDescent="0.3">
      <c r="A3528">
        <f>IF(IFERROR(_xlfn.NUMBERVALUE(RIGHT(D3528,2))=C3528-2000,TRUE),1,0)*_xlfn.IFNA(VLOOKUP(LEFT(RIGHT(D3528,LEN(D3528)-6),LEN(RIGHT(D3528,LEN(D3528)-6))-3),'Filter Fuel'!$A$3:$I$29,HLOOKUP(LEFT(D3528,6),'Filter Fuel'!$B$1:$I$2,2,FALSE),FALSE),1)*IF(F3528=0,0,1)</f>
        <v>0</v>
      </c>
      <c r="B3528" t="s">
        <v>2</v>
      </c>
      <c r="C3528">
        <f t="shared" si="98"/>
        <v>2033</v>
      </c>
      <c r="D3528" t="str">
        <f t="shared" si="99"/>
        <v>FRETRAELCIMP49</v>
      </c>
      <c r="E3528" t="str">
        <f>VLOOKUP(D3528,'NZ40-POPT_tech_groups'!A:B,2,FALSE)</f>
        <v>NZ40-ENE-1-FRETRA</v>
      </c>
      <c r="F3528" s="3">
        <f>_xlfn.IFNA(_xlfn.IFNA(VLOOKUP(D3528,'Energy Share'!B:D,3,FALSE),VLOOKUP(LEFT(D3528,LEN(D3528)-2),'Energy Share'!B:D,3,FALSE)),0)*HLOOKUP(C3528,'Energy Share'!$I$2:$AL$3,2,FALSE)*VLOOKUP(LEFT(D3528,6),'Energy Share'!$I$6:$J$14,2,FALSE)</f>
        <v>0</v>
      </c>
    </row>
    <row r="3529" spans="1:6" hidden="1" x14ac:dyDescent="0.3">
      <c r="A3529">
        <f>IF(IFERROR(_xlfn.NUMBERVALUE(RIGHT(D3529,2))=C3529-2000,TRUE),1,0)*_xlfn.IFNA(VLOOKUP(LEFT(RIGHT(D3529,LEN(D3529)-6),LEN(RIGHT(D3529,LEN(D3529)-6))-3),'Filter Fuel'!$A$3:$I$29,HLOOKUP(LEFT(D3529,6),'Filter Fuel'!$B$1:$I$2,2,FALSE),FALSE),1)*IF(F3529=0,0,1)</f>
        <v>0</v>
      </c>
      <c r="B3529" t="s">
        <v>2</v>
      </c>
      <c r="C3529">
        <f t="shared" si="98"/>
        <v>2033</v>
      </c>
      <c r="D3529" t="str">
        <f t="shared" si="99"/>
        <v>FRETRAELCIMP50</v>
      </c>
      <c r="E3529" t="str">
        <f>VLOOKUP(D3529,'NZ40-POPT_tech_groups'!A:B,2,FALSE)</f>
        <v>NZ40-ENE-1-FRETRA</v>
      </c>
      <c r="F3529" s="3">
        <f>_xlfn.IFNA(_xlfn.IFNA(VLOOKUP(D3529,'Energy Share'!B:D,3,FALSE),VLOOKUP(LEFT(D3529,LEN(D3529)-2),'Energy Share'!B:D,3,FALSE)),0)*HLOOKUP(C3529,'Energy Share'!$I$2:$AL$3,2,FALSE)*VLOOKUP(LEFT(D3529,6),'Energy Share'!$I$6:$J$14,2,FALSE)</f>
        <v>0</v>
      </c>
    </row>
    <row r="3530" spans="1:6" hidden="1" x14ac:dyDescent="0.3">
      <c r="A3530">
        <f>IF(IFERROR(_xlfn.NUMBERVALUE(RIGHT(D3530,2))=C3530-2000,TRUE),1,0)*_xlfn.IFNA(VLOOKUP(LEFT(RIGHT(D3530,LEN(D3530)-6),LEN(RIGHT(D3530,LEN(D3530)-6))-3),'Filter Fuel'!$A$3:$I$29,HLOOKUP(LEFT(D3530,6),'Filter Fuel'!$B$1:$I$2,2,FALSE),FALSE),1)*IF(F3530=0,0,1)</f>
        <v>0</v>
      </c>
      <c r="B3530" t="s">
        <v>2</v>
      </c>
      <c r="C3530">
        <f t="shared" si="98"/>
        <v>2033</v>
      </c>
      <c r="D3530" t="str">
        <f t="shared" si="99"/>
        <v>INDBDGELCIMP16</v>
      </c>
      <c r="E3530" t="str">
        <f>VLOOKUP(D3530,'NZ40-POPT_tech_groups'!A:B,2,FALSE)</f>
        <v>NZ40-ENE-1-INDBDG</v>
      </c>
      <c r="F3530" s="3">
        <f>_xlfn.IFNA(_xlfn.IFNA(VLOOKUP(D3530,'Energy Share'!B:D,3,FALSE),VLOOKUP(LEFT(D3530,LEN(D3530)-2),'Energy Share'!B:D,3,FALSE)),0)*HLOOKUP(C3530,'Energy Share'!$I$2:$AL$3,2,FALSE)*VLOOKUP(LEFT(D3530,6),'Energy Share'!$I$6:$J$14,2,FALSE)</f>
        <v>0.11163332824887441</v>
      </c>
    </row>
    <row r="3531" spans="1:6" hidden="1" x14ac:dyDescent="0.3">
      <c r="A3531">
        <f>IF(IFERROR(_xlfn.NUMBERVALUE(RIGHT(D3531,2))=C3531-2000,TRUE),1,0)*_xlfn.IFNA(VLOOKUP(LEFT(RIGHT(D3531,LEN(D3531)-6),LEN(RIGHT(D3531,LEN(D3531)-6))-3),'Filter Fuel'!$A$3:$I$29,HLOOKUP(LEFT(D3531,6),'Filter Fuel'!$B$1:$I$2,2,FALSE),FALSE),1)*IF(F3531=0,0,1)</f>
        <v>0</v>
      </c>
      <c r="B3531" t="s">
        <v>2</v>
      </c>
      <c r="C3531">
        <f t="shared" si="98"/>
        <v>2033</v>
      </c>
      <c r="D3531" t="str">
        <f t="shared" si="99"/>
        <v>INDBDGELCIMP17</v>
      </c>
      <c r="E3531" t="str">
        <f>VLOOKUP(D3531,'NZ40-POPT_tech_groups'!A:B,2,FALSE)</f>
        <v>NZ40-ENE-1-INDBDG</v>
      </c>
      <c r="F3531" s="3">
        <f>_xlfn.IFNA(_xlfn.IFNA(VLOOKUP(D3531,'Energy Share'!B:D,3,FALSE),VLOOKUP(LEFT(D3531,LEN(D3531)-2),'Energy Share'!B:D,3,FALSE)),0)*HLOOKUP(C3531,'Energy Share'!$I$2:$AL$3,2,FALSE)*VLOOKUP(LEFT(D3531,6),'Energy Share'!$I$6:$J$14,2,FALSE)</f>
        <v>0.11163332824887441</v>
      </c>
    </row>
    <row r="3532" spans="1:6" hidden="1" x14ac:dyDescent="0.3">
      <c r="A3532">
        <f>IF(IFERROR(_xlfn.NUMBERVALUE(RIGHT(D3532,2))=C3532-2000,TRUE),1,0)*_xlfn.IFNA(VLOOKUP(LEFT(RIGHT(D3532,LEN(D3532)-6),LEN(RIGHT(D3532,LEN(D3532)-6))-3),'Filter Fuel'!$A$3:$I$29,HLOOKUP(LEFT(D3532,6),'Filter Fuel'!$B$1:$I$2,2,FALSE),FALSE),1)*IF(F3532=0,0,1)</f>
        <v>0</v>
      </c>
      <c r="B3532" t="s">
        <v>2</v>
      </c>
      <c r="C3532">
        <f t="shared" si="98"/>
        <v>2033</v>
      </c>
      <c r="D3532" t="str">
        <f t="shared" si="99"/>
        <v>INDBDGELCIMP18</v>
      </c>
      <c r="E3532" t="str">
        <f>VLOOKUP(D3532,'NZ40-POPT_tech_groups'!A:B,2,FALSE)</f>
        <v>NZ40-ENE-1-INDBDG</v>
      </c>
      <c r="F3532" s="3">
        <f>_xlfn.IFNA(_xlfn.IFNA(VLOOKUP(D3532,'Energy Share'!B:D,3,FALSE),VLOOKUP(LEFT(D3532,LEN(D3532)-2),'Energy Share'!B:D,3,FALSE)),0)*HLOOKUP(C3532,'Energy Share'!$I$2:$AL$3,2,FALSE)*VLOOKUP(LEFT(D3532,6),'Energy Share'!$I$6:$J$14,2,FALSE)</f>
        <v>0.11163332824887441</v>
      </c>
    </row>
    <row r="3533" spans="1:6" hidden="1" x14ac:dyDescent="0.3">
      <c r="A3533">
        <f>IF(IFERROR(_xlfn.NUMBERVALUE(RIGHT(D3533,2))=C3533-2000,TRUE),1,0)*_xlfn.IFNA(VLOOKUP(LEFT(RIGHT(D3533,LEN(D3533)-6),LEN(RIGHT(D3533,LEN(D3533)-6))-3),'Filter Fuel'!$A$3:$I$29,HLOOKUP(LEFT(D3533,6),'Filter Fuel'!$B$1:$I$2,2,FALSE),FALSE),1)*IF(F3533=0,0,1)</f>
        <v>0</v>
      </c>
      <c r="B3533" t="s">
        <v>2</v>
      </c>
      <c r="C3533">
        <f t="shared" si="98"/>
        <v>2033</v>
      </c>
      <c r="D3533" t="str">
        <f t="shared" si="99"/>
        <v>INDBDGELCIMP19</v>
      </c>
      <c r="E3533" t="str">
        <f>VLOOKUP(D3533,'NZ40-POPT_tech_groups'!A:B,2,FALSE)</f>
        <v>NZ40-ENE-1-INDBDG</v>
      </c>
      <c r="F3533" s="3">
        <f>_xlfn.IFNA(_xlfn.IFNA(VLOOKUP(D3533,'Energy Share'!B:D,3,FALSE),VLOOKUP(LEFT(D3533,LEN(D3533)-2),'Energy Share'!B:D,3,FALSE)),0)*HLOOKUP(C3533,'Energy Share'!$I$2:$AL$3,2,FALSE)*VLOOKUP(LEFT(D3533,6),'Energy Share'!$I$6:$J$14,2,FALSE)</f>
        <v>0.11163332824887441</v>
      </c>
    </row>
    <row r="3534" spans="1:6" hidden="1" x14ac:dyDescent="0.3">
      <c r="A3534">
        <f>IF(IFERROR(_xlfn.NUMBERVALUE(RIGHT(D3534,2))=C3534-2000,TRUE),1,0)*_xlfn.IFNA(VLOOKUP(LEFT(RIGHT(D3534,LEN(D3534)-6),LEN(RIGHT(D3534,LEN(D3534)-6))-3),'Filter Fuel'!$A$3:$I$29,HLOOKUP(LEFT(D3534,6),'Filter Fuel'!$B$1:$I$2,2,FALSE),FALSE),1)*IF(F3534=0,0,1)</f>
        <v>0</v>
      </c>
      <c r="B3534" t="s">
        <v>2</v>
      </c>
      <c r="C3534">
        <f t="shared" si="98"/>
        <v>2033</v>
      </c>
      <c r="D3534" t="str">
        <f t="shared" si="99"/>
        <v>INDBDGELCIMP20</v>
      </c>
      <c r="E3534" t="str">
        <f>VLOOKUP(D3534,'NZ40-POPT_tech_groups'!A:B,2,FALSE)</f>
        <v>NZ40-ENE-1-INDBDG</v>
      </c>
      <c r="F3534" s="3">
        <f>_xlfn.IFNA(_xlfn.IFNA(VLOOKUP(D3534,'Energy Share'!B:D,3,FALSE),VLOOKUP(LEFT(D3534,LEN(D3534)-2),'Energy Share'!B:D,3,FALSE)),0)*HLOOKUP(C3534,'Energy Share'!$I$2:$AL$3,2,FALSE)*VLOOKUP(LEFT(D3534,6),'Energy Share'!$I$6:$J$14,2,FALSE)</f>
        <v>0.11163332824887441</v>
      </c>
    </row>
    <row r="3535" spans="1:6" hidden="1" x14ac:dyDescent="0.3">
      <c r="A3535">
        <f>IF(IFERROR(_xlfn.NUMBERVALUE(RIGHT(D3535,2))=C3535-2000,TRUE),1,0)*_xlfn.IFNA(VLOOKUP(LEFT(RIGHT(D3535,LEN(D3535)-6),LEN(RIGHT(D3535,LEN(D3535)-6))-3),'Filter Fuel'!$A$3:$I$29,HLOOKUP(LEFT(D3535,6),'Filter Fuel'!$B$1:$I$2,2,FALSE),FALSE),1)*IF(F3535=0,0,1)</f>
        <v>0</v>
      </c>
      <c r="B3535" t="s">
        <v>2</v>
      </c>
      <c r="C3535">
        <f t="shared" si="98"/>
        <v>2033</v>
      </c>
      <c r="D3535" t="str">
        <f t="shared" si="99"/>
        <v>INDBDGELCIMP21</v>
      </c>
      <c r="E3535" t="str">
        <f>VLOOKUP(D3535,'NZ40-POPT_tech_groups'!A:B,2,FALSE)</f>
        <v>NZ40-ENE-1-INDBDG</v>
      </c>
      <c r="F3535" s="3">
        <f>_xlfn.IFNA(_xlfn.IFNA(VLOOKUP(D3535,'Energy Share'!B:D,3,FALSE),VLOOKUP(LEFT(D3535,LEN(D3535)-2),'Energy Share'!B:D,3,FALSE)),0)*HLOOKUP(C3535,'Energy Share'!$I$2:$AL$3,2,FALSE)*VLOOKUP(LEFT(D3535,6),'Energy Share'!$I$6:$J$14,2,FALSE)</f>
        <v>0.11163332824887441</v>
      </c>
    </row>
    <row r="3536" spans="1:6" hidden="1" x14ac:dyDescent="0.3">
      <c r="A3536">
        <f>IF(IFERROR(_xlfn.NUMBERVALUE(RIGHT(D3536,2))=C3536-2000,TRUE),1,0)*_xlfn.IFNA(VLOOKUP(LEFT(RIGHT(D3536,LEN(D3536)-6),LEN(RIGHT(D3536,LEN(D3536)-6))-3),'Filter Fuel'!$A$3:$I$29,HLOOKUP(LEFT(D3536,6),'Filter Fuel'!$B$1:$I$2,2,FALSE),FALSE),1)*IF(F3536=0,0,1)</f>
        <v>0</v>
      </c>
      <c r="B3536" t="s">
        <v>2</v>
      </c>
      <c r="C3536">
        <f t="shared" si="98"/>
        <v>2033</v>
      </c>
      <c r="D3536" t="str">
        <f t="shared" si="99"/>
        <v>INDBDGELCIMP22</v>
      </c>
      <c r="E3536" t="str">
        <f>VLOOKUP(D3536,'NZ40-POPT_tech_groups'!A:B,2,FALSE)</f>
        <v>NZ40-ENE-1-INDBDG</v>
      </c>
      <c r="F3536" s="3">
        <f>_xlfn.IFNA(_xlfn.IFNA(VLOOKUP(D3536,'Energy Share'!B:D,3,FALSE),VLOOKUP(LEFT(D3536,LEN(D3536)-2),'Energy Share'!B:D,3,FALSE)),0)*HLOOKUP(C3536,'Energy Share'!$I$2:$AL$3,2,FALSE)*VLOOKUP(LEFT(D3536,6),'Energy Share'!$I$6:$J$14,2,FALSE)</f>
        <v>0.11163332824887441</v>
      </c>
    </row>
    <row r="3537" spans="1:6" hidden="1" x14ac:dyDescent="0.3">
      <c r="A3537">
        <f>IF(IFERROR(_xlfn.NUMBERVALUE(RIGHT(D3537,2))=C3537-2000,TRUE),1,0)*_xlfn.IFNA(VLOOKUP(LEFT(RIGHT(D3537,LEN(D3537)-6),LEN(RIGHT(D3537,LEN(D3537)-6))-3),'Filter Fuel'!$A$3:$I$29,HLOOKUP(LEFT(D3537,6),'Filter Fuel'!$B$1:$I$2,2,FALSE),FALSE),1)*IF(F3537=0,0,1)</f>
        <v>0</v>
      </c>
      <c r="B3537" t="s">
        <v>2</v>
      </c>
      <c r="C3537">
        <f t="shared" si="98"/>
        <v>2033</v>
      </c>
      <c r="D3537" t="str">
        <f t="shared" si="99"/>
        <v>INDBDGELCIMP23</v>
      </c>
      <c r="E3537" t="str">
        <f>VLOOKUP(D3537,'NZ40-POPT_tech_groups'!A:B,2,FALSE)</f>
        <v>NZ40-ENE-1-INDBDG</v>
      </c>
      <c r="F3537" s="3">
        <f>_xlfn.IFNA(_xlfn.IFNA(VLOOKUP(D3537,'Energy Share'!B:D,3,FALSE),VLOOKUP(LEFT(D3537,LEN(D3537)-2),'Energy Share'!B:D,3,FALSE)),0)*HLOOKUP(C3537,'Energy Share'!$I$2:$AL$3,2,FALSE)*VLOOKUP(LEFT(D3537,6),'Energy Share'!$I$6:$J$14,2,FALSE)</f>
        <v>0.11163332824887441</v>
      </c>
    </row>
    <row r="3538" spans="1:6" hidden="1" x14ac:dyDescent="0.3">
      <c r="A3538">
        <f>IF(IFERROR(_xlfn.NUMBERVALUE(RIGHT(D3538,2))=C3538-2000,TRUE),1,0)*_xlfn.IFNA(VLOOKUP(LEFT(RIGHT(D3538,LEN(D3538)-6),LEN(RIGHT(D3538,LEN(D3538)-6))-3),'Filter Fuel'!$A$3:$I$29,HLOOKUP(LEFT(D3538,6),'Filter Fuel'!$B$1:$I$2,2,FALSE),FALSE),1)*IF(F3538=0,0,1)</f>
        <v>0</v>
      </c>
      <c r="B3538" t="s">
        <v>2</v>
      </c>
      <c r="C3538">
        <f t="shared" si="98"/>
        <v>2033</v>
      </c>
      <c r="D3538" t="str">
        <f t="shared" si="99"/>
        <v>INDBDGELCIMP24</v>
      </c>
      <c r="E3538" t="str">
        <f>VLOOKUP(D3538,'NZ40-POPT_tech_groups'!A:B,2,FALSE)</f>
        <v>NZ40-ENE-1-INDBDG</v>
      </c>
      <c r="F3538" s="3">
        <f>_xlfn.IFNA(_xlfn.IFNA(VLOOKUP(D3538,'Energy Share'!B:D,3,FALSE),VLOOKUP(LEFT(D3538,LEN(D3538)-2),'Energy Share'!B:D,3,FALSE)),0)*HLOOKUP(C3538,'Energy Share'!$I$2:$AL$3,2,FALSE)*VLOOKUP(LEFT(D3538,6),'Energy Share'!$I$6:$J$14,2,FALSE)</f>
        <v>0.11163332824887441</v>
      </c>
    </row>
    <row r="3539" spans="1:6" hidden="1" x14ac:dyDescent="0.3">
      <c r="A3539">
        <f>IF(IFERROR(_xlfn.NUMBERVALUE(RIGHT(D3539,2))=C3539-2000,TRUE),1,0)*_xlfn.IFNA(VLOOKUP(LEFT(RIGHT(D3539,LEN(D3539)-6),LEN(RIGHT(D3539,LEN(D3539)-6))-3),'Filter Fuel'!$A$3:$I$29,HLOOKUP(LEFT(D3539,6),'Filter Fuel'!$B$1:$I$2,2,FALSE),FALSE),1)*IF(F3539=0,0,1)</f>
        <v>0</v>
      </c>
      <c r="B3539" t="s">
        <v>2</v>
      </c>
      <c r="C3539">
        <f t="shared" si="98"/>
        <v>2033</v>
      </c>
      <c r="D3539" t="str">
        <f t="shared" si="99"/>
        <v>INDBDGELCIMP25</v>
      </c>
      <c r="E3539" t="str">
        <f>VLOOKUP(D3539,'NZ40-POPT_tech_groups'!A:B,2,FALSE)</f>
        <v>NZ40-ENE-1-INDBDG</v>
      </c>
      <c r="F3539" s="3">
        <f>_xlfn.IFNA(_xlfn.IFNA(VLOOKUP(D3539,'Energy Share'!B:D,3,FALSE),VLOOKUP(LEFT(D3539,LEN(D3539)-2),'Energy Share'!B:D,3,FALSE)),0)*HLOOKUP(C3539,'Energy Share'!$I$2:$AL$3,2,FALSE)*VLOOKUP(LEFT(D3539,6),'Energy Share'!$I$6:$J$14,2,FALSE)</f>
        <v>0.11163332824887441</v>
      </c>
    </row>
    <row r="3540" spans="1:6" hidden="1" x14ac:dyDescent="0.3">
      <c r="A3540">
        <f>IF(IFERROR(_xlfn.NUMBERVALUE(RIGHT(D3540,2))=C3540-2000,TRUE),1,0)*_xlfn.IFNA(VLOOKUP(LEFT(RIGHT(D3540,LEN(D3540)-6),LEN(RIGHT(D3540,LEN(D3540)-6))-3),'Filter Fuel'!$A$3:$I$29,HLOOKUP(LEFT(D3540,6),'Filter Fuel'!$B$1:$I$2,2,FALSE),FALSE),1)*IF(F3540=0,0,1)</f>
        <v>0</v>
      </c>
      <c r="B3540" t="s">
        <v>2</v>
      </c>
      <c r="C3540">
        <f t="shared" si="98"/>
        <v>2033</v>
      </c>
      <c r="D3540" t="str">
        <f t="shared" si="99"/>
        <v>INDBDGELCIMP26</v>
      </c>
      <c r="E3540" t="str">
        <f>VLOOKUP(D3540,'NZ40-POPT_tech_groups'!A:B,2,FALSE)</f>
        <v>NZ40-ENE-1-INDBDG</v>
      </c>
      <c r="F3540" s="3">
        <f>_xlfn.IFNA(_xlfn.IFNA(VLOOKUP(D3540,'Energy Share'!B:D,3,FALSE),VLOOKUP(LEFT(D3540,LEN(D3540)-2),'Energy Share'!B:D,3,FALSE)),0)*HLOOKUP(C3540,'Energy Share'!$I$2:$AL$3,2,FALSE)*VLOOKUP(LEFT(D3540,6),'Energy Share'!$I$6:$J$14,2,FALSE)</f>
        <v>0.11163332824887441</v>
      </c>
    </row>
    <row r="3541" spans="1:6" hidden="1" x14ac:dyDescent="0.3">
      <c r="A3541">
        <f>IF(IFERROR(_xlfn.NUMBERVALUE(RIGHT(D3541,2))=C3541-2000,TRUE),1,0)*_xlfn.IFNA(VLOOKUP(LEFT(RIGHT(D3541,LEN(D3541)-6),LEN(RIGHT(D3541,LEN(D3541)-6))-3),'Filter Fuel'!$A$3:$I$29,HLOOKUP(LEFT(D3541,6),'Filter Fuel'!$B$1:$I$2,2,FALSE),FALSE),1)*IF(F3541=0,0,1)</f>
        <v>0</v>
      </c>
      <c r="B3541" t="s">
        <v>2</v>
      </c>
      <c r="C3541">
        <f t="shared" si="98"/>
        <v>2033</v>
      </c>
      <c r="D3541" t="str">
        <f t="shared" si="99"/>
        <v>INDBDGELCIMP27</v>
      </c>
      <c r="E3541" t="str">
        <f>VLOOKUP(D3541,'NZ40-POPT_tech_groups'!A:B,2,FALSE)</f>
        <v>NZ40-ENE-1-INDBDG</v>
      </c>
      <c r="F3541" s="3">
        <f>_xlfn.IFNA(_xlfn.IFNA(VLOOKUP(D3541,'Energy Share'!B:D,3,FALSE),VLOOKUP(LEFT(D3541,LEN(D3541)-2),'Energy Share'!B:D,3,FALSE)),0)*HLOOKUP(C3541,'Energy Share'!$I$2:$AL$3,2,FALSE)*VLOOKUP(LEFT(D3541,6),'Energy Share'!$I$6:$J$14,2,FALSE)</f>
        <v>0.11163332824887441</v>
      </c>
    </row>
    <row r="3542" spans="1:6" hidden="1" x14ac:dyDescent="0.3">
      <c r="A3542">
        <f>IF(IFERROR(_xlfn.NUMBERVALUE(RIGHT(D3542,2))=C3542-2000,TRUE),1,0)*_xlfn.IFNA(VLOOKUP(LEFT(RIGHT(D3542,LEN(D3542)-6),LEN(RIGHT(D3542,LEN(D3542)-6))-3),'Filter Fuel'!$A$3:$I$29,HLOOKUP(LEFT(D3542,6),'Filter Fuel'!$B$1:$I$2,2,FALSE),FALSE),1)*IF(F3542=0,0,1)</f>
        <v>0</v>
      </c>
      <c r="B3542" t="s">
        <v>2</v>
      </c>
      <c r="C3542">
        <f t="shared" si="98"/>
        <v>2033</v>
      </c>
      <c r="D3542" t="str">
        <f t="shared" si="99"/>
        <v>INDBDGELCIMP28</v>
      </c>
      <c r="E3542" t="str">
        <f>VLOOKUP(D3542,'NZ40-POPT_tech_groups'!A:B,2,FALSE)</f>
        <v>NZ40-ENE-1-INDBDG</v>
      </c>
      <c r="F3542" s="3">
        <f>_xlfn.IFNA(_xlfn.IFNA(VLOOKUP(D3542,'Energy Share'!B:D,3,FALSE),VLOOKUP(LEFT(D3542,LEN(D3542)-2),'Energy Share'!B:D,3,FALSE)),0)*HLOOKUP(C3542,'Energy Share'!$I$2:$AL$3,2,FALSE)*VLOOKUP(LEFT(D3542,6),'Energy Share'!$I$6:$J$14,2,FALSE)</f>
        <v>0.11163332824887441</v>
      </c>
    </row>
    <row r="3543" spans="1:6" hidden="1" x14ac:dyDescent="0.3">
      <c r="A3543">
        <f>IF(IFERROR(_xlfn.NUMBERVALUE(RIGHT(D3543,2))=C3543-2000,TRUE),1,0)*_xlfn.IFNA(VLOOKUP(LEFT(RIGHT(D3543,LEN(D3543)-6),LEN(RIGHT(D3543,LEN(D3543)-6))-3),'Filter Fuel'!$A$3:$I$29,HLOOKUP(LEFT(D3543,6),'Filter Fuel'!$B$1:$I$2,2,FALSE),FALSE),1)*IF(F3543=0,0,1)</f>
        <v>0</v>
      </c>
      <c r="B3543" t="s">
        <v>2</v>
      </c>
      <c r="C3543">
        <f t="shared" si="98"/>
        <v>2033</v>
      </c>
      <c r="D3543" t="str">
        <f t="shared" si="99"/>
        <v>INDBDGELCIMP29</v>
      </c>
      <c r="E3543" t="str">
        <f>VLOOKUP(D3543,'NZ40-POPT_tech_groups'!A:B,2,FALSE)</f>
        <v>NZ40-ENE-1-INDBDG</v>
      </c>
      <c r="F3543" s="3">
        <f>_xlfn.IFNA(_xlfn.IFNA(VLOOKUP(D3543,'Energy Share'!B:D,3,FALSE),VLOOKUP(LEFT(D3543,LEN(D3543)-2),'Energy Share'!B:D,3,FALSE)),0)*HLOOKUP(C3543,'Energy Share'!$I$2:$AL$3,2,FALSE)*VLOOKUP(LEFT(D3543,6),'Energy Share'!$I$6:$J$14,2,FALSE)</f>
        <v>0.11163332824887441</v>
      </c>
    </row>
    <row r="3544" spans="1:6" hidden="1" x14ac:dyDescent="0.3">
      <c r="A3544">
        <f>IF(IFERROR(_xlfn.NUMBERVALUE(RIGHT(D3544,2))=C3544-2000,TRUE),1,0)*_xlfn.IFNA(VLOOKUP(LEFT(RIGHT(D3544,LEN(D3544)-6),LEN(RIGHT(D3544,LEN(D3544)-6))-3),'Filter Fuel'!$A$3:$I$29,HLOOKUP(LEFT(D3544,6),'Filter Fuel'!$B$1:$I$2,2,FALSE),FALSE),1)*IF(F3544=0,0,1)</f>
        <v>0</v>
      </c>
      <c r="B3544" t="s">
        <v>2</v>
      </c>
      <c r="C3544">
        <f t="shared" si="98"/>
        <v>2033</v>
      </c>
      <c r="D3544" t="str">
        <f t="shared" si="99"/>
        <v>INDBDGELCIMP30</v>
      </c>
      <c r="E3544" t="str">
        <f>VLOOKUP(D3544,'NZ40-POPT_tech_groups'!A:B,2,FALSE)</f>
        <v>NZ40-ENE-1-INDBDG</v>
      </c>
      <c r="F3544" s="3">
        <f>_xlfn.IFNA(_xlfn.IFNA(VLOOKUP(D3544,'Energy Share'!B:D,3,FALSE),VLOOKUP(LEFT(D3544,LEN(D3544)-2),'Energy Share'!B:D,3,FALSE)),0)*HLOOKUP(C3544,'Energy Share'!$I$2:$AL$3,2,FALSE)*VLOOKUP(LEFT(D3544,6),'Energy Share'!$I$6:$J$14,2,FALSE)</f>
        <v>0.11163332824887441</v>
      </c>
    </row>
    <row r="3545" spans="1:6" hidden="1" x14ac:dyDescent="0.3">
      <c r="A3545">
        <f>IF(IFERROR(_xlfn.NUMBERVALUE(RIGHT(D3545,2))=C3545-2000,TRUE),1,0)*_xlfn.IFNA(VLOOKUP(LEFT(RIGHT(D3545,LEN(D3545)-6),LEN(RIGHT(D3545,LEN(D3545)-6))-3),'Filter Fuel'!$A$3:$I$29,HLOOKUP(LEFT(D3545,6),'Filter Fuel'!$B$1:$I$2,2,FALSE),FALSE),1)*IF(F3545=0,0,1)</f>
        <v>0</v>
      </c>
      <c r="B3545" t="s">
        <v>2</v>
      </c>
      <c r="C3545">
        <f t="shared" ref="C3545:C3608" si="100">C3202+1</f>
        <v>2033</v>
      </c>
      <c r="D3545" t="str">
        <f t="shared" ref="D3545:D3608" si="101">D3202</f>
        <v>INDBDGELCIMP31</v>
      </c>
      <c r="E3545" t="str">
        <f>VLOOKUP(D3545,'NZ40-POPT_tech_groups'!A:B,2,FALSE)</f>
        <v>NZ40-ENE-1-INDBDG</v>
      </c>
      <c r="F3545" s="3">
        <f>_xlfn.IFNA(_xlfn.IFNA(VLOOKUP(D3545,'Energy Share'!B:D,3,FALSE),VLOOKUP(LEFT(D3545,LEN(D3545)-2),'Energy Share'!B:D,3,FALSE)),0)*HLOOKUP(C3545,'Energy Share'!$I$2:$AL$3,2,FALSE)*VLOOKUP(LEFT(D3545,6),'Energy Share'!$I$6:$J$14,2,FALSE)</f>
        <v>0.11163332824887441</v>
      </c>
    </row>
    <row r="3546" spans="1:6" hidden="1" x14ac:dyDescent="0.3">
      <c r="A3546">
        <f>IF(IFERROR(_xlfn.NUMBERVALUE(RIGHT(D3546,2))=C3546-2000,TRUE),1,0)*_xlfn.IFNA(VLOOKUP(LEFT(RIGHT(D3546,LEN(D3546)-6),LEN(RIGHT(D3546,LEN(D3546)-6))-3),'Filter Fuel'!$A$3:$I$29,HLOOKUP(LEFT(D3546,6),'Filter Fuel'!$B$1:$I$2,2,FALSE),FALSE),1)*IF(F3546=0,0,1)</f>
        <v>0</v>
      </c>
      <c r="B3546" t="s">
        <v>2</v>
      </c>
      <c r="C3546">
        <f t="shared" si="100"/>
        <v>2033</v>
      </c>
      <c r="D3546" t="str">
        <f t="shared" si="101"/>
        <v>INDBDGELCIMP32</v>
      </c>
      <c r="E3546" t="str">
        <f>VLOOKUP(D3546,'NZ40-POPT_tech_groups'!A:B,2,FALSE)</f>
        <v>NZ40-ENE-1-INDBDG</v>
      </c>
      <c r="F3546" s="3">
        <f>_xlfn.IFNA(_xlfn.IFNA(VLOOKUP(D3546,'Energy Share'!B:D,3,FALSE),VLOOKUP(LEFT(D3546,LEN(D3546)-2),'Energy Share'!B:D,3,FALSE)),0)*HLOOKUP(C3546,'Energy Share'!$I$2:$AL$3,2,FALSE)*VLOOKUP(LEFT(D3546,6),'Energy Share'!$I$6:$J$14,2,FALSE)</f>
        <v>0.11163332824887441</v>
      </c>
    </row>
    <row r="3547" spans="1:6" x14ac:dyDescent="0.3">
      <c r="A3547">
        <f>IF(IFERROR(_xlfn.NUMBERVALUE(RIGHT(D3547,2))=C3547-2000,TRUE),1,0)*_xlfn.IFNA(VLOOKUP(LEFT(RIGHT(D3547,LEN(D3547)-6),LEN(RIGHT(D3547,LEN(D3547)-6))-3),'Filter Fuel'!$A$3:$I$29,HLOOKUP(LEFT(D3547,6),'Filter Fuel'!$B$1:$I$2,2,FALSE),FALSE),1)*IF(F3547=0,0,1)</f>
        <v>1</v>
      </c>
      <c r="B3547" t="s">
        <v>2</v>
      </c>
      <c r="C3547">
        <f t="shared" si="100"/>
        <v>2033</v>
      </c>
      <c r="D3547" t="str">
        <f t="shared" si="101"/>
        <v>INDBDGELCIMP33</v>
      </c>
      <c r="E3547" t="str">
        <f>VLOOKUP(D3547,'NZ40-POPT_tech_groups'!A:B,2,FALSE)</f>
        <v>NZ40-ENE-1-INDBDG</v>
      </c>
      <c r="F3547" s="3">
        <f>_xlfn.IFNA(_xlfn.IFNA(VLOOKUP(D3547,'Energy Share'!B:D,3,FALSE),VLOOKUP(LEFT(D3547,LEN(D3547)-2),'Energy Share'!B:D,3,FALSE)),0)*HLOOKUP(C3547,'Energy Share'!$I$2:$AL$3,2,FALSE)*VLOOKUP(LEFT(D3547,6),'Energy Share'!$I$6:$J$14,2,FALSE)</f>
        <v>0.11163332824887441</v>
      </c>
    </row>
    <row r="3548" spans="1:6" hidden="1" x14ac:dyDescent="0.3">
      <c r="A3548">
        <f>IF(IFERROR(_xlfn.NUMBERVALUE(RIGHT(D3548,2))=C3548-2000,TRUE),1,0)*_xlfn.IFNA(VLOOKUP(LEFT(RIGHT(D3548,LEN(D3548)-6),LEN(RIGHT(D3548,LEN(D3548)-6))-3),'Filter Fuel'!$A$3:$I$29,HLOOKUP(LEFT(D3548,6),'Filter Fuel'!$B$1:$I$2,2,FALSE),FALSE),1)*IF(F3548=0,0,1)</f>
        <v>0</v>
      </c>
      <c r="B3548" t="s">
        <v>2</v>
      </c>
      <c r="C3548">
        <f t="shared" si="100"/>
        <v>2033</v>
      </c>
      <c r="D3548" t="str">
        <f t="shared" si="101"/>
        <v>INDBDGELCIMP34</v>
      </c>
      <c r="E3548" t="str">
        <f>VLOOKUP(D3548,'NZ40-POPT_tech_groups'!A:B,2,FALSE)</f>
        <v>NZ40-ENE-1-INDBDG</v>
      </c>
      <c r="F3548" s="3">
        <f>_xlfn.IFNA(_xlfn.IFNA(VLOOKUP(D3548,'Energy Share'!B:D,3,FALSE),VLOOKUP(LEFT(D3548,LEN(D3548)-2),'Energy Share'!B:D,3,FALSE)),0)*HLOOKUP(C3548,'Energy Share'!$I$2:$AL$3,2,FALSE)*VLOOKUP(LEFT(D3548,6),'Energy Share'!$I$6:$J$14,2,FALSE)</f>
        <v>0.11163332824887441</v>
      </c>
    </row>
    <row r="3549" spans="1:6" hidden="1" x14ac:dyDescent="0.3">
      <c r="A3549">
        <f>IF(IFERROR(_xlfn.NUMBERVALUE(RIGHT(D3549,2))=C3549-2000,TRUE),1,0)*_xlfn.IFNA(VLOOKUP(LEFT(RIGHT(D3549,LEN(D3549)-6),LEN(RIGHT(D3549,LEN(D3549)-6))-3),'Filter Fuel'!$A$3:$I$29,HLOOKUP(LEFT(D3549,6),'Filter Fuel'!$B$1:$I$2,2,FALSE),FALSE),1)*IF(F3549=0,0,1)</f>
        <v>0</v>
      </c>
      <c r="B3549" t="s">
        <v>2</v>
      </c>
      <c r="C3549">
        <f t="shared" si="100"/>
        <v>2033</v>
      </c>
      <c r="D3549" t="str">
        <f t="shared" si="101"/>
        <v>INDBDGELCIMP35</v>
      </c>
      <c r="E3549" t="str">
        <f>VLOOKUP(D3549,'NZ40-POPT_tech_groups'!A:B,2,FALSE)</f>
        <v>NZ40-ENE-1-INDBDG</v>
      </c>
      <c r="F3549" s="3">
        <f>_xlfn.IFNA(_xlfn.IFNA(VLOOKUP(D3549,'Energy Share'!B:D,3,FALSE),VLOOKUP(LEFT(D3549,LEN(D3549)-2),'Energy Share'!B:D,3,FALSE)),0)*HLOOKUP(C3549,'Energy Share'!$I$2:$AL$3,2,FALSE)*VLOOKUP(LEFT(D3549,6),'Energy Share'!$I$6:$J$14,2,FALSE)</f>
        <v>0.11163332824887441</v>
      </c>
    </row>
    <row r="3550" spans="1:6" hidden="1" x14ac:dyDescent="0.3">
      <c r="A3550">
        <f>IF(IFERROR(_xlfn.NUMBERVALUE(RIGHT(D3550,2))=C3550-2000,TRUE),1,0)*_xlfn.IFNA(VLOOKUP(LEFT(RIGHT(D3550,LEN(D3550)-6),LEN(RIGHT(D3550,LEN(D3550)-6))-3),'Filter Fuel'!$A$3:$I$29,HLOOKUP(LEFT(D3550,6),'Filter Fuel'!$B$1:$I$2,2,FALSE),FALSE),1)*IF(F3550=0,0,1)</f>
        <v>0</v>
      </c>
      <c r="B3550" t="s">
        <v>2</v>
      </c>
      <c r="C3550">
        <f t="shared" si="100"/>
        <v>2033</v>
      </c>
      <c r="D3550" t="str">
        <f t="shared" si="101"/>
        <v>INDBDGELCIMP36</v>
      </c>
      <c r="E3550" t="str">
        <f>VLOOKUP(D3550,'NZ40-POPT_tech_groups'!A:B,2,FALSE)</f>
        <v>NZ40-ENE-1-INDBDG</v>
      </c>
      <c r="F3550" s="3">
        <f>_xlfn.IFNA(_xlfn.IFNA(VLOOKUP(D3550,'Energy Share'!B:D,3,FALSE),VLOOKUP(LEFT(D3550,LEN(D3550)-2),'Energy Share'!B:D,3,FALSE)),0)*HLOOKUP(C3550,'Energy Share'!$I$2:$AL$3,2,FALSE)*VLOOKUP(LEFT(D3550,6),'Energy Share'!$I$6:$J$14,2,FALSE)</f>
        <v>0.11163332824887441</v>
      </c>
    </row>
    <row r="3551" spans="1:6" hidden="1" x14ac:dyDescent="0.3">
      <c r="A3551">
        <f>IF(IFERROR(_xlfn.NUMBERVALUE(RIGHT(D3551,2))=C3551-2000,TRUE),1,0)*_xlfn.IFNA(VLOOKUP(LEFT(RIGHT(D3551,LEN(D3551)-6),LEN(RIGHT(D3551,LEN(D3551)-6))-3),'Filter Fuel'!$A$3:$I$29,HLOOKUP(LEFT(D3551,6),'Filter Fuel'!$B$1:$I$2,2,FALSE),FALSE),1)*IF(F3551=0,0,1)</f>
        <v>0</v>
      </c>
      <c r="B3551" t="s">
        <v>2</v>
      </c>
      <c r="C3551">
        <f t="shared" si="100"/>
        <v>2033</v>
      </c>
      <c r="D3551" t="str">
        <f t="shared" si="101"/>
        <v>INDBDGELCIMP37</v>
      </c>
      <c r="E3551" t="str">
        <f>VLOOKUP(D3551,'NZ40-POPT_tech_groups'!A:B,2,FALSE)</f>
        <v>NZ40-ENE-1-INDBDG</v>
      </c>
      <c r="F3551" s="3">
        <f>_xlfn.IFNA(_xlfn.IFNA(VLOOKUP(D3551,'Energy Share'!B:D,3,FALSE),VLOOKUP(LEFT(D3551,LEN(D3551)-2),'Energy Share'!B:D,3,FALSE)),0)*HLOOKUP(C3551,'Energy Share'!$I$2:$AL$3,2,FALSE)*VLOOKUP(LEFT(D3551,6),'Energy Share'!$I$6:$J$14,2,FALSE)</f>
        <v>0.11163332824887441</v>
      </c>
    </row>
    <row r="3552" spans="1:6" hidden="1" x14ac:dyDescent="0.3">
      <c r="A3552">
        <f>IF(IFERROR(_xlfn.NUMBERVALUE(RIGHT(D3552,2))=C3552-2000,TRUE),1,0)*_xlfn.IFNA(VLOOKUP(LEFT(RIGHT(D3552,LEN(D3552)-6),LEN(RIGHT(D3552,LEN(D3552)-6))-3),'Filter Fuel'!$A$3:$I$29,HLOOKUP(LEFT(D3552,6),'Filter Fuel'!$B$1:$I$2,2,FALSE),FALSE),1)*IF(F3552=0,0,1)</f>
        <v>0</v>
      </c>
      <c r="B3552" t="s">
        <v>2</v>
      </c>
      <c r="C3552">
        <f t="shared" si="100"/>
        <v>2033</v>
      </c>
      <c r="D3552" t="str">
        <f t="shared" si="101"/>
        <v>INDBDGELCIMP38</v>
      </c>
      <c r="E3552" t="str">
        <f>VLOOKUP(D3552,'NZ40-POPT_tech_groups'!A:B,2,FALSE)</f>
        <v>NZ40-ENE-1-INDBDG</v>
      </c>
      <c r="F3552" s="3">
        <f>_xlfn.IFNA(_xlfn.IFNA(VLOOKUP(D3552,'Energy Share'!B:D,3,FALSE),VLOOKUP(LEFT(D3552,LEN(D3552)-2),'Energy Share'!B:D,3,FALSE)),0)*HLOOKUP(C3552,'Energy Share'!$I$2:$AL$3,2,FALSE)*VLOOKUP(LEFT(D3552,6),'Energy Share'!$I$6:$J$14,2,FALSE)</f>
        <v>0.11163332824887441</v>
      </c>
    </row>
    <row r="3553" spans="1:6" hidden="1" x14ac:dyDescent="0.3">
      <c r="A3553">
        <f>IF(IFERROR(_xlfn.NUMBERVALUE(RIGHT(D3553,2))=C3553-2000,TRUE),1,0)*_xlfn.IFNA(VLOOKUP(LEFT(RIGHT(D3553,LEN(D3553)-6),LEN(RIGHT(D3553,LEN(D3553)-6))-3),'Filter Fuel'!$A$3:$I$29,HLOOKUP(LEFT(D3553,6),'Filter Fuel'!$B$1:$I$2,2,FALSE),FALSE),1)*IF(F3553=0,0,1)</f>
        <v>0</v>
      </c>
      <c r="B3553" t="s">
        <v>2</v>
      </c>
      <c r="C3553">
        <f t="shared" si="100"/>
        <v>2033</v>
      </c>
      <c r="D3553" t="str">
        <f t="shared" si="101"/>
        <v>INDBDGELCIMP39</v>
      </c>
      <c r="E3553" t="str">
        <f>VLOOKUP(D3553,'NZ40-POPT_tech_groups'!A:B,2,FALSE)</f>
        <v>NZ40-ENE-1-INDBDG</v>
      </c>
      <c r="F3553" s="3">
        <f>_xlfn.IFNA(_xlfn.IFNA(VLOOKUP(D3553,'Energy Share'!B:D,3,FALSE),VLOOKUP(LEFT(D3553,LEN(D3553)-2),'Energy Share'!B:D,3,FALSE)),0)*HLOOKUP(C3553,'Energy Share'!$I$2:$AL$3,2,FALSE)*VLOOKUP(LEFT(D3553,6),'Energy Share'!$I$6:$J$14,2,FALSE)</f>
        <v>0.11163332824887441</v>
      </c>
    </row>
    <row r="3554" spans="1:6" hidden="1" x14ac:dyDescent="0.3">
      <c r="A3554">
        <f>IF(IFERROR(_xlfn.NUMBERVALUE(RIGHT(D3554,2))=C3554-2000,TRUE),1,0)*_xlfn.IFNA(VLOOKUP(LEFT(RIGHT(D3554,LEN(D3554)-6),LEN(RIGHT(D3554,LEN(D3554)-6))-3),'Filter Fuel'!$A$3:$I$29,HLOOKUP(LEFT(D3554,6),'Filter Fuel'!$B$1:$I$2,2,FALSE),FALSE),1)*IF(F3554=0,0,1)</f>
        <v>0</v>
      </c>
      <c r="B3554" t="s">
        <v>2</v>
      </c>
      <c r="C3554">
        <f t="shared" si="100"/>
        <v>2033</v>
      </c>
      <c r="D3554" t="str">
        <f t="shared" si="101"/>
        <v>INDBDGELCIMP40</v>
      </c>
      <c r="E3554" t="str">
        <f>VLOOKUP(D3554,'NZ40-POPT_tech_groups'!A:B,2,FALSE)</f>
        <v>NZ40-ENE-1-INDBDG</v>
      </c>
      <c r="F3554" s="3">
        <f>_xlfn.IFNA(_xlfn.IFNA(VLOOKUP(D3554,'Energy Share'!B:D,3,FALSE),VLOOKUP(LEFT(D3554,LEN(D3554)-2),'Energy Share'!B:D,3,FALSE)),0)*HLOOKUP(C3554,'Energy Share'!$I$2:$AL$3,2,FALSE)*VLOOKUP(LEFT(D3554,6),'Energy Share'!$I$6:$J$14,2,FALSE)</f>
        <v>0.11163332824887441</v>
      </c>
    </row>
    <row r="3555" spans="1:6" hidden="1" x14ac:dyDescent="0.3">
      <c r="A3555">
        <f>IF(IFERROR(_xlfn.NUMBERVALUE(RIGHT(D3555,2))=C3555-2000,TRUE),1,0)*_xlfn.IFNA(VLOOKUP(LEFT(RIGHT(D3555,LEN(D3555)-6),LEN(RIGHT(D3555,LEN(D3555)-6))-3),'Filter Fuel'!$A$3:$I$29,HLOOKUP(LEFT(D3555,6),'Filter Fuel'!$B$1:$I$2,2,FALSE),FALSE),1)*IF(F3555=0,0,1)</f>
        <v>0</v>
      </c>
      <c r="B3555" t="s">
        <v>2</v>
      </c>
      <c r="C3555">
        <f t="shared" si="100"/>
        <v>2033</v>
      </c>
      <c r="D3555" t="str">
        <f t="shared" si="101"/>
        <v>INDBDGELCIMP41</v>
      </c>
      <c r="E3555" t="str">
        <f>VLOOKUP(D3555,'NZ40-POPT_tech_groups'!A:B,2,FALSE)</f>
        <v>NZ40-ENE-1-INDBDG</v>
      </c>
      <c r="F3555" s="3">
        <f>_xlfn.IFNA(_xlfn.IFNA(VLOOKUP(D3555,'Energy Share'!B:D,3,FALSE),VLOOKUP(LEFT(D3555,LEN(D3555)-2),'Energy Share'!B:D,3,FALSE)),0)*HLOOKUP(C3555,'Energy Share'!$I$2:$AL$3,2,FALSE)*VLOOKUP(LEFT(D3555,6),'Energy Share'!$I$6:$J$14,2,FALSE)</f>
        <v>0.11163332824887441</v>
      </c>
    </row>
    <row r="3556" spans="1:6" hidden="1" x14ac:dyDescent="0.3">
      <c r="A3556">
        <f>IF(IFERROR(_xlfn.NUMBERVALUE(RIGHT(D3556,2))=C3556-2000,TRUE),1,0)*_xlfn.IFNA(VLOOKUP(LEFT(RIGHT(D3556,LEN(D3556)-6),LEN(RIGHT(D3556,LEN(D3556)-6))-3),'Filter Fuel'!$A$3:$I$29,HLOOKUP(LEFT(D3556,6),'Filter Fuel'!$B$1:$I$2,2,FALSE),FALSE),1)*IF(F3556=0,0,1)</f>
        <v>0</v>
      </c>
      <c r="B3556" t="s">
        <v>2</v>
      </c>
      <c r="C3556">
        <f t="shared" si="100"/>
        <v>2033</v>
      </c>
      <c r="D3556" t="str">
        <f t="shared" si="101"/>
        <v>INDBDGELCIMP42</v>
      </c>
      <c r="E3556" t="str">
        <f>VLOOKUP(D3556,'NZ40-POPT_tech_groups'!A:B,2,FALSE)</f>
        <v>NZ40-ENE-1-INDBDG</v>
      </c>
      <c r="F3556" s="3">
        <f>_xlfn.IFNA(_xlfn.IFNA(VLOOKUP(D3556,'Energy Share'!B:D,3,FALSE),VLOOKUP(LEFT(D3556,LEN(D3556)-2),'Energy Share'!B:D,3,FALSE)),0)*HLOOKUP(C3556,'Energy Share'!$I$2:$AL$3,2,FALSE)*VLOOKUP(LEFT(D3556,6),'Energy Share'!$I$6:$J$14,2,FALSE)</f>
        <v>0.11163332824887441</v>
      </c>
    </row>
    <row r="3557" spans="1:6" hidden="1" x14ac:dyDescent="0.3">
      <c r="A3557">
        <f>IF(IFERROR(_xlfn.NUMBERVALUE(RIGHT(D3557,2))=C3557-2000,TRUE),1,0)*_xlfn.IFNA(VLOOKUP(LEFT(RIGHT(D3557,LEN(D3557)-6),LEN(RIGHT(D3557,LEN(D3557)-6))-3),'Filter Fuel'!$A$3:$I$29,HLOOKUP(LEFT(D3557,6),'Filter Fuel'!$B$1:$I$2,2,FALSE),FALSE),1)*IF(F3557=0,0,1)</f>
        <v>0</v>
      </c>
      <c r="B3557" t="s">
        <v>2</v>
      </c>
      <c r="C3557">
        <f t="shared" si="100"/>
        <v>2033</v>
      </c>
      <c r="D3557" t="str">
        <f t="shared" si="101"/>
        <v>INDBDGELCIMP43</v>
      </c>
      <c r="E3557" t="str">
        <f>VLOOKUP(D3557,'NZ40-POPT_tech_groups'!A:B,2,FALSE)</f>
        <v>NZ40-ENE-1-INDBDG</v>
      </c>
      <c r="F3557" s="3">
        <f>_xlfn.IFNA(_xlfn.IFNA(VLOOKUP(D3557,'Energy Share'!B:D,3,FALSE),VLOOKUP(LEFT(D3557,LEN(D3557)-2),'Energy Share'!B:D,3,FALSE)),0)*HLOOKUP(C3557,'Energy Share'!$I$2:$AL$3,2,FALSE)*VLOOKUP(LEFT(D3557,6),'Energy Share'!$I$6:$J$14,2,FALSE)</f>
        <v>0.11163332824887441</v>
      </c>
    </row>
    <row r="3558" spans="1:6" hidden="1" x14ac:dyDescent="0.3">
      <c r="A3558">
        <f>IF(IFERROR(_xlfn.NUMBERVALUE(RIGHT(D3558,2))=C3558-2000,TRUE),1,0)*_xlfn.IFNA(VLOOKUP(LEFT(RIGHT(D3558,LEN(D3558)-6),LEN(RIGHT(D3558,LEN(D3558)-6))-3),'Filter Fuel'!$A$3:$I$29,HLOOKUP(LEFT(D3558,6),'Filter Fuel'!$B$1:$I$2,2,FALSE),FALSE),1)*IF(F3558=0,0,1)</f>
        <v>0</v>
      </c>
      <c r="B3558" t="s">
        <v>2</v>
      </c>
      <c r="C3558">
        <f t="shared" si="100"/>
        <v>2033</v>
      </c>
      <c r="D3558" t="str">
        <f t="shared" si="101"/>
        <v>INDBDGELCIMP44</v>
      </c>
      <c r="E3558" t="str">
        <f>VLOOKUP(D3558,'NZ40-POPT_tech_groups'!A:B,2,FALSE)</f>
        <v>NZ40-ENE-1-INDBDG</v>
      </c>
      <c r="F3558" s="3">
        <f>_xlfn.IFNA(_xlfn.IFNA(VLOOKUP(D3558,'Energy Share'!B:D,3,FALSE),VLOOKUP(LEFT(D3558,LEN(D3558)-2),'Energy Share'!B:D,3,FALSE)),0)*HLOOKUP(C3558,'Energy Share'!$I$2:$AL$3,2,FALSE)*VLOOKUP(LEFT(D3558,6),'Energy Share'!$I$6:$J$14,2,FALSE)</f>
        <v>0.11163332824887441</v>
      </c>
    </row>
    <row r="3559" spans="1:6" hidden="1" x14ac:dyDescent="0.3">
      <c r="A3559">
        <f>IF(IFERROR(_xlfn.NUMBERVALUE(RIGHT(D3559,2))=C3559-2000,TRUE),1,0)*_xlfn.IFNA(VLOOKUP(LEFT(RIGHT(D3559,LEN(D3559)-6),LEN(RIGHT(D3559,LEN(D3559)-6))-3),'Filter Fuel'!$A$3:$I$29,HLOOKUP(LEFT(D3559,6),'Filter Fuel'!$B$1:$I$2,2,FALSE),FALSE),1)*IF(F3559=0,0,1)</f>
        <v>0</v>
      </c>
      <c r="B3559" t="s">
        <v>2</v>
      </c>
      <c r="C3559">
        <f t="shared" si="100"/>
        <v>2033</v>
      </c>
      <c r="D3559" t="str">
        <f t="shared" si="101"/>
        <v>INDBDGELCIMP45</v>
      </c>
      <c r="E3559" t="str">
        <f>VLOOKUP(D3559,'NZ40-POPT_tech_groups'!A:B,2,FALSE)</f>
        <v>NZ40-ENE-1-INDBDG</v>
      </c>
      <c r="F3559" s="3">
        <f>_xlfn.IFNA(_xlfn.IFNA(VLOOKUP(D3559,'Energy Share'!B:D,3,FALSE),VLOOKUP(LEFT(D3559,LEN(D3559)-2),'Energy Share'!B:D,3,FALSE)),0)*HLOOKUP(C3559,'Energy Share'!$I$2:$AL$3,2,FALSE)*VLOOKUP(LEFT(D3559,6),'Energy Share'!$I$6:$J$14,2,FALSE)</f>
        <v>0.11163332824887441</v>
      </c>
    </row>
    <row r="3560" spans="1:6" hidden="1" x14ac:dyDescent="0.3">
      <c r="A3560">
        <f>IF(IFERROR(_xlfn.NUMBERVALUE(RIGHT(D3560,2))=C3560-2000,TRUE),1,0)*_xlfn.IFNA(VLOOKUP(LEFT(RIGHT(D3560,LEN(D3560)-6),LEN(RIGHT(D3560,LEN(D3560)-6))-3),'Filter Fuel'!$A$3:$I$29,HLOOKUP(LEFT(D3560,6),'Filter Fuel'!$B$1:$I$2,2,FALSE),FALSE),1)*IF(F3560=0,0,1)</f>
        <v>0</v>
      </c>
      <c r="B3560" t="s">
        <v>2</v>
      </c>
      <c r="C3560">
        <f t="shared" si="100"/>
        <v>2033</v>
      </c>
      <c r="D3560" t="str">
        <f t="shared" si="101"/>
        <v>INDBDGELCIMP46</v>
      </c>
      <c r="E3560" t="str">
        <f>VLOOKUP(D3560,'NZ40-POPT_tech_groups'!A:B,2,FALSE)</f>
        <v>NZ40-ENE-1-INDBDG</v>
      </c>
      <c r="F3560" s="3">
        <f>_xlfn.IFNA(_xlfn.IFNA(VLOOKUP(D3560,'Energy Share'!B:D,3,FALSE),VLOOKUP(LEFT(D3560,LEN(D3560)-2),'Energy Share'!B:D,3,FALSE)),0)*HLOOKUP(C3560,'Energy Share'!$I$2:$AL$3,2,FALSE)*VLOOKUP(LEFT(D3560,6),'Energy Share'!$I$6:$J$14,2,FALSE)</f>
        <v>0.11163332824887441</v>
      </c>
    </row>
    <row r="3561" spans="1:6" hidden="1" x14ac:dyDescent="0.3">
      <c r="A3561">
        <f>IF(IFERROR(_xlfn.NUMBERVALUE(RIGHT(D3561,2))=C3561-2000,TRUE),1,0)*_xlfn.IFNA(VLOOKUP(LEFT(RIGHT(D3561,LEN(D3561)-6),LEN(RIGHT(D3561,LEN(D3561)-6))-3),'Filter Fuel'!$A$3:$I$29,HLOOKUP(LEFT(D3561,6),'Filter Fuel'!$B$1:$I$2,2,FALSE),FALSE),1)*IF(F3561=0,0,1)</f>
        <v>0</v>
      </c>
      <c r="B3561" t="s">
        <v>2</v>
      </c>
      <c r="C3561">
        <f t="shared" si="100"/>
        <v>2033</v>
      </c>
      <c r="D3561" t="str">
        <f t="shared" si="101"/>
        <v>INDBDGELCIMP47</v>
      </c>
      <c r="E3561" t="str">
        <f>VLOOKUP(D3561,'NZ40-POPT_tech_groups'!A:B,2,FALSE)</f>
        <v>NZ40-ENE-1-INDBDG</v>
      </c>
      <c r="F3561" s="3">
        <f>_xlfn.IFNA(_xlfn.IFNA(VLOOKUP(D3561,'Energy Share'!B:D,3,FALSE),VLOOKUP(LEFT(D3561,LEN(D3561)-2),'Energy Share'!B:D,3,FALSE)),0)*HLOOKUP(C3561,'Energy Share'!$I$2:$AL$3,2,FALSE)*VLOOKUP(LEFT(D3561,6),'Energy Share'!$I$6:$J$14,2,FALSE)</f>
        <v>0.11163332824887441</v>
      </c>
    </row>
    <row r="3562" spans="1:6" hidden="1" x14ac:dyDescent="0.3">
      <c r="A3562">
        <f>IF(IFERROR(_xlfn.NUMBERVALUE(RIGHT(D3562,2))=C3562-2000,TRUE),1,0)*_xlfn.IFNA(VLOOKUP(LEFT(RIGHT(D3562,LEN(D3562)-6),LEN(RIGHT(D3562,LEN(D3562)-6))-3),'Filter Fuel'!$A$3:$I$29,HLOOKUP(LEFT(D3562,6),'Filter Fuel'!$B$1:$I$2,2,FALSE),FALSE),1)*IF(F3562=0,0,1)</f>
        <v>0</v>
      </c>
      <c r="B3562" t="s">
        <v>2</v>
      </c>
      <c r="C3562">
        <f t="shared" si="100"/>
        <v>2033</v>
      </c>
      <c r="D3562" t="str">
        <f t="shared" si="101"/>
        <v>INDBDGELCIMP48</v>
      </c>
      <c r="E3562" t="str">
        <f>VLOOKUP(D3562,'NZ40-POPT_tech_groups'!A:B,2,FALSE)</f>
        <v>NZ40-ENE-1-INDBDG</v>
      </c>
      <c r="F3562" s="3">
        <f>_xlfn.IFNA(_xlfn.IFNA(VLOOKUP(D3562,'Energy Share'!B:D,3,FALSE),VLOOKUP(LEFT(D3562,LEN(D3562)-2),'Energy Share'!B:D,3,FALSE)),0)*HLOOKUP(C3562,'Energy Share'!$I$2:$AL$3,2,FALSE)*VLOOKUP(LEFT(D3562,6),'Energy Share'!$I$6:$J$14,2,FALSE)</f>
        <v>0.11163332824887441</v>
      </c>
    </row>
    <row r="3563" spans="1:6" hidden="1" x14ac:dyDescent="0.3">
      <c r="A3563">
        <f>IF(IFERROR(_xlfn.NUMBERVALUE(RIGHT(D3563,2))=C3563-2000,TRUE),1,0)*_xlfn.IFNA(VLOOKUP(LEFT(RIGHT(D3563,LEN(D3563)-6),LEN(RIGHT(D3563,LEN(D3563)-6))-3),'Filter Fuel'!$A$3:$I$29,HLOOKUP(LEFT(D3563,6),'Filter Fuel'!$B$1:$I$2,2,FALSE),FALSE),1)*IF(F3563=0,0,1)</f>
        <v>0</v>
      </c>
      <c r="B3563" t="s">
        <v>2</v>
      </c>
      <c r="C3563">
        <f t="shared" si="100"/>
        <v>2033</v>
      </c>
      <c r="D3563" t="str">
        <f t="shared" si="101"/>
        <v>INDBDGELCIMP49</v>
      </c>
      <c r="E3563" t="str">
        <f>VLOOKUP(D3563,'NZ40-POPT_tech_groups'!A:B,2,FALSE)</f>
        <v>NZ40-ENE-1-INDBDG</v>
      </c>
      <c r="F3563" s="3">
        <f>_xlfn.IFNA(_xlfn.IFNA(VLOOKUP(D3563,'Energy Share'!B:D,3,FALSE),VLOOKUP(LEFT(D3563,LEN(D3563)-2),'Energy Share'!B:D,3,FALSE)),0)*HLOOKUP(C3563,'Energy Share'!$I$2:$AL$3,2,FALSE)*VLOOKUP(LEFT(D3563,6),'Energy Share'!$I$6:$J$14,2,FALSE)</f>
        <v>0.11163332824887441</v>
      </c>
    </row>
    <row r="3564" spans="1:6" hidden="1" x14ac:dyDescent="0.3">
      <c r="A3564">
        <f>IF(IFERROR(_xlfn.NUMBERVALUE(RIGHT(D3564,2))=C3564-2000,TRUE),1,0)*_xlfn.IFNA(VLOOKUP(LEFT(RIGHT(D3564,LEN(D3564)-6),LEN(RIGHT(D3564,LEN(D3564)-6))-3),'Filter Fuel'!$A$3:$I$29,HLOOKUP(LEFT(D3564,6),'Filter Fuel'!$B$1:$I$2,2,FALSE),FALSE),1)*IF(F3564=0,0,1)</f>
        <v>0</v>
      </c>
      <c r="B3564" t="s">
        <v>2</v>
      </c>
      <c r="C3564">
        <f t="shared" si="100"/>
        <v>2033</v>
      </c>
      <c r="D3564" t="str">
        <f t="shared" si="101"/>
        <v>INDBDGELCIMP50</v>
      </c>
      <c r="E3564" t="str">
        <f>VLOOKUP(D3564,'NZ40-POPT_tech_groups'!A:B,2,FALSE)</f>
        <v>NZ40-ENE-1-INDBDG</v>
      </c>
      <c r="F3564" s="3">
        <f>_xlfn.IFNA(_xlfn.IFNA(VLOOKUP(D3564,'Energy Share'!B:D,3,FALSE),VLOOKUP(LEFT(D3564,LEN(D3564)-2),'Energy Share'!B:D,3,FALSE)),0)*HLOOKUP(C3564,'Energy Share'!$I$2:$AL$3,2,FALSE)*VLOOKUP(LEFT(D3564,6),'Energy Share'!$I$6:$J$14,2,FALSE)</f>
        <v>0.11163332824887441</v>
      </c>
    </row>
    <row r="3565" spans="1:6" hidden="1" x14ac:dyDescent="0.3">
      <c r="A3565">
        <f>IF(IFERROR(_xlfn.NUMBERVALUE(RIGHT(D3565,2))=C3565-2000,TRUE),1,0)*_xlfn.IFNA(VLOOKUP(LEFT(RIGHT(D3565,LEN(D3565)-6),LEN(RIGHT(D3565,LEN(D3565)-6))-3),'Filter Fuel'!$A$3:$I$29,HLOOKUP(LEFT(D3565,6),'Filter Fuel'!$B$1:$I$2,2,FALSE),FALSE),1)*IF(F3565=0,0,1)</f>
        <v>0</v>
      </c>
      <c r="B3565" t="s">
        <v>2</v>
      </c>
      <c r="C3565">
        <f t="shared" si="100"/>
        <v>2033</v>
      </c>
      <c r="D3565" t="str">
        <f t="shared" si="101"/>
        <v>PASTRAELCIMP16</v>
      </c>
      <c r="E3565" t="str">
        <f>VLOOKUP(D3565,'NZ40-POPT_tech_groups'!A:B,2,FALSE)</f>
        <v>NZ40-ENE-1-PASTRA</v>
      </c>
      <c r="F3565" s="3">
        <f>_xlfn.IFNA(_xlfn.IFNA(VLOOKUP(D3565,'Energy Share'!B:D,3,FALSE),VLOOKUP(LEFT(D3565,LEN(D3565)-2),'Energy Share'!B:D,3,FALSE)),0)*HLOOKUP(C3565,'Energy Share'!$I$2:$AL$3,2,FALSE)*VLOOKUP(LEFT(D3565,6),'Energy Share'!$I$6:$J$14,2,FALSE)</f>
        <v>1.2970759041486851E-2</v>
      </c>
    </row>
    <row r="3566" spans="1:6" hidden="1" x14ac:dyDescent="0.3">
      <c r="A3566">
        <f>IF(IFERROR(_xlfn.NUMBERVALUE(RIGHT(D3566,2))=C3566-2000,TRUE),1,0)*_xlfn.IFNA(VLOOKUP(LEFT(RIGHT(D3566,LEN(D3566)-6),LEN(RIGHT(D3566,LEN(D3566)-6))-3),'Filter Fuel'!$A$3:$I$29,HLOOKUP(LEFT(D3566,6),'Filter Fuel'!$B$1:$I$2,2,FALSE),FALSE),1)*IF(F3566=0,0,1)</f>
        <v>0</v>
      </c>
      <c r="B3566" t="s">
        <v>2</v>
      </c>
      <c r="C3566">
        <f t="shared" si="100"/>
        <v>2033</v>
      </c>
      <c r="D3566" t="str">
        <f t="shared" si="101"/>
        <v>PASTRAELCIMP17</v>
      </c>
      <c r="E3566" t="str">
        <f>VLOOKUP(D3566,'NZ40-POPT_tech_groups'!A:B,2,FALSE)</f>
        <v>NZ40-ENE-1-PASTRA</v>
      </c>
      <c r="F3566" s="3">
        <f>_xlfn.IFNA(_xlfn.IFNA(VLOOKUP(D3566,'Energy Share'!B:D,3,FALSE),VLOOKUP(LEFT(D3566,LEN(D3566)-2),'Energy Share'!B:D,3,FALSE)),0)*HLOOKUP(C3566,'Energy Share'!$I$2:$AL$3,2,FALSE)*VLOOKUP(LEFT(D3566,6),'Energy Share'!$I$6:$J$14,2,FALSE)</f>
        <v>1.2970759041486851E-2</v>
      </c>
    </row>
    <row r="3567" spans="1:6" hidden="1" x14ac:dyDescent="0.3">
      <c r="A3567">
        <f>IF(IFERROR(_xlfn.NUMBERVALUE(RIGHT(D3567,2))=C3567-2000,TRUE),1,0)*_xlfn.IFNA(VLOOKUP(LEFT(RIGHT(D3567,LEN(D3567)-6),LEN(RIGHT(D3567,LEN(D3567)-6))-3),'Filter Fuel'!$A$3:$I$29,HLOOKUP(LEFT(D3567,6),'Filter Fuel'!$B$1:$I$2,2,FALSE),FALSE),1)*IF(F3567=0,0,1)</f>
        <v>0</v>
      </c>
      <c r="B3567" t="s">
        <v>2</v>
      </c>
      <c r="C3567">
        <f t="shared" si="100"/>
        <v>2033</v>
      </c>
      <c r="D3567" t="str">
        <f t="shared" si="101"/>
        <v>PASTRAELCIMP18</v>
      </c>
      <c r="E3567" t="str">
        <f>VLOOKUP(D3567,'NZ40-POPT_tech_groups'!A:B,2,FALSE)</f>
        <v>NZ40-ENE-1-PASTRA</v>
      </c>
      <c r="F3567" s="3">
        <f>_xlfn.IFNA(_xlfn.IFNA(VLOOKUP(D3567,'Energy Share'!B:D,3,FALSE),VLOOKUP(LEFT(D3567,LEN(D3567)-2),'Energy Share'!B:D,3,FALSE)),0)*HLOOKUP(C3567,'Energy Share'!$I$2:$AL$3,2,FALSE)*VLOOKUP(LEFT(D3567,6),'Energy Share'!$I$6:$J$14,2,FALSE)</f>
        <v>1.2970759041486851E-2</v>
      </c>
    </row>
    <row r="3568" spans="1:6" hidden="1" x14ac:dyDescent="0.3">
      <c r="A3568">
        <f>IF(IFERROR(_xlfn.NUMBERVALUE(RIGHT(D3568,2))=C3568-2000,TRUE),1,0)*_xlfn.IFNA(VLOOKUP(LEFT(RIGHT(D3568,LEN(D3568)-6),LEN(RIGHT(D3568,LEN(D3568)-6))-3),'Filter Fuel'!$A$3:$I$29,HLOOKUP(LEFT(D3568,6),'Filter Fuel'!$B$1:$I$2,2,FALSE),FALSE),1)*IF(F3568=0,0,1)</f>
        <v>0</v>
      </c>
      <c r="B3568" t="s">
        <v>2</v>
      </c>
      <c r="C3568">
        <f t="shared" si="100"/>
        <v>2033</v>
      </c>
      <c r="D3568" t="str">
        <f t="shared" si="101"/>
        <v>PASTRAELCIMP19</v>
      </c>
      <c r="E3568" t="str">
        <f>VLOOKUP(D3568,'NZ40-POPT_tech_groups'!A:B,2,FALSE)</f>
        <v>NZ40-ENE-1-PASTRA</v>
      </c>
      <c r="F3568" s="3">
        <f>_xlfn.IFNA(_xlfn.IFNA(VLOOKUP(D3568,'Energy Share'!B:D,3,FALSE),VLOOKUP(LEFT(D3568,LEN(D3568)-2),'Energy Share'!B:D,3,FALSE)),0)*HLOOKUP(C3568,'Energy Share'!$I$2:$AL$3,2,FALSE)*VLOOKUP(LEFT(D3568,6),'Energy Share'!$I$6:$J$14,2,FALSE)</f>
        <v>1.2970759041486851E-2</v>
      </c>
    </row>
    <row r="3569" spans="1:6" hidden="1" x14ac:dyDescent="0.3">
      <c r="A3569">
        <f>IF(IFERROR(_xlfn.NUMBERVALUE(RIGHT(D3569,2))=C3569-2000,TRUE),1,0)*_xlfn.IFNA(VLOOKUP(LEFT(RIGHT(D3569,LEN(D3569)-6),LEN(RIGHT(D3569,LEN(D3569)-6))-3),'Filter Fuel'!$A$3:$I$29,HLOOKUP(LEFT(D3569,6),'Filter Fuel'!$B$1:$I$2,2,FALSE),FALSE),1)*IF(F3569=0,0,1)</f>
        <v>0</v>
      </c>
      <c r="B3569" t="s">
        <v>2</v>
      </c>
      <c r="C3569">
        <f t="shared" si="100"/>
        <v>2033</v>
      </c>
      <c r="D3569" t="str">
        <f t="shared" si="101"/>
        <v>PASTRAELCIMP20</v>
      </c>
      <c r="E3569" t="str">
        <f>VLOOKUP(D3569,'NZ40-POPT_tech_groups'!A:B,2,FALSE)</f>
        <v>NZ40-ENE-1-PASTRA</v>
      </c>
      <c r="F3569" s="3">
        <f>_xlfn.IFNA(_xlfn.IFNA(VLOOKUP(D3569,'Energy Share'!B:D,3,FALSE),VLOOKUP(LEFT(D3569,LEN(D3569)-2),'Energy Share'!B:D,3,FALSE)),0)*HLOOKUP(C3569,'Energy Share'!$I$2:$AL$3,2,FALSE)*VLOOKUP(LEFT(D3569,6),'Energy Share'!$I$6:$J$14,2,FALSE)</f>
        <v>1.2970759041486851E-2</v>
      </c>
    </row>
    <row r="3570" spans="1:6" hidden="1" x14ac:dyDescent="0.3">
      <c r="A3570">
        <f>IF(IFERROR(_xlfn.NUMBERVALUE(RIGHT(D3570,2))=C3570-2000,TRUE),1,0)*_xlfn.IFNA(VLOOKUP(LEFT(RIGHT(D3570,LEN(D3570)-6),LEN(RIGHT(D3570,LEN(D3570)-6))-3),'Filter Fuel'!$A$3:$I$29,HLOOKUP(LEFT(D3570,6),'Filter Fuel'!$B$1:$I$2,2,FALSE),FALSE),1)*IF(F3570=0,0,1)</f>
        <v>0</v>
      </c>
      <c r="B3570" t="s">
        <v>2</v>
      </c>
      <c r="C3570">
        <f t="shared" si="100"/>
        <v>2033</v>
      </c>
      <c r="D3570" t="str">
        <f t="shared" si="101"/>
        <v>PASTRAELCIMP21</v>
      </c>
      <c r="E3570" t="str">
        <f>VLOOKUP(D3570,'NZ40-POPT_tech_groups'!A:B,2,FALSE)</f>
        <v>NZ40-ENE-1-PASTRA</v>
      </c>
      <c r="F3570" s="3">
        <f>_xlfn.IFNA(_xlfn.IFNA(VLOOKUP(D3570,'Energy Share'!B:D,3,FALSE),VLOOKUP(LEFT(D3570,LEN(D3570)-2),'Energy Share'!B:D,3,FALSE)),0)*HLOOKUP(C3570,'Energy Share'!$I$2:$AL$3,2,FALSE)*VLOOKUP(LEFT(D3570,6),'Energy Share'!$I$6:$J$14,2,FALSE)</f>
        <v>1.2970759041486851E-2</v>
      </c>
    </row>
    <row r="3571" spans="1:6" hidden="1" x14ac:dyDescent="0.3">
      <c r="A3571">
        <f>IF(IFERROR(_xlfn.NUMBERVALUE(RIGHT(D3571,2))=C3571-2000,TRUE),1,0)*_xlfn.IFNA(VLOOKUP(LEFT(RIGHT(D3571,LEN(D3571)-6),LEN(RIGHT(D3571,LEN(D3571)-6))-3),'Filter Fuel'!$A$3:$I$29,HLOOKUP(LEFT(D3571,6),'Filter Fuel'!$B$1:$I$2,2,FALSE),FALSE),1)*IF(F3571=0,0,1)</f>
        <v>0</v>
      </c>
      <c r="B3571" t="s">
        <v>2</v>
      </c>
      <c r="C3571">
        <f t="shared" si="100"/>
        <v>2033</v>
      </c>
      <c r="D3571" t="str">
        <f t="shared" si="101"/>
        <v>PASTRAELCIMP22</v>
      </c>
      <c r="E3571" t="str">
        <f>VLOOKUP(D3571,'NZ40-POPT_tech_groups'!A:B,2,FALSE)</f>
        <v>NZ40-ENE-1-PASTRA</v>
      </c>
      <c r="F3571" s="3">
        <f>_xlfn.IFNA(_xlfn.IFNA(VLOOKUP(D3571,'Energy Share'!B:D,3,FALSE),VLOOKUP(LEFT(D3571,LEN(D3571)-2),'Energy Share'!B:D,3,FALSE)),0)*HLOOKUP(C3571,'Energy Share'!$I$2:$AL$3,2,FALSE)*VLOOKUP(LEFT(D3571,6),'Energy Share'!$I$6:$J$14,2,FALSE)</f>
        <v>1.2970759041486851E-2</v>
      </c>
    </row>
    <row r="3572" spans="1:6" hidden="1" x14ac:dyDescent="0.3">
      <c r="A3572">
        <f>IF(IFERROR(_xlfn.NUMBERVALUE(RIGHT(D3572,2))=C3572-2000,TRUE),1,0)*_xlfn.IFNA(VLOOKUP(LEFT(RIGHT(D3572,LEN(D3572)-6),LEN(RIGHT(D3572,LEN(D3572)-6))-3),'Filter Fuel'!$A$3:$I$29,HLOOKUP(LEFT(D3572,6),'Filter Fuel'!$B$1:$I$2,2,FALSE),FALSE),1)*IF(F3572=0,0,1)</f>
        <v>0</v>
      </c>
      <c r="B3572" t="s">
        <v>2</v>
      </c>
      <c r="C3572">
        <f t="shared" si="100"/>
        <v>2033</v>
      </c>
      <c r="D3572" t="str">
        <f t="shared" si="101"/>
        <v>PASTRAELCIMP23</v>
      </c>
      <c r="E3572" t="str">
        <f>VLOOKUP(D3572,'NZ40-POPT_tech_groups'!A:B,2,FALSE)</f>
        <v>NZ40-ENE-1-PASTRA</v>
      </c>
      <c r="F3572" s="3">
        <f>_xlfn.IFNA(_xlfn.IFNA(VLOOKUP(D3572,'Energy Share'!B:D,3,FALSE),VLOOKUP(LEFT(D3572,LEN(D3572)-2),'Energy Share'!B:D,3,FALSE)),0)*HLOOKUP(C3572,'Energy Share'!$I$2:$AL$3,2,FALSE)*VLOOKUP(LEFT(D3572,6),'Energy Share'!$I$6:$J$14,2,FALSE)</f>
        <v>1.2970759041486851E-2</v>
      </c>
    </row>
    <row r="3573" spans="1:6" hidden="1" x14ac:dyDescent="0.3">
      <c r="A3573">
        <f>IF(IFERROR(_xlfn.NUMBERVALUE(RIGHT(D3573,2))=C3573-2000,TRUE),1,0)*_xlfn.IFNA(VLOOKUP(LEFT(RIGHT(D3573,LEN(D3573)-6),LEN(RIGHT(D3573,LEN(D3573)-6))-3),'Filter Fuel'!$A$3:$I$29,HLOOKUP(LEFT(D3573,6),'Filter Fuel'!$B$1:$I$2,2,FALSE),FALSE),1)*IF(F3573=0,0,1)</f>
        <v>0</v>
      </c>
      <c r="B3573" t="s">
        <v>2</v>
      </c>
      <c r="C3573">
        <f t="shared" si="100"/>
        <v>2033</v>
      </c>
      <c r="D3573" t="str">
        <f t="shared" si="101"/>
        <v>PASTRAELCIMP24</v>
      </c>
      <c r="E3573" t="str">
        <f>VLOOKUP(D3573,'NZ40-POPT_tech_groups'!A:B,2,FALSE)</f>
        <v>NZ40-ENE-1-PASTRA</v>
      </c>
      <c r="F3573" s="3">
        <f>_xlfn.IFNA(_xlfn.IFNA(VLOOKUP(D3573,'Energy Share'!B:D,3,FALSE),VLOOKUP(LEFT(D3573,LEN(D3573)-2),'Energy Share'!B:D,3,FALSE)),0)*HLOOKUP(C3573,'Energy Share'!$I$2:$AL$3,2,FALSE)*VLOOKUP(LEFT(D3573,6),'Energy Share'!$I$6:$J$14,2,FALSE)</f>
        <v>1.2970759041486851E-2</v>
      </c>
    </row>
    <row r="3574" spans="1:6" hidden="1" x14ac:dyDescent="0.3">
      <c r="A3574">
        <f>IF(IFERROR(_xlfn.NUMBERVALUE(RIGHT(D3574,2))=C3574-2000,TRUE),1,0)*_xlfn.IFNA(VLOOKUP(LEFT(RIGHT(D3574,LEN(D3574)-6),LEN(RIGHT(D3574,LEN(D3574)-6))-3),'Filter Fuel'!$A$3:$I$29,HLOOKUP(LEFT(D3574,6),'Filter Fuel'!$B$1:$I$2,2,FALSE),FALSE),1)*IF(F3574=0,0,1)</f>
        <v>0</v>
      </c>
      <c r="B3574" t="s">
        <v>2</v>
      </c>
      <c r="C3574">
        <f t="shared" si="100"/>
        <v>2033</v>
      </c>
      <c r="D3574" t="str">
        <f t="shared" si="101"/>
        <v>PASTRAELCIMP25</v>
      </c>
      <c r="E3574" t="str">
        <f>VLOOKUP(D3574,'NZ40-POPT_tech_groups'!A:B,2,FALSE)</f>
        <v>NZ40-ENE-1-PASTRA</v>
      </c>
      <c r="F3574" s="3">
        <f>_xlfn.IFNA(_xlfn.IFNA(VLOOKUP(D3574,'Energy Share'!B:D,3,FALSE),VLOOKUP(LEFT(D3574,LEN(D3574)-2),'Energy Share'!B:D,3,FALSE)),0)*HLOOKUP(C3574,'Energy Share'!$I$2:$AL$3,2,FALSE)*VLOOKUP(LEFT(D3574,6),'Energy Share'!$I$6:$J$14,2,FALSE)</f>
        <v>1.2970759041486851E-2</v>
      </c>
    </row>
    <row r="3575" spans="1:6" hidden="1" x14ac:dyDescent="0.3">
      <c r="A3575">
        <f>IF(IFERROR(_xlfn.NUMBERVALUE(RIGHT(D3575,2))=C3575-2000,TRUE),1,0)*_xlfn.IFNA(VLOOKUP(LEFT(RIGHT(D3575,LEN(D3575)-6),LEN(RIGHT(D3575,LEN(D3575)-6))-3),'Filter Fuel'!$A$3:$I$29,HLOOKUP(LEFT(D3575,6),'Filter Fuel'!$B$1:$I$2,2,FALSE),FALSE),1)*IF(F3575=0,0,1)</f>
        <v>0</v>
      </c>
      <c r="B3575" t="s">
        <v>2</v>
      </c>
      <c r="C3575">
        <f t="shared" si="100"/>
        <v>2033</v>
      </c>
      <c r="D3575" t="str">
        <f t="shared" si="101"/>
        <v>PASTRAELCIMP26</v>
      </c>
      <c r="E3575" t="str">
        <f>VLOOKUP(D3575,'NZ40-POPT_tech_groups'!A:B,2,FALSE)</f>
        <v>NZ40-ENE-1-PASTRA</v>
      </c>
      <c r="F3575" s="3">
        <f>_xlfn.IFNA(_xlfn.IFNA(VLOOKUP(D3575,'Energy Share'!B:D,3,FALSE),VLOOKUP(LEFT(D3575,LEN(D3575)-2),'Energy Share'!B:D,3,FALSE)),0)*HLOOKUP(C3575,'Energy Share'!$I$2:$AL$3,2,FALSE)*VLOOKUP(LEFT(D3575,6),'Energy Share'!$I$6:$J$14,2,FALSE)</f>
        <v>1.2970759041486851E-2</v>
      </c>
    </row>
    <row r="3576" spans="1:6" hidden="1" x14ac:dyDescent="0.3">
      <c r="A3576">
        <f>IF(IFERROR(_xlfn.NUMBERVALUE(RIGHT(D3576,2))=C3576-2000,TRUE),1,0)*_xlfn.IFNA(VLOOKUP(LEFT(RIGHT(D3576,LEN(D3576)-6),LEN(RIGHT(D3576,LEN(D3576)-6))-3),'Filter Fuel'!$A$3:$I$29,HLOOKUP(LEFT(D3576,6),'Filter Fuel'!$B$1:$I$2,2,FALSE),FALSE),1)*IF(F3576=0,0,1)</f>
        <v>0</v>
      </c>
      <c r="B3576" t="s">
        <v>2</v>
      </c>
      <c r="C3576">
        <f t="shared" si="100"/>
        <v>2033</v>
      </c>
      <c r="D3576" t="str">
        <f t="shared" si="101"/>
        <v>PASTRAELCIMP27</v>
      </c>
      <c r="E3576" t="str">
        <f>VLOOKUP(D3576,'NZ40-POPT_tech_groups'!A:B,2,FALSE)</f>
        <v>NZ40-ENE-1-PASTRA</v>
      </c>
      <c r="F3576" s="3">
        <f>_xlfn.IFNA(_xlfn.IFNA(VLOOKUP(D3576,'Energy Share'!B:D,3,FALSE),VLOOKUP(LEFT(D3576,LEN(D3576)-2),'Energy Share'!B:D,3,FALSE)),0)*HLOOKUP(C3576,'Energy Share'!$I$2:$AL$3,2,FALSE)*VLOOKUP(LEFT(D3576,6),'Energy Share'!$I$6:$J$14,2,FALSE)</f>
        <v>1.2970759041486851E-2</v>
      </c>
    </row>
    <row r="3577" spans="1:6" hidden="1" x14ac:dyDescent="0.3">
      <c r="A3577">
        <f>IF(IFERROR(_xlfn.NUMBERVALUE(RIGHT(D3577,2))=C3577-2000,TRUE),1,0)*_xlfn.IFNA(VLOOKUP(LEFT(RIGHT(D3577,LEN(D3577)-6),LEN(RIGHT(D3577,LEN(D3577)-6))-3),'Filter Fuel'!$A$3:$I$29,HLOOKUP(LEFT(D3577,6),'Filter Fuel'!$B$1:$I$2,2,FALSE),FALSE),1)*IF(F3577=0,0,1)</f>
        <v>0</v>
      </c>
      <c r="B3577" t="s">
        <v>2</v>
      </c>
      <c r="C3577">
        <f t="shared" si="100"/>
        <v>2033</v>
      </c>
      <c r="D3577" t="str">
        <f t="shared" si="101"/>
        <v>PASTRAELCIMP28</v>
      </c>
      <c r="E3577" t="str">
        <f>VLOOKUP(D3577,'NZ40-POPT_tech_groups'!A:B,2,FALSE)</f>
        <v>NZ40-ENE-1-PASTRA</v>
      </c>
      <c r="F3577" s="3">
        <f>_xlfn.IFNA(_xlfn.IFNA(VLOOKUP(D3577,'Energy Share'!B:D,3,FALSE),VLOOKUP(LEFT(D3577,LEN(D3577)-2),'Energy Share'!B:D,3,FALSE)),0)*HLOOKUP(C3577,'Energy Share'!$I$2:$AL$3,2,FALSE)*VLOOKUP(LEFT(D3577,6),'Energy Share'!$I$6:$J$14,2,FALSE)</f>
        <v>1.2970759041486851E-2</v>
      </c>
    </row>
    <row r="3578" spans="1:6" hidden="1" x14ac:dyDescent="0.3">
      <c r="A3578">
        <f>IF(IFERROR(_xlfn.NUMBERVALUE(RIGHT(D3578,2))=C3578-2000,TRUE),1,0)*_xlfn.IFNA(VLOOKUP(LEFT(RIGHT(D3578,LEN(D3578)-6),LEN(RIGHT(D3578,LEN(D3578)-6))-3),'Filter Fuel'!$A$3:$I$29,HLOOKUP(LEFT(D3578,6),'Filter Fuel'!$B$1:$I$2,2,FALSE),FALSE),1)*IF(F3578=0,0,1)</f>
        <v>0</v>
      </c>
      <c r="B3578" t="s">
        <v>2</v>
      </c>
      <c r="C3578">
        <f t="shared" si="100"/>
        <v>2033</v>
      </c>
      <c r="D3578" t="str">
        <f t="shared" si="101"/>
        <v>PASTRAELCIMP29</v>
      </c>
      <c r="E3578" t="str">
        <f>VLOOKUP(D3578,'NZ40-POPT_tech_groups'!A:B,2,FALSE)</f>
        <v>NZ40-ENE-1-PASTRA</v>
      </c>
      <c r="F3578" s="3">
        <f>_xlfn.IFNA(_xlfn.IFNA(VLOOKUP(D3578,'Energy Share'!B:D,3,FALSE),VLOOKUP(LEFT(D3578,LEN(D3578)-2),'Energy Share'!B:D,3,FALSE)),0)*HLOOKUP(C3578,'Energy Share'!$I$2:$AL$3,2,FALSE)*VLOOKUP(LEFT(D3578,6),'Energy Share'!$I$6:$J$14,2,FALSE)</f>
        <v>1.2970759041486851E-2</v>
      </c>
    </row>
    <row r="3579" spans="1:6" hidden="1" x14ac:dyDescent="0.3">
      <c r="A3579">
        <f>IF(IFERROR(_xlfn.NUMBERVALUE(RIGHT(D3579,2))=C3579-2000,TRUE),1,0)*_xlfn.IFNA(VLOOKUP(LEFT(RIGHT(D3579,LEN(D3579)-6),LEN(RIGHT(D3579,LEN(D3579)-6))-3),'Filter Fuel'!$A$3:$I$29,HLOOKUP(LEFT(D3579,6),'Filter Fuel'!$B$1:$I$2,2,FALSE),FALSE),1)*IF(F3579=0,0,1)</f>
        <v>0</v>
      </c>
      <c r="B3579" t="s">
        <v>2</v>
      </c>
      <c r="C3579">
        <f t="shared" si="100"/>
        <v>2033</v>
      </c>
      <c r="D3579" t="str">
        <f t="shared" si="101"/>
        <v>PASTRAELCIMP30</v>
      </c>
      <c r="E3579" t="str">
        <f>VLOOKUP(D3579,'NZ40-POPT_tech_groups'!A:B,2,FALSE)</f>
        <v>NZ40-ENE-1-PASTRA</v>
      </c>
      <c r="F3579" s="3">
        <f>_xlfn.IFNA(_xlfn.IFNA(VLOOKUP(D3579,'Energy Share'!B:D,3,FALSE),VLOOKUP(LEFT(D3579,LEN(D3579)-2),'Energy Share'!B:D,3,FALSE)),0)*HLOOKUP(C3579,'Energy Share'!$I$2:$AL$3,2,FALSE)*VLOOKUP(LEFT(D3579,6),'Energy Share'!$I$6:$J$14,2,FALSE)</f>
        <v>1.2970759041486851E-2</v>
      </c>
    </row>
    <row r="3580" spans="1:6" hidden="1" x14ac:dyDescent="0.3">
      <c r="A3580">
        <f>IF(IFERROR(_xlfn.NUMBERVALUE(RIGHT(D3580,2))=C3580-2000,TRUE),1,0)*_xlfn.IFNA(VLOOKUP(LEFT(RIGHT(D3580,LEN(D3580)-6),LEN(RIGHT(D3580,LEN(D3580)-6))-3),'Filter Fuel'!$A$3:$I$29,HLOOKUP(LEFT(D3580,6),'Filter Fuel'!$B$1:$I$2,2,FALSE),FALSE),1)*IF(F3580=0,0,1)</f>
        <v>0</v>
      </c>
      <c r="B3580" t="s">
        <v>2</v>
      </c>
      <c r="C3580">
        <f t="shared" si="100"/>
        <v>2033</v>
      </c>
      <c r="D3580" t="str">
        <f t="shared" si="101"/>
        <v>PASTRAELCIMP31</v>
      </c>
      <c r="E3580" t="str">
        <f>VLOOKUP(D3580,'NZ40-POPT_tech_groups'!A:B,2,FALSE)</f>
        <v>NZ40-ENE-1-PASTRA</v>
      </c>
      <c r="F3580" s="3">
        <f>_xlfn.IFNA(_xlfn.IFNA(VLOOKUP(D3580,'Energy Share'!B:D,3,FALSE),VLOOKUP(LEFT(D3580,LEN(D3580)-2),'Energy Share'!B:D,3,FALSE)),0)*HLOOKUP(C3580,'Energy Share'!$I$2:$AL$3,2,FALSE)*VLOOKUP(LEFT(D3580,6),'Energy Share'!$I$6:$J$14,2,FALSE)</f>
        <v>1.2970759041486851E-2</v>
      </c>
    </row>
    <row r="3581" spans="1:6" hidden="1" x14ac:dyDescent="0.3">
      <c r="A3581">
        <f>IF(IFERROR(_xlfn.NUMBERVALUE(RIGHT(D3581,2))=C3581-2000,TRUE),1,0)*_xlfn.IFNA(VLOOKUP(LEFT(RIGHT(D3581,LEN(D3581)-6),LEN(RIGHT(D3581,LEN(D3581)-6))-3),'Filter Fuel'!$A$3:$I$29,HLOOKUP(LEFT(D3581,6),'Filter Fuel'!$B$1:$I$2,2,FALSE),FALSE),1)*IF(F3581=0,0,1)</f>
        <v>0</v>
      </c>
      <c r="B3581" t="s">
        <v>2</v>
      </c>
      <c r="C3581">
        <f t="shared" si="100"/>
        <v>2033</v>
      </c>
      <c r="D3581" t="str">
        <f t="shared" si="101"/>
        <v>PASTRAELCIMP32</v>
      </c>
      <c r="E3581" t="str">
        <f>VLOOKUP(D3581,'NZ40-POPT_tech_groups'!A:B,2,FALSE)</f>
        <v>NZ40-ENE-1-PASTRA</v>
      </c>
      <c r="F3581" s="3">
        <f>_xlfn.IFNA(_xlfn.IFNA(VLOOKUP(D3581,'Energy Share'!B:D,3,FALSE),VLOOKUP(LEFT(D3581,LEN(D3581)-2),'Energy Share'!B:D,3,FALSE)),0)*HLOOKUP(C3581,'Energy Share'!$I$2:$AL$3,2,FALSE)*VLOOKUP(LEFT(D3581,6),'Energy Share'!$I$6:$J$14,2,FALSE)</f>
        <v>1.2970759041486851E-2</v>
      </c>
    </row>
    <row r="3582" spans="1:6" x14ac:dyDescent="0.3">
      <c r="A3582">
        <f>IF(IFERROR(_xlfn.NUMBERVALUE(RIGHT(D3582,2))=C3582-2000,TRUE),1,0)*_xlfn.IFNA(VLOOKUP(LEFT(RIGHT(D3582,LEN(D3582)-6),LEN(RIGHT(D3582,LEN(D3582)-6))-3),'Filter Fuel'!$A$3:$I$29,HLOOKUP(LEFT(D3582,6),'Filter Fuel'!$B$1:$I$2,2,FALSE),FALSE),1)*IF(F3582=0,0,1)</f>
        <v>1</v>
      </c>
      <c r="B3582" t="s">
        <v>2</v>
      </c>
      <c r="C3582">
        <f t="shared" si="100"/>
        <v>2033</v>
      </c>
      <c r="D3582" t="str">
        <f t="shared" si="101"/>
        <v>PASTRAELCIMP33</v>
      </c>
      <c r="E3582" t="str">
        <f>VLOOKUP(D3582,'NZ40-POPT_tech_groups'!A:B,2,FALSE)</f>
        <v>NZ40-ENE-1-PASTRA</v>
      </c>
      <c r="F3582" s="3">
        <f>_xlfn.IFNA(_xlfn.IFNA(VLOOKUP(D3582,'Energy Share'!B:D,3,FALSE),VLOOKUP(LEFT(D3582,LEN(D3582)-2),'Energy Share'!B:D,3,FALSE)),0)*HLOOKUP(C3582,'Energy Share'!$I$2:$AL$3,2,FALSE)*VLOOKUP(LEFT(D3582,6),'Energy Share'!$I$6:$J$14,2,FALSE)</f>
        <v>1.2970759041486851E-2</v>
      </c>
    </row>
    <row r="3583" spans="1:6" hidden="1" x14ac:dyDescent="0.3">
      <c r="A3583">
        <f>IF(IFERROR(_xlfn.NUMBERVALUE(RIGHT(D3583,2))=C3583-2000,TRUE),1,0)*_xlfn.IFNA(VLOOKUP(LEFT(RIGHT(D3583,LEN(D3583)-6),LEN(RIGHT(D3583,LEN(D3583)-6))-3),'Filter Fuel'!$A$3:$I$29,HLOOKUP(LEFT(D3583,6),'Filter Fuel'!$B$1:$I$2,2,FALSE),FALSE),1)*IF(F3583=0,0,1)</f>
        <v>0</v>
      </c>
      <c r="B3583" t="s">
        <v>2</v>
      </c>
      <c r="C3583">
        <f t="shared" si="100"/>
        <v>2033</v>
      </c>
      <c r="D3583" t="str">
        <f t="shared" si="101"/>
        <v>PASTRAELCIMP34</v>
      </c>
      <c r="E3583" t="str">
        <f>VLOOKUP(D3583,'NZ40-POPT_tech_groups'!A:B,2,FALSE)</f>
        <v>NZ40-ENE-1-PASTRA</v>
      </c>
      <c r="F3583" s="3">
        <f>_xlfn.IFNA(_xlfn.IFNA(VLOOKUP(D3583,'Energy Share'!B:D,3,FALSE),VLOOKUP(LEFT(D3583,LEN(D3583)-2),'Energy Share'!B:D,3,FALSE)),0)*HLOOKUP(C3583,'Energy Share'!$I$2:$AL$3,2,FALSE)*VLOOKUP(LEFT(D3583,6),'Energy Share'!$I$6:$J$14,2,FALSE)</f>
        <v>1.2970759041486851E-2</v>
      </c>
    </row>
    <row r="3584" spans="1:6" hidden="1" x14ac:dyDescent="0.3">
      <c r="A3584">
        <f>IF(IFERROR(_xlfn.NUMBERVALUE(RIGHT(D3584,2))=C3584-2000,TRUE),1,0)*_xlfn.IFNA(VLOOKUP(LEFT(RIGHT(D3584,LEN(D3584)-6),LEN(RIGHT(D3584,LEN(D3584)-6))-3),'Filter Fuel'!$A$3:$I$29,HLOOKUP(LEFT(D3584,6),'Filter Fuel'!$B$1:$I$2,2,FALSE),FALSE),1)*IF(F3584=0,0,1)</f>
        <v>0</v>
      </c>
      <c r="B3584" t="s">
        <v>2</v>
      </c>
      <c r="C3584">
        <f t="shared" si="100"/>
        <v>2033</v>
      </c>
      <c r="D3584" t="str">
        <f t="shared" si="101"/>
        <v>PASTRAELCIMP35</v>
      </c>
      <c r="E3584" t="str">
        <f>VLOOKUP(D3584,'NZ40-POPT_tech_groups'!A:B,2,FALSE)</f>
        <v>NZ40-ENE-1-PASTRA</v>
      </c>
      <c r="F3584" s="3">
        <f>_xlfn.IFNA(_xlfn.IFNA(VLOOKUP(D3584,'Energy Share'!B:D,3,FALSE),VLOOKUP(LEFT(D3584,LEN(D3584)-2),'Energy Share'!B:D,3,FALSE)),0)*HLOOKUP(C3584,'Energy Share'!$I$2:$AL$3,2,FALSE)*VLOOKUP(LEFT(D3584,6),'Energy Share'!$I$6:$J$14,2,FALSE)</f>
        <v>1.2970759041486851E-2</v>
      </c>
    </row>
    <row r="3585" spans="1:6" hidden="1" x14ac:dyDescent="0.3">
      <c r="A3585">
        <f>IF(IFERROR(_xlfn.NUMBERVALUE(RIGHT(D3585,2))=C3585-2000,TRUE),1,0)*_xlfn.IFNA(VLOOKUP(LEFT(RIGHT(D3585,LEN(D3585)-6),LEN(RIGHT(D3585,LEN(D3585)-6))-3),'Filter Fuel'!$A$3:$I$29,HLOOKUP(LEFT(D3585,6),'Filter Fuel'!$B$1:$I$2,2,FALSE),FALSE),1)*IF(F3585=0,0,1)</f>
        <v>0</v>
      </c>
      <c r="B3585" t="s">
        <v>2</v>
      </c>
      <c r="C3585">
        <f t="shared" si="100"/>
        <v>2033</v>
      </c>
      <c r="D3585" t="str">
        <f t="shared" si="101"/>
        <v>PASTRAELCIMP36</v>
      </c>
      <c r="E3585" t="str">
        <f>VLOOKUP(D3585,'NZ40-POPT_tech_groups'!A:B,2,FALSE)</f>
        <v>NZ40-ENE-1-PASTRA</v>
      </c>
      <c r="F3585" s="3">
        <f>_xlfn.IFNA(_xlfn.IFNA(VLOOKUP(D3585,'Energy Share'!B:D,3,FALSE),VLOOKUP(LEFT(D3585,LEN(D3585)-2),'Energy Share'!B:D,3,FALSE)),0)*HLOOKUP(C3585,'Energy Share'!$I$2:$AL$3,2,FALSE)*VLOOKUP(LEFT(D3585,6),'Energy Share'!$I$6:$J$14,2,FALSE)</f>
        <v>1.2970759041486851E-2</v>
      </c>
    </row>
    <row r="3586" spans="1:6" hidden="1" x14ac:dyDescent="0.3">
      <c r="A3586">
        <f>IF(IFERROR(_xlfn.NUMBERVALUE(RIGHT(D3586,2))=C3586-2000,TRUE),1,0)*_xlfn.IFNA(VLOOKUP(LEFT(RIGHT(D3586,LEN(D3586)-6),LEN(RIGHT(D3586,LEN(D3586)-6))-3),'Filter Fuel'!$A$3:$I$29,HLOOKUP(LEFT(D3586,6),'Filter Fuel'!$B$1:$I$2,2,FALSE),FALSE),1)*IF(F3586=0,0,1)</f>
        <v>0</v>
      </c>
      <c r="B3586" t="s">
        <v>2</v>
      </c>
      <c r="C3586">
        <f t="shared" si="100"/>
        <v>2033</v>
      </c>
      <c r="D3586" t="str">
        <f t="shared" si="101"/>
        <v>PASTRAELCIMP37</v>
      </c>
      <c r="E3586" t="str">
        <f>VLOOKUP(D3586,'NZ40-POPT_tech_groups'!A:B,2,FALSE)</f>
        <v>NZ40-ENE-1-PASTRA</v>
      </c>
      <c r="F3586" s="3">
        <f>_xlfn.IFNA(_xlfn.IFNA(VLOOKUP(D3586,'Energy Share'!B:D,3,FALSE),VLOOKUP(LEFT(D3586,LEN(D3586)-2),'Energy Share'!B:D,3,FALSE)),0)*HLOOKUP(C3586,'Energy Share'!$I$2:$AL$3,2,FALSE)*VLOOKUP(LEFT(D3586,6),'Energy Share'!$I$6:$J$14,2,FALSE)</f>
        <v>1.2970759041486851E-2</v>
      </c>
    </row>
    <row r="3587" spans="1:6" hidden="1" x14ac:dyDescent="0.3">
      <c r="A3587">
        <f>IF(IFERROR(_xlfn.NUMBERVALUE(RIGHT(D3587,2))=C3587-2000,TRUE),1,0)*_xlfn.IFNA(VLOOKUP(LEFT(RIGHT(D3587,LEN(D3587)-6),LEN(RIGHT(D3587,LEN(D3587)-6))-3),'Filter Fuel'!$A$3:$I$29,HLOOKUP(LEFT(D3587,6),'Filter Fuel'!$B$1:$I$2,2,FALSE),FALSE),1)*IF(F3587=0,0,1)</f>
        <v>0</v>
      </c>
      <c r="B3587" t="s">
        <v>2</v>
      </c>
      <c r="C3587">
        <f t="shared" si="100"/>
        <v>2033</v>
      </c>
      <c r="D3587" t="str">
        <f t="shared" si="101"/>
        <v>PASTRAELCIMP38</v>
      </c>
      <c r="E3587" t="str">
        <f>VLOOKUP(D3587,'NZ40-POPT_tech_groups'!A:B,2,FALSE)</f>
        <v>NZ40-ENE-1-PASTRA</v>
      </c>
      <c r="F3587" s="3">
        <f>_xlfn.IFNA(_xlfn.IFNA(VLOOKUP(D3587,'Energy Share'!B:D,3,FALSE),VLOOKUP(LEFT(D3587,LEN(D3587)-2),'Energy Share'!B:D,3,FALSE)),0)*HLOOKUP(C3587,'Energy Share'!$I$2:$AL$3,2,FALSE)*VLOOKUP(LEFT(D3587,6),'Energy Share'!$I$6:$J$14,2,FALSE)</f>
        <v>1.2970759041486851E-2</v>
      </c>
    </row>
    <row r="3588" spans="1:6" hidden="1" x14ac:dyDescent="0.3">
      <c r="A3588">
        <f>IF(IFERROR(_xlfn.NUMBERVALUE(RIGHT(D3588,2))=C3588-2000,TRUE),1,0)*_xlfn.IFNA(VLOOKUP(LEFT(RIGHT(D3588,LEN(D3588)-6),LEN(RIGHT(D3588,LEN(D3588)-6))-3),'Filter Fuel'!$A$3:$I$29,HLOOKUP(LEFT(D3588,6),'Filter Fuel'!$B$1:$I$2,2,FALSE),FALSE),1)*IF(F3588=0,0,1)</f>
        <v>0</v>
      </c>
      <c r="B3588" t="s">
        <v>2</v>
      </c>
      <c r="C3588">
        <f t="shared" si="100"/>
        <v>2033</v>
      </c>
      <c r="D3588" t="str">
        <f t="shared" si="101"/>
        <v>PASTRAELCIMP39</v>
      </c>
      <c r="E3588" t="str">
        <f>VLOOKUP(D3588,'NZ40-POPT_tech_groups'!A:B,2,FALSE)</f>
        <v>NZ40-ENE-1-PASTRA</v>
      </c>
      <c r="F3588" s="3">
        <f>_xlfn.IFNA(_xlfn.IFNA(VLOOKUP(D3588,'Energy Share'!B:D,3,FALSE),VLOOKUP(LEFT(D3588,LEN(D3588)-2),'Energy Share'!B:D,3,FALSE)),0)*HLOOKUP(C3588,'Energy Share'!$I$2:$AL$3,2,FALSE)*VLOOKUP(LEFT(D3588,6),'Energy Share'!$I$6:$J$14,2,FALSE)</f>
        <v>1.2970759041486851E-2</v>
      </c>
    </row>
    <row r="3589" spans="1:6" hidden="1" x14ac:dyDescent="0.3">
      <c r="A3589">
        <f>IF(IFERROR(_xlfn.NUMBERVALUE(RIGHT(D3589,2))=C3589-2000,TRUE),1,0)*_xlfn.IFNA(VLOOKUP(LEFT(RIGHT(D3589,LEN(D3589)-6),LEN(RIGHT(D3589,LEN(D3589)-6))-3),'Filter Fuel'!$A$3:$I$29,HLOOKUP(LEFT(D3589,6),'Filter Fuel'!$B$1:$I$2,2,FALSE),FALSE),1)*IF(F3589=0,0,1)</f>
        <v>0</v>
      </c>
      <c r="B3589" t="s">
        <v>2</v>
      </c>
      <c r="C3589">
        <f t="shared" si="100"/>
        <v>2033</v>
      </c>
      <c r="D3589" t="str">
        <f t="shared" si="101"/>
        <v>PASTRAELCIMP40</v>
      </c>
      <c r="E3589" t="str">
        <f>VLOOKUP(D3589,'NZ40-POPT_tech_groups'!A:B,2,FALSE)</f>
        <v>NZ40-ENE-1-PASTRA</v>
      </c>
      <c r="F3589" s="3">
        <f>_xlfn.IFNA(_xlfn.IFNA(VLOOKUP(D3589,'Energy Share'!B:D,3,FALSE),VLOOKUP(LEFT(D3589,LEN(D3589)-2),'Energy Share'!B:D,3,FALSE)),0)*HLOOKUP(C3589,'Energy Share'!$I$2:$AL$3,2,FALSE)*VLOOKUP(LEFT(D3589,6),'Energy Share'!$I$6:$J$14,2,FALSE)</f>
        <v>1.2970759041486851E-2</v>
      </c>
    </row>
    <row r="3590" spans="1:6" hidden="1" x14ac:dyDescent="0.3">
      <c r="A3590">
        <f>IF(IFERROR(_xlfn.NUMBERVALUE(RIGHT(D3590,2))=C3590-2000,TRUE),1,0)*_xlfn.IFNA(VLOOKUP(LEFT(RIGHT(D3590,LEN(D3590)-6),LEN(RIGHT(D3590,LEN(D3590)-6))-3),'Filter Fuel'!$A$3:$I$29,HLOOKUP(LEFT(D3590,6),'Filter Fuel'!$B$1:$I$2,2,FALSE),FALSE),1)*IF(F3590=0,0,1)</f>
        <v>0</v>
      </c>
      <c r="B3590" t="s">
        <v>2</v>
      </c>
      <c r="C3590">
        <f t="shared" si="100"/>
        <v>2033</v>
      </c>
      <c r="D3590" t="str">
        <f t="shared" si="101"/>
        <v>PASTRAELCIMP41</v>
      </c>
      <c r="E3590" t="str">
        <f>VLOOKUP(D3590,'NZ40-POPT_tech_groups'!A:B,2,FALSE)</f>
        <v>NZ40-ENE-1-PASTRA</v>
      </c>
      <c r="F3590" s="3">
        <f>_xlfn.IFNA(_xlfn.IFNA(VLOOKUP(D3590,'Energy Share'!B:D,3,FALSE),VLOOKUP(LEFT(D3590,LEN(D3590)-2),'Energy Share'!B:D,3,FALSE)),0)*HLOOKUP(C3590,'Energy Share'!$I$2:$AL$3,2,FALSE)*VLOOKUP(LEFT(D3590,6),'Energy Share'!$I$6:$J$14,2,FALSE)</f>
        <v>1.2970759041486851E-2</v>
      </c>
    </row>
    <row r="3591" spans="1:6" hidden="1" x14ac:dyDescent="0.3">
      <c r="A3591">
        <f>IF(IFERROR(_xlfn.NUMBERVALUE(RIGHT(D3591,2))=C3591-2000,TRUE),1,0)*_xlfn.IFNA(VLOOKUP(LEFT(RIGHT(D3591,LEN(D3591)-6),LEN(RIGHT(D3591,LEN(D3591)-6))-3),'Filter Fuel'!$A$3:$I$29,HLOOKUP(LEFT(D3591,6),'Filter Fuel'!$B$1:$I$2,2,FALSE),FALSE),1)*IF(F3591=0,0,1)</f>
        <v>0</v>
      </c>
      <c r="B3591" t="s">
        <v>2</v>
      </c>
      <c r="C3591">
        <f t="shared" si="100"/>
        <v>2033</v>
      </c>
      <c r="D3591" t="str">
        <f t="shared" si="101"/>
        <v>PASTRAELCIMP42</v>
      </c>
      <c r="E3591" t="str">
        <f>VLOOKUP(D3591,'NZ40-POPT_tech_groups'!A:B,2,FALSE)</f>
        <v>NZ40-ENE-1-PASTRA</v>
      </c>
      <c r="F3591" s="3">
        <f>_xlfn.IFNA(_xlfn.IFNA(VLOOKUP(D3591,'Energy Share'!B:D,3,FALSE),VLOOKUP(LEFT(D3591,LEN(D3591)-2),'Energy Share'!B:D,3,FALSE)),0)*HLOOKUP(C3591,'Energy Share'!$I$2:$AL$3,2,FALSE)*VLOOKUP(LEFT(D3591,6),'Energy Share'!$I$6:$J$14,2,FALSE)</f>
        <v>1.2970759041486851E-2</v>
      </c>
    </row>
    <row r="3592" spans="1:6" hidden="1" x14ac:dyDescent="0.3">
      <c r="A3592">
        <f>IF(IFERROR(_xlfn.NUMBERVALUE(RIGHT(D3592,2))=C3592-2000,TRUE),1,0)*_xlfn.IFNA(VLOOKUP(LEFT(RIGHT(D3592,LEN(D3592)-6),LEN(RIGHT(D3592,LEN(D3592)-6))-3),'Filter Fuel'!$A$3:$I$29,HLOOKUP(LEFT(D3592,6),'Filter Fuel'!$B$1:$I$2,2,FALSE),FALSE),1)*IF(F3592=0,0,1)</f>
        <v>0</v>
      </c>
      <c r="B3592" t="s">
        <v>2</v>
      </c>
      <c r="C3592">
        <f t="shared" si="100"/>
        <v>2033</v>
      </c>
      <c r="D3592" t="str">
        <f t="shared" si="101"/>
        <v>PASTRAELCIMP43</v>
      </c>
      <c r="E3592" t="str">
        <f>VLOOKUP(D3592,'NZ40-POPT_tech_groups'!A:B,2,FALSE)</f>
        <v>NZ40-ENE-1-PASTRA</v>
      </c>
      <c r="F3592" s="3">
        <f>_xlfn.IFNA(_xlfn.IFNA(VLOOKUP(D3592,'Energy Share'!B:D,3,FALSE),VLOOKUP(LEFT(D3592,LEN(D3592)-2),'Energy Share'!B:D,3,FALSE)),0)*HLOOKUP(C3592,'Energy Share'!$I$2:$AL$3,2,FALSE)*VLOOKUP(LEFT(D3592,6),'Energy Share'!$I$6:$J$14,2,FALSE)</f>
        <v>1.2970759041486851E-2</v>
      </c>
    </row>
    <row r="3593" spans="1:6" hidden="1" x14ac:dyDescent="0.3">
      <c r="A3593">
        <f>IF(IFERROR(_xlfn.NUMBERVALUE(RIGHT(D3593,2))=C3593-2000,TRUE),1,0)*_xlfn.IFNA(VLOOKUP(LEFT(RIGHT(D3593,LEN(D3593)-6),LEN(RIGHT(D3593,LEN(D3593)-6))-3),'Filter Fuel'!$A$3:$I$29,HLOOKUP(LEFT(D3593,6),'Filter Fuel'!$B$1:$I$2,2,FALSE),FALSE),1)*IF(F3593=0,0,1)</f>
        <v>0</v>
      </c>
      <c r="B3593" t="s">
        <v>2</v>
      </c>
      <c r="C3593">
        <f t="shared" si="100"/>
        <v>2033</v>
      </c>
      <c r="D3593" t="str">
        <f t="shared" si="101"/>
        <v>PASTRAELCIMP44</v>
      </c>
      <c r="E3593" t="str">
        <f>VLOOKUP(D3593,'NZ40-POPT_tech_groups'!A:B,2,FALSE)</f>
        <v>NZ40-ENE-1-PASTRA</v>
      </c>
      <c r="F3593" s="3">
        <f>_xlfn.IFNA(_xlfn.IFNA(VLOOKUP(D3593,'Energy Share'!B:D,3,FALSE),VLOOKUP(LEFT(D3593,LEN(D3593)-2),'Energy Share'!B:D,3,FALSE)),0)*HLOOKUP(C3593,'Energy Share'!$I$2:$AL$3,2,FALSE)*VLOOKUP(LEFT(D3593,6),'Energy Share'!$I$6:$J$14,2,FALSE)</f>
        <v>1.2970759041486851E-2</v>
      </c>
    </row>
    <row r="3594" spans="1:6" hidden="1" x14ac:dyDescent="0.3">
      <c r="A3594">
        <f>IF(IFERROR(_xlfn.NUMBERVALUE(RIGHT(D3594,2))=C3594-2000,TRUE),1,0)*_xlfn.IFNA(VLOOKUP(LEFT(RIGHT(D3594,LEN(D3594)-6),LEN(RIGHT(D3594,LEN(D3594)-6))-3),'Filter Fuel'!$A$3:$I$29,HLOOKUP(LEFT(D3594,6),'Filter Fuel'!$B$1:$I$2,2,FALSE),FALSE),1)*IF(F3594=0,0,1)</f>
        <v>0</v>
      </c>
      <c r="B3594" t="s">
        <v>2</v>
      </c>
      <c r="C3594">
        <f t="shared" si="100"/>
        <v>2033</v>
      </c>
      <c r="D3594" t="str">
        <f t="shared" si="101"/>
        <v>PASTRAELCIMP45</v>
      </c>
      <c r="E3594" t="str">
        <f>VLOOKUP(D3594,'NZ40-POPT_tech_groups'!A:B,2,FALSE)</f>
        <v>NZ40-ENE-1-PASTRA</v>
      </c>
      <c r="F3594" s="3">
        <f>_xlfn.IFNA(_xlfn.IFNA(VLOOKUP(D3594,'Energy Share'!B:D,3,FALSE),VLOOKUP(LEFT(D3594,LEN(D3594)-2),'Energy Share'!B:D,3,FALSE)),0)*HLOOKUP(C3594,'Energy Share'!$I$2:$AL$3,2,FALSE)*VLOOKUP(LEFT(D3594,6),'Energy Share'!$I$6:$J$14,2,FALSE)</f>
        <v>1.2970759041486851E-2</v>
      </c>
    </row>
    <row r="3595" spans="1:6" hidden="1" x14ac:dyDescent="0.3">
      <c r="A3595">
        <f>IF(IFERROR(_xlfn.NUMBERVALUE(RIGHT(D3595,2))=C3595-2000,TRUE),1,0)*_xlfn.IFNA(VLOOKUP(LEFT(RIGHT(D3595,LEN(D3595)-6),LEN(RIGHT(D3595,LEN(D3595)-6))-3),'Filter Fuel'!$A$3:$I$29,HLOOKUP(LEFT(D3595,6),'Filter Fuel'!$B$1:$I$2,2,FALSE),FALSE),1)*IF(F3595=0,0,1)</f>
        <v>0</v>
      </c>
      <c r="B3595" t="s">
        <v>2</v>
      </c>
      <c r="C3595">
        <f t="shared" si="100"/>
        <v>2033</v>
      </c>
      <c r="D3595" t="str">
        <f t="shared" si="101"/>
        <v>PASTRAELCIMP46</v>
      </c>
      <c r="E3595" t="str">
        <f>VLOOKUP(D3595,'NZ40-POPT_tech_groups'!A:B,2,FALSE)</f>
        <v>NZ40-ENE-1-PASTRA</v>
      </c>
      <c r="F3595" s="3">
        <f>_xlfn.IFNA(_xlfn.IFNA(VLOOKUP(D3595,'Energy Share'!B:D,3,FALSE),VLOOKUP(LEFT(D3595,LEN(D3595)-2),'Energy Share'!B:D,3,FALSE)),0)*HLOOKUP(C3595,'Energy Share'!$I$2:$AL$3,2,FALSE)*VLOOKUP(LEFT(D3595,6),'Energy Share'!$I$6:$J$14,2,FALSE)</f>
        <v>1.2970759041486851E-2</v>
      </c>
    </row>
    <row r="3596" spans="1:6" hidden="1" x14ac:dyDescent="0.3">
      <c r="A3596">
        <f>IF(IFERROR(_xlfn.NUMBERVALUE(RIGHT(D3596,2))=C3596-2000,TRUE),1,0)*_xlfn.IFNA(VLOOKUP(LEFT(RIGHT(D3596,LEN(D3596)-6),LEN(RIGHT(D3596,LEN(D3596)-6))-3),'Filter Fuel'!$A$3:$I$29,HLOOKUP(LEFT(D3596,6),'Filter Fuel'!$B$1:$I$2,2,FALSE),FALSE),1)*IF(F3596=0,0,1)</f>
        <v>0</v>
      </c>
      <c r="B3596" t="s">
        <v>2</v>
      </c>
      <c r="C3596">
        <f t="shared" si="100"/>
        <v>2033</v>
      </c>
      <c r="D3596" t="str">
        <f t="shared" si="101"/>
        <v>PASTRAELCIMP47</v>
      </c>
      <c r="E3596" t="str">
        <f>VLOOKUP(D3596,'NZ40-POPT_tech_groups'!A:B,2,FALSE)</f>
        <v>NZ40-ENE-1-PASTRA</v>
      </c>
      <c r="F3596" s="3">
        <f>_xlfn.IFNA(_xlfn.IFNA(VLOOKUP(D3596,'Energy Share'!B:D,3,FALSE),VLOOKUP(LEFT(D3596,LEN(D3596)-2),'Energy Share'!B:D,3,FALSE)),0)*HLOOKUP(C3596,'Energy Share'!$I$2:$AL$3,2,FALSE)*VLOOKUP(LEFT(D3596,6),'Energy Share'!$I$6:$J$14,2,FALSE)</f>
        <v>1.2970759041486851E-2</v>
      </c>
    </row>
    <row r="3597" spans="1:6" hidden="1" x14ac:dyDescent="0.3">
      <c r="A3597">
        <f>IF(IFERROR(_xlfn.NUMBERVALUE(RIGHT(D3597,2))=C3597-2000,TRUE),1,0)*_xlfn.IFNA(VLOOKUP(LEFT(RIGHT(D3597,LEN(D3597)-6),LEN(RIGHT(D3597,LEN(D3597)-6))-3),'Filter Fuel'!$A$3:$I$29,HLOOKUP(LEFT(D3597,6),'Filter Fuel'!$B$1:$I$2,2,FALSE),FALSE),1)*IF(F3597=0,0,1)</f>
        <v>0</v>
      </c>
      <c r="B3597" t="s">
        <v>2</v>
      </c>
      <c r="C3597">
        <f t="shared" si="100"/>
        <v>2033</v>
      </c>
      <c r="D3597" t="str">
        <f t="shared" si="101"/>
        <v>PASTRAELCIMP48</v>
      </c>
      <c r="E3597" t="str">
        <f>VLOOKUP(D3597,'NZ40-POPT_tech_groups'!A:B,2,FALSE)</f>
        <v>NZ40-ENE-1-PASTRA</v>
      </c>
      <c r="F3597" s="3">
        <f>_xlfn.IFNA(_xlfn.IFNA(VLOOKUP(D3597,'Energy Share'!B:D,3,FALSE),VLOOKUP(LEFT(D3597,LEN(D3597)-2),'Energy Share'!B:D,3,FALSE)),0)*HLOOKUP(C3597,'Energy Share'!$I$2:$AL$3,2,FALSE)*VLOOKUP(LEFT(D3597,6),'Energy Share'!$I$6:$J$14,2,FALSE)</f>
        <v>1.2970759041486851E-2</v>
      </c>
    </row>
    <row r="3598" spans="1:6" hidden="1" x14ac:dyDescent="0.3">
      <c r="A3598">
        <f>IF(IFERROR(_xlfn.NUMBERVALUE(RIGHT(D3598,2))=C3598-2000,TRUE),1,0)*_xlfn.IFNA(VLOOKUP(LEFT(RIGHT(D3598,LEN(D3598)-6),LEN(RIGHT(D3598,LEN(D3598)-6))-3),'Filter Fuel'!$A$3:$I$29,HLOOKUP(LEFT(D3598,6),'Filter Fuel'!$B$1:$I$2,2,FALSE),FALSE),1)*IF(F3598=0,0,1)</f>
        <v>0</v>
      </c>
      <c r="B3598" t="s">
        <v>2</v>
      </c>
      <c r="C3598">
        <f t="shared" si="100"/>
        <v>2033</v>
      </c>
      <c r="D3598" t="str">
        <f t="shared" si="101"/>
        <v>PASTRAELCIMP49</v>
      </c>
      <c r="E3598" t="str">
        <f>VLOOKUP(D3598,'NZ40-POPT_tech_groups'!A:B,2,FALSE)</f>
        <v>NZ40-ENE-1-PASTRA</v>
      </c>
      <c r="F3598" s="3">
        <f>_xlfn.IFNA(_xlfn.IFNA(VLOOKUP(D3598,'Energy Share'!B:D,3,FALSE),VLOOKUP(LEFT(D3598,LEN(D3598)-2),'Energy Share'!B:D,3,FALSE)),0)*HLOOKUP(C3598,'Energy Share'!$I$2:$AL$3,2,FALSE)*VLOOKUP(LEFT(D3598,6),'Energy Share'!$I$6:$J$14,2,FALSE)</f>
        <v>1.2970759041486851E-2</v>
      </c>
    </row>
    <row r="3599" spans="1:6" hidden="1" x14ac:dyDescent="0.3">
      <c r="A3599">
        <f>IF(IFERROR(_xlfn.NUMBERVALUE(RIGHT(D3599,2))=C3599-2000,TRUE),1,0)*_xlfn.IFNA(VLOOKUP(LEFT(RIGHT(D3599,LEN(D3599)-6),LEN(RIGHT(D3599,LEN(D3599)-6))-3),'Filter Fuel'!$A$3:$I$29,HLOOKUP(LEFT(D3599,6),'Filter Fuel'!$B$1:$I$2,2,FALSE),FALSE),1)*IF(F3599=0,0,1)</f>
        <v>0</v>
      </c>
      <c r="B3599" t="s">
        <v>2</v>
      </c>
      <c r="C3599">
        <f t="shared" si="100"/>
        <v>2033</v>
      </c>
      <c r="D3599" t="str">
        <f t="shared" si="101"/>
        <v>PASTRAELCIMP50</v>
      </c>
      <c r="E3599" t="str">
        <f>VLOOKUP(D3599,'NZ40-POPT_tech_groups'!A:B,2,FALSE)</f>
        <v>NZ40-ENE-1-PASTRA</v>
      </c>
      <c r="F3599" s="3">
        <f>_xlfn.IFNA(_xlfn.IFNA(VLOOKUP(D3599,'Energy Share'!B:D,3,FALSE),VLOOKUP(LEFT(D3599,LEN(D3599)-2),'Energy Share'!B:D,3,FALSE)),0)*HLOOKUP(C3599,'Energy Share'!$I$2:$AL$3,2,FALSE)*VLOOKUP(LEFT(D3599,6),'Energy Share'!$I$6:$J$14,2,FALSE)</f>
        <v>1.2970759041486851E-2</v>
      </c>
    </row>
    <row r="3600" spans="1:6" hidden="1" x14ac:dyDescent="0.3">
      <c r="A3600">
        <f>IF(IFERROR(_xlfn.NUMBERVALUE(RIGHT(D3600,2))=C3600-2000,TRUE),1,0)*_xlfn.IFNA(VLOOKUP(LEFT(RIGHT(D3600,LEN(D3600)-6),LEN(RIGHT(D3600,LEN(D3600)-6))-3),'Filter Fuel'!$A$3:$I$29,HLOOKUP(LEFT(D3600,6),'Filter Fuel'!$B$1:$I$2,2,FALSE),FALSE),1)*IF(F3600=0,0,1)</f>
        <v>0</v>
      </c>
      <c r="B3600" t="s">
        <v>2</v>
      </c>
      <c r="C3600">
        <f t="shared" si="100"/>
        <v>2033</v>
      </c>
      <c r="D3600" t="str">
        <f t="shared" si="101"/>
        <v>PUBBDGELCIMP16</v>
      </c>
      <c r="E3600" t="str">
        <f>VLOOKUP(D3600,'NZ40-POPT_tech_groups'!A:B,2,FALSE)</f>
        <v>NZ40-ENE-1-PUBBDG</v>
      </c>
      <c r="F3600" s="3">
        <f>_xlfn.IFNA(_xlfn.IFNA(VLOOKUP(D3600,'Energy Share'!B:D,3,FALSE),VLOOKUP(LEFT(D3600,LEN(D3600)-2),'Energy Share'!B:D,3,FALSE)),0)*HLOOKUP(C3600,'Energy Share'!$I$2:$AL$3,2,FALSE)*VLOOKUP(LEFT(D3600,6),'Energy Share'!$I$6:$J$14,2,FALSE)</f>
        <v>0.17407453764692743</v>
      </c>
    </row>
    <row r="3601" spans="1:6" hidden="1" x14ac:dyDescent="0.3">
      <c r="A3601">
        <f>IF(IFERROR(_xlfn.NUMBERVALUE(RIGHT(D3601,2))=C3601-2000,TRUE),1,0)*_xlfn.IFNA(VLOOKUP(LEFT(RIGHT(D3601,LEN(D3601)-6),LEN(RIGHT(D3601,LEN(D3601)-6))-3),'Filter Fuel'!$A$3:$I$29,HLOOKUP(LEFT(D3601,6),'Filter Fuel'!$B$1:$I$2,2,FALSE),FALSE),1)*IF(F3601=0,0,1)</f>
        <v>0</v>
      </c>
      <c r="B3601" t="s">
        <v>2</v>
      </c>
      <c r="C3601">
        <f t="shared" si="100"/>
        <v>2033</v>
      </c>
      <c r="D3601" t="str">
        <f t="shared" si="101"/>
        <v>PUBBDGELCIMP17</v>
      </c>
      <c r="E3601" t="str">
        <f>VLOOKUP(D3601,'NZ40-POPT_tech_groups'!A:B,2,FALSE)</f>
        <v>NZ40-ENE-1-PUBBDG</v>
      </c>
      <c r="F3601" s="3">
        <f>_xlfn.IFNA(_xlfn.IFNA(VLOOKUP(D3601,'Energy Share'!B:D,3,FALSE),VLOOKUP(LEFT(D3601,LEN(D3601)-2),'Energy Share'!B:D,3,FALSE)),0)*HLOOKUP(C3601,'Energy Share'!$I$2:$AL$3,2,FALSE)*VLOOKUP(LEFT(D3601,6),'Energy Share'!$I$6:$J$14,2,FALSE)</f>
        <v>0.17407453764692743</v>
      </c>
    </row>
    <row r="3602" spans="1:6" hidden="1" x14ac:dyDescent="0.3">
      <c r="A3602">
        <f>IF(IFERROR(_xlfn.NUMBERVALUE(RIGHT(D3602,2))=C3602-2000,TRUE),1,0)*_xlfn.IFNA(VLOOKUP(LEFT(RIGHT(D3602,LEN(D3602)-6),LEN(RIGHT(D3602,LEN(D3602)-6))-3),'Filter Fuel'!$A$3:$I$29,HLOOKUP(LEFT(D3602,6),'Filter Fuel'!$B$1:$I$2,2,FALSE),FALSE),1)*IF(F3602=0,0,1)</f>
        <v>0</v>
      </c>
      <c r="B3602" t="s">
        <v>2</v>
      </c>
      <c r="C3602">
        <f t="shared" si="100"/>
        <v>2033</v>
      </c>
      <c r="D3602" t="str">
        <f t="shared" si="101"/>
        <v>PUBBDGELCIMP18</v>
      </c>
      <c r="E3602" t="str">
        <f>VLOOKUP(D3602,'NZ40-POPT_tech_groups'!A:B,2,FALSE)</f>
        <v>NZ40-ENE-1-PUBBDG</v>
      </c>
      <c r="F3602" s="3">
        <f>_xlfn.IFNA(_xlfn.IFNA(VLOOKUP(D3602,'Energy Share'!B:D,3,FALSE),VLOOKUP(LEFT(D3602,LEN(D3602)-2),'Energy Share'!B:D,3,FALSE)),0)*HLOOKUP(C3602,'Energy Share'!$I$2:$AL$3,2,FALSE)*VLOOKUP(LEFT(D3602,6),'Energy Share'!$I$6:$J$14,2,FALSE)</f>
        <v>0.17407453764692743</v>
      </c>
    </row>
    <row r="3603" spans="1:6" hidden="1" x14ac:dyDescent="0.3">
      <c r="A3603">
        <f>IF(IFERROR(_xlfn.NUMBERVALUE(RIGHT(D3603,2))=C3603-2000,TRUE),1,0)*_xlfn.IFNA(VLOOKUP(LEFT(RIGHT(D3603,LEN(D3603)-6),LEN(RIGHT(D3603,LEN(D3603)-6))-3),'Filter Fuel'!$A$3:$I$29,HLOOKUP(LEFT(D3603,6),'Filter Fuel'!$B$1:$I$2,2,FALSE),FALSE),1)*IF(F3603=0,0,1)</f>
        <v>0</v>
      </c>
      <c r="B3603" t="s">
        <v>2</v>
      </c>
      <c r="C3603">
        <f t="shared" si="100"/>
        <v>2033</v>
      </c>
      <c r="D3603" t="str">
        <f t="shared" si="101"/>
        <v>PUBBDGELCIMP19</v>
      </c>
      <c r="E3603" t="str">
        <f>VLOOKUP(D3603,'NZ40-POPT_tech_groups'!A:B,2,FALSE)</f>
        <v>NZ40-ENE-1-PUBBDG</v>
      </c>
      <c r="F3603" s="3">
        <f>_xlfn.IFNA(_xlfn.IFNA(VLOOKUP(D3603,'Energy Share'!B:D,3,FALSE),VLOOKUP(LEFT(D3603,LEN(D3603)-2),'Energy Share'!B:D,3,FALSE)),0)*HLOOKUP(C3603,'Energy Share'!$I$2:$AL$3,2,FALSE)*VLOOKUP(LEFT(D3603,6),'Energy Share'!$I$6:$J$14,2,FALSE)</f>
        <v>0.17407453764692743</v>
      </c>
    </row>
    <row r="3604" spans="1:6" hidden="1" x14ac:dyDescent="0.3">
      <c r="A3604">
        <f>IF(IFERROR(_xlfn.NUMBERVALUE(RIGHT(D3604,2))=C3604-2000,TRUE),1,0)*_xlfn.IFNA(VLOOKUP(LEFT(RIGHT(D3604,LEN(D3604)-6),LEN(RIGHT(D3604,LEN(D3604)-6))-3),'Filter Fuel'!$A$3:$I$29,HLOOKUP(LEFT(D3604,6),'Filter Fuel'!$B$1:$I$2,2,FALSE),FALSE),1)*IF(F3604=0,0,1)</f>
        <v>0</v>
      </c>
      <c r="B3604" t="s">
        <v>2</v>
      </c>
      <c r="C3604">
        <f t="shared" si="100"/>
        <v>2033</v>
      </c>
      <c r="D3604" t="str">
        <f t="shared" si="101"/>
        <v>PUBBDGELCIMP20</v>
      </c>
      <c r="E3604" t="str">
        <f>VLOOKUP(D3604,'NZ40-POPT_tech_groups'!A:B,2,FALSE)</f>
        <v>NZ40-ENE-1-PUBBDG</v>
      </c>
      <c r="F3604" s="3">
        <f>_xlfn.IFNA(_xlfn.IFNA(VLOOKUP(D3604,'Energy Share'!B:D,3,FALSE),VLOOKUP(LEFT(D3604,LEN(D3604)-2),'Energy Share'!B:D,3,FALSE)),0)*HLOOKUP(C3604,'Energy Share'!$I$2:$AL$3,2,FALSE)*VLOOKUP(LEFT(D3604,6),'Energy Share'!$I$6:$J$14,2,FALSE)</f>
        <v>0.17407453764692743</v>
      </c>
    </row>
    <row r="3605" spans="1:6" hidden="1" x14ac:dyDescent="0.3">
      <c r="A3605">
        <f>IF(IFERROR(_xlfn.NUMBERVALUE(RIGHT(D3605,2))=C3605-2000,TRUE),1,0)*_xlfn.IFNA(VLOOKUP(LEFT(RIGHT(D3605,LEN(D3605)-6),LEN(RIGHT(D3605,LEN(D3605)-6))-3),'Filter Fuel'!$A$3:$I$29,HLOOKUP(LEFT(D3605,6),'Filter Fuel'!$B$1:$I$2,2,FALSE),FALSE),1)*IF(F3605=0,0,1)</f>
        <v>0</v>
      </c>
      <c r="B3605" t="s">
        <v>2</v>
      </c>
      <c r="C3605">
        <f t="shared" si="100"/>
        <v>2033</v>
      </c>
      <c r="D3605" t="str">
        <f t="shared" si="101"/>
        <v>PUBBDGELCIMP21</v>
      </c>
      <c r="E3605" t="str">
        <f>VLOOKUP(D3605,'NZ40-POPT_tech_groups'!A:B,2,FALSE)</f>
        <v>NZ40-ENE-1-PUBBDG</v>
      </c>
      <c r="F3605" s="3">
        <f>_xlfn.IFNA(_xlfn.IFNA(VLOOKUP(D3605,'Energy Share'!B:D,3,FALSE),VLOOKUP(LEFT(D3605,LEN(D3605)-2),'Energy Share'!B:D,3,FALSE)),0)*HLOOKUP(C3605,'Energy Share'!$I$2:$AL$3,2,FALSE)*VLOOKUP(LEFT(D3605,6),'Energy Share'!$I$6:$J$14,2,FALSE)</f>
        <v>0.17407453764692743</v>
      </c>
    </row>
    <row r="3606" spans="1:6" hidden="1" x14ac:dyDescent="0.3">
      <c r="A3606">
        <f>IF(IFERROR(_xlfn.NUMBERVALUE(RIGHT(D3606,2))=C3606-2000,TRUE),1,0)*_xlfn.IFNA(VLOOKUP(LEFT(RIGHT(D3606,LEN(D3606)-6),LEN(RIGHT(D3606,LEN(D3606)-6))-3),'Filter Fuel'!$A$3:$I$29,HLOOKUP(LEFT(D3606,6),'Filter Fuel'!$B$1:$I$2,2,FALSE),FALSE),1)*IF(F3606=0,0,1)</f>
        <v>0</v>
      </c>
      <c r="B3606" t="s">
        <v>2</v>
      </c>
      <c r="C3606">
        <f t="shared" si="100"/>
        <v>2033</v>
      </c>
      <c r="D3606" t="str">
        <f t="shared" si="101"/>
        <v>PUBBDGELCIMP22</v>
      </c>
      <c r="E3606" t="str">
        <f>VLOOKUP(D3606,'NZ40-POPT_tech_groups'!A:B,2,FALSE)</f>
        <v>NZ40-ENE-1-PUBBDG</v>
      </c>
      <c r="F3606" s="3">
        <f>_xlfn.IFNA(_xlfn.IFNA(VLOOKUP(D3606,'Energy Share'!B:D,3,FALSE),VLOOKUP(LEFT(D3606,LEN(D3606)-2),'Energy Share'!B:D,3,FALSE)),0)*HLOOKUP(C3606,'Energy Share'!$I$2:$AL$3,2,FALSE)*VLOOKUP(LEFT(D3606,6),'Energy Share'!$I$6:$J$14,2,FALSE)</f>
        <v>0.17407453764692743</v>
      </c>
    </row>
    <row r="3607" spans="1:6" hidden="1" x14ac:dyDescent="0.3">
      <c r="A3607">
        <f>IF(IFERROR(_xlfn.NUMBERVALUE(RIGHT(D3607,2))=C3607-2000,TRUE),1,0)*_xlfn.IFNA(VLOOKUP(LEFT(RIGHT(D3607,LEN(D3607)-6),LEN(RIGHT(D3607,LEN(D3607)-6))-3),'Filter Fuel'!$A$3:$I$29,HLOOKUP(LEFT(D3607,6),'Filter Fuel'!$B$1:$I$2,2,FALSE),FALSE),1)*IF(F3607=0,0,1)</f>
        <v>0</v>
      </c>
      <c r="B3607" t="s">
        <v>2</v>
      </c>
      <c r="C3607">
        <f t="shared" si="100"/>
        <v>2033</v>
      </c>
      <c r="D3607" t="str">
        <f t="shared" si="101"/>
        <v>PUBBDGELCIMP23</v>
      </c>
      <c r="E3607" t="str">
        <f>VLOOKUP(D3607,'NZ40-POPT_tech_groups'!A:B,2,FALSE)</f>
        <v>NZ40-ENE-1-PUBBDG</v>
      </c>
      <c r="F3607" s="3">
        <f>_xlfn.IFNA(_xlfn.IFNA(VLOOKUP(D3607,'Energy Share'!B:D,3,FALSE),VLOOKUP(LEFT(D3607,LEN(D3607)-2),'Energy Share'!B:D,3,FALSE)),0)*HLOOKUP(C3607,'Energy Share'!$I$2:$AL$3,2,FALSE)*VLOOKUP(LEFT(D3607,6),'Energy Share'!$I$6:$J$14,2,FALSE)</f>
        <v>0.17407453764692743</v>
      </c>
    </row>
    <row r="3608" spans="1:6" hidden="1" x14ac:dyDescent="0.3">
      <c r="A3608">
        <f>IF(IFERROR(_xlfn.NUMBERVALUE(RIGHT(D3608,2))=C3608-2000,TRUE),1,0)*_xlfn.IFNA(VLOOKUP(LEFT(RIGHT(D3608,LEN(D3608)-6),LEN(RIGHT(D3608,LEN(D3608)-6))-3),'Filter Fuel'!$A$3:$I$29,HLOOKUP(LEFT(D3608,6),'Filter Fuel'!$B$1:$I$2,2,FALSE),FALSE),1)*IF(F3608=0,0,1)</f>
        <v>0</v>
      </c>
      <c r="B3608" t="s">
        <v>2</v>
      </c>
      <c r="C3608">
        <f t="shared" si="100"/>
        <v>2033</v>
      </c>
      <c r="D3608" t="str">
        <f t="shared" si="101"/>
        <v>PUBBDGELCIMP24</v>
      </c>
      <c r="E3608" t="str">
        <f>VLOOKUP(D3608,'NZ40-POPT_tech_groups'!A:B,2,FALSE)</f>
        <v>NZ40-ENE-1-PUBBDG</v>
      </c>
      <c r="F3608" s="3">
        <f>_xlfn.IFNA(_xlfn.IFNA(VLOOKUP(D3608,'Energy Share'!B:D,3,FALSE),VLOOKUP(LEFT(D3608,LEN(D3608)-2),'Energy Share'!B:D,3,FALSE)),0)*HLOOKUP(C3608,'Energy Share'!$I$2:$AL$3,2,FALSE)*VLOOKUP(LEFT(D3608,6),'Energy Share'!$I$6:$J$14,2,FALSE)</f>
        <v>0.17407453764692743</v>
      </c>
    </row>
    <row r="3609" spans="1:6" hidden="1" x14ac:dyDescent="0.3">
      <c r="A3609">
        <f>IF(IFERROR(_xlfn.NUMBERVALUE(RIGHT(D3609,2))=C3609-2000,TRUE),1,0)*_xlfn.IFNA(VLOOKUP(LEFT(RIGHT(D3609,LEN(D3609)-6),LEN(RIGHT(D3609,LEN(D3609)-6))-3),'Filter Fuel'!$A$3:$I$29,HLOOKUP(LEFT(D3609,6),'Filter Fuel'!$B$1:$I$2,2,FALSE),FALSE),1)*IF(F3609=0,0,1)</f>
        <v>0</v>
      </c>
      <c r="B3609" t="s">
        <v>2</v>
      </c>
      <c r="C3609">
        <f t="shared" ref="C3609:C3672" si="102">C3266+1</f>
        <v>2033</v>
      </c>
      <c r="D3609" t="str">
        <f t="shared" ref="D3609:D3672" si="103">D3266</f>
        <v>PUBBDGELCIMP25</v>
      </c>
      <c r="E3609" t="str">
        <f>VLOOKUP(D3609,'NZ40-POPT_tech_groups'!A:B,2,FALSE)</f>
        <v>NZ40-ENE-1-PUBBDG</v>
      </c>
      <c r="F3609" s="3">
        <f>_xlfn.IFNA(_xlfn.IFNA(VLOOKUP(D3609,'Energy Share'!B:D,3,FALSE),VLOOKUP(LEFT(D3609,LEN(D3609)-2),'Energy Share'!B:D,3,FALSE)),0)*HLOOKUP(C3609,'Energy Share'!$I$2:$AL$3,2,FALSE)*VLOOKUP(LEFT(D3609,6),'Energy Share'!$I$6:$J$14,2,FALSE)</f>
        <v>0.17407453764692743</v>
      </c>
    </row>
    <row r="3610" spans="1:6" hidden="1" x14ac:dyDescent="0.3">
      <c r="A3610">
        <f>IF(IFERROR(_xlfn.NUMBERVALUE(RIGHT(D3610,2))=C3610-2000,TRUE),1,0)*_xlfn.IFNA(VLOOKUP(LEFT(RIGHT(D3610,LEN(D3610)-6),LEN(RIGHT(D3610,LEN(D3610)-6))-3),'Filter Fuel'!$A$3:$I$29,HLOOKUP(LEFT(D3610,6),'Filter Fuel'!$B$1:$I$2,2,FALSE),FALSE),1)*IF(F3610=0,0,1)</f>
        <v>0</v>
      </c>
      <c r="B3610" t="s">
        <v>2</v>
      </c>
      <c r="C3610">
        <f t="shared" si="102"/>
        <v>2033</v>
      </c>
      <c r="D3610" t="str">
        <f t="shared" si="103"/>
        <v>PUBBDGELCIMP26</v>
      </c>
      <c r="E3610" t="str">
        <f>VLOOKUP(D3610,'NZ40-POPT_tech_groups'!A:B,2,FALSE)</f>
        <v>NZ40-ENE-1-PUBBDG</v>
      </c>
      <c r="F3610" s="3">
        <f>_xlfn.IFNA(_xlfn.IFNA(VLOOKUP(D3610,'Energy Share'!B:D,3,FALSE),VLOOKUP(LEFT(D3610,LEN(D3610)-2),'Energy Share'!B:D,3,FALSE)),0)*HLOOKUP(C3610,'Energy Share'!$I$2:$AL$3,2,FALSE)*VLOOKUP(LEFT(D3610,6),'Energy Share'!$I$6:$J$14,2,FALSE)</f>
        <v>0.17407453764692743</v>
      </c>
    </row>
    <row r="3611" spans="1:6" hidden="1" x14ac:dyDescent="0.3">
      <c r="A3611">
        <f>IF(IFERROR(_xlfn.NUMBERVALUE(RIGHT(D3611,2))=C3611-2000,TRUE),1,0)*_xlfn.IFNA(VLOOKUP(LEFT(RIGHT(D3611,LEN(D3611)-6),LEN(RIGHT(D3611,LEN(D3611)-6))-3),'Filter Fuel'!$A$3:$I$29,HLOOKUP(LEFT(D3611,6),'Filter Fuel'!$B$1:$I$2,2,FALSE),FALSE),1)*IF(F3611=0,0,1)</f>
        <v>0</v>
      </c>
      <c r="B3611" t="s">
        <v>2</v>
      </c>
      <c r="C3611">
        <f t="shared" si="102"/>
        <v>2033</v>
      </c>
      <c r="D3611" t="str">
        <f t="shared" si="103"/>
        <v>PUBBDGELCIMP27</v>
      </c>
      <c r="E3611" t="str">
        <f>VLOOKUP(D3611,'NZ40-POPT_tech_groups'!A:B,2,FALSE)</f>
        <v>NZ40-ENE-1-PUBBDG</v>
      </c>
      <c r="F3611" s="3">
        <f>_xlfn.IFNA(_xlfn.IFNA(VLOOKUP(D3611,'Energy Share'!B:D,3,FALSE),VLOOKUP(LEFT(D3611,LEN(D3611)-2),'Energy Share'!B:D,3,FALSE)),0)*HLOOKUP(C3611,'Energy Share'!$I$2:$AL$3,2,FALSE)*VLOOKUP(LEFT(D3611,6),'Energy Share'!$I$6:$J$14,2,FALSE)</f>
        <v>0.17407453764692743</v>
      </c>
    </row>
    <row r="3612" spans="1:6" hidden="1" x14ac:dyDescent="0.3">
      <c r="A3612">
        <f>IF(IFERROR(_xlfn.NUMBERVALUE(RIGHT(D3612,2))=C3612-2000,TRUE),1,0)*_xlfn.IFNA(VLOOKUP(LEFT(RIGHT(D3612,LEN(D3612)-6),LEN(RIGHT(D3612,LEN(D3612)-6))-3),'Filter Fuel'!$A$3:$I$29,HLOOKUP(LEFT(D3612,6),'Filter Fuel'!$B$1:$I$2,2,FALSE),FALSE),1)*IF(F3612=0,0,1)</f>
        <v>0</v>
      </c>
      <c r="B3612" t="s">
        <v>2</v>
      </c>
      <c r="C3612">
        <f t="shared" si="102"/>
        <v>2033</v>
      </c>
      <c r="D3612" t="str">
        <f t="shared" si="103"/>
        <v>PUBBDGELCIMP28</v>
      </c>
      <c r="E3612" t="str">
        <f>VLOOKUP(D3612,'NZ40-POPT_tech_groups'!A:B,2,FALSE)</f>
        <v>NZ40-ENE-1-PUBBDG</v>
      </c>
      <c r="F3612" s="3">
        <f>_xlfn.IFNA(_xlfn.IFNA(VLOOKUP(D3612,'Energy Share'!B:D,3,FALSE),VLOOKUP(LEFT(D3612,LEN(D3612)-2),'Energy Share'!B:D,3,FALSE)),0)*HLOOKUP(C3612,'Energy Share'!$I$2:$AL$3,2,FALSE)*VLOOKUP(LEFT(D3612,6),'Energy Share'!$I$6:$J$14,2,FALSE)</f>
        <v>0.17407453764692743</v>
      </c>
    </row>
    <row r="3613" spans="1:6" hidden="1" x14ac:dyDescent="0.3">
      <c r="A3613">
        <f>IF(IFERROR(_xlfn.NUMBERVALUE(RIGHT(D3613,2))=C3613-2000,TRUE),1,0)*_xlfn.IFNA(VLOOKUP(LEFT(RIGHT(D3613,LEN(D3613)-6),LEN(RIGHT(D3613,LEN(D3613)-6))-3),'Filter Fuel'!$A$3:$I$29,HLOOKUP(LEFT(D3613,6),'Filter Fuel'!$B$1:$I$2,2,FALSE),FALSE),1)*IF(F3613=0,0,1)</f>
        <v>0</v>
      </c>
      <c r="B3613" t="s">
        <v>2</v>
      </c>
      <c r="C3613">
        <f t="shared" si="102"/>
        <v>2033</v>
      </c>
      <c r="D3613" t="str">
        <f t="shared" si="103"/>
        <v>PUBBDGELCIMP29</v>
      </c>
      <c r="E3613" t="str">
        <f>VLOOKUP(D3613,'NZ40-POPT_tech_groups'!A:B,2,FALSE)</f>
        <v>NZ40-ENE-1-PUBBDG</v>
      </c>
      <c r="F3613" s="3">
        <f>_xlfn.IFNA(_xlfn.IFNA(VLOOKUP(D3613,'Energy Share'!B:D,3,FALSE),VLOOKUP(LEFT(D3613,LEN(D3613)-2),'Energy Share'!B:D,3,FALSE)),0)*HLOOKUP(C3613,'Energy Share'!$I$2:$AL$3,2,FALSE)*VLOOKUP(LEFT(D3613,6),'Energy Share'!$I$6:$J$14,2,FALSE)</f>
        <v>0.17407453764692743</v>
      </c>
    </row>
    <row r="3614" spans="1:6" hidden="1" x14ac:dyDescent="0.3">
      <c r="A3614">
        <f>IF(IFERROR(_xlfn.NUMBERVALUE(RIGHT(D3614,2))=C3614-2000,TRUE),1,0)*_xlfn.IFNA(VLOOKUP(LEFT(RIGHT(D3614,LEN(D3614)-6),LEN(RIGHT(D3614,LEN(D3614)-6))-3),'Filter Fuel'!$A$3:$I$29,HLOOKUP(LEFT(D3614,6),'Filter Fuel'!$B$1:$I$2,2,FALSE),FALSE),1)*IF(F3614=0,0,1)</f>
        <v>0</v>
      </c>
      <c r="B3614" t="s">
        <v>2</v>
      </c>
      <c r="C3614">
        <f t="shared" si="102"/>
        <v>2033</v>
      </c>
      <c r="D3614" t="str">
        <f t="shared" si="103"/>
        <v>PUBBDGELCIMP30</v>
      </c>
      <c r="E3614" t="str">
        <f>VLOOKUP(D3614,'NZ40-POPT_tech_groups'!A:B,2,FALSE)</f>
        <v>NZ40-ENE-1-PUBBDG</v>
      </c>
      <c r="F3614" s="3">
        <f>_xlfn.IFNA(_xlfn.IFNA(VLOOKUP(D3614,'Energy Share'!B:D,3,FALSE),VLOOKUP(LEFT(D3614,LEN(D3614)-2),'Energy Share'!B:D,3,FALSE)),0)*HLOOKUP(C3614,'Energy Share'!$I$2:$AL$3,2,FALSE)*VLOOKUP(LEFT(D3614,6),'Energy Share'!$I$6:$J$14,2,FALSE)</f>
        <v>0.17407453764692743</v>
      </c>
    </row>
    <row r="3615" spans="1:6" hidden="1" x14ac:dyDescent="0.3">
      <c r="A3615">
        <f>IF(IFERROR(_xlfn.NUMBERVALUE(RIGHT(D3615,2))=C3615-2000,TRUE),1,0)*_xlfn.IFNA(VLOOKUP(LEFT(RIGHT(D3615,LEN(D3615)-6),LEN(RIGHT(D3615,LEN(D3615)-6))-3),'Filter Fuel'!$A$3:$I$29,HLOOKUP(LEFT(D3615,6),'Filter Fuel'!$B$1:$I$2,2,FALSE),FALSE),1)*IF(F3615=0,0,1)</f>
        <v>0</v>
      </c>
      <c r="B3615" t="s">
        <v>2</v>
      </c>
      <c r="C3615">
        <f t="shared" si="102"/>
        <v>2033</v>
      </c>
      <c r="D3615" t="str">
        <f t="shared" si="103"/>
        <v>PUBBDGELCIMP31</v>
      </c>
      <c r="E3615" t="str">
        <f>VLOOKUP(D3615,'NZ40-POPT_tech_groups'!A:B,2,FALSE)</f>
        <v>NZ40-ENE-1-PUBBDG</v>
      </c>
      <c r="F3615" s="3">
        <f>_xlfn.IFNA(_xlfn.IFNA(VLOOKUP(D3615,'Energy Share'!B:D,3,FALSE),VLOOKUP(LEFT(D3615,LEN(D3615)-2),'Energy Share'!B:D,3,FALSE)),0)*HLOOKUP(C3615,'Energy Share'!$I$2:$AL$3,2,FALSE)*VLOOKUP(LEFT(D3615,6),'Energy Share'!$I$6:$J$14,2,FALSE)</f>
        <v>0.17407453764692743</v>
      </c>
    </row>
    <row r="3616" spans="1:6" hidden="1" x14ac:dyDescent="0.3">
      <c r="A3616">
        <f>IF(IFERROR(_xlfn.NUMBERVALUE(RIGHT(D3616,2))=C3616-2000,TRUE),1,0)*_xlfn.IFNA(VLOOKUP(LEFT(RIGHT(D3616,LEN(D3616)-6),LEN(RIGHT(D3616,LEN(D3616)-6))-3),'Filter Fuel'!$A$3:$I$29,HLOOKUP(LEFT(D3616,6),'Filter Fuel'!$B$1:$I$2,2,FALSE),FALSE),1)*IF(F3616=0,0,1)</f>
        <v>0</v>
      </c>
      <c r="B3616" t="s">
        <v>2</v>
      </c>
      <c r="C3616">
        <f t="shared" si="102"/>
        <v>2033</v>
      </c>
      <c r="D3616" t="str">
        <f t="shared" si="103"/>
        <v>PUBBDGELCIMP32</v>
      </c>
      <c r="E3616" t="str">
        <f>VLOOKUP(D3616,'NZ40-POPT_tech_groups'!A:B,2,FALSE)</f>
        <v>NZ40-ENE-1-PUBBDG</v>
      </c>
      <c r="F3616" s="3">
        <f>_xlfn.IFNA(_xlfn.IFNA(VLOOKUP(D3616,'Energy Share'!B:D,3,FALSE),VLOOKUP(LEFT(D3616,LEN(D3616)-2),'Energy Share'!B:D,3,FALSE)),0)*HLOOKUP(C3616,'Energy Share'!$I$2:$AL$3,2,FALSE)*VLOOKUP(LEFT(D3616,6),'Energy Share'!$I$6:$J$14,2,FALSE)</f>
        <v>0.17407453764692743</v>
      </c>
    </row>
    <row r="3617" spans="1:6" x14ac:dyDescent="0.3">
      <c r="A3617">
        <f>IF(IFERROR(_xlfn.NUMBERVALUE(RIGHT(D3617,2))=C3617-2000,TRUE),1,0)*_xlfn.IFNA(VLOOKUP(LEFT(RIGHT(D3617,LEN(D3617)-6),LEN(RIGHT(D3617,LEN(D3617)-6))-3),'Filter Fuel'!$A$3:$I$29,HLOOKUP(LEFT(D3617,6),'Filter Fuel'!$B$1:$I$2,2,FALSE),FALSE),1)*IF(F3617=0,0,1)</f>
        <v>1</v>
      </c>
      <c r="B3617" t="s">
        <v>2</v>
      </c>
      <c r="C3617">
        <f t="shared" si="102"/>
        <v>2033</v>
      </c>
      <c r="D3617" t="str">
        <f t="shared" si="103"/>
        <v>PUBBDGELCIMP33</v>
      </c>
      <c r="E3617" t="str">
        <f>VLOOKUP(D3617,'NZ40-POPT_tech_groups'!A:B,2,FALSE)</f>
        <v>NZ40-ENE-1-PUBBDG</v>
      </c>
      <c r="F3617" s="3">
        <f>_xlfn.IFNA(_xlfn.IFNA(VLOOKUP(D3617,'Energy Share'!B:D,3,FALSE),VLOOKUP(LEFT(D3617,LEN(D3617)-2),'Energy Share'!B:D,3,FALSE)),0)*HLOOKUP(C3617,'Energy Share'!$I$2:$AL$3,2,FALSE)*VLOOKUP(LEFT(D3617,6),'Energy Share'!$I$6:$J$14,2,FALSE)</f>
        <v>0.17407453764692743</v>
      </c>
    </row>
    <row r="3618" spans="1:6" hidden="1" x14ac:dyDescent="0.3">
      <c r="A3618">
        <f>IF(IFERROR(_xlfn.NUMBERVALUE(RIGHT(D3618,2))=C3618-2000,TRUE),1,0)*_xlfn.IFNA(VLOOKUP(LEFT(RIGHT(D3618,LEN(D3618)-6),LEN(RIGHT(D3618,LEN(D3618)-6))-3),'Filter Fuel'!$A$3:$I$29,HLOOKUP(LEFT(D3618,6),'Filter Fuel'!$B$1:$I$2,2,FALSE),FALSE),1)*IF(F3618=0,0,1)</f>
        <v>0</v>
      </c>
      <c r="B3618" t="s">
        <v>2</v>
      </c>
      <c r="C3618">
        <f t="shared" si="102"/>
        <v>2033</v>
      </c>
      <c r="D3618" t="str">
        <f t="shared" si="103"/>
        <v>PUBBDGELCIMP34</v>
      </c>
      <c r="E3618" t="str">
        <f>VLOOKUP(D3618,'NZ40-POPT_tech_groups'!A:B,2,FALSE)</f>
        <v>NZ40-ENE-1-PUBBDG</v>
      </c>
      <c r="F3618" s="3">
        <f>_xlfn.IFNA(_xlfn.IFNA(VLOOKUP(D3618,'Energy Share'!B:D,3,FALSE),VLOOKUP(LEFT(D3618,LEN(D3618)-2),'Energy Share'!B:D,3,FALSE)),0)*HLOOKUP(C3618,'Energy Share'!$I$2:$AL$3,2,FALSE)*VLOOKUP(LEFT(D3618,6),'Energy Share'!$I$6:$J$14,2,FALSE)</f>
        <v>0.17407453764692743</v>
      </c>
    </row>
    <row r="3619" spans="1:6" hidden="1" x14ac:dyDescent="0.3">
      <c r="A3619">
        <f>IF(IFERROR(_xlfn.NUMBERVALUE(RIGHT(D3619,2))=C3619-2000,TRUE),1,0)*_xlfn.IFNA(VLOOKUP(LEFT(RIGHT(D3619,LEN(D3619)-6),LEN(RIGHT(D3619,LEN(D3619)-6))-3),'Filter Fuel'!$A$3:$I$29,HLOOKUP(LEFT(D3619,6),'Filter Fuel'!$B$1:$I$2,2,FALSE),FALSE),1)*IF(F3619=0,0,1)</f>
        <v>0</v>
      </c>
      <c r="B3619" t="s">
        <v>2</v>
      </c>
      <c r="C3619">
        <f t="shared" si="102"/>
        <v>2033</v>
      </c>
      <c r="D3619" t="str">
        <f t="shared" si="103"/>
        <v>PUBBDGELCIMP35</v>
      </c>
      <c r="E3619" t="str">
        <f>VLOOKUP(D3619,'NZ40-POPT_tech_groups'!A:B,2,FALSE)</f>
        <v>NZ40-ENE-1-PUBBDG</v>
      </c>
      <c r="F3619" s="3">
        <f>_xlfn.IFNA(_xlfn.IFNA(VLOOKUP(D3619,'Energy Share'!B:D,3,FALSE),VLOOKUP(LEFT(D3619,LEN(D3619)-2),'Energy Share'!B:D,3,FALSE)),0)*HLOOKUP(C3619,'Energy Share'!$I$2:$AL$3,2,FALSE)*VLOOKUP(LEFT(D3619,6),'Energy Share'!$I$6:$J$14,2,FALSE)</f>
        <v>0.17407453764692743</v>
      </c>
    </row>
    <row r="3620" spans="1:6" hidden="1" x14ac:dyDescent="0.3">
      <c r="A3620">
        <f>IF(IFERROR(_xlfn.NUMBERVALUE(RIGHT(D3620,2))=C3620-2000,TRUE),1,0)*_xlfn.IFNA(VLOOKUP(LEFT(RIGHT(D3620,LEN(D3620)-6),LEN(RIGHT(D3620,LEN(D3620)-6))-3),'Filter Fuel'!$A$3:$I$29,HLOOKUP(LEFT(D3620,6),'Filter Fuel'!$B$1:$I$2,2,FALSE),FALSE),1)*IF(F3620=0,0,1)</f>
        <v>0</v>
      </c>
      <c r="B3620" t="s">
        <v>2</v>
      </c>
      <c r="C3620">
        <f t="shared" si="102"/>
        <v>2033</v>
      </c>
      <c r="D3620" t="str">
        <f t="shared" si="103"/>
        <v>PUBBDGELCIMP36</v>
      </c>
      <c r="E3620" t="str">
        <f>VLOOKUP(D3620,'NZ40-POPT_tech_groups'!A:B,2,FALSE)</f>
        <v>NZ40-ENE-1-PUBBDG</v>
      </c>
      <c r="F3620" s="3">
        <f>_xlfn.IFNA(_xlfn.IFNA(VLOOKUP(D3620,'Energy Share'!B:D,3,FALSE),VLOOKUP(LEFT(D3620,LEN(D3620)-2),'Energy Share'!B:D,3,FALSE)),0)*HLOOKUP(C3620,'Energy Share'!$I$2:$AL$3,2,FALSE)*VLOOKUP(LEFT(D3620,6),'Energy Share'!$I$6:$J$14,2,FALSE)</f>
        <v>0.17407453764692743</v>
      </c>
    </row>
    <row r="3621" spans="1:6" hidden="1" x14ac:dyDescent="0.3">
      <c r="A3621">
        <f>IF(IFERROR(_xlfn.NUMBERVALUE(RIGHT(D3621,2))=C3621-2000,TRUE),1,0)*_xlfn.IFNA(VLOOKUP(LEFT(RIGHT(D3621,LEN(D3621)-6),LEN(RIGHT(D3621,LEN(D3621)-6))-3),'Filter Fuel'!$A$3:$I$29,HLOOKUP(LEFT(D3621,6),'Filter Fuel'!$B$1:$I$2,2,FALSE),FALSE),1)*IF(F3621=0,0,1)</f>
        <v>0</v>
      </c>
      <c r="B3621" t="s">
        <v>2</v>
      </c>
      <c r="C3621">
        <f t="shared" si="102"/>
        <v>2033</v>
      </c>
      <c r="D3621" t="str">
        <f t="shared" si="103"/>
        <v>PUBBDGELCIMP37</v>
      </c>
      <c r="E3621" t="str">
        <f>VLOOKUP(D3621,'NZ40-POPT_tech_groups'!A:B,2,FALSE)</f>
        <v>NZ40-ENE-1-PUBBDG</v>
      </c>
      <c r="F3621" s="3">
        <f>_xlfn.IFNA(_xlfn.IFNA(VLOOKUP(D3621,'Energy Share'!B:D,3,FALSE),VLOOKUP(LEFT(D3621,LEN(D3621)-2),'Energy Share'!B:D,3,FALSE)),0)*HLOOKUP(C3621,'Energy Share'!$I$2:$AL$3,2,FALSE)*VLOOKUP(LEFT(D3621,6),'Energy Share'!$I$6:$J$14,2,FALSE)</f>
        <v>0.17407453764692743</v>
      </c>
    </row>
    <row r="3622" spans="1:6" hidden="1" x14ac:dyDescent="0.3">
      <c r="A3622">
        <f>IF(IFERROR(_xlfn.NUMBERVALUE(RIGHT(D3622,2))=C3622-2000,TRUE),1,0)*_xlfn.IFNA(VLOOKUP(LEFT(RIGHT(D3622,LEN(D3622)-6),LEN(RIGHT(D3622,LEN(D3622)-6))-3),'Filter Fuel'!$A$3:$I$29,HLOOKUP(LEFT(D3622,6),'Filter Fuel'!$B$1:$I$2,2,FALSE),FALSE),1)*IF(F3622=0,0,1)</f>
        <v>0</v>
      </c>
      <c r="B3622" t="s">
        <v>2</v>
      </c>
      <c r="C3622">
        <f t="shared" si="102"/>
        <v>2033</v>
      </c>
      <c r="D3622" t="str">
        <f t="shared" si="103"/>
        <v>PUBBDGELCIMP38</v>
      </c>
      <c r="E3622" t="str">
        <f>VLOOKUP(D3622,'NZ40-POPT_tech_groups'!A:B,2,FALSE)</f>
        <v>NZ40-ENE-1-PUBBDG</v>
      </c>
      <c r="F3622" s="3">
        <f>_xlfn.IFNA(_xlfn.IFNA(VLOOKUP(D3622,'Energy Share'!B:D,3,FALSE),VLOOKUP(LEFT(D3622,LEN(D3622)-2),'Energy Share'!B:D,3,FALSE)),0)*HLOOKUP(C3622,'Energy Share'!$I$2:$AL$3,2,FALSE)*VLOOKUP(LEFT(D3622,6),'Energy Share'!$I$6:$J$14,2,FALSE)</f>
        <v>0.17407453764692743</v>
      </c>
    </row>
    <row r="3623" spans="1:6" hidden="1" x14ac:dyDescent="0.3">
      <c r="A3623">
        <f>IF(IFERROR(_xlfn.NUMBERVALUE(RIGHT(D3623,2))=C3623-2000,TRUE),1,0)*_xlfn.IFNA(VLOOKUP(LEFT(RIGHT(D3623,LEN(D3623)-6),LEN(RIGHT(D3623,LEN(D3623)-6))-3),'Filter Fuel'!$A$3:$I$29,HLOOKUP(LEFT(D3623,6),'Filter Fuel'!$B$1:$I$2,2,FALSE),FALSE),1)*IF(F3623=0,0,1)</f>
        <v>0</v>
      </c>
      <c r="B3623" t="s">
        <v>2</v>
      </c>
      <c r="C3623">
        <f t="shared" si="102"/>
        <v>2033</v>
      </c>
      <c r="D3623" t="str">
        <f t="shared" si="103"/>
        <v>PUBBDGELCIMP39</v>
      </c>
      <c r="E3623" t="str">
        <f>VLOOKUP(D3623,'NZ40-POPT_tech_groups'!A:B,2,FALSE)</f>
        <v>NZ40-ENE-1-PUBBDG</v>
      </c>
      <c r="F3623" s="3">
        <f>_xlfn.IFNA(_xlfn.IFNA(VLOOKUP(D3623,'Energy Share'!B:D,3,FALSE),VLOOKUP(LEFT(D3623,LEN(D3623)-2),'Energy Share'!B:D,3,FALSE)),0)*HLOOKUP(C3623,'Energy Share'!$I$2:$AL$3,2,FALSE)*VLOOKUP(LEFT(D3623,6),'Energy Share'!$I$6:$J$14,2,FALSE)</f>
        <v>0.17407453764692743</v>
      </c>
    </row>
    <row r="3624" spans="1:6" hidden="1" x14ac:dyDescent="0.3">
      <c r="A3624">
        <f>IF(IFERROR(_xlfn.NUMBERVALUE(RIGHT(D3624,2))=C3624-2000,TRUE),1,0)*_xlfn.IFNA(VLOOKUP(LEFT(RIGHT(D3624,LEN(D3624)-6),LEN(RIGHT(D3624,LEN(D3624)-6))-3),'Filter Fuel'!$A$3:$I$29,HLOOKUP(LEFT(D3624,6),'Filter Fuel'!$B$1:$I$2,2,FALSE),FALSE),1)*IF(F3624=0,0,1)</f>
        <v>0</v>
      </c>
      <c r="B3624" t="s">
        <v>2</v>
      </c>
      <c r="C3624">
        <f t="shared" si="102"/>
        <v>2033</v>
      </c>
      <c r="D3624" t="str">
        <f t="shared" si="103"/>
        <v>PUBBDGELCIMP40</v>
      </c>
      <c r="E3624" t="str">
        <f>VLOOKUP(D3624,'NZ40-POPT_tech_groups'!A:B,2,FALSE)</f>
        <v>NZ40-ENE-1-PUBBDG</v>
      </c>
      <c r="F3624" s="3">
        <f>_xlfn.IFNA(_xlfn.IFNA(VLOOKUP(D3624,'Energy Share'!B:D,3,FALSE),VLOOKUP(LEFT(D3624,LEN(D3624)-2),'Energy Share'!B:D,3,FALSE)),0)*HLOOKUP(C3624,'Energy Share'!$I$2:$AL$3,2,FALSE)*VLOOKUP(LEFT(D3624,6),'Energy Share'!$I$6:$J$14,2,FALSE)</f>
        <v>0.17407453764692743</v>
      </c>
    </row>
    <row r="3625" spans="1:6" hidden="1" x14ac:dyDescent="0.3">
      <c r="A3625">
        <f>IF(IFERROR(_xlfn.NUMBERVALUE(RIGHT(D3625,2))=C3625-2000,TRUE),1,0)*_xlfn.IFNA(VLOOKUP(LEFT(RIGHT(D3625,LEN(D3625)-6),LEN(RIGHT(D3625,LEN(D3625)-6))-3),'Filter Fuel'!$A$3:$I$29,HLOOKUP(LEFT(D3625,6),'Filter Fuel'!$B$1:$I$2,2,FALSE),FALSE),1)*IF(F3625=0,0,1)</f>
        <v>0</v>
      </c>
      <c r="B3625" t="s">
        <v>2</v>
      </c>
      <c r="C3625">
        <f t="shared" si="102"/>
        <v>2033</v>
      </c>
      <c r="D3625" t="str">
        <f t="shared" si="103"/>
        <v>PUBBDGELCIMP41</v>
      </c>
      <c r="E3625" t="str">
        <f>VLOOKUP(D3625,'NZ40-POPT_tech_groups'!A:B,2,FALSE)</f>
        <v>NZ40-ENE-1-PUBBDG</v>
      </c>
      <c r="F3625" s="3">
        <f>_xlfn.IFNA(_xlfn.IFNA(VLOOKUP(D3625,'Energy Share'!B:D,3,FALSE),VLOOKUP(LEFT(D3625,LEN(D3625)-2),'Energy Share'!B:D,3,FALSE)),0)*HLOOKUP(C3625,'Energy Share'!$I$2:$AL$3,2,FALSE)*VLOOKUP(LEFT(D3625,6),'Energy Share'!$I$6:$J$14,2,FALSE)</f>
        <v>0.17407453764692743</v>
      </c>
    </row>
    <row r="3626" spans="1:6" hidden="1" x14ac:dyDescent="0.3">
      <c r="A3626">
        <f>IF(IFERROR(_xlfn.NUMBERVALUE(RIGHT(D3626,2))=C3626-2000,TRUE),1,0)*_xlfn.IFNA(VLOOKUP(LEFT(RIGHT(D3626,LEN(D3626)-6),LEN(RIGHT(D3626,LEN(D3626)-6))-3),'Filter Fuel'!$A$3:$I$29,HLOOKUP(LEFT(D3626,6),'Filter Fuel'!$B$1:$I$2,2,FALSE),FALSE),1)*IF(F3626=0,0,1)</f>
        <v>0</v>
      </c>
      <c r="B3626" t="s">
        <v>2</v>
      </c>
      <c r="C3626">
        <f t="shared" si="102"/>
        <v>2033</v>
      </c>
      <c r="D3626" t="str">
        <f t="shared" si="103"/>
        <v>PUBBDGELCIMP42</v>
      </c>
      <c r="E3626" t="str">
        <f>VLOOKUP(D3626,'NZ40-POPT_tech_groups'!A:B,2,FALSE)</f>
        <v>NZ40-ENE-1-PUBBDG</v>
      </c>
      <c r="F3626" s="3">
        <f>_xlfn.IFNA(_xlfn.IFNA(VLOOKUP(D3626,'Energy Share'!B:D,3,FALSE),VLOOKUP(LEFT(D3626,LEN(D3626)-2),'Energy Share'!B:D,3,FALSE)),0)*HLOOKUP(C3626,'Energy Share'!$I$2:$AL$3,2,FALSE)*VLOOKUP(LEFT(D3626,6),'Energy Share'!$I$6:$J$14,2,FALSE)</f>
        <v>0.17407453764692743</v>
      </c>
    </row>
    <row r="3627" spans="1:6" hidden="1" x14ac:dyDescent="0.3">
      <c r="A3627">
        <f>IF(IFERROR(_xlfn.NUMBERVALUE(RIGHT(D3627,2))=C3627-2000,TRUE),1,0)*_xlfn.IFNA(VLOOKUP(LEFT(RIGHT(D3627,LEN(D3627)-6),LEN(RIGHT(D3627,LEN(D3627)-6))-3),'Filter Fuel'!$A$3:$I$29,HLOOKUP(LEFT(D3627,6),'Filter Fuel'!$B$1:$I$2,2,FALSE),FALSE),1)*IF(F3627=0,0,1)</f>
        <v>0</v>
      </c>
      <c r="B3627" t="s">
        <v>2</v>
      </c>
      <c r="C3627">
        <f t="shared" si="102"/>
        <v>2033</v>
      </c>
      <c r="D3627" t="str">
        <f t="shared" si="103"/>
        <v>PUBBDGELCIMP43</v>
      </c>
      <c r="E3627" t="str">
        <f>VLOOKUP(D3627,'NZ40-POPT_tech_groups'!A:B,2,FALSE)</f>
        <v>NZ40-ENE-1-PUBBDG</v>
      </c>
      <c r="F3627" s="3">
        <f>_xlfn.IFNA(_xlfn.IFNA(VLOOKUP(D3627,'Energy Share'!B:D,3,FALSE),VLOOKUP(LEFT(D3627,LEN(D3627)-2),'Energy Share'!B:D,3,FALSE)),0)*HLOOKUP(C3627,'Energy Share'!$I$2:$AL$3,2,FALSE)*VLOOKUP(LEFT(D3627,6),'Energy Share'!$I$6:$J$14,2,FALSE)</f>
        <v>0.17407453764692743</v>
      </c>
    </row>
    <row r="3628" spans="1:6" hidden="1" x14ac:dyDescent="0.3">
      <c r="A3628">
        <f>IF(IFERROR(_xlfn.NUMBERVALUE(RIGHT(D3628,2))=C3628-2000,TRUE),1,0)*_xlfn.IFNA(VLOOKUP(LEFT(RIGHT(D3628,LEN(D3628)-6),LEN(RIGHT(D3628,LEN(D3628)-6))-3),'Filter Fuel'!$A$3:$I$29,HLOOKUP(LEFT(D3628,6),'Filter Fuel'!$B$1:$I$2,2,FALSE),FALSE),1)*IF(F3628=0,0,1)</f>
        <v>0</v>
      </c>
      <c r="B3628" t="s">
        <v>2</v>
      </c>
      <c r="C3628">
        <f t="shared" si="102"/>
        <v>2033</v>
      </c>
      <c r="D3628" t="str">
        <f t="shared" si="103"/>
        <v>PUBBDGELCIMP44</v>
      </c>
      <c r="E3628" t="str">
        <f>VLOOKUP(D3628,'NZ40-POPT_tech_groups'!A:B,2,FALSE)</f>
        <v>NZ40-ENE-1-PUBBDG</v>
      </c>
      <c r="F3628" s="3">
        <f>_xlfn.IFNA(_xlfn.IFNA(VLOOKUP(D3628,'Energy Share'!B:D,3,FALSE),VLOOKUP(LEFT(D3628,LEN(D3628)-2),'Energy Share'!B:D,3,FALSE)),0)*HLOOKUP(C3628,'Energy Share'!$I$2:$AL$3,2,FALSE)*VLOOKUP(LEFT(D3628,6),'Energy Share'!$I$6:$J$14,2,FALSE)</f>
        <v>0.17407453764692743</v>
      </c>
    </row>
    <row r="3629" spans="1:6" hidden="1" x14ac:dyDescent="0.3">
      <c r="A3629">
        <f>IF(IFERROR(_xlfn.NUMBERVALUE(RIGHT(D3629,2))=C3629-2000,TRUE),1,0)*_xlfn.IFNA(VLOOKUP(LEFT(RIGHT(D3629,LEN(D3629)-6),LEN(RIGHT(D3629,LEN(D3629)-6))-3),'Filter Fuel'!$A$3:$I$29,HLOOKUP(LEFT(D3629,6),'Filter Fuel'!$B$1:$I$2,2,FALSE),FALSE),1)*IF(F3629=0,0,1)</f>
        <v>0</v>
      </c>
      <c r="B3629" t="s">
        <v>2</v>
      </c>
      <c r="C3629">
        <f t="shared" si="102"/>
        <v>2033</v>
      </c>
      <c r="D3629" t="str">
        <f t="shared" si="103"/>
        <v>PUBBDGELCIMP45</v>
      </c>
      <c r="E3629" t="str">
        <f>VLOOKUP(D3629,'NZ40-POPT_tech_groups'!A:B,2,FALSE)</f>
        <v>NZ40-ENE-1-PUBBDG</v>
      </c>
      <c r="F3629" s="3">
        <f>_xlfn.IFNA(_xlfn.IFNA(VLOOKUP(D3629,'Energy Share'!B:D,3,FALSE),VLOOKUP(LEFT(D3629,LEN(D3629)-2),'Energy Share'!B:D,3,FALSE)),0)*HLOOKUP(C3629,'Energy Share'!$I$2:$AL$3,2,FALSE)*VLOOKUP(LEFT(D3629,6),'Energy Share'!$I$6:$J$14,2,FALSE)</f>
        <v>0.17407453764692743</v>
      </c>
    </row>
    <row r="3630" spans="1:6" hidden="1" x14ac:dyDescent="0.3">
      <c r="A3630">
        <f>IF(IFERROR(_xlfn.NUMBERVALUE(RIGHT(D3630,2))=C3630-2000,TRUE),1,0)*_xlfn.IFNA(VLOOKUP(LEFT(RIGHT(D3630,LEN(D3630)-6),LEN(RIGHT(D3630,LEN(D3630)-6))-3),'Filter Fuel'!$A$3:$I$29,HLOOKUP(LEFT(D3630,6),'Filter Fuel'!$B$1:$I$2,2,FALSE),FALSE),1)*IF(F3630=0,0,1)</f>
        <v>0</v>
      </c>
      <c r="B3630" t="s">
        <v>2</v>
      </c>
      <c r="C3630">
        <f t="shared" si="102"/>
        <v>2033</v>
      </c>
      <c r="D3630" t="str">
        <f t="shared" si="103"/>
        <v>PUBBDGELCIMP46</v>
      </c>
      <c r="E3630" t="str">
        <f>VLOOKUP(D3630,'NZ40-POPT_tech_groups'!A:B,2,FALSE)</f>
        <v>NZ40-ENE-1-PUBBDG</v>
      </c>
      <c r="F3630" s="3">
        <f>_xlfn.IFNA(_xlfn.IFNA(VLOOKUP(D3630,'Energy Share'!B:D,3,FALSE),VLOOKUP(LEFT(D3630,LEN(D3630)-2),'Energy Share'!B:D,3,FALSE)),0)*HLOOKUP(C3630,'Energy Share'!$I$2:$AL$3,2,FALSE)*VLOOKUP(LEFT(D3630,6),'Energy Share'!$I$6:$J$14,2,FALSE)</f>
        <v>0.17407453764692743</v>
      </c>
    </row>
    <row r="3631" spans="1:6" hidden="1" x14ac:dyDescent="0.3">
      <c r="A3631">
        <f>IF(IFERROR(_xlfn.NUMBERVALUE(RIGHT(D3631,2))=C3631-2000,TRUE),1,0)*_xlfn.IFNA(VLOOKUP(LEFT(RIGHT(D3631,LEN(D3631)-6),LEN(RIGHT(D3631,LEN(D3631)-6))-3),'Filter Fuel'!$A$3:$I$29,HLOOKUP(LEFT(D3631,6),'Filter Fuel'!$B$1:$I$2,2,FALSE),FALSE),1)*IF(F3631=0,0,1)</f>
        <v>0</v>
      </c>
      <c r="B3631" t="s">
        <v>2</v>
      </c>
      <c r="C3631">
        <f t="shared" si="102"/>
        <v>2033</v>
      </c>
      <c r="D3631" t="str">
        <f t="shared" si="103"/>
        <v>PUBBDGELCIMP47</v>
      </c>
      <c r="E3631" t="str">
        <f>VLOOKUP(D3631,'NZ40-POPT_tech_groups'!A:B,2,FALSE)</f>
        <v>NZ40-ENE-1-PUBBDG</v>
      </c>
      <c r="F3631" s="3">
        <f>_xlfn.IFNA(_xlfn.IFNA(VLOOKUP(D3631,'Energy Share'!B:D,3,FALSE),VLOOKUP(LEFT(D3631,LEN(D3631)-2),'Energy Share'!B:D,3,FALSE)),0)*HLOOKUP(C3631,'Energy Share'!$I$2:$AL$3,2,FALSE)*VLOOKUP(LEFT(D3631,6),'Energy Share'!$I$6:$J$14,2,FALSE)</f>
        <v>0.17407453764692743</v>
      </c>
    </row>
    <row r="3632" spans="1:6" hidden="1" x14ac:dyDescent="0.3">
      <c r="A3632">
        <f>IF(IFERROR(_xlfn.NUMBERVALUE(RIGHT(D3632,2))=C3632-2000,TRUE),1,0)*_xlfn.IFNA(VLOOKUP(LEFT(RIGHT(D3632,LEN(D3632)-6),LEN(RIGHT(D3632,LEN(D3632)-6))-3),'Filter Fuel'!$A$3:$I$29,HLOOKUP(LEFT(D3632,6),'Filter Fuel'!$B$1:$I$2,2,FALSE),FALSE),1)*IF(F3632=0,0,1)</f>
        <v>0</v>
      </c>
      <c r="B3632" t="s">
        <v>2</v>
      </c>
      <c r="C3632">
        <f t="shared" si="102"/>
        <v>2033</v>
      </c>
      <c r="D3632" t="str">
        <f t="shared" si="103"/>
        <v>PUBBDGELCIMP48</v>
      </c>
      <c r="E3632" t="str">
        <f>VLOOKUP(D3632,'NZ40-POPT_tech_groups'!A:B,2,FALSE)</f>
        <v>NZ40-ENE-1-PUBBDG</v>
      </c>
      <c r="F3632" s="3">
        <f>_xlfn.IFNA(_xlfn.IFNA(VLOOKUP(D3632,'Energy Share'!B:D,3,FALSE),VLOOKUP(LEFT(D3632,LEN(D3632)-2),'Energy Share'!B:D,3,FALSE)),0)*HLOOKUP(C3632,'Energy Share'!$I$2:$AL$3,2,FALSE)*VLOOKUP(LEFT(D3632,6),'Energy Share'!$I$6:$J$14,2,FALSE)</f>
        <v>0.17407453764692743</v>
      </c>
    </row>
    <row r="3633" spans="1:6" hidden="1" x14ac:dyDescent="0.3">
      <c r="A3633">
        <f>IF(IFERROR(_xlfn.NUMBERVALUE(RIGHT(D3633,2))=C3633-2000,TRUE),1,0)*_xlfn.IFNA(VLOOKUP(LEFT(RIGHT(D3633,LEN(D3633)-6),LEN(RIGHT(D3633,LEN(D3633)-6))-3),'Filter Fuel'!$A$3:$I$29,HLOOKUP(LEFT(D3633,6),'Filter Fuel'!$B$1:$I$2,2,FALSE),FALSE),1)*IF(F3633=0,0,1)</f>
        <v>0</v>
      </c>
      <c r="B3633" t="s">
        <v>2</v>
      </c>
      <c r="C3633">
        <f t="shared" si="102"/>
        <v>2033</v>
      </c>
      <c r="D3633" t="str">
        <f t="shared" si="103"/>
        <v>PUBBDGELCIMP49</v>
      </c>
      <c r="E3633" t="str">
        <f>VLOOKUP(D3633,'NZ40-POPT_tech_groups'!A:B,2,FALSE)</f>
        <v>NZ40-ENE-1-PUBBDG</v>
      </c>
      <c r="F3633" s="3">
        <f>_xlfn.IFNA(_xlfn.IFNA(VLOOKUP(D3633,'Energy Share'!B:D,3,FALSE),VLOOKUP(LEFT(D3633,LEN(D3633)-2),'Energy Share'!B:D,3,FALSE)),0)*HLOOKUP(C3633,'Energy Share'!$I$2:$AL$3,2,FALSE)*VLOOKUP(LEFT(D3633,6),'Energy Share'!$I$6:$J$14,2,FALSE)</f>
        <v>0.17407453764692743</v>
      </c>
    </row>
    <row r="3634" spans="1:6" hidden="1" x14ac:dyDescent="0.3">
      <c r="A3634">
        <f>IF(IFERROR(_xlfn.NUMBERVALUE(RIGHT(D3634,2))=C3634-2000,TRUE),1,0)*_xlfn.IFNA(VLOOKUP(LEFT(RIGHT(D3634,LEN(D3634)-6),LEN(RIGHT(D3634,LEN(D3634)-6))-3),'Filter Fuel'!$A$3:$I$29,HLOOKUP(LEFT(D3634,6),'Filter Fuel'!$B$1:$I$2,2,FALSE),FALSE),1)*IF(F3634=0,0,1)</f>
        <v>0</v>
      </c>
      <c r="B3634" t="s">
        <v>2</v>
      </c>
      <c r="C3634">
        <f t="shared" si="102"/>
        <v>2033</v>
      </c>
      <c r="D3634" t="str">
        <f t="shared" si="103"/>
        <v>PUBBDGELCIMP50</v>
      </c>
      <c r="E3634" t="str">
        <f>VLOOKUP(D3634,'NZ40-POPT_tech_groups'!A:B,2,FALSE)</f>
        <v>NZ40-ENE-1-PUBBDG</v>
      </c>
      <c r="F3634" s="3">
        <f>_xlfn.IFNA(_xlfn.IFNA(VLOOKUP(D3634,'Energy Share'!B:D,3,FALSE),VLOOKUP(LEFT(D3634,LEN(D3634)-2),'Energy Share'!B:D,3,FALSE)),0)*HLOOKUP(C3634,'Energy Share'!$I$2:$AL$3,2,FALSE)*VLOOKUP(LEFT(D3634,6),'Energy Share'!$I$6:$J$14,2,FALSE)</f>
        <v>0.17407453764692743</v>
      </c>
    </row>
    <row r="3635" spans="1:6" hidden="1" x14ac:dyDescent="0.3">
      <c r="A3635">
        <f>IF(IFERROR(_xlfn.NUMBERVALUE(RIGHT(D3635,2))=C3635-2000,TRUE),1,0)*_xlfn.IFNA(VLOOKUP(LEFT(RIGHT(D3635,LEN(D3635)-6),LEN(RIGHT(D3635,LEN(D3635)-6))-3),'Filter Fuel'!$A$3:$I$29,HLOOKUP(LEFT(D3635,6),'Filter Fuel'!$B$1:$I$2,2,FALSE),FALSE),1)*IF(F3635=0,0,1)</f>
        <v>0</v>
      </c>
      <c r="B3635" t="s">
        <v>2</v>
      </c>
      <c r="C3635">
        <f t="shared" si="102"/>
        <v>2033</v>
      </c>
      <c r="D3635" t="str">
        <f t="shared" si="103"/>
        <v>PUBTRAELCIMP16</v>
      </c>
      <c r="E3635" t="str">
        <f>VLOOKUP(D3635,'NZ40-POPT_tech_groups'!A:B,2,FALSE)</f>
        <v>NZ40-ENE-1-PUBTRA</v>
      </c>
      <c r="F3635" s="3">
        <f>_xlfn.IFNA(_xlfn.IFNA(VLOOKUP(D3635,'Energy Share'!B:D,3,FALSE),VLOOKUP(LEFT(D3635,LEN(D3635)-2),'Energy Share'!B:D,3,FALSE)),0)*HLOOKUP(C3635,'Energy Share'!$I$2:$AL$3,2,FALSE)*VLOOKUP(LEFT(D3635,6),'Energy Share'!$I$6:$J$14,2,FALSE)</f>
        <v>0</v>
      </c>
    </row>
    <row r="3636" spans="1:6" hidden="1" x14ac:dyDescent="0.3">
      <c r="A3636">
        <f>IF(IFERROR(_xlfn.NUMBERVALUE(RIGHT(D3636,2))=C3636-2000,TRUE),1,0)*_xlfn.IFNA(VLOOKUP(LEFT(RIGHT(D3636,LEN(D3636)-6),LEN(RIGHT(D3636,LEN(D3636)-6))-3),'Filter Fuel'!$A$3:$I$29,HLOOKUP(LEFT(D3636,6),'Filter Fuel'!$B$1:$I$2,2,FALSE),FALSE),1)*IF(F3636=0,0,1)</f>
        <v>0</v>
      </c>
      <c r="B3636" t="s">
        <v>2</v>
      </c>
      <c r="C3636">
        <f t="shared" si="102"/>
        <v>2033</v>
      </c>
      <c r="D3636" t="str">
        <f t="shared" si="103"/>
        <v>PUBTRAELCIMP17</v>
      </c>
      <c r="E3636" t="str">
        <f>VLOOKUP(D3636,'NZ40-POPT_tech_groups'!A:B,2,FALSE)</f>
        <v>NZ40-ENE-1-PUBTRA</v>
      </c>
      <c r="F3636" s="3">
        <f>_xlfn.IFNA(_xlfn.IFNA(VLOOKUP(D3636,'Energy Share'!B:D,3,FALSE),VLOOKUP(LEFT(D3636,LEN(D3636)-2),'Energy Share'!B:D,3,FALSE)),0)*HLOOKUP(C3636,'Energy Share'!$I$2:$AL$3,2,FALSE)*VLOOKUP(LEFT(D3636,6),'Energy Share'!$I$6:$J$14,2,FALSE)</f>
        <v>0</v>
      </c>
    </row>
    <row r="3637" spans="1:6" hidden="1" x14ac:dyDescent="0.3">
      <c r="A3637">
        <f>IF(IFERROR(_xlfn.NUMBERVALUE(RIGHT(D3637,2))=C3637-2000,TRUE),1,0)*_xlfn.IFNA(VLOOKUP(LEFT(RIGHT(D3637,LEN(D3637)-6),LEN(RIGHT(D3637,LEN(D3637)-6))-3),'Filter Fuel'!$A$3:$I$29,HLOOKUP(LEFT(D3637,6),'Filter Fuel'!$B$1:$I$2,2,FALSE),FALSE),1)*IF(F3637=0,0,1)</f>
        <v>0</v>
      </c>
      <c r="B3637" t="s">
        <v>2</v>
      </c>
      <c r="C3637">
        <f t="shared" si="102"/>
        <v>2033</v>
      </c>
      <c r="D3637" t="str">
        <f t="shared" si="103"/>
        <v>PUBTRAELCIMP18</v>
      </c>
      <c r="E3637" t="str">
        <f>VLOOKUP(D3637,'NZ40-POPT_tech_groups'!A:B,2,FALSE)</f>
        <v>NZ40-ENE-1-PUBTRA</v>
      </c>
      <c r="F3637" s="3">
        <f>_xlfn.IFNA(_xlfn.IFNA(VLOOKUP(D3637,'Energy Share'!B:D,3,FALSE),VLOOKUP(LEFT(D3637,LEN(D3637)-2),'Energy Share'!B:D,3,FALSE)),0)*HLOOKUP(C3637,'Energy Share'!$I$2:$AL$3,2,FALSE)*VLOOKUP(LEFT(D3637,6),'Energy Share'!$I$6:$J$14,2,FALSE)</f>
        <v>0</v>
      </c>
    </row>
    <row r="3638" spans="1:6" hidden="1" x14ac:dyDescent="0.3">
      <c r="A3638">
        <f>IF(IFERROR(_xlfn.NUMBERVALUE(RIGHT(D3638,2))=C3638-2000,TRUE),1,0)*_xlfn.IFNA(VLOOKUP(LEFT(RIGHT(D3638,LEN(D3638)-6),LEN(RIGHT(D3638,LEN(D3638)-6))-3),'Filter Fuel'!$A$3:$I$29,HLOOKUP(LEFT(D3638,6),'Filter Fuel'!$B$1:$I$2,2,FALSE),FALSE),1)*IF(F3638=0,0,1)</f>
        <v>0</v>
      </c>
      <c r="B3638" t="s">
        <v>2</v>
      </c>
      <c r="C3638">
        <f t="shared" si="102"/>
        <v>2033</v>
      </c>
      <c r="D3638" t="str">
        <f t="shared" si="103"/>
        <v>PUBTRAELCIMP19</v>
      </c>
      <c r="E3638" t="str">
        <f>VLOOKUP(D3638,'NZ40-POPT_tech_groups'!A:B,2,FALSE)</f>
        <v>NZ40-ENE-1-PUBTRA</v>
      </c>
      <c r="F3638" s="3">
        <f>_xlfn.IFNA(_xlfn.IFNA(VLOOKUP(D3638,'Energy Share'!B:D,3,FALSE),VLOOKUP(LEFT(D3638,LEN(D3638)-2),'Energy Share'!B:D,3,FALSE)),0)*HLOOKUP(C3638,'Energy Share'!$I$2:$AL$3,2,FALSE)*VLOOKUP(LEFT(D3638,6),'Energy Share'!$I$6:$J$14,2,FALSE)</f>
        <v>0</v>
      </c>
    </row>
    <row r="3639" spans="1:6" hidden="1" x14ac:dyDescent="0.3">
      <c r="A3639">
        <f>IF(IFERROR(_xlfn.NUMBERVALUE(RIGHT(D3639,2))=C3639-2000,TRUE),1,0)*_xlfn.IFNA(VLOOKUP(LEFT(RIGHT(D3639,LEN(D3639)-6),LEN(RIGHT(D3639,LEN(D3639)-6))-3),'Filter Fuel'!$A$3:$I$29,HLOOKUP(LEFT(D3639,6),'Filter Fuel'!$B$1:$I$2,2,FALSE),FALSE),1)*IF(F3639=0,0,1)</f>
        <v>0</v>
      </c>
      <c r="B3639" t="s">
        <v>2</v>
      </c>
      <c r="C3639">
        <f t="shared" si="102"/>
        <v>2033</v>
      </c>
      <c r="D3639" t="str">
        <f t="shared" si="103"/>
        <v>PUBTRAELCIMP20</v>
      </c>
      <c r="E3639" t="str">
        <f>VLOOKUP(D3639,'NZ40-POPT_tech_groups'!A:B,2,FALSE)</f>
        <v>NZ40-ENE-1-PUBTRA</v>
      </c>
      <c r="F3639" s="3">
        <f>_xlfn.IFNA(_xlfn.IFNA(VLOOKUP(D3639,'Energy Share'!B:D,3,FALSE),VLOOKUP(LEFT(D3639,LEN(D3639)-2),'Energy Share'!B:D,3,FALSE)),0)*HLOOKUP(C3639,'Energy Share'!$I$2:$AL$3,2,FALSE)*VLOOKUP(LEFT(D3639,6),'Energy Share'!$I$6:$J$14,2,FALSE)</f>
        <v>0</v>
      </c>
    </row>
    <row r="3640" spans="1:6" hidden="1" x14ac:dyDescent="0.3">
      <c r="A3640">
        <f>IF(IFERROR(_xlfn.NUMBERVALUE(RIGHT(D3640,2))=C3640-2000,TRUE),1,0)*_xlfn.IFNA(VLOOKUP(LEFT(RIGHT(D3640,LEN(D3640)-6),LEN(RIGHT(D3640,LEN(D3640)-6))-3),'Filter Fuel'!$A$3:$I$29,HLOOKUP(LEFT(D3640,6),'Filter Fuel'!$B$1:$I$2,2,FALSE),FALSE),1)*IF(F3640=0,0,1)</f>
        <v>0</v>
      </c>
      <c r="B3640" t="s">
        <v>2</v>
      </c>
      <c r="C3640">
        <f t="shared" si="102"/>
        <v>2033</v>
      </c>
      <c r="D3640" t="str">
        <f t="shared" si="103"/>
        <v>PUBTRAELCIMP21</v>
      </c>
      <c r="E3640" t="str">
        <f>VLOOKUP(D3640,'NZ40-POPT_tech_groups'!A:B,2,FALSE)</f>
        <v>NZ40-ENE-1-PUBTRA</v>
      </c>
      <c r="F3640" s="3">
        <f>_xlfn.IFNA(_xlfn.IFNA(VLOOKUP(D3640,'Energy Share'!B:D,3,FALSE),VLOOKUP(LEFT(D3640,LEN(D3640)-2),'Energy Share'!B:D,3,FALSE)),0)*HLOOKUP(C3640,'Energy Share'!$I$2:$AL$3,2,FALSE)*VLOOKUP(LEFT(D3640,6),'Energy Share'!$I$6:$J$14,2,FALSE)</f>
        <v>0</v>
      </c>
    </row>
    <row r="3641" spans="1:6" hidden="1" x14ac:dyDescent="0.3">
      <c r="A3641">
        <f>IF(IFERROR(_xlfn.NUMBERVALUE(RIGHT(D3641,2))=C3641-2000,TRUE),1,0)*_xlfn.IFNA(VLOOKUP(LEFT(RIGHT(D3641,LEN(D3641)-6),LEN(RIGHT(D3641,LEN(D3641)-6))-3),'Filter Fuel'!$A$3:$I$29,HLOOKUP(LEFT(D3641,6),'Filter Fuel'!$B$1:$I$2,2,FALSE),FALSE),1)*IF(F3641=0,0,1)</f>
        <v>0</v>
      </c>
      <c r="B3641" t="s">
        <v>2</v>
      </c>
      <c r="C3641">
        <f t="shared" si="102"/>
        <v>2033</v>
      </c>
      <c r="D3641" t="str">
        <f t="shared" si="103"/>
        <v>PUBTRAELCIMP22</v>
      </c>
      <c r="E3641" t="str">
        <f>VLOOKUP(D3641,'NZ40-POPT_tech_groups'!A:B,2,FALSE)</f>
        <v>NZ40-ENE-1-PUBTRA</v>
      </c>
      <c r="F3641" s="3">
        <f>_xlfn.IFNA(_xlfn.IFNA(VLOOKUP(D3641,'Energy Share'!B:D,3,FALSE),VLOOKUP(LEFT(D3641,LEN(D3641)-2),'Energy Share'!B:D,3,FALSE)),0)*HLOOKUP(C3641,'Energy Share'!$I$2:$AL$3,2,FALSE)*VLOOKUP(LEFT(D3641,6),'Energy Share'!$I$6:$J$14,2,FALSE)</f>
        <v>0</v>
      </c>
    </row>
    <row r="3642" spans="1:6" hidden="1" x14ac:dyDescent="0.3">
      <c r="A3642">
        <f>IF(IFERROR(_xlfn.NUMBERVALUE(RIGHT(D3642,2))=C3642-2000,TRUE),1,0)*_xlfn.IFNA(VLOOKUP(LEFT(RIGHT(D3642,LEN(D3642)-6),LEN(RIGHT(D3642,LEN(D3642)-6))-3),'Filter Fuel'!$A$3:$I$29,HLOOKUP(LEFT(D3642,6),'Filter Fuel'!$B$1:$I$2,2,FALSE),FALSE),1)*IF(F3642=0,0,1)</f>
        <v>0</v>
      </c>
      <c r="B3642" t="s">
        <v>2</v>
      </c>
      <c r="C3642">
        <f t="shared" si="102"/>
        <v>2033</v>
      </c>
      <c r="D3642" t="str">
        <f t="shared" si="103"/>
        <v>PUBTRAELCIMP23</v>
      </c>
      <c r="E3642" t="str">
        <f>VLOOKUP(D3642,'NZ40-POPT_tech_groups'!A:B,2,FALSE)</f>
        <v>NZ40-ENE-1-PUBTRA</v>
      </c>
      <c r="F3642" s="3">
        <f>_xlfn.IFNA(_xlfn.IFNA(VLOOKUP(D3642,'Energy Share'!B:D,3,FALSE),VLOOKUP(LEFT(D3642,LEN(D3642)-2),'Energy Share'!B:D,3,FALSE)),0)*HLOOKUP(C3642,'Energy Share'!$I$2:$AL$3,2,FALSE)*VLOOKUP(LEFT(D3642,6),'Energy Share'!$I$6:$J$14,2,FALSE)</f>
        <v>0</v>
      </c>
    </row>
    <row r="3643" spans="1:6" hidden="1" x14ac:dyDescent="0.3">
      <c r="A3643">
        <f>IF(IFERROR(_xlfn.NUMBERVALUE(RIGHT(D3643,2))=C3643-2000,TRUE),1,0)*_xlfn.IFNA(VLOOKUP(LEFT(RIGHT(D3643,LEN(D3643)-6),LEN(RIGHT(D3643,LEN(D3643)-6))-3),'Filter Fuel'!$A$3:$I$29,HLOOKUP(LEFT(D3643,6),'Filter Fuel'!$B$1:$I$2,2,FALSE),FALSE),1)*IF(F3643=0,0,1)</f>
        <v>0</v>
      </c>
      <c r="B3643" t="s">
        <v>2</v>
      </c>
      <c r="C3643">
        <f t="shared" si="102"/>
        <v>2033</v>
      </c>
      <c r="D3643" t="str">
        <f t="shared" si="103"/>
        <v>PUBTRAELCIMP24</v>
      </c>
      <c r="E3643" t="str">
        <f>VLOOKUP(D3643,'NZ40-POPT_tech_groups'!A:B,2,FALSE)</f>
        <v>NZ40-ENE-1-PUBTRA</v>
      </c>
      <c r="F3643" s="3">
        <f>_xlfn.IFNA(_xlfn.IFNA(VLOOKUP(D3643,'Energy Share'!B:D,3,FALSE),VLOOKUP(LEFT(D3643,LEN(D3643)-2),'Energy Share'!B:D,3,FALSE)),0)*HLOOKUP(C3643,'Energy Share'!$I$2:$AL$3,2,FALSE)*VLOOKUP(LEFT(D3643,6),'Energy Share'!$I$6:$J$14,2,FALSE)</f>
        <v>0</v>
      </c>
    </row>
    <row r="3644" spans="1:6" hidden="1" x14ac:dyDescent="0.3">
      <c r="A3644">
        <f>IF(IFERROR(_xlfn.NUMBERVALUE(RIGHT(D3644,2))=C3644-2000,TRUE),1,0)*_xlfn.IFNA(VLOOKUP(LEFT(RIGHT(D3644,LEN(D3644)-6),LEN(RIGHT(D3644,LEN(D3644)-6))-3),'Filter Fuel'!$A$3:$I$29,HLOOKUP(LEFT(D3644,6),'Filter Fuel'!$B$1:$I$2,2,FALSE),FALSE),1)*IF(F3644=0,0,1)</f>
        <v>0</v>
      </c>
      <c r="B3644" t="s">
        <v>2</v>
      </c>
      <c r="C3644">
        <f t="shared" si="102"/>
        <v>2033</v>
      </c>
      <c r="D3644" t="str">
        <f t="shared" si="103"/>
        <v>PUBTRAELCIMP25</v>
      </c>
      <c r="E3644" t="str">
        <f>VLOOKUP(D3644,'NZ40-POPT_tech_groups'!A:B,2,FALSE)</f>
        <v>NZ40-ENE-1-PUBTRA</v>
      </c>
      <c r="F3644" s="3">
        <f>_xlfn.IFNA(_xlfn.IFNA(VLOOKUP(D3644,'Energy Share'!B:D,3,FALSE),VLOOKUP(LEFT(D3644,LEN(D3644)-2),'Energy Share'!B:D,3,FALSE)),0)*HLOOKUP(C3644,'Energy Share'!$I$2:$AL$3,2,FALSE)*VLOOKUP(LEFT(D3644,6),'Energy Share'!$I$6:$J$14,2,FALSE)</f>
        <v>0</v>
      </c>
    </row>
    <row r="3645" spans="1:6" hidden="1" x14ac:dyDescent="0.3">
      <c r="A3645">
        <f>IF(IFERROR(_xlfn.NUMBERVALUE(RIGHT(D3645,2))=C3645-2000,TRUE),1,0)*_xlfn.IFNA(VLOOKUP(LEFT(RIGHT(D3645,LEN(D3645)-6),LEN(RIGHT(D3645,LEN(D3645)-6))-3),'Filter Fuel'!$A$3:$I$29,HLOOKUP(LEFT(D3645,6),'Filter Fuel'!$B$1:$I$2,2,FALSE),FALSE),1)*IF(F3645=0,0,1)</f>
        <v>0</v>
      </c>
      <c r="B3645" t="s">
        <v>2</v>
      </c>
      <c r="C3645">
        <f t="shared" si="102"/>
        <v>2033</v>
      </c>
      <c r="D3645" t="str">
        <f t="shared" si="103"/>
        <v>PUBTRAELCIMP26</v>
      </c>
      <c r="E3645" t="str">
        <f>VLOOKUP(D3645,'NZ40-POPT_tech_groups'!A:B,2,FALSE)</f>
        <v>NZ40-ENE-1-PUBTRA</v>
      </c>
      <c r="F3645" s="3">
        <f>_xlfn.IFNA(_xlfn.IFNA(VLOOKUP(D3645,'Energy Share'!B:D,3,FALSE),VLOOKUP(LEFT(D3645,LEN(D3645)-2),'Energy Share'!B:D,3,FALSE)),0)*HLOOKUP(C3645,'Energy Share'!$I$2:$AL$3,2,FALSE)*VLOOKUP(LEFT(D3645,6),'Energy Share'!$I$6:$J$14,2,FALSE)</f>
        <v>0</v>
      </c>
    </row>
    <row r="3646" spans="1:6" hidden="1" x14ac:dyDescent="0.3">
      <c r="A3646">
        <f>IF(IFERROR(_xlfn.NUMBERVALUE(RIGHT(D3646,2))=C3646-2000,TRUE),1,0)*_xlfn.IFNA(VLOOKUP(LEFT(RIGHT(D3646,LEN(D3646)-6),LEN(RIGHT(D3646,LEN(D3646)-6))-3),'Filter Fuel'!$A$3:$I$29,HLOOKUP(LEFT(D3646,6),'Filter Fuel'!$B$1:$I$2,2,FALSE),FALSE),1)*IF(F3646=0,0,1)</f>
        <v>0</v>
      </c>
      <c r="B3646" t="s">
        <v>2</v>
      </c>
      <c r="C3646">
        <f t="shared" si="102"/>
        <v>2033</v>
      </c>
      <c r="D3646" t="str">
        <f t="shared" si="103"/>
        <v>PUBTRAELCIMP27</v>
      </c>
      <c r="E3646" t="str">
        <f>VLOOKUP(D3646,'NZ40-POPT_tech_groups'!A:B,2,FALSE)</f>
        <v>NZ40-ENE-1-PUBTRA</v>
      </c>
      <c r="F3646" s="3">
        <f>_xlfn.IFNA(_xlfn.IFNA(VLOOKUP(D3646,'Energy Share'!B:D,3,FALSE),VLOOKUP(LEFT(D3646,LEN(D3646)-2),'Energy Share'!B:D,3,FALSE)),0)*HLOOKUP(C3646,'Energy Share'!$I$2:$AL$3,2,FALSE)*VLOOKUP(LEFT(D3646,6),'Energy Share'!$I$6:$J$14,2,FALSE)</f>
        <v>0</v>
      </c>
    </row>
    <row r="3647" spans="1:6" hidden="1" x14ac:dyDescent="0.3">
      <c r="A3647">
        <f>IF(IFERROR(_xlfn.NUMBERVALUE(RIGHT(D3647,2))=C3647-2000,TRUE),1,0)*_xlfn.IFNA(VLOOKUP(LEFT(RIGHT(D3647,LEN(D3647)-6),LEN(RIGHT(D3647,LEN(D3647)-6))-3),'Filter Fuel'!$A$3:$I$29,HLOOKUP(LEFT(D3647,6),'Filter Fuel'!$B$1:$I$2,2,FALSE),FALSE),1)*IF(F3647=0,0,1)</f>
        <v>0</v>
      </c>
      <c r="B3647" t="s">
        <v>2</v>
      </c>
      <c r="C3647">
        <f t="shared" si="102"/>
        <v>2033</v>
      </c>
      <c r="D3647" t="str">
        <f t="shared" si="103"/>
        <v>PUBTRAELCIMP28</v>
      </c>
      <c r="E3647" t="str">
        <f>VLOOKUP(D3647,'NZ40-POPT_tech_groups'!A:B,2,FALSE)</f>
        <v>NZ40-ENE-1-PUBTRA</v>
      </c>
      <c r="F3647" s="3">
        <f>_xlfn.IFNA(_xlfn.IFNA(VLOOKUP(D3647,'Energy Share'!B:D,3,FALSE),VLOOKUP(LEFT(D3647,LEN(D3647)-2),'Energy Share'!B:D,3,FALSE)),0)*HLOOKUP(C3647,'Energy Share'!$I$2:$AL$3,2,FALSE)*VLOOKUP(LEFT(D3647,6),'Energy Share'!$I$6:$J$14,2,FALSE)</f>
        <v>0</v>
      </c>
    </row>
    <row r="3648" spans="1:6" hidden="1" x14ac:dyDescent="0.3">
      <c r="A3648">
        <f>IF(IFERROR(_xlfn.NUMBERVALUE(RIGHT(D3648,2))=C3648-2000,TRUE),1,0)*_xlfn.IFNA(VLOOKUP(LEFT(RIGHT(D3648,LEN(D3648)-6),LEN(RIGHT(D3648,LEN(D3648)-6))-3),'Filter Fuel'!$A$3:$I$29,HLOOKUP(LEFT(D3648,6),'Filter Fuel'!$B$1:$I$2,2,FALSE),FALSE),1)*IF(F3648=0,0,1)</f>
        <v>0</v>
      </c>
      <c r="B3648" t="s">
        <v>2</v>
      </c>
      <c r="C3648">
        <f t="shared" si="102"/>
        <v>2033</v>
      </c>
      <c r="D3648" t="str">
        <f t="shared" si="103"/>
        <v>PUBTRAELCIMP29</v>
      </c>
      <c r="E3648" t="str">
        <f>VLOOKUP(D3648,'NZ40-POPT_tech_groups'!A:B,2,FALSE)</f>
        <v>NZ40-ENE-1-PUBTRA</v>
      </c>
      <c r="F3648" s="3">
        <f>_xlfn.IFNA(_xlfn.IFNA(VLOOKUP(D3648,'Energy Share'!B:D,3,FALSE),VLOOKUP(LEFT(D3648,LEN(D3648)-2),'Energy Share'!B:D,3,FALSE)),0)*HLOOKUP(C3648,'Energy Share'!$I$2:$AL$3,2,FALSE)*VLOOKUP(LEFT(D3648,6),'Energy Share'!$I$6:$J$14,2,FALSE)</f>
        <v>0</v>
      </c>
    </row>
    <row r="3649" spans="1:6" hidden="1" x14ac:dyDescent="0.3">
      <c r="A3649">
        <f>IF(IFERROR(_xlfn.NUMBERVALUE(RIGHT(D3649,2))=C3649-2000,TRUE),1,0)*_xlfn.IFNA(VLOOKUP(LEFT(RIGHT(D3649,LEN(D3649)-6),LEN(RIGHT(D3649,LEN(D3649)-6))-3),'Filter Fuel'!$A$3:$I$29,HLOOKUP(LEFT(D3649,6),'Filter Fuel'!$B$1:$I$2,2,FALSE),FALSE),1)*IF(F3649=0,0,1)</f>
        <v>0</v>
      </c>
      <c r="B3649" t="s">
        <v>2</v>
      </c>
      <c r="C3649">
        <f t="shared" si="102"/>
        <v>2033</v>
      </c>
      <c r="D3649" t="str">
        <f t="shared" si="103"/>
        <v>PUBTRAELCIMP30</v>
      </c>
      <c r="E3649" t="str">
        <f>VLOOKUP(D3649,'NZ40-POPT_tech_groups'!A:B,2,FALSE)</f>
        <v>NZ40-ENE-1-PUBTRA</v>
      </c>
      <c r="F3649" s="3">
        <f>_xlfn.IFNA(_xlfn.IFNA(VLOOKUP(D3649,'Energy Share'!B:D,3,FALSE),VLOOKUP(LEFT(D3649,LEN(D3649)-2),'Energy Share'!B:D,3,FALSE)),0)*HLOOKUP(C3649,'Energy Share'!$I$2:$AL$3,2,FALSE)*VLOOKUP(LEFT(D3649,6),'Energy Share'!$I$6:$J$14,2,FALSE)</f>
        <v>0</v>
      </c>
    </row>
    <row r="3650" spans="1:6" hidden="1" x14ac:dyDescent="0.3">
      <c r="A3650">
        <f>IF(IFERROR(_xlfn.NUMBERVALUE(RIGHT(D3650,2))=C3650-2000,TRUE),1,0)*_xlfn.IFNA(VLOOKUP(LEFT(RIGHT(D3650,LEN(D3650)-6),LEN(RIGHT(D3650,LEN(D3650)-6))-3),'Filter Fuel'!$A$3:$I$29,HLOOKUP(LEFT(D3650,6),'Filter Fuel'!$B$1:$I$2,2,FALSE),FALSE),1)*IF(F3650=0,0,1)</f>
        <v>0</v>
      </c>
      <c r="B3650" t="s">
        <v>2</v>
      </c>
      <c r="C3650">
        <f t="shared" si="102"/>
        <v>2033</v>
      </c>
      <c r="D3650" t="str">
        <f t="shared" si="103"/>
        <v>PUBTRAELCIMP31</v>
      </c>
      <c r="E3650" t="str">
        <f>VLOOKUP(D3650,'NZ40-POPT_tech_groups'!A:B,2,FALSE)</f>
        <v>NZ40-ENE-1-PUBTRA</v>
      </c>
      <c r="F3650" s="3">
        <f>_xlfn.IFNA(_xlfn.IFNA(VLOOKUP(D3650,'Energy Share'!B:D,3,FALSE),VLOOKUP(LEFT(D3650,LEN(D3650)-2),'Energy Share'!B:D,3,FALSE)),0)*HLOOKUP(C3650,'Energy Share'!$I$2:$AL$3,2,FALSE)*VLOOKUP(LEFT(D3650,6),'Energy Share'!$I$6:$J$14,2,FALSE)</f>
        <v>0</v>
      </c>
    </row>
    <row r="3651" spans="1:6" hidden="1" x14ac:dyDescent="0.3">
      <c r="A3651">
        <f>IF(IFERROR(_xlfn.NUMBERVALUE(RIGHT(D3651,2))=C3651-2000,TRUE),1,0)*_xlfn.IFNA(VLOOKUP(LEFT(RIGHT(D3651,LEN(D3651)-6),LEN(RIGHT(D3651,LEN(D3651)-6))-3),'Filter Fuel'!$A$3:$I$29,HLOOKUP(LEFT(D3651,6),'Filter Fuel'!$B$1:$I$2,2,FALSE),FALSE),1)*IF(F3651=0,0,1)</f>
        <v>0</v>
      </c>
      <c r="B3651" t="s">
        <v>2</v>
      </c>
      <c r="C3651">
        <f t="shared" si="102"/>
        <v>2033</v>
      </c>
      <c r="D3651" t="str">
        <f t="shared" si="103"/>
        <v>PUBTRAELCIMP32</v>
      </c>
      <c r="E3651" t="str">
        <f>VLOOKUP(D3651,'NZ40-POPT_tech_groups'!A:B,2,FALSE)</f>
        <v>NZ40-ENE-1-PUBTRA</v>
      </c>
      <c r="F3651" s="3">
        <f>_xlfn.IFNA(_xlfn.IFNA(VLOOKUP(D3651,'Energy Share'!B:D,3,FALSE),VLOOKUP(LEFT(D3651,LEN(D3651)-2),'Energy Share'!B:D,3,FALSE)),0)*HLOOKUP(C3651,'Energy Share'!$I$2:$AL$3,2,FALSE)*VLOOKUP(LEFT(D3651,6),'Energy Share'!$I$6:$J$14,2,FALSE)</f>
        <v>0</v>
      </c>
    </row>
    <row r="3652" spans="1:6" hidden="1" x14ac:dyDescent="0.3">
      <c r="A3652">
        <f>IF(IFERROR(_xlfn.NUMBERVALUE(RIGHT(D3652,2))=C3652-2000,TRUE),1,0)*_xlfn.IFNA(VLOOKUP(LEFT(RIGHT(D3652,LEN(D3652)-6),LEN(RIGHT(D3652,LEN(D3652)-6))-3),'Filter Fuel'!$A$3:$I$29,HLOOKUP(LEFT(D3652,6),'Filter Fuel'!$B$1:$I$2,2,FALSE),FALSE),1)*IF(F3652=0,0,1)</f>
        <v>0</v>
      </c>
      <c r="B3652" t="s">
        <v>2</v>
      </c>
      <c r="C3652">
        <f t="shared" si="102"/>
        <v>2033</v>
      </c>
      <c r="D3652" t="str">
        <f t="shared" si="103"/>
        <v>PUBTRAELCIMP33</v>
      </c>
      <c r="E3652" t="str">
        <f>VLOOKUP(D3652,'NZ40-POPT_tech_groups'!A:B,2,FALSE)</f>
        <v>NZ40-ENE-1-PUBTRA</v>
      </c>
      <c r="F3652" s="3">
        <f>_xlfn.IFNA(_xlfn.IFNA(VLOOKUP(D3652,'Energy Share'!B:D,3,FALSE),VLOOKUP(LEFT(D3652,LEN(D3652)-2),'Energy Share'!B:D,3,FALSE)),0)*HLOOKUP(C3652,'Energy Share'!$I$2:$AL$3,2,FALSE)*VLOOKUP(LEFT(D3652,6),'Energy Share'!$I$6:$J$14,2,FALSE)</f>
        <v>0</v>
      </c>
    </row>
    <row r="3653" spans="1:6" hidden="1" x14ac:dyDescent="0.3">
      <c r="A3653">
        <f>IF(IFERROR(_xlfn.NUMBERVALUE(RIGHT(D3653,2))=C3653-2000,TRUE),1,0)*_xlfn.IFNA(VLOOKUP(LEFT(RIGHT(D3653,LEN(D3653)-6),LEN(RIGHT(D3653,LEN(D3653)-6))-3),'Filter Fuel'!$A$3:$I$29,HLOOKUP(LEFT(D3653,6),'Filter Fuel'!$B$1:$I$2,2,FALSE),FALSE),1)*IF(F3653=0,0,1)</f>
        <v>0</v>
      </c>
      <c r="B3653" t="s">
        <v>2</v>
      </c>
      <c r="C3653">
        <f t="shared" si="102"/>
        <v>2033</v>
      </c>
      <c r="D3653" t="str">
        <f t="shared" si="103"/>
        <v>PUBTRAELCIMP34</v>
      </c>
      <c r="E3653" t="str">
        <f>VLOOKUP(D3653,'NZ40-POPT_tech_groups'!A:B,2,FALSE)</f>
        <v>NZ40-ENE-1-PUBTRA</v>
      </c>
      <c r="F3653" s="3">
        <f>_xlfn.IFNA(_xlfn.IFNA(VLOOKUP(D3653,'Energy Share'!B:D,3,FALSE),VLOOKUP(LEFT(D3653,LEN(D3653)-2),'Energy Share'!B:D,3,FALSE)),0)*HLOOKUP(C3653,'Energy Share'!$I$2:$AL$3,2,FALSE)*VLOOKUP(LEFT(D3653,6),'Energy Share'!$I$6:$J$14,2,FALSE)</f>
        <v>0</v>
      </c>
    </row>
    <row r="3654" spans="1:6" hidden="1" x14ac:dyDescent="0.3">
      <c r="A3654">
        <f>IF(IFERROR(_xlfn.NUMBERVALUE(RIGHT(D3654,2))=C3654-2000,TRUE),1,0)*_xlfn.IFNA(VLOOKUP(LEFT(RIGHT(D3654,LEN(D3654)-6),LEN(RIGHT(D3654,LEN(D3654)-6))-3),'Filter Fuel'!$A$3:$I$29,HLOOKUP(LEFT(D3654,6),'Filter Fuel'!$B$1:$I$2,2,FALSE),FALSE),1)*IF(F3654=0,0,1)</f>
        <v>0</v>
      </c>
      <c r="B3654" t="s">
        <v>2</v>
      </c>
      <c r="C3654">
        <f t="shared" si="102"/>
        <v>2033</v>
      </c>
      <c r="D3654" t="str">
        <f t="shared" si="103"/>
        <v>PUBTRAELCIMP35</v>
      </c>
      <c r="E3654" t="str">
        <f>VLOOKUP(D3654,'NZ40-POPT_tech_groups'!A:B,2,FALSE)</f>
        <v>NZ40-ENE-1-PUBTRA</v>
      </c>
      <c r="F3654" s="3">
        <f>_xlfn.IFNA(_xlfn.IFNA(VLOOKUP(D3654,'Energy Share'!B:D,3,FALSE),VLOOKUP(LEFT(D3654,LEN(D3654)-2),'Energy Share'!B:D,3,FALSE)),0)*HLOOKUP(C3654,'Energy Share'!$I$2:$AL$3,2,FALSE)*VLOOKUP(LEFT(D3654,6),'Energy Share'!$I$6:$J$14,2,FALSE)</f>
        <v>0</v>
      </c>
    </row>
    <row r="3655" spans="1:6" hidden="1" x14ac:dyDescent="0.3">
      <c r="A3655">
        <f>IF(IFERROR(_xlfn.NUMBERVALUE(RIGHT(D3655,2))=C3655-2000,TRUE),1,0)*_xlfn.IFNA(VLOOKUP(LEFT(RIGHT(D3655,LEN(D3655)-6),LEN(RIGHT(D3655,LEN(D3655)-6))-3),'Filter Fuel'!$A$3:$I$29,HLOOKUP(LEFT(D3655,6),'Filter Fuel'!$B$1:$I$2,2,FALSE),FALSE),1)*IF(F3655=0,0,1)</f>
        <v>0</v>
      </c>
      <c r="B3655" t="s">
        <v>2</v>
      </c>
      <c r="C3655">
        <f t="shared" si="102"/>
        <v>2033</v>
      </c>
      <c r="D3655" t="str">
        <f t="shared" si="103"/>
        <v>PUBTRAELCIMP36</v>
      </c>
      <c r="E3655" t="str">
        <f>VLOOKUP(D3655,'NZ40-POPT_tech_groups'!A:B,2,FALSE)</f>
        <v>NZ40-ENE-1-PUBTRA</v>
      </c>
      <c r="F3655" s="3">
        <f>_xlfn.IFNA(_xlfn.IFNA(VLOOKUP(D3655,'Energy Share'!B:D,3,FALSE),VLOOKUP(LEFT(D3655,LEN(D3655)-2),'Energy Share'!B:D,3,FALSE)),0)*HLOOKUP(C3655,'Energy Share'!$I$2:$AL$3,2,FALSE)*VLOOKUP(LEFT(D3655,6),'Energy Share'!$I$6:$J$14,2,FALSE)</f>
        <v>0</v>
      </c>
    </row>
    <row r="3656" spans="1:6" hidden="1" x14ac:dyDescent="0.3">
      <c r="A3656">
        <f>IF(IFERROR(_xlfn.NUMBERVALUE(RIGHT(D3656,2))=C3656-2000,TRUE),1,0)*_xlfn.IFNA(VLOOKUP(LEFT(RIGHT(D3656,LEN(D3656)-6),LEN(RIGHT(D3656,LEN(D3656)-6))-3),'Filter Fuel'!$A$3:$I$29,HLOOKUP(LEFT(D3656,6),'Filter Fuel'!$B$1:$I$2,2,FALSE),FALSE),1)*IF(F3656=0,0,1)</f>
        <v>0</v>
      </c>
      <c r="B3656" t="s">
        <v>2</v>
      </c>
      <c r="C3656">
        <f t="shared" si="102"/>
        <v>2033</v>
      </c>
      <c r="D3656" t="str">
        <f t="shared" si="103"/>
        <v>PUBTRAELCIMP37</v>
      </c>
      <c r="E3656" t="str">
        <f>VLOOKUP(D3656,'NZ40-POPT_tech_groups'!A:B,2,FALSE)</f>
        <v>NZ40-ENE-1-PUBTRA</v>
      </c>
      <c r="F3656" s="3">
        <f>_xlfn.IFNA(_xlfn.IFNA(VLOOKUP(D3656,'Energy Share'!B:D,3,FALSE),VLOOKUP(LEFT(D3656,LEN(D3656)-2),'Energy Share'!B:D,3,FALSE)),0)*HLOOKUP(C3656,'Energy Share'!$I$2:$AL$3,2,FALSE)*VLOOKUP(LEFT(D3656,6),'Energy Share'!$I$6:$J$14,2,FALSE)</f>
        <v>0</v>
      </c>
    </row>
    <row r="3657" spans="1:6" hidden="1" x14ac:dyDescent="0.3">
      <c r="A3657">
        <f>IF(IFERROR(_xlfn.NUMBERVALUE(RIGHT(D3657,2))=C3657-2000,TRUE),1,0)*_xlfn.IFNA(VLOOKUP(LEFT(RIGHT(D3657,LEN(D3657)-6),LEN(RIGHT(D3657,LEN(D3657)-6))-3),'Filter Fuel'!$A$3:$I$29,HLOOKUP(LEFT(D3657,6),'Filter Fuel'!$B$1:$I$2,2,FALSE),FALSE),1)*IF(F3657=0,0,1)</f>
        <v>0</v>
      </c>
      <c r="B3657" t="s">
        <v>2</v>
      </c>
      <c r="C3657">
        <f t="shared" si="102"/>
        <v>2033</v>
      </c>
      <c r="D3657" t="str">
        <f t="shared" si="103"/>
        <v>PUBTRAELCIMP38</v>
      </c>
      <c r="E3657" t="str">
        <f>VLOOKUP(D3657,'NZ40-POPT_tech_groups'!A:B,2,FALSE)</f>
        <v>NZ40-ENE-1-PUBTRA</v>
      </c>
      <c r="F3657" s="3">
        <f>_xlfn.IFNA(_xlfn.IFNA(VLOOKUP(D3657,'Energy Share'!B:D,3,FALSE),VLOOKUP(LEFT(D3657,LEN(D3657)-2),'Energy Share'!B:D,3,FALSE)),0)*HLOOKUP(C3657,'Energy Share'!$I$2:$AL$3,2,FALSE)*VLOOKUP(LEFT(D3657,6),'Energy Share'!$I$6:$J$14,2,FALSE)</f>
        <v>0</v>
      </c>
    </row>
    <row r="3658" spans="1:6" hidden="1" x14ac:dyDescent="0.3">
      <c r="A3658">
        <f>IF(IFERROR(_xlfn.NUMBERVALUE(RIGHT(D3658,2))=C3658-2000,TRUE),1,0)*_xlfn.IFNA(VLOOKUP(LEFT(RIGHT(D3658,LEN(D3658)-6),LEN(RIGHT(D3658,LEN(D3658)-6))-3),'Filter Fuel'!$A$3:$I$29,HLOOKUP(LEFT(D3658,6),'Filter Fuel'!$B$1:$I$2,2,FALSE),FALSE),1)*IF(F3658=0,0,1)</f>
        <v>0</v>
      </c>
      <c r="B3658" t="s">
        <v>2</v>
      </c>
      <c r="C3658">
        <f t="shared" si="102"/>
        <v>2033</v>
      </c>
      <c r="D3658" t="str">
        <f t="shared" si="103"/>
        <v>PUBTRAELCIMP39</v>
      </c>
      <c r="E3658" t="str">
        <f>VLOOKUP(D3658,'NZ40-POPT_tech_groups'!A:B,2,FALSE)</f>
        <v>NZ40-ENE-1-PUBTRA</v>
      </c>
      <c r="F3658" s="3">
        <f>_xlfn.IFNA(_xlfn.IFNA(VLOOKUP(D3658,'Energy Share'!B:D,3,FALSE),VLOOKUP(LEFT(D3658,LEN(D3658)-2),'Energy Share'!B:D,3,FALSE)),0)*HLOOKUP(C3658,'Energy Share'!$I$2:$AL$3,2,FALSE)*VLOOKUP(LEFT(D3658,6),'Energy Share'!$I$6:$J$14,2,FALSE)</f>
        <v>0</v>
      </c>
    </row>
    <row r="3659" spans="1:6" hidden="1" x14ac:dyDescent="0.3">
      <c r="A3659">
        <f>IF(IFERROR(_xlfn.NUMBERVALUE(RIGHT(D3659,2))=C3659-2000,TRUE),1,0)*_xlfn.IFNA(VLOOKUP(LEFT(RIGHT(D3659,LEN(D3659)-6),LEN(RIGHT(D3659,LEN(D3659)-6))-3),'Filter Fuel'!$A$3:$I$29,HLOOKUP(LEFT(D3659,6),'Filter Fuel'!$B$1:$I$2,2,FALSE),FALSE),1)*IF(F3659=0,0,1)</f>
        <v>0</v>
      </c>
      <c r="B3659" t="s">
        <v>2</v>
      </c>
      <c r="C3659">
        <f t="shared" si="102"/>
        <v>2033</v>
      </c>
      <c r="D3659" t="str">
        <f t="shared" si="103"/>
        <v>PUBTRAELCIMP40</v>
      </c>
      <c r="E3659" t="str">
        <f>VLOOKUP(D3659,'NZ40-POPT_tech_groups'!A:B,2,FALSE)</f>
        <v>NZ40-ENE-1-PUBTRA</v>
      </c>
      <c r="F3659" s="3">
        <f>_xlfn.IFNA(_xlfn.IFNA(VLOOKUP(D3659,'Energy Share'!B:D,3,FALSE),VLOOKUP(LEFT(D3659,LEN(D3659)-2),'Energy Share'!B:D,3,FALSE)),0)*HLOOKUP(C3659,'Energy Share'!$I$2:$AL$3,2,FALSE)*VLOOKUP(LEFT(D3659,6),'Energy Share'!$I$6:$J$14,2,FALSE)</f>
        <v>0</v>
      </c>
    </row>
    <row r="3660" spans="1:6" hidden="1" x14ac:dyDescent="0.3">
      <c r="A3660">
        <f>IF(IFERROR(_xlfn.NUMBERVALUE(RIGHT(D3660,2))=C3660-2000,TRUE),1,0)*_xlfn.IFNA(VLOOKUP(LEFT(RIGHT(D3660,LEN(D3660)-6),LEN(RIGHT(D3660,LEN(D3660)-6))-3),'Filter Fuel'!$A$3:$I$29,HLOOKUP(LEFT(D3660,6),'Filter Fuel'!$B$1:$I$2,2,FALSE),FALSE),1)*IF(F3660=0,0,1)</f>
        <v>0</v>
      </c>
      <c r="B3660" t="s">
        <v>2</v>
      </c>
      <c r="C3660">
        <f t="shared" si="102"/>
        <v>2033</v>
      </c>
      <c r="D3660" t="str">
        <f t="shared" si="103"/>
        <v>PUBTRAELCIMP41</v>
      </c>
      <c r="E3660" t="str">
        <f>VLOOKUP(D3660,'NZ40-POPT_tech_groups'!A:B,2,FALSE)</f>
        <v>NZ40-ENE-1-PUBTRA</v>
      </c>
      <c r="F3660" s="3">
        <f>_xlfn.IFNA(_xlfn.IFNA(VLOOKUP(D3660,'Energy Share'!B:D,3,FALSE),VLOOKUP(LEFT(D3660,LEN(D3660)-2),'Energy Share'!B:D,3,FALSE)),0)*HLOOKUP(C3660,'Energy Share'!$I$2:$AL$3,2,FALSE)*VLOOKUP(LEFT(D3660,6),'Energy Share'!$I$6:$J$14,2,FALSE)</f>
        <v>0</v>
      </c>
    </row>
    <row r="3661" spans="1:6" hidden="1" x14ac:dyDescent="0.3">
      <c r="A3661">
        <f>IF(IFERROR(_xlfn.NUMBERVALUE(RIGHT(D3661,2))=C3661-2000,TRUE),1,0)*_xlfn.IFNA(VLOOKUP(LEFT(RIGHT(D3661,LEN(D3661)-6),LEN(RIGHT(D3661,LEN(D3661)-6))-3),'Filter Fuel'!$A$3:$I$29,HLOOKUP(LEFT(D3661,6),'Filter Fuel'!$B$1:$I$2,2,FALSE),FALSE),1)*IF(F3661=0,0,1)</f>
        <v>0</v>
      </c>
      <c r="B3661" t="s">
        <v>2</v>
      </c>
      <c r="C3661">
        <f t="shared" si="102"/>
        <v>2033</v>
      </c>
      <c r="D3661" t="str">
        <f t="shared" si="103"/>
        <v>PUBTRAELCIMP42</v>
      </c>
      <c r="E3661" t="str">
        <f>VLOOKUP(D3661,'NZ40-POPT_tech_groups'!A:B,2,FALSE)</f>
        <v>NZ40-ENE-1-PUBTRA</v>
      </c>
      <c r="F3661" s="3">
        <f>_xlfn.IFNA(_xlfn.IFNA(VLOOKUP(D3661,'Energy Share'!B:D,3,FALSE),VLOOKUP(LEFT(D3661,LEN(D3661)-2),'Energy Share'!B:D,3,FALSE)),0)*HLOOKUP(C3661,'Energy Share'!$I$2:$AL$3,2,FALSE)*VLOOKUP(LEFT(D3661,6),'Energy Share'!$I$6:$J$14,2,FALSE)</f>
        <v>0</v>
      </c>
    </row>
    <row r="3662" spans="1:6" hidden="1" x14ac:dyDescent="0.3">
      <c r="A3662">
        <f>IF(IFERROR(_xlfn.NUMBERVALUE(RIGHT(D3662,2))=C3662-2000,TRUE),1,0)*_xlfn.IFNA(VLOOKUP(LEFT(RIGHT(D3662,LEN(D3662)-6),LEN(RIGHT(D3662,LEN(D3662)-6))-3),'Filter Fuel'!$A$3:$I$29,HLOOKUP(LEFT(D3662,6),'Filter Fuel'!$B$1:$I$2,2,FALSE),FALSE),1)*IF(F3662=0,0,1)</f>
        <v>0</v>
      </c>
      <c r="B3662" t="s">
        <v>2</v>
      </c>
      <c r="C3662">
        <f t="shared" si="102"/>
        <v>2033</v>
      </c>
      <c r="D3662" t="str">
        <f t="shared" si="103"/>
        <v>PUBTRAELCIMP43</v>
      </c>
      <c r="E3662" t="str">
        <f>VLOOKUP(D3662,'NZ40-POPT_tech_groups'!A:B,2,FALSE)</f>
        <v>NZ40-ENE-1-PUBTRA</v>
      </c>
      <c r="F3662" s="3">
        <f>_xlfn.IFNA(_xlfn.IFNA(VLOOKUP(D3662,'Energy Share'!B:D,3,FALSE),VLOOKUP(LEFT(D3662,LEN(D3662)-2),'Energy Share'!B:D,3,FALSE)),0)*HLOOKUP(C3662,'Energy Share'!$I$2:$AL$3,2,FALSE)*VLOOKUP(LEFT(D3662,6),'Energy Share'!$I$6:$J$14,2,FALSE)</f>
        <v>0</v>
      </c>
    </row>
    <row r="3663" spans="1:6" hidden="1" x14ac:dyDescent="0.3">
      <c r="A3663">
        <f>IF(IFERROR(_xlfn.NUMBERVALUE(RIGHT(D3663,2))=C3663-2000,TRUE),1,0)*_xlfn.IFNA(VLOOKUP(LEFT(RIGHT(D3663,LEN(D3663)-6),LEN(RIGHT(D3663,LEN(D3663)-6))-3),'Filter Fuel'!$A$3:$I$29,HLOOKUP(LEFT(D3663,6),'Filter Fuel'!$B$1:$I$2,2,FALSE),FALSE),1)*IF(F3663=0,0,1)</f>
        <v>0</v>
      </c>
      <c r="B3663" t="s">
        <v>2</v>
      </c>
      <c r="C3663">
        <f t="shared" si="102"/>
        <v>2033</v>
      </c>
      <c r="D3663" t="str">
        <f t="shared" si="103"/>
        <v>PUBTRAELCIMP44</v>
      </c>
      <c r="E3663" t="str">
        <f>VLOOKUP(D3663,'NZ40-POPT_tech_groups'!A:B,2,FALSE)</f>
        <v>NZ40-ENE-1-PUBTRA</v>
      </c>
      <c r="F3663" s="3">
        <f>_xlfn.IFNA(_xlfn.IFNA(VLOOKUP(D3663,'Energy Share'!B:D,3,FALSE),VLOOKUP(LEFT(D3663,LEN(D3663)-2),'Energy Share'!B:D,3,FALSE)),0)*HLOOKUP(C3663,'Energy Share'!$I$2:$AL$3,2,FALSE)*VLOOKUP(LEFT(D3663,6),'Energy Share'!$I$6:$J$14,2,FALSE)</f>
        <v>0</v>
      </c>
    </row>
    <row r="3664" spans="1:6" hidden="1" x14ac:dyDescent="0.3">
      <c r="A3664">
        <f>IF(IFERROR(_xlfn.NUMBERVALUE(RIGHT(D3664,2))=C3664-2000,TRUE),1,0)*_xlfn.IFNA(VLOOKUP(LEFT(RIGHT(D3664,LEN(D3664)-6),LEN(RIGHT(D3664,LEN(D3664)-6))-3),'Filter Fuel'!$A$3:$I$29,HLOOKUP(LEFT(D3664,6),'Filter Fuel'!$B$1:$I$2,2,FALSE),FALSE),1)*IF(F3664=0,0,1)</f>
        <v>0</v>
      </c>
      <c r="B3664" t="s">
        <v>2</v>
      </c>
      <c r="C3664">
        <f t="shared" si="102"/>
        <v>2033</v>
      </c>
      <c r="D3664" t="str">
        <f t="shared" si="103"/>
        <v>PUBTRAELCIMP45</v>
      </c>
      <c r="E3664" t="str">
        <f>VLOOKUP(D3664,'NZ40-POPT_tech_groups'!A:B,2,FALSE)</f>
        <v>NZ40-ENE-1-PUBTRA</v>
      </c>
      <c r="F3664" s="3">
        <f>_xlfn.IFNA(_xlfn.IFNA(VLOOKUP(D3664,'Energy Share'!B:D,3,FALSE),VLOOKUP(LEFT(D3664,LEN(D3664)-2),'Energy Share'!B:D,3,FALSE)),0)*HLOOKUP(C3664,'Energy Share'!$I$2:$AL$3,2,FALSE)*VLOOKUP(LEFT(D3664,6),'Energy Share'!$I$6:$J$14,2,FALSE)</f>
        <v>0</v>
      </c>
    </row>
    <row r="3665" spans="1:6" hidden="1" x14ac:dyDescent="0.3">
      <c r="A3665">
        <f>IF(IFERROR(_xlfn.NUMBERVALUE(RIGHT(D3665,2))=C3665-2000,TRUE),1,0)*_xlfn.IFNA(VLOOKUP(LEFT(RIGHT(D3665,LEN(D3665)-6),LEN(RIGHT(D3665,LEN(D3665)-6))-3),'Filter Fuel'!$A$3:$I$29,HLOOKUP(LEFT(D3665,6),'Filter Fuel'!$B$1:$I$2,2,FALSE),FALSE),1)*IF(F3665=0,0,1)</f>
        <v>0</v>
      </c>
      <c r="B3665" t="s">
        <v>2</v>
      </c>
      <c r="C3665">
        <f t="shared" si="102"/>
        <v>2033</v>
      </c>
      <c r="D3665" t="str">
        <f t="shared" si="103"/>
        <v>PUBTRAELCIMP46</v>
      </c>
      <c r="E3665" t="str">
        <f>VLOOKUP(D3665,'NZ40-POPT_tech_groups'!A:B,2,FALSE)</f>
        <v>NZ40-ENE-1-PUBTRA</v>
      </c>
      <c r="F3665" s="3">
        <f>_xlfn.IFNA(_xlfn.IFNA(VLOOKUP(D3665,'Energy Share'!B:D,3,FALSE),VLOOKUP(LEFT(D3665,LEN(D3665)-2),'Energy Share'!B:D,3,FALSE)),0)*HLOOKUP(C3665,'Energy Share'!$I$2:$AL$3,2,FALSE)*VLOOKUP(LEFT(D3665,6),'Energy Share'!$I$6:$J$14,2,FALSE)</f>
        <v>0</v>
      </c>
    </row>
    <row r="3666" spans="1:6" hidden="1" x14ac:dyDescent="0.3">
      <c r="A3666">
        <f>IF(IFERROR(_xlfn.NUMBERVALUE(RIGHT(D3666,2))=C3666-2000,TRUE),1,0)*_xlfn.IFNA(VLOOKUP(LEFT(RIGHT(D3666,LEN(D3666)-6),LEN(RIGHT(D3666,LEN(D3666)-6))-3),'Filter Fuel'!$A$3:$I$29,HLOOKUP(LEFT(D3666,6),'Filter Fuel'!$B$1:$I$2,2,FALSE),FALSE),1)*IF(F3666=0,0,1)</f>
        <v>0</v>
      </c>
      <c r="B3666" t="s">
        <v>2</v>
      </c>
      <c r="C3666">
        <f t="shared" si="102"/>
        <v>2033</v>
      </c>
      <c r="D3666" t="str">
        <f t="shared" si="103"/>
        <v>PUBTRAELCIMP47</v>
      </c>
      <c r="E3666" t="str">
        <f>VLOOKUP(D3666,'NZ40-POPT_tech_groups'!A:B,2,FALSE)</f>
        <v>NZ40-ENE-1-PUBTRA</v>
      </c>
      <c r="F3666" s="3">
        <f>_xlfn.IFNA(_xlfn.IFNA(VLOOKUP(D3666,'Energy Share'!B:D,3,FALSE),VLOOKUP(LEFT(D3666,LEN(D3666)-2),'Energy Share'!B:D,3,FALSE)),0)*HLOOKUP(C3666,'Energy Share'!$I$2:$AL$3,2,FALSE)*VLOOKUP(LEFT(D3666,6),'Energy Share'!$I$6:$J$14,2,FALSE)</f>
        <v>0</v>
      </c>
    </row>
    <row r="3667" spans="1:6" hidden="1" x14ac:dyDescent="0.3">
      <c r="A3667">
        <f>IF(IFERROR(_xlfn.NUMBERVALUE(RIGHT(D3667,2))=C3667-2000,TRUE),1,0)*_xlfn.IFNA(VLOOKUP(LEFT(RIGHT(D3667,LEN(D3667)-6),LEN(RIGHT(D3667,LEN(D3667)-6))-3),'Filter Fuel'!$A$3:$I$29,HLOOKUP(LEFT(D3667,6),'Filter Fuel'!$B$1:$I$2,2,FALSE),FALSE),1)*IF(F3667=0,0,1)</f>
        <v>0</v>
      </c>
      <c r="B3667" t="s">
        <v>2</v>
      </c>
      <c r="C3667">
        <f t="shared" si="102"/>
        <v>2033</v>
      </c>
      <c r="D3667" t="str">
        <f t="shared" si="103"/>
        <v>PUBTRAELCIMP48</v>
      </c>
      <c r="E3667" t="str">
        <f>VLOOKUP(D3667,'NZ40-POPT_tech_groups'!A:B,2,FALSE)</f>
        <v>NZ40-ENE-1-PUBTRA</v>
      </c>
      <c r="F3667" s="3">
        <f>_xlfn.IFNA(_xlfn.IFNA(VLOOKUP(D3667,'Energy Share'!B:D,3,FALSE),VLOOKUP(LEFT(D3667,LEN(D3667)-2),'Energy Share'!B:D,3,FALSE)),0)*HLOOKUP(C3667,'Energy Share'!$I$2:$AL$3,2,FALSE)*VLOOKUP(LEFT(D3667,6),'Energy Share'!$I$6:$J$14,2,FALSE)</f>
        <v>0</v>
      </c>
    </row>
    <row r="3668" spans="1:6" hidden="1" x14ac:dyDescent="0.3">
      <c r="A3668">
        <f>IF(IFERROR(_xlfn.NUMBERVALUE(RIGHT(D3668,2))=C3668-2000,TRUE),1,0)*_xlfn.IFNA(VLOOKUP(LEFT(RIGHT(D3668,LEN(D3668)-6),LEN(RIGHT(D3668,LEN(D3668)-6))-3),'Filter Fuel'!$A$3:$I$29,HLOOKUP(LEFT(D3668,6),'Filter Fuel'!$B$1:$I$2,2,FALSE),FALSE),1)*IF(F3668=0,0,1)</f>
        <v>0</v>
      </c>
      <c r="B3668" t="s">
        <v>2</v>
      </c>
      <c r="C3668">
        <f t="shared" si="102"/>
        <v>2033</v>
      </c>
      <c r="D3668" t="str">
        <f t="shared" si="103"/>
        <v>PUBTRAELCIMP49</v>
      </c>
      <c r="E3668" t="str">
        <f>VLOOKUP(D3668,'NZ40-POPT_tech_groups'!A:B,2,FALSE)</f>
        <v>NZ40-ENE-1-PUBTRA</v>
      </c>
      <c r="F3668" s="3">
        <f>_xlfn.IFNA(_xlfn.IFNA(VLOOKUP(D3668,'Energy Share'!B:D,3,FALSE),VLOOKUP(LEFT(D3668,LEN(D3668)-2),'Energy Share'!B:D,3,FALSE)),0)*HLOOKUP(C3668,'Energy Share'!$I$2:$AL$3,2,FALSE)*VLOOKUP(LEFT(D3668,6),'Energy Share'!$I$6:$J$14,2,FALSE)</f>
        <v>0</v>
      </c>
    </row>
    <row r="3669" spans="1:6" hidden="1" x14ac:dyDescent="0.3">
      <c r="A3669">
        <f>IF(IFERROR(_xlfn.NUMBERVALUE(RIGHT(D3669,2))=C3669-2000,TRUE),1,0)*_xlfn.IFNA(VLOOKUP(LEFT(RIGHT(D3669,LEN(D3669)-6),LEN(RIGHT(D3669,LEN(D3669)-6))-3),'Filter Fuel'!$A$3:$I$29,HLOOKUP(LEFT(D3669,6),'Filter Fuel'!$B$1:$I$2,2,FALSE),FALSE),1)*IF(F3669=0,0,1)</f>
        <v>0</v>
      </c>
      <c r="B3669" t="s">
        <v>2</v>
      </c>
      <c r="C3669">
        <f t="shared" si="102"/>
        <v>2033</v>
      </c>
      <c r="D3669" t="str">
        <f t="shared" si="103"/>
        <v>PUBTRAELCIMP50</v>
      </c>
      <c r="E3669" t="str">
        <f>VLOOKUP(D3669,'NZ40-POPT_tech_groups'!A:B,2,FALSE)</f>
        <v>NZ40-ENE-1-PUBTRA</v>
      </c>
      <c r="F3669" s="3">
        <f>_xlfn.IFNA(_xlfn.IFNA(VLOOKUP(D3669,'Energy Share'!B:D,3,FALSE),VLOOKUP(LEFT(D3669,LEN(D3669)-2),'Energy Share'!B:D,3,FALSE)),0)*HLOOKUP(C3669,'Energy Share'!$I$2:$AL$3,2,FALSE)*VLOOKUP(LEFT(D3669,6),'Energy Share'!$I$6:$J$14,2,FALSE)</f>
        <v>0</v>
      </c>
    </row>
    <row r="3670" spans="1:6" hidden="1" x14ac:dyDescent="0.3">
      <c r="A3670">
        <f>IF(IFERROR(_xlfn.NUMBERVALUE(RIGHT(D3670,2))=C3670-2000,TRUE),1,0)*_xlfn.IFNA(VLOOKUP(LEFT(RIGHT(D3670,LEN(D3670)-6),LEN(RIGHT(D3670,LEN(D3670)-6))-3),'Filter Fuel'!$A$3:$I$29,HLOOKUP(LEFT(D3670,6),'Filter Fuel'!$B$1:$I$2,2,FALSE),FALSE),1)*IF(F3670=0,0,1)</f>
        <v>0</v>
      </c>
      <c r="B3670" t="s">
        <v>2</v>
      </c>
      <c r="C3670">
        <f t="shared" si="102"/>
        <v>2033</v>
      </c>
      <c r="D3670" t="str">
        <f t="shared" si="103"/>
        <v>RESBDGELCIMP16</v>
      </c>
      <c r="E3670" t="str">
        <f>VLOOKUP(D3670,'NZ40-POPT_tech_groups'!A:B,2,FALSE)</f>
        <v>NZ40-ENE-1-RESBDG</v>
      </c>
      <c r="F3670" s="3">
        <f>_xlfn.IFNA(_xlfn.IFNA(VLOOKUP(D3670,'Energy Share'!B:D,3,FALSE),VLOOKUP(LEFT(D3670,LEN(D3670)-2),'Energy Share'!B:D,3,FALSE)),0)*HLOOKUP(C3670,'Energy Share'!$I$2:$AL$3,2,FALSE)*VLOOKUP(LEFT(D3670,6),'Energy Share'!$I$6:$J$14,2,FALSE)</f>
        <v>9.8510968242992408E-2</v>
      </c>
    </row>
    <row r="3671" spans="1:6" hidden="1" x14ac:dyDescent="0.3">
      <c r="A3671">
        <f>IF(IFERROR(_xlfn.NUMBERVALUE(RIGHT(D3671,2))=C3671-2000,TRUE),1,0)*_xlfn.IFNA(VLOOKUP(LEFT(RIGHT(D3671,LEN(D3671)-6),LEN(RIGHT(D3671,LEN(D3671)-6))-3),'Filter Fuel'!$A$3:$I$29,HLOOKUP(LEFT(D3671,6),'Filter Fuel'!$B$1:$I$2,2,FALSE),FALSE),1)*IF(F3671=0,0,1)</f>
        <v>0</v>
      </c>
      <c r="B3671" t="s">
        <v>2</v>
      </c>
      <c r="C3671">
        <f t="shared" si="102"/>
        <v>2033</v>
      </c>
      <c r="D3671" t="str">
        <f t="shared" si="103"/>
        <v>RESBDGELCIMP17</v>
      </c>
      <c r="E3671" t="str">
        <f>VLOOKUP(D3671,'NZ40-POPT_tech_groups'!A:B,2,FALSE)</f>
        <v>NZ40-ENE-1-RESBDG</v>
      </c>
      <c r="F3671" s="3">
        <f>_xlfn.IFNA(_xlfn.IFNA(VLOOKUP(D3671,'Energy Share'!B:D,3,FALSE),VLOOKUP(LEFT(D3671,LEN(D3671)-2),'Energy Share'!B:D,3,FALSE)),0)*HLOOKUP(C3671,'Energy Share'!$I$2:$AL$3,2,FALSE)*VLOOKUP(LEFT(D3671,6),'Energy Share'!$I$6:$J$14,2,FALSE)</f>
        <v>9.8510968242992408E-2</v>
      </c>
    </row>
    <row r="3672" spans="1:6" hidden="1" x14ac:dyDescent="0.3">
      <c r="A3672">
        <f>IF(IFERROR(_xlfn.NUMBERVALUE(RIGHT(D3672,2))=C3672-2000,TRUE),1,0)*_xlfn.IFNA(VLOOKUP(LEFT(RIGHT(D3672,LEN(D3672)-6),LEN(RIGHT(D3672,LEN(D3672)-6))-3),'Filter Fuel'!$A$3:$I$29,HLOOKUP(LEFT(D3672,6),'Filter Fuel'!$B$1:$I$2,2,FALSE),FALSE),1)*IF(F3672=0,0,1)</f>
        <v>0</v>
      </c>
      <c r="B3672" t="s">
        <v>2</v>
      </c>
      <c r="C3672">
        <f t="shared" si="102"/>
        <v>2033</v>
      </c>
      <c r="D3672" t="str">
        <f t="shared" si="103"/>
        <v>RESBDGELCIMP18</v>
      </c>
      <c r="E3672" t="str">
        <f>VLOOKUP(D3672,'NZ40-POPT_tech_groups'!A:B,2,FALSE)</f>
        <v>NZ40-ENE-1-RESBDG</v>
      </c>
      <c r="F3672" s="3">
        <f>_xlfn.IFNA(_xlfn.IFNA(VLOOKUP(D3672,'Energy Share'!B:D,3,FALSE),VLOOKUP(LEFT(D3672,LEN(D3672)-2),'Energy Share'!B:D,3,FALSE)),0)*HLOOKUP(C3672,'Energy Share'!$I$2:$AL$3,2,FALSE)*VLOOKUP(LEFT(D3672,6),'Energy Share'!$I$6:$J$14,2,FALSE)</f>
        <v>9.8510968242992408E-2</v>
      </c>
    </row>
    <row r="3673" spans="1:6" hidden="1" x14ac:dyDescent="0.3">
      <c r="A3673">
        <f>IF(IFERROR(_xlfn.NUMBERVALUE(RIGHT(D3673,2))=C3673-2000,TRUE),1,0)*_xlfn.IFNA(VLOOKUP(LEFT(RIGHT(D3673,LEN(D3673)-6),LEN(RIGHT(D3673,LEN(D3673)-6))-3),'Filter Fuel'!$A$3:$I$29,HLOOKUP(LEFT(D3673,6),'Filter Fuel'!$B$1:$I$2,2,FALSE),FALSE),1)*IF(F3673=0,0,1)</f>
        <v>0</v>
      </c>
      <c r="B3673" t="s">
        <v>2</v>
      </c>
      <c r="C3673">
        <f t="shared" ref="C3673:C3736" si="104">C3330+1</f>
        <v>2033</v>
      </c>
      <c r="D3673" t="str">
        <f t="shared" ref="D3673:D3736" si="105">D3330</f>
        <v>RESBDGELCIMP19</v>
      </c>
      <c r="E3673" t="str">
        <f>VLOOKUP(D3673,'NZ40-POPT_tech_groups'!A:B,2,FALSE)</f>
        <v>NZ40-ENE-1-RESBDG</v>
      </c>
      <c r="F3673" s="3">
        <f>_xlfn.IFNA(_xlfn.IFNA(VLOOKUP(D3673,'Energy Share'!B:D,3,FALSE),VLOOKUP(LEFT(D3673,LEN(D3673)-2),'Energy Share'!B:D,3,FALSE)),0)*HLOOKUP(C3673,'Energy Share'!$I$2:$AL$3,2,FALSE)*VLOOKUP(LEFT(D3673,6),'Energy Share'!$I$6:$J$14,2,FALSE)</f>
        <v>9.8510968242992408E-2</v>
      </c>
    </row>
    <row r="3674" spans="1:6" hidden="1" x14ac:dyDescent="0.3">
      <c r="A3674">
        <f>IF(IFERROR(_xlfn.NUMBERVALUE(RIGHT(D3674,2))=C3674-2000,TRUE),1,0)*_xlfn.IFNA(VLOOKUP(LEFT(RIGHT(D3674,LEN(D3674)-6),LEN(RIGHT(D3674,LEN(D3674)-6))-3),'Filter Fuel'!$A$3:$I$29,HLOOKUP(LEFT(D3674,6),'Filter Fuel'!$B$1:$I$2,2,FALSE),FALSE),1)*IF(F3674=0,0,1)</f>
        <v>0</v>
      </c>
      <c r="B3674" t="s">
        <v>2</v>
      </c>
      <c r="C3674">
        <f t="shared" si="104"/>
        <v>2033</v>
      </c>
      <c r="D3674" t="str">
        <f t="shared" si="105"/>
        <v>RESBDGELCIMP20</v>
      </c>
      <c r="E3674" t="str">
        <f>VLOOKUP(D3674,'NZ40-POPT_tech_groups'!A:B,2,FALSE)</f>
        <v>NZ40-ENE-1-RESBDG</v>
      </c>
      <c r="F3674" s="3">
        <f>_xlfn.IFNA(_xlfn.IFNA(VLOOKUP(D3674,'Energy Share'!B:D,3,FALSE),VLOOKUP(LEFT(D3674,LEN(D3674)-2),'Energy Share'!B:D,3,FALSE)),0)*HLOOKUP(C3674,'Energy Share'!$I$2:$AL$3,2,FALSE)*VLOOKUP(LEFT(D3674,6),'Energy Share'!$I$6:$J$14,2,FALSE)</f>
        <v>9.8510968242992408E-2</v>
      </c>
    </row>
    <row r="3675" spans="1:6" hidden="1" x14ac:dyDescent="0.3">
      <c r="A3675">
        <f>IF(IFERROR(_xlfn.NUMBERVALUE(RIGHT(D3675,2))=C3675-2000,TRUE),1,0)*_xlfn.IFNA(VLOOKUP(LEFT(RIGHT(D3675,LEN(D3675)-6),LEN(RIGHT(D3675,LEN(D3675)-6))-3),'Filter Fuel'!$A$3:$I$29,HLOOKUP(LEFT(D3675,6),'Filter Fuel'!$B$1:$I$2,2,FALSE),FALSE),1)*IF(F3675=0,0,1)</f>
        <v>0</v>
      </c>
      <c r="B3675" t="s">
        <v>2</v>
      </c>
      <c r="C3675">
        <f t="shared" si="104"/>
        <v>2033</v>
      </c>
      <c r="D3675" t="str">
        <f t="shared" si="105"/>
        <v>RESBDGELCIMP21</v>
      </c>
      <c r="E3675" t="str">
        <f>VLOOKUP(D3675,'NZ40-POPT_tech_groups'!A:B,2,FALSE)</f>
        <v>NZ40-ENE-1-RESBDG</v>
      </c>
      <c r="F3675" s="3">
        <f>_xlfn.IFNA(_xlfn.IFNA(VLOOKUP(D3675,'Energy Share'!B:D,3,FALSE),VLOOKUP(LEFT(D3675,LEN(D3675)-2),'Energy Share'!B:D,3,FALSE)),0)*HLOOKUP(C3675,'Energy Share'!$I$2:$AL$3,2,FALSE)*VLOOKUP(LEFT(D3675,6),'Energy Share'!$I$6:$J$14,2,FALSE)</f>
        <v>9.8510968242992408E-2</v>
      </c>
    </row>
    <row r="3676" spans="1:6" hidden="1" x14ac:dyDescent="0.3">
      <c r="A3676">
        <f>IF(IFERROR(_xlfn.NUMBERVALUE(RIGHT(D3676,2))=C3676-2000,TRUE),1,0)*_xlfn.IFNA(VLOOKUP(LEFT(RIGHT(D3676,LEN(D3676)-6),LEN(RIGHT(D3676,LEN(D3676)-6))-3),'Filter Fuel'!$A$3:$I$29,HLOOKUP(LEFT(D3676,6),'Filter Fuel'!$B$1:$I$2,2,FALSE),FALSE),1)*IF(F3676=0,0,1)</f>
        <v>0</v>
      </c>
      <c r="B3676" t="s">
        <v>2</v>
      </c>
      <c r="C3676">
        <f t="shared" si="104"/>
        <v>2033</v>
      </c>
      <c r="D3676" t="str">
        <f t="shared" si="105"/>
        <v>RESBDGELCIMP22</v>
      </c>
      <c r="E3676" t="str">
        <f>VLOOKUP(D3676,'NZ40-POPT_tech_groups'!A:B,2,FALSE)</f>
        <v>NZ40-ENE-1-RESBDG</v>
      </c>
      <c r="F3676" s="3">
        <f>_xlfn.IFNA(_xlfn.IFNA(VLOOKUP(D3676,'Energy Share'!B:D,3,FALSE),VLOOKUP(LEFT(D3676,LEN(D3676)-2),'Energy Share'!B:D,3,FALSE)),0)*HLOOKUP(C3676,'Energy Share'!$I$2:$AL$3,2,FALSE)*VLOOKUP(LEFT(D3676,6),'Energy Share'!$I$6:$J$14,2,FALSE)</f>
        <v>9.8510968242992408E-2</v>
      </c>
    </row>
    <row r="3677" spans="1:6" hidden="1" x14ac:dyDescent="0.3">
      <c r="A3677">
        <f>IF(IFERROR(_xlfn.NUMBERVALUE(RIGHT(D3677,2))=C3677-2000,TRUE),1,0)*_xlfn.IFNA(VLOOKUP(LEFT(RIGHT(D3677,LEN(D3677)-6),LEN(RIGHT(D3677,LEN(D3677)-6))-3),'Filter Fuel'!$A$3:$I$29,HLOOKUP(LEFT(D3677,6),'Filter Fuel'!$B$1:$I$2,2,FALSE),FALSE),1)*IF(F3677=0,0,1)</f>
        <v>0</v>
      </c>
      <c r="B3677" t="s">
        <v>2</v>
      </c>
      <c r="C3677">
        <f t="shared" si="104"/>
        <v>2033</v>
      </c>
      <c r="D3677" t="str">
        <f t="shared" si="105"/>
        <v>RESBDGELCIMP23</v>
      </c>
      <c r="E3677" t="str">
        <f>VLOOKUP(D3677,'NZ40-POPT_tech_groups'!A:B,2,FALSE)</f>
        <v>NZ40-ENE-1-RESBDG</v>
      </c>
      <c r="F3677" s="3">
        <f>_xlfn.IFNA(_xlfn.IFNA(VLOOKUP(D3677,'Energy Share'!B:D,3,FALSE),VLOOKUP(LEFT(D3677,LEN(D3677)-2),'Energy Share'!B:D,3,FALSE)),0)*HLOOKUP(C3677,'Energy Share'!$I$2:$AL$3,2,FALSE)*VLOOKUP(LEFT(D3677,6),'Energy Share'!$I$6:$J$14,2,FALSE)</f>
        <v>9.8510968242992408E-2</v>
      </c>
    </row>
    <row r="3678" spans="1:6" hidden="1" x14ac:dyDescent="0.3">
      <c r="A3678">
        <f>IF(IFERROR(_xlfn.NUMBERVALUE(RIGHT(D3678,2))=C3678-2000,TRUE),1,0)*_xlfn.IFNA(VLOOKUP(LEFT(RIGHT(D3678,LEN(D3678)-6),LEN(RIGHT(D3678,LEN(D3678)-6))-3),'Filter Fuel'!$A$3:$I$29,HLOOKUP(LEFT(D3678,6),'Filter Fuel'!$B$1:$I$2,2,FALSE),FALSE),1)*IF(F3678=0,0,1)</f>
        <v>0</v>
      </c>
      <c r="B3678" t="s">
        <v>2</v>
      </c>
      <c r="C3678">
        <f t="shared" si="104"/>
        <v>2033</v>
      </c>
      <c r="D3678" t="str">
        <f t="shared" si="105"/>
        <v>RESBDGELCIMP24</v>
      </c>
      <c r="E3678" t="str">
        <f>VLOOKUP(D3678,'NZ40-POPT_tech_groups'!A:B,2,FALSE)</f>
        <v>NZ40-ENE-1-RESBDG</v>
      </c>
      <c r="F3678" s="3">
        <f>_xlfn.IFNA(_xlfn.IFNA(VLOOKUP(D3678,'Energy Share'!B:D,3,FALSE),VLOOKUP(LEFT(D3678,LEN(D3678)-2),'Energy Share'!B:D,3,FALSE)),0)*HLOOKUP(C3678,'Energy Share'!$I$2:$AL$3,2,FALSE)*VLOOKUP(LEFT(D3678,6),'Energy Share'!$I$6:$J$14,2,FALSE)</f>
        <v>9.8510968242992408E-2</v>
      </c>
    </row>
    <row r="3679" spans="1:6" hidden="1" x14ac:dyDescent="0.3">
      <c r="A3679">
        <f>IF(IFERROR(_xlfn.NUMBERVALUE(RIGHT(D3679,2))=C3679-2000,TRUE),1,0)*_xlfn.IFNA(VLOOKUP(LEFT(RIGHT(D3679,LEN(D3679)-6),LEN(RIGHT(D3679,LEN(D3679)-6))-3),'Filter Fuel'!$A$3:$I$29,HLOOKUP(LEFT(D3679,6),'Filter Fuel'!$B$1:$I$2,2,FALSE),FALSE),1)*IF(F3679=0,0,1)</f>
        <v>0</v>
      </c>
      <c r="B3679" t="s">
        <v>2</v>
      </c>
      <c r="C3679">
        <f t="shared" si="104"/>
        <v>2033</v>
      </c>
      <c r="D3679" t="str">
        <f t="shared" si="105"/>
        <v>RESBDGELCIMP25</v>
      </c>
      <c r="E3679" t="str">
        <f>VLOOKUP(D3679,'NZ40-POPT_tech_groups'!A:B,2,FALSE)</f>
        <v>NZ40-ENE-1-RESBDG</v>
      </c>
      <c r="F3679" s="3">
        <f>_xlfn.IFNA(_xlfn.IFNA(VLOOKUP(D3679,'Energy Share'!B:D,3,FALSE),VLOOKUP(LEFT(D3679,LEN(D3679)-2),'Energy Share'!B:D,3,FALSE)),0)*HLOOKUP(C3679,'Energy Share'!$I$2:$AL$3,2,FALSE)*VLOOKUP(LEFT(D3679,6),'Energy Share'!$I$6:$J$14,2,FALSE)</f>
        <v>9.8510968242992408E-2</v>
      </c>
    </row>
    <row r="3680" spans="1:6" hidden="1" x14ac:dyDescent="0.3">
      <c r="A3680">
        <f>IF(IFERROR(_xlfn.NUMBERVALUE(RIGHT(D3680,2))=C3680-2000,TRUE),1,0)*_xlfn.IFNA(VLOOKUP(LEFT(RIGHT(D3680,LEN(D3680)-6),LEN(RIGHT(D3680,LEN(D3680)-6))-3),'Filter Fuel'!$A$3:$I$29,HLOOKUP(LEFT(D3680,6),'Filter Fuel'!$B$1:$I$2,2,FALSE),FALSE),1)*IF(F3680=0,0,1)</f>
        <v>0</v>
      </c>
      <c r="B3680" t="s">
        <v>2</v>
      </c>
      <c r="C3680">
        <f t="shared" si="104"/>
        <v>2033</v>
      </c>
      <c r="D3680" t="str">
        <f t="shared" si="105"/>
        <v>RESBDGELCIMP26</v>
      </c>
      <c r="E3680" t="str">
        <f>VLOOKUP(D3680,'NZ40-POPT_tech_groups'!A:B,2,FALSE)</f>
        <v>NZ40-ENE-1-RESBDG</v>
      </c>
      <c r="F3680" s="3">
        <f>_xlfn.IFNA(_xlfn.IFNA(VLOOKUP(D3680,'Energy Share'!B:D,3,FALSE),VLOOKUP(LEFT(D3680,LEN(D3680)-2),'Energy Share'!B:D,3,FALSE)),0)*HLOOKUP(C3680,'Energy Share'!$I$2:$AL$3,2,FALSE)*VLOOKUP(LEFT(D3680,6),'Energy Share'!$I$6:$J$14,2,FALSE)</f>
        <v>9.8510968242992408E-2</v>
      </c>
    </row>
    <row r="3681" spans="1:6" hidden="1" x14ac:dyDescent="0.3">
      <c r="A3681">
        <f>IF(IFERROR(_xlfn.NUMBERVALUE(RIGHT(D3681,2))=C3681-2000,TRUE),1,0)*_xlfn.IFNA(VLOOKUP(LEFT(RIGHT(D3681,LEN(D3681)-6),LEN(RIGHT(D3681,LEN(D3681)-6))-3),'Filter Fuel'!$A$3:$I$29,HLOOKUP(LEFT(D3681,6),'Filter Fuel'!$B$1:$I$2,2,FALSE),FALSE),1)*IF(F3681=0,0,1)</f>
        <v>0</v>
      </c>
      <c r="B3681" t="s">
        <v>2</v>
      </c>
      <c r="C3681">
        <f t="shared" si="104"/>
        <v>2033</v>
      </c>
      <c r="D3681" t="str">
        <f t="shared" si="105"/>
        <v>RESBDGELCIMP27</v>
      </c>
      <c r="E3681" t="str">
        <f>VLOOKUP(D3681,'NZ40-POPT_tech_groups'!A:B,2,FALSE)</f>
        <v>NZ40-ENE-1-RESBDG</v>
      </c>
      <c r="F3681" s="3">
        <f>_xlfn.IFNA(_xlfn.IFNA(VLOOKUP(D3681,'Energy Share'!B:D,3,FALSE),VLOOKUP(LEFT(D3681,LEN(D3681)-2),'Energy Share'!B:D,3,FALSE)),0)*HLOOKUP(C3681,'Energy Share'!$I$2:$AL$3,2,FALSE)*VLOOKUP(LEFT(D3681,6),'Energy Share'!$I$6:$J$14,2,FALSE)</f>
        <v>9.8510968242992408E-2</v>
      </c>
    </row>
    <row r="3682" spans="1:6" hidden="1" x14ac:dyDescent="0.3">
      <c r="A3682">
        <f>IF(IFERROR(_xlfn.NUMBERVALUE(RIGHT(D3682,2))=C3682-2000,TRUE),1,0)*_xlfn.IFNA(VLOOKUP(LEFT(RIGHT(D3682,LEN(D3682)-6),LEN(RIGHT(D3682,LEN(D3682)-6))-3),'Filter Fuel'!$A$3:$I$29,HLOOKUP(LEFT(D3682,6),'Filter Fuel'!$B$1:$I$2,2,FALSE),FALSE),1)*IF(F3682=0,0,1)</f>
        <v>0</v>
      </c>
      <c r="B3682" t="s">
        <v>2</v>
      </c>
      <c r="C3682">
        <f t="shared" si="104"/>
        <v>2033</v>
      </c>
      <c r="D3682" t="str">
        <f t="shared" si="105"/>
        <v>RESBDGELCIMP28</v>
      </c>
      <c r="E3682" t="str">
        <f>VLOOKUP(D3682,'NZ40-POPT_tech_groups'!A:B,2,FALSE)</f>
        <v>NZ40-ENE-1-RESBDG</v>
      </c>
      <c r="F3682" s="3">
        <f>_xlfn.IFNA(_xlfn.IFNA(VLOOKUP(D3682,'Energy Share'!B:D,3,FALSE),VLOOKUP(LEFT(D3682,LEN(D3682)-2),'Energy Share'!B:D,3,FALSE)),0)*HLOOKUP(C3682,'Energy Share'!$I$2:$AL$3,2,FALSE)*VLOOKUP(LEFT(D3682,6),'Energy Share'!$I$6:$J$14,2,FALSE)</f>
        <v>9.8510968242992408E-2</v>
      </c>
    </row>
    <row r="3683" spans="1:6" hidden="1" x14ac:dyDescent="0.3">
      <c r="A3683">
        <f>IF(IFERROR(_xlfn.NUMBERVALUE(RIGHT(D3683,2))=C3683-2000,TRUE),1,0)*_xlfn.IFNA(VLOOKUP(LEFT(RIGHT(D3683,LEN(D3683)-6),LEN(RIGHT(D3683,LEN(D3683)-6))-3),'Filter Fuel'!$A$3:$I$29,HLOOKUP(LEFT(D3683,6),'Filter Fuel'!$B$1:$I$2,2,FALSE),FALSE),1)*IF(F3683=0,0,1)</f>
        <v>0</v>
      </c>
      <c r="B3683" t="s">
        <v>2</v>
      </c>
      <c r="C3683">
        <f t="shared" si="104"/>
        <v>2033</v>
      </c>
      <c r="D3683" t="str">
        <f t="shared" si="105"/>
        <v>RESBDGELCIMP29</v>
      </c>
      <c r="E3683" t="str">
        <f>VLOOKUP(D3683,'NZ40-POPT_tech_groups'!A:B,2,FALSE)</f>
        <v>NZ40-ENE-1-RESBDG</v>
      </c>
      <c r="F3683" s="3">
        <f>_xlfn.IFNA(_xlfn.IFNA(VLOOKUP(D3683,'Energy Share'!B:D,3,FALSE),VLOOKUP(LEFT(D3683,LEN(D3683)-2),'Energy Share'!B:D,3,FALSE)),0)*HLOOKUP(C3683,'Energy Share'!$I$2:$AL$3,2,FALSE)*VLOOKUP(LEFT(D3683,6),'Energy Share'!$I$6:$J$14,2,FALSE)</f>
        <v>9.8510968242992408E-2</v>
      </c>
    </row>
    <row r="3684" spans="1:6" hidden="1" x14ac:dyDescent="0.3">
      <c r="A3684">
        <f>IF(IFERROR(_xlfn.NUMBERVALUE(RIGHT(D3684,2))=C3684-2000,TRUE),1,0)*_xlfn.IFNA(VLOOKUP(LEFT(RIGHT(D3684,LEN(D3684)-6),LEN(RIGHT(D3684,LEN(D3684)-6))-3),'Filter Fuel'!$A$3:$I$29,HLOOKUP(LEFT(D3684,6),'Filter Fuel'!$B$1:$I$2,2,FALSE),FALSE),1)*IF(F3684=0,0,1)</f>
        <v>0</v>
      </c>
      <c r="B3684" t="s">
        <v>2</v>
      </c>
      <c r="C3684">
        <f t="shared" si="104"/>
        <v>2033</v>
      </c>
      <c r="D3684" t="str">
        <f t="shared" si="105"/>
        <v>RESBDGELCIMP30</v>
      </c>
      <c r="E3684" t="str">
        <f>VLOOKUP(D3684,'NZ40-POPT_tech_groups'!A:B,2,FALSE)</f>
        <v>NZ40-ENE-1-RESBDG</v>
      </c>
      <c r="F3684" s="3">
        <f>_xlfn.IFNA(_xlfn.IFNA(VLOOKUP(D3684,'Energy Share'!B:D,3,FALSE),VLOOKUP(LEFT(D3684,LEN(D3684)-2),'Energy Share'!B:D,3,FALSE)),0)*HLOOKUP(C3684,'Energy Share'!$I$2:$AL$3,2,FALSE)*VLOOKUP(LEFT(D3684,6),'Energy Share'!$I$6:$J$14,2,FALSE)</f>
        <v>9.8510968242992408E-2</v>
      </c>
    </row>
    <row r="3685" spans="1:6" hidden="1" x14ac:dyDescent="0.3">
      <c r="A3685">
        <f>IF(IFERROR(_xlfn.NUMBERVALUE(RIGHT(D3685,2))=C3685-2000,TRUE),1,0)*_xlfn.IFNA(VLOOKUP(LEFT(RIGHT(D3685,LEN(D3685)-6),LEN(RIGHT(D3685,LEN(D3685)-6))-3),'Filter Fuel'!$A$3:$I$29,HLOOKUP(LEFT(D3685,6),'Filter Fuel'!$B$1:$I$2,2,FALSE),FALSE),1)*IF(F3685=0,0,1)</f>
        <v>0</v>
      </c>
      <c r="B3685" t="s">
        <v>2</v>
      </c>
      <c r="C3685">
        <f t="shared" si="104"/>
        <v>2033</v>
      </c>
      <c r="D3685" t="str">
        <f t="shared" si="105"/>
        <v>RESBDGELCIMP31</v>
      </c>
      <c r="E3685" t="str">
        <f>VLOOKUP(D3685,'NZ40-POPT_tech_groups'!A:B,2,FALSE)</f>
        <v>NZ40-ENE-1-RESBDG</v>
      </c>
      <c r="F3685" s="3">
        <f>_xlfn.IFNA(_xlfn.IFNA(VLOOKUP(D3685,'Energy Share'!B:D,3,FALSE),VLOOKUP(LEFT(D3685,LEN(D3685)-2),'Energy Share'!B:D,3,FALSE)),0)*HLOOKUP(C3685,'Energy Share'!$I$2:$AL$3,2,FALSE)*VLOOKUP(LEFT(D3685,6),'Energy Share'!$I$6:$J$14,2,FALSE)</f>
        <v>9.8510968242992408E-2</v>
      </c>
    </row>
    <row r="3686" spans="1:6" hidden="1" x14ac:dyDescent="0.3">
      <c r="A3686">
        <f>IF(IFERROR(_xlfn.NUMBERVALUE(RIGHT(D3686,2))=C3686-2000,TRUE),1,0)*_xlfn.IFNA(VLOOKUP(LEFT(RIGHT(D3686,LEN(D3686)-6),LEN(RIGHT(D3686,LEN(D3686)-6))-3),'Filter Fuel'!$A$3:$I$29,HLOOKUP(LEFT(D3686,6),'Filter Fuel'!$B$1:$I$2,2,FALSE),FALSE),1)*IF(F3686=0,0,1)</f>
        <v>0</v>
      </c>
      <c r="B3686" t="s">
        <v>2</v>
      </c>
      <c r="C3686">
        <f t="shared" si="104"/>
        <v>2033</v>
      </c>
      <c r="D3686" t="str">
        <f t="shared" si="105"/>
        <v>RESBDGELCIMP32</v>
      </c>
      <c r="E3686" t="str">
        <f>VLOOKUP(D3686,'NZ40-POPT_tech_groups'!A:B,2,FALSE)</f>
        <v>NZ40-ENE-1-RESBDG</v>
      </c>
      <c r="F3686" s="3">
        <f>_xlfn.IFNA(_xlfn.IFNA(VLOOKUP(D3686,'Energy Share'!B:D,3,FALSE),VLOOKUP(LEFT(D3686,LEN(D3686)-2),'Energy Share'!B:D,3,FALSE)),0)*HLOOKUP(C3686,'Energy Share'!$I$2:$AL$3,2,FALSE)*VLOOKUP(LEFT(D3686,6),'Energy Share'!$I$6:$J$14,2,FALSE)</f>
        <v>9.8510968242992408E-2</v>
      </c>
    </row>
    <row r="3687" spans="1:6" x14ac:dyDescent="0.3">
      <c r="A3687">
        <f>IF(IFERROR(_xlfn.NUMBERVALUE(RIGHT(D3687,2))=C3687-2000,TRUE),1,0)*_xlfn.IFNA(VLOOKUP(LEFT(RIGHT(D3687,LEN(D3687)-6),LEN(RIGHT(D3687,LEN(D3687)-6))-3),'Filter Fuel'!$A$3:$I$29,HLOOKUP(LEFT(D3687,6),'Filter Fuel'!$B$1:$I$2,2,FALSE),FALSE),1)*IF(F3687=0,0,1)</f>
        <v>1</v>
      </c>
      <c r="B3687" t="s">
        <v>2</v>
      </c>
      <c r="C3687">
        <f t="shared" si="104"/>
        <v>2033</v>
      </c>
      <c r="D3687" t="str">
        <f t="shared" si="105"/>
        <v>RESBDGELCIMP33</v>
      </c>
      <c r="E3687" t="str">
        <f>VLOOKUP(D3687,'NZ40-POPT_tech_groups'!A:B,2,FALSE)</f>
        <v>NZ40-ENE-1-RESBDG</v>
      </c>
      <c r="F3687" s="3">
        <f>_xlfn.IFNA(_xlfn.IFNA(VLOOKUP(D3687,'Energy Share'!B:D,3,FALSE),VLOOKUP(LEFT(D3687,LEN(D3687)-2),'Energy Share'!B:D,3,FALSE)),0)*HLOOKUP(C3687,'Energy Share'!$I$2:$AL$3,2,FALSE)*VLOOKUP(LEFT(D3687,6),'Energy Share'!$I$6:$J$14,2,FALSE)</f>
        <v>9.8510968242992408E-2</v>
      </c>
    </row>
    <row r="3688" spans="1:6" hidden="1" x14ac:dyDescent="0.3">
      <c r="A3688">
        <f>IF(IFERROR(_xlfn.NUMBERVALUE(RIGHT(D3688,2))=C3688-2000,TRUE),1,0)*_xlfn.IFNA(VLOOKUP(LEFT(RIGHT(D3688,LEN(D3688)-6),LEN(RIGHT(D3688,LEN(D3688)-6))-3),'Filter Fuel'!$A$3:$I$29,HLOOKUP(LEFT(D3688,6),'Filter Fuel'!$B$1:$I$2,2,FALSE),FALSE),1)*IF(F3688=0,0,1)</f>
        <v>0</v>
      </c>
      <c r="B3688" t="s">
        <v>2</v>
      </c>
      <c r="C3688">
        <f t="shared" si="104"/>
        <v>2033</v>
      </c>
      <c r="D3688" t="str">
        <f t="shared" si="105"/>
        <v>RESBDGELCIMP34</v>
      </c>
      <c r="E3688" t="str">
        <f>VLOOKUP(D3688,'NZ40-POPT_tech_groups'!A:B,2,FALSE)</f>
        <v>NZ40-ENE-1-RESBDG</v>
      </c>
      <c r="F3688" s="3">
        <f>_xlfn.IFNA(_xlfn.IFNA(VLOOKUP(D3688,'Energy Share'!B:D,3,FALSE),VLOOKUP(LEFT(D3688,LEN(D3688)-2),'Energy Share'!B:D,3,FALSE)),0)*HLOOKUP(C3688,'Energy Share'!$I$2:$AL$3,2,FALSE)*VLOOKUP(LEFT(D3688,6),'Energy Share'!$I$6:$J$14,2,FALSE)</f>
        <v>9.8510968242992408E-2</v>
      </c>
    </row>
    <row r="3689" spans="1:6" hidden="1" x14ac:dyDescent="0.3">
      <c r="A3689">
        <f>IF(IFERROR(_xlfn.NUMBERVALUE(RIGHT(D3689,2))=C3689-2000,TRUE),1,0)*_xlfn.IFNA(VLOOKUP(LEFT(RIGHT(D3689,LEN(D3689)-6),LEN(RIGHT(D3689,LEN(D3689)-6))-3),'Filter Fuel'!$A$3:$I$29,HLOOKUP(LEFT(D3689,6),'Filter Fuel'!$B$1:$I$2,2,FALSE),FALSE),1)*IF(F3689=0,0,1)</f>
        <v>0</v>
      </c>
      <c r="B3689" t="s">
        <v>2</v>
      </c>
      <c r="C3689">
        <f t="shared" si="104"/>
        <v>2033</v>
      </c>
      <c r="D3689" t="str">
        <f t="shared" si="105"/>
        <v>RESBDGELCIMP35</v>
      </c>
      <c r="E3689" t="str">
        <f>VLOOKUP(D3689,'NZ40-POPT_tech_groups'!A:B,2,FALSE)</f>
        <v>NZ40-ENE-1-RESBDG</v>
      </c>
      <c r="F3689" s="3">
        <f>_xlfn.IFNA(_xlfn.IFNA(VLOOKUP(D3689,'Energy Share'!B:D,3,FALSE),VLOOKUP(LEFT(D3689,LEN(D3689)-2),'Energy Share'!B:D,3,FALSE)),0)*HLOOKUP(C3689,'Energy Share'!$I$2:$AL$3,2,FALSE)*VLOOKUP(LEFT(D3689,6),'Energy Share'!$I$6:$J$14,2,FALSE)</f>
        <v>9.8510968242992408E-2</v>
      </c>
    </row>
    <row r="3690" spans="1:6" hidden="1" x14ac:dyDescent="0.3">
      <c r="A3690">
        <f>IF(IFERROR(_xlfn.NUMBERVALUE(RIGHT(D3690,2))=C3690-2000,TRUE),1,0)*_xlfn.IFNA(VLOOKUP(LEFT(RIGHT(D3690,LEN(D3690)-6),LEN(RIGHT(D3690,LEN(D3690)-6))-3),'Filter Fuel'!$A$3:$I$29,HLOOKUP(LEFT(D3690,6),'Filter Fuel'!$B$1:$I$2,2,FALSE),FALSE),1)*IF(F3690=0,0,1)</f>
        <v>0</v>
      </c>
      <c r="B3690" t="s">
        <v>2</v>
      </c>
      <c r="C3690">
        <f t="shared" si="104"/>
        <v>2033</v>
      </c>
      <c r="D3690" t="str">
        <f t="shared" si="105"/>
        <v>RESBDGELCIMP36</v>
      </c>
      <c r="E3690" t="str">
        <f>VLOOKUP(D3690,'NZ40-POPT_tech_groups'!A:B,2,FALSE)</f>
        <v>NZ40-ENE-1-RESBDG</v>
      </c>
      <c r="F3690" s="3">
        <f>_xlfn.IFNA(_xlfn.IFNA(VLOOKUP(D3690,'Energy Share'!B:D,3,FALSE),VLOOKUP(LEFT(D3690,LEN(D3690)-2),'Energy Share'!B:D,3,FALSE)),0)*HLOOKUP(C3690,'Energy Share'!$I$2:$AL$3,2,FALSE)*VLOOKUP(LEFT(D3690,6),'Energy Share'!$I$6:$J$14,2,FALSE)</f>
        <v>9.8510968242992408E-2</v>
      </c>
    </row>
    <row r="3691" spans="1:6" hidden="1" x14ac:dyDescent="0.3">
      <c r="A3691">
        <f>IF(IFERROR(_xlfn.NUMBERVALUE(RIGHT(D3691,2))=C3691-2000,TRUE),1,0)*_xlfn.IFNA(VLOOKUP(LEFT(RIGHT(D3691,LEN(D3691)-6),LEN(RIGHT(D3691,LEN(D3691)-6))-3),'Filter Fuel'!$A$3:$I$29,HLOOKUP(LEFT(D3691,6),'Filter Fuel'!$B$1:$I$2,2,FALSE),FALSE),1)*IF(F3691=0,0,1)</f>
        <v>0</v>
      </c>
      <c r="B3691" t="s">
        <v>2</v>
      </c>
      <c r="C3691">
        <f t="shared" si="104"/>
        <v>2033</v>
      </c>
      <c r="D3691" t="str">
        <f t="shared" si="105"/>
        <v>RESBDGELCIMP37</v>
      </c>
      <c r="E3691" t="str">
        <f>VLOOKUP(D3691,'NZ40-POPT_tech_groups'!A:B,2,FALSE)</f>
        <v>NZ40-ENE-1-RESBDG</v>
      </c>
      <c r="F3691" s="3">
        <f>_xlfn.IFNA(_xlfn.IFNA(VLOOKUP(D3691,'Energy Share'!B:D,3,FALSE),VLOOKUP(LEFT(D3691,LEN(D3691)-2),'Energy Share'!B:D,3,FALSE)),0)*HLOOKUP(C3691,'Energy Share'!$I$2:$AL$3,2,FALSE)*VLOOKUP(LEFT(D3691,6),'Energy Share'!$I$6:$J$14,2,FALSE)</f>
        <v>9.8510968242992408E-2</v>
      </c>
    </row>
    <row r="3692" spans="1:6" hidden="1" x14ac:dyDescent="0.3">
      <c r="A3692">
        <f>IF(IFERROR(_xlfn.NUMBERVALUE(RIGHT(D3692,2))=C3692-2000,TRUE),1,0)*_xlfn.IFNA(VLOOKUP(LEFT(RIGHT(D3692,LEN(D3692)-6),LEN(RIGHT(D3692,LEN(D3692)-6))-3),'Filter Fuel'!$A$3:$I$29,HLOOKUP(LEFT(D3692,6),'Filter Fuel'!$B$1:$I$2,2,FALSE),FALSE),1)*IF(F3692=0,0,1)</f>
        <v>0</v>
      </c>
      <c r="B3692" t="s">
        <v>2</v>
      </c>
      <c r="C3692">
        <f t="shared" si="104"/>
        <v>2033</v>
      </c>
      <c r="D3692" t="str">
        <f t="shared" si="105"/>
        <v>RESBDGELCIMP38</v>
      </c>
      <c r="E3692" t="str">
        <f>VLOOKUP(D3692,'NZ40-POPT_tech_groups'!A:B,2,FALSE)</f>
        <v>NZ40-ENE-1-RESBDG</v>
      </c>
      <c r="F3692" s="3">
        <f>_xlfn.IFNA(_xlfn.IFNA(VLOOKUP(D3692,'Energy Share'!B:D,3,FALSE),VLOOKUP(LEFT(D3692,LEN(D3692)-2),'Energy Share'!B:D,3,FALSE)),0)*HLOOKUP(C3692,'Energy Share'!$I$2:$AL$3,2,FALSE)*VLOOKUP(LEFT(D3692,6),'Energy Share'!$I$6:$J$14,2,FALSE)</f>
        <v>9.8510968242992408E-2</v>
      </c>
    </row>
    <row r="3693" spans="1:6" hidden="1" x14ac:dyDescent="0.3">
      <c r="A3693">
        <f>IF(IFERROR(_xlfn.NUMBERVALUE(RIGHT(D3693,2))=C3693-2000,TRUE),1,0)*_xlfn.IFNA(VLOOKUP(LEFT(RIGHT(D3693,LEN(D3693)-6),LEN(RIGHT(D3693,LEN(D3693)-6))-3),'Filter Fuel'!$A$3:$I$29,HLOOKUP(LEFT(D3693,6),'Filter Fuel'!$B$1:$I$2,2,FALSE),FALSE),1)*IF(F3693=0,0,1)</f>
        <v>0</v>
      </c>
      <c r="B3693" t="s">
        <v>2</v>
      </c>
      <c r="C3693">
        <f t="shared" si="104"/>
        <v>2033</v>
      </c>
      <c r="D3693" t="str">
        <f t="shared" si="105"/>
        <v>RESBDGELCIMP39</v>
      </c>
      <c r="E3693" t="str">
        <f>VLOOKUP(D3693,'NZ40-POPT_tech_groups'!A:B,2,FALSE)</f>
        <v>NZ40-ENE-1-RESBDG</v>
      </c>
      <c r="F3693" s="3">
        <f>_xlfn.IFNA(_xlfn.IFNA(VLOOKUP(D3693,'Energy Share'!B:D,3,FALSE),VLOOKUP(LEFT(D3693,LEN(D3693)-2),'Energy Share'!B:D,3,FALSE)),0)*HLOOKUP(C3693,'Energy Share'!$I$2:$AL$3,2,FALSE)*VLOOKUP(LEFT(D3693,6),'Energy Share'!$I$6:$J$14,2,FALSE)</f>
        <v>9.8510968242992408E-2</v>
      </c>
    </row>
    <row r="3694" spans="1:6" hidden="1" x14ac:dyDescent="0.3">
      <c r="A3694">
        <f>IF(IFERROR(_xlfn.NUMBERVALUE(RIGHT(D3694,2))=C3694-2000,TRUE),1,0)*_xlfn.IFNA(VLOOKUP(LEFT(RIGHT(D3694,LEN(D3694)-6),LEN(RIGHT(D3694,LEN(D3694)-6))-3),'Filter Fuel'!$A$3:$I$29,HLOOKUP(LEFT(D3694,6),'Filter Fuel'!$B$1:$I$2,2,FALSE),FALSE),1)*IF(F3694=0,0,1)</f>
        <v>0</v>
      </c>
      <c r="B3694" t="s">
        <v>2</v>
      </c>
      <c r="C3694">
        <f t="shared" si="104"/>
        <v>2033</v>
      </c>
      <c r="D3694" t="str">
        <f t="shared" si="105"/>
        <v>RESBDGELCIMP40</v>
      </c>
      <c r="E3694" t="str">
        <f>VLOOKUP(D3694,'NZ40-POPT_tech_groups'!A:B,2,FALSE)</f>
        <v>NZ40-ENE-1-RESBDG</v>
      </c>
      <c r="F3694" s="3">
        <f>_xlfn.IFNA(_xlfn.IFNA(VLOOKUP(D3694,'Energy Share'!B:D,3,FALSE),VLOOKUP(LEFT(D3694,LEN(D3694)-2),'Energy Share'!B:D,3,FALSE)),0)*HLOOKUP(C3694,'Energy Share'!$I$2:$AL$3,2,FALSE)*VLOOKUP(LEFT(D3694,6),'Energy Share'!$I$6:$J$14,2,FALSE)</f>
        <v>9.8510968242992408E-2</v>
      </c>
    </row>
    <row r="3695" spans="1:6" hidden="1" x14ac:dyDescent="0.3">
      <c r="A3695">
        <f>IF(IFERROR(_xlfn.NUMBERVALUE(RIGHT(D3695,2))=C3695-2000,TRUE),1,0)*_xlfn.IFNA(VLOOKUP(LEFT(RIGHT(D3695,LEN(D3695)-6),LEN(RIGHT(D3695,LEN(D3695)-6))-3),'Filter Fuel'!$A$3:$I$29,HLOOKUP(LEFT(D3695,6),'Filter Fuel'!$B$1:$I$2,2,FALSE),FALSE),1)*IF(F3695=0,0,1)</f>
        <v>0</v>
      </c>
      <c r="B3695" t="s">
        <v>2</v>
      </c>
      <c r="C3695">
        <f t="shared" si="104"/>
        <v>2033</v>
      </c>
      <c r="D3695" t="str">
        <f t="shared" si="105"/>
        <v>RESBDGELCIMP41</v>
      </c>
      <c r="E3695" t="str">
        <f>VLOOKUP(D3695,'NZ40-POPT_tech_groups'!A:B,2,FALSE)</f>
        <v>NZ40-ENE-1-RESBDG</v>
      </c>
      <c r="F3695" s="3">
        <f>_xlfn.IFNA(_xlfn.IFNA(VLOOKUP(D3695,'Energy Share'!B:D,3,FALSE),VLOOKUP(LEFT(D3695,LEN(D3695)-2),'Energy Share'!B:D,3,FALSE)),0)*HLOOKUP(C3695,'Energy Share'!$I$2:$AL$3,2,FALSE)*VLOOKUP(LEFT(D3695,6),'Energy Share'!$I$6:$J$14,2,FALSE)</f>
        <v>9.8510968242992408E-2</v>
      </c>
    </row>
    <row r="3696" spans="1:6" hidden="1" x14ac:dyDescent="0.3">
      <c r="A3696">
        <f>IF(IFERROR(_xlfn.NUMBERVALUE(RIGHT(D3696,2))=C3696-2000,TRUE),1,0)*_xlfn.IFNA(VLOOKUP(LEFT(RIGHT(D3696,LEN(D3696)-6),LEN(RIGHT(D3696,LEN(D3696)-6))-3),'Filter Fuel'!$A$3:$I$29,HLOOKUP(LEFT(D3696,6),'Filter Fuel'!$B$1:$I$2,2,FALSE),FALSE),1)*IF(F3696=0,0,1)</f>
        <v>0</v>
      </c>
      <c r="B3696" t="s">
        <v>2</v>
      </c>
      <c r="C3696">
        <f t="shared" si="104"/>
        <v>2033</v>
      </c>
      <c r="D3696" t="str">
        <f t="shared" si="105"/>
        <v>RESBDGELCIMP42</v>
      </c>
      <c r="E3696" t="str">
        <f>VLOOKUP(D3696,'NZ40-POPT_tech_groups'!A:B,2,FALSE)</f>
        <v>NZ40-ENE-1-RESBDG</v>
      </c>
      <c r="F3696" s="3">
        <f>_xlfn.IFNA(_xlfn.IFNA(VLOOKUP(D3696,'Energy Share'!B:D,3,FALSE),VLOOKUP(LEFT(D3696,LEN(D3696)-2),'Energy Share'!B:D,3,FALSE)),0)*HLOOKUP(C3696,'Energy Share'!$I$2:$AL$3,2,FALSE)*VLOOKUP(LEFT(D3696,6),'Energy Share'!$I$6:$J$14,2,FALSE)</f>
        <v>9.8510968242992408E-2</v>
      </c>
    </row>
    <row r="3697" spans="1:6" hidden="1" x14ac:dyDescent="0.3">
      <c r="A3697">
        <f>IF(IFERROR(_xlfn.NUMBERVALUE(RIGHT(D3697,2))=C3697-2000,TRUE),1,0)*_xlfn.IFNA(VLOOKUP(LEFT(RIGHT(D3697,LEN(D3697)-6),LEN(RIGHT(D3697,LEN(D3697)-6))-3),'Filter Fuel'!$A$3:$I$29,HLOOKUP(LEFT(D3697,6),'Filter Fuel'!$B$1:$I$2,2,FALSE),FALSE),1)*IF(F3697=0,0,1)</f>
        <v>0</v>
      </c>
      <c r="B3697" t="s">
        <v>2</v>
      </c>
      <c r="C3697">
        <f t="shared" si="104"/>
        <v>2033</v>
      </c>
      <c r="D3697" t="str">
        <f t="shared" si="105"/>
        <v>RESBDGELCIMP43</v>
      </c>
      <c r="E3697" t="str">
        <f>VLOOKUP(D3697,'NZ40-POPT_tech_groups'!A:B,2,FALSE)</f>
        <v>NZ40-ENE-1-RESBDG</v>
      </c>
      <c r="F3697" s="3">
        <f>_xlfn.IFNA(_xlfn.IFNA(VLOOKUP(D3697,'Energy Share'!B:D,3,FALSE),VLOOKUP(LEFT(D3697,LEN(D3697)-2),'Energy Share'!B:D,3,FALSE)),0)*HLOOKUP(C3697,'Energy Share'!$I$2:$AL$3,2,FALSE)*VLOOKUP(LEFT(D3697,6),'Energy Share'!$I$6:$J$14,2,FALSE)</f>
        <v>9.8510968242992408E-2</v>
      </c>
    </row>
    <row r="3698" spans="1:6" hidden="1" x14ac:dyDescent="0.3">
      <c r="A3698">
        <f>IF(IFERROR(_xlfn.NUMBERVALUE(RIGHT(D3698,2))=C3698-2000,TRUE),1,0)*_xlfn.IFNA(VLOOKUP(LEFT(RIGHT(D3698,LEN(D3698)-6),LEN(RIGHT(D3698,LEN(D3698)-6))-3),'Filter Fuel'!$A$3:$I$29,HLOOKUP(LEFT(D3698,6),'Filter Fuel'!$B$1:$I$2,2,FALSE),FALSE),1)*IF(F3698=0,0,1)</f>
        <v>0</v>
      </c>
      <c r="B3698" t="s">
        <v>2</v>
      </c>
      <c r="C3698">
        <f t="shared" si="104"/>
        <v>2033</v>
      </c>
      <c r="D3698" t="str">
        <f t="shared" si="105"/>
        <v>RESBDGELCIMP44</v>
      </c>
      <c r="E3698" t="str">
        <f>VLOOKUP(D3698,'NZ40-POPT_tech_groups'!A:B,2,FALSE)</f>
        <v>NZ40-ENE-1-RESBDG</v>
      </c>
      <c r="F3698" s="3">
        <f>_xlfn.IFNA(_xlfn.IFNA(VLOOKUP(D3698,'Energy Share'!B:D,3,FALSE),VLOOKUP(LEFT(D3698,LEN(D3698)-2),'Energy Share'!B:D,3,FALSE)),0)*HLOOKUP(C3698,'Energy Share'!$I$2:$AL$3,2,FALSE)*VLOOKUP(LEFT(D3698,6),'Energy Share'!$I$6:$J$14,2,FALSE)</f>
        <v>9.8510968242992408E-2</v>
      </c>
    </row>
    <row r="3699" spans="1:6" hidden="1" x14ac:dyDescent="0.3">
      <c r="A3699">
        <f>IF(IFERROR(_xlfn.NUMBERVALUE(RIGHT(D3699,2))=C3699-2000,TRUE),1,0)*_xlfn.IFNA(VLOOKUP(LEFT(RIGHT(D3699,LEN(D3699)-6),LEN(RIGHT(D3699,LEN(D3699)-6))-3),'Filter Fuel'!$A$3:$I$29,HLOOKUP(LEFT(D3699,6),'Filter Fuel'!$B$1:$I$2,2,FALSE),FALSE),1)*IF(F3699=0,0,1)</f>
        <v>0</v>
      </c>
      <c r="B3699" t="s">
        <v>2</v>
      </c>
      <c r="C3699">
        <f t="shared" si="104"/>
        <v>2033</v>
      </c>
      <c r="D3699" t="str">
        <f t="shared" si="105"/>
        <v>RESBDGELCIMP45</v>
      </c>
      <c r="E3699" t="str">
        <f>VLOOKUP(D3699,'NZ40-POPT_tech_groups'!A:B,2,FALSE)</f>
        <v>NZ40-ENE-1-RESBDG</v>
      </c>
      <c r="F3699" s="3">
        <f>_xlfn.IFNA(_xlfn.IFNA(VLOOKUP(D3699,'Energy Share'!B:D,3,FALSE),VLOOKUP(LEFT(D3699,LEN(D3699)-2),'Energy Share'!B:D,3,FALSE)),0)*HLOOKUP(C3699,'Energy Share'!$I$2:$AL$3,2,FALSE)*VLOOKUP(LEFT(D3699,6),'Energy Share'!$I$6:$J$14,2,FALSE)</f>
        <v>9.8510968242992408E-2</v>
      </c>
    </row>
    <row r="3700" spans="1:6" hidden="1" x14ac:dyDescent="0.3">
      <c r="A3700">
        <f>IF(IFERROR(_xlfn.NUMBERVALUE(RIGHT(D3700,2))=C3700-2000,TRUE),1,0)*_xlfn.IFNA(VLOOKUP(LEFT(RIGHT(D3700,LEN(D3700)-6),LEN(RIGHT(D3700,LEN(D3700)-6))-3),'Filter Fuel'!$A$3:$I$29,HLOOKUP(LEFT(D3700,6),'Filter Fuel'!$B$1:$I$2,2,FALSE),FALSE),1)*IF(F3700=0,0,1)</f>
        <v>0</v>
      </c>
      <c r="B3700" t="s">
        <v>2</v>
      </c>
      <c r="C3700">
        <f t="shared" si="104"/>
        <v>2033</v>
      </c>
      <c r="D3700" t="str">
        <f t="shared" si="105"/>
        <v>RESBDGELCIMP46</v>
      </c>
      <c r="E3700" t="str">
        <f>VLOOKUP(D3700,'NZ40-POPT_tech_groups'!A:B,2,FALSE)</f>
        <v>NZ40-ENE-1-RESBDG</v>
      </c>
      <c r="F3700" s="3">
        <f>_xlfn.IFNA(_xlfn.IFNA(VLOOKUP(D3700,'Energy Share'!B:D,3,FALSE),VLOOKUP(LEFT(D3700,LEN(D3700)-2),'Energy Share'!B:D,3,FALSE)),0)*HLOOKUP(C3700,'Energy Share'!$I$2:$AL$3,2,FALSE)*VLOOKUP(LEFT(D3700,6),'Energy Share'!$I$6:$J$14,2,FALSE)</f>
        <v>9.8510968242992408E-2</v>
      </c>
    </row>
    <row r="3701" spans="1:6" hidden="1" x14ac:dyDescent="0.3">
      <c r="A3701">
        <f>IF(IFERROR(_xlfn.NUMBERVALUE(RIGHT(D3701,2))=C3701-2000,TRUE),1,0)*_xlfn.IFNA(VLOOKUP(LEFT(RIGHT(D3701,LEN(D3701)-6),LEN(RIGHT(D3701,LEN(D3701)-6))-3),'Filter Fuel'!$A$3:$I$29,HLOOKUP(LEFT(D3701,6),'Filter Fuel'!$B$1:$I$2,2,FALSE),FALSE),1)*IF(F3701=0,0,1)</f>
        <v>0</v>
      </c>
      <c r="B3701" t="s">
        <v>2</v>
      </c>
      <c r="C3701">
        <f t="shared" si="104"/>
        <v>2033</v>
      </c>
      <c r="D3701" t="str">
        <f t="shared" si="105"/>
        <v>RESBDGELCIMP47</v>
      </c>
      <c r="E3701" t="str">
        <f>VLOOKUP(D3701,'NZ40-POPT_tech_groups'!A:B,2,FALSE)</f>
        <v>NZ40-ENE-1-RESBDG</v>
      </c>
      <c r="F3701" s="3">
        <f>_xlfn.IFNA(_xlfn.IFNA(VLOOKUP(D3701,'Energy Share'!B:D,3,FALSE),VLOOKUP(LEFT(D3701,LEN(D3701)-2),'Energy Share'!B:D,3,FALSE)),0)*HLOOKUP(C3701,'Energy Share'!$I$2:$AL$3,2,FALSE)*VLOOKUP(LEFT(D3701,6),'Energy Share'!$I$6:$J$14,2,FALSE)</f>
        <v>9.8510968242992408E-2</v>
      </c>
    </row>
    <row r="3702" spans="1:6" hidden="1" x14ac:dyDescent="0.3">
      <c r="A3702">
        <f>IF(IFERROR(_xlfn.NUMBERVALUE(RIGHT(D3702,2))=C3702-2000,TRUE),1,0)*_xlfn.IFNA(VLOOKUP(LEFT(RIGHT(D3702,LEN(D3702)-6),LEN(RIGHT(D3702,LEN(D3702)-6))-3),'Filter Fuel'!$A$3:$I$29,HLOOKUP(LEFT(D3702,6),'Filter Fuel'!$B$1:$I$2,2,FALSE),FALSE),1)*IF(F3702=0,0,1)</f>
        <v>0</v>
      </c>
      <c r="B3702" t="s">
        <v>2</v>
      </c>
      <c r="C3702">
        <f t="shared" si="104"/>
        <v>2033</v>
      </c>
      <c r="D3702" t="str">
        <f t="shared" si="105"/>
        <v>RESBDGELCIMP48</v>
      </c>
      <c r="E3702" t="str">
        <f>VLOOKUP(D3702,'NZ40-POPT_tech_groups'!A:B,2,FALSE)</f>
        <v>NZ40-ENE-1-RESBDG</v>
      </c>
      <c r="F3702" s="3">
        <f>_xlfn.IFNA(_xlfn.IFNA(VLOOKUP(D3702,'Energy Share'!B:D,3,FALSE),VLOOKUP(LEFT(D3702,LEN(D3702)-2),'Energy Share'!B:D,3,FALSE)),0)*HLOOKUP(C3702,'Energy Share'!$I$2:$AL$3,2,FALSE)*VLOOKUP(LEFT(D3702,6),'Energy Share'!$I$6:$J$14,2,FALSE)</f>
        <v>9.8510968242992408E-2</v>
      </c>
    </row>
    <row r="3703" spans="1:6" hidden="1" x14ac:dyDescent="0.3">
      <c r="A3703">
        <f>IF(IFERROR(_xlfn.NUMBERVALUE(RIGHT(D3703,2))=C3703-2000,TRUE),1,0)*_xlfn.IFNA(VLOOKUP(LEFT(RIGHT(D3703,LEN(D3703)-6),LEN(RIGHT(D3703,LEN(D3703)-6))-3),'Filter Fuel'!$A$3:$I$29,HLOOKUP(LEFT(D3703,6),'Filter Fuel'!$B$1:$I$2,2,FALSE),FALSE),1)*IF(F3703=0,0,1)</f>
        <v>0</v>
      </c>
      <c r="B3703" t="s">
        <v>2</v>
      </c>
      <c r="C3703">
        <f t="shared" si="104"/>
        <v>2033</v>
      </c>
      <c r="D3703" t="str">
        <f t="shared" si="105"/>
        <v>RESBDGELCIMP49</v>
      </c>
      <c r="E3703" t="str">
        <f>VLOOKUP(D3703,'NZ40-POPT_tech_groups'!A:B,2,FALSE)</f>
        <v>NZ40-ENE-1-RESBDG</v>
      </c>
      <c r="F3703" s="3">
        <f>_xlfn.IFNA(_xlfn.IFNA(VLOOKUP(D3703,'Energy Share'!B:D,3,FALSE),VLOOKUP(LEFT(D3703,LEN(D3703)-2),'Energy Share'!B:D,3,FALSE)),0)*HLOOKUP(C3703,'Energy Share'!$I$2:$AL$3,2,FALSE)*VLOOKUP(LEFT(D3703,6),'Energy Share'!$I$6:$J$14,2,FALSE)</f>
        <v>9.8510968242992408E-2</v>
      </c>
    </row>
    <row r="3704" spans="1:6" hidden="1" x14ac:dyDescent="0.3">
      <c r="A3704">
        <f>IF(IFERROR(_xlfn.NUMBERVALUE(RIGHT(D3704,2))=C3704-2000,TRUE),1,0)*_xlfn.IFNA(VLOOKUP(LEFT(RIGHT(D3704,LEN(D3704)-6),LEN(RIGHT(D3704,LEN(D3704)-6))-3),'Filter Fuel'!$A$3:$I$29,HLOOKUP(LEFT(D3704,6),'Filter Fuel'!$B$1:$I$2,2,FALSE),FALSE),1)*IF(F3704=0,0,1)</f>
        <v>0</v>
      </c>
      <c r="B3704" t="s">
        <v>2</v>
      </c>
      <c r="C3704">
        <f t="shared" si="104"/>
        <v>2033</v>
      </c>
      <c r="D3704" t="str">
        <f t="shared" si="105"/>
        <v>RESBDGELCIMP50</v>
      </c>
      <c r="E3704" t="str">
        <f>VLOOKUP(D3704,'NZ40-POPT_tech_groups'!A:B,2,FALSE)</f>
        <v>NZ40-ENE-1-RESBDG</v>
      </c>
      <c r="F3704" s="3">
        <f>_xlfn.IFNA(_xlfn.IFNA(VLOOKUP(D3704,'Energy Share'!B:D,3,FALSE),VLOOKUP(LEFT(D3704,LEN(D3704)-2),'Energy Share'!B:D,3,FALSE)),0)*HLOOKUP(C3704,'Energy Share'!$I$2:$AL$3,2,FALSE)*VLOOKUP(LEFT(D3704,6),'Energy Share'!$I$6:$J$14,2,FALSE)</f>
        <v>9.8510968242992408E-2</v>
      </c>
    </row>
    <row r="3705" spans="1:6" x14ac:dyDescent="0.3">
      <c r="A3705">
        <f>IF(IFERROR(_xlfn.NUMBERVALUE(RIGHT(D3705,2))=C3705-2000,TRUE),1,0)*_xlfn.IFNA(VLOOKUP(LEFT(RIGHT(D3705,LEN(D3705)-6),LEN(RIGHT(D3705,LEN(D3705)-6))-3),'Filter Fuel'!$A$3:$I$29,HLOOKUP(LEFT(D3705,6),'Filter Fuel'!$B$1:$I$2,2,FALSE),FALSE),1)*IF(F3705=0,0,1)</f>
        <v>1</v>
      </c>
      <c r="B3705" t="s">
        <v>2</v>
      </c>
      <c r="C3705">
        <f t="shared" si="104"/>
        <v>2033</v>
      </c>
      <c r="D3705" t="str">
        <f t="shared" si="105"/>
        <v>FRETRAETHIMP</v>
      </c>
      <c r="E3705" t="str">
        <f>VLOOKUP(D3705,'NZ40-POPT_tech_groups'!A:B,2,FALSE)</f>
        <v>NZ40-ENE-1-FRETRA</v>
      </c>
      <c r="F3705" s="3">
        <f>_xlfn.IFNA(_xlfn.IFNA(VLOOKUP(D3705,'Energy Share'!B:D,3,FALSE),VLOOKUP(LEFT(D3705,LEN(D3705)-2),'Energy Share'!B:D,3,FALSE)),0)*HLOOKUP(C3705,'Energy Share'!$I$2:$AL$3,2,FALSE)*VLOOKUP(LEFT(D3705,6),'Energy Share'!$I$6:$J$14,2,FALSE)</f>
        <v>8.3822970525475535E-3</v>
      </c>
    </row>
    <row r="3706" spans="1:6" x14ac:dyDescent="0.3">
      <c r="A3706">
        <f>IF(IFERROR(_xlfn.NUMBERVALUE(RIGHT(D3706,2))=C3706-2000,TRUE),1,0)*_xlfn.IFNA(VLOOKUP(LEFT(RIGHT(D3706,LEN(D3706)-6),LEN(RIGHT(D3706,LEN(D3706)-6))-3),'Filter Fuel'!$A$3:$I$29,HLOOKUP(LEFT(D3706,6),'Filter Fuel'!$B$1:$I$2,2,FALSE),FALSE),1)*IF(F3706=0,0,1)</f>
        <v>1</v>
      </c>
      <c r="B3706" t="s">
        <v>2</v>
      </c>
      <c r="C3706">
        <f t="shared" si="104"/>
        <v>2033</v>
      </c>
      <c r="D3706" t="str">
        <f t="shared" si="105"/>
        <v>PASTRAETHIMP</v>
      </c>
      <c r="E3706" t="str">
        <f>VLOOKUP(D3706,'NZ40-POPT_tech_groups'!A:B,2,FALSE)</f>
        <v>NZ40-ENE-1-PASTRA</v>
      </c>
      <c r="F3706" s="3">
        <f>_xlfn.IFNA(_xlfn.IFNA(VLOOKUP(D3706,'Energy Share'!B:D,3,FALSE),VLOOKUP(LEFT(D3706,LEN(D3706)-2),'Energy Share'!B:D,3,FALSE)),0)*HLOOKUP(C3706,'Energy Share'!$I$2:$AL$3,2,FALSE)*VLOOKUP(LEFT(D3706,6),'Energy Share'!$I$6:$J$14,2,FALSE)</f>
        <v>4.368791634174523E-5</v>
      </c>
    </row>
    <row r="3707" spans="1:6" x14ac:dyDescent="0.3">
      <c r="A3707">
        <f>IF(IFERROR(_xlfn.NUMBERVALUE(RIGHT(D3707,2))=C3707-2000,TRUE),1,0)*_xlfn.IFNA(VLOOKUP(LEFT(RIGHT(D3707,LEN(D3707)-6),LEN(RIGHT(D3707,LEN(D3707)-6))-3),'Filter Fuel'!$A$3:$I$29,HLOOKUP(LEFT(D3707,6),'Filter Fuel'!$B$1:$I$2,2,FALSE),FALSE),1)*IF(F3707=0,0,1)</f>
        <v>1</v>
      </c>
      <c r="B3707" t="s">
        <v>2</v>
      </c>
      <c r="C3707">
        <f t="shared" si="104"/>
        <v>2033</v>
      </c>
      <c r="D3707" t="str">
        <f t="shared" si="105"/>
        <v>PUBTRAETHIMP</v>
      </c>
      <c r="E3707" t="str">
        <f>VLOOKUP(D3707,'NZ40-POPT_tech_groups'!A:B,2,FALSE)</f>
        <v>NZ40-ENE-1-PUBTRA</v>
      </c>
      <c r="F3707" s="3">
        <f>_xlfn.IFNA(_xlfn.IFNA(VLOOKUP(D3707,'Energy Share'!B:D,3,FALSE),VLOOKUP(LEFT(D3707,LEN(D3707)-2),'Energy Share'!B:D,3,FALSE)),0)*HLOOKUP(C3707,'Energy Share'!$I$2:$AL$3,2,FALSE)*VLOOKUP(LEFT(D3707,6),'Energy Share'!$I$6:$J$14,2,FALSE)</f>
        <v>8.7937867977272155E-3</v>
      </c>
    </row>
    <row r="3708" spans="1:6" x14ac:dyDescent="0.3">
      <c r="A3708">
        <f>IF(IFERROR(_xlfn.NUMBERVALUE(RIGHT(D3708,2))=C3708-2000,TRUE),1,0)*_xlfn.IFNA(VLOOKUP(LEFT(RIGHT(D3708,LEN(D3708)-6),LEN(RIGHT(D3708,LEN(D3708)-6))-3),'Filter Fuel'!$A$3:$I$29,HLOOKUP(LEFT(D3708,6),'Filter Fuel'!$B$1:$I$2,2,FALSE),FALSE),1)*IF(F3708=0,0,1)</f>
        <v>1</v>
      </c>
      <c r="B3708" t="s">
        <v>2</v>
      </c>
      <c r="C3708">
        <f t="shared" si="104"/>
        <v>2033</v>
      </c>
      <c r="D3708" t="str">
        <f t="shared" si="105"/>
        <v>COMBDGETHOSIMP</v>
      </c>
      <c r="E3708" t="str">
        <f>VLOOKUP(D3708,'NZ40-POPT_tech_groups'!A:B,2,FALSE)</f>
        <v>NZ40-ENE-1-COMBDG</v>
      </c>
      <c r="F3708" s="3">
        <f>_xlfn.IFNA(_xlfn.IFNA(VLOOKUP(D3708,'Energy Share'!B:D,3,FALSE),VLOOKUP(LEFT(D3708,LEN(D3708)-2),'Energy Share'!B:D,3,FALSE)),0)*HLOOKUP(C3708,'Energy Share'!$I$2:$AL$3,2,FALSE)*VLOOKUP(LEFT(D3708,6),'Energy Share'!$I$6:$J$14,2,FALSE)</f>
        <v>1.9478538312532447E-5</v>
      </c>
    </row>
    <row r="3709" spans="1:6" hidden="1" x14ac:dyDescent="0.3">
      <c r="A3709">
        <f>IF(IFERROR(_xlfn.NUMBERVALUE(RIGHT(D3709,2))=C3709-2000,TRUE),1,0)*_xlfn.IFNA(VLOOKUP(LEFT(RIGHT(D3709,LEN(D3709)-6),LEN(RIGHT(D3709,LEN(D3709)-6))-3),'Filter Fuel'!$A$3:$I$29,HLOOKUP(LEFT(D3709,6),'Filter Fuel'!$B$1:$I$2,2,FALSE),FALSE),1)*IF(F3709=0,0,1)</f>
        <v>0</v>
      </c>
      <c r="B3709" t="s">
        <v>2</v>
      </c>
      <c r="C3709">
        <f t="shared" si="104"/>
        <v>2033</v>
      </c>
      <c r="D3709" t="str">
        <f t="shared" si="105"/>
        <v>INDBDGETHOSIMP</v>
      </c>
      <c r="E3709" t="str">
        <f>VLOOKUP(D3709,'NZ40-POPT_tech_groups'!A:B,2,FALSE)</f>
        <v>NZ40-ENE-1-INDBDG</v>
      </c>
      <c r="F3709" s="3">
        <f>_xlfn.IFNA(_xlfn.IFNA(VLOOKUP(D3709,'Energy Share'!B:D,3,FALSE),VLOOKUP(LEFT(D3709,LEN(D3709)-2),'Energy Share'!B:D,3,FALSE)),0)*HLOOKUP(C3709,'Energy Share'!$I$2:$AL$3,2,FALSE)*VLOOKUP(LEFT(D3709,6),'Energy Share'!$I$6:$J$14,2,FALSE)</f>
        <v>0</v>
      </c>
    </row>
    <row r="3710" spans="1:6" hidden="1" x14ac:dyDescent="0.3">
      <c r="A3710">
        <f>IF(IFERROR(_xlfn.NUMBERVALUE(RIGHT(D3710,2))=C3710-2000,TRUE),1,0)*_xlfn.IFNA(VLOOKUP(LEFT(RIGHT(D3710,LEN(D3710)-6),LEN(RIGHT(D3710,LEN(D3710)-6))-3),'Filter Fuel'!$A$3:$I$29,HLOOKUP(LEFT(D3710,6),'Filter Fuel'!$B$1:$I$2,2,FALSE),FALSE),1)*IF(F3710=0,0,1)</f>
        <v>0</v>
      </c>
      <c r="B3710" t="s">
        <v>2</v>
      </c>
      <c r="C3710">
        <f t="shared" si="104"/>
        <v>2033</v>
      </c>
      <c r="D3710" t="str">
        <f t="shared" si="105"/>
        <v>PUBBDGETHOSIMP</v>
      </c>
      <c r="E3710" t="str">
        <f>VLOOKUP(D3710,'NZ40-POPT_tech_groups'!A:B,2,FALSE)</f>
        <v>NZ40-ENE-1-PUBBDG</v>
      </c>
      <c r="F3710" s="3">
        <f>_xlfn.IFNA(_xlfn.IFNA(VLOOKUP(D3710,'Energy Share'!B:D,3,FALSE),VLOOKUP(LEFT(D3710,LEN(D3710)-2),'Energy Share'!B:D,3,FALSE)),0)*HLOOKUP(C3710,'Energy Share'!$I$2:$AL$3,2,FALSE)*VLOOKUP(LEFT(D3710,6),'Energy Share'!$I$6:$J$14,2,FALSE)</f>
        <v>0</v>
      </c>
    </row>
    <row r="3711" spans="1:6" x14ac:dyDescent="0.3">
      <c r="A3711">
        <f>IF(IFERROR(_xlfn.NUMBERVALUE(RIGHT(D3711,2))=C3711-2000,TRUE),1,0)*_xlfn.IFNA(VLOOKUP(LEFT(RIGHT(D3711,LEN(D3711)-6),LEN(RIGHT(D3711,LEN(D3711)-6))-3),'Filter Fuel'!$A$3:$I$29,HLOOKUP(LEFT(D3711,6),'Filter Fuel'!$B$1:$I$2,2,FALSE),FALSE),1)*IF(F3711=0,0,1)</f>
        <v>1</v>
      </c>
      <c r="B3711" t="s">
        <v>2</v>
      </c>
      <c r="C3711">
        <f t="shared" si="104"/>
        <v>2033</v>
      </c>
      <c r="D3711" t="str">
        <f t="shared" si="105"/>
        <v>RESBDGETHOSIMP</v>
      </c>
      <c r="E3711" t="str">
        <f>VLOOKUP(D3711,'NZ40-POPT_tech_groups'!A:B,2,FALSE)</f>
        <v>NZ40-ENE-1-RESBDG</v>
      </c>
      <c r="F3711" s="3">
        <f>_xlfn.IFNA(_xlfn.IFNA(VLOOKUP(D3711,'Energy Share'!B:D,3,FALSE),VLOOKUP(LEFT(D3711,LEN(D3711)-2),'Energy Share'!B:D,3,FALSE)),0)*HLOOKUP(C3711,'Energy Share'!$I$2:$AL$3,2,FALSE)*VLOOKUP(LEFT(D3711,6),'Energy Share'!$I$6:$J$14,2,FALSE)</f>
        <v>9.6686562181646451E-7</v>
      </c>
    </row>
    <row r="3712" spans="1:6" x14ac:dyDescent="0.3">
      <c r="A3712">
        <f>IF(IFERROR(_xlfn.NUMBERVALUE(RIGHT(D3712,2))=C3712-2000,TRUE),1,0)*_xlfn.IFNA(VLOOKUP(LEFT(RIGHT(D3712,LEN(D3712)-6),LEN(RIGHT(D3712,LEN(D3712)-6))-3),'Filter Fuel'!$A$3:$I$29,HLOOKUP(LEFT(D3712,6),'Filter Fuel'!$B$1:$I$2,2,FALSE),FALSE),1)*IF(F3712=0,0,1)</f>
        <v>1</v>
      </c>
      <c r="B3712" t="s">
        <v>2</v>
      </c>
      <c r="C3712">
        <f t="shared" si="104"/>
        <v>2033</v>
      </c>
      <c r="D3712" t="str">
        <f t="shared" si="105"/>
        <v>FRETRAFTDSLIMP</v>
      </c>
      <c r="E3712" t="str">
        <f>VLOOKUP(D3712,'NZ40-POPT_tech_groups'!A:B,2,FALSE)</f>
        <v>NZ40-ENE-1-FRETRA</v>
      </c>
      <c r="F3712" s="3">
        <f>_xlfn.IFNA(_xlfn.IFNA(VLOOKUP(D3712,'Energy Share'!B:D,3,FALSE),VLOOKUP(LEFT(D3712,LEN(D3712)-2),'Energy Share'!B:D,3,FALSE)),0)*HLOOKUP(C3712,'Energy Share'!$I$2:$AL$3,2,FALSE)*VLOOKUP(LEFT(D3712,6),'Energy Share'!$I$6:$J$14,2,FALSE)</f>
        <v>6.3068742630119617E-5</v>
      </c>
    </row>
    <row r="3713" spans="1:6" x14ac:dyDescent="0.3">
      <c r="A3713">
        <f>IF(IFERROR(_xlfn.NUMBERVALUE(RIGHT(D3713,2))=C3713-2000,TRUE),1,0)*_xlfn.IFNA(VLOOKUP(LEFT(RIGHT(D3713,LEN(D3713)-6),LEN(RIGHT(D3713,LEN(D3713)-6))-3),'Filter Fuel'!$A$3:$I$29,HLOOKUP(LEFT(D3713,6),'Filter Fuel'!$B$1:$I$2,2,FALSE),FALSE),1)*IF(F3713=0,0,1)</f>
        <v>1</v>
      </c>
      <c r="B3713" t="s">
        <v>2</v>
      </c>
      <c r="C3713">
        <f t="shared" si="104"/>
        <v>2033</v>
      </c>
      <c r="D3713" t="str">
        <f t="shared" si="105"/>
        <v>PUBTRAFTDSLIMP</v>
      </c>
      <c r="E3713" t="str">
        <f>VLOOKUP(D3713,'NZ40-POPT_tech_groups'!A:B,2,FALSE)</f>
        <v>NZ40-ENE-1-PUBTRA</v>
      </c>
      <c r="F3713" s="3">
        <f>_xlfn.IFNA(_xlfn.IFNA(VLOOKUP(D3713,'Energy Share'!B:D,3,FALSE),VLOOKUP(LEFT(D3713,LEN(D3713)-2),'Energy Share'!B:D,3,FALSE)),0)*HLOOKUP(C3713,'Energy Share'!$I$2:$AL$3,2,FALSE)*VLOOKUP(LEFT(D3713,6),'Energy Share'!$I$6:$J$14,2,FALSE)</f>
        <v>1.0241766614670789E-3</v>
      </c>
    </row>
    <row r="3714" spans="1:6" x14ac:dyDescent="0.3">
      <c r="A3714">
        <f>IF(IFERROR(_xlfn.NUMBERVALUE(RIGHT(D3714,2))=C3714-2000,TRUE),1,0)*_xlfn.IFNA(VLOOKUP(LEFT(RIGHT(D3714,LEN(D3714)-6),LEN(RIGHT(D3714,LEN(D3714)-6))-3),'Filter Fuel'!$A$3:$I$29,HLOOKUP(LEFT(D3714,6),'Filter Fuel'!$B$1:$I$2,2,FALSE),FALSE),1)*IF(F3714=0,0,1)</f>
        <v>1</v>
      </c>
      <c r="B3714" t="s">
        <v>2</v>
      </c>
      <c r="C3714">
        <f t="shared" si="104"/>
        <v>2033</v>
      </c>
      <c r="D3714" t="str">
        <f t="shared" si="105"/>
        <v>FRETRAGASIMP</v>
      </c>
      <c r="E3714" t="str">
        <f>VLOOKUP(D3714,'NZ40-POPT_tech_groups'!A:B,2,FALSE)</f>
        <v>NZ40-ENE-1-FRETRA</v>
      </c>
      <c r="F3714" s="3">
        <f>_xlfn.IFNA(_xlfn.IFNA(VLOOKUP(D3714,'Energy Share'!B:D,3,FALSE),VLOOKUP(LEFT(D3714,LEN(D3714)-2),'Energy Share'!B:D,3,FALSE)),0)*HLOOKUP(C3714,'Energy Share'!$I$2:$AL$3,2,FALSE)*VLOOKUP(LEFT(D3714,6),'Energy Share'!$I$6:$J$14,2,FALSE)</f>
        <v>0.20044169480887705</v>
      </c>
    </row>
    <row r="3715" spans="1:6" x14ac:dyDescent="0.3">
      <c r="A3715">
        <f>IF(IFERROR(_xlfn.NUMBERVALUE(RIGHT(D3715,2))=C3715-2000,TRUE),1,0)*_xlfn.IFNA(VLOOKUP(LEFT(RIGHT(D3715,LEN(D3715)-6),LEN(RIGHT(D3715,LEN(D3715)-6))-3),'Filter Fuel'!$A$3:$I$29,HLOOKUP(LEFT(D3715,6),'Filter Fuel'!$B$1:$I$2,2,FALSE),FALSE),1)*IF(F3715=0,0,1)</f>
        <v>1</v>
      </c>
      <c r="B3715" t="s">
        <v>2</v>
      </c>
      <c r="C3715">
        <f t="shared" si="104"/>
        <v>2033</v>
      </c>
      <c r="D3715" t="str">
        <f t="shared" si="105"/>
        <v>PASTRAGASIMP</v>
      </c>
      <c r="E3715" t="str">
        <f>VLOOKUP(D3715,'NZ40-POPT_tech_groups'!A:B,2,FALSE)</f>
        <v>NZ40-ENE-1-PASTRA</v>
      </c>
      <c r="F3715" s="3">
        <f>_xlfn.IFNA(_xlfn.IFNA(VLOOKUP(D3715,'Energy Share'!B:D,3,FALSE),VLOOKUP(LEFT(D3715,LEN(D3715)-2),'Energy Share'!B:D,3,FALSE)),0)*HLOOKUP(C3715,'Energy Share'!$I$2:$AL$3,2,FALSE)*VLOOKUP(LEFT(D3715,6),'Energy Share'!$I$6:$J$14,2,FALSE)</f>
        <v>0.39897522554487458</v>
      </c>
    </row>
    <row r="3716" spans="1:6" x14ac:dyDescent="0.3">
      <c r="A3716">
        <f>IF(IFERROR(_xlfn.NUMBERVALUE(RIGHT(D3716,2))=C3716-2000,TRUE),1,0)*_xlfn.IFNA(VLOOKUP(LEFT(RIGHT(D3716,LEN(D3716)-6),LEN(RIGHT(D3716,LEN(D3716)-6))-3),'Filter Fuel'!$A$3:$I$29,HLOOKUP(LEFT(D3716,6),'Filter Fuel'!$B$1:$I$2,2,FALSE),FALSE),1)*IF(F3716=0,0,1)</f>
        <v>1</v>
      </c>
      <c r="B3716" t="s">
        <v>2</v>
      </c>
      <c r="C3716">
        <f t="shared" si="104"/>
        <v>2033</v>
      </c>
      <c r="D3716" t="str">
        <f t="shared" si="105"/>
        <v>PUBTRAGASIMP</v>
      </c>
      <c r="E3716" t="str">
        <f>VLOOKUP(D3716,'NZ40-POPT_tech_groups'!A:B,2,FALSE)</f>
        <v>NZ40-ENE-1-PUBTRA</v>
      </c>
      <c r="F3716" s="3">
        <f>_xlfn.IFNA(_xlfn.IFNA(VLOOKUP(D3716,'Energy Share'!B:D,3,FALSE),VLOOKUP(LEFT(D3716,LEN(D3716)-2),'Energy Share'!B:D,3,FALSE)),0)*HLOOKUP(C3716,'Energy Share'!$I$2:$AL$3,2,FALSE)*VLOOKUP(LEFT(D3716,6),'Energy Share'!$I$6:$J$14,2,FALSE)</f>
        <v>0.21478723633780616</v>
      </c>
    </row>
    <row r="3717" spans="1:6" hidden="1" x14ac:dyDescent="0.3">
      <c r="A3717">
        <f>IF(IFERROR(_xlfn.NUMBERVALUE(RIGHT(D3717,2))=C3717-2000,TRUE),1,0)*_xlfn.IFNA(VLOOKUP(LEFT(RIGHT(D3717,LEN(D3717)-6),LEN(RIGHT(D3717,LEN(D3717)-6))-3),'Filter Fuel'!$A$3:$I$29,HLOOKUP(LEFT(D3717,6),'Filter Fuel'!$B$1:$I$2,2,FALSE),FALSE),1)*IF(F3717=0,0,1)</f>
        <v>0</v>
      </c>
      <c r="B3717" t="s">
        <v>2</v>
      </c>
      <c r="C3717">
        <f t="shared" si="104"/>
        <v>2033</v>
      </c>
      <c r="D3717" t="str">
        <f t="shared" si="105"/>
        <v>COMBDGGEOIMP</v>
      </c>
      <c r="E3717" t="str">
        <f>VLOOKUP(D3717,'NZ40-POPT_tech_groups'!A:B,2,FALSE)</f>
        <v>NZ40-ENE-1-COMBDG</v>
      </c>
      <c r="F3717" s="3">
        <f>_xlfn.IFNA(_xlfn.IFNA(VLOOKUP(D3717,'Energy Share'!B:D,3,FALSE),VLOOKUP(LEFT(D3717,LEN(D3717)-2),'Energy Share'!B:D,3,FALSE)),0)*HLOOKUP(C3717,'Energy Share'!$I$2:$AL$3,2,FALSE)*VLOOKUP(LEFT(D3717,6),'Energy Share'!$I$6:$J$14,2,FALSE)</f>
        <v>0</v>
      </c>
    </row>
    <row r="3718" spans="1:6" hidden="1" x14ac:dyDescent="0.3">
      <c r="A3718">
        <f>IF(IFERROR(_xlfn.NUMBERVALUE(RIGHT(D3718,2))=C3718-2000,TRUE),1,0)*_xlfn.IFNA(VLOOKUP(LEFT(RIGHT(D3718,LEN(D3718)-6),LEN(RIGHT(D3718,LEN(D3718)-6))-3),'Filter Fuel'!$A$3:$I$29,HLOOKUP(LEFT(D3718,6),'Filter Fuel'!$B$1:$I$2,2,FALSE),FALSE),1)*IF(F3718=0,0,1)</f>
        <v>0</v>
      </c>
      <c r="B3718" t="s">
        <v>2</v>
      </c>
      <c r="C3718">
        <f t="shared" si="104"/>
        <v>2033</v>
      </c>
      <c r="D3718" t="str">
        <f t="shared" si="105"/>
        <v>PUBBDGGEOIMP</v>
      </c>
      <c r="E3718" t="str">
        <f>VLOOKUP(D3718,'NZ40-POPT_tech_groups'!A:B,2,FALSE)</f>
        <v>NZ40-ENE-1-PUBBDG</v>
      </c>
      <c r="F3718" s="3">
        <f>_xlfn.IFNA(_xlfn.IFNA(VLOOKUP(D3718,'Energy Share'!B:D,3,FALSE),VLOOKUP(LEFT(D3718,LEN(D3718)-2),'Energy Share'!B:D,3,FALSE)),0)*HLOOKUP(C3718,'Energy Share'!$I$2:$AL$3,2,FALSE)*VLOOKUP(LEFT(D3718,6),'Energy Share'!$I$6:$J$14,2,FALSE)</f>
        <v>0</v>
      </c>
    </row>
    <row r="3719" spans="1:6" hidden="1" x14ac:dyDescent="0.3">
      <c r="A3719">
        <f>IF(IFERROR(_xlfn.NUMBERVALUE(RIGHT(D3719,2))=C3719-2000,TRUE),1,0)*_xlfn.IFNA(VLOOKUP(LEFT(RIGHT(D3719,LEN(D3719)-6),LEN(RIGHT(D3719,LEN(D3719)-6))-3),'Filter Fuel'!$A$3:$I$29,HLOOKUP(LEFT(D3719,6),'Filter Fuel'!$B$1:$I$2,2,FALSE),FALSE),1)*IF(F3719=0,0,1)</f>
        <v>0</v>
      </c>
      <c r="B3719" t="s">
        <v>2</v>
      </c>
      <c r="C3719">
        <f t="shared" si="104"/>
        <v>2033</v>
      </c>
      <c r="D3719" t="str">
        <f t="shared" si="105"/>
        <v>RESBDGGEOIMP</v>
      </c>
      <c r="E3719" t="str">
        <f>VLOOKUP(D3719,'NZ40-POPT_tech_groups'!A:B,2,FALSE)</f>
        <v>NZ40-ENE-1-RESBDG</v>
      </c>
      <c r="F3719" s="3">
        <f>_xlfn.IFNA(_xlfn.IFNA(VLOOKUP(D3719,'Energy Share'!B:D,3,FALSE),VLOOKUP(LEFT(D3719,LEN(D3719)-2),'Energy Share'!B:D,3,FALSE)),0)*HLOOKUP(C3719,'Energy Share'!$I$2:$AL$3,2,FALSE)*VLOOKUP(LEFT(D3719,6),'Energy Share'!$I$6:$J$14,2,FALSE)</f>
        <v>0</v>
      </c>
    </row>
    <row r="3720" spans="1:6" x14ac:dyDescent="0.3">
      <c r="A3720">
        <f>IF(IFERROR(_xlfn.NUMBERVALUE(RIGHT(D3720,2))=C3720-2000,TRUE),1,0)*_xlfn.IFNA(VLOOKUP(LEFT(RIGHT(D3720,LEN(D3720)-6),LEN(RIGHT(D3720,LEN(D3720)-6))-3),'Filter Fuel'!$A$3:$I$29,HLOOKUP(LEFT(D3720,6),'Filter Fuel'!$B$1:$I$2,2,FALSE),FALSE),1)*IF(F3720=0,0,1)</f>
        <v>1</v>
      </c>
      <c r="B3720" t="s">
        <v>2</v>
      </c>
      <c r="C3720">
        <f t="shared" si="104"/>
        <v>2033</v>
      </c>
      <c r="D3720" t="str">
        <f t="shared" si="105"/>
        <v>COMBDGHFOIMP</v>
      </c>
      <c r="E3720" t="str">
        <f>VLOOKUP(D3720,'NZ40-POPT_tech_groups'!A:B,2,FALSE)</f>
        <v>NZ40-ENE-1-COMBDG</v>
      </c>
      <c r="F3720" s="3">
        <f>_xlfn.IFNA(_xlfn.IFNA(VLOOKUP(D3720,'Energy Share'!B:D,3,FALSE),VLOOKUP(LEFT(D3720,LEN(D3720)-2),'Energy Share'!B:D,3,FALSE)),0)*HLOOKUP(C3720,'Energy Share'!$I$2:$AL$3,2,FALSE)*VLOOKUP(LEFT(D3720,6),'Energy Share'!$I$6:$J$14,2,FALSE)</f>
        <v>1.0610083729790469E-4</v>
      </c>
    </row>
    <row r="3721" spans="1:6" hidden="1" x14ac:dyDescent="0.3">
      <c r="A3721">
        <f>IF(IFERROR(_xlfn.NUMBERVALUE(RIGHT(D3721,2))=C3721-2000,TRUE),1,0)*_xlfn.IFNA(VLOOKUP(LEFT(RIGHT(D3721,LEN(D3721)-6),LEN(RIGHT(D3721,LEN(D3721)-6))-3),'Filter Fuel'!$A$3:$I$29,HLOOKUP(LEFT(D3721,6),'Filter Fuel'!$B$1:$I$2,2,FALSE),FALSE),1)*IF(F3721=0,0,1)</f>
        <v>0</v>
      </c>
      <c r="B3721" t="s">
        <v>2</v>
      </c>
      <c r="C3721">
        <f t="shared" si="104"/>
        <v>2033</v>
      </c>
      <c r="D3721" t="str">
        <f t="shared" si="105"/>
        <v>FRETRAHFOIMP</v>
      </c>
      <c r="E3721" t="str">
        <f>VLOOKUP(D3721,'NZ40-POPT_tech_groups'!A:B,2,FALSE)</f>
        <v>NZ40-ENE-1-FRETRA</v>
      </c>
      <c r="F3721" s="3">
        <f>_xlfn.IFNA(_xlfn.IFNA(VLOOKUP(D3721,'Energy Share'!B:D,3,FALSE),VLOOKUP(LEFT(D3721,LEN(D3721)-2),'Energy Share'!B:D,3,FALSE)),0)*HLOOKUP(C3721,'Energy Share'!$I$2:$AL$3,2,FALSE)*VLOOKUP(LEFT(D3721,6),'Energy Share'!$I$6:$J$14,2,FALSE)</f>
        <v>2.7833373608627588E-3</v>
      </c>
    </row>
    <row r="3722" spans="1:6" x14ac:dyDescent="0.3">
      <c r="A3722">
        <f>IF(IFERROR(_xlfn.NUMBERVALUE(RIGHT(D3722,2))=C3722-2000,TRUE),1,0)*_xlfn.IFNA(VLOOKUP(LEFT(RIGHT(D3722,LEN(D3722)-6),LEN(RIGHT(D3722,LEN(D3722)-6))-3),'Filter Fuel'!$A$3:$I$29,HLOOKUP(LEFT(D3722,6),'Filter Fuel'!$B$1:$I$2,2,FALSE),FALSE),1)*IF(F3722=0,0,1)</f>
        <v>1</v>
      </c>
      <c r="B3722" t="s">
        <v>2</v>
      </c>
      <c r="C3722">
        <f t="shared" si="104"/>
        <v>2033</v>
      </c>
      <c r="D3722" t="str">
        <f t="shared" si="105"/>
        <v>INDBDGHFOIMP</v>
      </c>
      <c r="E3722" t="str">
        <f>VLOOKUP(D3722,'NZ40-POPT_tech_groups'!A:B,2,FALSE)</f>
        <v>NZ40-ENE-1-INDBDG</v>
      </c>
      <c r="F3722" s="3">
        <f>_xlfn.IFNA(_xlfn.IFNA(VLOOKUP(D3722,'Energy Share'!B:D,3,FALSE),VLOOKUP(LEFT(D3722,LEN(D3722)-2),'Energy Share'!B:D,3,FALSE)),0)*HLOOKUP(C3722,'Energy Share'!$I$2:$AL$3,2,FALSE)*VLOOKUP(LEFT(D3722,6),'Energy Share'!$I$6:$J$14,2,FALSE)</f>
        <v>2.6365014823265358E-3</v>
      </c>
    </row>
    <row r="3723" spans="1:6" x14ac:dyDescent="0.3">
      <c r="A3723">
        <f>IF(IFERROR(_xlfn.NUMBERVALUE(RIGHT(D3723,2))=C3723-2000,TRUE),1,0)*_xlfn.IFNA(VLOOKUP(LEFT(RIGHT(D3723,LEN(D3723)-6),LEN(RIGHT(D3723,LEN(D3723)-6))-3),'Filter Fuel'!$A$3:$I$29,HLOOKUP(LEFT(D3723,6),'Filter Fuel'!$B$1:$I$2,2,FALSE),FALSE),1)*IF(F3723=0,0,1)</f>
        <v>1</v>
      </c>
      <c r="B3723" t="s">
        <v>2</v>
      </c>
      <c r="C3723">
        <f t="shared" si="104"/>
        <v>2033</v>
      </c>
      <c r="D3723" t="str">
        <f t="shared" si="105"/>
        <v>PUBBDGHFOIMP</v>
      </c>
      <c r="E3723" t="str">
        <f>VLOOKUP(D3723,'NZ40-POPT_tech_groups'!A:B,2,FALSE)</f>
        <v>NZ40-ENE-1-PUBBDG</v>
      </c>
      <c r="F3723" s="3">
        <f>_xlfn.IFNA(_xlfn.IFNA(VLOOKUP(D3723,'Energy Share'!B:D,3,FALSE),VLOOKUP(LEFT(D3723,LEN(D3723)-2),'Energy Share'!B:D,3,FALSE)),0)*HLOOKUP(C3723,'Energy Share'!$I$2:$AL$3,2,FALSE)*VLOOKUP(LEFT(D3723,6),'Energy Share'!$I$6:$J$14,2,FALSE)</f>
        <v>2.7950107097259763E-5</v>
      </c>
    </row>
    <row r="3724" spans="1:6" hidden="1" x14ac:dyDescent="0.3">
      <c r="A3724">
        <f>IF(IFERROR(_xlfn.NUMBERVALUE(RIGHT(D3724,2))=C3724-2000,TRUE),1,0)*_xlfn.IFNA(VLOOKUP(LEFT(RIGHT(D3724,LEN(D3724)-6),LEN(RIGHT(D3724,LEN(D3724)-6))-3),'Filter Fuel'!$A$3:$I$29,HLOOKUP(LEFT(D3724,6),'Filter Fuel'!$B$1:$I$2,2,FALSE),FALSE),1)*IF(F3724=0,0,1)</f>
        <v>0</v>
      </c>
      <c r="B3724" t="s">
        <v>2</v>
      </c>
      <c r="C3724">
        <f t="shared" si="104"/>
        <v>2033</v>
      </c>
      <c r="D3724" t="str">
        <f t="shared" si="105"/>
        <v>PUBTRAHFOIMP</v>
      </c>
      <c r="E3724" t="str">
        <f>VLOOKUP(D3724,'NZ40-POPT_tech_groups'!A:B,2,FALSE)</f>
        <v>NZ40-ENE-1-PUBTRA</v>
      </c>
      <c r="F3724" s="3">
        <f>_xlfn.IFNA(_xlfn.IFNA(VLOOKUP(D3724,'Energy Share'!B:D,3,FALSE),VLOOKUP(LEFT(D3724,LEN(D3724)-2),'Energy Share'!B:D,3,FALSE)),0)*HLOOKUP(C3724,'Energy Share'!$I$2:$AL$3,2,FALSE)*VLOOKUP(LEFT(D3724,6),'Energy Share'!$I$6:$J$14,2,FALSE)</f>
        <v>0</v>
      </c>
    </row>
    <row r="3725" spans="1:6" hidden="1" x14ac:dyDescent="0.3">
      <c r="A3725">
        <f>IF(IFERROR(_xlfn.NUMBERVALUE(RIGHT(D3725,2))=C3725-2000,TRUE),1,0)*_xlfn.IFNA(VLOOKUP(LEFT(RIGHT(D3725,LEN(D3725)-6),LEN(RIGHT(D3725,LEN(D3725)-6))-3),'Filter Fuel'!$A$3:$I$29,HLOOKUP(LEFT(D3725,6),'Filter Fuel'!$B$1:$I$2,2,FALSE),FALSE),1)*IF(F3725=0,0,1)</f>
        <v>0</v>
      </c>
      <c r="B3725" t="s">
        <v>2</v>
      </c>
      <c r="C3725">
        <f t="shared" si="104"/>
        <v>2033</v>
      </c>
      <c r="D3725" t="str">
        <f t="shared" si="105"/>
        <v>COMBDGHH2IMP</v>
      </c>
      <c r="E3725" t="str">
        <f>VLOOKUP(D3725,'NZ40-POPT_tech_groups'!A:B,2,FALSE)</f>
        <v>NZ40-ENE-1-COMBDG</v>
      </c>
      <c r="F3725" s="3">
        <f>_xlfn.IFNA(_xlfn.IFNA(VLOOKUP(D3725,'Energy Share'!B:D,3,FALSE),VLOOKUP(LEFT(D3725,LEN(D3725)-2),'Energy Share'!B:D,3,FALSE)),0)*HLOOKUP(C3725,'Energy Share'!$I$2:$AL$3,2,FALSE)*VLOOKUP(LEFT(D3725,6),'Energy Share'!$I$6:$J$14,2,FALSE)</f>
        <v>0</v>
      </c>
    </row>
    <row r="3726" spans="1:6" hidden="1" x14ac:dyDescent="0.3">
      <c r="A3726">
        <f>IF(IFERROR(_xlfn.NUMBERVALUE(RIGHT(D3726,2))=C3726-2000,TRUE),1,0)*_xlfn.IFNA(VLOOKUP(LEFT(RIGHT(D3726,LEN(D3726)-6),LEN(RIGHT(D3726,LEN(D3726)-6))-3),'Filter Fuel'!$A$3:$I$29,HLOOKUP(LEFT(D3726,6),'Filter Fuel'!$B$1:$I$2,2,FALSE),FALSE),1)*IF(F3726=0,0,1)</f>
        <v>0</v>
      </c>
      <c r="B3726" t="s">
        <v>2</v>
      </c>
      <c r="C3726">
        <f t="shared" si="104"/>
        <v>2033</v>
      </c>
      <c r="D3726" t="str">
        <f t="shared" si="105"/>
        <v>FRETRAHH2IMP</v>
      </c>
      <c r="E3726" t="str">
        <f>VLOOKUP(D3726,'NZ40-POPT_tech_groups'!A:B,2,FALSE)</f>
        <v>NZ40-ENE-1-FRETRA</v>
      </c>
      <c r="F3726" s="3">
        <f>_xlfn.IFNA(_xlfn.IFNA(VLOOKUP(D3726,'Energy Share'!B:D,3,FALSE),VLOOKUP(LEFT(D3726,LEN(D3726)-2),'Energy Share'!B:D,3,FALSE)),0)*HLOOKUP(C3726,'Energy Share'!$I$2:$AL$3,2,FALSE)*VLOOKUP(LEFT(D3726,6),'Energy Share'!$I$6:$J$14,2,FALSE)</f>
        <v>0</v>
      </c>
    </row>
    <row r="3727" spans="1:6" hidden="1" x14ac:dyDescent="0.3">
      <c r="A3727">
        <f>IF(IFERROR(_xlfn.NUMBERVALUE(RIGHT(D3727,2))=C3727-2000,TRUE),1,0)*_xlfn.IFNA(VLOOKUP(LEFT(RIGHT(D3727,LEN(D3727)-6),LEN(RIGHT(D3727,LEN(D3727)-6))-3),'Filter Fuel'!$A$3:$I$29,HLOOKUP(LEFT(D3727,6),'Filter Fuel'!$B$1:$I$2,2,FALSE),FALSE),1)*IF(F3727=0,0,1)</f>
        <v>0</v>
      </c>
      <c r="B3727" t="s">
        <v>2</v>
      </c>
      <c r="C3727">
        <f t="shared" si="104"/>
        <v>2033</v>
      </c>
      <c r="D3727" t="str">
        <f t="shared" si="105"/>
        <v>INDBDGHH2IMP</v>
      </c>
      <c r="E3727" t="str">
        <f>VLOOKUP(D3727,'NZ40-POPT_tech_groups'!A:B,2,FALSE)</f>
        <v>NZ40-ENE-1-INDBDG</v>
      </c>
      <c r="F3727" s="3">
        <f>_xlfn.IFNA(_xlfn.IFNA(VLOOKUP(D3727,'Energy Share'!B:D,3,FALSE),VLOOKUP(LEFT(D3727,LEN(D3727)-2),'Energy Share'!B:D,3,FALSE)),0)*HLOOKUP(C3727,'Energy Share'!$I$2:$AL$3,2,FALSE)*VLOOKUP(LEFT(D3727,6),'Energy Share'!$I$6:$J$14,2,FALSE)</f>
        <v>0</v>
      </c>
    </row>
    <row r="3728" spans="1:6" hidden="1" x14ac:dyDescent="0.3">
      <c r="A3728">
        <f>IF(IFERROR(_xlfn.NUMBERVALUE(RIGHT(D3728,2))=C3728-2000,TRUE),1,0)*_xlfn.IFNA(VLOOKUP(LEFT(RIGHT(D3728,LEN(D3728)-6),LEN(RIGHT(D3728,LEN(D3728)-6))-3),'Filter Fuel'!$A$3:$I$29,HLOOKUP(LEFT(D3728,6),'Filter Fuel'!$B$1:$I$2,2,FALSE),FALSE),1)*IF(F3728=0,0,1)</f>
        <v>0</v>
      </c>
      <c r="B3728" t="s">
        <v>2</v>
      </c>
      <c r="C3728">
        <f t="shared" si="104"/>
        <v>2033</v>
      </c>
      <c r="D3728" t="str">
        <f t="shared" si="105"/>
        <v>PASTRAHH2IMP</v>
      </c>
      <c r="E3728" t="str">
        <f>VLOOKUP(D3728,'NZ40-POPT_tech_groups'!A:B,2,FALSE)</f>
        <v>NZ40-ENE-1-PASTRA</v>
      </c>
      <c r="F3728" s="3">
        <f>_xlfn.IFNA(_xlfn.IFNA(VLOOKUP(D3728,'Energy Share'!B:D,3,FALSE),VLOOKUP(LEFT(D3728,LEN(D3728)-2),'Energy Share'!B:D,3,FALSE)),0)*HLOOKUP(C3728,'Energy Share'!$I$2:$AL$3,2,FALSE)*VLOOKUP(LEFT(D3728,6),'Energy Share'!$I$6:$J$14,2,FALSE)</f>
        <v>0</v>
      </c>
    </row>
    <row r="3729" spans="1:6" hidden="1" x14ac:dyDescent="0.3">
      <c r="A3729">
        <f>IF(IFERROR(_xlfn.NUMBERVALUE(RIGHT(D3729,2))=C3729-2000,TRUE),1,0)*_xlfn.IFNA(VLOOKUP(LEFT(RIGHT(D3729,LEN(D3729)-6),LEN(RIGHT(D3729,LEN(D3729)-6))-3),'Filter Fuel'!$A$3:$I$29,HLOOKUP(LEFT(D3729,6),'Filter Fuel'!$B$1:$I$2,2,FALSE),FALSE),1)*IF(F3729=0,0,1)</f>
        <v>0</v>
      </c>
      <c r="B3729" t="s">
        <v>2</v>
      </c>
      <c r="C3729">
        <f t="shared" si="104"/>
        <v>2033</v>
      </c>
      <c r="D3729" t="str">
        <f t="shared" si="105"/>
        <v>PUBBDGHH2IMP</v>
      </c>
      <c r="E3729" t="str">
        <f>VLOOKUP(D3729,'NZ40-POPT_tech_groups'!A:B,2,FALSE)</f>
        <v>NZ40-ENE-1-PUBBDG</v>
      </c>
      <c r="F3729" s="3">
        <f>_xlfn.IFNA(_xlfn.IFNA(VLOOKUP(D3729,'Energy Share'!B:D,3,FALSE),VLOOKUP(LEFT(D3729,LEN(D3729)-2),'Energy Share'!B:D,3,FALSE)),0)*HLOOKUP(C3729,'Energy Share'!$I$2:$AL$3,2,FALSE)*VLOOKUP(LEFT(D3729,6),'Energy Share'!$I$6:$J$14,2,FALSE)</f>
        <v>0</v>
      </c>
    </row>
    <row r="3730" spans="1:6" hidden="1" x14ac:dyDescent="0.3">
      <c r="A3730">
        <f>IF(IFERROR(_xlfn.NUMBERVALUE(RIGHT(D3730,2))=C3730-2000,TRUE),1,0)*_xlfn.IFNA(VLOOKUP(LEFT(RIGHT(D3730,LEN(D3730)-6),LEN(RIGHT(D3730,LEN(D3730)-6))-3),'Filter Fuel'!$A$3:$I$29,HLOOKUP(LEFT(D3730,6),'Filter Fuel'!$B$1:$I$2,2,FALSE),FALSE),1)*IF(F3730=0,0,1)</f>
        <v>0</v>
      </c>
      <c r="B3730" t="s">
        <v>2</v>
      </c>
      <c r="C3730">
        <f t="shared" si="104"/>
        <v>2033</v>
      </c>
      <c r="D3730" t="str">
        <f t="shared" si="105"/>
        <v>PUBTRAHH2IMP</v>
      </c>
      <c r="E3730" t="str">
        <f>VLOOKUP(D3730,'NZ40-POPT_tech_groups'!A:B,2,FALSE)</f>
        <v>NZ40-ENE-1-PUBTRA</v>
      </c>
      <c r="F3730" s="3">
        <f>_xlfn.IFNA(_xlfn.IFNA(VLOOKUP(D3730,'Energy Share'!B:D,3,FALSE),VLOOKUP(LEFT(D3730,LEN(D3730)-2),'Energy Share'!B:D,3,FALSE)),0)*HLOOKUP(C3730,'Energy Share'!$I$2:$AL$3,2,FALSE)*VLOOKUP(LEFT(D3730,6),'Energy Share'!$I$6:$J$14,2,FALSE)</f>
        <v>0</v>
      </c>
    </row>
    <row r="3731" spans="1:6" x14ac:dyDescent="0.3">
      <c r="A3731">
        <f>IF(IFERROR(_xlfn.NUMBERVALUE(RIGHT(D3731,2))=C3731-2000,TRUE),1,0)*_xlfn.IFNA(VLOOKUP(LEFT(RIGHT(D3731,LEN(D3731)-6),LEN(RIGHT(D3731,LEN(D3731)-6))-3),'Filter Fuel'!$A$3:$I$29,HLOOKUP(LEFT(D3731,6),'Filter Fuel'!$B$1:$I$2,2,FALSE),FALSE),1)*IF(F3731=0,0,1)</f>
        <v>1</v>
      </c>
      <c r="B3731" t="s">
        <v>2</v>
      </c>
      <c r="C3731">
        <f t="shared" si="104"/>
        <v>2033</v>
      </c>
      <c r="D3731" t="str">
        <f t="shared" si="105"/>
        <v>RESBDGHH2IMP</v>
      </c>
      <c r="E3731" t="str">
        <f>VLOOKUP(D3731,'NZ40-POPT_tech_groups'!A:B,2,FALSE)</f>
        <v>NZ40-ENE-1-RESBDG</v>
      </c>
      <c r="F3731" s="3">
        <f>_xlfn.IFNA(_xlfn.IFNA(VLOOKUP(D3731,'Energy Share'!B:D,3,FALSE),VLOOKUP(LEFT(D3731,LEN(D3731)-2),'Energy Share'!B:D,3,FALSE)),0)*HLOOKUP(C3731,'Energy Share'!$I$2:$AL$3,2,FALSE)*VLOOKUP(LEFT(D3731,6),'Energy Share'!$I$6:$J$14,2,FALSE)</f>
        <v>3.7834576442627195E-6</v>
      </c>
    </row>
    <row r="3732" spans="1:6" x14ac:dyDescent="0.3">
      <c r="A3732">
        <f>IF(IFERROR(_xlfn.NUMBERVALUE(RIGHT(D3732,2))=C3732-2000,TRUE),1,0)*_xlfn.IFNA(VLOOKUP(LEFT(RIGHT(D3732,LEN(D3732)-6),LEN(RIGHT(D3732,LEN(D3732)-6))-3),'Filter Fuel'!$A$3:$I$29,HLOOKUP(LEFT(D3732,6),'Filter Fuel'!$B$1:$I$2,2,FALSE),FALSE),1)*IF(F3732=0,0,1)</f>
        <v>1</v>
      </c>
      <c r="B3732" t="s">
        <v>2</v>
      </c>
      <c r="C3732">
        <f t="shared" si="104"/>
        <v>2033</v>
      </c>
      <c r="D3732" t="str">
        <f t="shared" si="105"/>
        <v>COMBDGKERIMP</v>
      </c>
      <c r="E3732" t="str">
        <f>VLOOKUP(D3732,'NZ40-POPT_tech_groups'!A:B,2,FALSE)</f>
        <v>NZ40-ENE-1-COMBDG</v>
      </c>
      <c r="F3732" s="3">
        <f>_xlfn.IFNA(_xlfn.IFNA(VLOOKUP(D3732,'Energy Share'!B:D,3,FALSE),VLOOKUP(LEFT(D3732,LEN(D3732)-2),'Energy Share'!B:D,3,FALSE)),0)*HLOOKUP(C3732,'Energy Share'!$I$2:$AL$3,2,FALSE)*VLOOKUP(LEFT(D3732,6),'Energy Share'!$I$6:$J$14,2,FALSE)</f>
        <v>1.0700891126264248E-4</v>
      </c>
    </row>
    <row r="3733" spans="1:6" hidden="1" x14ac:dyDescent="0.3">
      <c r="A3733">
        <f>IF(IFERROR(_xlfn.NUMBERVALUE(RIGHT(D3733,2))=C3733-2000,TRUE),1,0)*_xlfn.IFNA(VLOOKUP(LEFT(RIGHT(D3733,LEN(D3733)-6),LEN(RIGHT(D3733,LEN(D3733)-6))-3),'Filter Fuel'!$A$3:$I$29,HLOOKUP(LEFT(D3733,6),'Filter Fuel'!$B$1:$I$2,2,FALSE),FALSE),1)*IF(F3733=0,0,1)</f>
        <v>0</v>
      </c>
      <c r="B3733" t="s">
        <v>2</v>
      </c>
      <c r="C3733">
        <f t="shared" si="104"/>
        <v>2033</v>
      </c>
      <c r="D3733" t="str">
        <f t="shared" si="105"/>
        <v>FRETRAKERIMP</v>
      </c>
      <c r="E3733" t="str">
        <f>VLOOKUP(D3733,'NZ40-POPT_tech_groups'!A:B,2,FALSE)</f>
        <v>NZ40-ENE-1-FRETRA</v>
      </c>
      <c r="F3733" s="3">
        <f>_xlfn.IFNA(_xlfn.IFNA(VLOOKUP(D3733,'Energy Share'!B:D,3,FALSE),VLOOKUP(LEFT(D3733,LEN(D3733)-2),'Energy Share'!B:D,3,FALSE)),0)*HLOOKUP(C3733,'Energy Share'!$I$2:$AL$3,2,FALSE)*VLOOKUP(LEFT(D3733,6),'Energy Share'!$I$6:$J$14,2,FALSE)</f>
        <v>0</v>
      </c>
    </row>
    <row r="3734" spans="1:6" x14ac:dyDescent="0.3">
      <c r="A3734">
        <f>IF(IFERROR(_xlfn.NUMBERVALUE(RIGHT(D3734,2))=C3734-2000,TRUE),1,0)*_xlfn.IFNA(VLOOKUP(LEFT(RIGHT(D3734,LEN(D3734)-6),LEN(RIGHT(D3734,LEN(D3734)-6))-3),'Filter Fuel'!$A$3:$I$29,HLOOKUP(LEFT(D3734,6),'Filter Fuel'!$B$1:$I$2,2,FALSE),FALSE),1)*IF(F3734=0,0,1)</f>
        <v>1</v>
      </c>
      <c r="B3734" t="s">
        <v>2</v>
      </c>
      <c r="C3734">
        <f t="shared" si="104"/>
        <v>2033</v>
      </c>
      <c r="D3734" t="str">
        <f t="shared" si="105"/>
        <v>PUBBDGKERIMP</v>
      </c>
      <c r="E3734" t="str">
        <f>VLOOKUP(D3734,'NZ40-POPT_tech_groups'!A:B,2,FALSE)</f>
        <v>NZ40-ENE-1-PUBBDG</v>
      </c>
      <c r="F3734" s="3">
        <f>_xlfn.IFNA(_xlfn.IFNA(VLOOKUP(D3734,'Energy Share'!B:D,3,FALSE),VLOOKUP(LEFT(D3734,LEN(D3734)-2),'Energy Share'!B:D,3,FALSE)),0)*HLOOKUP(C3734,'Energy Share'!$I$2:$AL$3,2,FALSE)*VLOOKUP(LEFT(D3734,6),'Energy Share'!$I$6:$J$14,2,FALSE)</f>
        <v>2.7954487670800511E-5</v>
      </c>
    </row>
    <row r="3735" spans="1:6" hidden="1" x14ac:dyDescent="0.3">
      <c r="A3735">
        <f>IF(IFERROR(_xlfn.NUMBERVALUE(RIGHT(D3735,2))=C3735-2000,TRUE),1,0)*_xlfn.IFNA(VLOOKUP(LEFT(RIGHT(D3735,LEN(D3735)-6),LEN(RIGHT(D3735,LEN(D3735)-6))-3),'Filter Fuel'!$A$3:$I$29,HLOOKUP(LEFT(D3735,6),'Filter Fuel'!$B$1:$I$2,2,FALSE),FALSE),1)*IF(F3735=0,0,1)</f>
        <v>0</v>
      </c>
      <c r="B3735" t="s">
        <v>2</v>
      </c>
      <c r="C3735">
        <f t="shared" si="104"/>
        <v>2033</v>
      </c>
      <c r="D3735" t="str">
        <f t="shared" si="105"/>
        <v>PUBTRAKERIMP</v>
      </c>
      <c r="E3735" t="str">
        <f>VLOOKUP(D3735,'NZ40-POPT_tech_groups'!A:B,2,FALSE)</f>
        <v>NZ40-ENE-1-PUBTRA</v>
      </c>
      <c r="F3735" s="3">
        <f>_xlfn.IFNA(_xlfn.IFNA(VLOOKUP(D3735,'Energy Share'!B:D,3,FALSE),VLOOKUP(LEFT(D3735,LEN(D3735)-2),'Energy Share'!B:D,3,FALSE)),0)*HLOOKUP(C3735,'Energy Share'!$I$2:$AL$3,2,FALSE)*VLOOKUP(LEFT(D3735,6),'Energy Share'!$I$6:$J$14,2,FALSE)</f>
        <v>0</v>
      </c>
    </row>
    <row r="3736" spans="1:6" x14ac:dyDescent="0.3">
      <c r="A3736">
        <f>IF(IFERROR(_xlfn.NUMBERVALUE(RIGHT(D3736,2))=C3736-2000,TRUE),1,0)*_xlfn.IFNA(VLOOKUP(LEFT(RIGHT(D3736,LEN(D3736)-6),LEN(RIGHT(D3736,LEN(D3736)-6))-3),'Filter Fuel'!$A$3:$I$29,HLOOKUP(LEFT(D3736,6),'Filter Fuel'!$B$1:$I$2,2,FALSE),FALSE),1)*IF(F3736=0,0,1)</f>
        <v>1</v>
      </c>
      <c r="B3736" t="s">
        <v>2</v>
      </c>
      <c r="C3736">
        <f t="shared" si="104"/>
        <v>2033</v>
      </c>
      <c r="D3736" t="str">
        <f t="shared" si="105"/>
        <v>RESBDGKERIMP</v>
      </c>
      <c r="E3736" t="str">
        <f>VLOOKUP(D3736,'NZ40-POPT_tech_groups'!A:B,2,FALSE)</f>
        <v>NZ40-ENE-1-RESBDG</v>
      </c>
      <c r="F3736" s="3">
        <f>_xlfn.IFNA(_xlfn.IFNA(VLOOKUP(D3736,'Energy Share'!B:D,3,FALSE),VLOOKUP(LEFT(D3736,LEN(D3736)-2),'Energy Share'!B:D,3,FALSE)),0)*HLOOKUP(C3736,'Energy Share'!$I$2:$AL$3,2,FALSE)*VLOOKUP(LEFT(D3736,6),'Energy Share'!$I$6:$J$14,2,FALSE)</f>
        <v>3.4844017772883126E-4</v>
      </c>
    </row>
    <row r="3737" spans="1:6" x14ac:dyDescent="0.3">
      <c r="A3737">
        <f>IF(IFERROR(_xlfn.NUMBERVALUE(RIGHT(D3737,2))=C3737-2000,TRUE),1,0)*_xlfn.IFNA(VLOOKUP(LEFT(RIGHT(D3737,LEN(D3737)-6),LEN(RIGHT(D3737,LEN(D3737)-6))-3),'Filter Fuel'!$A$3:$I$29,HLOOKUP(LEFT(D3737,6),'Filter Fuel'!$B$1:$I$2,2,FALSE),FALSE),1)*IF(F3737=0,0,1)</f>
        <v>1</v>
      </c>
      <c r="B3737" t="s">
        <v>2</v>
      </c>
      <c r="C3737">
        <f t="shared" ref="C3737:C3800" si="106">C3394+1</f>
        <v>2033</v>
      </c>
      <c r="D3737" t="str">
        <f t="shared" ref="D3737:D3800" si="107">D3394</f>
        <v>COMBDGLFOIMP</v>
      </c>
      <c r="E3737" t="str">
        <f>VLOOKUP(D3737,'NZ40-POPT_tech_groups'!A:B,2,FALSE)</f>
        <v>NZ40-ENE-1-COMBDG</v>
      </c>
      <c r="F3737" s="3">
        <f>_xlfn.IFNA(_xlfn.IFNA(VLOOKUP(D3737,'Energy Share'!B:D,3,FALSE),VLOOKUP(LEFT(D3737,LEN(D3737)-2),'Energy Share'!B:D,3,FALSE)),0)*HLOOKUP(C3737,'Energy Share'!$I$2:$AL$3,2,FALSE)*VLOOKUP(LEFT(D3737,6),'Energy Share'!$I$6:$J$14,2,FALSE)</f>
        <v>7.0941441414032848E-4</v>
      </c>
    </row>
    <row r="3738" spans="1:6" hidden="1" x14ac:dyDescent="0.3">
      <c r="A3738">
        <f>IF(IFERROR(_xlfn.NUMBERVALUE(RIGHT(D3738,2))=C3738-2000,TRUE),1,0)*_xlfn.IFNA(VLOOKUP(LEFT(RIGHT(D3738,LEN(D3738)-6),LEN(RIGHT(D3738,LEN(D3738)-6))-3),'Filter Fuel'!$A$3:$I$29,HLOOKUP(LEFT(D3738,6),'Filter Fuel'!$B$1:$I$2,2,FALSE),FALSE),1)*IF(F3738=0,0,1)</f>
        <v>0</v>
      </c>
      <c r="B3738" t="s">
        <v>2</v>
      </c>
      <c r="C3738">
        <f t="shared" si="106"/>
        <v>2033</v>
      </c>
      <c r="D3738" t="str">
        <f t="shared" si="107"/>
        <v>FRETRALFOIMP</v>
      </c>
      <c r="E3738" t="str">
        <f>VLOOKUP(D3738,'NZ40-POPT_tech_groups'!A:B,2,FALSE)</f>
        <v>NZ40-ENE-1-FRETRA</v>
      </c>
      <c r="F3738" s="3">
        <f>_xlfn.IFNA(_xlfn.IFNA(VLOOKUP(D3738,'Energy Share'!B:D,3,FALSE),VLOOKUP(LEFT(D3738,LEN(D3738)-2),'Energy Share'!B:D,3,FALSE)),0)*HLOOKUP(C3738,'Energy Share'!$I$2:$AL$3,2,FALSE)*VLOOKUP(LEFT(D3738,6),'Energy Share'!$I$6:$J$14,2,FALSE)</f>
        <v>0</v>
      </c>
    </row>
    <row r="3739" spans="1:6" x14ac:dyDescent="0.3">
      <c r="A3739">
        <f>IF(IFERROR(_xlfn.NUMBERVALUE(RIGHT(D3739,2))=C3739-2000,TRUE),1,0)*_xlfn.IFNA(VLOOKUP(LEFT(RIGHT(D3739,LEN(D3739)-6),LEN(RIGHT(D3739,LEN(D3739)-6))-3),'Filter Fuel'!$A$3:$I$29,HLOOKUP(LEFT(D3739,6),'Filter Fuel'!$B$1:$I$2,2,FALSE),FALSE),1)*IF(F3739=0,0,1)</f>
        <v>1</v>
      </c>
      <c r="B3739" t="s">
        <v>2</v>
      </c>
      <c r="C3739">
        <f t="shared" si="106"/>
        <v>2033</v>
      </c>
      <c r="D3739" t="str">
        <f t="shared" si="107"/>
        <v>INDBDGLFOIMP</v>
      </c>
      <c r="E3739" t="str">
        <f>VLOOKUP(D3739,'NZ40-POPT_tech_groups'!A:B,2,FALSE)</f>
        <v>NZ40-ENE-1-INDBDG</v>
      </c>
      <c r="F3739" s="3">
        <f>_xlfn.IFNA(_xlfn.IFNA(VLOOKUP(D3739,'Energy Share'!B:D,3,FALSE),VLOOKUP(LEFT(D3739,LEN(D3739)-2),'Energy Share'!B:D,3,FALSE)),0)*HLOOKUP(C3739,'Energy Share'!$I$2:$AL$3,2,FALSE)*VLOOKUP(LEFT(D3739,6),'Energy Share'!$I$6:$J$14,2,FALSE)</f>
        <v>1.1229115313199697E-2</v>
      </c>
    </row>
    <row r="3740" spans="1:6" x14ac:dyDescent="0.3">
      <c r="A3740">
        <f>IF(IFERROR(_xlfn.NUMBERVALUE(RIGHT(D3740,2))=C3740-2000,TRUE),1,0)*_xlfn.IFNA(VLOOKUP(LEFT(RIGHT(D3740,LEN(D3740)-6),LEN(RIGHT(D3740,LEN(D3740)-6))-3),'Filter Fuel'!$A$3:$I$29,HLOOKUP(LEFT(D3740,6),'Filter Fuel'!$B$1:$I$2,2,FALSE),FALSE),1)*IF(F3740=0,0,1)</f>
        <v>1</v>
      </c>
      <c r="B3740" t="s">
        <v>2</v>
      </c>
      <c r="C3740">
        <f t="shared" si="106"/>
        <v>2033</v>
      </c>
      <c r="D3740" t="str">
        <f t="shared" si="107"/>
        <v>PUBBDGLFOIMP</v>
      </c>
      <c r="E3740" t="str">
        <f>VLOOKUP(D3740,'NZ40-POPT_tech_groups'!A:B,2,FALSE)</f>
        <v>NZ40-ENE-1-PUBBDG</v>
      </c>
      <c r="F3740" s="3">
        <f>_xlfn.IFNA(_xlfn.IFNA(VLOOKUP(D3740,'Energy Share'!B:D,3,FALSE),VLOOKUP(LEFT(D3740,LEN(D3740)-2),'Energy Share'!B:D,3,FALSE)),0)*HLOOKUP(C3740,'Energy Share'!$I$2:$AL$3,2,FALSE)*VLOOKUP(LEFT(D3740,6),'Energy Share'!$I$6:$J$14,2,FALSE)</f>
        <v>9.7695254569266695E-3</v>
      </c>
    </row>
    <row r="3741" spans="1:6" hidden="1" x14ac:dyDescent="0.3">
      <c r="A3741">
        <f>IF(IFERROR(_xlfn.NUMBERVALUE(RIGHT(D3741,2))=C3741-2000,TRUE),1,0)*_xlfn.IFNA(VLOOKUP(LEFT(RIGHT(D3741,LEN(D3741)-6),LEN(RIGHT(D3741,LEN(D3741)-6))-3),'Filter Fuel'!$A$3:$I$29,HLOOKUP(LEFT(D3741,6),'Filter Fuel'!$B$1:$I$2,2,FALSE),FALSE),1)*IF(F3741=0,0,1)</f>
        <v>0</v>
      </c>
      <c r="B3741" t="s">
        <v>2</v>
      </c>
      <c r="C3741">
        <f t="shared" si="106"/>
        <v>2033</v>
      </c>
      <c r="D3741" t="str">
        <f t="shared" si="107"/>
        <v>PUBTRALFOIMP</v>
      </c>
      <c r="E3741" t="str">
        <f>VLOOKUP(D3741,'NZ40-POPT_tech_groups'!A:B,2,FALSE)</f>
        <v>NZ40-ENE-1-PUBTRA</v>
      </c>
      <c r="F3741" s="3">
        <f>_xlfn.IFNA(_xlfn.IFNA(VLOOKUP(D3741,'Energy Share'!B:D,3,FALSE),VLOOKUP(LEFT(D3741,LEN(D3741)-2),'Energy Share'!B:D,3,FALSE)),0)*HLOOKUP(C3741,'Energy Share'!$I$2:$AL$3,2,FALSE)*VLOOKUP(LEFT(D3741,6),'Energy Share'!$I$6:$J$14,2,FALSE)</f>
        <v>0</v>
      </c>
    </row>
    <row r="3742" spans="1:6" x14ac:dyDescent="0.3">
      <c r="A3742">
        <f>IF(IFERROR(_xlfn.NUMBERVALUE(RIGHT(D3742,2))=C3742-2000,TRUE),1,0)*_xlfn.IFNA(VLOOKUP(LEFT(RIGHT(D3742,LEN(D3742)-6),LEN(RIGHT(D3742,LEN(D3742)-6))-3),'Filter Fuel'!$A$3:$I$29,HLOOKUP(LEFT(D3742,6),'Filter Fuel'!$B$1:$I$2,2,FALSE),FALSE),1)*IF(F3742=0,0,1)</f>
        <v>1</v>
      </c>
      <c r="B3742" t="s">
        <v>2</v>
      </c>
      <c r="C3742">
        <f t="shared" si="106"/>
        <v>2033</v>
      </c>
      <c r="D3742" t="str">
        <f t="shared" si="107"/>
        <v>RESBDGLFOIMP</v>
      </c>
      <c r="E3742" t="str">
        <f>VLOOKUP(D3742,'NZ40-POPT_tech_groups'!A:B,2,FALSE)</f>
        <v>NZ40-ENE-1-RESBDG</v>
      </c>
      <c r="F3742" s="3">
        <f>_xlfn.IFNA(_xlfn.IFNA(VLOOKUP(D3742,'Energy Share'!B:D,3,FALSE),VLOOKUP(LEFT(D3742,LEN(D3742)-2),'Energy Share'!B:D,3,FALSE)),0)*HLOOKUP(C3742,'Energy Share'!$I$2:$AL$3,2,FALSE)*VLOOKUP(LEFT(D3742,6),'Energy Share'!$I$6:$J$14,2,FALSE)</f>
        <v>1.5339958670250876E-3</v>
      </c>
    </row>
    <row r="3743" spans="1:6" x14ac:dyDescent="0.3">
      <c r="A3743">
        <f>IF(IFERROR(_xlfn.NUMBERVALUE(RIGHT(D3743,2))=C3743-2000,TRUE),1,0)*_xlfn.IFNA(VLOOKUP(LEFT(RIGHT(D3743,LEN(D3743)-6),LEN(RIGHT(D3743,LEN(D3743)-6))-3),'Filter Fuel'!$A$3:$I$29,HLOOKUP(LEFT(D3743,6),'Filter Fuel'!$B$1:$I$2,2,FALSE),FALSE),1)*IF(F3743=0,0,1)</f>
        <v>1</v>
      </c>
      <c r="B3743" t="s">
        <v>2</v>
      </c>
      <c r="C3743">
        <f t="shared" si="106"/>
        <v>2033</v>
      </c>
      <c r="D3743" t="str">
        <f t="shared" si="107"/>
        <v>COMBDGNGAIMP</v>
      </c>
      <c r="E3743" t="str">
        <f>VLOOKUP(D3743,'NZ40-POPT_tech_groups'!A:B,2,FALSE)</f>
        <v>NZ40-ENE-1-COMBDG</v>
      </c>
      <c r="F3743" s="3">
        <f>_xlfn.IFNA(_xlfn.IFNA(VLOOKUP(D3743,'Energy Share'!B:D,3,FALSE),VLOOKUP(LEFT(D3743,LEN(D3743)-2),'Energy Share'!B:D,3,FALSE)),0)*HLOOKUP(C3743,'Energy Share'!$I$2:$AL$3,2,FALSE)*VLOOKUP(LEFT(D3743,6),'Energy Share'!$I$6:$J$14,2,FALSE)</f>
        <v>0.20235257178800653</v>
      </c>
    </row>
    <row r="3744" spans="1:6" hidden="1" x14ac:dyDescent="0.3">
      <c r="A3744">
        <f>IF(IFERROR(_xlfn.NUMBERVALUE(RIGHT(D3744,2))=C3744-2000,TRUE),1,0)*_xlfn.IFNA(VLOOKUP(LEFT(RIGHT(D3744,LEN(D3744)-6),LEN(RIGHT(D3744,LEN(D3744)-6))-3),'Filter Fuel'!$A$3:$I$29,HLOOKUP(LEFT(D3744,6),'Filter Fuel'!$B$1:$I$2,2,FALSE),FALSE),1)*IF(F3744=0,0,1)</f>
        <v>0</v>
      </c>
      <c r="B3744" t="s">
        <v>2</v>
      </c>
      <c r="C3744">
        <f t="shared" si="106"/>
        <v>2033</v>
      </c>
      <c r="D3744" t="str">
        <f t="shared" si="107"/>
        <v>FRETRANGAIMP</v>
      </c>
      <c r="E3744" t="str">
        <f>VLOOKUP(D3744,'NZ40-POPT_tech_groups'!A:B,2,FALSE)</f>
        <v>NZ40-ENE-1-FRETRA</v>
      </c>
      <c r="F3744" s="3">
        <f>_xlfn.IFNA(_xlfn.IFNA(VLOOKUP(D3744,'Energy Share'!B:D,3,FALSE),VLOOKUP(LEFT(D3744,LEN(D3744)-2),'Energy Share'!B:D,3,FALSE)),0)*HLOOKUP(C3744,'Energy Share'!$I$2:$AL$3,2,FALSE)*VLOOKUP(LEFT(D3744,6),'Energy Share'!$I$6:$J$14,2,FALSE)</f>
        <v>0</v>
      </c>
    </row>
    <row r="3745" spans="1:6" x14ac:dyDescent="0.3">
      <c r="A3745">
        <f>IF(IFERROR(_xlfn.NUMBERVALUE(RIGHT(D3745,2))=C3745-2000,TRUE),1,0)*_xlfn.IFNA(VLOOKUP(LEFT(RIGHT(D3745,LEN(D3745)-6),LEN(RIGHT(D3745,LEN(D3745)-6))-3),'Filter Fuel'!$A$3:$I$29,HLOOKUP(LEFT(D3745,6),'Filter Fuel'!$B$1:$I$2,2,FALSE),FALSE),1)*IF(F3745=0,0,1)</f>
        <v>1</v>
      </c>
      <c r="B3745" t="s">
        <v>2</v>
      </c>
      <c r="C3745">
        <f t="shared" si="106"/>
        <v>2033</v>
      </c>
      <c r="D3745" t="str">
        <f t="shared" si="107"/>
        <v>INDBDGNGAIMP</v>
      </c>
      <c r="E3745" t="str">
        <f>VLOOKUP(D3745,'NZ40-POPT_tech_groups'!A:B,2,FALSE)</f>
        <v>NZ40-ENE-1-INDBDG</v>
      </c>
      <c r="F3745" s="3">
        <f>_xlfn.IFNA(_xlfn.IFNA(VLOOKUP(D3745,'Energy Share'!B:D,3,FALSE),VLOOKUP(LEFT(D3745,LEN(D3745)-2),'Energy Share'!B:D,3,FALSE)),0)*HLOOKUP(C3745,'Energy Share'!$I$2:$AL$3,2,FALSE)*VLOOKUP(LEFT(D3745,6),'Energy Share'!$I$6:$J$14,2,FALSE)</f>
        <v>0.31346300818111988</v>
      </c>
    </row>
    <row r="3746" spans="1:6" x14ac:dyDescent="0.3">
      <c r="A3746">
        <f>IF(IFERROR(_xlfn.NUMBERVALUE(RIGHT(D3746,2))=C3746-2000,TRUE),1,0)*_xlfn.IFNA(VLOOKUP(LEFT(RIGHT(D3746,LEN(D3746)-6),LEN(RIGHT(D3746,LEN(D3746)-6))-3),'Filter Fuel'!$A$3:$I$29,HLOOKUP(LEFT(D3746,6),'Filter Fuel'!$B$1:$I$2,2,FALSE),FALSE),1)*IF(F3746=0,0,1)</f>
        <v>1</v>
      </c>
      <c r="B3746" t="s">
        <v>2</v>
      </c>
      <c r="C3746">
        <f t="shared" si="106"/>
        <v>2033</v>
      </c>
      <c r="D3746" t="str">
        <f t="shared" si="107"/>
        <v>PASTRANGAIMP</v>
      </c>
      <c r="E3746" t="str">
        <f>VLOOKUP(D3746,'NZ40-POPT_tech_groups'!A:B,2,FALSE)</f>
        <v>NZ40-ENE-1-PASTRA</v>
      </c>
      <c r="F3746" s="3">
        <f>_xlfn.IFNA(_xlfn.IFNA(VLOOKUP(D3746,'Energy Share'!B:D,3,FALSE),VLOOKUP(LEFT(D3746,LEN(D3746)-2),'Energy Share'!B:D,3,FALSE)),0)*HLOOKUP(C3746,'Energy Share'!$I$2:$AL$3,2,FALSE)*VLOOKUP(LEFT(D3746,6),'Energy Share'!$I$6:$J$14,2,FALSE)</f>
        <v>4.1042355743066373E-3</v>
      </c>
    </row>
    <row r="3747" spans="1:6" x14ac:dyDescent="0.3">
      <c r="A3747">
        <f>IF(IFERROR(_xlfn.NUMBERVALUE(RIGHT(D3747,2))=C3747-2000,TRUE),1,0)*_xlfn.IFNA(VLOOKUP(LEFT(RIGHT(D3747,LEN(D3747)-6),LEN(RIGHT(D3747,LEN(D3747)-6))-3),'Filter Fuel'!$A$3:$I$29,HLOOKUP(LEFT(D3747,6),'Filter Fuel'!$B$1:$I$2,2,FALSE),FALSE),1)*IF(F3747=0,0,1)</f>
        <v>1</v>
      </c>
      <c r="B3747" t="s">
        <v>2</v>
      </c>
      <c r="C3747">
        <f t="shared" si="106"/>
        <v>2033</v>
      </c>
      <c r="D3747" t="str">
        <f t="shared" si="107"/>
        <v>PUBBDGNGAIMP</v>
      </c>
      <c r="E3747" t="str">
        <f>VLOOKUP(D3747,'NZ40-POPT_tech_groups'!A:B,2,FALSE)</f>
        <v>NZ40-ENE-1-PUBBDG</v>
      </c>
      <c r="F3747" s="3">
        <f>_xlfn.IFNA(_xlfn.IFNA(VLOOKUP(D3747,'Energy Share'!B:D,3,FALSE),VLOOKUP(LEFT(D3747,LEN(D3747)-2),'Energy Share'!B:D,3,FALSE)),0)*HLOOKUP(C3747,'Energy Share'!$I$2:$AL$3,2,FALSE)*VLOOKUP(LEFT(D3747,6),'Energy Share'!$I$6:$J$14,2,FALSE)</f>
        <v>0.2658439935076129</v>
      </c>
    </row>
    <row r="3748" spans="1:6" hidden="1" x14ac:dyDescent="0.3">
      <c r="A3748">
        <f>IF(IFERROR(_xlfn.NUMBERVALUE(RIGHT(D3748,2))=C3748-2000,TRUE),1,0)*_xlfn.IFNA(VLOOKUP(LEFT(RIGHT(D3748,LEN(D3748)-6),LEN(RIGHT(D3748,LEN(D3748)-6))-3),'Filter Fuel'!$A$3:$I$29,HLOOKUP(LEFT(D3748,6),'Filter Fuel'!$B$1:$I$2,2,FALSE),FALSE),1)*IF(F3748=0,0,1)</f>
        <v>0</v>
      </c>
      <c r="B3748" t="s">
        <v>2</v>
      </c>
      <c r="C3748">
        <f t="shared" si="106"/>
        <v>2033</v>
      </c>
      <c r="D3748" t="str">
        <f t="shared" si="107"/>
        <v>PUBTRANGAIMP</v>
      </c>
      <c r="E3748" t="str">
        <f>VLOOKUP(D3748,'NZ40-POPT_tech_groups'!A:B,2,FALSE)</f>
        <v>NZ40-ENE-1-PUBTRA</v>
      </c>
      <c r="F3748" s="3">
        <f>_xlfn.IFNA(_xlfn.IFNA(VLOOKUP(D3748,'Energy Share'!B:D,3,FALSE),VLOOKUP(LEFT(D3748,LEN(D3748)-2),'Energy Share'!B:D,3,FALSE)),0)*HLOOKUP(C3748,'Energy Share'!$I$2:$AL$3,2,FALSE)*VLOOKUP(LEFT(D3748,6),'Energy Share'!$I$6:$J$14,2,FALSE)</f>
        <v>0</v>
      </c>
    </row>
    <row r="3749" spans="1:6" x14ac:dyDescent="0.3">
      <c r="A3749">
        <f>IF(IFERROR(_xlfn.NUMBERVALUE(RIGHT(D3749,2))=C3749-2000,TRUE),1,0)*_xlfn.IFNA(VLOOKUP(LEFT(RIGHT(D3749,LEN(D3749)-6),LEN(RIGHT(D3749,LEN(D3749)-6))-3),'Filter Fuel'!$A$3:$I$29,HLOOKUP(LEFT(D3749,6),'Filter Fuel'!$B$1:$I$2,2,FALSE),FALSE),1)*IF(F3749=0,0,1)</f>
        <v>1</v>
      </c>
      <c r="B3749" t="s">
        <v>2</v>
      </c>
      <c r="C3749">
        <f t="shared" si="106"/>
        <v>2033</v>
      </c>
      <c r="D3749" t="str">
        <f t="shared" si="107"/>
        <v>RESBDGNGAIMP</v>
      </c>
      <c r="E3749" t="str">
        <f>VLOOKUP(D3749,'NZ40-POPT_tech_groups'!A:B,2,FALSE)</f>
        <v>NZ40-ENE-1-RESBDG</v>
      </c>
      <c r="F3749" s="3">
        <f>_xlfn.IFNA(_xlfn.IFNA(VLOOKUP(D3749,'Energy Share'!B:D,3,FALSE),VLOOKUP(LEFT(D3749,LEN(D3749)-2),'Energy Share'!B:D,3,FALSE)),0)*HLOOKUP(C3749,'Energy Share'!$I$2:$AL$3,2,FALSE)*VLOOKUP(LEFT(D3749,6),'Energy Share'!$I$6:$J$14,2,FALSE)</f>
        <v>0.34005585729786381</v>
      </c>
    </row>
    <row r="3750" spans="1:6" x14ac:dyDescent="0.3">
      <c r="A3750">
        <f>IF(IFERROR(_xlfn.NUMBERVALUE(RIGHT(D3750,2))=C3750-2000,TRUE),1,0)*_xlfn.IFNA(VLOOKUP(LEFT(RIGHT(D3750,LEN(D3750)-6),LEN(RIGHT(D3750,LEN(D3750)-6))-3),'Filter Fuel'!$A$3:$I$29,HLOOKUP(LEFT(D3750,6),'Filter Fuel'!$B$1:$I$2,2,FALSE),FALSE),1)*IF(F3750=0,0,1)</f>
        <v>1</v>
      </c>
      <c r="B3750" t="s">
        <v>2</v>
      </c>
      <c r="C3750">
        <f t="shared" si="106"/>
        <v>2033</v>
      </c>
      <c r="D3750" t="str">
        <f t="shared" si="107"/>
        <v>INDBDGPCOKIMP</v>
      </c>
      <c r="E3750" t="str">
        <f>VLOOKUP(D3750,'NZ40-POPT_tech_groups'!A:B,2,FALSE)</f>
        <v>NZ40-ENE-1-INDBDG</v>
      </c>
      <c r="F3750" s="3">
        <f>_xlfn.IFNA(_xlfn.IFNA(VLOOKUP(D3750,'Energy Share'!B:D,3,FALSE),VLOOKUP(LEFT(D3750,LEN(D3750)-2),'Energy Share'!B:D,3,FALSE)),0)*HLOOKUP(C3750,'Energy Share'!$I$2:$AL$3,2,FALSE)*VLOOKUP(LEFT(D3750,6),'Energy Share'!$I$6:$J$14,2,FALSE)</f>
        <v>4.8581908650885738E-3</v>
      </c>
    </row>
    <row r="3751" spans="1:6" x14ac:dyDescent="0.3">
      <c r="A3751">
        <f>IF(IFERROR(_xlfn.NUMBERVALUE(RIGHT(D3751,2))=C3751-2000,TRUE),1,0)*_xlfn.IFNA(VLOOKUP(LEFT(RIGHT(D3751,LEN(D3751)-6),LEN(RIGHT(D3751,LEN(D3751)-6))-3),'Filter Fuel'!$A$3:$I$29,HLOOKUP(LEFT(D3751,6),'Filter Fuel'!$B$1:$I$2,2,FALSE),FALSE),1)*IF(F3751=0,0,1)</f>
        <v>1</v>
      </c>
      <c r="B3751" t="s">
        <v>2</v>
      </c>
      <c r="C3751">
        <f t="shared" si="106"/>
        <v>2033</v>
      </c>
      <c r="D3751" t="str">
        <f t="shared" si="107"/>
        <v>COMBDGPROIMP</v>
      </c>
      <c r="E3751" t="str">
        <f>VLOOKUP(D3751,'NZ40-POPT_tech_groups'!A:B,2,FALSE)</f>
        <v>NZ40-ENE-1-COMBDG</v>
      </c>
      <c r="F3751" s="3">
        <f>_xlfn.IFNA(_xlfn.IFNA(VLOOKUP(D3751,'Energy Share'!B:D,3,FALSE),VLOOKUP(LEFT(D3751,LEN(D3751)-2),'Energy Share'!B:D,3,FALSE)),0)*HLOOKUP(C3751,'Energy Share'!$I$2:$AL$3,2,FALSE)*VLOOKUP(LEFT(D3751,6),'Energy Share'!$I$6:$J$14,2,FALSE)</f>
        <v>1.2573212005648838E-2</v>
      </c>
    </row>
    <row r="3752" spans="1:6" x14ac:dyDescent="0.3">
      <c r="A3752">
        <f>IF(IFERROR(_xlfn.NUMBERVALUE(RIGHT(D3752,2))=C3752-2000,TRUE),1,0)*_xlfn.IFNA(VLOOKUP(LEFT(RIGHT(D3752,LEN(D3752)-6),LEN(RIGHT(D3752,LEN(D3752)-6))-3),'Filter Fuel'!$A$3:$I$29,HLOOKUP(LEFT(D3752,6),'Filter Fuel'!$B$1:$I$2,2,FALSE),FALSE),1)*IF(F3752=0,0,1)</f>
        <v>1</v>
      </c>
      <c r="B3752" t="s">
        <v>2</v>
      </c>
      <c r="C3752">
        <f t="shared" si="106"/>
        <v>2033</v>
      </c>
      <c r="D3752" t="str">
        <f t="shared" si="107"/>
        <v>FRETRAPROIMP</v>
      </c>
      <c r="E3752" t="str">
        <f>VLOOKUP(D3752,'NZ40-POPT_tech_groups'!A:B,2,FALSE)</f>
        <v>NZ40-ENE-1-FRETRA</v>
      </c>
      <c r="F3752" s="3">
        <f>_xlfn.IFNA(_xlfn.IFNA(VLOOKUP(D3752,'Energy Share'!B:D,3,FALSE),VLOOKUP(LEFT(D3752,LEN(D3752)-2),'Energy Share'!B:D,3,FALSE)),0)*HLOOKUP(C3752,'Energy Share'!$I$2:$AL$3,2,FALSE)*VLOOKUP(LEFT(D3752,6),'Energy Share'!$I$6:$J$14,2,FALSE)</f>
        <v>1.3042383822944537E-2</v>
      </c>
    </row>
    <row r="3753" spans="1:6" x14ac:dyDescent="0.3">
      <c r="A3753">
        <f>IF(IFERROR(_xlfn.NUMBERVALUE(RIGHT(D3753,2))=C3753-2000,TRUE),1,0)*_xlfn.IFNA(VLOOKUP(LEFT(RIGHT(D3753,LEN(D3753)-6),LEN(RIGHT(D3753,LEN(D3753)-6))-3),'Filter Fuel'!$A$3:$I$29,HLOOKUP(LEFT(D3753,6),'Filter Fuel'!$B$1:$I$2,2,FALSE),FALSE),1)*IF(F3753=0,0,1)</f>
        <v>1</v>
      </c>
      <c r="B3753" t="s">
        <v>2</v>
      </c>
      <c r="C3753">
        <f t="shared" si="106"/>
        <v>2033</v>
      </c>
      <c r="D3753" t="str">
        <f t="shared" si="107"/>
        <v>INDBDGPROIMP</v>
      </c>
      <c r="E3753" t="str">
        <f>VLOOKUP(D3753,'NZ40-POPT_tech_groups'!A:B,2,FALSE)</f>
        <v>NZ40-ENE-1-INDBDG</v>
      </c>
      <c r="F3753" s="3">
        <f>_xlfn.IFNA(_xlfn.IFNA(VLOOKUP(D3753,'Energy Share'!B:D,3,FALSE),VLOOKUP(LEFT(D3753,LEN(D3753)-2),'Energy Share'!B:D,3,FALSE)),0)*HLOOKUP(C3753,'Energy Share'!$I$2:$AL$3,2,FALSE)*VLOOKUP(LEFT(D3753,6),'Energy Share'!$I$6:$J$14,2,FALSE)</f>
        <v>2.4220771943192741E-3</v>
      </c>
    </row>
    <row r="3754" spans="1:6" x14ac:dyDescent="0.3">
      <c r="A3754">
        <f>IF(IFERROR(_xlfn.NUMBERVALUE(RIGHT(D3754,2))=C3754-2000,TRUE),1,0)*_xlfn.IFNA(VLOOKUP(LEFT(RIGHT(D3754,LEN(D3754)-6),LEN(RIGHT(D3754,LEN(D3754)-6))-3),'Filter Fuel'!$A$3:$I$29,HLOOKUP(LEFT(D3754,6),'Filter Fuel'!$B$1:$I$2,2,FALSE),FALSE),1)*IF(F3754=0,0,1)</f>
        <v>1</v>
      </c>
      <c r="B3754" t="s">
        <v>2</v>
      </c>
      <c r="C3754">
        <f t="shared" si="106"/>
        <v>2033</v>
      </c>
      <c r="D3754" t="str">
        <f t="shared" si="107"/>
        <v>PASTRAPROIMP</v>
      </c>
      <c r="E3754" t="str">
        <f>VLOOKUP(D3754,'NZ40-POPT_tech_groups'!A:B,2,FALSE)</f>
        <v>NZ40-ENE-1-PASTRA</v>
      </c>
      <c r="F3754" s="3">
        <f>_xlfn.IFNA(_xlfn.IFNA(VLOOKUP(D3754,'Energy Share'!B:D,3,FALSE),VLOOKUP(LEFT(D3754,LEN(D3754)-2),'Energy Share'!B:D,3,FALSE)),0)*HLOOKUP(C3754,'Energy Share'!$I$2:$AL$3,2,FALSE)*VLOOKUP(LEFT(D3754,6),'Energy Share'!$I$6:$J$14,2,FALSE)</f>
        <v>2.4563509956761834E-3</v>
      </c>
    </row>
    <row r="3755" spans="1:6" x14ac:dyDescent="0.3">
      <c r="A3755">
        <f>IF(IFERROR(_xlfn.NUMBERVALUE(RIGHT(D3755,2))=C3755-2000,TRUE),1,0)*_xlfn.IFNA(VLOOKUP(LEFT(RIGHT(D3755,LEN(D3755)-6),LEN(RIGHT(D3755,LEN(D3755)-6))-3),'Filter Fuel'!$A$3:$I$29,HLOOKUP(LEFT(D3755,6),'Filter Fuel'!$B$1:$I$2,2,FALSE),FALSE),1)*IF(F3755=0,0,1)</f>
        <v>1</v>
      </c>
      <c r="B3755" t="s">
        <v>2</v>
      </c>
      <c r="C3755">
        <f t="shared" si="106"/>
        <v>2033</v>
      </c>
      <c r="D3755" t="str">
        <f t="shared" si="107"/>
        <v>PUBBDGPROIMP</v>
      </c>
      <c r="E3755" t="str">
        <f>VLOOKUP(D3755,'NZ40-POPT_tech_groups'!A:B,2,FALSE)</f>
        <v>NZ40-ENE-1-PUBBDG</v>
      </c>
      <c r="F3755" s="3">
        <f>_xlfn.IFNA(_xlfn.IFNA(VLOOKUP(D3755,'Energy Share'!B:D,3,FALSE),VLOOKUP(LEFT(D3755,LEN(D3755)-2),'Energy Share'!B:D,3,FALSE)),0)*HLOOKUP(C3755,'Energy Share'!$I$2:$AL$3,2,FALSE)*VLOOKUP(LEFT(D3755,6),'Energy Share'!$I$6:$J$14,2,FALSE)</f>
        <v>1.4628261833011081E-6</v>
      </c>
    </row>
    <row r="3756" spans="1:6" hidden="1" x14ac:dyDescent="0.3">
      <c r="A3756">
        <f>IF(IFERROR(_xlfn.NUMBERVALUE(RIGHT(D3756,2))=C3756-2000,TRUE),1,0)*_xlfn.IFNA(VLOOKUP(LEFT(RIGHT(D3756,LEN(D3756)-6),LEN(RIGHT(D3756,LEN(D3756)-6))-3),'Filter Fuel'!$A$3:$I$29,HLOOKUP(LEFT(D3756,6),'Filter Fuel'!$B$1:$I$2,2,FALSE),FALSE),1)*IF(F3756=0,0,1)</f>
        <v>0</v>
      </c>
      <c r="B3756" t="s">
        <v>2</v>
      </c>
      <c r="C3756">
        <f t="shared" si="106"/>
        <v>2033</v>
      </c>
      <c r="D3756" t="str">
        <f t="shared" si="107"/>
        <v>PUBTRAPROIMP</v>
      </c>
      <c r="E3756" t="str">
        <f>VLOOKUP(D3756,'NZ40-POPT_tech_groups'!A:B,2,FALSE)</f>
        <v>NZ40-ENE-1-PUBTRA</v>
      </c>
      <c r="F3756" s="3">
        <f>_xlfn.IFNA(_xlfn.IFNA(VLOOKUP(D3756,'Energy Share'!B:D,3,FALSE),VLOOKUP(LEFT(D3756,LEN(D3756)-2),'Energy Share'!B:D,3,FALSE)),0)*HLOOKUP(C3756,'Energy Share'!$I$2:$AL$3,2,FALSE)*VLOOKUP(LEFT(D3756,6),'Energy Share'!$I$6:$J$14,2,FALSE)</f>
        <v>0</v>
      </c>
    </row>
    <row r="3757" spans="1:6" x14ac:dyDescent="0.3">
      <c r="A3757">
        <f>IF(IFERROR(_xlfn.NUMBERVALUE(RIGHT(D3757,2))=C3757-2000,TRUE),1,0)*_xlfn.IFNA(VLOOKUP(LEFT(RIGHT(D3757,LEN(D3757)-6),LEN(RIGHT(D3757,LEN(D3757)-6))-3),'Filter Fuel'!$A$3:$I$29,HLOOKUP(LEFT(D3757,6),'Filter Fuel'!$B$1:$I$2,2,FALSE),FALSE),1)*IF(F3757=0,0,1)</f>
        <v>1</v>
      </c>
      <c r="B3757" t="s">
        <v>2</v>
      </c>
      <c r="C3757">
        <f t="shared" si="106"/>
        <v>2033</v>
      </c>
      <c r="D3757" t="str">
        <f t="shared" si="107"/>
        <v>RESBDGPROIMP</v>
      </c>
      <c r="E3757" t="str">
        <f>VLOOKUP(D3757,'NZ40-POPT_tech_groups'!A:B,2,FALSE)</f>
        <v>NZ40-ENE-1-RESBDG</v>
      </c>
      <c r="F3757" s="3">
        <f>_xlfn.IFNA(_xlfn.IFNA(VLOOKUP(D3757,'Energy Share'!B:D,3,FALSE),VLOOKUP(LEFT(D3757,LEN(D3757)-2),'Energy Share'!B:D,3,FALSE)),0)*HLOOKUP(C3757,'Energy Share'!$I$2:$AL$3,2,FALSE)*VLOOKUP(LEFT(D3757,6),'Energy Share'!$I$6:$J$14,2,FALSE)</f>
        <v>2.8869579220224396E-3</v>
      </c>
    </row>
    <row r="3758" spans="1:6" x14ac:dyDescent="0.3">
      <c r="A3758">
        <f>IF(IFERROR(_xlfn.NUMBERVALUE(RIGHT(D3758,2))=C3758-2000,TRUE),1,0)*_xlfn.IFNA(VLOOKUP(LEFT(RIGHT(D3758,LEN(D3758)-6),LEN(RIGHT(D3758,LEN(D3758)-6))-3),'Filter Fuel'!$A$3:$I$29,HLOOKUP(LEFT(D3758,6),'Filter Fuel'!$B$1:$I$2,2,FALSE),FALSE),1)*IF(F3758=0,0,1)</f>
        <v>1</v>
      </c>
      <c r="B3758" t="s">
        <v>2</v>
      </c>
      <c r="C3758">
        <f t="shared" si="106"/>
        <v>2033</v>
      </c>
      <c r="D3758" t="str">
        <f t="shared" si="107"/>
        <v>FRETRARDSLIMP</v>
      </c>
      <c r="E3758" t="str">
        <f>VLOOKUP(D3758,'NZ40-POPT_tech_groups'!A:B,2,FALSE)</f>
        <v>NZ40-ENE-1-FRETRA</v>
      </c>
      <c r="F3758" s="3">
        <f>_xlfn.IFNA(_xlfn.IFNA(VLOOKUP(D3758,'Energy Share'!B:D,3,FALSE),VLOOKUP(LEFT(D3758,LEN(D3758)-2),'Energy Share'!B:D,3,FALSE)),0)*HLOOKUP(C3758,'Energy Share'!$I$2:$AL$3,2,FALSE)*VLOOKUP(LEFT(D3758,6),'Energy Share'!$I$6:$J$14,2,FALSE)</f>
        <v>1.5954638914773077E-6</v>
      </c>
    </row>
    <row r="3759" spans="1:6" x14ac:dyDescent="0.3">
      <c r="A3759">
        <f>IF(IFERROR(_xlfn.NUMBERVALUE(RIGHT(D3759,2))=C3759-2000,TRUE),1,0)*_xlfn.IFNA(VLOOKUP(LEFT(RIGHT(D3759,LEN(D3759)-6),LEN(RIGHT(D3759,LEN(D3759)-6))-3),'Filter Fuel'!$A$3:$I$29,HLOOKUP(LEFT(D3759,6),'Filter Fuel'!$B$1:$I$2,2,FALSE),FALSE),1)*IF(F3759=0,0,1)</f>
        <v>1</v>
      </c>
      <c r="B3759" t="s">
        <v>2</v>
      </c>
      <c r="C3759">
        <f t="shared" si="106"/>
        <v>2033</v>
      </c>
      <c r="D3759" t="str">
        <f t="shared" si="107"/>
        <v>PASTRARDSLIMP</v>
      </c>
      <c r="E3759" t="str">
        <f>VLOOKUP(D3759,'NZ40-POPT_tech_groups'!A:B,2,FALSE)</f>
        <v>NZ40-ENE-1-PASTRA</v>
      </c>
      <c r="F3759" s="3">
        <f>_xlfn.IFNA(_xlfn.IFNA(VLOOKUP(D3759,'Energy Share'!B:D,3,FALSE),VLOOKUP(LEFT(D3759,LEN(D3759)-2),'Energy Share'!B:D,3,FALSE)),0)*HLOOKUP(C3759,'Energy Share'!$I$2:$AL$3,2,FALSE)*VLOOKUP(LEFT(D3759,6),'Energy Share'!$I$6:$J$14,2,FALSE)</f>
        <v>6.0919106521846042E-6</v>
      </c>
    </row>
    <row r="3760" spans="1:6" hidden="1" x14ac:dyDescent="0.3">
      <c r="A3760">
        <f>IF(IFERROR(_xlfn.NUMBERVALUE(RIGHT(D3760,2))=C3760-2000,TRUE),1,0)*_xlfn.IFNA(VLOOKUP(LEFT(RIGHT(D3760,LEN(D3760)-6),LEN(RIGHT(D3760,LEN(D3760)-6))-3),'Filter Fuel'!$A$3:$I$29,HLOOKUP(LEFT(D3760,6),'Filter Fuel'!$B$1:$I$2,2,FALSE),FALSE),1)*IF(F3760=0,0,1)</f>
        <v>0</v>
      </c>
      <c r="B3760" t="s">
        <v>2</v>
      </c>
      <c r="C3760">
        <f t="shared" si="106"/>
        <v>2033</v>
      </c>
      <c r="D3760" t="str">
        <f t="shared" si="107"/>
        <v>PUBTRARDSLIMP</v>
      </c>
      <c r="E3760" t="str">
        <f>VLOOKUP(D3760,'NZ40-POPT_tech_groups'!A:B,2,FALSE)</f>
        <v>NZ40-ENE-1-PUBTRA</v>
      </c>
      <c r="F3760" s="3">
        <f>_xlfn.IFNA(_xlfn.IFNA(VLOOKUP(D3760,'Energy Share'!B:D,3,FALSE),VLOOKUP(LEFT(D3760,LEN(D3760)-2),'Energy Share'!B:D,3,FALSE)),0)*HLOOKUP(C3760,'Energy Share'!$I$2:$AL$3,2,FALSE)*VLOOKUP(LEFT(D3760,6),'Energy Share'!$I$6:$J$14,2,FALSE)</f>
        <v>0</v>
      </c>
    </row>
    <row r="3761" spans="1:6" x14ac:dyDescent="0.3">
      <c r="A3761">
        <f>IF(IFERROR(_xlfn.NUMBERVALUE(RIGHT(D3761,2))=C3761-2000,TRUE),1,0)*_xlfn.IFNA(VLOOKUP(LEFT(RIGHT(D3761,LEN(D3761)-6),LEN(RIGHT(D3761,LEN(D3761)-6))-3),'Filter Fuel'!$A$3:$I$29,HLOOKUP(LEFT(D3761,6),'Filter Fuel'!$B$1:$I$2,2,FALSE),FALSE),1)*IF(F3761=0,0,1)</f>
        <v>1</v>
      </c>
      <c r="B3761" t="s">
        <v>2</v>
      </c>
      <c r="C3761">
        <f t="shared" si="106"/>
        <v>2033</v>
      </c>
      <c r="D3761" t="str">
        <f t="shared" si="107"/>
        <v>COMBDGSGAIMP</v>
      </c>
      <c r="E3761" t="str">
        <f>VLOOKUP(D3761,'NZ40-POPT_tech_groups'!A:B,2,FALSE)</f>
        <v>NZ40-ENE-1-COMBDG</v>
      </c>
      <c r="F3761" s="3">
        <f>_xlfn.IFNA(_xlfn.IFNA(VLOOKUP(D3761,'Energy Share'!B:D,3,FALSE),VLOOKUP(LEFT(D3761,LEN(D3761)-2),'Energy Share'!B:D,3,FALSE)),0)*HLOOKUP(C3761,'Energy Share'!$I$2:$AL$3,2,FALSE)*VLOOKUP(LEFT(D3761,6),'Energy Share'!$I$6:$J$14,2,FALSE)</f>
        <v>1.1243093109034875E-4</v>
      </c>
    </row>
    <row r="3762" spans="1:6" hidden="1" x14ac:dyDescent="0.3">
      <c r="A3762">
        <f>IF(IFERROR(_xlfn.NUMBERVALUE(RIGHT(D3762,2))=C3762-2000,TRUE),1,0)*_xlfn.IFNA(VLOOKUP(LEFT(RIGHT(D3762,LEN(D3762)-6),LEN(RIGHT(D3762,LEN(D3762)-6))-3),'Filter Fuel'!$A$3:$I$29,HLOOKUP(LEFT(D3762,6),'Filter Fuel'!$B$1:$I$2,2,FALSE),FALSE),1)*IF(F3762=0,0,1)</f>
        <v>0</v>
      </c>
      <c r="B3762" t="s">
        <v>2</v>
      </c>
      <c r="C3762">
        <f t="shared" si="106"/>
        <v>2033</v>
      </c>
      <c r="D3762" t="str">
        <f t="shared" si="107"/>
        <v>FRETRASGAIMP</v>
      </c>
      <c r="E3762" t="str">
        <f>VLOOKUP(D3762,'NZ40-POPT_tech_groups'!A:B,2,FALSE)</f>
        <v>NZ40-ENE-1-FRETRA</v>
      </c>
      <c r="F3762" s="3">
        <f>_xlfn.IFNA(_xlfn.IFNA(VLOOKUP(D3762,'Energy Share'!B:D,3,FALSE),VLOOKUP(LEFT(D3762,LEN(D3762)-2),'Energy Share'!B:D,3,FALSE)),0)*HLOOKUP(C3762,'Energy Share'!$I$2:$AL$3,2,FALSE)*VLOOKUP(LEFT(D3762,6),'Energy Share'!$I$6:$J$14,2,FALSE)</f>
        <v>0</v>
      </c>
    </row>
    <row r="3763" spans="1:6" x14ac:dyDescent="0.3">
      <c r="A3763">
        <f>IF(IFERROR(_xlfn.NUMBERVALUE(RIGHT(D3763,2))=C3763-2000,TRUE),1,0)*_xlfn.IFNA(VLOOKUP(LEFT(RIGHT(D3763,LEN(D3763)-6),LEN(RIGHT(D3763,LEN(D3763)-6))-3),'Filter Fuel'!$A$3:$I$29,HLOOKUP(LEFT(D3763,6),'Filter Fuel'!$B$1:$I$2,2,FALSE),FALSE),1)*IF(F3763=0,0,1)</f>
        <v>1</v>
      </c>
      <c r="B3763" t="s">
        <v>2</v>
      </c>
      <c r="C3763">
        <f t="shared" si="106"/>
        <v>2033</v>
      </c>
      <c r="D3763" t="str">
        <f t="shared" si="107"/>
        <v>PASTRASGAIMP</v>
      </c>
      <c r="E3763" t="str">
        <f>VLOOKUP(D3763,'NZ40-POPT_tech_groups'!A:B,2,FALSE)</f>
        <v>NZ40-ENE-1-PASTRA</v>
      </c>
      <c r="F3763" s="3">
        <f>_xlfn.IFNA(_xlfn.IFNA(VLOOKUP(D3763,'Energy Share'!B:D,3,FALSE),VLOOKUP(LEFT(D3763,LEN(D3763)-2),'Energy Share'!B:D,3,FALSE)),0)*HLOOKUP(C3763,'Energy Share'!$I$2:$AL$3,2,FALSE)*VLOOKUP(LEFT(D3763,6),'Energy Share'!$I$6:$J$14,2,FALSE)</f>
        <v>5.5060294148851237E-6</v>
      </c>
    </row>
    <row r="3764" spans="1:6" x14ac:dyDescent="0.3">
      <c r="A3764">
        <f>IF(IFERROR(_xlfn.NUMBERVALUE(RIGHT(D3764,2))=C3764-2000,TRUE),1,0)*_xlfn.IFNA(VLOOKUP(LEFT(RIGHT(D3764,LEN(D3764)-6),LEN(RIGHT(D3764,LEN(D3764)-6))-3),'Filter Fuel'!$A$3:$I$29,HLOOKUP(LEFT(D3764,6),'Filter Fuel'!$B$1:$I$2,2,FALSE),FALSE),1)*IF(F3764=0,0,1)</f>
        <v>1</v>
      </c>
      <c r="B3764" t="s">
        <v>2</v>
      </c>
      <c r="C3764">
        <f t="shared" si="106"/>
        <v>2033</v>
      </c>
      <c r="D3764" t="str">
        <f t="shared" si="107"/>
        <v>PUBBDGSGAIMP</v>
      </c>
      <c r="E3764" t="str">
        <f>VLOOKUP(D3764,'NZ40-POPT_tech_groups'!A:B,2,FALSE)</f>
        <v>NZ40-ENE-1-PUBBDG</v>
      </c>
      <c r="F3764" s="3">
        <f>_xlfn.IFNA(_xlfn.IFNA(VLOOKUP(D3764,'Energy Share'!B:D,3,FALSE),VLOOKUP(LEFT(D3764,LEN(D3764)-2),'Energy Share'!B:D,3,FALSE)),0)*HLOOKUP(C3764,'Energy Share'!$I$2:$AL$3,2,FALSE)*VLOOKUP(LEFT(D3764,6),'Energy Share'!$I$6:$J$14,2,FALSE)</f>
        <v>2.4485173209696918E-4</v>
      </c>
    </row>
    <row r="3765" spans="1:6" hidden="1" x14ac:dyDescent="0.3">
      <c r="A3765">
        <f>IF(IFERROR(_xlfn.NUMBERVALUE(RIGHT(D3765,2))=C3765-2000,TRUE),1,0)*_xlfn.IFNA(VLOOKUP(LEFT(RIGHT(D3765,LEN(D3765)-6),LEN(RIGHT(D3765,LEN(D3765)-6))-3),'Filter Fuel'!$A$3:$I$29,HLOOKUP(LEFT(D3765,6),'Filter Fuel'!$B$1:$I$2,2,FALSE),FALSE),1)*IF(F3765=0,0,1)</f>
        <v>0</v>
      </c>
      <c r="B3765" t="s">
        <v>2</v>
      </c>
      <c r="C3765">
        <f t="shared" si="106"/>
        <v>2033</v>
      </c>
      <c r="D3765" t="str">
        <f t="shared" si="107"/>
        <v>PUBTRASGAIMP</v>
      </c>
      <c r="E3765" t="str">
        <f>VLOOKUP(D3765,'NZ40-POPT_tech_groups'!A:B,2,FALSE)</f>
        <v>NZ40-ENE-1-PUBTRA</v>
      </c>
      <c r="F3765" s="3">
        <f>_xlfn.IFNA(_xlfn.IFNA(VLOOKUP(D3765,'Energy Share'!B:D,3,FALSE),VLOOKUP(LEFT(D3765,LEN(D3765)-2),'Energy Share'!B:D,3,FALSE)),0)*HLOOKUP(C3765,'Energy Share'!$I$2:$AL$3,2,FALSE)*VLOOKUP(LEFT(D3765,6),'Energy Share'!$I$6:$J$14,2,FALSE)</f>
        <v>0</v>
      </c>
    </row>
    <row r="3766" spans="1:6" x14ac:dyDescent="0.3">
      <c r="A3766">
        <f>IF(IFERROR(_xlfn.NUMBERVALUE(RIGHT(D3766,2))=C3766-2000,TRUE),1,0)*_xlfn.IFNA(VLOOKUP(LEFT(RIGHT(D3766,LEN(D3766)-6),LEN(RIGHT(D3766,LEN(D3766)-6))-3),'Filter Fuel'!$A$3:$I$29,HLOOKUP(LEFT(D3766,6),'Filter Fuel'!$B$1:$I$2,2,FALSE),FALSE),1)*IF(F3766=0,0,1)</f>
        <v>1</v>
      </c>
      <c r="B3766" t="s">
        <v>2</v>
      </c>
      <c r="C3766">
        <f t="shared" si="106"/>
        <v>2033</v>
      </c>
      <c r="D3766" t="str">
        <f t="shared" si="107"/>
        <v>RESBDGSGAIMP</v>
      </c>
      <c r="E3766" t="str">
        <f>VLOOKUP(D3766,'NZ40-POPT_tech_groups'!A:B,2,FALSE)</f>
        <v>NZ40-ENE-1-RESBDG</v>
      </c>
      <c r="F3766" s="3">
        <f>_xlfn.IFNA(_xlfn.IFNA(VLOOKUP(D3766,'Energy Share'!B:D,3,FALSE),VLOOKUP(LEFT(D3766,LEN(D3766)-2),'Energy Share'!B:D,3,FALSE)),0)*HLOOKUP(C3766,'Energy Share'!$I$2:$AL$3,2,FALSE)*VLOOKUP(LEFT(D3766,6),'Energy Share'!$I$6:$J$14,2,FALSE)</f>
        <v>3.2850173518746909E-5</v>
      </c>
    </row>
    <row r="3767" spans="1:6" hidden="1" x14ac:dyDescent="0.3">
      <c r="A3767">
        <f>IF(IFERROR(_xlfn.NUMBERVALUE(RIGHT(D3767,2))=C3767-2000,TRUE),1,0)*_xlfn.IFNA(VLOOKUP(LEFT(RIGHT(D3767,LEN(D3767)-6),LEN(RIGHT(D3767,LEN(D3767)-6))-3),'Filter Fuel'!$A$3:$I$29,HLOOKUP(LEFT(D3767,6),'Filter Fuel'!$B$1:$I$2,2,FALSE),FALSE),1)*IF(F3767=0,0,1)</f>
        <v>0</v>
      </c>
      <c r="B3767" t="s">
        <v>2</v>
      </c>
      <c r="C3767">
        <f t="shared" si="106"/>
        <v>2033</v>
      </c>
      <c r="D3767" t="str">
        <f t="shared" si="107"/>
        <v>FRETRASJEIMP</v>
      </c>
      <c r="E3767" t="str">
        <f>VLOOKUP(D3767,'NZ40-POPT_tech_groups'!A:B,2,FALSE)</f>
        <v>NZ40-ENE-1-FRETRA</v>
      </c>
      <c r="F3767" s="3">
        <f>_xlfn.IFNA(_xlfn.IFNA(VLOOKUP(D3767,'Energy Share'!B:D,3,FALSE),VLOOKUP(LEFT(D3767,LEN(D3767)-2),'Energy Share'!B:D,3,FALSE)),0)*HLOOKUP(C3767,'Energy Share'!$I$2:$AL$3,2,FALSE)*VLOOKUP(LEFT(D3767,6),'Energy Share'!$I$6:$J$14,2,FALSE)</f>
        <v>0</v>
      </c>
    </row>
    <row r="3768" spans="1:6" hidden="1" x14ac:dyDescent="0.3">
      <c r="A3768">
        <f>IF(IFERROR(_xlfn.NUMBERVALUE(RIGHT(D3768,2))=C3768-2000,TRUE),1,0)*_xlfn.IFNA(VLOOKUP(LEFT(RIGHT(D3768,LEN(D3768)-6),LEN(RIGHT(D3768,LEN(D3768)-6))-3),'Filter Fuel'!$A$3:$I$29,HLOOKUP(LEFT(D3768,6),'Filter Fuel'!$B$1:$I$2,2,FALSE),FALSE),1)*IF(F3768=0,0,1)</f>
        <v>0</v>
      </c>
      <c r="B3768" t="s">
        <v>2</v>
      </c>
      <c r="C3768">
        <f t="shared" si="106"/>
        <v>2033</v>
      </c>
      <c r="D3768" t="str">
        <f t="shared" si="107"/>
        <v>FRETRASMTNIMP</v>
      </c>
      <c r="E3768" t="str">
        <f>VLOOKUP(D3768,'NZ40-POPT_tech_groups'!A:B,2,FALSE)</f>
        <v>NZ40-ENE-1-FRETRA</v>
      </c>
      <c r="F3768" s="3">
        <f>_xlfn.IFNA(_xlfn.IFNA(VLOOKUP(D3768,'Energy Share'!B:D,3,FALSE),VLOOKUP(LEFT(D3768,LEN(D3768)-2),'Energy Share'!B:D,3,FALSE)),0)*HLOOKUP(C3768,'Energy Share'!$I$2:$AL$3,2,FALSE)*VLOOKUP(LEFT(D3768,6),'Energy Share'!$I$6:$J$14,2,FALSE)</f>
        <v>0</v>
      </c>
    </row>
    <row r="3769" spans="1:6" x14ac:dyDescent="0.3">
      <c r="A3769">
        <f>IF(IFERROR(_xlfn.NUMBERVALUE(RIGHT(D3769,2))=C3769-2000,TRUE),1,0)*_xlfn.IFNA(VLOOKUP(LEFT(RIGHT(D3769,LEN(D3769)-6),LEN(RIGHT(D3769,LEN(D3769)-6))-3),'Filter Fuel'!$A$3:$I$29,HLOOKUP(LEFT(D3769,6),'Filter Fuel'!$B$1:$I$2,2,FALSE),FALSE),1)*IF(F3769=0,0,1)</f>
        <v>1</v>
      </c>
      <c r="B3769" t="s">
        <v>2</v>
      </c>
      <c r="C3769">
        <f t="shared" si="106"/>
        <v>2033</v>
      </c>
      <c r="D3769" t="str">
        <f t="shared" si="107"/>
        <v>PASTRASMTNIMP</v>
      </c>
      <c r="E3769" t="str">
        <f>VLOOKUP(D3769,'NZ40-POPT_tech_groups'!A:B,2,FALSE)</f>
        <v>NZ40-ENE-1-PASTRA</v>
      </c>
      <c r="F3769" s="3">
        <f>_xlfn.IFNA(_xlfn.IFNA(VLOOKUP(D3769,'Energy Share'!B:D,3,FALSE),VLOOKUP(LEFT(D3769,LEN(D3769)-2),'Energy Share'!B:D,3,FALSE)),0)*HLOOKUP(C3769,'Energy Share'!$I$2:$AL$3,2,FALSE)*VLOOKUP(LEFT(D3769,6),'Energy Share'!$I$6:$J$14,2,FALSE)</f>
        <v>5.5059765039656772E-6</v>
      </c>
    </row>
    <row r="3770" spans="1:6" hidden="1" x14ac:dyDescent="0.3">
      <c r="A3770">
        <f>IF(IFERROR(_xlfn.NUMBERVALUE(RIGHT(D3770,2))=C3770-2000,TRUE),1,0)*_xlfn.IFNA(VLOOKUP(LEFT(RIGHT(D3770,LEN(D3770)-6),LEN(RIGHT(D3770,LEN(D3770)-6))-3),'Filter Fuel'!$A$3:$I$29,HLOOKUP(LEFT(D3770,6),'Filter Fuel'!$B$1:$I$2,2,FALSE),FALSE),1)*IF(F3770=0,0,1)</f>
        <v>0</v>
      </c>
      <c r="B3770" t="s">
        <v>2</v>
      </c>
      <c r="C3770">
        <f t="shared" si="106"/>
        <v>2033</v>
      </c>
      <c r="D3770" t="str">
        <f t="shared" si="107"/>
        <v>PUBTRASMTNIMP</v>
      </c>
      <c r="E3770" t="str">
        <f>VLOOKUP(D3770,'NZ40-POPT_tech_groups'!A:B,2,FALSE)</f>
        <v>NZ40-ENE-1-PUBTRA</v>
      </c>
      <c r="F3770" s="3">
        <f>_xlfn.IFNA(_xlfn.IFNA(VLOOKUP(D3770,'Energy Share'!B:D,3,FALSE),VLOOKUP(LEFT(D3770,LEN(D3770)-2),'Energy Share'!B:D,3,FALSE)),0)*HLOOKUP(C3770,'Energy Share'!$I$2:$AL$3,2,FALSE)*VLOOKUP(LEFT(D3770,6),'Energy Share'!$I$6:$J$14,2,FALSE)</f>
        <v>0</v>
      </c>
    </row>
    <row r="3771" spans="1:6" hidden="1" x14ac:dyDescent="0.3">
      <c r="A3771">
        <f>IF(IFERROR(_xlfn.NUMBERVALUE(RIGHT(D3771,2))=C3771-2000,TRUE),1,0)*_xlfn.IFNA(VLOOKUP(LEFT(RIGHT(D3771,LEN(D3771)-6),LEN(RIGHT(D3771,LEN(D3771)-6))-3),'Filter Fuel'!$A$3:$I$29,HLOOKUP(LEFT(D3771,6),'Filter Fuel'!$B$1:$I$2,2,FALSE),FALSE),1)*IF(F3771=0,0,1)</f>
        <v>0</v>
      </c>
      <c r="B3771" t="s">
        <v>2</v>
      </c>
      <c r="C3771">
        <f t="shared" si="106"/>
        <v>2033</v>
      </c>
      <c r="D3771" t="str">
        <f t="shared" si="107"/>
        <v>RESBDGSMTNIMP</v>
      </c>
      <c r="E3771" t="str">
        <f>VLOOKUP(D3771,'NZ40-POPT_tech_groups'!A:B,2,FALSE)</f>
        <v>NZ40-ENE-1-RESBDG</v>
      </c>
      <c r="F3771" s="3">
        <f>_xlfn.IFNA(_xlfn.IFNA(VLOOKUP(D3771,'Energy Share'!B:D,3,FALSE),VLOOKUP(LEFT(D3771,LEN(D3771)-2),'Energy Share'!B:D,3,FALSE)),0)*HLOOKUP(C3771,'Energy Share'!$I$2:$AL$3,2,FALSE)*VLOOKUP(LEFT(D3771,6),'Energy Share'!$I$6:$J$14,2,FALSE)</f>
        <v>0</v>
      </c>
    </row>
    <row r="3772" spans="1:6" hidden="1" x14ac:dyDescent="0.3">
      <c r="A3772" t="e">
        <f>IF(IFERROR(_xlfn.NUMBERVALUE(RIGHT(D3772,2))=C3772-2000,TRUE),1,0)*_xlfn.IFNA(VLOOKUP(LEFT(RIGHT(D3772,LEN(D3772)-6),LEN(RIGHT(D3772,LEN(D3772)-6))-3),'Filter Fuel'!$A$3:$I$29,HLOOKUP(LEFT(D3772,6),'Filter Fuel'!$B$1:$I$2,2,FALSE),FALSE),1)*IF(F3772=0,0,1)</f>
        <v>#REF!</v>
      </c>
      <c r="B3772" t="s">
        <v>2</v>
      </c>
      <c r="C3772">
        <f t="shared" si="106"/>
        <v>2033</v>
      </c>
      <c r="D3772" t="e">
        <f t="shared" si="107"/>
        <v>#REF!</v>
      </c>
      <c r="E3772" t="e">
        <f>VLOOKUP(D3772,'NZ40-POPT_tech_groups'!A:B,2,FALSE)</f>
        <v>#REF!</v>
      </c>
      <c r="F3772" s="3" t="e">
        <f>_xlfn.IFNA(_xlfn.IFNA(VLOOKUP(D3772,'Energy Share'!B:D,3,FALSE),VLOOKUP(LEFT(D3772,LEN(D3772)-2),'Energy Share'!B:D,3,FALSE)),0)*HLOOKUP(C3772,'Energy Share'!$I$2:$AL$3,2,FALSE)*VLOOKUP(LEFT(D3772,6),'Energy Share'!$I$6:$J$14,2,FALSE)</f>
        <v>#REF!</v>
      </c>
    </row>
    <row r="3773" spans="1:6" hidden="1" x14ac:dyDescent="0.3">
      <c r="A3773">
        <f>IF(IFERROR(_xlfn.NUMBERVALUE(RIGHT(D3773,2))=C3773-2000,TRUE),1,0)*_xlfn.IFNA(VLOOKUP(LEFT(RIGHT(D3773,LEN(D3773)-6),LEN(RIGHT(D3773,LEN(D3773)-6))-3),'Filter Fuel'!$A$3:$I$29,HLOOKUP(LEFT(D3773,6),'Filter Fuel'!$B$1:$I$2,2,FALSE),FALSE),1)*IF(F3773=0,0,1)</f>
        <v>0</v>
      </c>
      <c r="B3773" t="s">
        <v>2</v>
      </c>
      <c r="C3773">
        <f t="shared" si="106"/>
        <v>2033</v>
      </c>
      <c r="D3773" t="str">
        <f t="shared" si="107"/>
        <v>PUBBDGSOLIMP</v>
      </c>
      <c r="E3773" t="str">
        <f>VLOOKUP(D3773,'NZ40-POPT_tech_groups'!A:B,2,FALSE)</f>
        <v>NZ40-ENE-1-PUBBDG</v>
      </c>
      <c r="F3773" s="3">
        <f>_xlfn.IFNA(_xlfn.IFNA(VLOOKUP(D3773,'Energy Share'!B:D,3,FALSE),VLOOKUP(LEFT(D3773,LEN(D3773)-2),'Energy Share'!B:D,3,FALSE)),0)*HLOOKUP(C3773,'Energy Share'!$I$2:$AL$3,2,FALSE)*VLOOKUP(LEFT(D3773,6),'Energy Share'!$I$6:$J$14,2,FALSE)</f>
        <v>0</v>
      </c>
    </row>
    <row r="3774" spans="1:6" hidden="1" x14ac:dyDescent="0.3">
      <c r="A3774" t="e">
        <f>IF(IFERROR(_xlfn.NUMBERVALUE(RIGHT(D3774,2))=C3774-2000,TRUE),1,0)*_xlfn.IFNA(VLOOKUP(LEFT(RIGHT(D3774,LEN(D3774)-6),LEN(RIGHT(D3774,LEN(D3774)-6))-3),'Filter Fuel'!$A$3:$I$29,HLOOKUP(LEFT(D3774,6),'Filter Fuel'!$B$1:$I$2,2,FALSE),FALSE),1)*IF(F3774=0,0,1)</f>
        <v>#VALUE!</v>
      </c>
      <c r="B3774" t="s">
        <v>2</v>
      </c>
      <c r="C3774">
        <f t="shared" si="106"/>
        <v>2033</v>
      </c>
      <c r="D3774">
        <f t="shared" si="107"/>
        <v>0</v>
      </c>
      <c r="E3774" t="e">
        <f>VLOOKUP(D3774,'NZ40-POPT_tech_groups'!A:B,2,FALSE)</f>
        <v>#N/A</v>
      </c>
      <c r="F3774" s="3" t="e">
        <f>_xlfn.IFNA(_xlfn.IFNA(VLOOKUP(D3774,'Energy Share'!B:D,3,FALSE),VLOOKUP(LEFT(D3774,LEN(D3774)-2),'Energy Share'!B:D,3,FALSE)),0)*HLOOKUP(C3774,'Energy Share'!$I$2:$AL$3,2,FALSE)*VLOOKUP(LEFT(D3774,6),'Energy Share'!$I$6:$J$14,2,FALSE)</f>
        <v>#VALUE!</v>
      </c>
    </row>
    <row r="3775" spans="1:6" x14ac:dyDescent="0.3">
      <c r="A3775">
        <f>IF(IFERROR(_xlfn.NUMBERVALUE(RIGHT(D3775,2))=C3775-2000,TRUE),1,0)*_xlfn.IFNA(VLOOKUP(LEFT(RIGHT(D3775,LEN(D3775)-6),LEN(RIGHT(D3775,LEN(D3775)-6))-3),'Filter Fuel'!$A$3:$I$29,HLOOKUP(LEFT(D3775,6),'Filter Fuel'!$B$1:$I$2,2,FALSE),FALSE),1)*IF(F3775=0,0,1)</f>
        <v>1</v>
      </c>
      <c r="B3775" t="s">
        <v>2</v>
      </c>
      <c r="C3775">
        <f t="shared" si="106"/>
        <v>2034</v>
      </c>
      <c r="D3775" t="str">
        <f t="shared" si="107"/>
        <v>FRETRAAGAIMP</v>
      </c>
      <c r="E3775" t="str">
        <f>VLOOKUP(D3775,'NZ40-POPT_tech_groups'!A:B,2,FALSE)</f>
        <v>NZ40-ENE-1-FRETRA</v>
      </c>
      <c r="F3775" s="3">
        <f>_xlfn.IFNA(_xlfn.IFNA(VLOOKUP(D3775,'Energy Share'!B:D,3,FALSE),VLOOKUP(LEFT(D3775,LEN(D3775)-2),'Energy Share'!B:D,3,FALSE)),0)*HLOOKUP(C3775,'Energy Share'!$I$2:$AL$3,2,FALSE)*VLOOKUP(LEFT(D3775,6),'Energy Share'!$I$6:$J$14,2,FALSE)</f>
        <v>5.1381843772239036E-6</v>
      </c>
    </row>
    <row r="3776" spans="1:6" x14ac:dyDescent="0.3">
      <c r="A3776">
        <f>IF(IFERROR(_xlfn.NUMBERVALUE(RIGHT(D3776,2))=C3776-2000,TRUE),1,0)*_xlfn.IFNA(VLOOKUP(LEFT(RIGHT(D3776,LEN(D3776)-6),LEN(RIGHT(D3776,LEN(D3776)-6))-3),'Filter Fuel'!$A$3:$I$29,HLOOKUP(LEFT(D3776,6),'Filter Fuel'!$B$1:$I$2,2,FALSE),FALSE),1)*IF(F3776=0,0,1)</f>
        <v>1</v>
      </c>
      <c r="B3776" t="s">
        <v>2</v>
      </c>
      <c r="C3776">
        <f t="shared" si="106"/>
        <v>2034</v>
      </c>
      <c r="D3776" t="str">
        <f t="shared" si="107"/>
        <v>FRETRAATFIMP</v>
      </c>
      <c r="E3776" t="str">
        <f>VLOOKUP(D3776,'NZ40-POPT_tech_groups'!A:B,2,FALSE)</f>
        <v>NZ40-ENE-1-FRETRA</v>
      </c>
      <c r="F3776" s="3">
        <f>_xlfn.IFNA(_xlfn.IFNA(VLOOKUP(D3776,'Energy Share'!B:D,3,FALSE),VLOOKUP(LEFT(D3776,LEN(D3776)-2),'Energy Share'!B:D,3,FALSE)),0)*HLOOKUP(C3776,'Energy Share'!$I$2:$AL$3,2,FALSE)*VLOOKUP(LEFT(D3776,6),'Energy Share'!$I$6:$J$14,2,FALSE)</f>
        <v>2.332780861829177E-3</v>
      </c>
    </row>
    <row r="3777" spans="1:6" x14ac:dyDescent="0.3">
      <c r="A3777">
        <f>IF(IFERROR(_xlfn.NUMBERVALUE(RIGHT(D3777,2))=C3777-2000,TRUE),1,0)*_xlfn.IFNA(VLOOKUP(LEFT(RIGHT(D3777,LEN(D3777)-6),LEN(RIGHT(D3777,LEN(D3777)-6))-3),'Filter Fuel'!$A$3:$I$29,HLOOKUP(LEFT(D3777,6),'Filter Fuel'!$B$1:$I$2,2,FALSE),FALSE),1)*IF(F3777=0,0,1)</f>
        <v>1</v>
      </c>
      <c r="B3777" t="s">
        <v>2</v>
      </c>
      <c r="C3777">
        <f t="shared" si="106"/>
        <v>2034</v>
      </c>
      <c r="D3777" t="str">
        <f t="shared" si="107"/>
        <v>FRETRABDSLIMP</v>
      </c>
      <c r="E3777" t="str">
        <f>VLOOKUP(D3777,'NZ40-POPT_tech_groups'!A:B,2,FALSE)</f>
        <v>NZ40-ENE-1-FRETRA</v>
      </c>
      <c r="F3777" s="3">
        <f>_xlfn.IFNA(_xlfn.IFNA(VLOOKUP(D3777,'Energy Share'!B:D,3,FALSE),VLOOKUP(LEFT(D3777,LEN(D3777)-2),'Energy Share'!B:D,3,FALSE)),0)*HLOOKUP(C3777,'Energy Share'!$I$2:$AL$3,2,FALSE)*VLOOKUP(LEFT(D3777,6),'Energy Share'!$I$6:$J$14,2,FALSE)</f>
        <v>4.9195661798724481E-4</v>
      </c>
    </row>
    <row r="3778" spans="1:6" x14ac:dyDescent="0.3">
      <c r="A3778">
        <f>IF(IFERROR(_xlfn.NUMBERVALUE(RIGHT(D3778,2))=C3778-2000,TRUE),1,0)*_xlfn.IFNA(VLOOKUP(LEFT(RIGHT(D3778,LEN(D3778)-6),LEN(RIGHT(D3778,LEN(D3778)-6))-3),'Filter Fuel'!$A$3:$I$29,HLOOKUP(LEFT(D3778,6),'Filter Fuel'!$B$1:$I$2,2,FALSE),FALSE),1)*IF(F3778=0,0,1)</f>
        <v>1</v>
      </c>
      <c r="B3778" t="s">
        <v>2</v>
      </c>
      <c r="C3778">
        <f t="shared" si="106"/>
        <v>2034</v>
      </c>
      <c r="D3778" t="str">
        <f t="shared" si="107"/>
        <v>PASTRABDSLIMP</v>
      </c>
      <c r="E3778" t="str">
        <f>VLOOKUP(D3778,'NZ40-POPT_tech_groups'!A:B,2,FALSE)</f>
        <v>NZ40-ENE-1-PASTRA</v>
      </c>
      <c r="F3778" s="3">
        <f>_xlfn.IFNA(_xlfn.IFNA(VLOOKUP(D3778,'Energy Share'!B:D,3,FALSE),VLOOKUP(LEFT(D3778,LEN(D3778)-2),'Energy Share'!B:D,3,FALSE)),0)*HLOOKUP(C3778,'Energy Share'!$I$2:$AL$3,2,FALSE)*VLOOKUP(LEFT(D3778,6),'Energy Share'!$I$6:$J$14,2,FALSE)</f>
        <v>1.238607715909101E-6</v>
      </c>
    </row>
    <row r="3779" spans="1:6" x14ac:dyDescent="0.3">
      <c r="A3779">
        <f>IF(IFERROR(_xlfn.NUMBERVALUE(RIGHT(D3779,2))=C3779-2000,TRUE),1,0)*_xlfn.IFNA(VLOOKUP(LEFT(RIGHT(D3779,LEN(D3779)-6),LEN(RIGHT(D3779,LEN(D3779)-6))-3),'Filter Fuel'!$A$3:$I$29,HLOOKUP(LEFT(D3779,6),'Filter Fuel'!$B$1:$I$2,2,FALSE),FALSE),1)*IF(F3779=0,0,1)</f>
        <v>1</v>
      </c>
      <c r="B3779" t="s">
        <v>2</v>
      </c>
      <c r="C3779">
        <f t="shared" si="106"/>
        <v>2034</v>
      </c>
      <c r="D3779" t="str">
        <f t="shared" si="107"/>
        <v>PUBTRABDSLIMP</v>
      </c>
      <c r="E3779" t="str">
        <f>VLOOKUP(D3779,'NZ40-POPT_tech_groups'!A:B,2,FALSE)</f>
        <v>NZ40-ENE-1-PUBTRA</v>
      </c>
      <c r="F3779" s="3">
        <f>_xlfn.IFNA(_xlfn.IFNA(VLOOKUP(D3779,'Energy Share'!B:D,3,FALSE),VLOOKUP(LEFT(D3779,LEN(D3779)-2),'Energy Share'!B:D,3,FALSE)),0)*HLOOKUP(C3779,'Energy Share'!$I$2:$AL$3,2,FALSE)*VLOOKUP(LEFT(D3779,6),'Energy Share'!$I$6:$J$14,2,FALSE)</f>
        <v>1.615378491609963E-3</v>
      </c>
    </row>
    <row r="3780" spans="1:6" hidden="1" x14ac:dyDescent="0.3">
      <c r="A3780">
        <f>IF(IFERROR(_xlfn.NUMBERVALUE(RIGHT(D3780,2))=C3780-2000,TRUE),1,0)*_xlfn.IFNA(VLOOKUP(LEFT(RIGHT(D3780,LEN(D3780)-6),LEN(RIGHT(D3780,LEN(D3780)-6))-3),'Filter Fuel'!$A$3:$I$29,HLOOKUP(LEFT(D3780,6),'Filter Fuel'!$B$1:$I$2,2,FALSE),FALSE),1)*IF(F3780=0,0,1)</f>
        <v>0</v>
      </c>
      <c r="B3780" t="s">
        <v>2</v>
      </c>
      <c r="C3780">
        <f t="shared" si="106"/>
        <v>2034</v>
      </c>
      <c r="D3780" t="str">
        <f t="shared" si="107"/>
        <v>FRETRABJEIMP</v>
      </c>
      <c r="E3780" t="str">
        <f>VLOOKUP(D3780,'NZ40-POPT_tech_groups'!A:B,2,FALSE)</f>
        <v>NZ40-ENE-1-FRETRA</v>
      </c>
      <c r="F3780" s="3">
        <f>_xlfn.IFNA(_xlfn.IFNA(VLOOKUP(D3780,'Energy Share'!B:D,3,FALSE),VLOOKUP(LEFT(D3780,LEN(D3780)-2),'Energy Share'!B:D,3,FALSE)),0)*HLOOKUP(C3780,'Energy Share'!$I$2:$AL$3,2,FALSE)*VLOOKUP(LEFT(D3780,6),'Energy Share'!$I$6:$J$14,2,FALSE)</f>
        <v>0</v>
      </c>
    </row>
    <row r="3781" spans="1:6" hidden="1" x14ac:dyDescent="0.3">
      <c r="A3781">
        <f>IF(IFERROR(_xlfn.NUMBERVALUE(RIGHT(D3781,2))=C3781-2000,TRUE),1,0)*_xlfn.IFNA(VLOOKUP(LEFT(RIGHT(D3781,LEN(D3781)-6),LEN(RIGHT(D3781,LEN(D3781)-6))-3),'Filter Fuel'!$A$3:$I$29,HLOOKUP(LEFT(D3781,6),'Filter Fuel'!$B$1:$I$2,2,FALSE),FALSE),1)*IF(F3781=0,0,1)</f>
        <v>0</v>
      </c>
      <c r="B3781" t="s">
        <v>2</v>
      </c>
      <c r="C3781">
        <f t="shared" si="106"/>
        <v>2034</v>
      </c>
      <c r="D3781" t="str">
        <f t="shared" si="107"/>
        <v>COMBDGBMAIMP</v>
      </c>
      <c r="E3781" t="str">
        <f>VLOOKUP(D3781,'NZ40-POPT_tech_groups'!A:B,2,FALSE)</f>
        <v>NZ40-ENE-1-COMBDG</v>
      </c>
      <c r="F3781" s="3">
        <f>_xlfn.IFNA(_xlfn.IFNA(VLOOKUP(D3781,'Energy Share'!B:D,3,FALSE),VLOOKUP(LEFT(D3781,LEN(D3781)-2),'Energy Share'!B:D,3,FALSE)),0)*HLOOKUP(C3781,'Energy Share'!$I$2:$AL$3,2,FALSE)*VLOOKUP(LEFT(D3781,6),'Energy Share'!$I$6:$J$14,2,FALSE)</f>
        <v>0</v>
      </c>
    </row>
    <row r="3782" spans="1:6" hidden="1" x14ac:dyDescent="0.3">
      <c r="A3782">
        <f>IF(IFERROR(_xlfn.NUMBERVALUE(RIGHT(D3782,2))=C3782-2000,TRUE),1,0)*_xlfn.IFNA(VLOOKUP(LEFT(RIGHT(D3782,LEN(D3782)-6),LEN(RIGHT(D3782,LEN(D3782)-6))-3),'Filter Fuel'!$A$3:$I$29,HLOOKUP(LEFT(D3782,6),'Filter Fuel'!$B$1:$I$2,2,FALSE),FALSE),1)*IF(F3782=0,0,1)</f>
        <v>0</v>
      </c>
      <c r="B3782" t="s">
        <v>2</v>
      </c>
      <c r="C3782">
        <f t="shared" si="106"/>
        <v>2034</v>
      </c>
      <c r="D3782" t="str">
        <f t="shared" si="107"/>
        <v>INDBDGBMAIMP</v>
      </c>
      <c r="E3782" t="str">
        <f>VLOOKUP(D3782,'NZ40-POPT_tech_groups'!A:B,2,FALSE)</f>
        <v>NZ40-ENE-1-INDBDG</v>
      </c>
      <c r="F3782" s="3">
        <f>_xlfn.IFNA(_xlfn.IFNA(VLOOKUP(D3782,'Energy Share'!B:D,3,FALSE),VLOOKUP(LEFT(D3782,LEN(D3782)-2),'Energy Share'!B:D,3,FALSE)),0)*HLOOKUP(C3782,'Energy Share'!$I$2:$AL$3,2,FALSE)*VLOOKUP(LEFT(D3782,6),'Energy Share'!$I$6:$J$14,2,FALSE)</f>
        <v>1.5526913832716756E-3</v>
      </c>
    </row>
    <row r="3783" spans="1:6" hidden="1" x14ac:dyDescent="0.3">
      <c r="A3783">
        <f>IF(IFERROR(_xlfn.NUMBERVALUE(RIGHT(D3783,2))=C3783-2000,TRUE),1,0)*_xlfn.IFNA(VLOOKUP(LEFT(RIGHT(D3783,LEN(D3783)-6),LEN(RIGHT(D3783,LEN(D3783)-6))-3),'Filter Fuel'!$A$3:$I$29,HLOOKUP(LEFT(D3783,6),'Filter Fuel'!$B$1:$I$2,2,FALSE),FALSE),1)*IF(F3783=0,0,1)</f>
        <v>0</v>
      </c>
      <c r="B3783" t="s">
        <v>2</v>
      </c>
      <c r="C3783">
        <f t="shared" si="106"/>
        <v>2034</v>
      </c>
      <c r="D3783" t="str">
        <f t="shared" si="107"/>
        <v>PUBBDGBMAIMP</v>
      </c>
      <c r="E3783" t="str">
        <f>VLOOKUP(D3783,'NZ40-POPT_tech_groups'!A:B,2,FALSE)</f>
        <v>NZ40-ENE-1-PUBBDG</v>
      </c>
      <c r="F3783" s="3">
        <f>_xlfn.IFNA(_xlfn.IFNA(VLOOKUP(D3783,'Energy Share'!B:D,3,FALSE),VLOOKUP(LEFT(D3783,LEN(D3783)-2),'Energy Share'!B:D,3,FALSE)),0)*HLOOKUP(C3783,'Energy Share'!$I$2:$AL$3,2,FALSE)*VLOOKUP(LEFT(D3783,6),'Energy Share'!$I$6:$J$14,2,FALSE)</f>
        <v>0</v>
      </c>
    </row>
    <row r="3784" spans="1:6" x14ac:dyDescent="0.3">
      <c r="A3784">
        <f>IF(IFERROR(_xlfn.NUMBERVALUE(RIGHT(D3784,2))=C3784-2000,TRUE),1,0)*_xlfn.IFNA(VLOOKUP(LEFT(RIGHT(D3784,LEN(D3784)-6),LEN(RIGHT(D3784,LEN(D3784)-6))-3),'Filter Fuel'!$A$3:$I$29,HLOOKUP(LEFT(D3784,6),'Filter Fuel'!$B$1:$I$2,2,FALSE),FALSE),1)*IF(F3784=0,0,1)</f>
        <v>1</v>
      </c>
      <c r="B3784" t="s">
        <v>2</v>
      </c>
      <c r="C3784">
        <f t="shared" si="106"/>
        <v>2034</v>
      </c>
      <c r="D3784" t="str">
        <f t="shared" si="107"/>
        <v>RESBDGBMAIMP</v>
      </c>
      <c r="E3784" t="str">
        <f>VLOOKUP(D3784,'NZ40-POPT_tech_groups'!A:B,2,FALSE)</f>
        <v>NZ40-ENE-1-RESBDG</v>
      </c>
      <c r="F3784" s="3">
        <f>_xlfn.IFNA(_xlfn.IFNA(VLOOKUP(D3784,'Energy Share'!B:D,3,FALSE),VLOOKUP(LEFT(D3784,LEN(D3784)-2),'Energy Share'!B:D,3,FALSE)),0)*HLOOKUP(C3784,'Energy Share'!$I$2:$AL$3,2,FALSE)*VLOOKUP(LEFT(D3784,6),'Energy Share'!$I$6:$J$14,2,FALSE)</f>
        <v>3.3273674104014805E-3</v>
      </c>
    </row>
    <row r="3785" spans="1:6" x14ac:dyDescent="0.3">
      <c r="A3785">
        <f>IF(IFERROR(_xlfn.NUMBERVALUE(RIGHT(D3785,2))=C3785-2000,TRUE),1,0)*_xlfn.IFNA(VLOOKUP(LEFT(RIGHT(D3785,LEN(D3785)-6),LEN(RIGHT(D3785,LEN(D3785)-6))-3),'Filter Fuel'!$A$3:$I$29,HLOOKUP(LEFT(D3785,6),'Filter Fuel'!$B$1:$I$2,2,FALSE),FALSE),1)*IF(F3785=0,0,1)</f>
        <v>1</v>
      </c>
      <c r="B3785" t="s">
        <v>2</v>
      </c>
      <c r="C3785">
        <f t="shared" si="106"/>
        <v>2034</v>
      </c>
      <c r="D3785" t="str">
        <f t="shared" si="107"/>
        <v>COMBDGBMTNIMP</v>
      </c>
      <c r="E3785" t="str">
        <f>VLOOKUP(D3785,'NZ40-POPT_tech_groups'!A:B,2,FALSE)</f>
        <v>NZ40-ENE-1-COMBDG</v>
      </c>
      <c r="F3785" s="3">
        <f>_xlfn.IFNA(_xlfn.IFNA(VLOOKUP(D3785,'Energy Share'!B:D,3,FALSE),VLOOKUP(LEFT(D3785,LEN(D3785)-2),'Energy Share'!B:D,3,FALSE)),0)*HLOOKUP(C3785,'Energy Share'!$I$2:$AL$3,2,FALSE)*VLOOKUP(LEFT(D3785,6),'Energy Share'!$I$6:$J$14,2,FALSE)</f>
        <v>2.9043687507885115E-6</v>
      </c>
    </row>
    <row r="3786" spans="1:6" hidden="1" x14ac:dyDescent="0.3">
      <c r="A3786">
        <f>IF(IFERROR(_xlfn.NUMBERVALUE(RIGHT(D3786,2))=C3786-2000,TRUE),1,0)*_xlfn.IFNA(VLOOKUP(LEFT(RIGHT(D3786,LEN(D3786)-6),LEN(RIGHT(D3786,LEN(D3786)-6))-3),'Filter Fuel'!$A$3:$I$29,HLOOKUP(LEFT(D3786,6),'Filter Fuel'!$B$1:$I$2,2,FALSE),FALSE),1)*IF(F3786=0,0,1)</f>
        <v>0</v>
      </c>
      <c r="B3786" t="s">
        <v>2</v>
      </c>
      <c r="C3786">
        <f t="shared" si="106"/>
        <v>2034</v>
      </c>
      <c r="D3786" t="str">
        <f t="shared" si="107"/>
        <v>FRETRABMTNIMP</v>
      </c>
      <c r="E3786" t="str">
        <f>VLOOKUP(D3786,'NZ40-POPT_tech_groups'!A:B,2,FALSE)</f>
        <v>NZ40-ENE-1-FRETRA</v>
      </c>
      <c r="F3786" s="3">
        <f>_xlfn.IFNA(_xlfn.IFNA(VLOOKUP(D3786,'Energy Share'!B:D,3,FALSE),VLOOKUP(LEFT(D3786,LEN(D3786)-2),'Energy Share'!B:D,3,FALSE)),0)*HLOOKUP(C3786,'Energy Share'!$I$2:$AL$3,2,FALSE)*VLOOKUP(LEFT(D3786,6),'Energy Share'!$I$6:$J$14,2,FALSE)</f>
        <v>0</v>
      </c>
    </row>
    <row r="3787" spans="1:6" hidden="1" x14ac:dyDescent="0.3">
      <c r="A3787">
        <f>IF(IFERROR(_xlfn.NUMBERVALUE(RIGHT(D3787,2))=C3787-2000,TRUE),1,0)*_xlfn.IFNA(VLOOKUP(LEFT(RIGHT(D3787,LEN(D3787)-6),LEN(RIGHT(D3787,LEN(D3787)-6))-3),'Filter Fuel'!$A$3:$I$29,HLOOKUP(LEFT(D3787,6),'Filter Fuel'!$B$1:$I$2,2,FALSE),FALSE),1)*IF(F3787=0,0,1)</f>
        <v>0</v>
      </c>
      <c r="B3787" t="s">
        <v>2</v>
      </c>
      <c r="C3787">
        <f t="shared" si="106"/>
        <v>2034</v>
      </c>
      <c r="D3787" t="str">
        <f t="shared" si="107"/>
        <v>INDBDGBMTNIMP</v>
      </c>
      <c r="E3787" t="str">
        <f>VLOOKUP(D3787,'NZ40-POPT_tech_groups'!A:B,2,FALSE)</f>
        <v>NZ40-ENE-1-INDBDG</v>
      </c>
      <c r="F3787" s="3">
        <f>_xlfn.IFNA(_xlfn.IFNA(VLOOKUP(D3787,'Energy Share'!B:D,3,FALSE),VLOOKUP(LEFT(D3787,LEN(D3787)-2),'Energy Share'!B:D,3,FALSE)),0)*HLOOKUP(C3787,'Energy Share'!$I$2:$AL$3,2,FALSE)*VLOOKUP(LEFT(D3787,6),'Energy Share'!$I$6:$J$14,2,FALSE)</f>
        <v>0</v>
      </c>
    </row>
    <row r="3788" spans="1:6" x14ac:dyDescent="0.3">
      <c r="A3788">
        <f>IF(IFERROR(_xlfn.NUMBERVALUE(RIGHT(D3788,2))=C3788-2000,TRUE),1,0)*_xlfn.IFNA(VLOOKUP(LEFT(RIGHT(D3788,LEN(D3788)-6),LEN(RIGHT(D3788,LEN(D3788)-6))-3),'Filter Fuel'!$A$3:$I$29,HLOOKUP(LEFT(D3788,6),'Filter Fuel'!$B$1:$I$2,2,FALSE),FALSE),1)*IF(F3788=0,0,1)</f>
        <v>1</v>
      </c>
      <c r="B3788" t="s">
        <v>2</v>
      </c>
      <c r="C3788">
        <f t="shared" si="106"/>
        <v>2034</v>
      </c>
      <c r="D3788" t="str">
        <f t="shared" si="107"/>
        <v>PASTRABMTNIMP</v>
      </c>
      <c r="E3788" t="str">
        <f>VLOOKUP(D3788,'NZ40-POPT_tech_groups'!A:B,2,FALSE)</f>
        <v>NZ40-ENE-1-PASTRA</v>
      </c>
      <c r="F3788" s="3">
        <f>_xlfn.IFNA(_xlfn.IFNA(VLOOKUP(D3788,'Energy Share'!B:D,3,FALSE),VLOOKUP(LEFT(D3788,LEN(D3788)-2),'Energy Share'!B:D,3,FALSE)),0)*HLOOKUP(C3788,'Energy Share'!$I$2:$AL$3,2,FALSE)*VLOOKUP(LEFT(D3788,6),'Energy Share'!$I$6:$J$14,2,FALSE)</f>
        <v>6.3987889725896656E-7</v>
      </c>
    </row>
    <row r="3789" spans="1:6" x14ac:dyDescent="0.3">
      <c r="A3789">
        <f>IF(IFERROR(_xlfn.NUMBERVALUE(RIGHT(D3789,2))=C3789-2000,TRUE),1,0)*_xlfn.IFNA(VLOOKUP(LEFT(RIGHT(D3789,LEN(D3789)-6),LEN(RIGHT(D3789,LEN(D3789)-6))-3),'Filter Fuel'!$A$3:$I$29,HLOOKUP(LEFT(D3789,6),'Filter Fuel'!$B$1:$I$2,2,FALSE),FALSE),1)*IF(F3789=0,0,1)</f>
        <v>1</v>
      </c>
      <c r="B3789" t="s">
        <v>2</v>
      </c>
      <c r="C3789">
        <f t="shared" si="106"/>
        <v>2034</v>
      </c>
      <c r="D3789" t="str">
        <f t="shared" si="107"/>
        <v>PUBBDGBMTNIMP</v>
      </c>
      <c r="E3789" t="str">
        <f>VLOOKUP(D3789,'NZ40-POPT_tech_groups'!A:B,2,FALSE)</f>
        <v>NZ40-ENE-1-PUBBDG</v>
      </c>
      <c r="F3789" s="3">
        <f>_xlfn.IFNA(_xlfn.IFNA(VLOOKUP(D3789,'Energy Share'!B:D,3,FALSE),VLOOKUP(LEFT(D3789,LEN(D3789)-2),'Energy Share'!B:D,3,FALSE)),0)*HLOOKUP(C3789,'Energy Share'!$I$2:$AL$3,2,FALSE)*VLOOKUP(LEFT(D3789,6),'Energy Share'!$I$6:$J$14,2,FALSE)</f>
        <v>8.6437648749760475E-6</v>
      </c>
    </row>
    <row r="3790" spans="1:6" hidden="1" x14ac:dyDescent="0.3">
      <c r="A3790">
        <f>IF(IFERROR(_xlfn.NUMBERVALUE(RIGHT(D3790,2))=C3790-2000,TRUE),1,0)*_xlfn.IFNA(VLOOKUP(LEFT(RIGHT(D3790,LEN(D3790)-6),LEN(RIGHT(D3790,LEN(D3790)-6))-3),'Filter Fuel'!$A$3:$I$29,HLOOKUP(LEFT(D3790,6),'Filter Fuel'!$B$1:$I$2,2,FALSE),FALSE),1)*IF(F3790=0,0,1)</f>
        <v>0</v>
      </c>
      <c r="B3790" t="s">
        <v>2</v>
      </c>
      <c r="C3790">
        <f t="shared" si="106"/>
        <v>2034</v>
      </c>
      <c r="D3790" t="str">
        <f t="shared" si="107"/>
        <v>PUBTRABMTNIMP</v>
      </c>
      <c r="E3790" t="str">
        <f>VLOOKUP(D3790,'NZ40-POPT_tech_groups'!A:B,2,FALSE)</f>
        <v>NZ40-ENE-1-PUBTRA</v>
      </c>
      <c r="F3790" s="3">
        <f>_xlfn.IFNA(_xlfn.IFNA(VLOOKUP(D3790,'Energy Share'!B:D,3,FALSE),VLOOKUP(LEFT(D3790,LEN(D3790)-2),'Energy Share'!B:D,3,FALSE)),0)*HLOOKUP(C3790,'Energy Share'!$I$2:$AL$3,2,FALSE)*VLOOKUP(LEFT(D3790,6),'Energy Share'!$I$6:$J$14,2,FALSE)</f>
        <v>0</v>
      </c>
    </row>
    <row r="3791" spans="1:6" x14ac:dyDescent="0.3">
      <c r="A3791">
        <f>IF(IFERROR(_xlfn.NUMBERVALUE(RIGHT(D3791,2))=C3791-2000,TRUE),1,0)*_xlfn.IFNA(VLOOKUP(LEFT(RIGHT(D3791,LEN(D3791)-6),LEN(RIGHT(D3791,LEN(D3791)-6))-3),'Filter Fuel'!$A$3:$I$29,HLOOKUP(LEFT(D3791,6),'Filter Fuel'!$B$1:$I$2,2,FALSE),FALSE),1)*IF(F3791=0,0,1)</f>
        <v>1</v>
      </c>
      <c r="B3791" t="s">
        <v>2</v>
      </c>
      <c r="C3791">
        <f t="shared" si="106"/>
        <v>2034</v>
      </c>
      <c r="D3791" t="str">
        <f t="shared" si="107"/>
        <v>RESBDGBMTNIMP</v>
      </c>
      <c r="E3791" t="str">
        <f>VLOOKUP(D3791,'NZ40-POPT_tech_groups'!A:B,2,FALSE)</f>
        <v>NZ40-ENE-1-RESBDG</v>
      </c>
      <c r="F3791" s="3">
        <f>_xlfn.IFNA(_xlfn.IFNA(VLOOKUP(D3791,'Energy Share'!B:D,3,FALSE),VLOOKUP(LEFT(D3791,LEN(D3791)-2),'Energy Share'!B:D,3,FALSE)),0)*HLOOKUP(C3791,'Energy Share'!$I$2:$AL$3,2,FALSE)*VLOOKUP(LEFT(D3791,6),'Energy Share'!$I$6:$J$14,2,FALSE)</f>
        <v>1.9860683940195786E-6</v>
      </c>
    </row>
    <row r="3792" spans="1:6" hidden="1" x14ac:dyDescent="0.3">
      <c r="A3792">
        <f>IF(IFERROR(_xlfn.NUMBERVALUE(RIGHT(D3792,2))=C3792-2000,TRUE),1,0)*_xlfn.IFNA(VLOOKUP(LEFT(RIGHT(D3792,LEN(D3792)-6),LEN(RIGHT(D3792,LEN(D3792)-6))-3),'Filter Fuel'!$A$3:$I$29,HLOOKUP(LEFT(D3792,6),'Filter Fuel'!$B$1:$I$2,2,FALSE),FALSE),1)*IF(F3792=0,0,1)</f>
        <v>0</v>
      </c>
      <c r="B3792" t="s">
        <v>2</v>
      </c>
      <c r="C3792">
        <f t="shared" si="106"/>
        <v>2034</v>
      </c>
      <c r="D3792" t="str">
        <f t="shared" si="107"/>
        <v>COMBDGBWPIMP</v>
      </c>
      <c r="E3792" t="str">
        <f>VLOOKUP(D3792,'NZ40-POPT_tech_groups'!A:B,2,FALSE)</f>
        <v>NZ40-ENE-1-COMBDG</v>
      </c>
      <c r="F3792" s="3">
        <f>_xlfn.IFNA(_xlfn.IFNA(VLOOKUP(D3792,'Energy Share'!B:D,3,FALSE),VLOOKUP(LEFT(D3792,LEN(D3792)-2),'Energy Share'!B:D,3,FALSE)),0)*HLOOKUP(C3792,'Energy Share'!$I$2:$AL$3,2,FALSE)*VLOOKUP(LEFT(D3792,6),'Energy Share'!$I$6:$J$14,2,FALSE)</f>
        <v>0</v>
      </c>
    </row>
    <row r="3793" spans="1:6" hidden="1" x14ac:dyDescent="0.3">
      <c r="A3793">
        <f>IF(IFERROR(_xlfn.NUMBERVALUE(RIGHT(D3793,2))=C3793-2000,TRUE),1,0)*_xlfn.IFNA(VLOOKUP(LEFT(RIGHT(D3793,LEN(D3793)-6),LEN(RIGHT(D3793,LEN(D3793)-6))-3),'Filter Fuel'!$A$3:$I$29,HLOOKUP(LEFT(D3793,6),'Filter Fuel'!$B$1:$I$2,2,FALSE),FALSE),1)*IF(F3793=0,0,1)</f>
        <v>0</v>
      </c>
      <c r="B3793" t="s">
        <v>2</v>
      </c>
      <c r="C3793">
        <f t="shared" si="106"/>
        <v>2034</v>
      </c>
      <c r="D3793" t="str">
        <f t="shared" si="107"/>
        <v>PUBBDGBWPIMP</v>
      </c>
      <c r="E3793" t="str">
        <f>VLOOKUP(D3793,'NZ40-POPT_tech_groups'!A:B,2,FALSE)</f>
        <v>NZ40-ENE-1-PUBBDG</v>
      </c>
      <c r="F3793" s="3">
        <f>_xlfn.IFNA(_xlfn.IFNA(VLOOKUP(D3793,'Energy Share'!B:D,3,FALSE),VLOOKUP(LEFT(D3793,LEN(D3793)-2),'Energy Share'!B:D,3,FALSE)),0)*HLOOKUP(C3793,'Energy Share'!$I$2:$AL$3,2,FALSE)*VLOOKUP(LEFT(D3793,6),'Energy Share'!$I$6:$J$14,2,FALSE)</f>
        <v>0</v>
      </c>
    </row>
    <row r="3794" spans="1:6" x14ac:dyDescent="0.3">
      <c r="A3794">
        <f>IF(IFERROR(_xlfn.NUMBERVALUE(RIGHT(D3794,2))=C3794-2000,TRUE),1,0)*_xlfn.IFNA(VLOOKUP(LEFT(RIGHT(D3794,LEN(D3794)-6),LEN(RIGHT(D3794,LEN(D3794)-6))-3),'Filter Fuel'!$A$3:$I$29,HLOOKUP(LEFT(D3794,6),'Filter Fuel'!$B$1:$I$2,2,FALSE),FALSE),1)*IF(F3794=0,0,1)</f>
        <v>1</v>
      </c>
      <c r="B3794" t="s">
        <v>2</v>
      </c>
      <c r="C3794">
        <f t="shared" si="106"/>
        <v>2034</v>
      </c>
      <c r="D3794" t="str">
        <f t="shared" si="107"/>
        <v>RESBDGBWPIMP</v>
      </c>
      <c r="E3794" t="str">
        <f>VLOOKUP(D3794,'NZ40-POPT_tech_groups'!A:B,2,FALSE)</f>
        <v>NZ40-ENE-1-RESBDG</v>
      </c>
      <c r="F3794" s="3">
        <f>_xlfn.IFNA(_xlfn.IFNA(VLOOKUP(D3794,'Energy Share'!B:D,3,FALSE),VLOOKUP(LEFT(D3794,LEN(D3794)-2),'Energy Share'!B:D,3,FALSE)),0)*HLOOKUP(C3794,'Energy Share'!$I$2:$AL$3,2,FALSE)*VLOOKUP(LEFT(D3794,6),'Energy Share'!$I$6:$J$14,2,FALSE)</f>
        <v>2.5605842950553854E-3</v>
      </c>
    </row>
    <row r="3795" spans="1:6" x14ac:dyDescent="0.3">
      <c r="A3795">
        <f>IF(IFERROR(_xlfn.NUMBERVALUE(RIGHT(D3795,2))=C3795-2000,TRUE),1,0)*_xlfn.IFNA(VLOOKUP(LEFT(RIGHT(D3795,LEN(D3795)-6),LEN(RIGHT(D3795,LEN(D3795)-6))-3),'Filter Fuel'!$A$3:$I$29,HLOOKUP(LEFT(D3795,6),'Filter Fuel'!$B$1:$I$2,2,FALSE),FALSE),1)*IF(F3795=0,0,1)</f>
        <v>1</v>
      </c>
      <c r="B3795" t="s">
        <v>2</v>
      </c>
      <c r="C3795">
        <f t="shared" si="106"/>
        <v>2034</v>
      </c>
      <c r="D3795" t="str">
        <f t="shared" si="107"/>
        <v>FRETRACETHIMP</v>
      </c>
      <c r="E3795" t="str">
        <f>VLOOKUP(D3795,'NZ40-POPT_tech_groups'!A:B,2,FALSE)</f>
        <v>NZ40-ENE-1-FRETRA</v>
      </c>
      <c r="F3795" s="3">
        <f>_xlfn.IFNA(_xlfn.IFNA(VLOOKUP(D3795,'Energy Share'!B:D,3,FALSE),VLOOKUP(LEFT(D3795,LEN(D3795)-2),'Energy Share'!B:D,3,FALSE)),0)*HLOOKUP(C3795,'Energy Share'!$I$2:$AL$3,2,FALSE)*VLOOKUP(LEFT(D3795,6),'Energy Share'!$I$6:$J$14,2,FALSE)</f>
        <v>8.4748780699549948E-6</v>
      </c>
    </row>
    <row r="3796" spans="1:6" x14ac:dyDescent="0.3">
      <c r="A3796">
        <f>IF(IFERROR(_xlfn.NUMBERVALUE(RIGHT(D3796,2))=C3796-2000,TRUE),1,0)*_xlfn.IFNA(VLOOKUP(LEFT(RIGHT(D3796,LEN(D3796)-6),LEN(RIGHT(D3796,LEN(D3796)-6))-3),'Filter Fuel'!$A$3:$I$29,HLOOKUP(LEFT(D3796,6),'Filter Fuel'!$B$1:$I$2,2,FALSE),FALSE),1)*IF(F3796=0,0,1)</f>
        <v>1</v>
      </c>
      <c r="B3796" t="s">
        <v>2</v>
      </c>
      <c r="C3796">
        <f t="shared" si="106"/>
        <v>2034</v>
      </c>
      <c r="D3796" t="str">
        <f t="shared" si="107"/>
        <v>PASTRACETHIMP</v>
      </c>
      <c r="E3796" t="str">
        <f>VLOOKUP(D3796,'NZ40-POPT_tech_groups'!A:B,2,FALSE)</f>
        <v>NZ40-ENE-1-PASTRA</v>
      </c>
      <c r="F3796" s="3">
        <f>_xlfn.IFNA(_xlfn.IFNA(VLOOKUP(D3796,'Energy Share'!B:D,3,FALSE),VLOOKUP(LEFT(D3796,LEN(D3796)-2),'Energy Share'!B:D,3,FALSE)),0)*HLOOKUP(C3796,'Energy Share'!$I$2:$AL$3,2,FALSE)*VLOOKUP(LEFT(D3796,6),'Energy Share'!$I$6:$J$14,2,FALSE)</f>
        <v>2.4684797938846721E-5</v>
      </c>
    </row>
    <row r="3797" spans="1:6" x14ac:dyDescent="0.3">
      <c r="A3797">
        <f>IF(IFERROR(_xlfn.NUMBERVALUE(RIGHT(D3797,2))=C3797-2000,TRUE),1,0)*_xlfn.IFNA(VLOOKUP(LEFT(RIGHT(D3797,LEN(D3797)-6),LEN(RIGHT(D3797,LEN(D3797)-6))-3),'Filter Fuel'!$A$3:$I$29,HLOOKUP(LEFT(D3797,6),'Filter Fuel'!$B$1:$I$2,2,FALSE),FALSE),1)*IF(F3797=0,0,1)</f>
        <v>1</v>
      </c>
      <c r="B3797" t="s">
        <v>2</v>
      </c>
      <c r="C3797">
        <f t="shared" si="106"/>
        <v>2034</v>
      </c>
      <c r="D3797" t="str">
        <f t="shared" si="107"/>
        <v>PUBTRACETHIMP</v>
      </c>
      <c r="E3797" t="str">
        <f>VLOOKUP(D3797,'NZ40-POPT_tech_groups'!A:B,2,FALSE)</f>
        <v>NZ40-ENE-1-PUBTRA</v>
      </c>
      <c r="F3797" s="3">
        <f>_xlfn.IFNA(_xlfn.IFNA(VLOOKUP(D3797,'Energy Share'!B:D,3,FALSE),VLOOKUP(LEFT(D3797,LEN(D3797)-2),'Energy Share'!B:D,3,FALSE)),0)*HLOOKUP(C3797,'Energy Share'!$I$2:$AL$3,2,FALSE)*VLOOKUP(LEFT(D3797,6),'Energy Share'!$I$6:$J$14,2,FALSE)</f>
        <v>3.4424124644429776E-4</v>
      </c>
    </row>
    <row r="3798" spans="1:6" x14ac:dyDescent="0.3">
      <c r="A3798">
        <f>IF(IFERROR(_xlfn.NUMBERVALUE(RIGHT(D3798,2))=C3798-2000,TRUE),1,0)*_xlfn.IFNA(VLOOKUP(LEFT(RIGHT(D3798,LEN(D3798)-6),LEN(RIGHT(D3798,LEN(D3798)-6))-3),'Filter Fuel'!$A$3:$I$29,HLOOKUP(LEFT(D3798,6),'Filter Fuel'!$B$1:$I$2,2,FALSE),FALSE),1)*IF(F3798=0,0,1)</f>
        <v>1</v>
      </c>
      <c r="B3798" t="s">
        <v>2</v>
      </c>
      <c r="C3798">
        <f t="shared" si="106"/>
        <v>2034</v>
      </c>
      <c r="D3798" t="str">
        <f t="shared" si="107"/>
        <v>INDBDGCOAIMP</v>
      </c>
      <c r="E3798" t="str">
        <f>VLOOKUP(D3798,'NZ40-POPT_tech_groups'!A:B,2,FALSE)</f>
        <v>NZ40-ENE-1-INDBDG</v>
      </c>
      <c r="F3798" s="3">
        <f>_xlfn.IFNA(_xlfn.IFNA(VLOOKUP(D3798,'Energy Share'!B:D,3,FALSE),VLOOKUP(LEFT(D3798,LEN(D3798)-2),'Energy Share'!B:D,3,FALSE)),0)*HLOOKUP(C3798,'Energy Share'!$I$2:$AL$3,2,FALSE)*VLOOKUP(LEFT(D3798,6),'Energy Share'!$I$6:$J$14,2,FALSE)</f>
        <v>1.7875563634582509E-3</v>
      </c>
    </row>
    <row r="3799" spans="1:6" hidden="1" x14ac:dyDescent="0.3">
      <c r="A3799">
        <f>IF(IFERROR(_xlfn.NUMBERVALUE(RIGHT(D3799,2))=C3799-2000,TRUE),1,0)*_xlfn.IFNA(VLOOKUP(LEFT(RIGHT(D3799,LEN(D3799)-6),LEN(RIGHT(D3799,LEN(D3799)-6))-3),'Filter Fuel'!$A$3:$I$29,HLOOKUP(LEFT(D3799,6),'Filter Fuel'!$B$1:$I$2,2,FALSE),FALSE),1)*IF(F3799=0,0,1)</f>
        <v>0</v>
      </c>
      <c r="B3799" t="s">
        <v>2</v>
      </c>
      <c r="C3799">
        <f t="shared" si="106"/>
        <v>2034</v>
      </c>
      <c r="D3799" t="str">
        <f t="shared" si="107"/>
        <v>INDBDGCOKIMP</v>
      </c>
      <c r="E3799" t="str">
        <f>VLOOKUP(D3799,'NZ40-POPT_tech_groups'!A:B,2,FALSE)</f>
        <v>NZ40-ENE-1-INDBDG</v>
      </c>
      <c r="F3799" s="3">
        <f>_xlfn.IFNA(_xlfn.IFNA(VLOOKUP(D3799,'Energy Share'!B:D,3,FALSE),VLOOKUP(LEFT(D3799,LEN(D3799)-2),'Energy Share'!B:D,3,FALSE)),0)*HLOOKUP(C3799,'Energy Share'!$I$2:$AL$3,2,FALSE)*VLOOKUP(LEFT(D3799,6),'Energy Share'!$I$6:$J$14,2,FALSE)</f>
        <v>0</v>
      </c>
    </row>
    <row r="3800" spans="1:6" x14ac:dyDescent="0.3">
      <c r="A3800">
        <f>IF(IFERROR(_xlfn.NUMBERVALUE(RIGHT(D3800,2))=C3800-2000,TRUE),1,0)*_xlfn.IFNA(VLOOKUP(LEFT(RIGHT(D3800,LEN(D3800)-6),LEN(RIGHT(D3800,LEN(D3800)-6))-3),'Filter Fuel'!$A$3:$I$29,HLOOKUP(LEFT(D3800,6),'Filter Fuel'!$B$1:$I$2,2,FALSE),FALSE),1)*IF(F3800=0,0,1)</f>
        <v>1</v>
      </c>
      <c r="B3800" t="s">
        <v>2</v>
      </c>
      <c r="C3800">
        <f t="shared" si="106"/>
        <v>2034</v>
      </c>
      <c r="D3800" t="str">
        <f t="shared" si="107"/>
        <v>FRETRADSLIMP</v>
      </c>
      <c r="E3800" t="str">
        <f>VLOOKUP(D3800,'NZ40-POPT_tech_groups'!A:B,2,FALSE)</f>
        <v>NZ40-ENE-1-FRETRA</v>
      </c>
      <c r="F3800" s="3">
        <f>_xlfn.IFNA(_xlfn.IFNA(VLOOKUP(D3800,'Energy Share'!B:D,3,FALSE),VLOOKUP(LEFT(D3800,LEN(D3800)-2),'Energy Share'!B:D,3,FALSE)),0)*HLOOKUP(C3800,'Energy Share'!$I$2:$AL$3,2,FALSE)*VLOOKUP(LEFT(D3800,6),'Energy Share'!$I$6:$J$14,2,FALSE)</f>
        <v>0.19741553634506628</v>
      </c>
    </row>
    <row r="3801" spans="1:6" x14ac:dyDescent="0.3">
      <c r="A3801">
        <f>IF(IFERROR(_xlfn.NUMBERVALUE(RIGHT(D3801,2))=C3801-2000,TRUE),1,0)*_xlfn.IFNA(VLOOKUP(LEFT(RIGHT(D3801,LEN(D3801)-6),LEN(RIGHT(D3801,LEN(D3801)-6))-3),'Filter Fuel'!$A$3:$I$29,HLOOKUP(LEFT(D3801,6),'Filter Fuel'!$B$1:$I$2,2,FALSE),FALSE),1)*IF(F3801=0,0,1)</f>
        <v>1</v>
      </c>
      <c r="B3801" t="s">
        <v>2</v>
      </c>
      <c r="C3801">
        <f t="shared" ref="C3801:C3864" si="108">C3458+1</f>
        <v>2034</v>
      </c>
      <c r="D3801" t="str">
        <f t="shared" ref="D3801:D3864" si="109">D3458</f>
        <v>PASTRADSLIMP</v>
      </c>
      <c r="E3801" t="str">
        <f>VLOOKUP(D3801,'NZ40-POPT_tech_groups'!A:B,2,FALSE)</f>
        <v>NZ40-ENE-1-PASTRA</v>
      </c>
      <c r="F3801" s="3">
        <f>_xlfn.IFNA(_xlfn.IFNA(VLOOKUP(D3801,'Energy Share'!B:D,3,FALSE),VLOOKUP(LEFT(D3801,LEN(D3801)-2),'Energy Share'!B:D,3,FALSE)),0)*HLOOKUP(C3801,'Energy Share'!$I$2:$AL$3,2,FALSE)*VLOOKUP(LEFT(D3801,6),'Energy Share'!$I$6:$J$14,2,FALSE)</f>
        <v>2.7913558502774612E-2</v>
      </c>
    </row>
    <row r="3802" spans="1:6" x14ac:dyDescent="0.3">
      <c r="A3802">
        <f>IF(IFERROR(_xlfn.NUMBERVALUE(RIGHT(D3802,2))=C3802-2000,TRUE),1,0)*_xlfn.IFNA(VLOOKUP(LEFT(RIGHT(D3802,LEN(D3802)-6),LEN(RIGHT(D3802,LEN(D3802)-6))-3),'Filter Fuel'!$A$3:$I$29,HLOOKUP(LEFT(D3802,6),'Filter Fuel'!$B$1:$I$2,2,FALSE),FALSE),1)*IF(F3802=0,0,1)</f>
        <v>1</v>
      </c>
      <c r="B3802" t="s">
        <v>2</v>
      </c>
      <c r="C3802">
        <f t="shared" si="108"/>
        <v>2034</v>
      </c>
      <c r="D3802" t="str">
        <f t="shared" si="109"/>
        <v>PUBTRADSLIMP</v>
      </c>
      <c r="E3802" t="str">
        <f>VLOOKUP(D3802,'NZ40-POPT_tech_groups'!A:B,2,FALSE)</f>
        <v>NZ40-ENE-1-PUBTRA</v>
      </c>
      <c r="F3802" s="3">
        <f>_xlfn.IFNA(_xlfn.IFNA(VLOOKUP(D3802,'Energy Share'!B:D,3,FALSE),VLOOKUP(LEFT(D3802,LEN(D3802)-2),'Energy Share'!B:D,3,FALSE)),0)*HLOOKUP(C3802,'Energy Share'!$I$2:$AL$3,2,FALSE)*VLOOKUP(LEFT(D3802,6),'Energy Share'!$I$6:$J$14,2,FALSE)</f>
        <v>0.15839131377572277</v>
      </c>
    </row>
    <row r="3803" spans="1:6" hidden="1" x14ac:dyDescent="0.3">
      <c r="A3803">
        <f>IF(IFERROR(_xlfn.NUMBERVALUE(RIGHT(D3803,2))=C3803-2000,TRUE),1,0)*_xlfn.IFNA(VLOOKUP(LEFT(RIGHT(D3803,LEN(D3803)-6),LEN(RIGHT(D3803,LEN(D3803)-6))-3),'Filter Fuel'!$A$3:$I$29,HLOOKUP(LEFT(D3803,6),'Filter Fuel'!$B$1:$I$2,2,FALSE),FALSE),1)*IF(F3803=0,0,1)</f>
        <v>0</v>
      </c>
      <c r="B3803" t="s">
        <v>2</v>
      </c>
      <c r="C3803">
        <f t="shared" si="108"/>
        <v>2034</v>
      </c>
      <c r="D3803" t="str">
        <f t="shared" si="109"/>
        <v>COMBDGELCIMP16</v>
      </c>
      <c r="E3803" t="str">
        <f>VLOOKUP(D3803,'NZ40-POPT_tech_groups'!A:B,2,FALSE)</f>
        <v>NZ40-ENE-1-COMBDG</v>
      </c>
      <c r="F3803" s="3">
        <f>_xlfn.IFNA(_xlfn.IFNA(VLOOKUP(D3803,'Energy Share'!B:D,3,FALSE),VLOOKUP(LEFT(D3803,LEN(D3803)-2),'Energy Share'!B:D,3,FALSE)),0)*HLOOKUP(C3803,'Energy Share'!$I$2:$AL$3,2,FALSE)*VLOOKUP(LEFT(D3803,6),'Energy Share'!$I$6:$J$14,2,FALSE)</f>
        <v>0.2080146801416852</v>
      </c>
    </row>
    <row r="3804" spans="1:6" hidden="1" x14ac:dyDescent="0.3">
      <c r="A3804">
        <f>IF(IFERROR(_xlfn.NUMBERVALUE(RIGHT(D3804,2))=C3804-2000,TRUE),1,0)*_xlfn.IFNA(VLOOKUP(LEFT(RIGHT(D3804,LEN(D3804)-6),LEN(RIGHT(D3804,LEN(D3804)-6))-3),'Filter Fuel'!$A$3:$I$29,HLOOKUP(LEFT(D3804,6),'Filter Fuel'!$B$1:$I$2,2,FALSE),FALSE),1)*IF(F3804=0,0,1)</f>
        <v>0</v>
      </c>
      <c r="B3804" t="s">
        <v>2</v>
      </c>
      <c r="C3804">
        <f t="shared" si="108"/>
        <v>2034</v>
      </c>
      <c r="D3804" t="str">
        <f t="shared" si="109"/>
        <v>COMBDGELCIMP17</v>
      </c>
      <c r="E3804" t="str">
        <f>VLOOKUP(D3804,'NZ40-POPT_tech_groups'!A:B,2,FALSE)</f>
        <v>NZ40-ENE-1-COMBDG</v>
      </c>
      <c r="F3804" s="3">
        <f>_xlfn.IFNA(_xlfn.IFNA(VLOOKUP(D3804,'Energy Share'!B:D,3,FALSE),VLOOKUP(LEFT(D3804,LEN(D3804)-2),'Energy Share'!B:D,3,FALSE)),0)*HLOOKUP(C3804,'Energy Share'!$I$2:$AL$3,2,FALSE)*VLOOKUP(LEFT(D3804,6),'Energy Share'!$I$6:$J$14,2,FALSE)</f>
        <v>0.2080146801416852</v>
      </c>
    </row>
    <row r="3805" spans="1:6" hidden="1" x14ac:dyDescent="0.3">
      <c r="A3805">
        <f>IF(IFERROR(_xlfn.NUMBERVALUE(RIGHT(D3805,2))=C3805-2000,TRUE),1,0)*_xlfn.IFNA(VLOOKUP(LEFT(RIGHT(D3805,LEN(D3805)-6),LEN(RIGHT(D3805,LEN(D3805)-6))-3),'Filter Fuel'!$A$3:$I$29,HLOOKUP(LEFT(D3805,6),'Filter Fuel'!$B$1:$I$2,2,FALSE),FALSE),1)*IF(F3805=0,0,1)</f>
        <v>0</v>
      </c>
      <c r="B3805" t="s">
        <v>2</v>
      </c>
      <c r="C3805">
        <f t="shared" si="108"/>
        <v>2034</v>
      </c>
      <c r="D3805" t="str">
        <f t="shared" si="109"/>
        <v>COMBDGELCIMP18</v>
      </c>
      <c r="E3805" t="str">
        <f>VLOOKUP(D3805,'NZ40-POPT_tech_groups'!A:B,2,FALSE)</f>
        <v>NZ40-ENE-1-COMBDG</v>
      </c>
      <c r="F3805" s="3">
        <f>_xlfn.IFNA(_xlfn.IFNA(VLOOKUP(D3805,'Energy Share'!B:D,3,FALSE),VLOOKUP(LEFT(D3805,LEN(D3805)-2),'Energy Share'!B:D,3,FALSE)),0)*HLOOKUP(C3805,'Energy Share'!$I$2:$AL$3,2,FALSE)*VLOOKUP(LEFT(D3805,6),'Energy Share'!$I$6:$J$14,2,FALSE)</f>
        <v>0.2080146801416852</v>
      </c>
    </row>
    <row r="3806" spans="1:6" hidden="1" x14ac:dyDescent="0.3">
      <c r="A3806">
        <f>IF(IFERROR(_xlfn.NUMBERVALUE(RIGHT(D3806,2))=C3806-2000,TRUE),1,0)*_xlfn.IFNA(VLOOKUP(LEFT(RIGHT(D3806,LEN(D3806)-6),LEN(RIGHT(D3806,LEN(D3806)-6))-3),'Filter Fuel'!$A$3:$I$29,HLOOKUP(LEFT(D3806,6),'Filter Fuel'!$B$1:$I$2,2,FALSE),FALSE),1)*IF(F3806=0,0,1)</f>
        <v>0</v>
      </c>
      <c r="B3806" t="s">
        <v>2</v>
      </c>
      <c r="C3806">
        <f t="shared" si="108"/>
        <v>2034</v>
      </c>
      <c r="D3806" t="str">
        <f t="shared" si="109"/>
        <v>COMBDGELCIMP19</v>
      </c>
      <c r="E3806" t="str">
        <f>VLOOKUP(D3806,'NZ40-POPT_tech_groups'!A:B,2,FALSE)</f>
        <v>NZ40-ENE-1-COMBDG</v>
      </c>
      <c r="F3806" s="3">
        <f>_xlfn.IFNA(_xlfn.IFNA(VLOOKUP(D3806,'Energy Share'!B:D,3,FALSE),VLOOKUP(LEFT(D3806,LEN(D3806)-2),'Energy Share'!B:D,3,FALSE)),0)*HLOOKUP(C3806,'Energy Share'!$I$2:$AL$3,2,FALSE)*VLOOKUP(LEFT(D3806,6),'Energy Share'!$I$6:$J$14,2,FALSE)</f>
        <v>0.2080146801416852</v>
      </c>
    </row>
    <row r="3807" spans="1:6" hidden="1" x14ac:dyDescent="0.3">
      <c r="A3807">
        <f>IF(IFERROR(_xlfn.NUMBERVALUE(RIGHT(D3807,2))=C3807-2000,TRUE),1,0)*_xlfn.IFNA(VLOOKUP(LEFT(RIGHT(D3807,LEN(D3807)-6),LEN(RIGHT(D3807,LEN(D3807)-6))-3),'Filter Fuel'!$A$3:$I$29,HLOOKUP(LEFT(D3807,6),'Filter Fuel'!$B$1:$I$2,2,FALSE),FALSE),1)*IF(F3807=0,0,1)</f>
        <v>0</v>
      </c>
      <c r="B3807" t="s">
        <v>2</v>
      </c>
      <c r="C3807">
        <f t="shared" si="108"/>
        <v>2034</v>
      </c>
      <c r="D3807" t="str">
        <f t="shared" si="109"/>
        <v>COMBDGELCIMP20</v>
      </c>
      <c r="E3807" t="str">
        <f>VLOOKUP(D3807,'NZ40-POPT_tech_groups'!A:B,2,FALSE)</f>
        <v>NZ40-ENE-1-COMBDG</v>
      </c>
      <c r="F3807" s="3">
        <f>_xlfn.IFNA(_xlfn.IFNA(VLOOKUP(D3807,'Energy Share'!B:D,3,FALSE),VLOOKUP(LEFT(D3807,LEN(D3807)-2),'Energy Share'!B:D,3,FALSE)),0)*HLOOKUP(C3807,'Energy Share'!$I$2:$AL$3,2,FALSE)*VLOOKUP(LEFT(D3807,6),'Energy Share'!$I$6:$J$14,2,FALSE)</f>
        <v>0.2080146801416852</v>
      </c>
    </row>
    <row r="3808" spans="1:6" hidden="1" x14ac:dyDescent="0.3">
      <c r="A3808">
        <f>IF(IFERROR(_xlfn.NUMBERVALUE(RIGHT(D3808,2))=C3808-2000,TRUE),1,0)*_xlfn.IFNA(VLOOKUP(LEFT(RIGHT(D3808,LEN(D3808)-6),LEN(RIGHT(D3808,LEN(D3808)-6))-3),'Filter Fuel'!$A$3:$I$29,HLOOKUP(LEFT(D3808,6),'Filter Fuel'!$B$1:$I$2,2,FALSE),FALSE),1)*IF(F3808=0,0,1)</f>
        <v>0</v>
      </c>
      <c r="B3808" t="s">
        <v>2</v>
      </c>
      <c r="C3808">
        <f t="shared" si="108"/>
        <v>2034</v>
      </c>
      <c r="D3808" t="str">
        <f t="shared" si="109"/>
        <v>COMBDGELCIMP21</v>
      </c>
      <c r="E3808" t="str">
        <f>VLOOKUP(D3808,'NZ40-POPT_tech_groups'!A:B,2,FALSE)</f>
        <v>NZ40-ENE-1-COMBDG</v>
      </c>
      <c r="F3808" s="3">
        <f>_xlfn.IFNA(_xlfn.IFNA(VLOOKUP(D3808,'Energy Share'!B:D,3,FALSE),VLOOKUP(LEFT(D3808,LEN(D3808)-2),'Energy Share'!B:D,3,FALSE)),0)*HLOOKUP(C3808,'Energy Share'!$I$2:$AL$3,2,FALSE)*VLOOKUP(LEFT(D3808,6),'Energy Share'!$I$6:$J$14,2,FALSE)</f>
        <v>0.2080146801416852</v>
      </c>
    </row>
    <row r="3809" spans="1:6" hidden="1" x14ac:dyDescent="0.3">
      <c r="A3809">
        <f>IF(IFERROR(_xlfn.NUMBERVALUE(RIGHT(D3809,2))=C3809-2000,TRUE),1,0)*_xlfn.IFNA(VLOOKUP(LEFT(RIGHT(D3809,LEN(D3809)-6),LEN(RIGHT(D3809,LEN(D3809)-6))-3),'Filter Fuel'!$A$3:$I$29,HLOOKUP(LEFT(D3809,6),'Filter Fuel'!$B$1:$I$2,2,FALSE),FALSE),1)*IF(F3809=0,0,1)</f>
        <v>0</v>
      </c>
      <c r="B3809" t="s">
        <v>2</v>
      </c>
      <c r="C3809">
        <f t="shared" si="108"/>
        <v>2034</v>
      </c>
      <c r="D3809" t="str">
        <f t="shared" si="109"/>
        <v>COMBDGELCIMP22</v>
      </c>
      <c r="E3809" t="str">
        <f>VLOOKUP(D3809,'NZ40-POPT_tech_groups'!A:B,2,FALSE)</f>
        <v>NZ40-ENE-1-COMBDG</v>
      </c>
      <c r="F3809" s="3">
        <f>_xlfn.IFNA(_xlfn.IFNA(VLOOKUP(D3809,'Energy Share'!B:D,3,FALSE),VLOOKUP(LEFT(D3809,LEN(D3809)-2),'Energy Share'!B:D,3,FALSE)),0)*HLOOKUP(C3809,'Energy Share'!$I$2:$AL$3,2,FALSE)*VLOOKUP(LEFT(D3809,6),'Energy Share'!$I$6:$J$14,2,FALSE)</f>
        <v>0.2080146801416852</v>
      </c>
    </row>
    <row r="3810" spans="1:6" hidden="1" x14ac:dyDescent="0.3">
      <c r="A3810">
        <f>IF(IFERROR(_xlfn.NUMBERVALUE(RIGHT(D3810,2))=C3810-2000,TRUE),1,0)*_xlfn.IFNA(VLOOKUP(LEFT(RIGHT(D3810,LEN(D3810)-6),LEN(RIGHT(D3810,LEN(D3810)-6))-3),'Filter Fuel'!$A$3:$I$29,HLOOKUP(LEFT(D3810,6),'Filter Fuel'!$B$1:$I$2,2,FALSE),FALSE),1)*IF(F3810=0,0,1)</f>
        <v>0</v>
      </c>
      <c r="B3810" t="s">
        <v>2</v>
      </c>
      <c r="C3810">
        <f t="shared" si="108"/>
        <v>2034</v>
      </c>
      <c r="D3810" t="str">
        <f t="shared" si="109"/>
        <v>COMBDGELCIMP23</v>
      </c>
      <c r="E3810" t="str">
        <f>VLOOKUP(D3810,'NZ40-POPT_tech_groups'!A:B,2,FALSE)</f>
        <v>NZ40-ENE-1-COMBDG</v>
      </c>
      <c r="F3810" s="3">
        <f>_xlfn.IFNA(_xlfn.IFNA(VLOOKUP(D3810,'Energy Share'!B:D,3,FALSE),VLOOKUP(LEFT(D3810,LEN(D3810)-2),'Energy Share'!B:D,3,FALSE)),0)*HLOOKUP(C3810,'Energy Share'!$I$2:$AL$3,2,FALSE)*VLOOKUP(LEFT(D3810,6),'Energy Share'!$I$6:$J$14,2,FALSE)</f>
        <v>0.2080146801416852</v>
      </c>
    </row>
    <row r="3811" spans="1:6" hidden="1" x14ac:dyDescent="0.3">
      <c r="A3811">
        <f>IF(IFERROR(_xlfn.NUMBERVALUE(RIGHT(D3811,2))=C3811-2000,TRUE),1,0)*_xlfn.IFNA(VLOOKUP(LEFT(RIGHT(D3811,LEN(D3811)-6),LEN(RIGHT(D3811,LEN(D3811)-6))-3),'Filter Fuel'!$A$3:$I$29,HLOOKUP(LEFT(D3811,6),'Filter Fuel'!$B$1:$I$2,2,FALSE),FALSE),1)*IF(F3811=0,0,1)</f>
        <v>0</v>
      </c>
      <c r="B3811" t="s">
        <v>2</v>
      </c>
      <c r="C3811">
        <f t="shared" si="108"/>
        <v>2034</v>
      </c>
      <c r="D3811" t="str">
        <f t="shared" si="109"/>
        <v>COMBDGELCIMP24</v>
      </c>
      <c r="E3811" t="str">
        <f>VLOOKUP(D3811,'NZ40-POPT_tech_groups'!A:B,2,FALSE)</f>
        <v>NZ40-ENE-1-COMBDG</v>
      </c>
      <c r="F3811" s="3">
        <f>_xlfn.IFNA(_xlfn.IFNA(VLOOKUP(D3811,'Energy Share'!B:D,3,FALSE),VLOOKUP(LEFT(D3811,LEN(D3811)-2),'Energy Share'!B:D,3,FALSE)),0)*HLOOKUP(C3811,'Energy Share'!$I$2:$AL$3,2,FALSE)*VLOOKUP(LEFT(D3811,6),'Energy Share'!$I$6:$J$14,2,FALSE)</f>
        <v>0.2080146801416852</v>
      </c>
    </row>
    <row r="3812" spans="1:6" hidden="1" x14ac:dyDescent="0.3">
      <c r="A3812">
        <f>IF(IFERROR(_xlfn.NUMBERVALUE(RIGHT(D3812,2))=C3812-2000,TRUE),1,0)*_xlfn.IFNA(VLOOKUP(LEFT(RIGHT(D3812,LEN(D3812)-6),LEN(RIGHT(D3812,LEN(D3812)-6))-3),'Filter Fuel'!$A$3:$I$29,HLOOKUP(LEFT(D3812,6),'Filter Fuel'!$B$1:$I$2,2,FALSE),FALSE),1)*IF(F3812=0,0,1)</f>
        <v>0</v>
      </c>
      <c r="B3812" t="s">
        <v>2</v>
      </c>
      <c r="C3812">
        <f t="shared" si="108"/>
        <v>2034</v>
      </c>
      <c r="D3812" t="str">
        <f t="shared" si="109"/>
        <v>COMBDGELCIMP25</v>
      </c>
      <c r="E3812" t="str">
        <f>VLOOKUP(D3812,'NZ40-POPT_tech_groups'!A:B,2,FALSE)</f>
        <v>NZ40-ENE-1-COMBDG</v>
      </c>
      <c r="F3812" s="3">
        <f>_xlfn.IFNA(_xlfn.IFNA(VLOOKUP(D3812,'Energy Share'!B:D,3,FALSE),VLOOKUP(LEFT(D3812,LEN(D3812)-2),'Energy Share'!B:D,3,FALSE)),0)*HLOOKUP(C3812,'Energy Share'!$I$2:$AL$3,2,FALSE)*VLOOKUP(LEFT(D3812,6),'Energy Share'!$I$6:$J$14,2,FALSE)</f>
        <v>0.2080146801416852</v>
      </c>
    </row>
    <row r="3813" spans="1:6" hidden="1" x14ac:dyDescent="0.3">
      <c r="A3813">
        <f>IF(IFERROR(_xlfn.NUMBERVALUE(RIGHT(D3813,2))=C3813-2000,TRUE),1,0)*_xlfn.IFNA(VLOOKUP(LEFT(RIGHT(D3813,LEN(D3813)-6),LEN(RIGHT(D3813,LEN(D3813)-6))-3),'Filter Fuel'!$A$3:$I$29,HLOOKUP(LEFT(D3813,6),'Filter Fuel'!$B$1:$I$2,2,FALSE),FALSE),1)*IF(F3813=0,0,1)</f>
        <v>0</v>
      </c>
      <c r="B3813" t="s">
        <v>2</v>
      </c>
      <c r="C3813">
        <f t="shared" si="108"/>
        <v>2034</v>
      </c>
      <c r="D3813" t="str">
        <f t="shared" si="109"/>
        <v>COMBDGELCIMP26</v>
      </c>
      <c r="E3813" t="str">
        <f>VLOOKUP(D3813,'NZ40-POPT_tech_groups'!A:B,2,FALSE)</f>
        <v>NZ40-ENE-1-COMBDG</v>
      </c>
      <c r="F3813" s="3">
        <f>_xlfn.IFNA(_xlfn.IFNA(VLOOKUP(D3813,'Energy Share'!B:D,3,FALSE),VLOOKUP(LEFT(D3813,LEN(D3813)-2),'Energy Share'!B:D,3,FALSE)),0)*HLOOKUP(C3813,'Energy Share'!$I$2:$AL$3,2,FALSE)*VLOOKUP(LEFT(D3813,6),'Energy Share'!$I$6:$J$14,2,FALSE)</f>
        <v>0.2080146801416852</v>
      </c>
    </row>
    <row r="3814" spans="1:6" hidden="1" x14ac:dyDescent="0.3">
      <c r="A3814">
        <f>IF(IFERROR(_xlfn.NUMBERVALUE(RIGHT(D3814,2))=C3814-2000,TRUE),1,0)*_xlfn.IFNA(VLOOKUP(LEFT(RIGHT(D3814,LEN(D3814)-6),LEN(RIGHT(D3814,LEN(D3814)-6))-3),'Filter Fuel'!$A$3:$I$29,HLOOKUP(LEFT(D3814,6),'Filter Fuel'!$B$1:$I$2,2,FALSE),FALSE),1)*IF(F3814=0,0,1)</f>
        <v>0</v>
      </c>
      <c r="B3814" t="s">
        <v>2</v>
      </c>
      <c r="C3814">
        <f t="shared" si="108"/>
        <v>2034</v>
      </c>
      <c r="D3814" t="str">
        <f t="shared" si="109"/>
        <v>COMBDGELCIMP27</v>
      </c>
      <c r="E3814" t="str">
        <f>VLOOKUP(D3814,'NZ40-POPT_tech_groups'!A:B,2,FALSE)</f>
        <v>NZ40-ENE-1-COMBDG</v>
      </c>
      <c r="F3814" s="3">
        <f>_xlfn.IFNA(_xlfn.IFNA(VLOOKUP(D3814,'Energy Share'!B:D,3,FALSE),VLOOKUP(LEFT(D3814,LEN(D3814)-2),'Energy Share'!B:D,3,FALSE)),0)*HLOOKUP(C3814,'Energy Share'!$I$2:$AL$3,2,FALSE)*VLOOKUP(LEFT(D3814,6),'Energy Share'!$I$6:$J$14,2,FALSE)</f>
        <v>0.2080146801416852</v>
      </c>
    </row>
    <row r="3815" spans="1:6" hidden="1" x14ac:dyDescent="0.3">
      <c r="A3815">
        <f>IF(IFERROR(_xlfn.NUMBERVALUE(RIGHT(D3815,2))=C3815-2000,TRUE),1,0)*_xlfn.IFNA(VLOOKUP(LEFT(RIGHT(D3815,LEN(D3815)-6),LEN(RIGHT(D3815,LEN(D3815)-6))-3),'Filter Fuel'!$A$3:$I$29,HLOOKUP(LEFT(D3815,6),'Filter Fuel'!$B$1:$I$2,2,FALSE),FALSE),1)*IF(F3815=0,0,1)</f>
        <v>0</v>
      </c>
      <c r="B3815" t="s">
        <v>2</v>
      </c>
      <c r="C3815">
        <f t="shared" si="108"/>
        <v>2034</v>
      </c>
      <c r="D3815" t="str">
        <f t="shared" si="109"/>
        <v>COMBDGELCIMP28</v>
      </c>
      <c r="E3815" t="str">
        <f>VLOOKUP(D3815,'NZ40-POPT_tech_groups'!A:B,2,FALSE)</f>
        <v>NZ40-ENE-1-COMBDG</v>
      </c>
      <c r="F3815" s="3">
        <f>_xlfn.IFNA(_xlfn.IFNA(VLOOKUP(D3815,'Energy Share'!B:D,3,FALSE),VLOOKUP(LEFT(D3815,LEN(D3815)-2),'Energy Share'!B:D,3,FALSE)),0)*HLOOKUP(C3815,'Energy Share'!$I$2:$AL$3,2,FALSE)*VLOOKUP(LEFT(D3815,6),'Energy Share'!$I$6:$J$14,2,FALSE)</f>
        <v>0.2080146801416852</v>
      </c>
    </row>
    <row r="3816" spans="1:6" hidden="1" x14ac:dyDescent="0.3">
      <c r="A3816">
        <f>IF(IFERROR(_xlfn.NUMBERVALUE(RIGHT(D3816,2))=C3816-2000,TRUE),1,0)*_xlfn.IFNA(VLOOKUP(LEFT(RIGHT(D3816,LEN(D3816)-6),LEN(RIGHT(D3816,LEN(D3816)-6))-3),'Filter Fuel'!$A$3:$I$29,HLOOKUP(LEFT(D3816,6),'Filter Fuel'!$B$1:$I$2,2,FALSE),FALSE),1)*IF(F3816=0,0,1)</f>
        <v>0</v>
      </c>
      <c r="B3816" t="s">
        <v>2</v>
      </c>
      <c r="C3816">
        <f t="shared" si="108"/>
        <v>2034</v>
      </c>
      <c r="D3816" t="str">
        <f t="shared" si="109"/>
        <v>COMBDGELCIMP29</v>
      </c>
      <c r="E3816" t="str">
        <f>VLOOKUP(D3816,'NZ40-POPT_tech_groups'!A:B,2,FALSE)</f>
        <v>NZ40-ENE-1-COMBDG</v>
      </c>
      <c r="F3816" s="3">
        <f>_xlfn.IFNA(_xlfn.IFNA(VLOOKUP(D3816,'Energy Share'!B:D,3,FALSE),VLOOKUP(LEFT(D3816,LEN(D3816)-2),'Energy Share'!B:D,3,FALSE)),0)*HLOOKUP(C3816,'Energy Share'!$I$2:$AL$3,2,FALSE)*VLOOKUP(LEFT(D3816,6),'Energy Share'!$I$6:$J$14,2,FALSE)</f>
        <v>0.2080146801416852</v>
      </c>
    </row>
    <row r="3817" spans="1:6" hidden="1" x14ac:dyDescent="0.3">
      <c r="A3817">
        <f>IF(IFERROR(_xlfn.NUMBERVALUE(RIGHT(D3817,2))=C3817-2000,TRUE),1,0)*_xlfn.IFNA(VLOOKUP(LEFT(RIGHT(D3817,LEN(D3817)-6),LEN(RIGHT(D3817,LEN(D3817)-6))-3),'Filter Fuel'!$A$3:$I$29,HLOOKUP(LEFT(D3817,6),'Filter Fuel'!$B$1:$I$2,2,FALSE),FALSE),1)*IF(F3817=0,0,1)</f>
        <v>0</v>
      </c>
      <c r="B3817" t="s">
        <v>2</v>
      </c>
      <c r="C3817">
        <f t="shared" si="108"/>
        <v>2034</v>
      </c>
      <c r="D3817" t="str">
        <f t="shared" si="109"/>
        <v>COMBDGELCIMP30</v>
      </c>
      <c r="E3817" t="str">
        <f>VLOOKUP(D3817,'NZ40-POPT_tech_groups'!A:B,2,FALSE)</f>
        <v>NZ40-ENE-1-COMBDG</v>
      </c>
      <c r="F3817" s="3">
        <f>_xlfn.IFNA(_xlfn.IFNA(VLOOKUP(D3817,'Energy Share'!B:D,3,FALSE),VLOOKUP(LEFT(D3817,LEN(D3817)-2),'Energy Share'!B:D,3,FALSE)),0)*HLOOKUP(C3817,'Energy Share'!$I$2:$AL$3,2,FALSE)*VLOOKUP(LEFT(D3817,6),'Energy Share'!$I$6:$J$14,2,FALSE)</f>
        <v>0.2080146801416852</v>
      </c>
    </row>
    <row r="3818" spans="1:6" hidden="1" x14ac:dyDescent="0.3">
      <c r="A3818">
        <f>IF(IFERROR(_xlfn.NUMBERVALUE(RIGHT(D3818,2))=C3818-2000,TRUE),1,0)*_xlfn.IFNA(VLOOKUP(LEFT(RIGHT(D3818,LEN(D3818)-6),LEN(RIGHT(D3818,LEN(D3818)-6))-3),'Filter Fuel'!$A$3:$I$29,HLOOKUP(LEFT(D3818,6),'Filter Fuel'!$B$1:$I$2,2,FALSE),FALSE),1)*IF(F3818=0,0,1)</f>
        <v>0</v>
      </c>
      <c r="B3818" t="s">
        <v>2</v>
      </c>
      <c r="C3818">
        <f t="shared" si="108"/>
        <v>2034</v>
      </c>
      <c r="D3818" t="str">
        <f t="shared" si="109"/>
        <v>COMBDGELCIMP31</v>
      </c>
      <c r="E3818" t="str">
        <f>VLOOKUP(D3818,'NZ40-POPT_tech_groups'!A:B,2,FALSE)</f>
        <v>NZ40-ENE-1-COMBDG</v>
      </c>
      <c r="F3818" s="3">
        <f>_xlfn.IFNA(_xlfn.IFNA(VLOOKUP(D3818,'Energy Share'!B:D,3,FALSE),VLOOKUP(LEFT(D3818,LEN(D3818)-2),'Energy Share'!B:D,3,FALSE)),0)*HLOOKUP(C3818,'Energy Share'!$I$2:$AL$3,2,FALSE)*VLOOKUP(LEFT(D3818,6),'Energy Share'!$I$6:$J$14,2,FALSE)</f>
        <v>0.2080146801416852</v>
      </c>
    </row>
    <row r="3819" spans="1:6" hidden="1" x14ac:dyDescent="0.3">
      <c r="A3819">
        <f>IF(IFERROR(_xlfn.NUMBERVALUE(RIGHT(D3819,2))=C3819-2000,TRUE),1,0)*_xlfn.IFNA(VLOOKUP(LEFT(RIGHT(D3819,LEN(D3819)-6),LEN(RIGHT(D3819,LEN(D3819)-6))-3),'Filter Fuel'!$A$3:$I$29,HLOOKUP(LEFT(D3819,6),'Filter Fuel'!$B$1:$I$2,2,FALSE),FALSE),1)*IF(F3819=0,0,1)</f>
        <v>0</v>
      </c>
      <c r="B3819" t="s">
        <v>2</v>
      </c>
      <c r="C3819">
        <f t="shared" si="108"/>
        <v>2034</v>
      </c>
      <c r="D3819" t="str">
        <f t="shared" si="109"/>
        <v>COMBDGELCIMP32</v>
      </c>
      <c r="E3819" t="str">
        <f>VLOOKUP(D3819,'NZ40-POPT_tech_groups'!A:B,2,FALSE)</f>
        <v>NZ40-ENE-1-COMBDG</v>
      </c>
      <c r="F3819" s="3">
        <f>_xlfn.IFNA(_xlfn.IFNA(VLOOKUP(D3819,'Energy Share'!B:D,3,FALSE),VLOOKUP(LEFT(D3819,LEN(D3819)-2),'Energy Share'!B:D,3,FALSE)),0)*HLOOKUP(C3819,'Energy Share'!$I$2:$AL$3,2,FALSE)*VLOOKUP(LEFT(D3819,6),'Energy Share'!$I$6:$J$14,2,FALSE)</f>
        <v>0.2080146801416852</v>
      </c>
    </row>
    <row r="3820" spans="1:6" hidden="1" x14ac:dyDescent="0.3">
      <c r="A3820">
        <f>IF(IFERROR(_xlfn.NUMBERVALUE(RIGHT(D3820,2))=C3820-2000,TRUE),1,0)*_xlfn.IFNA(VLOOKUP(LEFT(RIGHT(D3820,LEN(D3820)-6),LEN(RIGHT(D3820,LEN(D3820)-6))-3),'Filter Fuel'!$A$3:$I$29,HLOOKUP(LEFT(D3820,6),'Filter Fuel'!$B$1:$I$2,2,FALSE),FALSE),1)*IF(F3820=0,0,1)</f>
        <v>0</v>
      </c>
      <c r="B3820" t="s">
        <v>2</v>
      </c>
      <c r="C3820">
        <f t="shared" si="108"/>
        <v>2034</v>
      </c>
      <c r="D3820" t="str">
        <f t="shared" si="109"/>
        <v>COMBDGELCIMP33</v>
      </c>
      <c r="E3820" t="str">
        <f>VLOOKUP(D3820,'NZ40-POPT_tech_groups'!A:B,2,FALSE)</f>
        <v>NZ40-ENE-1-COMBDG</v>
      </c>
      <c r="F3820" s="3">
        <f>_xlfn.IFNA(_xlfn.IFNA(VLOOKUP(D3820,'Energy Share'!B:D,3,FALSE),VLOOKUP(LEFT(D3820,LEN(D3820)-2),'Energy Share'!B:D,3,FALSE)),0)*HLOOKUP(C3820,'Energy Share'!$I$2:$AL$3,2,FALSE)*VLOOKUP(LEFT(D3820,6),'Energy Share'!$I$6:$J$14,2,FALSE)</f>
        <v>0.2080146801416852</v>
      </c>
    </row>
    <row r="3821" spans="1:6" x14ac:dyDescent="0.3">
      <c r="A3821">
        <f>IF(IFERROR(_xlfn.NUMBERVALUE(RIGHT(D3821,2))=C3821-2000,TRUE),1,0)*_xlfn.IFNA(VLOOKUP(LEFT(RIGHT(D3821,LEN(D3821)-6),LEN(RIGHT(D3821,LEN(D3821)-6))-3),'Filter Fuel'!$A$3:$I$29,HLOOKUP(LEFT(D3821,6),'Filter Fuel'!$B$1:$I$2,2,FALSE),FALSE),1)*IF(F3821=0,0,1)</f>
        <v>1</v>
      </c>
      <c r="B3821" t="s">
        <v>2</v>
      </c>
      <c r="C3821">
        <f t="shared" si="108"/>
        <v>2034</v>
      </c>
      <c r="D3821" t="str">
        <f t="shared" si="109"/>
        <v>COMBDGELCIMP34</v>
      </c>
      <c r="E3821" t="str">
        <f>VLOOKUP(D3821,'NZ40-POPT_tech_groups'!A:B,2,FALSE)</f>
        <v>NZ40-ENE-1-COMBDG</v>
      </c>
      <c r="F3821" s="3">
        <f>_xlfn.IFNA(_xlfn.IFNA(VLOOKUP(D3821,'Energy Share'!B:D,3,FALSE),VLOOKUP(LEFT(D3821,LEN(D3821)-2),'Energy Share'!B:D,3,FALSE)),0)*HLOOKUP(C3821,'Energy Share'!$I$2:$AL$3,2,FALSE)*VLOOKUP(LEFT(D3821,6),'Energy Share'!$I$6:$J$14,2,FALSE)</f>
        <v>0.2080146801416852</v>
      </c>
    </row>
    <row r="3822" spans="1:6" hidden="1" x14ac:dyDescent="0.3">
      <c r="A3822">
        <f>IF(IFERROR(_xlfn.NUMBERVALUE(RIGHT(D3822,2))=C3822-2000,TRUE),1,0)*_xlfn.IFNA(VLOOKUP(LEFT(RIGHT(D3822,LEN(D3822)-6),LEN(RIGHT(D3822,LEN(D3822)-6))-3),'Filter Fuel'!$A$3:$I$29,HLOOKUP(LEFT(D3822,6),'Filter Fuel'!$B$1:$I$2,2,FALSE),FALSE),1)*IF(F3822=0,0,1)</f>
        <v>0</v>
      </c>
      <c r="B3822" t="s">
        <v>2</v>
      </c>
      <c r="C3822">
        <f t="shared" si="108"/>
        <v>2034</v>
      </c>
      <c r="D3822" t="str">
        <f t="shared" si="109"/>
        <v>COMBDGELCIMP35</v>
      </c>
      <c r="E3822" t="str">
        <f>VLOOKUP(D3822,'NZ40-POPT_tech_groups'!A:B,2,FALSE)</f>
        <v>NZ40-ENE-1-COMBDG</v>
      </c>
      <c r="F3822" s="3">
        <f>_xlfn.IFNA(_xlfn.IFNA(VLOOKUP(D3822,'Energy Share'!B:D,3,FALSE),VLOOKUP(LEFT(D3822,LEN(D3822)-2),'Energy Share'!B:D,3,FALSE)),0)*HLOOKUP(C3822,'Energy Share'!$I$2:$AL$3,2,FALSE)*VLOOKUP(LEFT(D3822,6),'Energy Share'!$I$6:$J$14,2,FALSE)</f>
        <v>0.2080146801416852</v>
      </c>
    </row>
    <row r="3823" spans="1:6" hidden="1" x14ac:dyDescent="0.3">
      <c r="A3823">
        <f>IF(IFERROR(_xlfn.NUMBERVALUE(RIGHT(D3823,2))=C3823-2000,TRUE),1,0)*_xlfn.IFNA(VLOOKUP(LEFT(RIGHT(D3823,LEN(D3823)-6),LEN(RIGHT(D3823,LEN(D3823)-6))-3),'Filter Fuel'!$A$3:$I$29,HLOOKUP(LEFT(D3823,6),'Filter Fuel'!$B$1:$I$2,2,FALSE),FALSE),1)*IF(F3823=0,0,1)</f>
        <v>0</v>
      </c>
      <c r="B3823" t="s">
        <v>2</v>
      </c>
      <c r="C3823">
        <f t="shared" si="108"/>
        <v>2034</v>
      </c>
      <c r="D3823" t="str">
        <f t="shared" si="109"/>
        <v>COMBDGELCIMP36</v>
      </c>
      <c r="E3823" t="str">
        <f>VLOOKUP(D3823,'NZ40-POPT_tech_groups'!A:B,2,FALSE)</f>
        <v>NZ40-ENE-1-COMBDG</v>
      </c>
      <c r="F3823" s="3">
        <f>_xlfn.IFNA(_xlfn.IFNA(VLOOKUP(D3823,'Energy Share'!B:D,3,FALSE),VLOOKUP(LEFT(D3823,LEN(D3823)-2),'Energy Share'!B:D,3,FALSE)),0)*HLOOKUP(C3823,'Energy Share'!$I$2:$AL$3,2,FALSE)*VLOOKUP(LEFT(D3823,6),'Energy Share'!$I$6:$J$14,2,FALSE)</f>
        <v>0.2080146801416852</v>
      </c>
    </row>
    <row r="3824" spans="1:6" hidden="1" x14ac:dyDescent="0.3">
      <c r="A3824">
        <f>IF(IFERROR(_xlfn.NUMBERVALUE(RIGHT(D3824,2))=C3824-2000,TRUE),1,0)*_xlfn.IFNA(VLOOKUP(LEFT(RIGHT(D3824,LEN(D3824)-6),LEN(RIGHT(D3824,LEN(D3824)-6))-3),'Filter Fuel'!$A$3:$I$29,HLOOKUP(LEFT(D3824,6),'Filter Fuel'!$B$1:$I$2,2,FALSE),FALSE),1)*IF(F3824=0,0,1)</f>
        <v>0</v>
      </c>
      <c r="B3824" t="s">
        <v>2</v>
      </c>
      <c r="C3824">
        <f t="shared" si="108"/>
        <v>2034</v>
      </c>
      <c r="D3824" t="str">
        <f t="shared" si="109"/>
        <v>COMBDGELCIMP37</v>
      </c>
      <c r="E3824" t="str">
        <f>VLOOKUP(D3824,'NZ40-POPT_tech_groups'!A:B,2,FALSE)</f>
        <v>NZ40-ENE-1-COMBDG</v>
      </c>
      <c r="F3824" s="3">
        <f>_xlfn.IFNA(_xlfn.IFNA(VLOOKUP(D3824,'Energy Share'!B:D,3,FALSE),VLOOKUP(LEFT(D3824,LEN(D3824)-2),'Energy Share'!B:D,3,FALSE)),0)*HLOOKUP(C3824,'Energy Share'!$I$2:$AL$3,2,FALSE)*VLOOKUP(LEFT(D3824,6),'Energy Share'!$I$6:$J$14,2,FALSE)</f>
        <v>0.2080146801416852</v>
      </c>
    </row>
    <row r="3825" spans="1:6" hidden="1" x14ac:dyDescent="0.3">
      <c r="A3825">
        <f>IF(IFERROR(_xlfn.NUMBERVALUE(RIGHT(D3825,2))=C3825-2000,TRUE),1,0)*_xlfn.IFNA(VLOOKUP(LEFT(RIGHT(D3825,LEN(D3825)-6),LEN(RIGHT(D3825,LEN(D3825)-6))-3),'Filter Fuel'!$A$3:$I$29,HLOOKUP(LEFT(D3825,6),'Filter Fuel'!$B$1:$I$2,2,FALSE),FALSE),1)*IF(F3825=0,0,1)</f>
        <v>0</v>
      </c>
      <c r="B3825" t="s">
        <v>2</v>
      </c>
      <c r="C3825">
        <f t="shared" si="108"/>
        <v>2034</v>
      </c>
      <c r="D3825" t="str">
        <f t="shared" si="109"/>
        <v>COMBDGELCIMP38</v>
      </c>
      <c r="E3825" t="str">
        <f>VLOOKUP(D3825,'NZ40-POPT_tech_groups'!A:B,2,FALSE)</f>
        <v>NZ40-ENE-1-COMBDG</v>
      </c>
      <c r="F3825" s="3">
        <f>_xlfn.IFNA(_xlfn.IFNA(VLOOKUP(D3825,'Energy Share'!B:D,3,FALSE),VLOOKUP(LEFT(D3825,LEN(D3825)-2),'Energy Share'!B:D,3,FALSE)),0)*HLOOKUP(C3825,'Energy Share'!$I$2:$AL$3,2,FALSE)*VLOOKUP(LEFT(D3825,6),'Energy Share'!$I$6:$J$14,2,FALSE)</f>
        <v>0.2080146801416852</v>
      </c>
    </row>
    <row r="3826" spans="1:6" hidden="1" x14ac:dyDescent="0.3">
      <c r="A3826">
        <f>IF(IFERROR(_xlfn.NUMBERVALUE(RIGHT(D3826,2))=C3826-2000,TRUE),1,0)*_xlfn.IFNA(VLOOKUP(LEFT(RIGHT(D3826,LEN(D3826)-6),LEN(RIGHT(D3826,LEN(D3826)-6))-3),'Filter Fuel'!$A$3:$I$29,HLOOKUP(LEFT(D3826,6),'Filter Fuel'!$B$1:$I$2,2,FALSE),FALSE),1)*IF(F3826=0,0,1)</f>
        <v>0</v>
      </c>
      <c r="B3826" t="s">
        <v>2</v>
      </c>
      <c r="C3826">
        <f t="shared" si="108"/>
        <v>2034</v>
      </c>
      <c r="D3826" t="str">
        <f t="shared" si="109"/>
        <v>COMBDGELCIMP39</v>
      </c>
      <c r="E3826" t="str">
        <f>VLOOKUP(D3826,'NZ40-POPT_tech_groups'!A:B,2,FALSE)</f>
        <v>NZ40-ENE-1-COMBDG</v>
      </c>
      <c r="F3826" s="3">
        <f>_xlfn.IFNA(_xlfn.IFNA(VLOOKUP(D3826,'Energy Share'!B:D,3,FALSE),VLOOKUP(LEFT(D3826,LEN(D3826)-2),'Energy Share'!B:D,3,FALSE)),0)*HLOOKUP(C3826,'Energy Share'!$I$2:$AL$3,2,FALSE)*VLOOKUP(LEFT(D3826,6),'Energy Share'!$I$6:$J$14,2,FALSE)</f>
        <v>0.2080146801416852</v>
      </c>
    </row>
    <row r="3827" spans="1:6" hidden="1" x14ac:dyDescent="0.3">
      <c r="A3827">
        <f>IF(IFERROR(_xlfn.NUMBERVALUE(RIGHT(D3827,2))=C3827-2000,TRUE),1,0)*_xlfn.IFNA(VLOOKUP(LEFT(RIGHT(D3827,LEN(D3827)-6),LEN(RIGHT(D3827,LEN(D3827)-6))-3),'Filter Fuel'!$A$3:$I$29,HLOOKUP(LEFT(D3827,6),'Filter Fuel'!$B$1:$I$2,2,FALSE),FALSE),1)*IF(F3827=0,0,1)</f>
        <v>0</v>
      </c>
      <c r="B3827" t="s">
        <v>2</v>
      </c>
      <c r="C3827">
        <f t="shared" si="108"/>
        <v>2034</v>
      </c>
      <c r="D3827" t="str">
        <f t="shared" si="109"/>
        <v>COMBDGELCIMP40</v>
      </c>
      <c r="E3827" t="str">
        <f>VLOOKUP(D3827,'NZ40-POPT_tech_groups'!A:B,2,FALSE)</f>
        <v>NZ40-ENE-1-COMBDG</v>
      </c>
      <c r="F3827" s="3">
        <f>_xlfn.IFNA(_xlfn.IFNA(VLOOKUP(D3827,'Energy Share'!B:D,3,FALSE),VLOOKUP(LEFT(D3827,LEN(D3827)-2),'Energy Share'!B:D,3,FALSE)),0)*HLOOKUP(C3827,'Energy Share'!$I$2:$AL$3,2,FALSE)*VLOOKUP(LEFT(D3827,6),'Energy Share'!$I$6:$J$14,2,FALSE)</f>
        <v>0.2080146801416852</v>
      </c>
    </row>
    <row r="3828" spans="1:6" hidden="1" x14ac:dyDescent="0.3">
      <c r="A3828">
        <f>IF(IFERROR(_xlfn.NUMBERVALUE(RIGHT(D3828,2))=C3828-2000,TRUE),1,0)*_xlfn.IFNA(VLOOKUP(LEFT(RIGHT(D3828,LEN(D3828)-6),LEN(RIGHT(D3828,LEN(D3828)-6))-3),'Filter Fuel'!$A$3:$I$29,HLOOKUP(LEFT(D3828,6),'Filter Fuel'!$B$1:$I$2,2,FALSE),FALSE),1)*IF(F3828=0,0,1)</f>
        <v>0</v>
      </c>
      <c r="B3828" t="s">
        <v>2</v>
      </c>
      <c r="C3828">
        <f t="shared" si="108"/>
        <v>2034</v>
      </c>
      <c r="D3828" t="str">
        <f t="shared" si="109"/>
        <v>COMBDGELCIMP41</v>
      </c>
      <c r="E3828" t="str">
        <f>VLOOKUP(D3828,'NZ40-POPT_tech_groups'!A:B,2,FALSE)</f>
        <v>NZ40-ENE-1-COMBDG</v>
      </c>
      <c r="F3828" s="3">
        <f>_xlfn.IFNA(_xlfn.IFNA(VLOOKUP(D3828,'Energy Share'!B:D,3,FALSE),VLOOKUP(LEFT(D3828,LEN(D3828)-2),'Energy Share'!B:D,3,FALSE)),0)*HLOOKUP(C3828,'Energy Share'!$I$2:$AL$3,2,FALSE)*VLOOKUP(LEFT(D3828,6),'Energy Share'!$I$6:$J$14,2,FALSE)</f>
        <v>0.2080146801416852</v>
      </c>
    </row>
    <row r="3829" spans="1:6" hidden="1" x14ac:dyDescent="0.3">
      <c r="A3829">
        <f>IF(IFERROR(_xlfn.NUMBERVALUE(RIGHT(D3829,2))=C3829-2000,TRUE),1,0)*_xlfn.IFNA(VLOOKUP(LEFT(RIGHT(D3829,LEN(D3829)-6),LEN(RIGHT(D3829,LEN(D3829)-6))-3),'Filter Fuel'!$A$3:$I$29,HLOOKUP(LEFT(D3829,6),'Filter Fuel'!$B$1:$I$2,2,FALSE),FALSE),1)*IF(F3829=0,0,1)</f>
        <v>0</v>
      </c>
      <c r="B3829" t="s">
        <v>2</v>
      </c>
      <c r="C3829">
        <f t="shared" si="108"/>
        <v>2034</v>
      </c>
      <c r="D3829" t="str">
        <f t="shared" si="109"/>
        <v>COMBDGELCIMP42</v>
      </c>
      <c r="E3829" t="str">
        <f>VLOOKUP(D3829,'NZ40-POPT_tech_groups'!A:B,2,FALSE)</f>
        <v>NZ40-ENE-1-COMBDG</v>
      </c>
      <c r="F3829" s="3">
        <f>_xlfn.IFNA(_xlfn.IFNA(VLOOKUP(D3829,'Energy Share'!B:D,3,FALSE),VLOOKUP(LEFT(D3829,LEN(D3829)-2),'Energy Share'!B:D,3,FALSE)),0)*HLOOKUP(C3829,'Energy Share'!$I$2:$AL$3,2,FALSE)*VLOOKUP(LEFT(D3829,6),'Energy Share'!$I$6:$J$14,2,FALSE)</f>
        <v>0.2080146801416852</v>
      </c>
    </row>
    <row r="3830" spans="1:6" hidden="1" x14ac:dyDescent="0.3">
      <c r="A3830">
        <f>IF(IFERROR(_xlfn.NUMBERVALUE(RIGHT(D3830,2))=C3830-2000,TRUE),1,0)*_xlfn.IFNA(VLOOKUP(LEFT(RIGHT(D3830,LEN(D3830)-6),LEN(RIGHT(D3830,LEN(D3830)-6))-3),'Filter Fuel'!$A$3:$I$29,HLOOKUP(LEFT(D3830,6),'Filter Fuel'!$B$1:$I$2,2,FALSE),FALSE),1)*IF(F3830=0,0,1)</f>
        <v>0</v>
      </c>
      <c r="B3830" t="s">
        <v>2</v>
      </c>
      <c r="C3830">
        <f t="shared" si="108"/>
        <v>2034</v>
      </c>
      <c r="D3830" t="str">
        <f t="shared" si="109"/>
        <v>COMBDGELCIMP43</v>
      </c>
      <c r="E3830" t="str">
        <f>VLOOKUP(D3830,'NZ40-POPT_tech_groups'!A:B,2,FALSE)</f>
        <v>NZ40-ENE-1-COMBDG</v>
      </c>
      <c r="F3830" s="3">
        <f>_xlfn.IFNA(_xlfn.IFNA(VLOOKUP(D3830,'Energy Share'!B:D,3,FALSE),VLOOKUP(LEFT(D3830,LEN(D3830)-2),'Energy Share'!B:D,3,FALSE)),0)*HLOOKUP(C3830,'Energy Share'!$I$2:$AL$3,2,FALSE)*VLOOKUP(LEFT(D3830,6),'Energy Share'!$I$6:$J$14,2,FALSE)</f>
        <v>0.2080146801416852</v>
      </c>
    </row>
    <row r="3831" spans="1:6" hidden="1" x14ac:dyDescent="0.3">
      <c r="A3831">
        <f>IF(IFERROR(_xlfn.NUMBERVALUE(RIGHT(D3831,2))=C3831-2000,TRUE),1,0)*_xlfn.IFNA(VLOOKUP(LEFT(RIGHT(D3831,LEN(D3831)-6),LEN(RIGHT(D3831,LEN(D3831)-6))-3),'Filter Fuel'!$A$3:$I$29,HLOOKUP(LEFT(D3831,6),'Filter Fuel'!$B$1:$I$2,2,FALSE),FALSE),1)*IF(F3831=0,0,1)</f>
        <v>0</v>
      </c>
      <c r="B3831" t="s">
        <v>2</v>
      </c>
      <c r="C3831">
        <f t="shared" si="108"/>
        <v>2034</v>
      </c>
      <c r="D3831" t="str">
        <f t="shared" si="109"/>
        <v>COMBDGELCIMP44</v>
      </c>
      <c r="E3831" t="str">
        <f>VLOOKUP(D3831,'NZ40-POPT_tech_groups'!A:B,2,FALSE)</f>
        <v>NZ40-ENE-1-COMBDG</v>
      </c>
      <c r="F3831" s="3">
        <f>_xlfn.IFNA(_xlfn.IFNA(VLOOKUP(D3831,'Energy Share'!B:D,3,FALSE),VLOOKUP(LEFT(D3831,LEN(D3831)-2),'Energy Share'!B:D,3,FALSE)),0)*HLOOKUP(C3831,'Energy Share'!$I$2:$AL$3,2,FALSE)*VLOOKUP(LEFT(D3831,6),'Energy Share'!$I$6:$J$14,2,FALSE)</f>
        <v>0.2080146801416852</v>
      </c>
    </row>
    <row r="3832" spans="1:6" hidden="1" x14ac:dyDescent="0.3">
      <c r="A3832">
        <f>IF(IFERROR(_xlfn.NUMBERVALUE(RIGHT(D3832,2))=C3832-2000,TRUE),1,0)*_xlfn.IFNA(VLOOKUP(LEFT(RIGHT(D3832,LEN(D3832)-6),LEN(RIGHT(D3832,LEN(D3832)-6))-3),'Filter Fuel'!$A$3:$I$29,HLOOKUP(LEFT(D3832,6),'Filter Fuel'!$B$1:$I$2,2,FALSE),FALSE),1)*IF(F3832=0,0,1)</f>
        <v>0</v>
      </c>
      <c r="B3832" t="s">
        <v>2</v>
      </c>
      <c r="C3832">
        <f t="shared" si="108"/>
        <v>2034</v>
      </c>
      <c r="D3832" t="str">
        <f t="shared" si="109"/>
        <v>COMBDGELCIMP45</v>
      </c>
      <c r="E3832" t="str">
        <f>VLOOKUP(D3832,'NZ40-POPT_tech_groups'!A:B,2,FALSE)</f>
        <v>NZ40-ENE-1-COMBDG</v>
      </c>
      <c r="F3832" s="3">
        <f>_xlfn.IFNA(_xlfn.IFNA(VLOOKUP(D3832,'Energy Share'!B:D,3,FALSE),VLOOKUP(LEFT(D3832,LEN(D3832)-2),'Energy Share'!B:D,3,FALSE)),0)*HLOOKUP(C3832,'Energy Share'!$I$2:$AL$3,2,FALSE)*VLOOKUP(LEFT(D3832,6),'Energy Share'!$I$6:$J$14,2,FALSE)</f>
        <v>0.2080146801416852</v>
      </c>
    </row>
    <row r="3833" spans="1:6" hidden="1" x14ac:dyDescent="0.3">
      <c r="A3833">
        <f>IF(IFERROR(_xlfn.NUMBERVALUE(RIGHT(D3833,2))=C3833-2000,TRUE),1,0)*_xlfn.IFNA(VLOOKUP(LEFT(RIGHT(D3833,LEN(D3833)-6),LEN(RIGHT(D3833,LEN(D3833)-6))-3),'Filter Fuel'!$A$3:$I$29,HLOOKUP(LEFT(D3833,6),'Filter Fuel'!$B$1:$I$2,2,FALSE),FALSE),1)*IF(F3833=0,0,1)</f>
        <v>0</v>
      </c>
      <c r="B3833" t="s">
        <v>2</v>
      </c>
      <c r="C3833">
        <f t="shared" si="108"/>
        <v>2034</v>
      </c>
      <c r="D3833" t="str">
        <f t="shared" si="109"/>
        <v>COMBDGELCIMP46</v>
      </c>
      <c r="E3833" t="str">
        <f>VLOOKUP(D3833,'NZ40-POPT_tech_groups'!A:B,2,FALSE)</f>
        <v>NZ40-ENE-1-COMBDG</v>
      </c>
      <c r="F3833" s="3">
        <f>_xlfn.IFNA(_xlfn.IFNA(VLOOKUP(D3833,'Energy Share'!B:D,3,FALSE),VLOOKUP(LEFT(D3833,LEN(D3833)-2),'Energy Share'!B:D,3,FALSE)),0)*HLOOKUP(C3833,'Energy Share'!$I$2:$AL$3,2,FALSE)*VLOOKUP(LEFT(D3833,6),'Energy Share'!$I$6:$J$14,2,FALSE)</f>
        <v>0.2080146801416852</v>
      </c>
    </row>
    <row r="3834" spans="1:6" hidden="1" x14ac:dyDescent="0.3">
      <c r="A3834">
        <f>IF(IFERROR(_xlfn.NUMBERVALUE(RIGHT(D3834,2))=C3834-2000,TRUE),1,0)*_xlfn.IFNA(VLOOKUP(LEFT(RIGHT(D3834,LEN(D3834)-6),LEN(RIGHT(D3834,LEN(D3834)-6))-3),'Filter Fuel'!$A$3:$I$29,HLOOKUP(LEFT(D3834,6),'Filter Fuel'!$B$1:$I$2,2,FALSE),FALSE),1)*IF(F3834=0,0,1)</f>
        <v>0</v>
      </c>
      <c r="B3834" t="s">
        <v>2</v>
      </c>
      <c r="C3834">
        <f t="shared" si="108"/>
        <v>2034</v>
      </c>
      <c r="D3834" t="str">
        <f t="shared" si="109"/>
        <v>COMBDGELCIMP47</v>
      </c>
      <c r="E3834" t="str">
        <f>VLOOKUP(D3834,'NZ40-POPT_tech_groups'!A:B,2,FALSE)</f>
        <v>NZ40-ENE-1-COMBDG</v>
      </c>
      <c r="F3834" s="3">
        <f>_xlfn.IFNA(_xlfn.IFNA(VLOOKUP(D3834,'Energy Share'!B:D,3,FALSE),VLOOKUP(LEFT(D3834,LEN(D3834)-2),'Energy Share'!B:D,3,FALSE)),0)*HLOOKUP(C3834,'Energy Share'!$I$2:$AL$3,2,FALSE)*VLOOKUP(LEFT(D3834,6),'Energy Share'!$I$6:$J$14,2,FALSE)</f>
        <v>0.2080146801416852</v>
      </c>
    </row>
    <row r="3835" spans="1:6" hidden="1" x14ac:dyDescent="0.3">
      <c r="A3835">
        <f>IF(IFERROR(_xlfn.NUMBERVALUE(RIGHT(D3835,2))=C3835-2000,TRUE),1,0)*_xlfn.IFNA(VLOOKUP(LEFT(RIGHT(D3835,LEN(D3835)-6),LEN(RIGHT(D3835,LEN(D3835)-6))-3),'Filter Fuel'!$A$3:$I$29,HLOOKUP(LEFT(D3835,6),'Filter Fuel'!$B$1:$I$2,2,FALSE),FALSE),1)*IF(F3835=0,0,1)</f>
        <v>0</v>
      </c>
      <c r="B3835" t="s">
        <v>2</v>
      </c>
      <c r="C3835">
        <f t="shared" si="108"/>
        <v>2034</v>
      </c>
      <c r="D3835" t="str">
        <f t="shared" si="109"/>
        <v>COMBDGELCIMP48</v>
      </c>
      <c r="E3835" t="str">
        <f>VLOOKUP(D3835,'NZ40-POPT_tech_groups'!A:B,2,FALSE)</f>
        <v>NZ40-ENE-1-COMBDG</v>
      </c>
      <c r="F3835" s="3">
        <f>_xlfn.IFNA(_xlfn.IFNA(VLOOKUP(D3835,'Energy Share'!B:D,3,FALSE),VLOOKUP(LEFT(D3835,LEN(D3835)-2),'Energy Share'!B:D,3,FALSE)),0)*HLOOKUP(C3835,'Energy Share'!$I$2:$AL$3,2,FALSE)*VLOOKUP(LEFT(D3835,6),'Energy Share'!$I$6:$J$14,2,FALSE)</f>
        <v>0.2080146801416852</v>
      </c>
    </row>
    <row r="3836" spans="1:6" hidden="1" x14ac:dyDescent="0.3">
      <c r="A3836">
        <f>IF(IFERROR(_xlfn.NUMBERVALUE(RIGHT(D3836,2))=C3836-2000,TRUE),1,0)*_xlfn.IFNA(VLOOKUP(LEFT(RIGHT(D3836,LEN(D3836)-6),LEN(RIGHT(D3836,LEN(D3836)-6))-3),'Filter Fuel'!$A$3:$I$29,HLOOKUP(LEFT(D3836,6),'Filter Fuel'!$B$1:$I$2,2,FALSE),FALSE),1)*IF(F3836=0,0,1)</f>
        <v>0</v>
      </c>
      <c r="B3836" t="s">
        <v>2</v>
      </c>
      <c r="C3836">
        <f t="shared" si="108"/>
        <v>2034</v>
      </c>
      <c r="D3836" t="str">
        <f t="shared" si="109"/>
        <v>COMBDGELCIMP49</v>
      </c>
      <c r="E3836" t="str">
        <f>VLOOKUP(D3836,'NZ40-POPT_tech_groups'!A:B,2,FALSE)</f>
        <v>NZ40-ENE-1-COMBDG</v>
      </c>
      <c r="F3836" s="3">
        <f>_xlfn.IFNA(_xlfn.IFNA(VLOOKUP(D3836,'Energy Share'!B:D,3,FALSE),VLOOKUP(LEFT(D3836,LEN(D3836)-2),'Energy Share'!B:D,3,FALSE)),0)*HLOOKUP(C3836,'Energy Share'!$I$2:$AL$3,2,FALSE)*VLOOKUP(LEFT(D3836,6),'Energy Share'!$I$6:$J$14,2,FALSE)</f>
        <v>0.2080146801416852</v>
      </c>
    </row>
    <row r="3837" spans="1:6" hidden="1" x14ac:dyDescent="0.3">
      <c r="A3837">
        <f>IF(IFERROR(_xlfn.NUMBERVALUE(RIGHT(D3837,2))=C3837-2000,TRUE),1,0)*_xlfn.IFNA(VLOOKUP(LEFT(RIGHT(D3837,LEN(D3837)-6),LEN(RIGHT(D3837,LEN(D3837)-6))-3),'Filter Fuel'!$A$3:$I$29,HLOOKUP(LEFT(D3837,6),'Filter Fuel'!$B$1:$I$2,2,FALSE),FALSE),1)*IF(F3837=0,0,1)</f>
        <v>0</v>
      </c>
      <c r="B3837" t="s">
        <v>2</v>
      </c>
      <c r="C3837">
        <f t="shared" si="108"/>
        <v>2034</v>
      </c>
      <c r="D3837" t="str">
        <f t="shared" si="109"/>
        <v>COMBDGELCIMP50</v>
      </c>
      <c r="E3837" t="str">
        <f>VLOOKUP(D3837,'NZ40-POPT_tech_groups'!A:B,2,FALSE)</f>
        <v>NZ40-ENE-1-COMBDG</v>
      </c>
      <c r="F3837" s="3">
        <f>_xlfn.IFNA(_xlfn.IFNA(VLOOKUP(D3837,'Energy Share'!B:D,3,FALSE),VLOOKUP(LEFT(D3837,LEN(D3837)-2),'Energy Share'!B:D,3,FALSE)),0)*HLOOKUP(C3837,'Energy Share'!$I$2:$AL$3,2,FALSE)*VLOOKUP(LEFT(D3837,6),'Energy Share'!$I$6:$J$14,2,FALSE)</f>
        <v>0.2080146801416852</v>
      </c>
    </row>
    <row r="3838" spans="1:6" hidden="1" x14ac:dyDescent="0.3">
      <c r="A3838">
        <f>IF(IFERROR(_xlfn.NUMBERVALUE(RIGHT(D3838,2))=C3838-2000,TRUE),1,0)*_xlfn.IFNA(VLOOKUP(LEFT(RIGHT(D3838,LEN(D3838)-6),LEN(RIGHT(D3838,LEN(D3838)-6))-3),'Filter Fuel'!$A$3:$I$29,HLOOKUP(LEFT(D3838,6),'Filter Fuel'!$B$1:$I$2,2,FALSE),FALSE),1)*IF(F3838=0,0,1)</f>
        <v>0</v>
      </c>
      <c r="B3838" t="s">
        <v>2</v>
      </c>
      <c r="C3838">
        <f t="shared" si="108"/>
        <v>2034</v>
      </c>
      <c r="D3838" t="str">
        <f t="shared" si="109"/>
        <v>FRETRAELCIMP16</v>
      </c>
      <c r="E3838" t="str">
        <f>VLOOKUP(D3838,'NZ40-POPT_tech_groups'!A:B,2,FALSE)</f>
        <v>NZ40-ENE-1-FRETRA</v>
      </c>
      <c r="F3838" s="3">
        <f>_xlfn.IFNA(_xlfn.IFNA(VLOOKUP(D3838,'Energy Share'!B:D,3,FALSE),VLOOKUP(LEFT(D3838,LEN(D3838)-2),'Energy Share'!B:D,3,FALSE)),0)*HLOOKUP(C3838,'Energy Share'!$I$2:$AL$3,2,FALSE)*VLOOKUP(LEFT(D3838,6),'Energy Share'!$I$6:$J$14,2,FALSE)</f>
        <v>0</v>
      </c>
    </row>
    <row r="3839" spans="1:6" hidden="1" x14ac:dyDescent="0.3">
      <c r="A3839">
        <f>IF(IFERROR(_xlfn.NUMBERVALUE(RIGHT(D3839,2))=C3839-2000,TRUE),1,0)*_xlfn.IFNA(VLOOKUP(LEFT(RIGHT(D3839,LEN(D3839)-6),LEN(RIGHT(D3839,LEN(D3839)-6))-3),'Filter Fuel'!$A$3:$I$29,HLOOKUP(LEFT(D3839,6),'Filter Fuel'!$B$1:$I$2,2,FALSE),FALSE),1)*IF(F3839=0,0,1)</f>
        <v>0</v>
      </c>
      <c r="B3839" t="s">
        <v>2</v>
      </c>
      <c r="C3839">
        <f t="shared" si="108"/>
        <v>2034</v>
      </c>
      <c r="D3839" t="str">
        <f t="shared" si="109"/>
        <v>FRETRAELCIMP17</v>
      </c>
      <c r="E3839" t="str">
        <f>VLOOKUP(D3839,'NZ40-POPT_tech_groups'!A:B,2,FALSE)</f>
        <v>NZ40-ENE-1-FRETRA</v>
      </c>
      <c r="F3839" s="3">
        <f>_xlfn.IFNA(_xlfn.IFNA(VLOOKUP(D3839,'Energy Share'!B:D,3,FALSE),VLOOKUP(LEFT(D3839,LEN(D3839)-2),'Energy Share'!B:D,3,FALSE)),0)*HLOOKUP(C3839,'Energy Share'!$I$2:$AL$3,2,FALSE)*VLOOKUP(LEFT(D3839,6),'Energy Share'!$I$6:$J$14,2,FALSE)</f>
        <v>0</v>
      </c>
    </row>
    <row r="3840" spans="1:6" hidden="1" x14ac:dyDescent="0.3">
      <c r="A3840">
        <f>IF(IFERROR(_xlfn.NUMBERVALUE(RIGHT(D3840,2))=C3840-2000,TRUE),1,0)*_xlfn.IFNA(VLOOKUP(LEFT(RIGHT(D3840,LEN(D3840)-6),LEN(RIGHT(D3840,LEN(D3840)-6))-3),'Filter Fuel'!$A$3:$I$29,HLOOKUP(LEFT(D3840,6),'Filter Fuel'!$B$1:$I$2,2,FALSE),FALSE),1)*IF(F3840=0,0,1)</f>
        <v>0</v>
      </c>
      <c r="B3840" t="s">
        <v>2</v>
      </c>
      <c r="C3840">
        <f t="shared" si="108"/>
        <v>2034</v>
      </c>
      <c r="D3840" t="str">
        <f t="shared" si="109"/>
        <v>FRETRAELCIMP18</v>
      </c>
      <c r="E3840" t="str">
        <f>VLOOKUP(D3840,'NZ40-POPT_tech_groups'!A:B,2,FALSE)</f>
        <v>NZ40-ENE-1-FRETRA</v>
      </c>
      <c r="F3840" s="3">
        <f>_xlfn.IFNA(_xlfn.IFNA(VLOOKUP(D3840,'Energy Share'!B:D,3,FALSE),VLOOKUP(LEFT(D3840,LEN(D3840)-2),'Energy Share'!B:D,3,FALSE)),0)*HLOOKUP(C3840,'Energy Share'!$I$2:$AL$3,2,FALSE)*VLOOKUP(LEFT(D3840,6),'Energy Share'!$I$6:$J$14,2,FALSE)</f>
        <v>0</v>
      </c>
    </row>
    <row r="3841" spans="1:6" hidden="1" x14ac:dyDescent="0.3">
      <c r="A3841">
        <f>IF(IFERROR(_xlfn.NUMBERVALUE(RIGHT(D3841,2))=C3841-2000,TRUE),1,0)*_xlfn.IFNA(VLOOKUP(LEFT(RIGHT(D3841,LEN(D3841)-6),LEN(RIGHT(D3841,LEN(D3841)-6))-3),'Filter Fuel'!$A$3:$I$29,HLOOKUP(LEFT(D3841,6),'Filter Fuel'!$B$1:$I$2,2,FALSE),FALSE),1)*IF(F3841=0,0,1)</f>
        <v>0</v>
      </c>
      <c r="B3841" t="s">
        <v>2</v>
      </c>
      <c r="C3841">
        <f t="shared" si="108"/>
        <v>2034</v>
      </c>
      <c r="D3841" t="str">
        <f t="shared" si="109"/>
        <v>FRETRAELCIMP19</v>
      </c>
      <c r="E3841" t="str">
        <f>VLOOKUP(D3841,'NZ40-POPT_tech_groups'!A:B,2,FALSE)</f>
        <v>NZ40-ENE-1-FRETRA</v>
      </c>
      <c r="F3841" s="3">
        <f>_xlfn.IFNA(_xlfn.IFNA(VLOOKUP(D3841,'Energy Share'!B:D,3,FALSE),VLOOKUP(LEFT(D3841,LEN(D3841)-2),'Energy Share'!B:D,3,FALSE)),0)*HLOOKUP(C3841,'Energy Share'!$I$2:$AL$3,2,FALSE)*VLOOKUP(LEFT(D3841,6),'Energy Share'!$I$6:$J$14,2,FALSE)</f>
        <v>0</v>
      </c>
    </row>
    <row r="3842" spans="1:6" hidden="1" x14ac:dyDescent="0.3">
      <c r="A3842">
        <f>IF(IFERROR(_xlfn.NUMBERVALUE(RIGHT(D3842,2))=C3842-2000,TRUE),1,0)*_xlfn.IFNA(VLOOKUP(LEFT(RIGHT(D3842,LEN(D3842)-6),LEN(RIGHT(D3842,LEN(D3842)-6))-3),'Filter Fuel'!$A$3:$I$29,HLOOKUP(LEFT(D3842,6),'Filter Fuel'!$B$1:$I$2,2,FALSE),FALSE),1)*IF(F3842=0,0,1)</f>
        <v>0</v>
      </c>
      <c r="B3842" t="s">
        <v>2</v>
      </c>
      <c r="C3842">
        <f t="shared" si="108"/>
        <v>2034</v>
      </c>
      <c r="D3842" t="str">
        <f t="shared" si="109"/>
        <v>FRETRAELCIMP20</v>
      </c>
      <c r="E3842" t="str">
        <f>VLOOKUP(D3842,'NZ40-POPT_tech_groups'!A:B,2,FALSE)</f>
        <v>NZ40-ENE-1-FRETRA</v>
      </c>
      <c r="F3842" s="3">
        <f>_xlfn.IFNA(_xlfn.IFNA(VLOOKUP(D3842,'Energy Share'!B:D,3,FALSE),VLOOKUP(LEFT(D3842,LEN(D3842)-2),'Energy Share'!B:D,3,FALSE)),0)*HLOOKUP(C3842,'Energy Share'!$I$2:$AL$3,2,FALSE)*VLOOKUP(LEFT(D3842,6),'Energy Share'!$I$6:$J$14,2,FALSE)</f>
        <v>0</v>
      </c>
    </row>
    <row r="3843" spans="1:6" hidden="1" x14ac:dyDescent="0.3">
      <c r="A3843">
        <f>IF(IFERROR(_xlfn.NUMBERVALUE(RIGHT(D3843,2))=C3843-2000,TRUE),1,0)*_xlfn.IFNA(VLOOKUP(LEFT(RIGHT(D3843,LEN(D3843)-6),LEN(RIGHT(D3843,LEN(D3843)-6))-3),'Filter Fuel'!$A$3:$I$29,HLOOKUP(LEFT(D3843,6),'Filter Fuel'!$B$1:$I$2,2,FALSE),FALSE),1)*IF(F3843=0,0,1)</f>
        <v>0</v>
      </c>
      <c r="B3843" t="s">
        <v>2</v>
      </c>
      <c r="C3843">
        <f t="shared" si="108"/>
        <v>2034</v>
      </c>
      <c r="D3843" t="str">
        <f t="shared" si="109"/>
        <v>FRETRAELCIMP21</v>
      </c>
      <c r="E3843" t="str">
        <f>VLOOKUP(D3843,'NZ40-POPT_tech_groups'!A:B,2,FALSE)</f>
        <v>NZ40-ENE-1-FRETRA</v>
      </c>
      <c r="F3843" s="3">
        <f>_xlfn.IFNA(_xlfn.IFNA(VLOOKUP(D3843,'Energy Share'!B:D,3,FALSE),VLOOKUP(LEFT(D3843,LEN(D3843)-2),'Energy Share'!B:D,3,FALSE)),0)*HLOOKUP(C3843,'Energy Share'!$I$2:$AL$3,2,FALSE)*VLOOKUP(LEFT(D3843,6),'Energy Share'!$I$6:$J$14,2,FALSE)</f>
        <v>0</v>
      </c>
    </row>
    <row r="3844" spans="1:6" hidden="1" x14ac:dyDescent="0.3">
      <c r="A3844">
        <f>IF(IFERROR(_xlfn.NUMBERVALUE(RIGHT(D3844,2))=C3844-2000,TRUE),1,0)*_xlfn.IFNA(VLOOKUP(LEFT(RIGHT(D3844,LEN(D3844)-6),LEN(RIGHT(D3844,LEN(D3844)-6))-3),'Filter Fuel'!$A$3:$I$29,HLOOKUP(LEFT(D3844,6),'Filter Fuel'!$B$1:$I$2,2,FALSE),FALSE),1)*IF(F3844=0,0,1)</f>
        <v>0</v>
      </c>
      <c r="B3844" t="s">
        <v>2</v>
      </c>
      <c r="C3844">
        <f t="shared" si="108"/>
        <v>2034</v>
      </c>
      <c r="D3844" t="str">
        <f t="shared" si="109"/>
        <v>FRETRAELCIMP22</v>
      </c>
      <c r="E3844" t="str">
        <f>VLOOKUP(D3844,'NZ40-POPT_tech_groups'!A:B,2,FALSE)</f>
        <v>NZ40-ENE-1-FRETRA</v>
      </c>
      <c r="F3844" s="3">
        <f>_xlfn.IFNA(_xlfn.IFNA(VLOOKUP(D3844,'Energy Share'!B:D,3,FALSE),VLOOKUP(LEFT(D3844,LEN(D3844)-2),'Energy Share'!B:D,3,FALSE)),0)*HLOOKUP(C3844,'Energy Share'!$I$2:$AL$3,2,FALSE)*VLOOKUP(LEFT(D3844,6),'Energy Share'!$I$6:$J$14,2,FALSE)</f>
        <v>0</v>
      </c>
    </row>
    <row r="3845" spans="1:6" hidden="1" x14ac:dyDescent="0.3">
      <c r="A3845">
        <f>IF(IFERROR(_xlfn.NUMBERVALUE(RIGHT(D3845,2))=C3845-2000,TRUE),1,0)*_xlfn.IFNA(VLOOKUP(LEFT(RIGHT(D3845,LEN(D3845)-6),LEN(RIGHT(D3845,LEN(D3845)-6))-3),'Filter Fuel'!$A$3:$I$29,HLOOKUP(LEFT(D3845,6),'Filter Fuel'!$B$1:$I$2,2,FALSE),FALSE),1)*IF(F3845=0,0,1)</f>
        <v>0</v>
      </c>
      <c r="B3845" t="s">
        <v>2</v>
      </c>
      <c r="C3845">
        <f t="shared" si="108"/>
        <v>2034</v>
      </c>
      <c r="D3845" t="str">
        <f t="shared" si="109"/>
        <v>FRETRAELCIMP23</v>
      </c>
      <c r="E3845" t="str">
        <f>VLOOKUP(D3845,'NZ40-POPT_tech_groups'!A:B,2,FALSE)</f>
        <v>NZ40-ENE-1-FRETRA</v>
      </c>
      <c r="F3845" s="3">
        <f>_xlfn.IFNA(_xlfn.IFNA(VLOOKUP(D3845,'Energy Share'!B:D,3,FALSE),VLOOKUP(LEFT(D3845,LEN(D3845)-2),'Energy Share'!B:D,3,FALSE)),0)*HLOOKUP(C3845,'Energy Share'!$I$2:$AL$3,2,FALSE)*VLOOKUP(LEFT(D3845,6),'Energy Share'!$I$6:$J$14,2,FALSE)</f>
        <v>0</v>
      </c>
    </row>
    <row r="3846" spans="1:6" hidden="1" x14ac:dyDescent="0.3">
      <c r="A3846">
        <f>IF(IFERROR(_xlfn.NUMBERVALUE(RIGHT(D3846,2))=C3846-2000,TRUE),1,0)*_xlfn.IFNA(VLOOKUP(LEFT(RIGHT(D3846,LEN(D3846)-6),LEN(RIGHT(D3846,LEN(D3846)-6))-3),'Filter Fuel'!$A$3:$I$29,HLOOKUP(LEFT(D3846,6),'Filter Fuel'!$B$1:$I$2,2,FALSE),FALSE),1)*IF(F3846=0,0,1)</f>
        <v>0</v>
      </c>
      <c r="B3846" t="s">
        <v>2</v>
      </c>
      <c r="C3846">
        <f t="shared" si="108"/>
        <v>2034</v>
      </c>
      <c r="D3846" t="str">
        <f t="shared" si="109"/>
        <v>FRETRAELCIMP24</v>
      </c>
      <c r="E3846" t="str">
        <f>VLOOKUP(D3846,'NZ40-POPT_tech_groups'!A:B,2,FALSE)</f>
        <v>NZ40-ENE-1-FRETRA</v>
      </c>
      <c r="F3846" s="3">
        <f>_xlfn.IFNA(_xlfn.IFNA(VLOOKUP(D3846,'Energy Share'!B:D,3,FALSE),VLOOKUP(LEFT(D3846,LEN(D3846)-2),'Energy Share'!B:D,3,FALSE)),0)*HLOOKUP(C3846,'Energy Share'!$I$2:$AL$3,2,FALSE)*VLOOKUP(LEFT(D3846,6),'Energy Share'!$I$6:$J$14,2,FALSE)</f>
        <v>0</v>
      </c>
    </row>
    <row r="3847" spans="1:6" hidden="1" x14ac:dyDescent="0.3">
      <c r="A3847">
        <f>IF(IFERROR(_xlfn.NUMBERVALUE(RIGHT(D3847,2))=C3847-2000,TRUE),1,0)*_xlfn.IFNA(VLOOKUP(LEFT(RIGHT(D3847,LEN(D3847)-6),LEN(RIGHT(D3847,LEN(D3847)-6))-3),'Filter Fuel'!$A$3:$I$29,HLOOKUP(LEFT(D3847,6),'Filter Fuel'!$B$1:$I$2,2,FALSE),FALSE),1)*IF(F3847=0,0,1)</f>
        <v>0</v>
      </c>
      <c r="B3847" t="s">
        <v>2</v>
      </c>
      <c r="C3847">
        <f t="shared" si="108"/>
        <v>2034</v>
      </c>
      <c r="D3847" t="str">
        <f t="shared" si="109"/>
        <v>FRETRAELCIMP25</v>
      </c>
      <c r="E3847" t="str">
        <f>VLOOKUP(D3847,'NZ40-POPT_tech_groups'!A:B,2,FALSE)</f>
        <v>NZ40-ENE-1-FRETRA</v>
      </c>
      <c r="F3847" s="3">
        <f>_xlfn.IFNA(_xlfn.IFNA(VLOOKUP(D3847,'Energy Share'!B:D,3,FALSE),VLOOKUP(LEFT(D3847,LEN(D3847)-2),'Energy Share'!B:D,3,FALSE)),0)*HLOOKUP(C3847,'Energy Share'!$I$2:$AL$3,2,FALSE)*VLOOKUP(LEFT(D3847,6),'Energy Share'!$I$6:$J$14,2,FALSE)</f>
        <v>0</v>
      </c>
    </row>
    <row r="3848" spans="1:6" hidden="1" x14ac:dyDescent="0.3">
      <c r="A3848">
        <f>IF(IFERROR(_xlfn.NUMBERVALUE(RIGHT(D3848,2))=C3848-2000,TRUE),1,0)*_xlfn.IFNA(VLOOKUP(LEFT(RIGHT(D3848,LEN(D3848)-6),LEN(RIGHT(D3848,LEN(D3848)-6))-3),'Filter Fuel'!$A$3:$I$29,HLOOKUP(LEFT(D3848,6),'Filter Fuel'!$B$1:$I$2,2,FALSE),FALSE),1)*IF(F3848=0,0,1)</f>
        <v>0</v>
      </c>
      <c r="B3848" t="s">
        <v>2</v>
      </c>
      <c r="C3848">
        <f t="shared" si="108"/>
        <v>2034</v>
      </c>
      <c r="D3848" t="str">
        <f t="shared" si="109"/>
        <v>FRETRAELCIMP26</v>
      </c>
      <c r="E3848" t="str">
        <f>VLOOKUP(D3848,'NZ40-POPT_tech_groups'!A:B,2,FALSE)</f>
        <v>NZ40-ENE-1-FRETRA</v>
      </c>
      <c r="F3848" s="3">
        <f>_xlfn.IFNA(_xlfn.IFNA(VLOOKUP(D3848,'Energy Share'!B:D,3,FALSE),VLOOKUP(LEFT(D3848,LEN(D3848)-2),'Energy Share'!B:D,3,FALSE)),0)*HLOOKUP(C3848,'Energy Share'!$I$2:$AL$3,2,FALSE)*VLOOKUP(LEFT(D3848,6),'Energy Share'!$I$6:$J$14,2,FALSE)</f>
        <v>0</v>
      </c>
    </row>
    <row r="3849" spans="1:6" hidden="1" x14ac:dyDescent="0.3">
      <c r="A3849">
        <f>IF(IFERROR(_xlfn.NUMBERVALUE(RIGHT(D3849,2))=C3849-2000,TRUE),1,0)*_xlfn.IFNA(VLOOKUP(LEFT(RIGHT(D3849,LEN(D3849)-6),LEN(RIGHT(D3849,LEN(D3849)-6))-3),'Filter Fuel'!$A$3:$I$29,HLOOKUP(LEFT(D3849,6),'Filter Fuel'!$B$1:$I$2,2,FALSE),FALSE),1)*IF(F3849=0,0,1)</f>
        <v>0</v>
      </c>
      <c r="B3849" t="s">
        <v>2</v>
      </c>
      <c r="C3849">
        <f t="shared" si="108"/>
        <v>2034</v>
      </c>
      <c r="D3849" t="str">
        <f t="shared" si="109"/>
        <v>FRETRAELCIMP27</v>
      </c>
      <c r="E3849" t="str">
        <f>VLOOKUP(D3849,'NZ40-POPT_tech_groups'!A:B,2,FALSE)</f>
        <v>NZ40-ENE-1-FRETRA</v>
      </c>
      <c r="F3849" s="3">
        <f>_xlfn.IFNA(_xlfn.IFNA(VLOOKUP(D3849,'Energy Share'!B:D,3,FALSE),VLOOKUP(LEFT(D3849,LEN(D3849)-2),'Energy Share'!B:D,3,FALSE)),0)*HLOOKUP(C3849,'Energy Share'!$I$2:$AL$3,2,FALSE)*VLOOKUP(LEFT(D3849,6),'Energy Share'!$I$6:$J$14,2,FALSE)</f>
        <v>0</v>
      </c>
    </row>
    <row r="3850" spans="1:6" hidden="1" x14ac:dyDescent="0.3">
      <c r="A3850">
        <f>IF(IFERROR(_xlfn.NUMBERVALUE(RIGHT(D3850,2))=C3850-2000,TRUE),1,0)*_xlfn.IFNA(VLOOKUP(LEFT(RIGHT(D3850,LEN(D3850)-6),LEN(RIGHT(D3850,LEN(D3850)-6))-3),'Filter Fuel'!$A$3:$I$29,HLOOKUP(LEFT(D3850,6),'Filter Fuel'!$B$1:$I$2,2,FALSE),FALSE),1)*IF(F3850=0,0,1)</f>
        <v>0</v>
      </c>
      <c r="B3850" t="s">
        <v>2</v>
      </c>
      <c r="C3850">
        <f t="shared" si="108"/>
        <v>2034</v>
      </c>
      <c r="D3850" t="str">
        <f t="shared" si="109"/>
        <v>FRETRAELCIMP28</v>
      </c>
      <c r="E3850" t="str">
        <f>VLOOKUP(D3850,'NZ40-POPT_tech_groups'!A:B,2,FALSE)</f>
        <v>NZ40-ENE-1-FRETRA</v>
      </c>
      <c r="F3850" s="3">
        <f>_xlfn.IFNA(_xlfn.IFNA(VLOOKUP(D3850,'Energy Share'!B:D,3,FALSE),VLOOKUP(LEFT(D3850,LEN(D3850)-2),'Energy Share'!B:D,3,FALSE)),0)*HLOOKUP(C3850,'Energy Share'!$I$2:$AL$3,2,FALSE)*VLOOKUP(LEFT(D3850,6),'Energy Share'!$I$6:$J$14,2,FALSE)</f>
        <v>0</v>
      </c>
    </row>
    <row r="3851" spans="1:6" hidden="1" x14ac:dyDescent="0.3">
      <c r="A3851">
        <f>IF(IFERROR(_xlfn.NUMBERVALUE(RIGHT(D3851,2))=C3851-2000,TRUE),1,0)*_xlfn.IFNA(VLOOKUP(LEFT(RIGHT(D3851,LEN(D3851)-6),LEN(RIGHT(D3851,LEN(D3851)-6))-3),'Filter Fuel'!$A$3:$I$29,HLOOKUP(LEFT(D3851,6),'Filter Fuel'!$B$1:$I$2,2,FALSE),FALSE),1)*IF(F3851=0,0,1)</f>
        <v>0</v>
      </c>
      <c r="B3851" t="s">
        <v>2</v>
      </c>
      <c r="C3851">
        <f t="shared" si="108"/>
        <v>2034</v>
      </c>
      <c r="D3851" t="str">
        <f t="shared" si="109"/>
        <v>FRETRAELCIMP29</v>
      </c>
      <c r="E3851" t="str">
        <f>VLOOKUP(D3851,'NZ40-POPT_tech_groups'!A:B,2,FALSE)</f>
        <v>NZ40-ENE-1-FRETRA</v>
      </c>
      <c r="F3851" s="3">
        <f>_xlfn.IFNA(_xlfn.IFNA(VLOOKUP(D3851,'Energy Share'!B:D,3,FALSE),VLOOKUP(LEFT(D3851,LEN(D3851)-2),'Energy Share'!B:D,3,FALSE)),0)*HLOOKUP(C3851,'Energy Share'!$I$2:$AL$3,2,FALSE)*VLOOKUP(LEFT(D3851,6),'Energy Share'!$I$6:$J$14,2,FALSE)</f>
        <v>0</v>
      </c>
    </row>
    <row r="3852" spans="1:6" hidden="1" x14ac:dyDescent="0.3">
      <c r="A3852">
        <f>IF(IFERROR(_xlfn.NUMBERVALUE(RIGHT(D3852,2))=C3852-2000,TRUE),1,0)*_xlfn.IFNA(VLOOKUP(LEFT(RIGHT(D3852,LEN(D3852)-6),LEN(RIGHT(D3852,LEN(D3852)-6))-3),'Filter Fuel'!$A$3:$I$29,HLOOKUP(LEFT(D3852,6),'Filter Fuel'!$B$1:$I$2,2,FALSE),FALSE),1)*IF(F3852=0,0,1)</f>
        <v>0</v>
      </c>
      <c r="B3852" t="s">
        <v>2</v>
      </c>
      <c r="C3852">
        <f t="shared" si="108"/>
        <v>2034</v>
      </c>
      <c r="D3852" t="str">
        <f t="shared" si="109"/>
        <v>FRETRAELCIMP30</v>
      </c>
      <c r="E3852" t="str">
        <f>VLOOKUP(D3852,'NZ40-POPT_tech_groups'!A:B,2,FALSE)</f>
        <v>NZ40-ENE-1-FRETRA</v>
      </c>
      <c r="F3852" s="3">
        <f>_xlfn.IFNA(_xlfn.IFNA(VLOOKUP(D3852,'Energy Share'!B:D,3,FALSE),VLOOKUP(LEFT(D3852,LEN(D3852)-2),'Energy Share'!B:D,3,FALSE)),0)*HLOOKUP(C3852,'Energy Share'!$I$2:$AL$3,2,FALSE)*VLOOKUP(LEFT(D3852,6),'Energy Share'!$I$6:$J$14,2,FALSE)</f>
        <v>0</v>
      </c>
    </row>
    <row r="3853" spans="1:6" hidden="1" x14ac:dyDescent="0.3">
      <c r="A3853">
        <f>IF(IFERROR(_xlfn.NUMBERVALUE(RIGHT(D3853,2))=C3853-2000,TRUE),1,0)*_xlfn.IFNA(VLOOKUP(LEFT(RIGHT(D3853,LEN(D3853)-6),LEN(RIGHT(D3853,LEN(D3853)-6))-3),'Filter Fuel'!$A$3:$I$29,HLOOKUP(LEFT(D3853,6),'Filter Fuel'!$B$1:$I$2,2,FALSE),FALSE),1)*IF(F3853=0,0,1)</f>
        <v>0</v>
      </c>
      <c r="B3853" t="s">
        <v>2</v>
      </c>
      <c r="C3853">
        <f t="shared" si="108"/>
        <v>2034</v>
      </c>
      <c r="D3853" t="str">
        <f t="shared" si="109"/>
        <v>FRETRAELCIMP31</v>
      </c>
      <c r="E3853" t="str">
        <f>VLOOKUP(D3853,'NZ40-POPT_tech_groups'!A:B,2,FALSE)</f>
        <v>NZ40-ENE-1-FRETRA</v>
      </c>
      <c r="F3853" s="3">
        <f>_xlfn.IFNA(_xlfn.IFNA(VLOOKUP(D3853,'Energy Share'!B:D,3,FALSE),VLOOKUP(LEFT(D3853,LEN(D3853)-2),'Energy Share'!B:D,3,FALSE)),0)*HLOOKUP(C3853,'Energy Share'!$I$2:$AL$3,2,FALSE)*VLOOKUP(LEFT(D3853,6),'Energy Share'!$I$6:$J$14,2,FALSE)</f>
        <v>0</v>
      </c>
    </row>
    <row r="3854" spans="1:6" hidden="1" x14ac:dyDescent="0.3">
      <c r="A3854">
        <f>IF(IFERROR(_xlfn.NUMBERVALUE(RIGHT(D3854,2))=C3854-2000,TRUE),1,0)*_xlfn.IFNA(VLOOKUP(LEFT(RIGHT(D3854,LEN(D3854)-6),LEN(RIGHT(D3854,LEN(D3854)-6))-3),'Filter Fuel'!$A$3:$I$29,HLOOKUP(LEFT(D3854,6),'Filter Fuel'!$B$1:$I$2,2,FALSE),FALSE),1)*IF(F3854=0,0,1)</f>
        <v>0</v>
      </c>
      <c r="B3854" t="s">
        <v>2</v>
      </c>
      <c r="C3854">
        <f t="shared" si="108"/>
        <v>2034</v>
      </c>
      <c r="D3854" t="str">
        <f t="shared" si="109"/>
        <v>FRETRAELCIMP32</v>
      </c>
      <c r="E3854" t="str">
        <f>VLOOKUP(D3854,'NZ40-POPT_tech_groups'!A:B,2,FALSE)</f>
        <v>NZ40-ENE-1-FRETRA</v>
      </c>
      <c r="F3854" s="3">
        <f>_xlfn.IFNA(_xlfn.IFNA(VLOOKUP(D3854,'Energy Share'!B:D,3,FALSE),VLOOKUP(LEFT(D3854,LEN(D3854)-2),'Energy Share'!B:D,3,FALSE)),0)*HLOOKUP(C3854,'Energy Share'!$I$2:$AL$3,2,FALSE)*VLOOKUP(LEFT(D3854,6),'Energy Share'!$I$6:$J$14,2,FALSE)</f>
        <v>0</v>
      </c>
    </row>
    <row r="3855" spans="1:6" hidden="1" x14ac:dyDescent="0.3">
      <c r="A3855">
        <f>IF(IFERROR(_xlfn.NUMBERVALUE(RIGHT(D3855,2))=C3855-2000,TRUE),1,0)*_xlfn.IFNA(VLOOKUP(LEFT(RIGHT(D3855,LEN(D3855)-6),LEN(RIGHT(D3855,LEN(D3855)-6))-3),'Filter Fuel'!$A$3:$I$29,HLOOKUP(LEFT(D3855,6),'Filter Fuel'!$B$1:$I$2,2,FALSE),FALSE),1)*IF(F3855=0,0,1)</f>
        <v>0</v>
      </c>
      <c r="B3855" t="s">
        <v>2</v>
      </c>
      <c r="C3855">
        <f t="shared" si="108"/>
        <v>2034</v>
      </c>
      <c r="D3855" t="str">
        <f t="shared" si="109"/>
        <v>FRETRAELCIMP33</v>
      </c>
      <c r="E3855" t="str">
        <f>VLOOKUP(D3855,'NZ40-POPT_tech_groups'!A:B,2,FALSE)</f>
        <v>NZ40-ENE-1-FRETRA</v>
      </c>
      <c r="F3855" s="3">
        <f>_xlfn.IFNA(_xlfn.IFNA(VLOOKUP(D3855,'Energy Share'!B:D,3,FALSE),VLOOKUP(LEFT(D3855,LEN(D3855)-2),'Energy Share'!B:D,3,FALSE)),0)*HLOOKUP(C3855,'Energy Share'!$I$2:$AL$3,2,FALSE)*VLOOKUP(LEFT(D3855,6),'Energy Share'!$I$6:$J$14,2,FALSE)</f>
        <v>0</v>
      </c>
    </row>
    <row r="3856" spans="1:6" hidden="1" x14ac:dyDescent="0.3">
      <c r="A3856">
        <f>IF(IFERROR(_xlfn.NUMBERVALUE(RIGHT(D3856,2))=C3856-2000,TRUE),1,0)*_xlfn.IFNA(VLOOKUP(LEFT(RIGHT(D3856,LEN(D3856)-6),LEN(RIGHT(D3856,LEN(D3856)-6))-3),'Filter Fuel'!$A$3:$I$29,HLOOKUP(LEFT(D3856,6),'Filter Fuel'!$B$1:$I$2,2,FALSE),FALSE),1)*IF(F3856=0,0,1)</f>
        <v>0</v>
      </c>
      <c r="B3856" t="s">
        <v>2</v>
      </c>
      <c r="C3856">
        <f t="shared" si="108"/>
        <v>2034</v>
      </c>
      <c r="D3856" t="str">
        <f t="shared" si="109"/>
        <v>FRETRAELCIMP34</v>
      </c>
      <c r="E3856" t="str">
        <f>VLOOKUP(D3856,'NZ40-POPT_tech_groups'!A:B,2,FALSE)</f>
        <v>NZ40-ENE-1-FRETRA</v>
      </c>
      <c r="F3856" s="3">
        <f>_xlfn.IFNA(_xlfn.IFNA(VLOOKUP(D3856,'Energy Share'!B:D,3,FALSE),VLOOKUP(LEFT(D3856,LEN(D3856)-2),'Energy Share'!B:D,3,FALSE)),0)*HLOOKUP(C3856,'Energy Share'!$I$2:$AL$3,2,FALSE)*VLOOKUP(LEFT(D3856,6),'Energy Share'!$I$6:$J$14,2,FALSE)</f>
        <v>0</v>
      </c>
    </row>
    <row r="3857" spans="1:6" hidden="1" x14ac:dyDescent="0.3">
      <c r="A3857">
        <f>IF(IFERROR(_xlfn.NUMBERVALUE(RIGHT(D3857,2))=C3857-2000,TRUE),1,0)*_xlfn.IFNA(VLOOKUP(LEFT(RIGHT(D3857,LEN(D3857)-6),LEN(RIGHT(D3857,LEN(D3857)-6))-3),'Filter Fuel'!$A$3:$I$29,HLOOKUP(LEFT(D3857,6),'Filter Fuel'!$B$1:$I$2,2,FALSE),FALSE),1)*IF(F3857=0,0,1)</f>
        <v>0</v>
      </c>
      <c r="B3857" t="s">
        <v>2</v>
      </c>
      <c r="C3857">
        <f t="shared" si="108"/>
        <v>2034</v>
      </c>
      <c r="D3857" t="str">
        <f t="shared" si="109"/>
        <v>FRETRAELCIMP35</v>
      </c>
      <c r="E3857" t="str">
        <f>VLOOKUP(D3857,'NZ40-POPT_tech_groups'!A:B,2,FALSE)</f>
        <v>NZ40-ENE-1-FRETRA</v>
      </c>
      <c r="F3857" s="3">
        <f>_xlfn.IFNA(_xlfn.IFNA(VLOOKUP(D3857,'Energy Share'!B:D,3,FALSE),VLOOKUP(LEFT(D3857,LEN(D3857)-2),'Energy Share'!B:D,3,FALSE)),0)*HLOOKUP(C3857,'Energy Share'!$I$2:$AL$3,2,FALSE)*VLOOKUP(LEFT(D3857,6),'Energy Share'!$I$6:$J$14,2,FALSE)</f>
        <v>0</v>
      </c>
    </row>
    <row r="3858" spans="1:6" hidden="1" x14ac:dyDescent="0.3">
      <c r="A3858">
        <f>IF(IFERROR(_xlfn.NUMBERVALUE(RIGHT(D3858,2))=C3858-2000,TRUE),1,0)*_xlfn.IFNA(VLOOKUP(LEFT(RIGHT(D3858,LEN(D3858)-6),LEN(RIGHT(D3858,LEN(D3858)-6))-3),'Filter Fuel'!$A$3:$I$29,HLOOKUP(LEFT(D3858,6),'Filter Fuel'!$B$1:$I$2,2,FALSE),FALSE),1)*IF(F3858=0,0,1)</f>
        <v>0</v>
      </c>
      <c r="B3858" t="s">
        <v>2</v>
      </c>
      <c r="C3858">
        <f t="shared" si="108"/>
        <v>2034</v>
      </c>
      <c r="D3858" t="str">
        <f t="shared" si="109"/>
        <v>FRETRAELCIMP36</v>
      </c>
      <c r="E3858" t="str">
        <f>VLOOKUP(D3858,'NZ40-POPT_tech_groups'!A:B,2,FALSE)</f>
        <v>NZ40-ENE-1-FRETRA</v>
      </c>
      <c r="F3858" s="3">
        <f>_xlfn.IFNA(_xlfn.IFNA(VLOOKUP(D3858,'Energy Share'!B:D,3,FALSE),VLOOKUP(LEFT(D3858,LEN(D3858)-2),'Energy Share'!B:D,3,FALSE)),0)*HLOOKUP(C3858,'Energy Share'!$I$2:$AL$3,2,FALSE)*VLOOKUP(LEFT(D3858,6),'Energy Share'!$I$6:$J$14,2,FALSE)</f>
        <v>0</v>
      </c>
    </row>
    <row r="3859" spans="1:6" hidden="1" x14ac:dyDescent="0.3">
      <c r="A3859">
        <f>IF(IFERROR(_xlfn.NUMBERVALUE(RIGHT(D3859,2))=C3859-2000,TRUE),1,0)*_xlfn.IFNA(VLOOKUP(LEFT(RIGHT(D3859,LEN(D3859)-6),LEN(RIGHT(D3859,LEN(D3859)-6))-3),'Filter Fuel'!$A$3:$I$29,HLOOKUP(LEFT(D3859,6),'Filter Fuel'!$B$1:$I$2,2,FALSE),FALSE),1)*IF(F3859=0,0,1)</f>
        <v>0</v>
      </c>
      <c r="B3859" t="s">
        <v>2</v>
      </c>
      <c r="C3859">
        <f t="shared" si="108"/>
        <v>2034</v>
      </c>
      <c r="D3859" t="str">
        <f t="shared" si="109"/>
        <v>FRETRAELCIMP37</v>
      </c>
      <c r="E3859" t="str">
        <f>VLOOKUP(D3859,'NZ40-POPT_tech_groups'!A:B,2,FALSE)</f>
        <v>NZ40-ENE-1-FRETRA</v>
      </c>
      <c r="F3859" s="3">
        <f>_xlfn.IFNA(_xlfn.IFNA(VLOOKUP(D3859,'Energy Share'!B:D,3,FALSE),VLOOKUP(LEFT(D3859,LEN(D3859)-2),'Energy Share'!B:D,3,FALSE)),0)*HLOOKUP(C3859,'Energy Share'!$I$2:$AL$3,2,FALSE)*VLOOKUP(LEFT(D3859,6),'Energy Share'!$I$6:$J$14,2,FALSE)</f>
        <v>0</v>
      </c>
    </row>
    <row r="3860" spans="1:6" hidden="1" x14ac:dyDescent="0.3">
      <c r="A3860">
        <f>IF(IFERROR(_xlfn.NUMBERVALUE(RIGHT(D3860,2))=C3860-2000,TRUE),1,0)*_xlfn.IFNA(VLOOKUP(LEFT(RIGHT(D3860,LEN(D3860)-6),LEN(RIGHT(D3860,LEN(D3860)-6))-3),'Filter Fuel'!$A$3:$I$29,HLOOKUP(LEFT(D3860,6),'Filter Fuel'!$B$1:$I$2,2,FALSE),FALSE),1)*IF(F3860=0,0,1)</f>
        <v>0</v>
      </c>
      <c r="B3860" t="s">
        <v>2</v>
      </c>
      <c r="C3860">
        <f t="shared" si="108"/>
        <v>2034</v>
      </c>
      <c r="D3860" t="str">
        <f t="shared" si="109"/>
        <v>FRETRAELCIMP38</v>
      </c>
      <c r="E3860" t="str">
        <f>VLOOKUP(D3860,'NZ40-POPT_tech_groups'!A:B,2,FALSE)</f>
        <v>NZ40-ENE-1-FRETRA</v>
      </c>
      <c r="F3860" s="3">
        <f>_xlfn.IFNA(_xlfn.IFNA(VLOOKUP(D3860,'Energy Share'!B:D,3,FALSE),VLOOKUP(LEFT(D3860,LEN(D3860)-2),'Energy Share'!B:D,3,FALSE)),0)*HLOOKUP(C3860,'Energy Share'!$I$2:$AL$3,2,FALSE)*VLOOKUP(LEFT(D3860,6),'Energy Share'!$I$6:$J$14,2,FALSE)</f>
        <v>0</v>
      </c>
    </row>
    <row r="3861" spans="1:6" hidden="1" x14ac:dyDescent="0.3">
      <c r="A3861">
        <f>IF(IFERROR(_xlfn.NUMBERVALUE(RIGHT(D3861,2))=C3861-2000,TRUE),1,0)*_xlfn.IFNA(VLOOKUP(LEFT(RIGHT(D3861,LEN(D3861)-6),LEN(RIGHT(D3861,LEN(D3861)-6))-3),'Filter Fuel'!$A$3:$I$29,HLOOKUP(LEFT(D3861,6),'Filter Fuel'!$B$1:$I$2,2,FALSE),FALSE),1)*IF(F3861=0,0,1)</f>
        <v>0</v>
      </c>
      <c r="B3861" t="s">
        <v>2</v>
      </c>
      <c r="C3861">
        <f t="shared" si="108"/>
        <v>2034</v>
      </c>
      <c r="D3861" t="str">
        <f t="shared" si="109"/>
        <v>FRETRAELCIMP39</v>
      </c>
      <c r="E3861" t="str">
        <f>VLOOKUP(D3861,'NZ40-POPT_tech_groups'!A:B,2,FALSE)</f>
        <v>NZ40-ENE-1-FRETRA</v>
      </c>
      <c r="F3861" s="3">
        <f>_xlfn.IFNA(_xlfn.IFNA(VLOOKUP(D3861,'Energy Share'!B:D,3,FALSE),VLOOKUP(LEFT(D3861,LEN(D3861)-2),'Energy Share'!B:D,3,FALSE)),0)*HLOOKUP(C3861,'Energy Share'!$I$2:$AL$3,2,FALSE)*VLOOKUP(LEFT(D3861,6),'Energy Share'!$I$6:$J$14,2,FALSE)</f>
        <v>0</v>
      </c>
    </row>
    <row r="3862" spans="1:6" hidden="1" x14ac:dyDescent="0.3">
      <c r="A3862">
        <f>IF(IFERROR(_xlfn.NUMBERVALUE(RIGHT(D3862,2))=C3862-2000,TRUE),1,0)*_xlfn.IFNA(VLOOKUP(LEFT(RIGHT(D3862,LEN(D3862)-6),LEN(RIGHT(D3862,LEN(D3862)-6))-3),'Filter Fuel'!$A$3:$I$29,HLOOKUP(LEFT(D3862,6),'Filter Fuel'!$B$1:$I$2,2,FALSE),FALSE),1)*IF(F3862=0,0,1)</f>
        <v>0</v>
      </c>
      <c r="B3862" t="s">
        <v>2</v>
      </c>
      <c r="C3862">
        <f t="shared" si="108"/>
        <v>2034</v>
      </c>
      <c r="D3862" t="str">
        <f t="shared" si="109"/>
        <v>FRETRAELCIMP40</v>
      </c>
      <c r="E3862" t="str">
        <f>VLOOKUP(D3862,'NZ40-POPT_tech_groups'!A:B,2,FALSE)</f>
        <v>NZ40-ENE-1-FRETRA</v>
      </c>
      <c r="F3862" s="3">
        <f>_xlfn.IFNA(_xlfn.IFNA(VLOOKUP(D3862,'Energy Share'!B:D,3,FALSE),VLOOKUP(LEFT(D3862,LEN(D3862)-2),'Energy Share'!B:D,3,FALSE)),0)*HLOOKUP(C3862,'Energy Share'!$I$2:$AL$3,2,FALSE)*VLOOKUP(LEFT(D3862,6),'Energy Share'!$I$6:$J$14,2,FALSE)</f>
        <v>0</v>
      </c>
    </row>
    <row r="3863" spans="1:6" hidden="1" x14ac:dyDescent="0.3">
      <c r="A3863">
        <f>IF(IFERROR(_xlfn.NUMBERVALUE(RIGHT(D3863,2))=C3863-2000,TRUE),1,0)*_xlfn.IFNA(VLOOKUP(LEFT(RIGHT(D3863,LEN(D3863)-6),LEN(RIGHT(D3863,LEN(D3863)-6))-3),'Filter Fuel'!$A$3:$I$29,HLOOKUP(LEFT(D3863,6),'Filter Fuel'!$B$1:$I$2,2,FALSE),FALSE),1)*IF(F3863=0,0,1)</f>
        <v>0</v>
      </c>
      <c r="B3863" t="s">
        <v>2</v>
      </c>
      <c r="C3863">
        <f t="shared" si="108"/>
        <v>2034</v>
      </c>
      <c r="D3863" t="str">
        <f t="shared" si="109"/>
        <v>FRETRAELCIMP41</v>
      </c>
      <c r="E3863" t="str">
        <f>VLOOKUP(D3863,'NZ40-POPT_tech_groups'!A:B,2,FALSE)</f>
        <v>NZ40-ENE-1-FRETRA</v>
      </c>
      <c r="F3863" s="3">
        <f>_xlfn.IFNA(_xlfn.IFNA(VLOOKUP(D3863,'Energy Share'!B:D,3,FALSE),VLOOKUP(LEFT(D3863,LEN(D3863)-2),'Energy Share'!B:D,3,FALSE)),0)*HLOOKUP(C3863,'Energy Share'!$I$2:$AL$3,2,FALSE)*VLOOKUP(LEFT(D3863,6),'Energy Share'!$I$6:$J$14,2,FALSE)</f>
        <v>0</v>
      </c>
    </row>
    <row r="3864" spans="1:6" hidden="1" x14ac:dyDescent="0.3">
      <c r="A3864">
        <f>IF(IFERROR(_xlfn.NUMBERVALUE(RIGHT(D3864,2))=C3864-2000,TRUE),1,0)*_xlfn.IFNA(VLOOKUP(LEFT(RIGHT(D3864,LEN(D3864)-6),LEN(RIGHT(D3864,LEN(D3864)-6))-3),'Filter Fuel'!$A$3:$I$29,HLOOKUP(LEFT(D3864,6),'Filter Fuel'!$B$1:$I$2,2,FALSE),FALSE),1)*IF(F3864=0,0,1)</f>
        <v>0</v>
      </c>
      <c r="B3864" t="s">
        <v>2</v>
      </c>
      <c r="C3864">
        <f t="shared" si="108"/>
        <v>2034</v>
      </c>
      <c r="D3864" t="str">
        <f t="shared" si="109"/>
        <v>FRETRAELCIMP42</v>
      </c>
      <c r="E3864" t="str">
        <f>VLOOKUP(D3864,'NZ40-POPT_tech_groups'!A:B,2,FALSE)</f>
        <v>NZ40-ENE-1-FRETRA</v>
      </c>
      <c r="F3864" s="3">
        <f>_xlfn.IFNA(_xlfn.IFNA(VLOOKUP(D3864,'Energy Share'!B:D,3,FALSE),VLOOKUP(LEFT(D3864,LEN(D3864)-2),'Energy Share'!B:D,3,FALSE)),0)*HLOOKUP(C3864,'Energy Share'!$I$2:$AL$3,2,FALSE)*VLOOKUP(LEFT(D3864,6),'Energy Share'!$I$6:$J$14,2,FALSE)</f>
        <v>0</v>
      </c>
    </row>
    <row r="3865" spans="1:6" hidden="1" x14ac:dyDescent="0.3">
      <c r="A3865">
        <f>IF(IFERROR(_xlfn.NUMBERVALUE(RIGHT(D3865,2))=C3865-2000,TRUE),1,0)*_xlfn.IFNA(VLOOKUP(LEFT(RIGHT(D3865,LEN(D3865)-6),LEN(RIGHT(D3865,LEN(D3865)-6))-3),'Filter Fuel'!$A$3:$I$29,HLOOKUP(LEFT(D3865,6),'Filter Fuel'!$B$1:$I$2,2,FALSE),FALSE),1)*IF(F3865=0,0,1)</f>
        <v>0</v>
      </c>
      <c r="B3865" t="s">
        <v>2</v>
      </c>
      <c r="C3865">
        <f t="shared" ref="C3865:C3928" si="110">C3522+1</f>
        <v>2034</v>
      </c>
      <c r="D3865" t="str">
        <f t="shared" ref="D3865:D3928" si="111">D3522</f>
        <v>FRETRAELCIMP43</v>
      </c>
      <c r="E3865" t="str">
        <f>VLOOKUP(D3865,'NZ40-POPT_tech_groups'!A:B,2,FALSE)</f>
        <v>NZ40-ENE-1-FRETRA</v>
      </c>
      <c r="F3865" s="3">
        <f>_xlfn.IFNA(_xlfn.IFNA(VLOOKUP(D3865,'Energy Share'!B:D,3,FALSE),VLOOKUP(LEFT(D3865,LEN(D3865)-2),'Energy Share'!B:D,3,FALSE)),0)*HLOOKUP(C3865,'Energy Share'!$I$2:$AL$3,2,FALSE)*VLOOKUP(LEFT(D3865,6),'Energy Share'!$I$6:$J$14,2,FALSE)</f>
        <v>0</v>
      </c>
    </row>
    <row r="3866" spans="1:6" hidden="1" x14ac:dyDescent="0.3">
      <c r="A3866">
        <f>IF(IFERROR(_xlfn.NUMBERVALUE(RIGHT(D3866,2))=C3866-2000,TRUE),1,0)*_xlfn.IFNA(VLOOKUP(LEFT(RIGHT(D3866,LEN(D3866)-6),LEN(RIGHT(D3866,LEN(D3866)-6))-3),'Filter Fuel'!$A$3:$I$29,HLOOKUP(LEFT(D3866,6),'Filter Fuel'!$B$1:$I$2,2,FALSE),FALSE),1)*IF(F3866=0,0,1)</f>
        <v>0</v>
      </c>
      <c r="B3866" t="s">
        <v>2</v>
      </c>
      <c r="C3866">
        <f t="shared" si="110"/>
        <v>2034</v>
      </c>
      <c r="D3866" t="str">
        <f t="shared" si="111"/>
        <v>FRETRAELCIMP44</v>
      </c>
      <c r="E3866" t="str">
        <f>VLOOKUP(D3866,'NZ40-POPT_tech_groups'!A:B,2,FALSE)</f>
        <v>NZ40-ENE-1-FRETRA</v>
      </c>
      <c r="F3866" s="3">
        <f>_xlfn.IFNA(_xlfn.IFNA(VLOOKUP(D3866,'Energy Share'!B:D,3,FALSE),VLOOKUP(LEFT(D3866,LEN(D3866)-2),'Energy Share'!B:D,3,FALSE)),0)*HLOOKUP(C3866,'Energy Share'!$I$2:$AL$3,2,FALSE)*VLOOKUP(LEFT(D3866,6),'Energy Share'!$I$6:$J$14,2,FALSE)</f>
        <v>0</v>
      </c>
    </row>
    <row r="3867" spans="1:6" hidden="1" x14ac:dyDescent="0.3">
      <c r="A3867">
        <f>IF(IFERROR(_xlfn.NUMBERVALUE(RIGHT(D3867,2))=C3867-2000,TRUE),1,0)*_xlfn.IFNA(VLOOKUP(LEFT(RIGHT(D3867,LEN(D3867)-6),LEN(RIGHT(D3867,LEN(D3867)-6))-3),'Filter Fuel'!$A$3:$I$29,HLOOKUP(LEFT(D3867,6),'Filter Fuel'!$B$1:$I$2,2,FALSE),FALSE),1)*IF(F3867=0,0,1)</f>
        <v>0</v>
      </c>
      <c r="B3867" t="s">
        <v>2</v>
      </c>
      <c r="C3867">
        <f t="shared" si="110"/>
        <v>2034</v>
      </c>
      <c r="D3867" t="str">
        <f t="shared" si="111"/>
        <v>FRETRAELCIMP45</v>
      </c>
      <c r="E3867" t="str">
        <f>VLOOKUP(D3867,'NZ40-POPT_tech_groups'!A:B,2,FALSE)</f>
        <v>NZ40-ENE-1-FRETRA</v>
      </c>
      <c r="F3867" s="3">
        <f>_xlfn.IFNA(_xlfn.IFNA(VLOOKUP(D3867,'Energy Share'!B:D,3,FALSE),VLOOKUP(LEFT(D3867,LEN(D3867)-2),'Energy Share'!B:D,3,FALSE)),0)*HLOOKUP(C3867,'Energy Share'!$I$2:$AL$3,2,FALSE)*VLOOKUP(LEFT(D3867,6),'Energy Share'!$I$6:$J$14,2,FALSE)</f>
        <v>0</v>
      </c>
    </row>
    <row r="3868" spans="1:6" hidden="1" x14ac:dyDescent="0.3">
      <c r="A3868">
        <f>IF(IFERROR(_xlfn.NUMBERVALUE(RIGHT(D3868,2))=C3868-2000,TRUE),1,0)*_xlfn.IFNA(VLOOKUP(LEFT(RIGHT(D3868,LEN(D3868)-6),LEN(RIGHT(D3868,LEN(D3868)-6))-3),'Filter Fuel'!$A$3:$I$29,HLOOKUP(LEFT(D3868,6),'Filter Fuel'!$B$1:$I$2,2,FALSE),FALSE),1)*IF(F3868=0,0,1)</f>
        <v>0</v>
      </c>
      <c r="B3868" t="s">
        <v>2</v>
      </c>
      <c r="C3868">
        <f t="shared" si="110"/>
        <v>2034</v>
      </c>
      <c r="D3868" t="str">
        <f t="shared" si="111"/>
        <v>FRETRAELCIMP46</v>
      </c>
      <c r="E3868" t="str">
        <f>VLOOKUP(D3868,'NZ40-POPT_tech_groups'!A:B,2,FALSE)</f>
        <v>NZ40-ENE-1-FRETRA</v>
      </c>
      <c r="F3868" s="3">
        <f>_xlfn.IFNA(_xlfn.IFNA(VLOOKUP(D3868,'Energy Share'!B:D,3,FALSE),VLOOKUP(LEFT(D3868,LEN(D3868)-2),'Energy Share'!B:D,3,FALSE)),0)*HLOOKUP(C3868,'Energy Share'!$I$2:$AL$3,2,FALSE)*VLOOKUP(LEFT(D3868,6),'Energy Share'!$I$6:$J$14,2,FALSE)</f>
        <v>0</v>
      </c>
    </row>
    <row r="3869" spans="1:6" hidden="1" x14ac:dyDescent="0.3">
      <c r="A3869">
        <f>IF(IFERROR(_xlfn.NUMBERVALUE(RIGHT(D3869,2))=C3869-2000,TRUE),1,0)*_xlfn.IFNA(VLOOKUP(LEFT(RIGHT(D3869,LEN(D3869)-6),LEN(RIGHT(D3869,LEN(D3869)-6))-3),'Filter Fuel'!$A$3:$I$29,HLOOKUP(LEFT(D3869,6),'Filter Fuel'!$B$1:$I$2,2,FALSE),FALSE),1)*IF(F3869=0,0,1)</f>
        <v>0</v>
      </c>
      <c r="B3869" t="s">
        <v>2</v>
      </c>
      <c r="C3869">
        <f t="shared" si="110"/>
        <v>2034</v>
      </c>
      <c r="D3869" t="str">
        <f t="shared" si="111"/>
        <v>FRETRAELCIMP47</v>
      </c>
      <c r="E3869" t="str">
        <f>VLOOKUP(D3869,'NZ40-POPT_tech_groups'!A:B,2,FALSE)</f>
        <v>NZ40-ENE-1-FRETRA</v>
      </c>
      <c r="F3869" s="3">
        <f>_xlfn.IFNA(_xlfn.IFNA(VLOOKUP(D3869,'Energy Share'!B:D,3,FALSE),VLOOKUP(LEFT(D3869,LEN(D3869)-2),'Energy Share'!B:D,3,FALSE)),0)*HLOOKUP(C3869,'Energy Share'!$I$2:$AL$3,2,FALSE)*VLOOKUP(LEFT(D3869,6),'Energy Share'!$I$6:$J$14,2,FALSE)</f>
        <v>0</v>
      </c>
    </row>
    <row r="3870" spans="1:6" hidden="1" x14ac:dyDescent="0.3">
      <c r="A3870">
        <f>IF(IFERROR(_xlfn.NUMBERVALUE(RIGHT(D3870,2))=C3870-2000,TRUE),1,0)*_xlfn.IFNA(VLOOKUP(LEFT(RIGHT(D3870,LEN(D3870)-6),LEN(RIGHT(D3870,LEN(D3870)-6))-3),'Filter Fuel'!$A$3:$I$29,HLOOKUP(LEFT(D3870,6),'Filter Fuel'!$B$1:$I$2,2,FALSE),FALSE),1)*IF(F3870=0,0,1)</f>
        <v>0</v>
      </c>
      <c r="B3870" t="s">
        <v>2</v>
      </c>
      <c r="C3870">
        <f t="shared" si="110"/>
        <v>2034</v>
      </c>
      <c r="D3870" t="str">
        <f t="shared" si="111"/>
        <v>FRETRAELCIMP48</v>
      </c>
      <c r="E3870" t="str">
        <f>VLOOKUP(D3870,'NZ40-POPT_tech_groups'!A:B,2,FALSE)</f>
        <v>NZ40-ENE-1-FRETRA</v>
      </c>
      <c r="F3870" s="3">
        <f>_xlfn.IFNA(_xlfn.IFNA(VLOOKUP(D3870,'Energy Share'!B:D,3,FALSE),VLOOKUP(LEFT(D3870,LEN(D3870)-2),'Energy Share'!B:D,3,FALSE)),0)*HLOOKUP(C3870,'Energy Share'!$I$2:$AL$3,2,FALSE)*VLOOKUP(LEFT(D3870,6),'Energy Share'!$I$6:$J$14,2,FALSE)</f>
        <v>0</v>
      </c>
    </row>
    <row r="3871" spans="1:6" hidden="1" x14ac:dyDescent="0.3">
      <c r="A3871">
        <f>IF(IFERROR(_xlfn.NUMBERVALUE(RIGHT(D3871,2))=C3871-2000,TRUE),1,0)*_xlfn.IFNA(VLOOKUP(LEFT(RIGHT(D3871,LEN(D3871)-6),LEN(RIGHT(D3871,LEN(D3871)-6))-3),'Filter Fuel'!$A$3:$I$29,HLOOKUP(LEFT(D3871,6),'Filter Fuel'!$B$1:$I$2,2,FALSE),FALSE),1)*IF(F3871=0,0,1)</f>
        <v>0</v>
      </c>
      <c r="B3871" t="s">
        <v>2</v>
      </c>
      <c r="C3871">
        <f t="shared" si="110"/>
        <v>2034</v>
      </c>
      <c r="D3871" t="str">
        <f t="shared" si="111"/>
        <v>FRETRAELCIMP49</v>
      </c>
      <c r="E3871" t="str">
        <f>VLOOKUP(D3871,'NZ40-POPT_tech_groups'!A:B,2,FALSE)</f>
        <v>NZ40-ENE-1-FRETRA</v>
      </c>
      <c r="F3871" s="3">
        <f>_xlfn.IFNA(_xlfn.IFNA(VLOOKUP(D3871,'Energy Share'!B:D,3,FALSE),VLOOKUP(LEFT(D3871,LEN(D3871)-2),'Energy Share'!B:D,3,FALSE)),0)*HLOOKUP(C3871,'Energy Share'!$I$2:$AL$3,2,FALSE)*VLOOKUP(LEFT(D3871,6),'Energy Share'!$I$6:$J$14,2,FALSE)</f>
        <v>0</v>
      </c>
    </row>
    <row r="3872" spans="1:6" hidden="1" x14ac:dyDescent="0.3">
      <c r="A3872">
        <f>IF(IFERROR(_xlfn.NUMBERVALUE(RIGHT(D3872,2))=C3872-2000,TRUE),1,0)*_xlfn.IFNA(VLOOKUP(LEFT(RIGHT(D3872,LEN(D3872)-6),LEN(RIGHT(D3872,LEN(D3872)-6))-3),'Filter Fuel'!$A$3:$I$29,HLOOKUP(LEFT(D3872,6),'Filter Fuel'!$B$1:$I$2,2,FALSE),FALSE),1)*IF(F3872=0,0,1)</f>
        <v>0</v>
      </c>
      <c r="B3872" t="s">
        <v>2</v>
      </c>
      <c r="C3872">
        <f t="shared" si="110"/>
        <v>2034</v>
      </c>
      <c r="D3872" t="str">
        <f t="shared" si="111"/>
        <v>FRETRAELCIMP50</v>
      </c>
      <c r="E3872" t="str">
        <f>VLOOKUP(D3872,'NZ40-POPT_tech_groups'!A:B,2,FALSE)</f>
        <v>NZ40-ENE-1-FRETRA</v>
      </c>
      <c r="F3872" s="3">
        <f>_xlfn.IFNA(_xlfn.IFNA(VLOOKUP(D3872,'Energy Share'!B:D,3,FALSE),VLOOKUP(LEFT(D3872,LEN(D3872)-2),'Energy Share'!B:D,3,FALSE)),0)*HLOOKUP(C3872,'Energy Share'!$I$2:$AL$3,2,FALSE)*VLOOKUP(LEFT(D3872,6),'Energy Share'!$I$6:$J$14,2,FALSE)</f>
        <v>0</v>
      </c>
    </row>
    <row r="3873" spans="1:6" hidden="1" x14ac:dyDescent="0.3">
      <c r="A3873">
        <f>IF(IFERROR(_xlfn.NUMBERVALUE(RIGHT(D3873,2))=C3873-2000,TRUE),1,0)*_xlfn.IFNA(VLOOKUP(LEFT(RIGHT(D3873,LEN(D3873)-6),LEN(RIGHT(D3873,LEN(D3873)-6))-3),'Filter Fuel'!$A$3:$I$29,HLOOKUP(LEFT(D3873,6),'Filter Fuel'!$B$1:$I$2,2,FALSE),FALSE),1)*IF(F3873=0,0,1)</f>
        <v>0</v>
      </c>
      <c r="B3873" t="s">
        <v>2</v>
      </c>
      <c r="C3873">
        <f t="shared" si="110"/>
        <v>2034</v>
      </c>
      <c r="D3873" t="str">
        <f t="shared" si="111"/>
        <v>INDBDGELCIMP16</v>
      </c>
      <c r="E3873" t="str">
        <f>VLOOKUP(D3873,'NZ40-POPT_tech_groups'!A:B,2,FALSE)</f>
        <v>NZ40-ENE-1-INDBDG</v>
      </c>
      <c r="F3873" s="3">
        <f>_xlfn.IFNA(_xlfn.IFNA(VLOOKUP(D3873,'Energy Share'!B:D,3,FALSE),VLOOKUP(LEFT(D3873,LEN(D3873)-2),'Energy Share'!B:D,3,FALSE)),0)*HLOOKUP(C3873,'Energy Share'!$I$2:$AL$3,2,FALSE)*VLOOKUP(LEFT(D3873,6),'Energy Share'!$I$6:$J$14,2,FALSE)</f>
        <v>9.9229625110110589E-2</v>
      </c>
    </row>
    <row r="3874" spans="1:6" hidden="1" x14ac:dyDescent="0.3">
      <c r="A3874">
        <f>IF(IFERROR(_xlfn.NUMBERVALUE(RIGHT(D3874,2))=C3874-2000,TRUE),1,0)*_xlfn.IFNA(VLOOKUP(LEFT(RIGHT(D3874,LEN(D3874)-6),LEN(RIGHT(D3874,LEN(D3874)-6))-3),'Filter Fuel'!$A$3:$I$29,HLOOKUP(LEFT(D3874,6),'Filter Fuel'!$B$1:$I$2,2,FALSE),FALSE),1)*IF(F3874=0,0,1)</f>
        <v>0</v>
      </c>
      <c r="B3874" t="s">
        <v>2</v>
      </c>
      <c r="C3874">
        <f t="shared" si="110"/>
        <v>2034</v>
      </c>
      <c r="D3874" t="str">
        <f t="shared" si="111"/>
        <v>INDBDGELCIMP17</v>
      </c>
      <c r="E3874" t="str">
        <f>VLOOKUP(D3874,'NZ40-POPT_tech_groups'!A:B,2,FALSE)</f>
        <v>NZ40-ENE-1-INDBDG</v>
      </c>
      <c r="F3874" s="3">
        <f>_xlfn.IFNA(_xlfn.IFNA(VLOOKUP(D3874,'Energy Share'!B:D,3,FALSE),VLOOKUP(LEFT(D3874,LEN(D3874)-2),'Energy Share'!B:D,3,FALSE)),0)*HLOOKUP(C3874,'Energy Share'!$I$2:$AL$3,2,FALSE)*VLOOKUP(LEFT(D3874,6),'Energy Share'!$I$6:$J$14,2,FALSE)</f>
        <v>9.9229625110110589E-2</v>
      </c>
    </row>
    <row r="3875" spans="1:6" hidden="1" x14ac:dyDescent="0.3">
      <c r="A3875">
        <f>IF(IFERROR(_xlfn.NUMBERVALUE(RIGHT(D3875,2))=C3875-2000,TRUE),1,0)*_xlfn.IFNA(VLOOKUP(LEFT(RIGHT(D3875,LEN(D3875)-6),LEN(RIGHT(D3875,LEN(D3875)-6))-3),'Filter Fuel'!$A$3:$I$29,HLOOKUP(LEFT(D3875,6),'Filter Fuel'!$B$1:$I$2,2,FALSE),FALSE),1)*IF(F3875=0,0,1)</f>
        <v>0</v>
      </c>
      <c r="B3875" t="s">
        <v>2</v>
      </c>
      <c r="C3875">
        <f t="shared" si="110"/>
        <v>2034</v>
      </c>
      <c r="D3875" t="str">
        <f t="shared" si="111"/>
        <v>INDBDGELCIMP18</v>
      </c>
      <c r="E3875" t="str">
        <f>VLOOKUP(D3875,'NZ40-POPT_tech_groups'!A:B,2,FALSE)</f>
        <v>NZ40-ENE-1-INDBDG</v>
      </c>
      <c r="F3875" s="3">
        <f>_xlfn.IFNA(_xlfn.IFNA(VLOOKUP(D3875,'Energy Share'!B:D,3,FALSE),VLOOKUP(LEFT(D3875,LEN(D3875)-2),'Energy Share'!B:D,3,FALSE)),0)*HLOOKUP(C3875,'Energy Share'!$I$2:$AL$3,2,FALSE)*VLOOKUP(LEFT(D3875,6),'Energy Share'!$I$6:$J$14,2,FALSE)</f>
        <v>9.9229625110110589E-2</v>
      </c>
    </row>
    <row r="3876" spans="1:6" hidden="1" x14ac:dyDescent="0.3">
      <c r="A3876">
        <f>IF(IFERROR(_xlfn.NUMBERVALUE(RIGHT(D3876,2))=C3876-2000,TRUE),1,0)*_xlfn.IFNA(VLOOKUP(LEFT(RIGHT(D3876,LEN(D3876)-6),LEN(RIGHT(D3876,LEN(D3876)-6))-3),'Filter Fuel'!$A$3:$I$29,HLOOKUP(LEFT(D3876,6),'Filter Fuel'!$B$1:$I$2,2,FALSE),FALSE),1)*IF(F3876=0,0,1)</f>
        <v>0</v>
      </c>
      <c r="B3876" t="s">
        <v>2</v>
      </c>
      <c r="C3876">
        <f t="shared" si="110"/>
        <v>2034</v>
      </c>
      <c r="D3876" t="str">
        <f t="shared" si="111"/>
        <v>INDBDGELCIMP19</v>
      </c>
      <c r="E3876" t="str">
        <f>VLOOKUP(D3876,'NZ40-POPT_tech_groups'!A:B,2,FALSE)</f>
        <v>NZ40-ENE-1-INDBDG</v>
      </c>
      <c r="F3876" s="3">
        <f>_xlfn.IFNA(_xlfn.IFNA(VLOOKUP(D3876,'Energy Share'!B:D,3,FALSE),VLOOKUP(LEFT(D3876,LEN(D3876)-2),'Energy Share'!B:D,3,FALSE)),0)*HLOOKUP(C3876,'Energy Share'!$I$2:$AL$3,2,FALSE)*VLOOKUP(LEFT(D3876,6),'Energy Share'!$I$6:$J$14,2,FALSE)</f>
        <v>9.9229625110110589E-2</v>
      </c>
    </row>
    <row r="3877" spans="1:6" hidden="1" x14ac:dyDescent="0.3">
      <c r="A3877">
        <f>IF(IFERROR(_xlfn.NUMBERVALUE(RIGHT(D3877,2))=C3877-2000,TRUE),1,0)*_xlfn.IFNA(VLOOKUP(LEFT(RIGHT(D3877,LEN(D3877)-6),LEN(RIGHT(D3877,LEN(D3877)-6))-3),'Filter Fuel'!$A$3:$I$29,HLOOKUP(LEFT(D3877,6),'Filter Fuel'!$B$1:$I$2,2,FALSE),FALSE),1)*IF(F3877=0,0,1)</f>
        <v>0</v>
      </c>
      <c r="B3877" t="s">
        <v>2</v>
      </c>
      <c r="C3877">
        <f t="shared" si="110"/>
        <v>2034</v>
      </c>
      <c r="D3877" t="str">
        <f t="shared" si="111"/>
        <v>INDBDGELCIMP20</v>
      </c>
      <c r="E3877" t="str">
        <f>VLOOKUP(D3877,'NZ40-POPT_tech_groups'!A:B,2,FALSE)</f>
        <v>NZ40-ENE-1-INDBDG</v>
      </c>
      <c r="F3877" s="3">
        <f>_xlfn.IFNA(_xlfn.IFNA(VLOOKUP(D3877,'Energy Share'!B:D,3,FALSE),VLOOKUP(LEFT(D3877,LEN(D3877)-2),'Energy Share'!B:D,3,FALSE)),0)*HLOOKUP(C3877,'Energy Share'!$I$2:$AL$3,2,FALSE)*VLOOKUP(LEFT(D3877,6),'Energy Share'!$I$6:$J$14,2,FALSE)</f>
        <v>9.9229625110110589E-2</v>
      </c>
    </row>
    <row r="3878" spans="1:6" hidden="1" x14ac:dyDescent="0.3">
      <c r="A3878">
        <f>IF(IFERROR(_xlfn.NUMBERVALUE(RIGHT(D3878,2))=C3878-2000,TRUE),1,0)*_xlfn.IFNA(VLOOKUP(LEFT(RIGHT(D3878,LEN(D3878)-6),LEN(RIGHT(D3878,LEN(D3878)-6))-3),'Filter Fuel'!$A$3:$I$29,HLOOKUP(LEFT(D3878,6),'Filter Fuel'!$B$1:$I$2,2,FALSE),FALSE),1)*IF(F3878=0,0,1)</f>
        <v>0</v>
      </c>
      <c r="B3878" t="s">
        <v>2</v>
      </c>
      <c r="C3878">
        <f t="shared" si="110"/>
        <v>2034</v>
      </c>
      <c r="D3878" t="str">
        <f t="shared" si="111"/>
        <v>INDBDGELCIMP21</v>
      </c>
      <c r="E3878" t="str">
        <f>VLOOKUP(D3878,'NZ40-POPT_tech_groups'!A:B,2,FALSE)</f>
        <v>NZ40-ENE-1-INDBDG</v>
      </c>
      <c r="F3878" s="3">
        <f>_xlfn.IFNA(_xlfn.IFNA(VLOOKUP(D3878,'Energy Share'!B:D,3,FALSE),VLOOKUP(LEFT(D3878,LEN(D3878)-2),'Energy Share'!B:D,3,FALSE)),0)*HLOOKUP(C3878,'Energy Share'!$I$2:$AL$3,2,FALSE)*VLOOKUP(LEFT(D3878,6),'Energy Share'!$I$6:$J$14,2,FALSE)</f>
        <v>9.9229625110110589E-2</v>
      </c>
    </row>
    <row r="3879" spans="1:6" hidden="1" x14ac:dyDescent="0.3">
      <c r="A3879">
        <f>IF(IFERROR(_xlfn.NUMBERVALUE(RIGHT(D3879,2))=C3879-2000,TRUE),1,0)*_xlfn.IFNA(VLOOKUP(LEFT(RIGHT(D3879,LEN(D3879)-6),LEN(RIGHT(D3879,LEN(D3879)-6))-3),'Filter Fuel'!$A$3:$I$29,HLOOKUP(LEFT(D3879,6),'Filter Fuel'!$B$1:$I$2,2,FALSE),FALSE),1)*IF(F3879=0,0,1)</f>
        <v>0</v>
      </c>
      <c r="B3879" t="s">
        <v>2</v>
      </c>
      <c r="C3879">
        <f t="shared" si="110"/>
        <v>2034</v>
      </c>
      <c r="D3879" t="str">
        <f t="shared" si="111"/>
        <v>INDBDGELCIMP22</v>
      </c>
      <c r="E3879" t="str">
        <f>VLOOKUP(D3879,'NZ40-POPT_tech_groups'!A:B,2,FALSE)</f>
        <v>NZ40-ENE-1-INDBDG</v>
      </c>
      <c r="F3879" s="3">
        <f>_xlfn.IFNA(_xlfn.IFNA(VLOOKUP(D3879,'Energy Share'!B:D,3,FALSE),VLOOKUP(LEFT(D3879,LEN(D3879)-2),'Energy Share'!B:D,3,FALSE)),0)*HLOOKUP(C3879,'Energy Share'!$I$2:$AL$3,2,FALSE)*VLOOKUP(LEFT(D3879,6),'Energy Share'!$I$6:$J$14,2,FALSE)</f>
        <v>9.9229625110110589E-2</v>
      </c>
    </row>
    <row r="3880" spans="1:6" hidden="1" x14ac:dyDescent="0.3">
      <c r="A3880">
        <f>IF(IFERROR(_xlfn.NUMBERVALUE(RIGHT(D3880,2))=C3880-2000,TRUE),1,0)*_xlfn.IFNA(VLOOKUP(LEFT(RIGHT(D3880,LEN(D3880)-6),LEN(RIGHT(D3880,LEN(D3880)-6))-3),'Filter Fuel'!$A$3:$I$29,HLOOKUP(LEFT(D3880,6),'Filter Fuel'!$B$1:$I$2,2,FALSE),FALSE),1)*IF(F3880=0,0,1)</f>
        <v>0</v>
      </c>
      <c r="B3880" t="s">
        <v>2</v>
      </c>
      <c r="C3880">
        <f t="shared" si="110"/>
        <v>2034</v>
      </c>
      <c r="D3880" t="str">
        <f t="shared" si="111"/>
        <v>INDBDGELCIMP23</v>
      </c>
      <c r="E3880" t="str">
        <f>VLOOKUP(D3880,'NZ40-POPT_tech_groups'!A:B,2,FALSE)</f>
        <v>NZ40-ENE-1-INDBDG</v>
      </c>
      <c r="F3880" s="3">
        <f>_xlfn.IFNA(_xlfn.IFNA(VLOOKUP(D3880,'Energy Share'!B:D,3,FALSE),VLOOKUP(LEFT(D3880,LEN(D3880)-2),'Energy Share'!B:D,3,FALSE)),0)*HLOOKUP(C3880,'Energy Share'!$I$2:$AL$3,2,FALSE)*VLOOKUP(LEFT(D3880,6),'Energy Share'!$I$6:$J$14,2,FALSE)</f>
        <v>9.9229625110110589E-2</v>
      </c>
    </row>
    <row r="3881" spans="1:6" hidden="1" x14ac:dyDescent="0.3">
      <c r="A3881">
        <f>IF(IFERROR(_xlfn.NUMBERVALUE(RIGHT(D3881,2))=C3881-2000,TRUE),1,0)*_xlfn.IFNA(VLOOKUP(LEFT(RIGHT(D3881,LEN(D3881)-6),LEN(RIGHT(D3881,LEN(D3881)-6))-3),'Filter Fuel'!$A$3:$I$29,HLOOKUP(LEFT(D3881,6),'Filter Fuel'!$B$1:$I$2,2,FALSE),FALSE),1)*IF(F3881=0,0,1)</f>
        <v>0</v>
      </c>
      <c r="B3881" t="s">
        <v>2</v>
      </c>
      <c r="C3881">
        <f t="shared" si="110"/>
        <v>2034</v>
      </c>
      <c r="D3881" t="str">
        <f t="shared" si="111"/>
        <v>INDBDGELCIMP24</v>
      </c>
      <c r="E3881" t="str">
        <f>VLOOKUP(D3881,'NZ40-POPT_tech_groups'!A:B,2,FALSE)</f>
        <v>NZ40-ENE-1-INDBDG</v>
      </c>
      <c r="F3881" s="3">
        <f>_xlfn.IFNA(_xlfn.IFNA(VLOOKUP(D3881,'Energy Share'!B:D,3,FALSE),VLOOKUP(LEFT(D3881,LEN(D3881)-2),'Energy Share'!B:D,3,FALSE)),0)*HLOOKUP(C3881,'Energy Share'!$I$2:$AL$3,2,FALSE)*VLOOKUP(LEFT(D3881,6),'Energy Share'!$I$6:$J$14,2,FALSE)</f>
        <v>9.9229625110110589E-2</v>
      </c>
    </row>
    <row r="3882" spans="1:6" hidden="1" x14ac:dyDescent="0.3">
      <c r="A3882">
        <f>IF(IFERROR(_xlfn.NUMBERVALUE(RIGHT(D3882,2))=C3882-2000,TRUE),1,0)*_xlfn.IFNA(VLOOKUP(LEFT(RIGHT(D3882,LEN(D3882)-6),LEN(RIGHT(D3882,LEN(D3882)-6))-3),'Filter Fuel'!$A$3:$I$29,HLOOKUP(LEFT(D3882,6),'Filter Fuel'!$B$1:$I$2,2,FALSE),FALSE),1)*IF(F3882=0,0,1)</f>
        <v>0</v>
      </c>
      <c r="B3882" t="s">
        <v>2</v>
      </c>
      <c r="C3882">
        <f t="shared" si="110"/>
        <v>2034</v>
      </c>
      <c r="D3882" t="str">
        <f t="shared" si="111"/>
        <v>INDBDGELCIMP25</v>
      </c>
      <c r="E3882" t="str">
        <f>VLOOKUP(D3882,'NZ40-POPT_tech_groups'!A:B,2,FALSE)</f>
        <v>NZ40-ENE-1-INDBDG</v>
      </c>
      <c r="F3882" s="3">
        <f>_xlfn.IFNA(_xlfn.IFNA(VLOOKUP(D3882,'Energy Share'!B:D,3,FALSE),VLOOKUP(LEFT(D3882,LEN(D3882)-2),'Energy Share'!B:D,3,FALSE)),0)*HLOOKUP(C3882,'Energy Share'!$I$2:$AL$3,2,FALSE)*VLOOKUP(LEFT(D3882,6),'Energy Share'!$I$6:$J$14,2,FALSE)</f>
        <v>9.9229625110110589E-2</v>
      </c>
    </row>
    <row r="3883" spans="1:6" hidden="1" x14ac:dyDescent="0.3">
      <c r="A3883">
        <f>IF(IFERROR(_xlfn.NUMBERVALUE(RIGHT(D3883,2))=C3883-2000,TRUE),1,0)*_xlfn.IFNA(VLOOKUP(LEFT(RIGHT(D3883,LEN(D3883)-6),LEN(RIGHT(D3883,LEN(D3883)-6))-3),'Filter Fuel'!$A$3:$I$29,HLOOKUP(LEFT(D3883,6),'Filter Fuel'!$B$1:$I$2,2,FALSE),FALSE),1)*IF(F3883=0,0,1)</f>
        <v>0</v>
      </c>
      <c r="B3883" t="s">
        <v>2</v>
      </c>
      <c r="C3883">
        <f t="shared" si="110"/>
        <v>2034</v>
      </c>
      <c r="D3883" t="str">
        <f t="shared" si="111"/>
        <v>INDBDGELCIMP26</v>
      </c>
      <c r="E3883" t="str">
        <f>VLOOKUP(D3883,'NZ40-POPT_tech_groups'!A:B,2,FALSE)</f>
        <v>NZ40-ENE-1-INDBDG</v>
      </c>
      <c r="F3883" s="3">
        <f>_xlfn.IFNA(_xlfn.IFNA(VLOOKUP(D3883,'Energy Share'!B:D,3,FALSE),VLOOKUP(LEFT(D3883,LEN(D3883)-2),'Energy Share'!B:D,3,FALSE)),0)*HLOOKUP(C3883,'Energy Share'!$I$2:$AL$3,2,FALSE)*VLOOKUP(LEFT(D3883,6),'Energy Share'!$I$6:$J$14,2,FALSE)</f>
        <v>9.9229625110110589E-2</v>
      </c>
    </row>
    <row r="3884" spans="1:6" hidden="1" x14ac:dyDescent="0.3">
      <c r="A3884">
        <f>IF(IFERROR(_xlfn.NUMBERVALUE(RIGHT(D3884,2))=C3884-2000,TRUE),1,0)*_xlfn.IFNA(VLOOKUP(LEFT(RIGHT(D3884,LEN(D3884)-6),LEN(RIGHT(D3884,LEN(D3884)-6))-3),'Filter Fuel'!$A$3:$I$29,HLOOKUP(LEFT(D3884,6),'Filter Fuel'!$B$1:$I$2,2,FALSE),FALSE),1)*IF(F3884=0,0,1)</f>
        <v>0</v>
      </c>
      <c r="B3884" t="s">
        <v>2</v>
      </c>
      <c r="C3884">
        <f t="shared" si="110"/>
        <v>2034</v>
      </c>
      <c r="D3884" t="str">
        <f t="shared" si="111"/>
        <v>INDBDGELCIMP27</v>
      </c>
      <c r="E3884" t="str">
        <f>VLOOKUP(D3884,'NZ40-POPT_tech_groups'!A:B,2,FALSE)</f>
        <v>NZ40-ENE-1-INDBDG</v>
      </c>
      <c r="F3884" s="3">
        <f>_xlfn.IFNA(_xlfn.IFNA(VLOOKUP(D3884,'Energy Share'!B:D,3,FALSE),VLOOKUP(LEFT(D3884,LEN(D3884)-2),'Energy Share'!B:D,3,FALSE)),0)*HLOOKUP(C3884,'Energy Share'!$I$2:$AL$3,2,FALSE)*VLOOKUP(LEFT(D3884,6),'Energy Share'!$I$6:$J$14,2,FALSE)</f>
        <v>9.9229625110110589E-2</v>
      </c>
    </row>
    <row r="3885" spans="1:6" hidden="1" x14ac:dyDescent="0.3">
      <c r="A3885">
        <f>IF(IFERROR(_xlfn.NUMBERVALUE(RIGHT(D3885,2))=C3885-2000,TRUE),1,0)*_xlfn.IFNA(VLOOKUP(LEFT(RIGHT(D3885,LEN(D3885)-6),LEN(RIGHT(D3885,LEN(D3885)-6))-3),'Filter Fuel'!$A$3:$I$29,HLOOKUP(LEFT(D3885,6),'Filter Fuel'!$B$1:$I$2,2,FALSE),FALSE),1)*IF(F3885=0,0,1)</f>
        <v>0</v>
      </c>
      <c r="B3885" t="s">
        <v>2</v>
      </c>
      <c r="C3885">
        <f t="shared" si="110"/>
        <v>2034</v>
      </c>
      <c r="D3885" t="str">
        <f t="shared" si="111"/>
        <v>INDBDGELCIMP28</v>
      </c>
      <c r="E3885" t="str">
        <f>VLOOKUP(D3885,'NZ40-POPT_tech_groups'!A:B,2,FALSE)</f>
        <v>NZ40-ENE-1-INDBDG</v>
      </c>
      <c r="F3885" s="3">
        <f>_xlfn.IFNA(_xlfn.IFNA(VLOOKUP(D3885,'Energy Share'!B:D,3,FALSE),VLOOKUP(LEFT(D3885,LEN(D3885)-2),'Energy Share'!B:D,3,FALSE)),0)*HLOOKUP(C3885,'Energy Share'!$I$2:$AL$3,2,FALSE)*VLOOKUP(LEFT(D3885,6),'Energy Share'!$I$6:$J$14,2,FALSE)</f>
        <v>9.9229625110110589E-2</v>
      </c>
    </row>
    <row r="3886" spans="1:6" hidden="1" x14ac:dyDescent="0.3">
      <c r="A3886">
        <f>IF(IFERROR(_xlfn.NUMBERVALUE(RIGHT(D3886,2))=C3886-2000,TRUE),1,0)*_xlfn.IFNA(VLOOKUP(LEFT(RIGHT(D3886,LEN(D3886)-6),LEN(RIGHT(D3886,LEN(D3886)-6))-3),'Filter Fuel'!$A$3:$I$29,HLOOKUP(LEFT(D3886,6),'Filter Fuel'!$B$1:$I$2,2,FALSE),FALSE),1)*IF(F3886=0,0,1)</f>
        <v>0</v>
      </c>
      <c r="B3886" t="s">
        <v>2</v>
      </c>
      <c r="C3886">
        <f t="shared" si="110"/>
        <v>2034</v>
      </c>
      <c r="D3886" t="str">
        <f t="shared" si="111"/>
        <v>INDBDGELCIMP29</v>
      </c>
      <c r="E3886" t="str">
        <f>VLOOKUP(D3886,'NZ40-POPT_tech_groups'!A:B,2,FALSE)</f>
        <v>NZ40-ENE-1-INDBDG</v>
      </c>
      <c r="F3886" s="3">
        <f>_xlfn.IFNA(_xlfn.IFNA(VLOOKUP(D3886,'Energy Share'!B:D,3,FALSE),VLOOKUP(LEFT(D3886,LEN(D3886)-2),'Energy Share'!B:D,3,FALSE)),0)*HLOOKUP(C3886,'Energy Share'!$I$2:$AL$3,2,FALSE)*VLOOKUP(LEFT(D3886,6),'Energy Share'!$I$6:$J$14,2,FALSE)</f>
        <v>9.9229625110110589E-2</v>
      </c>
    </row>
    <row r="3887" spans="1:6" hidden="1" x14ac:dyDescent="0.3">
      <c r="A3887">
        <f>IF(IFERROR(_xlfn.NUMBERVALUE(RIGHT(D3887,2))=C3887-2000,TRUE),1,0)*_xlfn.IFNA(VLOOKUP(LEFT(RIGHT(D3887,LEN(D3887)-6),LEN(RIGHT(D3887,LEN(D3887)-6))-3),'Filter Fuel'!$A$3:$I$29,HLOOKUP(LEFT(D3887,6),'Filter Fuel'!$B$1:$I$2,2,FALSE),FALSE),1)*IF(F3887=0,0,1)</f>
        <v>0</v>
      </c>
      <c r="B3887" t="s">
        <v>2</v>
      </c>
      <c r="C3887">
        <f t="shared" si="110"/>
        <v>2034</v>
      </c>
      <c r="D3887" t="str">
        <f t="shared" si="111"/>
        <v>INDBDGELCIMP30</v>
      </c>
      <c r="E3887" t="str">
        <f>VLOOKUP(D3887,'NZ40-POPT_tech_groups'!A:B,2,FALSE)</f>
        <v>NZ40-ENE-1-INDBDG</v>
      </c>
      <c r="F3887" s="3">
        <f>_xlfn.IFNA(_xlfn.IFNA(VLOOKUP(D3887,'Energy Share'!B:D,3,FALSE),VLOOKUP(LEFT(D3887,LEN(D3887)-2),'Energy Share'!B:D,3,FALSE)),0)*HLOOKUP(C3887,'Energy Share'!$I$2:$AL$3,2,FALSE)*VLOOKUP(LEFT(D3887,6),'Energy Share'!$I$6:$J$14,2,FALSE)</f>
        <v>9.9229625110110589E-2</v>
      </c>
    </row>
    <row r="3888" spans="1:6" hidden="1" x14ac:dyDescent="0.3">
      <c r="A3888">
        <f>IF(IFERROR(_xlfn.NUMBERVALUE(RIGHT(D3888,2))=C3888-2000,TRUE),1,0)*_xlfn.IFNA(VLOOKUP(LEFT(RIGHT(D3888,LEN(D3888)-6),LEN(RIGHT(D3888,LEN(D3888)-6))-3),'Filter Fuel'!$A$3:$I$29,HLOOKUP(LEFT(D3888,6),'Filter Fuel'!$B$1:$I$2,2,FALSE),FALSE),1)*IF(F3888=0,0,1)</f>
        <v>0</v>
      </c>
      <c r="B3888" t="s">
        <v>2</v>
      </c>
      <c r="C3888">
        <f t="shared" si="110"/>
        <v>2034</v>
      </c>
      <c r="D3888" t="str">
        <f t="shared" si="111"/>
        <v>INDBDGELCIMP31</v>
      </c>
      <c r="E3888" t="str">
        <f>VLOOKUP(D3888,'NZ40-POPT_tech_groups'!A:B,2,FALSE)</f>
        <v>NZ40-ENE-1-INDBDG</v>
      </c>
      <c r="F3888" s="3">
        <f>_xlfn.IFNA(_xlfn.IFNA(VLOOKUP(D3888,'Energy Share'!B:D,3,FALSE),VLOOKUP(LEFT(D3888,LEN(D3888)-2),'Energy Share'!B:D,3,FALSE)),0)*HLOOKUP(C3888,'Energy Share'!$I$2:$AL$3,2,FALSE)*VLOOKUP(LEFT(D3888,6),'Energy Share'!$I$6:$J$14,2,FALSE)</f>
        <v>9.9229625110110589E-2</v>
      </c>
    </row>
    <row r="3889" spans="1:6" hidden="1" x14ac:dyDescent="0.3">
      <c r="A3889">
        <f>IF(IFERROR(_xlfn.NUMBERVALUE(RIGHT(D3889,2))=C3889-2000,TRUE),1,0)*_xlfn.IFNA(VLOOKUP(LEFT(RIGHT(D3889,LEN(D3889)-6),LEN(RIGHT(D3889,LEN(D3889)-6))-3),'Filter Fuel'!$A$3:$I$29,HLOOKUP(LEFT(D3889,6),'Filter Fuel'!$B$1:$I$2,2,FALSE),FALSE),1)*IF(F3889=0,0,1)</f>
        <v>0</v>
      </c>
      <c r="B3889" t="s">
        <v>2</v>
      </c>
      <c r="C3889">
        <f t="shared" si="110"/>
        <v>2034</v>
      </c>
      <c r="D3889" t="str">
        <f t="shared" si="111"/>
        <v>INDBDGELCIMP32</v>
      </c>
      <c r="E3889" t="str">
        <f>VLOOKUP(D3889,'NZ40-POPT_tech_groups'!A:B,2,FALSE)</f>
        <v>NZ40-ENE-1-INDBDG</v>
      </c>
      <c r="F3889" s="3">
        <f>_xlfn.IFNA(_xlfn.IFNA(VLOOKUP(D3889,'Energy Share'!B:D,3,FALSE),VLOOKUP(LEFT(D3889,LEN(D3889)-2),'Energy Share'!B:D,3,FALSE)),0)*HLOOKUP(C3889,'Energy Share'!$I$2:$AL$3,2,FALSE)*VLOOKUP(LEFT(D3889,6),'Energy Share'!$I$6:$J$14,2,FALSE)</f>
        <v>9.9229625110110589E-2</v>
      </c>
    </row>
    <row r="3890" spans="1:6" hidden="1" x14ac:dyDescent="0.3">
      <c r="A3890">
        <f>IF(IFERROR(_xlfn.NUMBERVALUE(RIGHT(D3890,2))=C3890-2000,TRUE),1,0)*_xlfn.IFNA(VLOOKUP(LEFT(RIGHT(D3890,LEN(D3890)-6),LEN(RIGHT(D3890,LEN(D3890)-6))-3),'Filter Fuel'!$A$3:$I$29,HLOOKUP(LEFT(D3890,6),'Filter Fuel'!$B$1:$I$2,2,FALSE),FALSE),1)*IF(F3890=0,0,1)</f>
        <v>0</v>
      </c>
      <c r="B3890" t="s">
        <v>2</v>
      </c>
      <c r="C3890">
        <f t="shared" si="110"/>
        <v>2034</v>
      </c>
      <c r="D3890" t="str">
        <f t="shared" si="111"/>
        <v>INDBDGELCIMP33</v>
      </c>
      <c r="E3890" t="str">
        <f>VLOOKUP(D3890,'NZ40-POPT_tech_groups'!A:B,2,FALSE)</f>
        <v>NZ40-ENE-1-INDBDG</v>
      </c>
      <c r="F3890" s="3">
        <f>_xlfn.IFNA(_xlfn.IFNA(VLOOKUP(D3890,'Energy Share'!B:D,3,FALSE),VLOOKUP(LEFT(D3890,LEN(D3890)-2),'Energy Share'!B:D,3,FALSE)),0)*HLOOKUP(C3890,'Energy Share'!$I$2:$AL$3,2,FALSE)*VLOOKUP(LEFT(D3890,6),'Energy Share'!$I$6:$J$14,2,FALSE)</f>
        <v>9.9229625110110589E-2</v>
      </c>
    </row>
    <row r="3891" spans="1:6" x14ac:dyDescent="0.3">
      <c r="A3891">
        <f>IF(IFERROR(_xlfn.NUMBERVALUE(RIGHT(D3891,2))=C3891-2000,TRUE),1,0)*_xlfn.IFNA(VLOOKUP(LEFT(RIGHT(D3891,LEN(D3891)-6),LEN(RIGHT(D3891,LEN(D3891)-6))-3),'Filter Fuel'!$A$3:$I$29,HLOOKUP(LEFT(D3891,6),'Filter Fuel'!$B$1:$I$2,2,FALSE),FALSE),1)*IF(F3891=0,0,1)</f>
        <v>1</v>
      </c>
      <c r="B3891" t="s">
        <v>2</v>
      </c>
      <c r="C3891">
        <f t="shared" si="110"/>
        <v>2034</v>
      </c>
      <c r="D3891" t="str">
        <f t="shared" si="111"/>
        <v>INDBDGELCIMP34</v>
      </c>
      <c r="E3891" t="str">
        <f>VLOOKUP(D3891,'NZ40-POPT_tech_groups'!A:B,2,FALSE)</f>
        <v>NZ40-ENE-1-INDBDG</v>
      </c>
      <c r="F3891" s="3">
        <f>_xlfn.IFNA(_xlfn.IFNA(VLOOKUP(D3891,'Energy Share'!B:D,3,FALSE),VLOOKUP(LEFT(D3891,LEN(D3891)-2),'Energy Share'!B:D,3,FALSE)),0)*HLOOKUP(C3891,'Energy Share'!$I$2:$AL$3,2,FALSE)*VLOOKUP(LEFT(D3891,6),'Energy Share'!$I$6:$J$14,2,FALSE)</f>
        <v>9.9229625110110589E-2</v>
      </c>
    </row>
    <row r="3892" spans="1:6" hidden="1" x14ac:dyDescent="0.3">
      <c r="A3892">
        <f>IF(IFERROR(_xlfn.NUMBERVALUE(RIGHT(D3892,2))=C3892-2000,TRUE),1,0)*_xlfn.IFNA(VLOOKUP(LEFT(RIGHT(D3892,LEN(D3892)-6),LEN(RIGHT(D3892,LEN(D3892)-6))-3),'Filter Fuel'!$A$3:$I$29,HLOOKUP(LEFT(D3892,6),'Filter Fuel'!$B$1:$I$2,2,FALSE),FALSE),1)*IF(F3892=0,0,1)</f>
        <v>0</v>
      </c>
      <c r="B3892" t="s">
        <v>2</v>
      </c>
      <c r="C3892">
        <f t="shared" si="110"/>
        <v>2034</v>
      </c>
      <c r="D3892" t="str">
        <f t="shared" si="111"/>
        <v>INDBDGELCIMP35</v>
      </c>
      <c r="E3892" t="str">
        <f>VLOOKUP(D3892,'NZ40-POPT_tech_groups'!A:B,2,FALSE)</f>
        <v>NZ40-ENE-1-INDBDG</v>
      </c>
      <c r="F3892" s="3">
        <f>_xlfn.IFNA(_xlfn.IFNA(VLOOKUP(D3892,'Energy Share'!B:D,3,FALSE),VLOOKUP(LEFT(D3892,LEN(D3892)-2),'Energy Share'!B:D,3,FALSE)),0)*HLOOKUP(C3892,'Energy Share'!$I$2:$AL$3,2,FALSE)*VLOOKUP(LEFT(D3892,6),'Energy Share'!$I$6:$J$14,2,FALSE)</f>
        <v>9.9229625110110589E-2</v>
      </c>
    </row>
    <row r="3893" spans="1:6" hidden="1" x14ac:dyDescent="0.3">
      <c r="A3893">
        <f>IF(IFERROR(_xlfn.NUMBERVALUE(RIGHT(D3893,2))=C3893-2000,TRUE),1,0)*_xlfn.IFNA(VLOOKUP(LEFT(RIGHT(D3893,LEN(D3893)-6),LEN(RIGHT(D3893,LEN(D3893)-6))-3),'Filter Fuel'!$A$3:$I$29,HLOOKUP(LEFT(D3893,6),'Filter Fuel'!$B$1:$I$2,2,FALSE),FALSE),1)*IF(F3893=0,0,1)</f>
        <v>0</v>
      </c>
      <c r="B3893" t="s">
        <v>2</v>
      </c>
      <c r="C3893">
        <f t="shared" si="110"/>
        <v>2034</v>
      </c>
      <c r="D3893" t="str">
        <f t="shared" si="111"/>
        <v>INDBDGELCIMP36</v>
      </c>
      <c r="E3893" t="str">
        <f>VLOOKUP(D3893,'NZ40-POPT_tech_groups'!A:B,2,FALSE)</f>
        <v>NZ40-ENE-1-INDBDG</v>
      </c>
      <c r="F3893" s="3">
        <f>_xlfn.IFNA(_xlfn.IFNA(VLOOKUP(D3893,'Energy Share'!B:D,3,FALSE),VLOOKUP(LEFT(D3893,LEN(D3893)-2),'Energy Share'!B:D,3,FALSE)),0)*HLOOKUP(C3893,'Energy Share'!$I$2:$AL$3,2,FALSE)*VLOOKUP(LEFT(D3893,6),'Energy Share'!$I$6:$J$14,2,FALSE)</f>
        <v>9.9229625110110589E-2</v>
      </c>
    </row>
    <row r="3894" spans="1:6" hidden="1" x14ac:dyDescent="0.3">
      <c r="A3894">
        <f>IF(IFERROR(_xlfn.NUMBERVALUE(RIGHT(D3894,2))=C3894-2000,TRUE),1,0)*_xlfn.IFNA(VLOOKUP(LEFT(RIGHT(D3894,LEN(D3894)-6),LEN(RIGHT(D3894,LEN(D3894)-6))-3),'Filter Fuel'!$A$3:$I$29,HLOOKUP(LEFT(D3894,6),'Filter Fuel'!$B$1:$I$2,2,FALSE),FALSE),1)*IF(F3894=0,0,1)</f>
        <v>0</v>
      </c>
      <c r="B3894" t="s">
        <v>2</v>
      </c>
      <c r="C3894">
        <f t="shared" si="110"/>
        <v>2034</v>
      </c>
      <c r="D3894" t="str">
        <f t="shared" si="111"/>
        <v>INDBDGELCIMP37</v>
      </c>
      <c r="E3894" t="str">
        <f>VLOOKUP(D3894,'NZ40-POPT_tech_groups'!A:B,2,FALSE)</f>
        <v>NZ40-ENE-1-INDBDG</v>
      </c>
      <c r="F3894" s="3">
        <f>_xlfn.IFNA(_xlfn.IFNA(VLOOKUP(D3894,'Energy Share'!B:D,3,FALSE),VLOOKUP(LEFT(D3894,LEN(D3894)-2),'Energy Share'!B:D,3,FALSE)),0)*HLOOKUP(C3894,'Energy Share'!$I$2:$AL$3,2,FALSE)*VLOOKUP(LEFT(D3894,6),'Energy Share'!$I$6:$J$14,2,FALSE)</f>
        <v>9.9229625110110589E-2</v>
      </c>
    </row>
    <row r="3895" spans="1:6" hidden="1" x14ac:dyDescent="0.3">
      <c r="A3895">
        <f>IF(IFERROR(_xlfn.NUMBERVALUE(RIGHT(D3895,2))=C3895-2000,TRUE),1,0)*_xlfn.IFNA(VLOOKUP(LEFT(RIGHT(D3895,LEN(D3895)-6),LEN(RIGHT(D3895,LEN(D3895)-6))-3),'Filter Fuel'!$A$3:$I$29,HLOOKUP(LEFT(D3895,6),'Filter Fuel'!$B$1:$I$2,2,FALSE),FALSE),1)*IF(F3895=0,0,1)</f>
        <v>0</v>
      </c>
      <c r="B3895" t="s">
        <v>2</v>
      </c>
      <c r="C3895">
        <f t="shared" si="110"/>
        <v>2034</v>
      </c>
      <c r="D3895" t="str">
        <f t="shared" si="111"/>
        <v>INDBDGELCIMP38</v>
      </c>
      <c r="E3895" t="str">
        <f>VLOOKUP(D3895,'NZ40-POPT_tech_groups'!A:B,2,FALSE)</f>
        <v>NZ40-ENE-1-INDBDG</v>
      </c>
      <c r="F3895" s="3">
        <f>_xlfn.IFNA(_xlfn.IFNA(VLOOKUP(D3895,'Energy Share'!B:D,3,FALSE),VLOOKUP(LEFT(D3895,LEN(D3895)-2),'Energy Share'!B:D,3,FALSE)),0)*HLOOKUP(C3895,'Energy Share'!$I$2:$AL$3,2,FALSE)*VLOOKUP(LEFT(D3895,6),'Energy Share'!$I$6:$J$14,2,FALSE)</f>
        <v>9.9229625110110589E-2</v>
      </c>
    </row>
    <row r="3896" spans="1:6" hidden="1" x14ac:dyDescent="0.3">
      <c r="A3896">
        <f>IF(IFERROR(_xlfn.NUMBERVALUE(RIGHT(D3896,2))=C3896-2000,TRUE),1,0)*_xlfn.IFNA(VLOOKUP(LEFT(RIGHT(D3896,LEN(D3896)-6),LEN(RIGHT(D3896,LEN(D3896)-6))-3),'Filter Fuel'!$A$3:$I$29,HLOOKUP(LEFT(D3896,6),'Filter Fuel'!$B$1:$I$2,2,FALSE),FALSE),1)*IF(F3896=0,0,1)</f>
        <v>0</v>
      </c>
      <c r="B3896" t="s">
        <v>2</v>
      </c>
      <c r="C3896">
        <f t="shared" si="110"/>
        <v>2034</v>
      </c>
      <c r="D3896" t="str">
        <f t="shared" si="111"/>
        <v>INDBDGELCIMP39</v>
      </c>
      <c r="E3896" t="str">
        <f>VLOOKUP(D3896,'NZ40-POPT_tech_groups'!A:B,2,FALSE)</f>
        <v>NZ40-ENE-1-INDBDG</v>
      </c>
      <c r="F3896" s="3">
        <f>_xlfn.IFNA(_xlfn.IFNA(VLOOKUP(D3896,'Energy Share'!B:D,3,FALSE),VLOOKUP(LEFT(D3896,LEN(D3896)-2),'Energy Share'!B:D,3,FALSE)),0)*HLOOKUP(C3896,'Energy Share'!$I$2:$AL$3,2,FALSE)*VLOOKUP(LEFT(D3896,6),'Energy Share'!$I$6:$J$14,2,FALSE)</f>
        <v>9.9229625110110589E-2</v>
      </c>
    </row>
    <row r="3897" spans="1:6" hidden="1" x14ac:dyDescent="0.3">
      <c r="A3897">
        <f>IF(IFERROR(_xlfn.NUMBERVALUE(RIGHT(D3897,2))=C3897-2000,TRUE),1,0)*_xlfn.IFNA(VLOOKUP(LEFT(RIGHT(D3897,LEN(D3897)-6),LEN(RIGHT(D3897,LEN(D3897)-6))-3),'Filter Fuel'!$A$3:$I$29,HLOOKUP(LEFT(D3897,6),'Filter Fuel'!$B$1:$I$2,2,FALSE),FALSE),1)*IF(F3897=0,0,1)</f>
        <v>0</v>
      </c>
      <c r="B3897" t="s">
        <v>2</v>
      </c>
      <c r="C3897">
        <f t="shared" si="110"/>
        <v>2034</v>
      </c>
      <c r="D3897" t="str">
        <f t="shared" si="111"/>
        <v>INDBDGELCIMP40</v>
      </c>
      <c r="E3897" t="str">
        <f>VLOOKUP(D3897,'NZ40-POPT_tech_groups'!A:B,2,FALSE)</f>
        <v>NZ40-ENE-1-INDBDG</v>
      </c>
      <c r="F3897" s="3">
        <f>_xlfn.IFNA(_xlfn.IFNA(VLOOKUP(D3897,'Energy Share'!B:D,3,FALSE),VLOOKUP(LEFT(D3897,LEN(D3897)-2),'Energy Share'!B:D,3,FALSE)),0)*HLOOKUP(C3897,'Energy Share'!$I$2:$AL$3,2,FALSE)*VLOOKUP(LEFT(D3897,6),'Energy Share'!$I$6:$J$14,2,FALSE)</f>
        <v>9.9229625110110589E-2</v>
      </c>
    </row>
    <row r="3898" spans="1:6" hidden="1" x14ac:dyDescent="0.3">
      <c r="A3898">
        <f>IF(IFERROR(_xlfn.NUMBERVALUE(RIGHT(D3898,2))=C3898-2000,TRUE),1,0)*_xlfn.IFNA(VLOOKUP(LEFT(RIGHT(D3898,LEN(D3898)-6),LEN(RIGHT(D3898,LEN(D3898)-6))-3),'Filter Fuel'!$A$3:$I$29,HLOOKUP(LEFT(D3898,6),'Filter Fuel'!$B$1:$I$2,2,FALSE),FALSE),1)*IF(F3898=0,0,1)</f>
        <v>0</v>
      </c>
      <c r="B3898" t="s">
        <v>2</v>
      </c>
      <c r="C3898">
        <f t="shared" si="110"/>
        <v>2034</v>
      </c>
      <c r="D3898" t="str">
        <f t="shared" si="111"/>
        <v>INDBDGELCIMP41</v>
      </c>
      <c r="E3898" t="str">
        <f>VLOOKUP(D3898,'NZ40-POPT_tech_groups'!A:B,2,FALSE)</f>
        <v>NZ40-ENE-1-INDBDG</v>
      </c>
      <c r="F3898" s="3">
        <f>_xlfn.IFNA(_xlfn.IFNA(VLOOKUP(D3898,'Energy Share'!B:D,3,FALSE),VLOOKUP(LEFT(D3898,LEN(D3898)-2),'Energy Share'!B:D,3,FALSE)),0)*HLOOKUP(C3898,'Energy Share'!$I$2:$AL$3,2,FALSE)*VLOOKUP(LEFT(D3898,6),'Energy Share'!$I$6:$J$14,2,FALSE)</f>
        <v>9.9229625110110589E-2</v>
      </c>
    </row>
    <row r="3899" spans="1:6" hidden="1" x14ac:dyDescent="0.3">
      <c r="A3899">
        <f>IF(IFERROR(_xlfn.NUMBERVALUE(RIGHT(D3899,2))=C3899-2000,TRUE),1,0)*_xlfn.IFNA(VLOOKUP(LEFT(RIGHT(D3899,LEN(D3899)-6),LEN(RIGHT(D3899,LEN(D3899)-6))-3),'Filter Fuel'!$A$3:$I$29,HLOOKUP(LEFT(D3899,6),'Filter Fuel'!$B$1:$I$2,2,FALSE),FALSE),1)*IF(F3899=0,0,1)</f>
        <v>0</v>
      </c>
      <c r="B3899" t="s">
        <v>2</v>
      </c>
      <c r="C3899">
        <f t="shared" si="110"/>
        <v>2034</v>
      </c>
      <c r="D3899" t="str">
        <f t="shared" si="111"/>
        <v>INDBDGELCIMP42</v>
      </c>
      <c r="E3899" t="str">
        <f>VLOOKUP(D3899,'NZ40-POPT_tech_groups'!A:B,2,FALSE)</f>
        <v>NZ40-ENE-1-INDBDG</v>
      </c>
      <c r="F3899" s="3">
        <f>_xlfn.IFNA(_xlfn.IFNA(VLOOKUP(D3899,'Energy Share'!B:D,3,FALSE),VLOOKUP(LEFT(D3899,LEN(D3899)-2),'Energy Share'!B:D,3,FALSE)),0)*HLOOKUP(C3899,'Energy Share'!$I$2:$AL$3,2,FALSE)*VLOOKUP(LEFT(D3899,6),'Energy Share'!$I$6:$J$14,2,FALSE)</f>
        <v>9.9229625110110589E-2</v>
      </c>
    </row>
    <row r="3900" spans="1:6" hidden="1" x14ac:dyDescent="0.3">
      <c r="A3900">
        <f>IF(IFERROR(_xlfn.NUMBERVALUE(RIGHT(D3900,2))=C3900-2000,TRUE),1,0)*_xlfn.IFNA(VLOOKUP(LEFT(RIGHT(D3900,LEN(D3900)-6),LEN(RIGHT(D3900,LEN(D3900)-6))-3),'Filter Fuel'!$A$3:$I$29,HLOOKUP(LEFT(D3900,6),'Filter Fuel'!$B$1:$I$2,2,FALSE),FALSE),1)*IF(F3900=0,0,1)</f>
        <v>0</v>
      </c>
      <c r="B3900" t="s">
        <v>2</v>
      </c>
      <c r="C3900">
        <f t="shared" si="110"/>
        <v>2034</v>
      </c>
      <c r="D3900" t="str">
        <f t="shared" si="111"/>
        <v>INDBDGELCIMP43</v>
      </c>
      <c r="E3900" t="str">
        <f>VLOOKUP(D3900,'NZ40-POPT_tech_groups'!A:B,2,FALSE)</f>
        <v>NZ40-ENE-1-INDBDG</v>
      </c>
      <c r="F3900" s="3">
        <f>_xlfn.IFNA(_xlfn.IFNA(VLOOKUP(D3900,'Energy Share'!B:D,3,FALSE),VLOOKUP(LEFT(D3900,LEN(D3900)-2),'Energy Share'!B:D,3,FALSE)),0)*HLOOKUP(C3900,'Energy Share'!$I$2:$AL$3,2,FALSE)*VLOOKUP(LEFT(D3900,6),'Energy Share'!$I$6:$J$14,2,FALSE)</f>
        <v>9.9229625110110589E-2</v>
      </c>
    </row>
    <row r="3901" spans="1:6" hidden="1" x14ac:dyDescent="0.3">
      <c r="A3901">
        <f>IF(IFERROR(_xlfn.NUMBERVALUE(RIGHT(D3901,2))=C3901-2000,TRUE),1,0)*_xlfn.IFNA(VLOOKUP(LEFT(RIGHT(D3901,LEN(D3901)-6),LEN(RIGHT(D3901,LEN(D3901)-6))-3),'Filter Fuel'!$A$3:$I$29,HLOOKUP(LEFT(D3901,6),'Filter Fuel'!$B$1:$I$2,2,FALSE),FALSE),1)*IF(F3901=0,0,1)</f>
        <v>0</v>
      </c>
      <c r="B3901" t="s">
        <v>2</v>
      </c>
      <c r="C3901">
        <f t="shared" si="110"/>
        <v>2034</v>
      </c>
      <c r="D3901" t="str">
        <f t="shared" si="111"/>
        <v>INDBDGELCIMP44</v>
      </c>
      <c r="E3901" t="str">
        <f>VLOOKUP(D3901,'NZ40-POPT_tech_groups'!A:B,2,FALSE)</f>
        <v>NZ40-ENE-1-INDBDG</v>
      </c>
      <c r="F3901" s="3">
        <f>_xlfn.IFNA(_xlfn.IFNA(VLOOKUP(D3901,'Energy Share'!B:D,3,FALSE),VLOOKUP(LEFT(D3901,LEN(D3901)-2),'Energy Share'!B:D,3,FALSE)),0)*HLOOKUP(C3901,'Energy Share'!$I$2:$AL$3,2,FALSE)*VLOOKUP(LEFT(D3901,6),'Energy Share'!$I$6:$J$14,2,FALSE)</f>
        <v>9.9229625110110589E-2</v>
      </c>
    </row>
    <row r="3902" spans="1:6" hidden="1" x14ac:dyDescent="0.3">
      <c r="A3902">
        <f>IF(IFERROR(_xlfn.NUMBERVALUE(RIGHT(D3902,2))=C3902-2000,TRUE),1,0)*_xlfn.IFNA(VLOOKUP(LEFT(RIGHT(D3902,LEN(D3902)-6),LEN(RIGHT(D3902,LEN(D3902)-6))-3),'Filter Fuel'!$A$3:$I$29,HLOOKUP(LEFT(D3902,6),'Filter Fuel'!$B$1:$I$2,2,FALSE),FALSE),1)*IF(F3902=0,0,1)</f>
        <v>0</v>
      </c>
      <c r="B3902" t="s">
        <v>2</v>
      </c>
      <c r="C3902">
        <f t="shared" si="110"/>
        <v>2034</v>
      </c>
      <c r="D3902" t="str">
        <f t="shared" si="111"/>
        <v>INDBDGELCIMP45</v>
      </c>
      <c r="E3902" t="str">
        <f>VLOOKUP(D3902,'NZ40-POPT_tech_groups'!A:B,2,FALSE)</f>
        <v>NZ40-ENE-1-INDBDG</v>
      </c>
      <c r="F3902" s="3">
        <f>_xlfn.IFNA(_xlfn.IFNA(VLOOKUP(D3902,'Energy Share'!B:D,3,FALSE),VLOOKUP(LEFT(D3902,LEN(D3902)-2),'Energy Share'!B:D,3,FALSE)),0)*HLOOKUP(C3902,'Energy Share'!$I$2:$AL$3,2,FALSE)*VLOOKUP(LEFT(D3902,6),'Energy Share'!$I$6:$J$14,2,FALSE)</f>
        <v>9.9229625110110589E-2</v>
      </c>
    </row>
    <row r="3903" spans="1:6" hidden="1" x14ac:dyDescent="0.3">
      <c r="A3903">
        <f>IF(IFERROR(_xlfn.NUMBERVALUE(RIGHT(D3903,2))=C3903-2000,TRUE),1,0)*_xlfn.IFNA(VLOOKUP(LEFT(RIGHT(D3903,LEN(D3903)-6),LEN(RIGHT(D3903,LEN(D3903)-6))-3),'Filter Fuel'!$A$3:$I$29,HLOOKUP(LEFT(D3903,6),'Filter Fuel'!$B$1:$I$2,2,FALSE),FALSE),1)*IF(F3903=0,0,1)</f>
        <v>0</v>
      </c>
      <c r="B3903" t="s">
        <v>2</v>
      </c>
      <c r="C3903">
        <f t="shared" si="110"/>
        <v>2034</v>
      </c>
      <c r="D3903" t="str">
        <f t="shared" si="111"/>
        <v>INDBDGELCIMP46</v>
      </c>
      <c r="E3903" t="str">
        <f>VLOOKUP(D3903,'NZ40-POPT_tech_groups'!A:B,2,FALSE)</f>
        <v>NZ40-ENE-1-INDBDG</v>
      </c>
      <c r="F3903" s="3">
        <f>_xlfn.IFNA(_xlfn.IFNA(VLOOKUP(D3903,'Energy Share'!B:D,3,FALSE),VLOOKUP(LEFT(D3903,LEN(D3903)-2),'Energy Share'!B:D,3,FALSE)),0)*HLOOKUP(C3903,'Energy Share'!$I$2:$AL$3,2,FALSE)*VLOOKUP(LEFT(D3903,6),'Energy Share'!$I$6:$J$14,2,FALSE)</f>
        <v>9.9229625110110589E-2</v>
      </c>
    </row>
    <row r="3904" spans="1:6" hidden="1" x14ac:dyDescent="0.3">
      <c r="A3904">
        <f>IF(IFERROR(_xlfn.NUMBERVALUE(RIGHT(D3904,2))=C3904-2000,TRUE),1,0)*_xlfn.IFNA(VLOOKUP(LEFT(RIGHT(D3904,LEN(D3904)-6),LEN(RIGHT(D3904,LEN(D3904)-6))-3),'Filter Fuel'!$A$3:$I$29,HLOOKUP(LEFT(D3904,6),'Filter Fuel'!$B$1:$I$2,2,FALSE),FALSE),1)*IF(F3904=0,0,1)</f>
        <v>0</v>
      </c>
      <c r="B3904" t="s">
        <v>2</v>
      </c>
      <c r="C3904">
        <f t="shared" si="110"/>
        <v>2034</v>
      </c>
      <c r="D3904" t="str">
        <f t="shared" si="111"/>
        <v>INDBDGELCIMP47</v>
      </c>
      <c r="E3904" t="str">
        <f>VLOOKUP(D3904,'NZ40-POPT_tech_groups'!A:B,2,FALSE)</f>
        <v>NZ40-ENE-1-INDBDG</v>
      </c>
      <c r="F3904" s="3">
        <f>_xlfn.IFNA(_xlfn.IFNA(VLOOKUP(D3904,'Energy Share'!B:D,3,FALSE),VLOOKUP(LEFT(D3904,LEN(D3904)-2),'Energy Share'!B:D,3,FALSE)),0)*HLOOKUP(C3904,'Energy Share'!$I$2:$AL$3,2,FALSE)*VLOOKUP(LEFT(D3904,6),'Energy Share'!$I$6:$J$14,2,FALSE)</f>
        <v>9.9229625110110589E-2</v>
      </c>
    </row>
    <row r="3905" spans="1:6" hidden="1" x14ac:dyDescent="0.3">
      <c r="A3905">
        <f>IF(IFERROR(_xlfn.NUMBERVALUE(RIGHT(D3905,2))=C3905-2000,TRUE),1,0)*_xlfn.IFNA(VLOOKUP(LEFT(RIGHT(D3905,LEN(D3905)-6),LEN(RIGHT(D3905,LEN(D3905)-6))-3),'Filter Fuel'!$A$3:$I$29,HLOOKUP(LEFT(D3905,6),'Filter Fuel'!$B$1:$I$2,2,FALSE),FALSE),1)*IF(F3905=0,0,1)</f>
        <v>0</v>
      </c>
      <c r="B3905" t="s">
        <v>2</v>
      </c>
      <c r="C3905">
        <f t="shared" si="110"/>
        <v>2034</v>
      </c>
      <c r="D3905" t="str">
        <f t="shared" si="111"/>
        <v>INDBDGELCIMP48</v>
      </c>
      <c r="E3905" t="str">
        <f>VLOOKUP(D3905,'NZ40-POPT_tech_groups'!A:B,2,FALSE)</f>
        <v>NZ40-ENE-1-INDBDG</v>
      </c>
      <c r="F3905" s="3">
        <f>_xlfn.IFNA(_xlfn.IFNA(VLOOKUP(D3905,'Energy Share'!B:D,3,FALSE),VLOOKUP(LEFT(D3905,LEN(D3905)-2),'Energy Share'!B:D,3,FALSE)),0)*HLOOKUP(C3905,'Energy Share'!$I$2:$AL$3,2,FALSE)*VLOOKUP(LEFT(D3905,6),'Energy Share'!$I$6:$J$14,2,FALSE)</f>
        <v>9.9229625110110589E-2</v>
      </c>
    </row>
    <row r="3906" spans="1:6" hidden="1" x14ac:dyDescent="0.3">
      <c r="A3906">
        <f>IF(IFERROR(_xlfn.NUMBERVALUE(RIGHT(D3906,2))=C3906-2000,TRUE),1,0)*_xlfn.IFNA(VLOOKUP(LEFT(RIGHT(D3906,LEN(D3906)-6),LEN(RIGHT(D3906,LEN(D3906)-6))-3),'Filter Fuel'!$A$3:$I$29,HLOOKUP(LEFT(D3906,6),'Filter Fuel'!$B$1:$I$2,2,FALSE),FALSE),1)*IF(F3906=0,0,1)</f>
        <v>0</v>
      </c>
      <c r="B3906" t="s">
        <v>2</v>
      </c>
      <c r="C3906">
        <f t="shared" si="110"/>
        <v>2034</v>
      </c>
      <c r="D3906" t="str">
        <f t="shared" si="111"/>
        <v>INDBDGELCIMP49</v>
      </c>
      <c r="E3906" t="str">
        <f>VLOOKUP(D3906,'NZ40-POPT_tech_groups'!A:B,2,FALSE)</f>
        <v>NZ40-ENE-1-INDBDG</v>
      </c>
      <c r="F3906" s="3">
        <f>_xlfn.IFNA(_xlfn.IFNA(VLOOKUP(D3906,'Energy Share'!B:D,3,FALSE),VLOOKUP(LEFT(D3906,LEN(D3906)-2),'Energy Share'!B:D,3,FALSE)),0)*HLOOKUP(C3906,'Energy Share'!$I$2:$AL$3,2,FALSE)*VLOOKUP(LEFT(D3906,6),'Energy Share'!$I$6:$J$14,2,FALSE)</f>
        <v>9.9229625110110589E-2</v>
      </c>
    </row>
    <row r="3907" spans="1:6" hidden="1" x14ac:dyDescent="0.3">
      <c r="A3907">
        <f>IF(IFERROR(_xlfn.NUMBERVALUE(RIGHT(D3907,2))=C3907-2000,TRUE),1,0)*_xlfn.IFNA(VLOOKUP(LEFT(RIGHT(D3907,LEN(D3907)-6),LEN(RIGHT(D3907,LEN(D3907)-6))-3),'Filter Fuel'!$A$3:$I$29,HLOOKUP(LEFT(D3907,6),'Filter Fuel'!$B$1:$I$2,2,FALSE),FALSE),1)*IF(F3907=0,0,1)</f>
        <v>0</v>
      </c>
      <c r="B3907" t="s">
        <v>2</v>
      </c>
      <c r="C3907">
        <f t="shared" si="110"/>
        <v>2034</v>
      </c>
      <c r="D3907" t="str">
        <f t="shared" si="111"/>
        <v>INDBDGELCIMP50</v>
      </c>
      <c r="E3907" t="str">
        <f>VLOOKUP(D3907,'NZ40-POPT_tech_groups'!A:B,2,FALSE)</f>
        <v>NZ40-ENE-1-INDBDG</v>
      </c>
      <c r="F3907" s="3">
        <f>_xlfn.IFNA(_xlfn.IFNA(VLOOKUP(D3907,'Energy Share'!B:D,3,FALSE),VLOOKUP(LEFT(D3907,LEN(D3907)-2),'Energy Share'!B:D,3,FALSE)),0)*HLOOKUP(C3907,'Energy Share'!$I$2:$AL$3,2,FALSE)*VLOOKUP(LEFT(D3907,6),'Energy Share'!$I$6:$J$14,2,FALSE)</f>
        <v>9.9229625110110589E-2</v>
      </c>
    </row>
    <row r="3908" spans="1:6" hidden="1" x14ac:dyDescent="0.3">
      <c r="A3908">
        <f>IF(IFERROR(_xlfn.NUMBERVALUE(RIGHT(D3908,2))=C3908-2000,TRUE),1,0)*_xlfn.IFNA(VLOOKUP(LEFT(RIGHT(D3908,LEN(D3908)-6),LEN(RIGHT(D3908,LEN(D3908)-6))-3),'Filter Fuel'!$A$3:$I$29,HLOOKUP(LEFT(D3908,6),'Filter Fuel'!$B$1:$I$2,2,FALSE),FALSE),1)*IF(F3908=0,0,1)</f>
        <v>0</v>
      </c>
      <c r="B3908" t="s">
        <v>2</v>
      </c>
      <c r="C3908">
        <f t="shared" si="110"/>
        <v>2034</v>
      </c>
      <c r="D3908" t="str">
        <f t="shared" si="111"/>
        <v>PASTRAELCIMP16</v>
      </c>
      <c r="E3908" t="str">
        <f>VLOOKUP(D3908,'NZ40-POPT_tech_groups'!A:B,2,FALSE)</f>
        <v>NZ40-ENE-1-PASTRA</v>
      </c>
      <c r="F3908" s="3">
        <f>_xlfn.IFNA(_xlfn.IFNA(VLOOKUP(D3908,'Energy Share'!B:D,3,FALSE),VLOOKUP(LEFT(D3908,LEN(D3908)-2),'Energy Share'!B:D,3,FALSE)),0)*HLOOKUP(C3908,'Energy Share'!$I$2:$AL$3,2,FALSE)*VLOOKUP(LEFT(D3908,6),'Energy Share'!$I$6:$J$14,2,FALSE)</f>
        <v>1.1529563592432755E-2</v>
      </c>
    </row>
    <row r="3909" spans="1:6" hidden="1" x14ac:dyDescent="0.3">
      <c r="A3909">
        <f>IF(IFERROR(_xlfn.NUMBERVALUE(RIGHT(D3909,2))=C3909-2000,TRUE),1,0)*_xlfn.IFNA(VLOOKUP(LEFT(RIGHT(D3909,LEN(D3909)-6),LEN(RIGHT(D3909,LEN(D3909)-6))-3),'Filter Fuel'!$A$3:$I$29,HLOOKUP(LEFT(D3909,6),'Filter Fuel'!$B$1:$I$2,2,FALSE),FALSE),1)*IF(F3909=0,0,1)</f>
        <v>0</v>
      </c>
      <c r="B3909" t="s">
        <v>2</v>
      </c>
      <c r="C3909">
        <f t="shared" si="110"/>
        <v>2034</v>
      </c>
      <c r="D3909" t="str">
        <f t="shared" si="111"/>
        <v>PASTRAELCIMP17</v>
      </c>
      <c r="E3909" t="str">
        <f>VLOOKUP(D3909,'NZ40-POPT_tech_groups'!A:B,2,FALSE)</f>
        <v>NZ40-ENE-1-PASTRA</v>
      </c>
      <c r="F3909" s="3">
        <f>_xlfn.IFNA(_xlfn.IFNA(VLOOKUP(D3909,'Energy Share'!B:D,3,FALSE),VLOOKUP(LEFT(D3909,LEN(D3909)-2),'Energy Share'!B:D,3,FALSE)),0)*HLOOKUP(C3909,'Energy Share'!$I$2:$AL$3,2,FALSE)*VLOOKUP(LEFT(D3909,6),'Energy Share'!$I$6:$J$14,2,FALSE)</f>
        <v>1.1529563592432755E-2</v>
      </c>
    </row>
    <row r="3910" spans="1:6" hidden="1" x14ac:dyDescent="0.3">
      <c r="A3910">
        <f>IF(IFERROR(_xlfn.NUMBERVALUE(RIGHT(D3910,2))=C3910-2000,TRUE),1,0)*_xlfn.IFNA(VLOOKUP(LEFT(RIGHT(D3910,LEN(D3910)-6),LEN(RIGHT(D3910,LEN(D3910)-6))-3),'Filter Fuel'!$A$3:$I$29,HLOOKUP(LEFT(D3910,6),'Filter Fuel'!$B$1:$I$2,2,FALSE),FALSE),1)*IF(F3910=0,0,1)</f>
        <v>0</v>
      </c>
      <c r="B3910" t="s">
        <v>2</v>
      </c>
      <c r="C3910">
        <f t="shared" si="110"/>
        <v>2034</v>
      </c>
      <c r="D3910" t="str">
        <f t="shared" si="111"/>
        <v>PASTRAELCIMP18</v>
      </c>
      <c r="E3910" t="str">
        <f>VLOOKUP(D3910,'NZ40-POPT_tech_groups'!A:B,2,FALSE)</f>
        <v>NZ40-ENE-1-PASTRA</v>
      </c>
      <c r="F3910" s="3">
        <f>_xlfn.IFNA(_xlfn.IFNA(VLOOKUP(D3910,'Energy Share'!B:D,3,FALSE),VLOOKUP(LEFT(D3910,LEN(D3910)-2),'Energy Share'!B:D,3,FALSE)),0)*HLOOKUP(C3910,'Energy Share'!$I$2:$AL$3,2,FALSE)*VLOOKUP(LEFT(D3910,6),'Energy Share'!$I$6:$J$14,2,FALSE)</f>
        <v>1.1529563592432755E-2</v>
      </c>
    </row>
    <row r="3911" spans="1:6" hidden="1" x14ac:dyDescent="0.3">
      <c r="A3911">
        <f>IF(IFERROR(_xlfn.NUMBERVALUE(RIGHT(D3911,2))=C3911-2000,TRUE),1,0)*_xlfn.IFNA(VLOOKUP(LEFT(RIGHT(D3911,LEN(D3911)-6),LEN(RIGHT(D3911,LEN(D3911)-6))-3),'Filter Fuel'!$A$3:$I$29,HLOOKUP(LEFT(D3911,6),'Filter Fuel'!$B$1:$I$2,2,FALSE),FALSE),1)*IF(F3911=0,0,1)</f>
        <v>0</v>
      </c>
      <c r="B3911" t="s">
        <v>2</v>
      </c>
      <c r="C3911">
        <f t="shared" si="110"/>
        <v>2034</v>
      </c>
      <c r="D3911" t="str">
        <f t="shared" si="111"/>
        <v>PASTRAELCIMP19</v>
      </c>
      <c r="E3911" t="str">
        <f>VLOOKUP(D3911,'NZ40-POPT_tech_groups'!A:B,2,FALSE)</f>
        <v>NZ40-ENE-1-PASTRA</v>
      </c>
      <c r="F3911" s="3">
        <f>_xlfn.IFNA(_xlfn.IFNA(VLOOKUP(D3911,'Energy Share'!B:D,3,FALSE),VLOOKUP(LEFT(D3911,LEN(D3911)-2),'Energy Share'!B:D,3,FALSE)),0)*HLOOKUP(C3911,'Energy Share'!$I$2:$AL$3,2,FALSE)*VLOOKUP(LEFT(D3911,6),'Energy Share'!$I$6:$J$14,2,FALSE)</f>
        <v>1.1529563592432755E-2</v>
      </c>
    </row>
    <row r="3912" spans="1:6" hidden="1" x14ac:dyDescent="0.3">
      <c r="A3912">
        <f>IF(IFERROR(_xlfn.NUMBERVALUE(RIGHT(D3912,2))=C3912-2000,TRUE),1,0)*_xlfn.IFNA(VLOOKUP(LEFT(RIGHT(D3912,LEN(D3912)-6),LEN(RIGHT(D3912,LEN(D3912)-6))-3),'Filter Fuel'!$A$3:$I$29,HLOOKUP(LEFT(D3912,6),'Filter Fuel'!$B$1:$I$2,2,FALSE),FALSE),1)*IF(F3912=0,0,1)</f>
        <v>0</v>
      </c>
      <c r="B3912" t="s">
        <v>2</v>
      </c>
      <c r="C3912">
        <f t="shared" si="110"/>
        <v>2034</v>
      </c>
      <c r="D3912" t="str">
        <f t="shared" si="111"/>
        <v>PASTRAELCIMP20</v>
      </c>
      <c r="E3912" t="str">
        <f>VLOOKUP(D3912,'NZ40-POPT_tech_groups'!A:B,2,FALSE)</f>
        <v>NZ40-ENE-1-PASTRA</v>
      </c>
      <c r="F3912" s="3">
        <f>_xlfn.IFNA(_xlfn.IFNA(VLOOKUP(D3912,'Energy Share'!B:D,3,FALSE),VLOOKUP(LEFT(D3912,LEN(D3912)-2),'Energy Share'!B:D,3,FALSE)),0)*HLOOKUP(C3912,'Energy Share'!$I$2:$AL$3,2,FALSE)*VLOOKUP(LEFT(D3912,6),'Energy Share'!$I$6:$J$14,2,FALSE)</f>
        <v>1.1529563592432755E-2</v>
      </c>
    </row>
    <row r="3913" spans="1:6" hidden="1" x14ac:dyDescent="0.3">
      <c r="A3913">
        <f>IF(IFERROR(_xlfn.NUMBERVALUE(RIGHT(D3913,2))=C3913-2000,TRUE),1,0)*_xlfn.IFNA(VLOOKUP(LEFT(RIGHT(D3913,LEN(D3913)-6),LEN(RIGHT(D3913,LEN(D3913)-6))-3),'Filter Fuel'!$A$3:$I$29,HLOOKUP(LEFT(D3913,6),'Filter Fuel'!$B$1:$I$2,2,FALSE),FALSE),1)*IF(F3913=0,0,1)</f>
        <v>0</v>
      </c>
      <c r="B3913" t="s">
        <v>2</v>
      </c>
      <c r="C3913">
        <f t="shared" si="110"/>
        <v>2034</v>
      </c>
      <c r="D3913" t="str">
        <f t="shared" si="111"/>
        <v>PASTRAELCIMP21</v>
      </c>
      <c r="E3913" t="str">
        <f>VLOOKUP(D3913,'NZ40-POPT_tech_groups'!A:B,2,FALSE)</f>
        <v>NZ40-ENE-1-PASTRA</v>
      </c>
      <c r="F3913" s="3">
        <f>_xlfn.IFNA(_xlfn.IFNA(VLOOKUP(D3913,'Energy Share'!B:D,3,FALSE),VLOOKUP(LEFT(D3913,LEN(D3913)-2),'Energy Share'!B:D,3,FALSE)),0)*HLOOKUP(C3913,'Energy Share'!$I$2:$AL$3,2,FALSE)*VLOOKUP(LEFT(D3913,6),'Energy Share'!$I$6:$J$14,2,FALSE)</f>
        <v>1.1529563592432755E-2</v>
      </c>
    </row>
    <row r="3914" spans="1:6" hidden="1" x14ac:dyDescent="0.3">
      <c r="A3914">
        <f>IF(IFERROR(_xlfn.NUMBERVALUE(RIGHT(D3914,2))=C3914-2000,TRUE),1,0)*_xlfn.IFNA(VLOOKUP(LEFT(RIGHT(D3914,LEN(D3914)-6),LEN(RIGHT(D3914,LEN(D3914)-6))-3),'Filter Fuel'!$A$3:$I$29,HLOOKUP(LEFT(D3914,6),'Filter Fuel'!$B$1:$I$2,2,FALSE),FALSE),1)*IF(F3914=0,0,1)</f>
        <v>0</v>
      </c>
      <c r="B3914" t="s">
        <v>2</v>
      </c>
      <c r="C3914">
        <f t="shared" si="110"/>
        <v>2034</v>
      </c>
      <c r="D3914" t="str">
        <f t="shared" si="111"/>
        <v>PASTRAELCIMP22</v>
      </c>
      <c r="E3914" t="str">
        <f>VLOOKUP(D3914,'NZ40-POPT_tech_groups'!A:B,2,FALSE)</f>
        <v>NZ40-ENE-1-PASTRA</v>
      </c>
      <c r="F3914" s="3">
        <f>_xlfn.IFNA(_xlfn.IFNA(VLOOKUP(D3914,'Energy Share'!B:D,3,FALSE),VLOOKUP(LEFT(D3914,LEN(D3914)-2),'Energy Share'!B:D,3,FALSE)),0)*HLOOKUP(C3914,'Energy Share'!$I$2:$AL$3,2,FALSE)*VLOOKUP(LEFT(D3914,6),'Energy Share'!$I$6:$J$14,2,FALSE)</f>
        <v>1.1529563592432755E-2</v>
      </c>
    </row>
    <row r="3915" spans="1:6" hidden="1" x14ac:dyDescent="0.3">
      <c r="A3915">
        <f>IF(IFERROR(_xlfn.NUMBERVALUE(RIGHT(D3915,2))=C3915-2000,TRUE),1,0)*_xlfn.IFNA(VLOOKUP(LEFT(RIGHT(D3915,LEN(D3915)-6),LEN(RIGHT(D3915,LEN(D3915)-6))-3),'Filter Fuel'!$A$3:$I$29,HLOOKUP(LEFT(D3915,6),'Filter Fuel'!$B$1:$I$2,2,FALSE),FALSE),1)*IF(F3915=0,0,1)</f>
        <v>0</v>
      </c>
      <c r="B3915" t="s">
        <v>2</v>
      </c>
      <c r="C3915">
        <f t="shared" si="110"/>
        <v>2034</v>
      </c>
      <c r="D3915" t="str">
        <f t="shared" si="111"/>
        <v>PASTRAELCIMP23</v>
      </c>
      <c r="E3915" t="str">
        <f>VLOOKUP(D3915,'NZ40-POPT_tech_groups'!A:B,2,FALSE)</f>
        <v>NZ40-ENE-1-PASTRA</v>
      </c>
      <c r="F3915" s="3">
        <f>_xlfn.IFNA(_xlfn.IFNA(VLOOKUP(D3915,'Energy Share'!B:D,3,FALSE),VLOOKUP(LEFT(D3915,LEN(D3915)-2),'Energy Share'!B:D,3,FALSE)),0)*HLOOKUP(C3915,'Energy Share'!$I$2:$AL$3,2,FALSE)*VLOOKUP(LEFT(D3915,6),'Energy Share'!$I$6:$J$14,2,FALSE)</f>
        <v>1.1529563592432755E-2</v>
      </c>
    </row>
    <row r="3916" spans="1:6" hidden="1" x14ac:dyDescent="0.3">
      <c r="A3916">
        <f>IF(IFERROR(_xlfn.NUMBERVALUE(RIGHT(D3916,2))=C3916-2000,TRUE),1,0)*_xlfn.IFNA(VLOOKUP(LEFT(RIGHT(D3916,LEN(D3916)-6),LEN(RIGHT(D3916,LEN(D3916)-6))-3),'Filter Fuel'!$A$3:$I$29,HLOOKUP(LEFT(D3916,6),'Filter Fuel'!$B$1:$I$2,2,FALSE),FALSE),1)*IF(F3916=0,0,1)</f>
        <v>0</v>
      </c>
      <c r="B3916" t="s">
        <v>2</v>
      </c>
      <c r="C3916">
        <f t="shared" si="110"/>
        <v>2034</v>
      </c>
      <c r="D3916" t="str">
        <f t="shared" si="111"/>
        <v>PASTRAELCIMP24</v>
      </c>
      <c r="E3916" t="str">
        <f>VLOOKUP(D3916,'NZ40-POPT_tech_groups'!A:B,2,FALSE)</f>
        <v>NZ40-ENE-1-PASTRA</v>
      </c>
      <c r="F3916" s="3">
        <f>_xlfn.IFNA(_xlfn.IFNA(VLOOKUP(D3916,'Energy Share'!B:D,3,FALSE),VLOOKUP(LEFT(D3916,LEN(D3916)-2),'Energy Share'!B:D,3,FALSE)),0)*HLOOKUP(C3916,'Energy Share'!$I$2:$AL$3,2,FALSE)*VLOOKUP(LEFT(D3916,6),'Energy Share'!$I$6:$J$14,2,FALSE)</f>
        <v>1.1529563592432755E-2</v>
      </c>
    </row>
    <row r="3917" spans="1:6" hidden="1" x14ac:dyDescent="0.3">
      <c r="A3917">
        <f>IF(IFERROR(_xlfn.NUMBERVALUE(RIGHT(D3917,2))=C3917-2000,TRUE),1,0)*_xlfn.IFNA(VLOOKUP(LEFT(RIGHT(D3917,LEN(D3917)-6),LEN(RIGHT(D3917,LEN(D3917)-6))-3),'Filter Fuel'!$A$3:$I$29,HLOOKUP(LEFT(D3917,6),'Filter Fuel'!$B$1:$I$2,2,FALSE),FALSE),1)*IF(F3917=0,0,1)</f>
        <v>0</v>
      </c>
      <c r="B3917" t="s">
        <v>2</v>
      </c>
      <c r="C3917">
        <f t="shared" si="110"/>
        <v>2034</v>
      </c>
      <c r="D3917" t="str">
        <f t="shared" si="111"/>
        <v>PASTRAELCIMP25</v>
      </c>
      <c r="E3917" t="str">
        <f>VLOOKUP(D3917,'NZ40-POPT_tech_groups'!A:B,2,FALSE)</f>
        <v>NZ40-ENE-1-PASTRA</v>
      </c>
      <c r="F3917" s="3">
        <f>_xlfn.IFNA(_xlfn.IFNA(VLOOKUP(D3917,'Energy Share'!B:D,3,FALSE),VLOOKUP(LEFT(D3917,LEN(D3917)-2),'Energy Share'!B:D,3,FALSE)),0)*HLOOKUP(C3917,'Energy Share'!$I$2:$AL$3,2,FALSE)*VLOOKUP(LEFT(D3917,6),'Energy Share'!$I$6:$J$14,2,FALSE)</f>
        <v>1.1529563592432755E-2</v>
      </c>
    </row>
    <row r="3918" spans="1:6" hidden="1" x14ac:dyDescent="0.3">
      <c r="A3918">
        <f>IF(IFERROR(_xlfn.NUMBERVALUE(RIGHT(D3918,2))=C3918-2000,TRUE),1,0)*_xlfn.IFNA(VLOOKUP(LEFT(RIGHT(D3918,LEN(D3918)-6),LEN(RIGHT(D3918,LEN(D3918)-6))-3),'Filter Fuel'!$A$3:$I$29,HLOOKUP(LEFT(D3918,6),'Filter Fuel'!$B$1:$I$2,2,FALSE),FALSE),1)*IF(F3918=0,0,1)</f>
        <v>0</v>
      </c>
      <c r="B3918" t="s">
        <v>2</v>
      </c>
      <c r="C3918">
        <f t="shared" si="110"/>
        <v>2034</v>
      </c>
      <c r="D3918" t="str">
        <f t="shared" si="111"/>
        <v>PASTRAELCIMP26</v>
      </c>
      <c r="E3918" t="str">
        <f>VLOOKUP(D3918,'NZ40-POPT_tech_groups'!A:B,2,FALSE)</f>
        <v>NZ40-ENE-1-PASTRA</v>
      </c>
      <c r="F3918" s="3">
        <f>_xlfn.IFNA(_xlfn.IFNA(VLOOKUP(D3918,'Energy Share'!B:D,3,FALSE),VLOOKUP(LEFT(D3918,LEN(D3918)-2),'Energy Share'!B:D,3,FALSE)),0)*HLOOKUP(C3918,'Energy Share'!$I$2:$AL$3,2,FALSE)*VLOOKUP(LEFT(D3918,6),'Energy Share'!$I$6:$J$14,2,FALSE)</f>
        <v>1.1529563592432755E-2</v>
      </c>
    </row>
    <row r="3919" spans="1:6" hidden="1" x14ac:dyDescent="0.3">
      <c r="A3919">
        <f>IF(IFERROR(_xlfn.NUMBERVALUE(RIGHT(D3919,2))=C3919-2000,TRUE),1,0)*_xlfn.IFNA(VLOOKUP(LEFT(RIGHT(D3919,LEN(D3919)-6),LEN(RIGHT(D3919,LEN(D3919)-6))-3),'Filter Fuel'!$A$3:$I$29,HLOOKUP(LEFT(D3919,6),'Filter Fuel'!$B$1:$I$2,2,FALSE),FALSE),1)*IF(F3919=0,0,1)</f>
        <v>0</v>
      </c>
      <c r="B3919" t="s">
        <v>2</v>
      </c>
      <c r="C3919">
        <f t="shared" si="110"/>
        <v>2034</v>
      </c>
      <c r="D3919" t="str">
        <f t="shared" si="111"/>
        <v>PASTRAELCIMP27</v>
      </c>
      <c r="E3919" t="str">
        <f>VLOOKUP(D3919,'NZ40-POPT_tech_groups'!A:B,2,FALSE)</f>
        <v>NZ40-ENE-1-PASTRA</v>
      </c>
      <c r="F3919" s="3">
        <f>_xlfn.IFNA(_xlfn.IFNA(VLOOKUP(D3919,'Energy Share'!B:D,3,FALSE),VLOOKUP(LEFT(D3919,LEN(D3919)-2),'Energy Share'!B:D,3,FALSE)),0)*HLOOKUP(C3919,'Energy Share'!$I$2:$AL$3,2,FALSE)*VLOOKUP(LEFT(D3919,6),'Energy Share'!$I$6:$J$14,2,FALSE)</f>
        <v>1.1529563592432755E-2</v>
      </c>
    </row>
    <row r="3920" spans="1:6" hidden="1" x14ac:dyDescent="0.3">
      <c r="A3920">
        <f>IF(IFERROR(_xlfn.NUMBERVALUE(RIGHT(D3920,2))=C3920-2000,TRUE),1,0)*_xlfn.IFNA(VLOOKUP(LEFT(RIGHT(D3920,LEN(D3920)-6),LEN(RIGHT(D3920,LEN(D3920)-6))-3),'Filter Fuel'!$A$3:$I$29,HLOOKUP(LEFT(D3920,6),'Filter Fuel'!$B$1:$I$2,2,FALSE),FALSE),1)*IF(F3920=0,0,1)</f>
        <v>0</v>
      </c>
      <c r="B3920" t="s">
        <v>2</v>
      </c>
      <c r="C3920">
        <f t="shared" si="110"/>
        <v>2034</v>
      </c>
      <c r="D3920" t="str">
        <f t="shared" si="111"/>
        <v>PASTRAELCIMP28</v>
      </c>
      <c r="E3920" t="str">
        <f>VLOOKUP(D3920,'NZ40-POPT_tech_groups'!A:B,2,FALSE)</f>
        <v>NZ40-ENE-1-PASTRA</v>
      </c>
      <c r="F3920" s="3">
        <f>_xlfn.IFNA(_xlfn.IFNA(VLOOKUP(D3920,'Energy Share'!B:D,3,FALSE),VLOOKUP(LEFT(D3920,LEN(D3920)-2),'Energy Share'!B:D,3,FALSE)),0)*HLOOKUP(C3920,'Energy Share'!$I$2:$AL$3,2,FALSE)*VLOOKUP(LEFT(D3920,6),'Energy Share'!$I$6:$J$14,2,FALSE)</f>
        <v>1.1529563592432755E-2</v>
      </c>
    </row>
    <row r="3921" spans="1:6" hidden="1" x14ac:dyDescent="0.3">
      <c r="A3921">
        <f>IF(IFERROR(_xlfn.NUMBERVALUE(RIGHT(D3921,2))=C3921-2000,TRUE),1,0)*_xlfn.IFNA(VLOOKUP(LEFT(RIGHT(D3921,LEN(D3921)-6),LEN(RIGHT(D3921,LEN(D3921)-6))-3),'Filter Fuel'!$A$3:$I$29,HLOOKUP(LEFT(D3921,6),'Filter Fuel'!$B$1:$I$2,2,FALSE),FALSE),1)*IF(F3921=0,0,1)</f>
        <v>0</v>
      </c>
      <c r="B3921" t="s">
        <v>2</v>
      </c>
      <c r="C3921">
        <f t="shared" si="110"/>
        <v>2034</v>
      </c>
      <c r="D3921" t="str">
        <f t="shared" si="111"/>
        <v>PASTRAELCIMP29</v>
      </c>
      <c r="E3921" t="str">
        <f>VLOOKUP(D3921,'NZ40-POPT_tech_groups'!A:B,2,FALSE)</f>
        <v>NZ40-ENE-1-PASTRA</v>
      </c>
      <c r="F3921" s="3">
        <f>_xlfn.IFNA(_xlfn.IFNA(VLOOKUP(D3921,'Energy Share'!B:D,3,FALSE),VLOOKUP(LEFT(D3921,LEN(D3921)-2),'Energy Share'!B:D,3,FALSE)),0)*HLOOKUP(C3921,'Energy Share'!$I$2:$AL$3,2,FALSE)*VLOOKUP(LEFT(D3921,6),'Energy Share'!$I$6:$J$14,2,FALSE)</f>
        <v>1.1529563592432755E-2</v>
      </c>
    </row>
    <row r="3922" spans="1:6" hidden="1" x14ac:dyDescent="0.3">
      <c r="A3922">
        <f>IF(IFERROR(_xlfn.NUMBERVALUE(RIGHT(D3922,2))=C3922-2000,TRUE),1,0)*_xlfn.IFNA(VLOOKUP(LEFT(RIGHT(D3922,LEN(D3922)-6),LEN(RIGHT(D3922,LEN(D3922)-6))-3),'Filter Fuel'!$A$3:$I$29,HLOOKUP(LEFT(D3922,6),'Filter Fuel'!$B$1:$I$2,2,FALSE),FALSE),1)*IF(F3922=0,0,1)</f>
        <v>0</v>
      </c>
      <c r="B3922" t="s">
        <v>2</v>
      </c>
      <c r="C3922">
        <f t="shared" si="110"/>
        <v>2034</v>
      </c>
      <c r="D3922" t="str">
        <f t="shared" si="111"/>
        <v>PASTRAELCIMP30</v>
      </c>
      <c r="E3922" t="str">
        <f>VLOOKUP(D3922,'NZ40-POPT_tech_groups'!A:B,2,FALSE)</f>
        <v>NZ40-ENE-1-PASTRA</v>
      </c>
      <c r="F3922" s="3">
        <f>_xlfn.IFNA(_xlfn.IFNA(VLOOKUP(D3922,'Energy Share'!B:D,3,FALSE),VLOOKUP(LEFT(D3922,LEN(D3922)-2),'Energy Share'!B:D,3,FALSE)),0)*HLOOKUP(C3922,'Energy Share'!$I$2:$AL$3,2,FALSE)*VLOOKUP(LEFT(D3922,6),'Energy Share'!$I$6:$J$14,2,FALSE)</f>
        <v>1.1529563592432755E-2</v>
      </c>
    </row>
    <row r="3923" spans="1:6" hidden="1" x14ac:dyDescent="0.3">
      <c r="A3923">
        <f>IF(IFERROR(_xlfn.NUMBERVALUE(RIGHT(D3923,2))=C3923-2000,TRUE),1,0)*_xlfn.IFNA(VLOOKUP(LEFT(RIGHT(D3923,LEN(D3923)-6),LEN(RIGHT(D3923,LEN(D3923)-6))-3),'Filter Fuel'!$A$3:$I$29,HLOOKUP(LEFT(D3923,6),'Filter Fuel'!$B$1:$I$2,2,FALSE),FALSE),1)*IF(F3923=0,0,1)</f>
        <v>0</v>
      </c>
      <c r="B3923" t="s">
        <v>2</v>
      </c>
      <c r="C3923">
        <f t="shared" si="110"/>
        <v>2034</v>
      </c>
      <c r="D3923" t="str">
        <f t="shared" si="111"/>
        <v>PASTRAELCIMP31</v>
      </c>
      <c r="E3923" t="str">
        <f>VLOOKUP(D3923,'NZ40-POPT_tech_groups'!A:B,2,FALSE)</f>
        <v>NZ40-ENE-1-PASTRA</v>
      </c>
      <c r="F3923" s="3">
        <f>_xlfn.IFNA(_xlfn.IFNA(VLOOKUP(D3923,'Energy Share'!B:D,3,FALSE),VLOOKUP(LEFT(D3923,LEN(D3923)-2),'Energy Share'!B:D,3,FALSE)),0)*HLOOKUP(C3923,'Energy Share'!$I$2:$AL$3,2,FALSE)*VLOOKUP(LEFT(D3923,6),'Energy Share'!$I$6:$J$14,2,FALSE)</f>
        <v>1.1529563592432755E-2</v>
      </c>
    </row>
    <row r="3924" spans="1:6" hidden="1" x14ac:dyDescent="0.3">
      <c r="A3924">
        <f>IF(IFERROR(_xlfn.NUMBERVALUE(RIGHT(D3924,2))=C3924-2000,TRUE),1,0)*_xlfn.IFNA(VLOOKUP(LEFT(RIGHT(D3924,LEN(D3924)-6),LEN(RIGHT(D3924,LEN(D3924)-6))-3),'Filter Fuel'!$A$3:$I$29,HLOOKUP(LEFT(D3924,6),'Filter Fuel'!$B$1:$I$2,2,FALSE),FALSE),1)*IF(F3924=0,0,1)</f>
        <v>0</v>
      </c>
      <c r="B3924" t="s">
        <v>2</v>
      </c>
      <c r="C3924">
        <f t="shared" si="110"/>
        <v>2034</v>
      </c>
      <c r="D3924" t="str">
        <f t="shared" si="111"/>
        <v>PASTRAELCIMP32</v>
      </c>
      <c r="E3924" t="str">
        <f>VLOOKUP(D3924,'NZ40-POPT_tech_groups'!A:B,2,FALSE)</f>
        <v>NZ40-ENE-1-PASTRA</v>
      </c>
      <c r="F3924" s="3">
        <f>_xlfn.IFNA(_xlfn.IFNA(VLOOKUP(D3924,'Energy Share'!B:D,3,FALSE),VLOOKUP(LEFT(D3924,LEN(D3924)-2),'Energy Share'!B:D,3,FALSE)),0)*HLOOKUP(C3924,'Energy Share'!$I$2:$AL$3,2,FALSE)*VLOOKUP(LEFT(D3924,6),'Energy Share'!$I$6:$J$14,2,FALSE)</f>
        <v>1.1529563592432755E-2</v>
      </c>
    </row>
    <row r="3925" spans="1:6" hidden="1" x14ac:dyDescent="0.3">
      <c r="A3925">
        <f>IF(IFERROR(_xlfn.NUMBERVALUE(RIGHT(D3925,2))=C3925-2000,TRUE),1,0)*_xlfn.IFNA(VLOOKUP(LEFT(RIGHT(D3925,LEN(D3925)-6),LEN(RIGHT(D3925,LEN(D3925)-6))-3),'Filter Fuel'!$A$3:$I$29,HLOOKUP(LEFT(D3925,6),'Filter Fuel'!$B$1:$I$2,2,FALSE),FALSE),1)*IF(F3925=0,0,1)</f>
        <v>0</v>
      </c>
      <c r="B3925" t="s">
        <v>2</v>
      </c>
      <c r="C3925">
        <f t="shared" si="110"/>
        <v>2034</v>
      </c>
      <c r="D3925" t="str">
        <f t="shared" si="111"/>
        <v>PASTRAELCIMP33</v>
      </c>
      <c r="E3925" t="str">
        <f>VLOOKUP(D3925,'NZ40-POPT_tech_groups'!A:B,2,FALSE)</f>
        <v>NZ40-ENE-1-PASTRA</v>
      </c>
      <c r="F3925" s="3">
        <f>_xlfn.IFNA(_xlfn.IFNA(VLOOKUP(D3925,'Energy Share'!B:D,3,FALSE),VLOOKUP(LEFT(D3925,LEN(D3925)-2),'Energy Share'!B:D,3,FALSE)),0)*HLOOKUP(C3925,'Energy Share'!$I$2:$AL$3,2,FALSE)*VLOOKUP(LEFT(D3925,6),'Energy Share'!$I$6:$J$14,2,FALSE)</f>
        <v>1.1529563592432755E-2</v>
      </c>
    </row>
    <row r="3926" spans="1:6" x14ac:dyDescent="0.3">
      <c r="A3926">
        <f>IF(IFERROR(_xlfn.NUMBERVALUE(RIGHT(D3926,2))=C3926-2000,TRUE),1,0)*_xlfn.IFNA(VLOOKUP(LEFT(RIGHT(D3926,LEN(D3926)-6),LEN(RIGHT(D3926,LEN(D3926)-6))-3),'Filter Fuel'!$A$3:$I$29,HLOOKUP(LEFT(D3926,6),'Filter Fuel'!$B$1:$I$2,2,FALSE),FALSE),1)*IF(F3926=0,0,1)</f>
        <v>1</v>
      </c>
      <c r="B3926" t="s">
        <v>2</v>
      </c>
      <c r="C3926">
        <f t="shared" si="110"/>
        <v>2034</v>
      </c>
      <c r="D3926" t="str">
        <f t="shared" si="111"/>
        <v>PASTRAELCIMP34</v>
      </c>
      <c r="E3926" t="str">
        <f>VLOOKUP(D3926,'NZ40-POPT_tech_groups'!A:B,2,FALSE)</f>
        <v>NZ40-ENE-1-PASTRA</v>
      </c>
      <c r="F3926" s="3">
        <f>_xlfn.IFNA(_xlfn.IFNA(VLOOKUP(D3926,'Energy Share'!B:D,3,FALSE),VLOOKUP(LEFT(D3926,LEN(D3926)-2),'Energy Share'!B:D,3,FALSE)),0)*HLOOKUP(C3926,'Energy Share'!$I$2:$AL$3,2,FALSE)*VLOOKUP(LEFT(D3926,6),'Energy Share'!$I$6:$J$14,2,FALSE)</f>
        <v>1.1529563592432755E-2</v>
      </c>
    </row>
    <row r="3927" spans="1:6" hidden="1" x14ac:dyDescent="0.3">
      <c r="A3927">
        <f>IF(IFERROR(_xlfn.NUMBERVALUE(RIGHT(D3927,2))=C3927-2000,TRUE),1,0)*_xlfn.IFNA(VLOOKUP(LEFT(RIGHT(D3927,LEN(D3927)-6),LEN(RIGHT(D3927,LEN(D3927)-6))-3),'Filter Fuel'!$A$3:$I$29,HLOOKUP(LEFT(D3927,6),'Filter Fuel'!$B$1:$I$2,2,FALSE),FALSE),1)*IF(F3927=0,0,1)</f>
        <v>0</v>
      </c>
      <c r="B3927" t="s">
        <v>2</v>
      </c>
      <c r="C3927">
        <f t="shared" si="110"/>
        <v>2034</v>
      </c>
      <c r="D3927" t="str">
        <f t="shared" si="111"/>
        <v>PASTRAELCIMP35</v>
      </c>
      <c r="E3927" t="str">
        <f>VLOOKUP(D3927,'NZ40-POPT_tech_groups'!A:B,2,FALSE)</f>
        <v>NZ40-ENE-1-PASTRA</v>
      </c>
      <c r="F3927" s="3">
        <f>_xlfn.IFNA(_xlfn.IFNA(VLOOKUP(D3927,'Energy Share'!B:D,3,FALSE),VLOOKUP(LEFT(D3927,LEN(D3927)-2),'Energy Share'!B:D,3,FALSE)),0)*HLOOKUP(C3927,'Energy Share'!$I$2:$AL$3,2,FALSE)*VLOOKUP(LEFT(D3927,6),'Energy Share'!$I$6:$J$14,2,FALSE)</f>
        <v>1.1529563592432755E-2</v>
      </c>
    </row>
    <row r="3928" spans="1:6" hidden="1" x14ac:dyDescent="0.3">
      <c r="A3928">
        <f>IF(IFERROR(_xlfn.NUMBERVALUE(RIGHT(D3928,2))=C3928-2000,TRUE),1,0)*_xlfn.IFNA(VLOOKUP(LEFT(RIGHT(D3928,LEN(D3928)-6),LEN(RIGHT(D3928,LEN(D3928)-6))-3),'Filter Fuel'!$A$3:$I$29,HLOOKUP(LEFT(D3928,6),'Filter Fuel'!$B$1:$I$2,2,FALSE),FALSE),1)*IF(F3928=0,0,1)</f>
        <v>0</v>
      </c>
      <c r="B3928" t="s">
        <v>2</v>
      </c>
      <c r="C3928">
        <f t="shared" si="110"/>
        <v>2034</v>
      </c>
      <c r="D3928" t="str">
        <f t="shared" si="111"/>
        <v>PASTRAELCIMP36</v>
      </c>
      <c r="E3928" t="str">
        <f>VLOOKUP(D3928,'NZ40-POPT_tech_groups'!A:B,2,FALSE)</f>
        <v>NZ40-ENE-1-PASTRA</v>
      </c>
      <c r="F3928" s="3">
        <f>_xlfn.IFNA(_xlfn.IFNA(VLOOKUP(D3928,'Energy Share'!B:D,3,FALSE),VLOOKUP(LEFT(D3928,LEN(D3928)-2),'Energy Share'!B:D,3,FALSE)),0)*HLOOKUP(C3928,'Energy Share'!$I$2:$AL$3,2,FALSE)*VLOOKUP(LEFT(D3928,6),'Energy Share'!$I$6:$J$14,2,FALSE)</f>
        <v>1.1529563592432755E-2</v>
      </c>
    </row>
    <row r="3929" spans="1:6" hidden="1" x14ac:dyDescent="0.3">
      <c r="A3929">
        <f>IF(IFERROR(_xlfn.NUMBERVALUE(RIGHT(D3929,2))=C3929-2000,TRUE),1,0)*_xlfn.IFNA(VLOOKUP(LEFT(RIGHT(D3929,LEN(D3929)-6),LEN(RIGHT(D3929,LEN(D3929)-6))-3),'Filter Fuel'!$A$3:$I$29,HLOOKUP(LEFT(D3929,6),'Filter Fuel'!$B$1:$I$2,2,FALSE),FALSE),1)*IF(F3929=0,0,1)</f>
        <v>0</v>
      </c>
      <c r="B3929" t="s">
        <v>2</v>
      </c>
      <c r="C3929">
        <f t="shared" ref="C3929:C3992" si="112">C3586+1</f>
        <v>2034</v>
      </c>
      <c r="D3929" t="str">
        <f t="shared" ref="D3929:D3992" si="113">D3586</f>
        <v>PASTRAELCIMP37</v>
      </c>
      <c r="E3929" t="str">
        <f>VLOOKUP(D3929,'NZ40-POPT_tech_groups'!A:B,2,FALSE)</f>
        <v>NZ40-ENE-1-PASTRA</v>
      </c>
      <c r="F3929" s="3">
        <f>_xlfn.IFNA(_xlfn.IFNA(VLOOKUP(D3929,'Energy Share'!B:D,3,FALSE),VLOOKUP(LEFT(D3929,LEN(D3929)-2),'Energy Share'!B:D,3,FALSE)),0)*HLOOKUP(C3929,'Energy Share'!$I$2:$AL$3,2,FALSE)*VLOOKUP(LEFT(D3929,6),'Energy Share'!$I$6:$J$14,2,FALSE)</f>
        <v>1.1529563592432755E-2</v>
      </c>
    </row>
    <row r="3930" spans="1:6" hidden="1" x14ac:dyDescent="0.3">
      <c r="A3930">
        <f>IF(IFERROR(_xlfn.NUMBERVALUE(RIGHT(D3930,2))=C3930-2000,TRUE),1,0)*_xlfn.IFNA(VLOOKUP(LEFT(RIGHT(D3930,LEN(D3930)-6),LEN(RIGHT(D3930,LEN(D3930)-6))-3),'Filter Fuel'!$A$3:$I$29,HLOOKUP(LEFT(D3930,6),'Filter Fuel'!$B$1:$I$2,2,FALSE),FALSE),1)*IF(F3930=0,0,1)</f>
        <v>0</v>
      </c>
      <c r="B3930" t="s">
        <v>2</v>
      </c>
      <c r="C3930">
        <f t="shared" si="112"/>
        <v>2034</v>
      </c>
      <c r="D3930" t="str">
        <f t="shared" si="113"/>
        <v>PASTRAELCIMP38</v>
      </c>
      <c r="E3930" t="str">
        <f>VLOOKUP(D3930,'NZ40-POPT_tech_groups'!A:B,2,FALSE)</f>
        <v>NZ40-ENE-1-PASTRA</v>
      </c>
      <c r="F3930" s="3">
        <f>_xlfn.IFNA(_xlfn.IFNA(VLOOKUP(D3930,'Energy Share'!B:D,3,FALSE),VLOOKUP(LEFT(D3930,LEN(D3930)-2),'Energy Share'!B:D,3,FALSE)),0)*HLOOKUP(C3930,'Energy Share'!$I$2:$AL$3,2,FALSE)*VLOOKUP(LEFT(D3930,6),'Energy Share'!$I$6:$J$14,2,FALSE)</f>
        <v>1.1529563592432755E-2</v>
      </c>
    </row>
    <row r="3931" spans="1:6" hidden="1" x14ac:dyDescent="0.3">
      <c r="A3931">
        <f>IF(IFERROR(_xlfn.NUMBERVALUE(RIGHT(D3931,2))=C3931-2000,TRUE),1,0)*_xlfn.IFNA(VLOOKUP(LEFT(RIGHT(D3931,LEN(D3931)-6),LEN(RIGHT(D3931,LEN(D3931)-6))-3),'Filter Fuel'!$A$3:$I$29,HLOOKUP(LEFT(D3931,6),'Filter Fuel'!$B$1:$I$2,2,FALSE),FALSE),1)*IF(F3931=0,0,1)</f>
        <v>0</v>
      </c>
      <c r="B3931" t="s">
        <v>2</v>
      </c>
      <c r="C3931">
        <f t="shared" si="112"/>
        <v>2034</v>
      </c>
      <c r="D3931" t="str">
        <f t="shared" si="113"/>
        <v>PASTRAELCIMP39</v>
      </c>
      <c r="E3931" t="str">
        <f>VLOOKUP(D3931,'NZ40-POPT_tech_groups'!A:B,2,FALSE)</f>
        <v>NZ40-ENE-1-PASTRA</v>
      </c>
      <c r="F3931" s="3">
        <f>_xlfn.IFNA(_xlfn.IFNA(VLOOKUP(D3931,'Energy Share'!B:D,3,FALSE),VLOOKUP(LEFT(D3931,LEN(D3931)-2),'Energy Share'!B:D,3,FALSE)),0)*HLOOKUP(C3931,'Energy Share'!$I$2:$AL$3,2,FALSE)*VLOOKUP(LEFT(D3931,6),'Energy Share'!$I$6:$J$14,2,FALSE)</f>
        <v>1.1529563592432755E-2</v>
      </c>
    </row>
    <row r="3932" spans="1:6" hidden="1" x14ac:dyDescent="0.3">
      <c r="A3932">
        <f>IF(IFERROR(_xlfn.NUMBERVALUE(RIGHT(D3932,2))=C3932-2000,TRUE),1,0)*_xlfn.IFNA(VLOOKUP(LEFT(RIGHT(D3932,LEN(D3932)-6),LEN(RIGHT(D3932,LEN(D3932)-6))-3),'Filter Fuel'!$A$3:$I$29,HLOOKUP(LEFT(D3932,6),'Filter Fuel'!$B$1:$I$2,2,FALSE),FALSE),1)*IF(F3932=0,0,1)</f>
        <v>0</v>
      </c>
      <c r="B3932" t="s">
        <v>2</v>
      </c>
      <c r="C3932">
        <f t="shared" si="112"/>
        <v>2034</v>
      </c>
      <c r="D3932" t="str">
        <f t="shared" si="113"/>
        <v>PASTRAELCIMP40</v>
      </c>
      <c r="E3932" t="str">
        <f>VLOOKUP(D3932,'NZ40-POPT_tech_groups'!A:B,2,FALSE)</f>
        <v>NZ40-ENE-1-PASTRA</v>
      </c>
      <c r="F3932" s="3">
        <f>_xlfn.IFNA(_xlfn.IFNA(VLOOKUP(D3932,'Energy Share'!B:D,3,FALSE),VLOOKUP(LEFT(D3932,LEN(D3932)-2),'Energy Share'!B:D,3,FALSE)),0)*HLOOKUP(C3932,'Energy Share'!$I$2:$AL$3,2,FALSE)*VLOOKUP(LEFT(D3932,6),'Energy Share'!$I$6:$J$14,2,FALSE)</f>
        <v>1.1529563592432755E-2</v>
      </c>
    </row>
    <row r="3933" spans="1:6" hidden="1" x14ac:dyDescent="0.3">
      <c r="A3933">
        <f>IF(IFERROR(_xlfn.NUMBERVALUE(RIGHT(D3933,2))=C3933-2000,TRUE),1,0)*_xlfn.IFNA(VLOOKUP(LEFT(RIGHT(D3933,LEN(D3933)-6),LEN(RIGHT(D3933,LEN(D3933)-6))-3),'Filter Fuel'!$A$3:$I$29,HLOOKUP(LEFT(D3933,6),'Filter Fuel'!$B$1:$I$2,2,FALSE),FALSE),1)*IF(F3933=0,0,1)</f>
        <v>0</v>
      </c>
      <c r="B3933" t="s">
        <v>2</v>
      </c>
      <c r="C3933">
        <f t="shared" si="112"/>
        <v>2034</v>
      </c>
      <c r="D3933" t="str">
        <f t="shared" si="113"/>
        <v>PASTRAELCIMP41</v>
      </c>
      <c r="E3933" t="str">
        <f>VLOOKUP(D3933,'NZ40-POPT_tech_groups'!A:B,2,FALSE)</f>
        <v>NZ40-ENE-1-PASTRA</v>
      </c>
      <c r="F3933" s="3">
        <f>_xlfn.IFNA(_xlfn.IFNA(VLOOKUP(D3933,'Energy Share'!B:D,3,FALSE),VLOOKUP(LEFT(D3933,LEN(D3933)-2),'Energy Share'!B:D,3,FALSE)),0)*HLOOKUP(C3933,'Energy Share'!$I$2:$AL$3,2,FALSE)*VLOOKUP(LEFT(D3933,6),'Energy Share'!$I$6:$J$14,2,FALSE)</f>
        <v>1.1529563592432755E-2</v>
      </c>
    </row>
    <row r="3934" spans="1:6" hidden="1" x14ac:dyDescent="0.3">
      <c r="A3934">
        <f>IF(IFERROR(_xlfn.NUMBERVALUE(RIGHT(D3934,2))=C3934-2000,TRUE),1,0)*_xlfn.IFNA(VLOOKUP(LEFT(RIGHT(D3934,LEN(D3934)-6),LEN(RIGHT(D3934,LEN(D3934)-6))-3),'Filter Fuel'!$A$3:$I$29,HLOOKUP(LEFT(D3934,6),'Filter Fuel'!$B$1:$I$2,2,FALSE),FALSE),1)*IF(F3934=0,0,1)</f>
        <v>0</v>
      </c>
      <c r="B3934" t="s">
        <v>2</v>
      </c>
      <c r="C3934">
        <f t="shared" si="112"/>
        <v>2034</v>
      </c>
      <c r="D3934" t="str">
        <f t="shared" si="113"/>
        <v>PASTRAELCIMP42</v>
      </c>
      <c r="E3934" t="str">
        <f>VLOOKUP(D3934,'NZ40-POPT_tech_groups'!A:B,2,FALSE)</f>
        <v>NZ40-ENE-1-PASTRA</v>
      </c>
      <c r="F3934" s="3">
        <f>_xlfn.IFNA(_xlfn.IFNA(VLOOKUP(D3934,'Energy Share'!B:D,3,FALSE),VLOOKUP(LEFT(D3934,LEN(D3934)-2),'Energy Share'!B:D,3,FALSE)),0)*HLOOKUP(C3934,'Energy Share'!$I$2:$AL$3,2,FALSE)*VLOOKUP(LEFT(D3934,6),'Energy Share'!$I$6:$J$14,2,FALSE)</f>
        <v>1.1529563592432755E-2</v>
      </c>
    </row>
    <row r="3935" spans="1:6" hidden="1" x14ac:dyDescent="0.3">
      <c r="A3935">
        <f>IF(IFERROR(_xlfn.NUMBERVALUE(RIGHT(D3935,2))=C3935-2000,TRUE),1,0)*_xlfn.IFNA(VLOOKUP(LEFT(RIGHT(D3935,LEN(D3935)-6),LEN(RIGHT(D3935,LEN(D3935)-6))-3),'Filter Fuel'!$A$3:$I$29,HLOOKUP(LEFT(D3935,6),'Filter Fuel'!$B$1:$I$2,2,FALSE),FALSE),1)*IF(F3935=0,0,1)</f>
        <v>0</v>
      </c>
      <c r="B3935" t="s">
        <v>2</v>
      </c>
      <c r="C3935">
        <f t="shared" si="112"/>
        <v>2034</v>
      </c>
      <c r="D3935" t="str">
        <f t="shared" si="113"/>
        <v>PASTRAELCIMP43</v>
      </c>
      <c r="E3935" t="str">
        <f>VLOOKUP(D3935,'NZ40-POPT_tech_groups'!A:B,2,FALSE)</f>
        <v>NZ40-ENE-1-PASTRA</v>
      </c>
      <c r="F3935" s="3">
        <f>_xlfn.IFNA(_xlfn.IFNA(VLOOKUP(D3935,'Energy Share'!B:D,3,FALSE),VLOOKUP(LEFT(D3935,LEN(D3935)-2),'Energy Share'!B:D,3,FALSE)),0)*HLOOKUP(C3935,'Energy Share'!$I$2:$AL$3,2,FALSE)*VLOOKUP(LEFT(D3935,6),'Energy Share'!$I$6:$J$14,2,FALSE)</f>
        <v>1.1529563592432755E-2</v>
      </c>
    </row>
    <row r="3936" spans="1:6" hidden="1" x14ac:dyDescent="0.3">
      <c r="A3936">
        <f>IF(IFERROR(_xlfn.NUMBERVALUE(RIGHT(D3936,2))=C3936-2000,TRUE),1,0)*_xlfn.IFNA(VLOOKUP(LEFT(RIGHT(D3936,LEN(D3936)-6),LEN(RIGHT(D3936,LEN(D3936)-6))-3),'Filter Fuel'!$A$3:$I$29,HLOOKUP(LEFT(D3936,6),'Filter Fuel'!$B$1:$I$2,2,FALSE),FALSE),1)*IF(F3936=0,0,1)</f>
        <v>0</v>
      </c>
      <c r="B3936" t="s">
        <v>2</v>
      </c>
      <c r="C3936">
        <f t="shared" si="112"/>
        <v>2034</v>
      </c>
      <c r="D3936" t="str">
        <f t="shared" si="113"/>
        <v>PASTRAELCIMP44</v>
      </c>
      <c r="E3936" t="str">
        <f>VLOOKUP(D3936,'NZ40-POPT_tech_groups'!A:B,2,FALSE)</f>
        <v>NZ40-ENE-1-PASTRA</v>
      </c>
      <c r="F3936" s="3">
        <f>_xlfn.IFNA(_xlfn.IFNA(VLOOKUP(D3936,'Energy Share'!B:D,3,FALSE),VLOOKUP(LEFT(D3936,LEN(D3936)-2),'Energy Share'!B:D,3,FALSE)),0)*HLOOKUP(C3936,'Energy Share'!$I$2:$AL$3,2,FALSE)*VLOOKUP(LEFT(D3936,6),'Energy Share'!$I$6:$J$14,2,FALSE)</f>
        <v>1.1529563592432755E-2</v>
      </c>
    </row>
    <row r="3937" spans="1:6" hidden="1" x14ac:dyDescent="0.3">
      <c r="A3937">
        <f>IF(IFERROR(_xlfn.NUMBERVALUE(RIGHT(D3937,2))=C3937-2000,TRUE),1,0)*_xlfn.IFNA(VLOOKUP(LEFT(RIGHT(D3937,LEN(D3937)-6),LEN(RIGHT(D3937,LEN(D3937)-6))-3),'Filter Fuel'!$A$3:$I$29,HLOOKUP(LEFT(D3937,6),'Filter Fuel'!$B$1:$I$2,2,FALSE),FALSE),1)*IF(F3937=0,0,1)</f>
        <v>0</v>
      </c>
      <c r="B3937" t="s">
        <v>2</v>
      </c>
      <c r="C3937">
        <f t="shared" si="112"/>
        <v>2034</v>
      </c>
      <c r="D3937" t="str">
        <f t="shared" si="113"/>
        <v>PASTRAELCIMP45</v>
      </c>
      <c r="E3937" t="str">
        <f>VLOOKUP(D3937,'NZ40-POPT_tech_groups'!A:B,2,FALSE)</f>
        <v>NZ40-ENE-1-PASTRA</v>
      </c>
      <c r="F3937" s="3">
        <f>_xlfn.IFNA(_xlfn.IFNA(VLOOKUP(D3937,'Energy Share'!B:D,3,FALSE),VLOOKUP(LEFT(D3937,LEN(D3937)-2),'Energy Share'!B:D,3,FALSE)),0)*HLOOKUP(C3937,'Energy Share'!$I$2:$AL$3,2,FALSE)*VLOOKUP(LEFT(D3937,6),'Energy Share'!$I$6:$J$14,2,FALSE)</f>
        <v>1.1529563592432755E-2</v>
      </c>
    </row>
    <row r="3938" spans="1:6" hidden="1" x14ac:dyDescent="0.3">
      <c r="A3938">
        <f>IF(IFERROR(_xlfn.NUMBERVALUE(RIGHT(D3938,2))=C3938-2000,TRUE),1,0)*_xlfn.IFNA(VLOOKUP(LEFT(RIGHT(D3938,LEN(D3938)-6),LEN(RIGHT(D3938,LEN(D3938)-6))-3),'Filter Fuel'!$A$3:$I$29,HLOOKUP(LEFT(D3938,6),'Filter Fuel'!$B$1:$I$2,2,FALSE),FALSE),1)*IF(F3938=0,0,1)</f>
        <v>0</v>
      </c>
      <c r="B3938" t="s">
        <v>2</v>
      </c>
      <c r="C3938">
        <f t="shared" si="112"/>
        <v>2034</v>
      </c>
      <c r="D3938" t="str">
        <f t="shared" si="113"/>
        <v>PASTRAELCIMP46</v>
      </c>
      <c r="E3938" t="str">
        <f>VLOOKUP(D3938,'NZ40-POPT_tech_groups'!A:B,2,FALSE)</f>
        <v>NZ40-ENE-1-PASTRA</v>
      </c>
      <c r="F3938" s="3">
        <f>_xlfn.IFNA(_xlfn.IFNA(VLOOKUP(D3938,'Energy Share'!B:D,3,FALSE),VLOOKUP(LEFT(D3938,LEN(D3938)-2),'Energy Share'!B:D,3,FALSE)),0)*HLOOKUP(C3938,'Energy Share'!$I$2:$AL$3,2,FALSE)*VLOOKUP(LEFT(D3938,6),'Energy Share'!$I$6:$J$14,2,FALSE)</f>
        <v>1.1529563592432755E-2</v>
      </c>
    </row>
    <row r="3939" spans="1:6" hidden="1" x14ac:dyDescent="0.3">
      <c r="A3939">
        <f>IF(IFERROR(_xlfn.NUMBERVALUE(RIGHT(D3939,2))=C3939-2000,TRUE),1,0)*_xlfn.IFNA(VLOOKUP(LEFT(RIGHT(D3939,LEN(D3939)-6),LEN(RIGHT(D3939,LEN(D3939)-6))-3),'Filter Fuel'!$A$3:$I$29,HLOOKUP(LEFT(D3939,6),'Filter Fuel'!$B$1:$I$2,2,FALSE),FALSE),1)*IF(F3939=0,0,1)</f>
        <v>0</v>
      </c>
      <c r="B3939" t="s">
        <v>2</v>
      </c>
      <c r="C3939">
        <f t="shared" si="112"/>
        <v>2034</v>
      </c>
      <c r="D3939" t="str">
        <f t="shared" si="113"/>
        <v>PASTRAELCIMP47</v>
      </c>
      <c r="E3939" t="str">
        <f>VLOOKUP(D3939,'NZ40-POPT_tech_groups'!A:B,2,FALSE)</f>
        <v>NZ40-ENE-1-PASTRA</v>
      </c>
      <c r="F3939" s="3">
        <f>_xlfn.IFNA(_xlfn.IFNA(VLOOKUP(D3939,'Energy Share'!B:D,3,FALSE),VLOOKUP(LEFT(D3939,LEN(D3939)-2),'Energy Share'!B:D,3,FALSE)),0)*HLOOKUP(C3939,'Energy Share'!$I$2:$AL$3,2,FALSE)*VLOOKUP(LEFT(D3939,6),'Energy Share'!$I$6:$J$14,2,FALSE)</f>
        <v>1.1529563592432755E-2</v>
      </c>
    </row>
    <row r="3940" spans="1:6" hidden="1" x14ac:dyDescent="0.3">
      <c r="A3940">
        <f>IF(IFERROR(_xlfn.NUMBERVALUE(RIGHT(D3940,2))=C3940-2000,TRUE),1,0)*_xlfn.IFNA(VLOOKUP(LEFT(RIGHT(D3940,LEN(D3940)-6),LEN(RIGHT(D3940,LEN(D3940)-6))-3),'Filter Fuel'!$A$3:$I$29,HLOOKUP(LEFT(D3940,6),'Filter Fuel'!$B$1:$I$2,2,FALSE),FALSE),1)*IF(F3940=0,0,1)</f>
        <v>0</v>
      </c>
      <c r="B3940" t="s">
        <v>2</v>
      </c>
      <c r="C3940">
        <f t="shared" si="112"/>
        <v>2034</v>
      </c>
      <c r="D3940" t="str">
        <f t="shared" si="113"/>
        <v>PASTRAELCIMP48</v>
      </c>
      <c r="E3940" t="str">
        <f>VLOOKUP(D3940,'NZ40-POPT_tech_groups'!A:B,2,FALSE)</f>
        <v>NZ40-ENE-1-PASTRA</v>
      </c>
      <c r="F3940" s="3">
        <f>_xlfn.IFNA(_xlfn.IFNA(VLOOKUP(D3940,'Energy Share'!B:D,3,FALSE),VLOOKUP(LEFT(D3940,LEN(D3940)-2),'Energy Share'!B:D,3,FALSE)),0)*HLOOKUP(C3940,'Energy Share'!$I$2:$AL$3,2,FALSE)*VLOOKUP(LEFT(D3940,6),'Energy Share'!$I$6:$J$14,2,FALSE)</f>
        <v>1.1529563592432755E-2</v>
      </c>
    </row>
    <row r="3941" spans="1:6" hidden="1" x14ac:dyDescent="0.3">
      <c r="A3941">
        <f>IF(IFERROR(_xlfn.NUMBERVALUE(RIGHT(D3941,2))=C3941-2000,TRUE),1,0)*_xlfn.IFNA(VLOOKUP(LEFT(RIGHT(D3941,LEN(D3941)-6),LEN(RIGHT(D3941,LEN(D3941)-6))-3),'Filter Fuel'!$A$3:$I$29,HLOOKUP(LEFT(D3941,6),'Filter Fuel'!$B$1:$I$2,2,FALSE),FALSE),1)*IF(F3941=0,0,1)</f>
        <v>0</v>
      </c>
      <c r="B3941" t="s">
        <v>2</v>
      </c>
      <c r="C3941">
        <f t="shared" si="112"/>
        <v>2034</v>
      </c>
      <c r="D3941" t="str">
        <f t="shared" si="113"/>
        <v>PASTRAELCIMP49</v>
      </c>
      <c r="E3941" t="str">
        <f>VLOOKUP(D3941,'NZ40-POPT_tech_groups'!A:B,2,FALSE)</f>
        <v>NZ40-ENE-1-PASTRA</v>
      </c>
      <c r="F3941" s="3">
        <f>_xlfn.IFNA(_xlfn.IFNA(VLOOKUP(D3941,'Energy Share'!B:D,3,FALSE),VLOOKUP(LEFT(D3941,LEN(D3941)-2),'Energy Share'!B:D,3,FALSE)),0)*HLOOKUP(C3941,'Energy Share'!$I$2:$AL$3,2,FALSE)*VLOOKUP(LEFT(D3941,6),'Energy Share'!$I$6:$J$14,2,FALSE)</f>
        <v>1.1529563592432755E-2</v>
      </c>
    </row>
    <row r="3942" spans="1:6" hidden="1" x14ac:dyDescent="0.3">
      <c r="A3942">
        <f>IF(IFERROR(_xlfn.NUMBERVALUE(RIGHT(D3942,2))=C3942-2000,TRUE),1,0)*_xlfn.IFNA(VLOOKUP(LEFT(RIGHT(D3942,LEN(D3942)-6),LEN(RIGHT(D3942,LEN(D3942)-6))-3),'Filter Fuel'!$A$3:$I$29,HLOOKUP(LEFT(D3942,6),'Filter Fuel'!$B$1:$I$2,2,FALSE),FALSE),1)*IF(F3942=0,0,1)</f>
        <v>0</v>
      </c>
      <c r="B3942" t="s">
        <v>2</v>
      </c>
      <c r="C3942">
        <f t="shared" si="112"/>
        <v>2034</v>
      </c>
      <c r="D3942" t="str">
        <f t="shared" si="113"/>
        <v>PASTRAELCIMP50</v>
      </c>
      <c r="E3942" t="str">
        <f>VLOOKUP(D3942,'NZ40-POPT_tech_groups'!A:B,2,FALSE)</f>
        <v>NZ40-ENE-1-PASTRA</v>
      </c>
      <c r="F3942" s="3">
        <f>_xlfn.IFNA(_xlfn.IFNA(VLOOKUP(D3942,'Energy Share'!B:D,3,FALSE),VLOOKUP(LEFT(D3942,LEN(D3942)-2),'Energy Share'!B:D,3,FALSE)),0)*HLOOKUP(C3942,'Energy Share'!$I$2:$AL$3,2,FALSE)*VLOOKUP(LEFT(D3942,6),'Energy Share'!$I$6:$J$14,2,FALSE)</f>
        <v>1.1529563592432755E-2</v>
      </c>
    </row>
    <row r="3943" spans="1:6" hidden="1" x14ac:dyDescent="0.3">
      <c r="A3943">
        <f>IF(IFERROR(_xlfn.NUMBERVALUE(RIGHT(D3943,2))=C3943-2000,TRUE),1,0)*_xlfn.IFNA(VLOOKUP(LEFT(RIGHT(D3943,LEN(D3943)-6),LEN(RIGHT(D3943,LEN(D3943)-6))-3),'Filter Fuel'!$A$3:$I$29,HLOOKUP(LEFT(D3943,6),'Filter Fuel'!$B$1:$I$2,2,FALSE),FALSE),1)*IF(F3943=0,0,1)</f>
        <v>0</v>
      </c>
      <c r="B3943" t="s">
        <v>2</v>
      </c>
      <c r="C3943">
        <f t="shared" si="112"/>
        <v>2034</v>
      </c>
      <c r="D3943" t="str">
        <f t="shared" si="113"/>
        <v>PUBBDGELCIMP16</v>
      </c>
      <c r="E3943" t="str">
        <f>VLOOKUP(D3943,'NZ40-POPT_tech_groups'!A:B,2,FALSE)</f>
        <v>NZ40-ENE-1-PUBBDG</v>
      </c>
      <c r="F3943" s="3">
        <f>_xlfn.IFNA(_xlfn.IFNA(VLOOKUP(D3943,'Energy Share'!B:D,3,FALSE),VLOOKUP(LEFT(D3943,LEN(D3943)-2),'Energy Share'!B:D,3,FALSE)),0)*HLOOKUP(C3943,'Energy Share'!$I$2:$AL$3,2,FALSE)*VLOOKUP(LEFT(D3943,6),'Energy Share'!$I$6:$J$14,2,FALSE)</f>
        <v>0.15473292235282438</v>
      </c>
    </row>
    <row r="3944" spans="1:6" hidden="1" x14ac:dyDescent="0.3">
      <c r="A3944">
        <f>IF(IFERROR(_xlfn.NUMBERVALUE(RIGHT(D3944,2))=C3944-2000,TRUE),1,0)*_xlfn.IFNA(VLOOKUP(LEFT(RIGHT(D3944,LEN(D3944)-6),LEN(RIGHT(D3944,LEN(D3944)-6))-3),'Filter Fuel'!$A$3:$I$29,HLOOKUP(LEFT(D3944,6),'Filter Fuel'!$B$1:$I$2,2,FALSE),FALSE),1)*IF(F3944=0,0,1)</f>
        <v>0</v>
      </c>
      <c r="B3944" t="s">
        <v>2</v>
      </c>
      <c r="C3944">
        <f t="shared" si="112"/>
        <v>2034</v>
      </c>
      <c r="D3944" t="str">
        <f t="shared" si="113"/>
        <v>PUBBDGELCIMP17</v>
      </c>
      <c r="E3944" t="str">
        <f>VLOOKUP(D3944,'NZ40-POPT_tech_groups'!A:B,2,FALSE)</f>
        <v>NZ40-ENE-1-PUBBDG</v>
      </c>
      <c r="F3944" s="3">
        <f>_xlfn.IFNA(_xlfn.IFNA(VLOOKUP(D3944,'Energy Share'!B:D,3,FALSE),VLOOKUP(LEFT(D3944,LEN(D3944)-2),'Energy Share'!B:D,3,FALSE)),0)*HLOOKUP(C3944,'Energy Share'!$I$2:$AL$3,2,FALSE)*VLOOKUP(LEFT(D3944,6),'Energy Share'!$I$6:$J$14,2,FALSE)</f>
        <v>0.15473292235282438</v>
      </c>
    </row>
    <row r="3945" spans="1:6" hidden="1" x14ac:dyDescent="0.3">
      <c r="A3945">
        <f>IF(IFERROR(_xlfn.NUMBERVALUE(RIGHT(D3945,2))=C3945-2000,TRUE),1,0)*_xlfn.IFNA(VLOOKUP(LEFT(RIGHT(D3945,LEN(D3945)-6),LEN(RIGHT(D3945,LEN(D3945)-6))-3),'Filter Fuel'!$A$3:$I$29,HLOOKUP(LEFT(D3945,6),'Filter Fuel'!$B$1:$I$2,2,FALSE),FALSE),1)*IF(F3945=0,0,1)</f>
        <v>0</v>
      </c>
      <c r="B3945" t="s">
        <v>2</v>
      </c>
      <c r="C3945">
        <f t="shared" si="112"/>
        <v>2034</v>
      </c>
      <c r="D3945" t="str">
        <f t="shared" si="113"/>
        <v>PUBBDGELCIMP18</v>
      </c>
      <c r="E3945" t="str">
        <f>VLOOKUP(D3945,'NZ40-POPT_tech_groups'!A:B,2,FALSE)</f>
        <v>NZ40-ENE-1-PUBBDG</v>
      </c>
      <c r="F3945" s="3">
        <f>_xlfn.IFNA(_xlfn.IFNA(VLOOKUP(D3945,'Energy Share'!B:D,3,FALSE),VLOOKUP(LEFT(D3945,LEN(D3945)-2),'Energy Share'!B:D,3,FALSE)),0)*HLOOKUP(C3945,'Energy Share'!$I$2:$AL$3,2,FALSE)*VLOOKUP(LEFT(D3945,6),'Energy Share'!$I$6:$J$14,2,FALSE)</f>
        <v>0.15473292235282438</v>
      </c>
    </row>
    <row r="3946" spans="1:6" hidden="1" x14ac:dyDescent="0.3">
      <c r="A3946">
        <f>IF(IFERROR(_xlfn.NUMBERVALUE(RIGHT(D3946,2))=C3946-2000,TRUE),1,0)*_xlfn.IFNA(VLOOKUP(LEFT(RIGHT(D3946,LEN(D3946)-6),LEN(RIGHT(D3946,LEN(D3946)-6))-3),'Filter Fuel'!$A$3:$I$29,HLOOKUP(LEFT(D3946,6),'Filter Fuel'!$B$1:$I$2,2,FALSE),FALSE),1)*IF(F3946=0,0,1)</f>
        <v>0</v>
      </c>
      <c r="B3946" t="s">
        <v>2</v>
      </c>
      <c r="C3946">
        <f t="shared" si="112"/>
        <v>2034</v>
      </c>
      <c r="D3946" t="str">
        <f t="shared" si="113"/>
        <v>PUBBDGELCIMP19</v>
      </c>
      <c r="E3946" t="str">
        <f>VLOOKUP(D3946,'NZ40-POPT_tech_groups'!A:B,2,FALSE)</f>
        <v>NZ40-ENE-1-PUBBDG</v>
      </c>
      <c r="F3946" s="3">
        <f>_xlfn.IFNA(_xlfn.IFNA(VLOOKUP(D3946,'Energy Share'!B:D,3,FALSE),VLOOKUP(LEFT(D3946,LEN(D3946)-2),'Energy Share'!B:D,3,FALSE)),0)*HLOOKUP(C3946,'Energy Share'!$I$2:$AL$3,2,FALSE)*VLOOKUP(LEFT(D3946,6),'Energy Share'!$I$6:$J$14,2,FALSE)</f>
        <v>0.15473292235282438</v>
      </c>
    </row>
    <row r="3947" spans="1:6" hidden="1" x14ac:dyDescent="0.3">
      <c r="A3947">
        <f>IF(IFERROR(_xlfn.NUMBERVALUE(RIGHT(D3947,2))=C3947-2000,TRUE),1,0)*_xlfn.IFNA(VLOOKUP(LEFT(RIGHT(D3947,LEN(D3947)-6),LEN(RIGHT(D3947,LEN(D3947)-6))-3),'Filter Fuel'!$A$3:$I$29,HLOOKUP(LEFT(D3947,6),'Filter Fuel'!$B$1:$I$2,2,FALSE),FALSE),1)*IF(F3947=0,0,1)</f>
        <v>0</v>
      </c>
      <c r="B3947" t="s">
        <v>2</v>
      </c>
      <c r="C3947">
        <f t="shared" si="112"/>
        <v>2034</v>
      </c>
      <c r="D3947" t="str">
        <f t="shared" si="113"/>
        <v>PUBBDGELCIMP20</v>
      </c>
      <c r="E3947" t="str">
        <f>VLOOKUP(D3947,'NZ40-POPT_tech_groups'!A:B,2,FALSE)</f>
        <v>NZ40-ENE-1-PUBBDG</v>
      </c>
      <c r="F3947" s="3">
        <f>_xlfn.IFNA(_xlfn.IFNA(VLOOKUP(D3947,'Energy Share'!B:D,3,FALSE),VLOOKUP(LEFT(D3947,LEN(D3947)-2),'Energy Share'!B:D,3,FALSE)),0)*HLOOKUP(C3947,'Energy Share'!$I$2:$AL$3,2,FALSE)*VLOOKUP(LEFT(D3947,6),'Energy Share'!$I$6:$J$14,2,FALSE)</f>
        <v>0.15473292235282438</v>
      </c>
    </row>
    <row r="3948" spans="1:6" hidden="1" x14ac:dyDescent="0.3">
      <c r="A3948">
        <f>IF(IFERROR(_xlfn.NUMBERVALUE(RIGHT(D3948,2))=C3948-2000,TRUE),1,0)*_xlfn.IFNA(VLOOKUP(LEFT(RIGHT(D3948,LEN(D3948)-6),LEN(RIGHT(D3948,LEN(D3948)-6))-3),'Filter Fuel'!$A$3:$I$29,HLOOKUP(LEFT(D3948,6),'Filter Fuel'!$B$1:$I$2,2,FALSE),FALSE),1)*IF(F3948=0,0,1)</f>
        <v>0</v>
      </c>
      <c r="B3948" t="s">
        <v>2</v>
      </c>
      <c r="C3948">
        <f t="shared" si="112"/>
        <v>2034</v>
      </c>
      <c r="D3948" t="str">
        <f t="shared" si="113"/>
        <v>PUBBDGELCIMP21</v>
      </c>
      <c r="E3948" t="str">
        <f>VLOOKUP(D3948,'NZ40-POPT_tech_groups'!A:B,2,FALSE)</f>
        <v>NZ40-ENE-1-PUBBDG</v>
      </c>
      <c r="F3948" s="3">
        <f>_xlfn.IFNA(_xlfn.IFNA(VLOOKUP(D3948,'Energy Share'!B:D,3,FALSE),VLOOKUP(LEFT(D3948,LEN(D3948)-2),'Energy Share'!B:D,3,FALSE)),0)*HLOOKUP(C3948,'Energy Share'!$I$2:$AL$3,2,FALSE)*VLOOKUP(LEFT(D3948,6),'Energy Share'!$I$6:$J$14,2,FALSE)</f>
        <v>0.15473292235282438</v>
      </c>
    </row>
    <row r="3949" spans="1:6" hidden="1" x14ac:dyDescent="0.3">
      <c r="A3949">
        <f>IF(IFERROR(_xlfn.NUMBERVALUE(RIGHT(D3949,2))=C3949-2000,TRUE),1,0)*_xlfn.IFNA(VLOOKUP(LEFT(RIGHT(D3949,LEN(D3949)-6),LEN(RIGHT(D3949,LEN(D3949)-6))-3),'Filter Fuel'!$A$3:$I$29,HLOOKUP(LEFT(D3949,6),'Filter Fuel'!$B$1:$I$2,2,FALSE),FALSE),1)*IF(F3949=0,0,1)</f>
        <v>0</v>
      </c>
      <c r="B3949" t="s">
        <v>2</v>
      </c>
      <c r="C3949">
        <f t="shared" si="112"/>
        <v>2034</v>
      </c>
      <c r="D3949" t="str">
        <f t="shared" si="113"/>
        <v>PUBBDGELCIMP22</v>
      </c>
      <c r="E3949" t="str">
        <f>VLOOKUP(D3949,'NZ40-POPT_tech_groups'!A:B,2,FALSE)</f>
        <v>NZ40-ENE-1-PUBBDG</v>
      </c>
      <c r="F3949" s="3">
        <f>_xlfn.IFNA(_xlfn.IFNA(VLOOKUP(D3949,'Energy Share'!B:D,3,FALSE),VLOOKUP(LEFT(D3949,LEN(D3949)-2),'Energy Share'!B:D,3,FALSE)),0)*HLOOKUP(C3949,'Energy Share'!$I$2:$AL$3,2,FALSE)*VLOOKUP(LEFT(D3949,6),'Energy Share'!$I$6:$J$14,2,FALSE)</f>
        <v>0.15473292235282438</v>
      </c>
    </row>
    <row r="3950" spans="1:6" hidden="1" x14ac:dyDescent="0.3">
      <c r="A3950">
        <f>IF(IFERROR(_xlfn.NUMBERVALUE(RIGHT(D3950,2))=C3950-2000,TRUE),1,0)*_xlfn.IFNA(VLOOKUP(LEFT(RIGHT(D3950,LEN(D3950)-6),LEN(RIGHT(D3950,LEN(D3950)-6))-3),'Filter Fuel'!$A$3:$I$29,HLOOKUP(LEFT(D3950,6),'Filter Fuel'!$B$1:$I$2,2,FALSE),FALSE),1)*IF(F3950=0,0,1)</f>
        <v>0</v>
      </c>
      <c r="B3950" t="s">
        <v>2</v>
      </c>
      <c r="C3950">
        <f t="shared" si="112"/>
        <v>2034</v>
      </c>
      <c r="D3950" t="str">
        <f t="shared" si="113"/>
        <v>PUBBDGELCIMP23</v>
      </c>
      <c r="E3950" t="str">
        <f>VLOOKUP(D3950,'NZ40-POPT_tech_groups'!A:B,2,FALSE)</f>
        <v>NZ40-ENE-1-PUBBDG</v>
      </c>
      <c r="F3950" s="3">
        <f>_xlfn.IFNA(_xlfn.IFNA(VLOOKUP(D3950,'Energy Share'!B:D,3,FALSE),VLOOKUP(LEFT(D3950,LEN(D3950)-2),'Energy Share'!B:D,3,FALSE)),0)*HLOOKUP(C3950,'Energy Share'!$I$2:$AL$3,2,FALSE)*VLOOKUP(LEFT(D3950,6),'Energy Share'!$I$6:$J$14,2,FALSE)</f>
        <v>0.15473292235282438</v>
      </c>
    </row>
    <row r="3951" spans="1:6" hidden="1" x14ac:dyDescent="0.3">
      <c r="A3951">
        <f>IF(IFERROR(_xlfn.NUMBERVALUE(RIGHT(D3951,2))=C3951-2000,TRUE),1,0)*_xlfn.IFNA(VLOOKUP(LEFT(RIGHT(D3951,LEN(D3951)-6),LEN(RIGHT(D3951,LEN(D3951)-6))-3),'Filter Fuel'!$A$3:$I$29,HLOOKUP(LEFT(D3951,6),'Filter Fuel'!$B$1:$I$2,2,FALSE),FALSE),1)*IF(F3951=0,0,1)</f>
        <v>0</v>
      </c>
      <c r="B3951" t="s">
        <v>2</v>
      </c>
      <c r="C3951">
        <f t="shared" si="112"/>
        <v>2034</v>
      </c>
      <c r="D3951" t="str">
        <f t="shared" si="113"/>
        <v>PUBBDGELCIMP24</v>
      </c>
      <c r="E3951" t="str">
        <f>VLOOKUP(D3951,'NZ40-POPT_tech_groups'!A:B,2,FALSE)</f>
        <v>NZ40-ENE-1-PUBBDG</v>
      </c>
      <c r="F3951" s="3">
        <f>_xlfn.IFNA(_xlfn.IFNA(VLOOKUP(D3951,'Energy Share'!B:D,3,FALSE),VLOOKUP(LEFT(D3951,LEN(D3951)-2),'Energy Share'!B:D,3,FALSE)),0)*HLOOKUP(C3951,'Energy Share'!$I$2:$AL$3,2,FALSE)*VLOOKUP(LEFT(D3951,6),'Energy Share'!$I$6:$J$14,2,FALSE)</f>
        <v>0.15473292235282438</v>
      </c>
    </row>
    <row r="3952" spans="1:6" hidden="1" x14ac:dyDescent="0.3">
      <c r="A3952">
        <f>IF(IFERROR(_xlfn.NUMBERVALUE(RIGHT(D3952,2))=C3952-2000,TRUE),1,0)*_xlfn.IFNA(VLOOKUP(LEFT(RIGHT(D3952,LEN(D3952)-6),LEN(RIGHT(D3952,LEN(D3952)-6))-3),'Filter Fuel'!$A$3:$I$29,HLOOKUP(LEFT(D3952,6),'Filter Fuel'!$B$1:$I$2,2,FALSE),FALSE),1)*IF(F3952=0,0,1)</f>
        <v>0</v>
      </c>
      <c r="B3952" t="s">
        <v>2</v>
      </c>
      <c r="C3952">
        <f t="shared" si="112"/>
        <v>2034</v>
      </c>
      <c r="D3952" t="str">
        <f t="shared" si="113"/>
        <v>PUBBDGELCIMP25</v>
      </c>
      <c r="E3952" t="str">
        <f>VLOOKUP(D3952,'NZ40-POPT_tech_groups'!A:B,2,FALSE)</f>
        <v>NZ40-ENE-1-PUBBDG</v>
      </c>
      <c r="F3952" s="3">
        <f>_xlfn.IFNA(_xlfn.IFNA(VLOOKUP(D3952,'Energy Share'!B:D,3,FALSE),VLOOKUP(LEFT(D3952,LEN(D3952)-2),'Energy Share'!B:D,3,FALSE)),0)*HLOOKUP(C3952,'Energy Share'!$I$2:$AL$3,2,FALSE)*VLOOKUP(LEFT(D3952,6),'Energy Share'!$I$6:$J$14,2,FALSE)</f>
        <v>0.15473292235282438</v>
      </c>
    </row>
    <row r="3953" spans="1:6" hidden="1" x14ac:dyDescent="0.3">
      <c r="A3953">
        <f>IF(IFERROR(_xlfn.NUMBERVALUE(RIGHT(D3953,2))=C3953-2000,TRUE),1,0)*_xlfn.IFNA(VLOOKUP(LEFT(RIGHT(D3953,LEN(D3953)-6),LEN(RIGHT(D3953,LEN(D3953)-6))-3),'Filter Fuel'!$A$3:$I$29,HLOOKUP(LEFT(D3953,6),'Filter Fuel'!$B$1:$I$2,2,FALSE),FALSE),1)*IF(F3953=0,0,1)</f>
        <v>0</v>
      </c>
      <c r="B3953" t="s">
        <v>2</v>
      </c>
      <c r="C3953">
        <f t="shared" si="112"/>
        <v>2034</v>
      </c>
      <c r="D3953" t="str">
        <f t="shared" si="113"/>
        <v>PUBBDGELCIMP26</v>
      </c>
      <c r="E3953" t="str">
        <f>VLOOKUP(D3953,'NZ40-POPT_tech_groups'!A:B,2,FALSE)</f>
        <v>NZ40-ENE-1-PUBBDG</v>
      </c>
      <c r="F3953" s="3">
        <f>_xlfn.IFNA(_xlfn.IFNA(VLOOKUP(D3953,'Energy Share'!B:D,3,FALSE),VLOOKUP(LEFT(D3953,LEN(D3953)-2),'Energy Share'!B:D,3,FALSE)),0)*HLOOKUP(C3953,'Energy Share'!$I$2:$AL$3,2,FALSE)*VLOOKUP(LEFT(D3953,6),'Energy Share'!$I$6:$J$14,2,FALSE)</f>
        <v>0.15473292235282438</v>
      </c>
    </row>
    <row r="3954" spans="1:6" hidden="1" x14ac:dyDescent="0.3">
      <c r="A3954">
        <f>IF(IFERROR(_xlfn.NUMBERVALUE(RIGHT(D3954,2))=C3954-2000,TRUE),1,0)*_xlfn.IFNA(VLOOKUP(LEFT(RIGHT(D3954,LEN(D3954)-6),LEN(RIGHT(D3954,LEN(D3954)-6))-3),'Filter Fuel'!$A$3:$I$29,HLOOKUP(LEFT(D3954,6),'Filter Fuel'!$B$1:$I$2,2,FALSE),FALSE),1)*IF(F3954=0,0,1)</f>
        <v>0</v>
      </c>
      <c r="B3954" t="s">
        <v>2</v>
      </c>
      <c r="C3954">
        <f t="shared" si="112"/>
        <v>2034</v>
      </c>
      <c r="D3954" t="str">
        <f t="shared" si="113"/>
        <v>PUBBDGELCIMP27</v>
      </c>
      <c r="E3954" t="str">
        <f>VLOOKUP(D3954,'NZ40-POPT_tech_groups'!A:B,2,FALSE)</f>
        <v>NZ40-ENE-1-PUBBDG</v>
      </c>
      <c r="F3954" s="3">
        <f>_xlfn.IFNA(_xlfn.IFNA(VLOOKUP(D3954,'Energy Share'!B:D,3,FALSE),VLOOKUP(LEFT(D3954,LEN(D3954)-2),'Energy Share'!B:D,3,FALSE)),0)*HLOOKUP(C3954,'Energy Share'!$I$2:$AL$3,2,FALSE)*VLOOKUP(LEFT(D3954,6),'Energy Share'!$I$6:$J$14,2,FALSE)</f>
        <v>0.15473292235282438</v>
      </c>
    </row>
    <row r="3955" spans="1:6" hidden="1" x14ac:dyDescent="0.3">
      <c r="A3955">
        <f>IF(IFERROR(_xlfn.NUMBERVALUE(RIGHT(D3955,2))=C3955-2000,TRUE),1,0)*_xlfn.IFNA(VLOOKUP(LEFT(RIGHT(D3955,LEN(D3955)-6),LEN(RIGHT(D3955,LEN(D3955)-6))-3),'Filter Fuel'!$A$3:$I$29,HLOOKUP(LEFT(D3955,6),'Filter Fuel'!$B$1:$I$2,2,FALSE),FALSE),1)*IF(F3955=0,0,1)</f>
        <v>0</v>
      </c>
      <c r="B3955" t="s">
        <v>2</v>
      </c>
      <c r="C3955">
        <f t="shared" si="112"/>
        <v>2034</v>
      </c>
      <c r="D3955" t="str">
        <f t="shared" si="113"/>
        <v>PUBBDGELCIMP28</v>
      </c>
      <c r="E3955" t="str">
        <f>VLOOKUP(D3955,'NZ40-POPT_tech_groups'!A:B,2,FALSE)</f>
        <v>NZ40-ENE-1-PUBBDG</v>
      </c>
      <c r="F3955" s="3">
        <f>_xlfn.IFNA(_xlfn.IFNA(VLOOKUP(D3955,'Energy Share'!B:D,3,FALSE),VLOOKUP(LEFT(D3955,LEN(D3955)-2),'Energy Share'!B:D,3,FALSE)),0)*HLOOKUP(C3955,'Energy Share'!$I$2:$AL$3,2,FALSE)*VLOOKUP(LEFT(D3955,6),'Energy Share'!$I$6:$J$14,2,FALSE)</f>
        <v>0.15473292235282438</v>
      </c>
    </row>
    <row r="3956" spans="1:6" hidden="1" x14ac:dyDescent="0.3">
      <c r="A3956">
        <f>IF(IFERROR(_xlfn.NUMBERVALUE(RIGHT(D3956,2))=C3956-2000,TRUE),1,0)*_xlfn.IFNA(VLOOKUP(LEFT(RIGHT(D3956,LEN(D3956)-6),LEN(RIGHT(D3956,LEN(D3956)-6))-3),'Filter Fuel'!$A$3:$I$29,HLOOKUP(LEFT(D3956,6),'Filter Fuel'!$B$1:$I$2,2,FALSE),FALSE),1)*IF(F3956=0,0,1)</f>
        <v>0</v>
      </c>
      <c r="B3956" t="s">
        <v>2</v>
      </c>
      <c r="C3956">
        <f t="shared" si="112"/>
        <v>2034</v>
      </c>
      <c r="D3956" t="str">
        <f t="shared" si="113"/>
        <v>PUBBDGELCIMP29</v>
      </c>
      <c r="E3956" t="str">
        <f>VLOOKUP(D3956,'NZ40-POPT_tech_groups'!A:B,2,FALSE)</f>
        <v>NZ40-ENE-1-PUBBDG</v>
      </c>
      <c r="F3956" s="3">
        <f>_xlfn.IFNA(_xlfn.IFNA(VLOOKUP(D3956,'Energy Share'!B:D,3,FALSE),VLOOKUP(LEFT(D3956,LEN(D3956)-2),'Energy Share'!B:D,3,FALSE)),0)*HLOOKUP(C3956,'Energy Share'!$I$2:$AL$3,2,FALSE)*VLOOKUP(LEFT(D3956,6),'Energy Share'!$I$6:$J$14,2,FALSE)</f>
        <v>0.15473292235282438</v>
      </c>
    </row>
    <row r="3957" spans="1:6" hidden="1" x14ac:dyDescent="0.3">
      <c r="A3957">
        <f>IF(IFERROR(_xlfn.NUMBERVALUE(RIGHT(D3957,2))=C3957-2000,TRUE),1,0)*_xlfn.IFNA(VLOOKUP(LEFT(RIGHT(D3957,LEN(D3957)-6),LEN(RIGHT(D3957,LEN(D3957)-6))-3),'Filter Fuel'!$A$3:$I$29,HLOOKUP(LEFT(D3957,6),'Filter Fuel'!$B$1:$I$2,2,FALSE),FALSE),1)*IF(F3957=0,0,1)</f>
        <v>0</v>
      </c>
      <c r="B3957" t="s">
        <v>2</v>
      </c>
      <c r="C3957">
        <f t="shared" si="112"/>
        <v>2034</v>
      </c>
      <c r="D3957" t="str">
        <f t="shared" si="113"/>
        <v>PUBBDGELCIMP30</v>
      </c>
      <c r="E3957" t="str">
        <f>VLOOKUP(D3957,'NZ40-POPT_tech_groups'!A:B,2,FALSE)</f>
        <v>NZ40-ENE-1-PUBBDG</v>
      </c>
      <c r="F3957" s="3">
        <f>_xlfn.IFNA(_xlfn.IFNA(VLOOKUP(D3957,'Energy Share'!B:D,3,FALSE),VLOOKUP(LEFT(D3957,LEN(D3957)-2),'Energy Share'!B:D,3,FALSE)),0)*HLOOKUP(C3957,'Energy Share'!$I$2:$AL$3,2,FALSE)*VLOOKUP(LEFT(D3957,6),'Energy Share'!$I$6:$J$14,2,FALSE)</f>
        <v>0.15473292235282438</v>
      </c>
    </row>
    <row r="3958" spans="1:6" hidden="1" x14ac:dyDescent="0.3">
      <c r="A3958">
        <f>IF(IFERROR(_xlfn.NUMBERVALUE(RIGHT(D3958,2))=C3958-2000,TRUE),1,0)*_xlfn.IFNA(VLOOKUP(LEFT(RIGHT(D3958,LEN(D3958)-6),LEN(RIGHT(D3958,LEN(D3958)-6))-3),'Filter Fuel'!$A$3:$I$29,HLOOKUP(LEFT(D3958,6),'Filter Fuel'!$B$1:$I$2,2,FALSE),FALSE),1)*IF(F3958=0,0,1)</f>
        <v>0</v>
      </c>
      <c r="B3958" t="s">
        <v>2</v>
      </c>
      <c r="C3958">
        <f t="shared" si="112"/>
        <v>2034</v>
      </c>
      <c r="D3958" t="str">
        <f t="shared" si="113"/>
        <v>PUBBDGELCIMP31</v>
      </c>
      <c r="E3958" t="str">
        <f>VLOOKUP(D3958,'NZ40-POPT_tech_groups'!A:B,2,FALSE)</f>
        <v>NZ40-ENE-1-PUBBDG</v>
      </c>
      <c r="F3958" s="3">
        <f>_xlfn.IFNA(_xlfn.IFNA(VLOOKUP(D3958,'Energy Share'!B:D,3,FALSE),VLOOKUP(LEFT(D3958,LEN(D3958)-2),'Energy Share'!B:D,3,FALSE)),0)*HLOOKUP(C3958,'Energy Share'!$I$2:$AL$3,2,FALSE)*VLOOKUP(LEFT(D3958,6),'Energy Share'!$I$6:$J$14,2,FALSE)</f>
        <v>0.15473292235282438</v>
      </c>
    </row>
    <row r="3959" spans="1:6" hidden="1" x14ac:dyDescent="0.3">
      <c r="A3959">
        <f>IF(IFERROR(_xlfn.NUMBERVALUE(RIGHT(D3959,2))=C3959-2000,TRUE),1,0)*_xlfn.IFNA(VLOOKUP(LEFT(RIGHT(D3959,LEN(D3959)-6),LEN(RIGHT(D3959,LEN(D3959)-6))-3),'Filter Fuel'!$A$3:$I$29,HLOOKUP(LEFT(D3959,6),'Filter Fuel'!$B$1:$I$2,2,FALSE),FALSE),1)*IF(F3959=0,0,1)</f>
        <v>0</v>
      </c>
      <c r="B3959" t="s">
        <v>2</v>
      </c>
      <c r="C3959">
        <f t="shared" si="112"/>
        <v>2034</v>
      </c>
      <c r="D3959" t="str">
        <f t="shared" si="113"/>
        <v>PUBBDGELCIMP32</v>
      </c>
      <c r="E3959" t="str">
        <f>VLOOKUP(D3959,'NZ40-POPT_tech_groups'!A:B,2,FALSE)</f>
        <v>NZ40-ENE-1-PUBBDG</v>
      </c>
      <c r="F3959" s="3">
        <f>_xlfn.IFNA(_xlfn.IFNA(VLOOKUP(D3959,'Energy Share'!B:D,3,FALSE),VLOOKUP(LEFT(D3959,LEN(D3959)-2),'Energy Share'!B:D,3,FALSE)),0)*HLOOKUP(C3959,'Energy Share'!$I$2:$AL$3,2,FALSE)*VLOOKUP(LEFT(D3959,6),'Energy Share'!$I$6:$J$14,2,FALSE)</f>
        <v>0.15473292235282438</v>
      </c>
    </row>
    <row r="3960" spans="1:6" hidden="1" x14ac:dyDescent="0.3">
      <c r="A3960">
        <f>IF(IFERROR(_xlfn.NUMBERVALUE(RIGHT(D3960,2))=C3960-2000,TRUE),1,0)*_xlfn.IFNA(VLOOKUP(LEFT(RIGHT(D3960,LEN(D3960)-6),LEN(RIGHT(D3960,LEN(D3960)-6))-3),'Filter Fuel'!$A$3:$I$29,HLOOKUP(LEFT(D3960,6),'Filter Fuel'!$B$1:$I$2,2,FALSE),FALSE),1)*IF(F3960=0,0,1)</f>
        <v>0</v>
      </c>
      <c r="B3960" t="s">
        <v>2</v>
      </c>
      <c r="C3960">
        <f t="shared" si="112"/>
        <v>2034</v>
      </c>
      <c r="D3960" t="str">
        <f t="shared" si="113"/>
        <v>PUBBDGELCIMP33</v>
      </c>
      <c r="E3960" t="str">
        <f>VLOOKUP(D3960,'NZ40-POPT_tech_groups'!A:B,2,FALSE)</f>
        <v>NZ40-ENE-1-PUBBDG</v>
      </c>
      <c r="F3960" s="3">
        <f>_xlfn.IFNA(_xlfn.IFNA(VLOOKUP(D3960,'Energy Share'!B:D,3,FALSE),VLOOKUP(LEFT(D3960,LEN(D3960)-2),'Energy Share'!B:D,3,FALSE)),0)*HLOOKUP(C3960,'Energy Share'!$I$2:$AL$3,2,FALSE)*VLOOKUP(LEFT(D3960,6),'Energy Share'!$I$6:$J$14,2,FALSE)</f>
        <v>0.15473292235282438</v>
      </c>
    </row>
    <row r="3961" spans="1:6" x14ac:dyDescent="0.3">
      <c r="A3961">
        <f>IF(IFERROR(_xlfn.NUMBERVALUE(RIGHT(D3961,2))=C3961-2000,TRUE),1,0)*_xlfn.IFNA(VLOOKUP(LEFT(RIGHT(D3961,LEN(D3961)-6),LEN(RIGHT(D3961,LEN(D3961)-6))-3),'Filter Fuel'!$A$3:$I$29,HLOOKUP(LEFT(D3961,6),'Filter Fuel'!$B$1:$I$2,2,FALSE),FALSE),1)*IF(F3961=0,0,1)</f>
        <v>1</v>
      </c>
      <c r="B3961" t="s">
        <v>2</v>
      </c>
      <c r="C3961">
        <f t="shared" si="112"/>
        <v>2034</v>
      </c>
      <c r="D3961" t="str">
        <f t="shared" si="113"/>
        <v>PUBBDGELCIMP34</v>
      </c>
      <c r="E3961" t="str">
        <f>VLOOKUP(D3961,'NZ40-POPT_tech_groups'!A:B,2,FALSE)</f>
        <v>NZ40-ENE-1-PUBBDG</v>
      </c>
      <c r="F3961" s="3">
        <f>_xlfn.IFNA(_xlfn.IFNA(VLOOKUP(D3961,'Energy Share'!B:D,3,FALSE),VLOOKUP(LEFT(D3961,LEN(D3961)-2),'Energy Share'!B:D,3,FALSE)),0)*HLOOKUP(C3961,'Energy Share'!$I$2:$AL$3,2,FALSE)*VLOOKUP(LEFT(D3961,6),'Energy Share'!$I$6:$J$14,2,FALSE)</f>
        <v>0.15473292235282438</v>
      </c>
    </row>
    <row r="3962" spans="1:6" hidden="1" x14ac:dyDescent="0.3">
      <c r="A3962">
        <f>IF(IFERROR(_xlfn.NUMBERVALUE(RIGHT(D3962,2))=C3962-2000,TRUE),1,0)*_xlfn.IFNA(VLOOKUP(LEFT(RIGHT(D3962,LEN(D3962)-6),LEN(RIGHT(D3962,LEN(D3962)-6))-3),'Filter Fuel'!$A$3:$I$29,HLOOKUP(LEFT(D3962,6),'Filter Fuel'!$B$1:$I$2,2,FALSE),FALSE),1)*IF(F3962=0,0,1)</f>
        <v>0</v>
      </c>
      <c r="B3962" t="s">
        <v>2</v>
      </c>
      <c r="C3962">
        <f t="shared" si="112"/>
        <v>2034</v>
      </c>
      <c r="D3962" t="str">
        <f t="shared" si="113"/>
        <v>PUBBDGELCIMP35</v>
      </c>
      <c r="E3962" t="str">
        <f>VLOOKUP(D3962,'NZ40-POPT_tech_groups'!A:B,2,FALSE)</f>
        <v>NZ40-ENE-1-PUBBDG</v>
      </c>
      <c r="F3962" s="3">
        <f>_xlfn.IFNA(_xlfn.IFNA(VLOOKUP(D3962,'Energy Share'!B:D,3,FALSE),VLOOKUP(LEFT(D3962,LEN(D3962)-2),'Energy Share'!B:D,3,FALSE)),0)*HLOOKUP(C3962,'Energy Share'!$I$2:$AL$3,2,FALSE)*VLOOKUP(LEFT(D3962,6),'Energy Share'!$I$6:$J$14,2,FALSE)</f>
        <v>0.15473292235282438</v>
      </c>
    </row>
    <row r="3963" spans="1:6" hidden="1" x14ac:dyDescent="0.3">
      <c r="A3963">
        <f>IF(IFERROR(_xlfn.NUMBERVALUE(RIGHT(D3963,2))=C3963-2000,TRUE),1,0)*_xlfn.IFNA(VLOOKUP(LEFT(RIGHT(D3963,LEN(D3963)-6),LEN(RIGHT(D3963,LEN(D3963)-6))-3),'Filter Fuel'!$A$3:$I$29,HLOOKUP(LEFT(D3963,6),'Filter Fuel'!$B$1:$I$2,2,FALSE),FALSE),1)*IF(F3963=0,0,1)</f>
        <v>0</v>
      </c>
      <c r="B3963" t="s">
        <v>2</v>
      </c>
      <c r="C3963">
        <f t="shared" si="112"/>
        <v>2034</v>
      </c>
      <c r="D3963" t="str">
        <f t="shared" si="113"/>
        <v>PUBBDGELCIMP36</v>
      </c>
      <c r="E3963" t="str">
        <f>VLOOKUP(D3963,'NZ40-POPT_tech_groups'!A:B,2,FALSE)</f>
        <v>NZ40-ENE-1-PUBBDG</v>
      </c>
      <c r="F3963" s="3">
        <f>_xlfn.IFNA(_xlfn.IFNA(VLOOKUP(D3963,'Energy Share'!B:D,3,FALSE),VLOOKUP(LEFT(D3963,LEN(D3963)-2),'Energy Share'!B:D,3,FALSE)),0)*HLOOKUP(C3963,'Energy Share'!$I$2:$AL$3,2,FALSE)*VLOOKUP(LEFT(D3963,6),'Energy Share'!$I$6:$J$14,2,FALSE)</f>
        <v>0.15473292235282438</v>
      </c>
    </row>
    <row r="3964" spans="1:6" hidden="1" x14ac:dyDescent="0.3">
      <c r="A3964">
        <f>IF(IFERROR(_xlfn.NUMBERVALUE(RIGHT(D3964,2))=C3964-2000,TRUE),1,0)*_xlfn.IFNA(VLOOKUP(LEFT(RIGHT(D3964,LEN(D3964)-6),LEN(RIGHT(D3964,LEN(D3964)-6))-3),'Filter Fuel'!$A$3:$I$29,HLOOKUP(LEFT(D3964,6),'Filter Fuel'!$B$1:$I$2,2,FALSE),FALSE),1)*IF(F3964=0,0,1)</f>
        <v>0</v>
      </c>
      <c r="B3964" t="s">
        <v>2</v>
      </c>
      <c r="C3964">
        <f t="shared" si="112"/>
        <v>2034</v>
      </c>
      <c r="D3964" t="str">
        <f t="shared" si="113"/>
        <v>PUBBDGELCIMP37</v>
      </c>
      <c r="E3964" t="str">
        <f>VLOOKUP(D3964,'NZ40-POPT_tech_groups'!A:B,2,FALSE)</f>
        <v>NZ40-ENE-1-PUBBDG</v>
      </c>
      <c r="F3964" s="3">
        <f>_xlfn.IFNA(_xlfn.IFNA(VLOOKUP(D3964,'Energy Share'!B:D,3,FALSE),VLOOKUP(LEFT(D3964,LEN(D3964)-2),'Energy Share'!B:D,3,FALSE)),0)*HLOOKUP(C3964,'Energy Share'!$I$2:$AL$3,2,FALSE)*VLOOKUP(LEFT(D3964,6),'Energy Share'!$I$6:$J$14,2,FALSE)</f>
        <v>0.15473292235282438</v>
      </c>
    </row>
    <row r="3965" spans="1:6" hidden="1" x14ac:dyDescent="0.3">
      <c r="A3965">
        <f>IF(IFERROR(_xlfn.NUMBERVALUE(RIGHT(D3965,2))=C3965-2000,TRUE),1,0)*_xlfn.IFNA(VLOOKUP(LEFT(RIGHT(D3965,LEN(D3965)-6),LEN(RIGHT(D3965,LEN(D3965)-6))-3),'Filter Fuel'!$A$3:$I$29,HLOOKUP(LEFT(D3965,6),'Filter Fuel'!$B$1:$I$2,2,FALSE),FALSE),1)*IF(F3965=0,0,1)</f>
        <v>0</v>
      </c>
      <c r="B3965" t="s">
        <v>2</v>
      </c>
      <c r="C3965">
        <f t="shared" si="112"/>
        <v>2034</v>
      </c>
      <c r="D3965" t="str">
        <f t="shared" si="113"/>
        <v>PUBBDGELCIMP38</v>
      </c>
      <c r="E3965" t="str">
        <f>VLOOKUP(D3965,'NZ40-POPT_tech_groups'!A:B,2,FALSE)</f>
        <v>NZ40-ENE-1-PUBBDG</v>
      </c>
      <c r="F3965" s="3">
        <f>_xlfn.IFNA(_xlfn.IFNA(VLOOKUP(D3965,'Energy Share'!B:D,3,FALSE),VLOOKUP(LEFT(D3965,LEN(D3965)-2),'Energy Share'!B:D,3,FALSE)),0)*HLOOKUP(C3965,'Energy Share'!$I$2:$AL$3,2,FALSE)*VLOOKUP(LEFT(D3965,6),'Energy Share'!$I$6:$J$14,2,FALSE)</f>
        <v>0.15473292235282438</v>
      </c>
    </row>
    <row r="3966" spans="1:6" hidden="1" x14ac:dyDescent="0.3">
      <c r="A3966">
        <f>IF(IFERROR(_xlfn.NUMBERVALUE(RIGHT(D3966,2))=C3966-2000,TRUE),1,0)*_xlfn.IFNA(VLOOKUP(LEFT(RIGHT(D3966,LEN(D3966)-6),LEN(RIGHT(D3966,LEN(D3966)-6))-3),'Filter Fuel'!$A$3:$I$29,HLOOKUP(LEFT(D3966,6),'Filter Fuel'!$B$1:$I$2,2,FALSE),FALSE),1)*IF(F3966=0,0,1)</f>
        <v>0</v>
      </c>
      <c r="B3966" t="s">
        <v>2</v>
      </c>
      <c r="C3966">
        <f t="shared" si="112"/>
        <v>2034</v>
      </c>
      <c r="D3966" t="str">
        <f t="shared" si="113"/>
        <v>PUBBDGELCIMP39</v>
      </c>
      <c r="E3966" t="str">
        <f>VLOOKUP(D3966,'NZ40-POPT_tech_groups'!A:B,2,FALSE)</f>
        <v>NZ40-ENE-1-PUBBDG</v>
      </c>
      <c r="F3966" s="3">
        <f>_xlfn.IFNA(_xlfn.IFNA(VLOOKUP(D3966,'Energy Share'!B:D,3,FALSE),VLOOKUP(LEFT(D3966,LEN(D3966)-2),'Energy Share'!B:D,3,FALSE)),0)*HLOOKUP(C3966,'Energy Share'!$I$2:$AL$3,2,FALSE)*VLOOKUP(LEFT(D3966,6),'Energy Share'!$I$6:$J$14,2,FALSE)</f>
        <v>0.15473292235282438</v>
      </c>
    </row>
    <row r="3967" spans="1:6" hidden="1" x14ac:dyDescent="0.3">
      <c r="A3967">
        <f>IF(IFERROR(_xlfn.NUMBERVALUE(RIGHT(D3967,2))=C3967-2000,TRUE),1,0)*_xlfn.IFNA(VLOOKUP(LEFT(RIGHT(D3967,LEN(D3967)-6),LEN(RIGHT(D3967,LEN(D3967)-6))-3),'Filter Fuel'!$A$3:$I$29,HLOOKUP(LEFT(D3967,6),'Filter Fuel'!$B$1:$I$2,2,FALSE),FALSE),1)*IF(F3967=0,0,1)</f>
        <v>0</v>
      </c>
      <c r="B3967" t="s">
        <v>2</v>
      </c>
      <c r="C3967">
        <f t="shared" si="112"/>
        <v>2034</v>
      </c>
      <c r="D3967" t="str">
        <f t="shared" si="113"/>
        <v>PUBBDGELCIMP40</v>
      </c>
      <c r="E3967" t="str">
        <f>VLOOKUP(D3967,'NZ40-POPT_tech_groups'!A:B,2,FALSE)</f>
        <v>NZ40-ENE-1-PUBBDG</v>
      </c>
      <c r="F3967" s="3">
        <f>_xlfn.IFNA(_xlfn.IFNA(VLOOKUP(D3967,'Energy Share'!B:D,3,FALSE),VLOOKUP(LEFT(D3967,LEN(D3967)-2),'Energy Share'!B:D,3,FALSE)),0)*HLOOKUP(C3967,'Energy Share'!$I$2:$AL$3,2,FALSE)*VLOOKUP(LEFT(D3967,6),'Energy Share'!$I$6:$J$14,2,FALSE)</f>
        <v>0.15473292235282438</v>
      </c>
    </row>
    <row r="3968" spans="1:6" hidden="1" x14ac:dyDescent="0.3">
      <c r="A3968">
        <f>IF(IFERROR(_xlfn.NUMBERVALUE(RIGHT(D3968,2))=C3968-2000,TRUE),1,0)*_xlfn.IFNA(VLOOKUP(LEFT(RIGHT(D3968,LEN(D3968)-6),LEN(RIGHT(D3968,LEN(D3968)-6))-3),'Filter Fuel'!$A$3:$I$29,HLOOKUP(LEFT(D3968,6),'Filter Fuel'!$B$1:$I$2,2,FALSE),FALSE),1)*IF(F3968=0,0,1)</f>
        <v>0</v>
      </c>
      <c r="B3968" t="s">
        <v>2</v>
      </c>
      <c r="C3968">
        <f t="shared" si="112"/>
        <v>2034</v>
      </c>
      <c r="D3968" t="str">
        <f t="shared" si="113"/>
        <v>PUBBDGELCIMP41</v>
      </c>
      <c r="E3968" t="str">
        <f>VLOOKUP(D3968,'NZ40-POPT_tech_groups'!A:B,2,FALSE)</f>
        <v>NZ40-ENE-1-PUBBDG</v>
      </c>
      <c r="F3968" s="3">
        <f>_xlfn.IFNA(_xlfn.IFNA(VLOOKUP(D3968,'Energy Share'!B:D,3,FALSE),VLOOKUP(LEFT(D3968,LEN(D3968)-2),'Energy Share'!B:D,3,FALSE)),0)*HLOOKUP(C3968,'Energy Share'!$I$2:$AL$3,2,FALSE)*VLOOKUP(LEFT(D3968,6),'Energy Share'!$I$6:$J$14,2,FALSE)</f>
        <v>0.15473292235282438</v>
      </c>
    </row>
    <row r="3969" spans="1:6" hidden="1" x14ac:dyDescent="0.3">
      <c r="A3969">
        <f>IF(IFERROR(_xlfn.NUMBERVALUE(RIGHT(D3969,2))=C3969-2000,TRUE),1,0)*_xlfn.IFNA(VLOOKUP(LEFT(RIGHT(D3969,LEN(D3969)-6),LEN(RIGHT(D3969,LEN(D3969)-6))-3),'Filter Fuel'!$A$3:$I$29,HLOOKUP(LEFT(D3969,6),'Filter Fuel'!$B$1:$I$2,2,FALSE),FALSE),1)*IF(F3969=0,0,1)</f>
        <v>0</v>
      </c>
      <c r="B3969" t="s">
        <v>2</v>
      </c>
      <c r="C3969">
        <f t="shared" si="112"/>
        <v>2034</v>
      </c>
      <c r="D3969" t="str">
        <f t="shared" si="113"/>
        <v>PUBBDGELCIMP42</v>
      </c>
      <c r="E3969" t="str">
        <f>VLOOKUP(D3969,'NZ40-POPT_tech_groups'!A:B,2,FALSE)</f>
        <v>NZ40-ENE-1-PUBBDG</v>
      </c>
      <c r="F3969" s="3">
        <f>_xlfn.IFNA(_xlfn.IFNA(VLOOKUP(D3969,'Energy Share'!B:D,3,FALSE),VLOOKUP(LEFT(D3969,LEN(D3969)-2),'Energy Share'!B:D,3,FALSE)),0)*HLOOKUP(C3969,'Energy Share'!$I$2:$AL$3,2,FALSE)*VLOOKUP(LEFT(D3969,6),'Energy Share'!$I$6:$J$14,2,FALSE)</f>
        <v>0.15473292235282438</v>
      </c>
    </row>
    <row r="3970" spans="1:6" hidden="1" x14ac:dyDescent="0.3">
      <c r="A3970">
        <f>IF(IFERROR(_xlfn.NUMBERVALUE(RIGHT(D3970,2))=C3970-2000,TRUE),1,0)*_xlfn.IFNA(VLOOKUP(LEFT(RIGHT(D3970,LEN(D3970)-6),LEN(RIGHT(D3970,LEN(D3970)-6))-3),'Filter Fuel'!$A$3:$I$29,HLOOKUP(LEFT(D3970,6),'Filter Fuel'!$B$1:$I$2,2,FALSE),FALSE),1)*IF(F3970=0,0,1)</f>
        <v>0</v>
      </c>
      <c r="B3970" t="s">
        <v>2</v>
      </c>
      <c r="C3970">
        <f t="shared" si="112"/>
        <v>2034</v>
      </c>
      <c r="D3970" t="str">
        <f t="shared" si="113"/>
        <v>PUBBDGELCIMP43</v>
      </c>
      <c r="E3970" t="str">
        <f>VLOOKUP(D3970,'NZ40-POPT_tech_groups'!A:B,2,FALSE)</f>
        <v>NZ40-ENE-1-PUBBDG</v>
      </c>
      <c r="F3970" s="3">
        <f>_xlfn.IFNA(_xlfn.IFNA(VLOOKUP(D3970,'Energy Share'!B:D,3,FALSE),VLOOKUP(LEFT(D3970,LEN(D3970)-2),'Energy Share'!B:D,3,FALSE)),0)*HLOOKUP(C3970,'Energy Share'!$I$2:$AL$3,2,FALSE)*VLOOKUP(LEFT(D3970,6),'Energy Share'!$I$6:$J$14,2,FALSE)</f>
        <v>0.15473292235282438</v>
      </c>
    </row>
    <row r="3971" spans="1:6" hidden="1" x14ac:dyDescent="0.3">
      <c r="A3971">
        <f>IF(IFERROR(_xlfn.NUMBERVALUE(RIGHT(D3971,2))=C3971-2000,TRUE),1,0)*_xlfn.IFNA(VLOOKUP(LEFT(RIGHT(D3971,LEN(D3971)-6),LEN(RIGHT(D3971,LEN(D3971)-6))-3),'Filter Fuel'!$A$3:$I$29,HLOOKUP(LEFT(D3971,6),'Filter Fuel'!$B$1:$I$2,2,FALSE),FALSE),1)*IF(F3971=0,0,1)</f>
        <v>0</v>
      </c>
      <c r="B3971" t="s">
        <v>2</v>
      </c>
      <c r="C3971">
        <f t="shared" si="112"/>
        <v>2034</v>
      </c>
      <c r="D3971" t="str">
        <f t="shared" si="113"/>
        <v>PUBBDGELCIMP44</v>
      </c>
      <c r="E3971" t="str">
        <f>VLOOKUP(D3971,'NZ40-POPT_tech_groups'!A:B,2,FALSE)</f>
        <v>NZ40-ENE-1-PUBBDG</v>
      </c>
      <c r="F3971" s="3">
        <f>_xlfn.IFNA(_xlfn.IFNA(VLOOKUP(D3971,'Energy Share'!B:D,3,FALSE),VLOOKUP(LEFT(D3971,LEN(D3971)-2),'Energy Share'!B:D,3,FALSE)),0)*HLOOKUP(C3971,'Energy Share'!$I$2:$AL$3,2,FALSE)*VLOOKUP(LEFT(D3971,6),'Energy Share'!$I$6:$J$14,2,FALSE)</f>
        <v>0.15473292235282438</v>
      </c>
    </row>
    <row r="3972" spans="1:6" hidden="1" x14ac:dyDescent="0.3">
      <c r="A3972">
        <f>IF(IFERROR(_xlfn.NUMBERVALUE(RIGHT(D3972,2))=C3972-2000,TRUE),1,0)*_xlfn.IFNA(VLOOKUP(LEFT(RIGHT(D3972,LEN(D3972)-6),LEN(RIGHT(D3972,LEN(D3972)-6))-3),'Filter Fuel'!$A$3:$I$29,HLOOKUP(LEFT(D3972,6),'Filter Fuel'!$B$1:$I$2,2,FALSE),FALSE),1)*IF(F3972=0,0,1)</f>
        <v>0</v>
      </c>
      <c r="B3972" t="s">
        <v>2</v>
      </c>
      <c r="C3972">
        <f t="shared" si="112"/>
        <v>2034</v>
      </c>
      <c r="D3972" t="str">
        <f t="shared" si="113"/>
        <v>PUBBDGELCIMP45</v>
      </c>
      <c r="E3972" t="str">
        <f>VLOOKUP(D3972,'NZ40-POPT_tech_groups'!A:B,2,FALSE)</f>
        <v>NZ40-ENE-1-PUBBDG</v>
      </c>
      <c r="F3972" s="3">
        <f>_xlfn.IFNA(_xlfn.IFNA(VLOOKUP(D3972,'Energy Share'!B:D,3,FALSE),VLOOKUP(LEFT(D3972,LEN(D3972)-2),'Energy Share'!B:D,3,FALSE)),0)*HLOOKUP(C3972,'Energy Share'!$I$2:$AL$3,2,FALSE)*VLOOKUP(LEFT(D3972,6),'Energy Share'!$I$6:$J$14,2,FALSE)</f>
        <v>0.15473292235282438</v>
      </c>
    </row>
    <row r="3973" spans="1:6" hidden="1" x14ac:dyDescent="0.3">
      <c r="A3973">
        <f>IF(IFERROR(_xlfn.NUMBERVALUE(RIGHT(D3973,2))=C3973-2000,TRUE),1,0)*_xlfn.IFNA(VLOOKUP(LEFT(RIGHT(D3973,LEN(D3973)-6),LEN(RIGHT(D3973,LEN(D3973)-6))-3),'Filter Fuel'!$A$3:$I$29,HLOOKUP(LEFT(D3973,6),'Filter Fuel'!$B$1:$I$2,2,FALSE),FALSE),1)*IF(F3973=0,0,1)</f>
        <v>0</v>
      </c>
      <c r="B3973" t="s">
        <v>2</v>
      </c>
      <c r="C3973">
        <f t="shared" si="112"/>
        <v>2034</v>
      </c>
      <c r="D3973" t="str">
        <f t="shared" si="113"/>
        <v>PUBBDGELCIMP46</v>
      </c>
      <c r="E3973" t="str">
        <f>VLOOKUP(D3973,'NZ40-POPT_tech_groups'!A:B,2,FALSE)</f>
        <v>NZ40-ENE-1-PUBBDG</v>
      </c>
      <c r="F3973" s="3">
        <f>_xlfn.IFNA(_xlfn.IFNA(VLOOKUP(D3973,'Energy Share'!B:D,3,FALSE),VLOOKUP(LEFT(D3973,LEN(D3973)-2),'Energy Share'!B:D,3,FALSE)),0)*HLOOKUP(C3973,'Energy Share'!$I$2:$AL$3,2,FALSE)*VLOOKUP(LEFT(D3973,6),'Energy Share'!$I$6:$J$14,2,FALSE)</f>
        <v>0.15473292235282438</v>
      </c>
    </row>
    <row r="3974" spans="1:6" hidden="1" x14ac:dyDescent="0.3">
      <c r="A3974">
        <f>IF(IFERROR(_xlfn.NUMBERVALUE(RIGHT(D3974,2))=C3974-2000,TRUE),1,0)*_xlfn.IFNA(VLOOKUP(LEFT(RIGHT(D3974,LEN(D3974)-6),LEN(RIGHT(D3974,LEN(D3974)-6))-3),'Filter Fuel'!$A$3:$I$29,HLOOKUP(LEFT(D3974,6),'Filter Fuel'!$B$1:$I$2,2,FALSE),FALSE),1)*IF(F3974=0,0,1)</f>
        <v>0</v>
      </c>
      <c r="B3974" t="s">
        <v>2</v>
      </c>
      <c r="C3974">
        <f t="shared" si="112"/>
        <v>2034</v>
      </c>
      <c r="D3974" t="str">
        <f t="shared" si="113"/>
        <v>PUBBDGELCIMP47</v>
      </c>
      <c r="E3974" t="str">
        <f>VLOOKUP(D3974,'NZ40-POPT_tech_groups'!A:B,2,FALSE)</f>
        <v>NZ40-ENE-1-PUBBDG</v>
      </c>
      <c r="F3974" s="3">
        <f>_xlfn.IFNA(_xlfn.IFNA(VLOOKUP(D3974,'Energy Share'!B:D,3,FALSE),VLOOKUP(LEFT(D3974,LEN(D3974)-2),'Energy Share'!B:D,3,FALSE)),0)*HLOOKUP(C3974,'Energy Share'!$I$2:$AL$3,2,FALSE)*VLOOKUP(LEFT(D3974,6),'Energy Share'!$I$6:$J$14,2,FALSE)</f>
        <v>0.15473292235282438</v>
      </c>
    </row>
    <row r="3975" spans="1:6" hidden="1" x14ac:dyDescent="0.3">
      <c r="A3975">
        <f>IF(IFERROR(_xlfn.NUMBERVALUE(RIGHT(D3975,2))=C3975-2000,TRUE),1,0)*_xlfn.IFNA(VLOOKUP(LEFT(RIGHT(D3975,LEN(D3975)-6),LEN(RIGHT(D3975,LEN(D3975)-6))-3),'Filter Fuel'!$A$3:$I$29,HLOOKUP(LEFT(D3975,6),'Filter Fuel'!$B$1:$I$2,2,FALSE),FALSE),1)*IF(F3975=0,0,1)</f>
        <v>0</v>
      </c>
      <c r="B3975" t="s">
        <v>2</v>
      </c>
      <c r="C3975">
        <f t="shared" si="112"/>
        <v>2034</v>
      </c>
      <c r="D3975" t="str">
        <f t="shared" si="113"/>
        <v>PUBBDGELCIMP48</v>
      </c>
      <c r="E3975" t="str">
        <f>VLOOKUP(D3975,'NZ40-POPT_tech_groups'!A:B,2,FALSE)</f>
        <v>NZ40-ENE-1-PUBBDG</v>
      </c>
      <c r="F3975" s="3">
        <f>_xlfn.IFNA(_xlfn.IFNA(VLOOKUP(D3975,'Energy Share'!B:D,3,FALSE),VLOOKUP(LEFT(D3975,LEN(D3975)-2),'Energy Share'!B:D,3,FALSE)),0)*HLOOKUP(C3975,'Energy Share'!$I$2:$AL$3,2,FALSE)*VLOOKUP(LEFT(D3975,6),'Energy Share'!$I$6:$J$14,2,FALSE)</f>
        <v>0.15473292235282438</v>
      </c>
    </row>
    <row r="3976" spans="1:6" hidden="1" x14ac:dyDescent="0.3">
      <c r="A3976">
        <f>IF(IFERROR(_xlfn.NUMBERVALUE(RIGHT(D3976,2))=C3976-2000,TRUE),1,0)*_xlfn.IFNA(VLOOKUP(LEFT(RIGHT(D3976,LEN(D3976)-6),LEN(RIGHT(D3976,LEN(D3976)-6))-3),'Filter Fuel'!$A$3:$I$29,HLOOKUP(LEFT(D3976,6),'Filter Fuel'!$B$1:$I$2,2,FALSE),FALSE),1)*IF(F3976=0,0,1)</f>
        <v>0</v>
      </c>
      <c r="B3976" t="s">
        <v>2</v>
      </c>
      <c r="C3976">
        <f t="shared" si="112"/>
        <v>2034</v>
      </c>
      <c r="D3976" t="str">
        <f t="shared" si="113"/>
        <v>PUBBDGELCIMP49</v>
      </c>
      <c r="E3976" t="str">
        <f>VLOOKUP(D3976,'NZ40-POPT_tech_groups'!A:B,2,FALSE)</f>
        <v>NZ40-ENE-1-PUBBDG</v>
      </c>
      <c r="F3976" s="3">
        <f>_xlfn.IFNA(_xlfn.IFNA(VLOOKUP(D3976,'Energy Share'!B:D,3,FALSE),VLOOKUP(LEFT(D3976,LEN(D3976)-2),'Energy Share'!B:D,3,FALSE)),0)*HLOOKUP(C3976,'Energy Share'!$I$2:$AL$3,2,FALSE)*VLOOKUP(LEFT(D3976,6),'Energy Share'!$I$6:$J$14,2,FALSE)</f>
        <v>0.15473292235282438</v>
      </c>
    </row>
    <row r="3977" spans="1:6" hidden="1" x14ac:dyDescent="0.3">
      <c r="A3977">
        <f>IF(IFERROR(_xlfn.NUMBERVALUE(RIGHT(D3977,2))=C3977-2000,TRUE),1,0)*_xlfn.IFNA(VLOOKUP(LEFT(RIGHT(D3977,LEN(D3977)-6),LEN(RIGHT(D3977,LEN(D3977)-6))-3),'Filter Fuel'!$A$3:$I$29,HLOOKUP(LEFT(D3977,6),'Filter Fuel'!$B$1:$I$2,2,FALSE),FALSE),1)*IF(F3977=0,0,1)</f>
        <v>0</v>
      </c>
      <c r="B3977" t="s">
        <v>2</v>
      </c>
      <c r="C3977">
        <f t="shared" si="112"/>
        <v>2034</v>
      </c>
      <c r="D3977" t="str">
        <f t="shared" si="113"/>
        <v>PUBBDGELCIMP50</v>
      </c>
      <c r="E3977" t="str">
        <f>VLOOKUP(D3977,'NZ40-POPT_tech_groups'!A:B,2,FALSE)</f>
        <v>NZ40-ENE-1-PUBBDG</v>
      </c>
      <c r="F3977" s="3">
        <f>_xlfn.IFNA(_xlfn.IFNA(VLOOKUP(D3977,'Energy Share'!B:D,3,FALSE),VLOOKUP(LEFT(D3977,LEN(D3977)-2),'Energy Share'!B:D,3,FALSE)),0)*HLOOKUP(C3977,'Energy Share'!$I$2:$AL$3,2,FALSE)*VLOOKUP(LEFT(D3977,6),'Energy Share'!$I$6:$J$14,2,FALSE)</f>
        <v>0.15473292235282438</v>
      </c>
    </row>
    <row r="3978" spans="1:6" hidden="1" x14ac:dyDescent="0.3">
      <c r="A3978">
        <f>IF(IFERROR(_xlfn.NUMBERVALUE(RIGHT(D3978,2))=C3978-2000,TRUE),1,0)*_xlfn.IFNA(VLOOKUP(LEFT(RIGHT(D3978,LEN(D3978)-6),LEN(RIGHT(D3978,LEN(D3978)-6))-3),'Filter Fuel'!$A$3:$I$29,HLOOKUP(LEFT(D3978,6),'Filter Fuel'!$B$1:$I$2,2,FALSE),FALSE),1)*IF(F3978=0,0,1)</f>
        <v>0</v>
      </c>
      <c r="B3978" t="s">
        <v>2</v>
      </c>
      <c r="C3978">
        <f t="shared" si="112"/>
        <v>2034</v>
      </c>
      <c r="D3978" t="str">
        <f t="shared" si="113"/>
        <v>PUBTRAELCIMP16</v>
      </c>
      <c r="E3978" t="str">
        <f>VLOOKUP(D3978,'NZ40-POPT_tech_groups'!A:B,2,FALSE)</f>
        <v>NZ40-ENE-1-PUBTRA</v>
      </c>
      <c r="F3978" s="3">
        <f>_xlfn.IFNA(_xlfn.IFNA(VLOOKUP(D3978,'Energy Share'!B:D,3,FALSE),VLOOKUP(LEFT(D3978,LEN(D3978)-2),'Energy Share'!B:D,3,FALSE)),0)*HLOOKUP(C3978,'Energy Share'!$I$2:$AL$3,2,FALSE)*VLOOKUP(LEFT(D3978,6),'Energy Share'!$I$6:$J$14,2,FALSE)</f>
        <v>0</v>
      </c>
    </row>
    <row r="3979" spans="1:6" hidden="1" x14ac:dyDescent="0.3">
      <c r="A3979">
        <f>IF(IFERROR(_xlfn.NUMBERVALUE(RIGHT(D3979,2))=C3979-2000,TRUE),1,0)*_xlfn.IFNA(VLOOKUP(LEFT(RIGHT(D3979,LEN(D3979)-6),LEN(RIGHT(D3979,LEN(D3979)-6))-3),'Filter Fuel'!$A$3:$I$29,HLOOKUP(LEFT(D3979,6),'Filter Fuel'!$B$1:$I$2,2,FALSE),FALSE),1)*IF(F3979=0,0,1)</f>
        <v>0</v>
      </c>
      <c r="B3979" t="s">
        <v>2</v>
      </c>
      <c r="C3979">
        <f t="shared" si="112"/>
        <v>2034</v>
      </c>
      <c r="D3979" t="str">
        <f t="shared" si="113"/>
        <v>PUBTRAELCIMP17</v>
      </c>
      <c r="E3979" t="str">
        <f>VLOOKUP(D3979,'NZ40-POPT_tech_groups'!A:B,2,FALSE)</f>
        <v>NZ40-ENE-1-PUBTRA</v>
      </c>
      <c r="F3979" s="3">
        <f>_xlfn.IFNA(_xlfn.IFNA(VLOOKUP(D3979,'Energy Share'!B:D,3,FALSE),VLOOKUP(LEFT(D3979,LEN(D3979)-2),'Energy Share'!B:D,3,FALSE)),0)*HLOOKUP(C3979,'Energy Share'!$I$2:$AL$3,2,FALSE)*VLOOKUP(LEFT(D3979,6),'Energy Share'!$I$6:$J$14,2,FALSE)</f>
        <v>0</v>
      </c>
    </row>
    <row r="3980" spans="1:6" hidden="1" x14ac:dyDescent="0.3">
      <c r="A3980">
        <f>IF(IFERROR(_xlfn.NUMBERVALUE(RIGHT(D3980,2))=C3980-2000,TRUE),1,0)*_xlfn.IFNA(VLOOKUP(LEFT(RIGHT(D3980,LEN(D3980)-6),LEN(RIGHT(D3980,LEN(D3980)-6))-3),'Filter Fuel'!$A$3:$I$29,HLOOKUP(LEFT(D3980,6),'Filter Fuel'!$B$1:$I$2,2,FALSE),FALSE),1)*IF(F3980=0,0,1)</f>
        <v>0</v>
      </c>
      <c r="B3980" t="s">
        <v>2</v>
      </c>
      <c r="C3980">
        <f t="shared" si="112"/>
        <v>2034</v>
      </c>
      <c r="D3980" t="str">
        <f t="shared" si="113"/>
        <v>PUBTRAELCIMP18</v>
      </c>
      <c r="E3980" t="str">
        <f>VLOOKUP(D3980,'NZ40-POPT_tech_groups'!A:B,2,FALSE)</f>
        <v>NZ40-ENE-1-PUBTRA</v>
      </c>
      <c r="F3980" s="3">
        <f>_xlfn.IFNA(_xlfn.IFNA(VLOOKUP(D3980,'Energy Share'!B:D,3,FALSE),VLOOKUP(LEFT(D3980,LEN(D3980)-2),'Energy Share'!B:D,3,FALSE)),0)*HLOOKUP(C3980,'Energy Share'!$I$2:$AL$3,2,FALSE)*VLOOKUP(LEFT(D3980,6),'Energy Share'!$I$6:$J$14,2,FALSE)</f>
        <v>0</v>
      </c>
    </row>
    <row r="3981" spans="1:6" hidden="1" x14ac:dyDescent="0.3">
      <c r="A3981">
        <f>IF(IFERROR(_xlfn.NUMBERVALUE(RIGHT(D3981,2))=C3981-2000,TRUE),1,0)*_xlfn.IFNA(VLOOKUP(LEFT(RIGHT(D3981,LEN(D3981)-6),LEN(RIGHT(D3981,LEN(D3981)-6))-3),'Filter Fuel'!$A$3:$I$29,HLOOKUP(LEFT(D3981,6),'Filter Fuel'!$B$1:$I$2,2,FALSE),FALSE),1)*IF(F3981=0,0,1)</f>
        <v>0</v>
      </c>
      <c r="B3981" t="s">
        <v>2</v>
      </c>
      <c r="C3981">
        <f t="shared" si="112"/>
        <v>2034</v>
      </c>
      <c r="D3981" t="str">
        <f t="shared" si="113"/>
        <v>PUBTRAELCIMP19</v>
      </c>
      <c r="E3981" t="str">
        <f>VLOOKUP(D3981,'NZ40-POPT_tech_groups'!A:B,2,FALSE)</f>
        <v>NZ40-ENE-1-PUBTRA</v>
      </c>
      <c r="F3981" s="3">
        <f>_xlfn.IFNA(_xlfn.IFNA(VLOOKUP(D3981,'Energy Share'!B:D,3,FALSE),VLOOKUP(LEFT(D3981,LEN(D3981)-2),'Energy Share'!B:D,3,FALSE)),0)*HLOOKUP(C3981,'Energy Share'!$I$2:$AL$3,2,FALSE)*VLOOKUP(LEFT(D3981,6),'Energy Share'!$I$6:$J$14,2,FALSE)</f>
        <v>0</v>
      </c>
    </row>
    <row r="3982" spans="1:6" hidden="1" x14ac:dyDescent="0.3">
      <c r="A3982">
        <f>IF(IFERROR(_xlfn.NUMBERVALUE(RIGHT(D3982,2))=C3982-2000,TRUE),1,0)*_xlfn.IFNA(VLOOKUP(LEFT(RIGHT(D3982,LEN(D3982)-6),LEN(RIGHT(D3982,LEN(D3982)-6))-3),'Filter Fuel'!$A$3:$I$29,HLOOKUP(LEFT(D3982,6),'Filter Fuel'!$B$1:$I$2,2,FALSE),FALSE),1)*IF(F3982=0,0,1)</f>
        <v>0</v>
      </c>
      <c r="B3982" t="s">
        <v>2</v>
      </c>
      <c r="C3982">
        <f t="shared" si="112"/>
        <v>2034</v>
      </c>
      <c r="D3982" t="str">
        <f t="shared" si="113"/>
        <v>PUBTRAELCIMP20</v>
      </c>
      <c r="E3982" t="str">
        <f>VLOOKUP(D3982,'NZ40-POPT_tech_groups'!A:B,2,FALSE)</f>
        <v>NZ40-ENE-1-PUBTRA</v>
      </c>
      <c r="F3982" s="3">
        <f>_xlfn.IFNA(_xlfn.IFNA(VLOOKUP(D3982,'Energy Share'!B:D,3,FALSE),VLOOKUP(LEFT(D3982,LEN(D3982)-2),'Energy Share'!B:D,3,FALSE)),0)*HLOOKUP(C3982,'Energy Share'!$I$2:$AL$3,2,FALSE)*VLOOKUP(LEFT(D3982,6),'Energy Share'!$I$6:$J$14,2,FALSE)</f>
        <v>0</v>
      </c>
    </row>
    <row r="3983" spans="1:6" hidden="1" x14ac:dyDescent="0.3">
      <c r="A3983">
        <f>IF(IFERROR(_xlfn.NUMBERVALUE(RIGHT(D3983,2))=C3983-2000,TRUE),1,0)*_xlfn.IFNA(VLOOKUP(LEFT(RIGHT(D3983,LEN(D3983)-6),LEN(RIGHT(D3983,LEN(D3983)-6))-3),'Filter Fuel'!$A$3:$I$29,HLOOKUP(LEFT(D3983,6),'Filter Fuel'!$B$1:$I$2,2,FALSE),FALSE),1)*IF(F3983=0,0,1)</f>
        <v>0</v>
      </c>
      <c r="B3983" t="s">
        <v>2</v>
      </c>
      <c r="C3983">
        <f t="shared" si="112"/>
        <v>2034</v>
      </c>
      <c r="D3983" t="str">
        <f t="shared" si="113"/>
        <v>PUBTRAELCIMP21</v>
      </c>
      <c r="E3983" t="str">
        <f>VLOOKUP(D3983,'NZ40-POPT_tech_groups'!A:B,2,FALSE)</f>
        <v>NZ40-ENE-1-PUBTRA</v>
      </c>
      <c r="F3983" s="3">
        <f>_xlfn.IFNA(_xlfn.IFNA(VLOOKUP(D3983,'Energy Share'!B:D,3,FALSE),VLOOKUP(LEFT(D3983,LEN(D3983)-2),'Energy Share'!B:D,3,FALSE)),0)*HLOOKUP(C3983,'Energy Share'!$I$2:$AL$3,2,FALSE)*VLOOKUP(LEFT(D3983,6),'Energy Share'!$I$6:$J$14,2,FALSE)</f>
        <v>0</v>
      </c>
    </row>
    <row r="3984" spans="1:6" hidden="1" x14ac:dyDescent="0.3">
      <c r="A3984">
        <f>IF(IFERROR(_xlfn.NUMBERVALUE(RIGHT(D3984,2))=C3984-2000,TRUE),1,0)*_xlfn.IFNA(VLOOKUP(LEFT(RIGHT(D3984,LEN(D3984)-6),LEN(RIGHT(D3984,LEN(D3984)-6))-3),'Filter Fuel'!$A$3:$I$29,HLOOKUP(LEFT(D3984,6),'Filter Fuel'!$B$1:$I$2,2,FALSE),FALSE),1)*IF(F3984=0,0,1)</f>
        <v>0</v>
      </c>
      <c r="B3984" t="s">
        <v>2</v>
      </c>
      <c r="C3984">
        <f t="shared" si="112"/>
        <v>2034</v>
      </c>
      <c r="D3984" t="str">
        <f t="shared" si="113"/>
        <v>PUBTRAELCIMP22</v>
      </c>
      <c r="E3984" t="str">
        <f>VLOOKUP(D3984,'NZ40-POPT_tech_groups'!A:B,2,FALSE)</f>
        <v>NZ40-ENE-1-PUBTRA</v>
      </c>
      <c r="F3984" s="3">
        <f>_xlfn.IFNA(_xlfn.IFNA(VLOOKUP(D3984,'Energy Share'!B:D,3,FALSE),VLOOKUP(LEFT(D3984,LEN(D3984)-2),'Energy Share'!B:D,3,FALSE)),0)*HLOOKUP(C3984,'Energy Share'!$I$2:$AL$3,2,FALSE)*VLOOKUP(LEFT(D3984,6),'Energy Share'!$I$6:$J$14,2,FALSE)</f>
        <v>0</v>
      </c>
    </row>
    <row r="3985" spans="1:6" hidden="1" x14ac:dyDescent="0.3">
      <c r="A3985">
        <f>IF(IFERROR(_xlfn.NUMBERVALUE(RIGHT(D3985,2))=C3985-2000,TRUE),1,0)*_xlfn.IFNA(VLOOKUP(LEFT(RIGHT(D3985,LEN(D3985)-6),LEN(RIGHT(D3985,LEN(D3985)-6))-3),'Filter Fuel'!$A$3:$I$29,HLOOKUP(LEFT(D3985,6),'Filter Fuel'!$B$1:$I$2,2,FALSE),FALSE),1)*IF(F3985=0,0,1)</f>
        <v>0</v>
      </c>
      <c r="B3985" t="s">
        <v>2</v>
      </c>
      <c r="C3985">
        <f t="shared" si="112"/>
        <v>2034</v>
      </c>
      <c r="D3985" t="str">
        <f t="shared" si="113"/>
        <v>PUBTRAELCIMP23</v>
      </c>
      <c r="E3985" t="str">
        <f>VLOOKUP(D3985,'NZ40-POPT_tech_groups'!A:B,2,FALSE)</f>
        <v>NZ40-ENE-1-PUBTRA</v>
      </c>
      <c r="F3985" s="3">
        <f>_xlfn.IFNA(_xlfn.IFNA(VLOOKUP(D3985,'Energy Share'!B:D,3,FALSE),VLOOKUP(LEFT(D3985,LEN(D3985)-2),'Energy Share'!B:D,3,FALSE)),0)*HLOOKUP(C3985,'Energy Share'!$I$2:$AL$3,2,FALSE)*VLOOKUP(LEFT(D3985,6),'Energy Share'!$I$6:$J$14,2,FALSE)</f>
        <v>0</v>
      </c>
    </row>
    <row r="3986" spans="1:6" hidden="1" x14ac:dyDescent="0.3">
      <c r="A3986">
        <f>IF(IFERROR(_xlfn.NUMBERVALUE(RIGHT(D3986,2))=C3986-2000,TRUE),1,0)*_xlfn.IFNA(VLOOKUP(LEFT(RIGHT(D3986,LEN(D3986)-6),LEN(RIGHT(D3986,LEN(D3986)-6))-3),'Filter Fuel'!$A$3:$I$29,HLOOKUP(LEFT(D3986,6),'Filter Fuel'!$B$1:$I$2,2,FALSE),FALSE),1)*IF(F3986=0,0,1)</f>
        <v>0</v>
      </c>
      <c r="B3986" t="s">
        <v>2</v>
      </c>
      <c r="C3986">
        <f t="shared" si="112"/>
        <v>2034</v>
      </c>
      <c r="D3986" t="str">
        <f t="shared" si="113"/>
        <v>PUBTRAELCIMP24</v>
      </c>
      <c r="E3986" t="str">
        <f>VLOOKUP(D3986,'NZ40-POPT_tech_groups'!A:B,2,FALSE)</f>
        <v>NZ40-ENE-1-PUBTRA</v>
      </c>
      <c r="F3986" s="3">
        <f>_xlfn.IFNA(_xlfn.IFNA(VLOOKUP(D3986,'Energy Share'!B:D,3,FALSE),VLOOKUP(LEFT(D3986,LEN(D3986)-2),'Energy Share'!B:D,3,FALSE)),0)*HLOOKUP(C3986,'Energy Share'!$I$2:$AL$3,2,FALSE)*VLOOKUP(LEFT(D3986,6),'Energy Share'!$I$6:$J$14,2,FALSE)</f>
        <v>0</v>
      </c>
    </row>
    <row r="3987" spans="1:6" hidden="1" x14ac:dyDescent="0.3">
      <c r="A3987">
        <f>IF(IFERROR(_xlfn.NUMBERVALUE(RIGHT(D3987,2))=C3987-2000,TRUE),1,0)*_xlfn.IFNA(VLOOKUP(LEFT(RIGHT(D3987,LEN(D3987)-6),LEN(RIGHT(D3987,LEN(D3987)-6))-3),'Filter Fuel'!$A$3:$I$29,HLOOKUP(LEFT(D3987,6),'Filter Fuel'!$B$1:$I$2,2,FALSE),FALSE),1)*IF(F3987=0,0,1)</f>
        <v>0</v>
      </c>
      <c r="B3987" t="s">
        <v>2</v>
      </c>
      <c r="C3987">
        <f t="shared" si="112"/>
        <v>2034</v>
      </c>
      <c r="D3987" t="str">
        <f t="shared" si="113"/>
        <v>PUBTRAELCIMP25</v>
      </c>
      <c r="E3987" t="str">
        <f>VLOOKUP(D3987,'NZ40-POPT_tech_groups'!A:B,2,FALSE)</f>
        <v>NZ40-ENE-1-PUBTRA</v>
      </c>
      <c r="F3987" s="3">
        <f>_xlfn.IFNA(_xlfn.IFNA(VLOOKUP(D3987,'Energy Share'!B:D,3,FALSE),VLOOKUP(LEFT(D3987,LEN(D3987)-2),'Energy Share'!B:D,3,FALSE)),0)*HLOOKUP(C3987,'Energy Share'!$I$2:$AL$3,2,FALSE)*VLOOKUP(LEFT(D3987,6),'Energy Share'!$I$6:$J$14,2,FALSE)</f>
        <v>0</v>
      </c>
    </row>
    <row r="3988" spans="1:6" hidden="1" x14ac:dyDescent="0.3">
      <c r="A3988">
        <f>IF(IFERROR(_xlfn.NUMBERVALUE(RIGHT(D3988,2))=C3988-2000,TRUE),1,0)*_xlfn.IFNA(VLOOKUP(LEFT(RIGHT(D3988,LEN(D3988)-6),LEN(RIGHT(D3988,LEN(D3988)-6))-3),'Filter Fuel'!$A$3:$I$29,HLOOKUP(LEFT(D3988,6),'Filter Fuel'!$B$1:$I$2,2,FALSE),FALSE),1)*IF(F3988=0,0,1)</f>
        <v>0</v>
      </c>
      <c r="B3988" t="s">
        <v>2</v>
      </c>
      <c r="C3988">
        <f t="shared" si="112"/>
        <v>2034</v>
      </c>
      <c r="D3988" t="str">
        <f t="shared" si="113"/>
        <v>PUBTRAELCIMP26</v>
      </c>
      <c r="E3988" t="str">
        <f>VLOOKUP(D3988,'NZ40-POPT_tech_groups'!A:B,2,FALSE)</f>
        <v>NZ40-ENE-1-PUBTRA</v>
      </c>
      <c r="F3988" s="3">
        <f>_xlfn.IFNA(_xlfn.IFNA(VLOOKUP(D3988,'Energy Share'!B:D,3,FALSE),VLOOKUP(LEFT(D3988,LEN(D3988)-2),'Energy Share'!B:D,3,FALSE)),0)*HLOOKUP(C3988,'Energy Share'!$I$2:$AL$3,2,FALSE)*VLOOKUP(LEFT(D3988,6),'Energy Share'!$I$6:$J$14,2,FALSE)</f>
        <v>0</v>
      </c>
    </row>
    <row r="3989" spans="1:6" hidden="1" x14ac:dyDescent="0.3">
      <c r="A3989">
        <f>IF(IFERROR(_xlfn.NUMBERVALUE(RIGHT(D3989,2))=C3989-2000,TRUE),1,0)*_xlfn.IFNA(VLOOKUP(LEFT(RIGHT(D3989,LEN(D3989)-6),LEN(RIGHT(D3989,LEN(D3989)-6))-3),'Filter Fuel'!$A$3:$I$29,HLOOKUP(LEFT(D3989,6),'Filter Fuel'!$B$1:$I$2,2,FALSE),FALSE),1)*IF(F3989=0,0,1)</f>
        <v>0</v>
      </c>
      <c r="B3989" t="s">
        <v>2</v>
      </c>
      <c r="C3989">
        <f t="shared" si="112"/>
        <v>2034</v>
      </c>
      <c r="D3989" t="str">
        <f t="shared" si="113"/>
        <v>PUBTRAELCIMP27</v>
      </c>
      <c r="E3989" t="str">
        <f>VLOOKUP(D3989,'NZ40-POPT_tech_groups'!A:B,2,FALSE)</f>
        <v>NZ40-ENE-1-PUBTRA</v>
      </c>
      <c r="F3989" s="3">
        <f>_xlfn.IFNA(_xlfn.IFNA(VLOOKUP(D3989,'Energy Share'!B:D,3,FALSE),VLOOKUP(LEFT(D3989,LEN(D3989)-2),'Energy Share'!B:D,3,FALSE)),0)*HLOOKUP(C3989,'Energy Share'!$I$2:$AL$3,2,FALSE)*VLOOKUP(LEFT(D3989,6),'Energy Share'!$I$6:$J$14,2,FALSE)</f>
        <v>0</v>
      </c>
    </row>
    <row r="3990" spans="1:6" hidden="1" x14ac:dyDescent="0.3">
      <c r="A3990">
        <f>IF(IFERROR(_xlfn.NUMBERVALUE(RIGHT(D3990,2))=C3990-2000,TRUE),1,0)*_xlfn.IFNA(VLOOKUP(LEFT(RIGHT(D3990,LEN(D3990)-6),LEN(RIGHT(D3990,LEN(D3990)-6))-3),'Filter Fuel'!$A$3:$I$29,HLOOKUP(LEFT(D3990,6),'Filter Fuel'!$B$1:$I$2,2,FALSE),FALSE),1)*IF(F3990=0,0,1)</f>
        <v>0</v>
      </c>
      <c r="B3990" t="s">
        <v>2</v>
      </c>
      <c r="C3990">
        <f t="shared" si="112"/>
        <v>2034</v>
      </c>
      <c r="D3990" t="str">
        <f t="shared" si="113"/>
        <v>PUBTRAELCIMP28</v>
      </c>
      <c r="E3990" t="str">
        <f>VLOOKUP(D3990,'NZ40-POPT_tech_groups'!A:B,2,FALSE)</f>
        <v>NZ40-ENE-1-PUBTRA</v>
      </c>
      <c r="F3990" s="3">
        <f>_xlfn.IFNA(_xlfn.IFNA(VLOOKUP(D3990,'Energy Share'!B:D,3,FALSE),VLOOKUP(LEFT(D3990,LEN(D3990)-2),'Energy Share'!B:D,3,FALSE)),0)*HLOOKUP(C3990,'Energy Share'!$I$2:$AL$3,2,FALSE)*VLOOKUP(LEFT(D3990,6),'Energy Share'!$I$6:$J$14,2,FALSE)</f>
        <v>0</v>
      </c>
    </row>
    <row r="3991" spans="1:6" hidden="1" x14ac:dyDescent="0.3">
      <c r="A3991">
        <f>IF(IFERROR(_xlfn.NUMBERVALUE(RIGHT(D3991,2))=C3991-2000,TRUE),1,0)*_xlfn.IFNA(VLOOKUP(LEFT(RIGHT(D3991,LEN(D3991)-6),LEN(RIGHT(D3991,LEN(D3991)-6))-3),'Filter Fuel'!$A$3:$I$29,HLOOKUP(LEFT(D3991,6),'Filter Fuel'!$B$1:$I$2,2,FALSE),FALSE),1)*IF(F3991=0,0,1)</f>
        <v>0</v>
      </c>
      <c r="B3991" t="s">
        <v>2</v>
      </c>
      <c r="C3991">
        <f t="shared" si="112"/>
        <v>2034</v>
      </c>
      <c r="D3991" t="str">
        <f t="shared" si="113"/>
        <v>PUBTRAELCIMP29</v>
      </c>
      <c r="E3991" t="str">
        <f>VLOOKUP(D3991,'NZ40-POPT_tech_groups'!A:B,2,FALSE)</f>
        <v>NZ40-ENE-1-PUBTRA</v>
      </c>
      <c r="F3991" s="3">
        <f>_xlfn.IFNA(_xlfn.IFNA(VLOOKUP(D3991,'Energy Share'!B:D,3,FALSE),VLOOKUP(LEFT(D3991,LEN(D3991)-2),'Energy Share'!B:D,3,FALSE)),0)*HLOOKUP(C3991,'Energy Share'!$I$2:$AL$3,2,FALSE)*VLOOKUP(LEFT(D3991,6),'Energy Share'!$I$6:$J$14,2,FALSE)</f>
        <v>0</v>
      </c>
    </row>
    <row r="3992" spans="1:6" hidden="1" x14ac:dyDescent="0.3">
      <c r="A3992">
        <f>IF(IFERROR(_xlfn.NUMBERVALUE(RIGHT(D3992,2))=C3992-2000,TRUE),1,0)*_xlfn.IFNA(VLOOKUP(LEFT(RIGHT(D3992,LEN(D3992)-6),LEN(RIGHT(D3992,LEN(D3992)-6))-3),'Filter Fuel'!$A$3:$I$29,HLOOKUP(LEFT(D3992,6),'Filter Fuel'!$B$1:$I$2,2,FALSE),FALSE),1)*IF(F3992=0,0,1)</f>
        <v>0</v>
      </c>
      <c r="B3992" t="s">
        <v>2</v>
      </c>
      <c r="C3992">
        <f t="shared" si="112"/>
        <v>2034</v>
      </c>
      <c r="D3992" t="str">
        <f t="shared" si="113"/>
        <v>PUBTRAELCIMP30</v>
      </c>
      <c r="E3992" t="str">
        <f>VLOOKUP(D3992,'NZ40-POPT_tech_groups'!A:B,2,FALSE)</f>
        <v>NZ40-ENE-1-PUBTRA</v>
      </c>
      <c r="F3992" s="3">
        <f>_xlfn.IFNA(_xlfn.IFNA(VLOOKUP(D3992,'Energy Share'!B:D,3,FALSE),VLOOKUP(LEFT(D3992,LEN(D3992)-2),'Energy Share'!B:D,3,FALSE)),0)*HLOOKUP(C3992,'Energy Share'!$I$2:$AL$3,2,FALSE)*VLOOKUP(LEFT(D3992,6),'Energy Share'!$I$6:$J$14,2,FALSE)</f>
        <v>0</v>
      </c>
    </row>
    <row r="3993" spans="1:6" hidden="1" x14ac:dyDescent="0.3">
      <c r="A3993">
        <f>IF(IFERROR(_xlfn.NUMBERVALUE(RIGHT(D3993,2))=C3993-2000,TRUE),1,0)*_xlfn.IFNA(VLOOKUP(LEFT(RIGHT(D3993,LEN(D3993)-6),LEN(RIGHT(D3993,LEN(D3993)-6))-3),'Filter Fuel'!$A$3:$I$29,HLOOKUP(LEFT(D3993,6),'Filter Fuel'!$B$1:$I$2,2,FALSE),FALSE),1)*IF(F3993=0,0,1)</f>
        <v>0</v>
      </c>
      <c r="B3993" t="s">
        <v>2</v>
      </c>
      <c r="C3993">
        <f t="shared" ref="C3993:C4056" si="114">C3650+1</f>
        <v>2034</v>
      </c>
      <c r="D3993" t="str">
        <f t="shared" ref="D3993:D4056" si="115">D3650</f>
        <v>PUBTRAELCIMP31</v>
      </c>
      <c r="E3993" t="str">
        <f>VLOOKUP(D3993,'NZ40-POPT_tech_groups'!A:B,2,FALSE)</f>
        <v>NZ40-ENE-1-PUBTRA</v>
      </c>
      <c r="F3993" s="3">
        <f>_xlfn.IFNA(_xlfn.IFNA(VLOOKUP(D3993,'Energy Share'!B:D,3,FALSE),VLOOKUP(LEFT(D3993,LEN(D3993)-2),'Energy Share'!B:D,3,FALSE)),0)*HLOOKUP(C3993,'Energy Share'!$I$2:$AL$3,2,FALSE)*VLOOKUP(LEFT(D3993,6),'Energy Share'!$I$6:$J$14,2,FALSE)</f>
        <v>0</v>
      </c>
    </row>
    <row r="3994" spans="1:6" hidden="1" x14ac:dyDescent="0.3">
      <c r="A3994">
        <f>IF(IFERROR(_xlfn.NUMBERVALUE(RIGHT(D3994,2))=C3994-2000,TRUE),1,0)*_xlfn.IFNA(VLOOKUP(LEFT(RIGHT(D3994,LEN(D3994)-6),LEN(RIGHT(D3994,LEN(D3994)-6))-3),'Filter Fuel'!$A$3:$I$29,HLOOKUP(LEFT(D3994,6),'Filter Fuel'!$B$1:$I$2,2,FALSE),FALSE),1)*IF(F3994=0,0,1)</f>
        <v>0</v>
      </c>
      <c r="B3994" t="s">
        <v>2</v>
      </c>
      <c r="C3994">
        <f t="shared" si="114"/>
        <v>2034</v>
      </c>
      <c r="D3994" t="str">
        <f t="shared" si="115"/>
        <v>PUBTRAELCIMP32</v>
      </c>
      <c r="E3994" t="str">
        <f>VLOOKUP(D3994,'NZ40-POPT_tech_groups'!A:B,2,FALSE)</f>
        <v>NZ40-ENE-1-PUBTRA</v>
      </c>
      <c r="F3994" s="3">
        <f>_xlfn.IFNA(_xlfn.IFNA(VLOOKUP(D3994,'Energy Share'!B:D,3,FALSE),VLOOKUP(LEFT(D3994,LEN(D3994)-2),'Energy Share'!B:D,3,FALSE)),0)*HLOOKUP(C3994,'Energy Share'!$I$2:$AL$3,2,FALSE)*VLOOKUP(LEFT(D3994,6),'Energy Share'!$I$6:$J$14,2,FALSE)</f>
        <v>0</v>
      </c>
    </row>
    <row r="3995" spans="1:6" hidden="1" x14ac:dyDescent="0.3">
      <c r="A3995">
        <f>IF(IFERROR(_xlfn.NUMBERVALUE(RIGHT(D3995,2))=C3995-2000,TRUE),1,0)*_xlfn.IFNA(VLOOKUP(LEFT(RIGHT(D3995,LEN(D3995)-6),LEN(RIGHT(D3995,LEN(D3995)-6))-3),'Filter Fuel'!$A$3:$I$29,HLOOKUP(LEFT(D3995,6),'Filter Fuel'!$B$1:$I$2,2,FALSE),FALSE),1)*IF(F3995=0,0,1)</f>
        <v>0</v>
      </c>
      <c r="B3995" t="s">
        <v>2</v>
      </c>
      <c r="C3995">
        <f t="shared" si="114"/>
        <v>2034</v>
      </c>
      <c r="D3995" t="str">
        <f t="shared" si="115"/>
        <v>PUBTRAELCIMP33</v>
      </c>
      <c r="E3995" t="str">
        <f>VLOOKUP(D3995,'NZ40-POPT_tech_groups'!A:B,2,FALSE)</f>
        <v>NZ40-ENE-1-PUBTRA</v>
      </c>
      <c r="F3995" s="3">
        <f>_xlfn.IFNA(_xlfn.IFNA(VLOOKUP(D3995,'Energy Share'!B:D,3,FALSE),VLOOKUP(LEFT(D3995,LEN(D3995)-2),'Energy Share'!B:D,3,FALSE)),0)*HLOOKUP(C3995,'Energy Share'!$I$2:$AL$3,2,FALSE)*VLOOKUP(LEFT(D3995,6),'Energy Share'!$I$6:$J$14,2,FALSE)</f>
        <v>0</v>
      </c>
    </row>
    <row r="3996" spans="1:6" hidden="1" x14ac:dyDescent="0.3">
      <c r="A3996">
        <f>IF(IFERROR(_xlfn.NUMBERVALUE(RIGHT(D3996,2))=C3996-2000,TRUE),1,0)*_xlfn.IFNA(VLOOKUP(LEFT(RIGHT(D3996,LEN(D3996)-6),LEN(RIGHT(D3996,LEN(D3996)-6))-3),'Filter Fuel'!$A$3:$I$29,HLOOKUP(LEFT(D3996,6),'Filter Fuel'!$B$1:$I$2,2,FALSE),FALSE),1)*IF(F3996=0,0,1)</f>
        <v>0</v>
      </c>
      <c r="B3996" t="s">
        <v>2</v>
      </c>
      <c r="C3996">
        <f t="shared" si="114"/>
        <v>2034</v>
      </c>
      <c r="D3996" t="str">
        <f t="shared" si="115"/>
        <v>PUBTRAELCIMP34</v>
      </c>
      <c r="E3996" t="str">
        <f>VLOOKUP(D3996,'NZ40-POPT_tech_groups'!A:B,2,FALSE)</f>
        <v>NZ40-ENE-1-PUBTRA</v>
      </c>
      <c r="F3996" s="3">
        <f>_xlfn.IFNA(_xlfn.IFNA(VLOOKUP(D3996,'Energy Share'!B:D,3,FALSE),VLOOKUP(LEFT(D3996,LEN(D3996)-2),'Energy Share'!B:D,3,FALSE)),0)*HLOOKUP(C3996,'Energy Share'!$I$2:$AL$3,2,FALSE)*VLOOKUP(LEFT(D3996,6),'Energy Share'!$I$6:$J$14,2,FALSE)</f>
        <v>0</v>
      </c>
    </row>
    <row r="3997" spans="1:6" hidden="1" x14ac:dyDescent="0.3">
      <c r="A3997">
        <f>IF(IFERROR(_xlfn.NUMBERVALUE(RIGHT(D3997,2))=C3997-2000,TRUE),1,0)*_xlfn.IFNA(VLOOKUP(LEFT(RIGHT(D3997,LEN(D3997)-6),LEN(RIGHT(D3997,LEN(D3997)-6))-3),'Filter Fuel'!$A$3:$I$29,HLOOKUP(LEFT(D3997,6),'Filter Fuel'!$B$1:$I$2,2,FALSE),FALSE),1)*IF(F3997=0,0,1)</f>
        <v>0</v>
      </c>
      <c r="B3997" t="s">
        <v>2</v>
      </c>
      <c r="C3997">
        <f t="shared" si="114"/>
        <v>2034</v>
      </c>
      <c r="D3997" t="str">
        <f t="shared" si="115"/>
        <v>PUBTRAELCIMP35</v>
      </c>
      <c r="E3997" t="str">
        <f>VLOOKUP(D3997,'NZ40-POPT_tech_groups'!A:B,2,FALSE)</f>
        <v>NZ40-ENE-1-PUBTRA</v>
      </c>
      <c r="F3997" s="3">
        <f>_xlfn.IFNA(_xlfn.IFNA(VLOOKUP(D3997,'Energy Share'!B:D,3,FALSE),VLOOKUP(LEFT(D3997,LEN(D3997)-2),'Energy Share'!B:D,3,FALSE)),0)*HLOOKUP(C3997,'Energy Share'!$I$2:$AL$3,2,FALSE)*VLOOKUP(LEFT(D3997,6),'Energy Share'!$I$6:$J$14,2,FALSE)</f>
        <v>0</v>
      </c>
    </row>
    <row r="3998" spans="1:6" hidden="1" x14ac:dyDescent="0.3">
      <c r="A3998">
        <f>IF(IFERROR(_xlfn.NUMBERVALUE(RIGHT(D3998,2))=C3998-2000,TRUE),1,0)*_xlfn.IFNA(VLOOKUP(LEFT(RIGHT(D3998,LEN(D3998)-6),LEN(RIGHT(D3998,LEN(D3998)-6))-3),'Filter Fuel'!$A$3:$I$29,HLOOKUP(LEFT(D3998,6),'Filter Fuel'!$B$1:$I$2,2,FALSE),FALSE),1)*IF(F3998=0,0,1)</f>
        <v>0</v>
      </c>
      <c r="B3998" t="s">
        <v>2</v>
      </c>
      <c r="C3998">
        <f t="shared" si="114"/>
        <v>2034</v>
      </c>
      <c r="D3998" t="str">
        <f t="shared" si="115"/>
        <v>PUBTRAELCIMP36</v>
      </c>
      <c r="E3998" t="str">
        <f>VLOOKUP(D3998,'NZ40-POPT_tech_groups'!A:B,2,FALSE)</f>
        <v>NZ40-ENE-1-PUBTRA</v>
      </c>
      <c r="F3998" s="3">
        <f>_xlfn.IFNA(_xlfn.IFNA(VLOOKUP(D3998,'Energy Share'!B:D,3,FALSE),VLOOKUP(LEFT(D3998,LEN(D3998)-2),'Energy Share'!B:D,3,FALSE)),0)*HLOOKUP(C3998,'Energy Share'!$I$2:$AL$3,2,FALSE)*VLOOKUP(LEFT(D3998,6),'Energy Share'!$I$6:$J$14,2,FALSE)</f>
        <v>0</v>
      </c>
    </row>
    <row r="3999" spans="1:6" hidden="1" x14ac:dyDescent="0.3">
      <c r="A3999">
        <f>IF(IFERROR(_xlfn.NUMBERVALUE(RIGHT(D3999,2))=C3999-2000,TRUE),1,0)*_xlfn.IFNA(VLOOKUP(LEFT(RIGHT(D3999,LEN(D3999)-6),LEN(RIGHT(D3999,LEN(D3999)-6))-3),'Filter Fuel'!$A$3:$I$29,HLOOKUP(LEFT(D3999,6),'Filter Fuel'!$B$1:$I$2,2,FALSE),FALSE),1)*IF(F3999=0,0,1)</f>
        <v>0</v>
      </c>
      <c r="B3999" t="s">
        <v>2</v>
      </c>
      <c r="C3999">
        <f t="shared" si="114"/>
        <v>2034</v>
      </c>
      <c r="D3999" t="str">
        <f t="shared" si="115"/>
        <v>PUBTRAELCIMP37</v>
      </c>
      <c r="E3999" t="str">
        <f>VLOOKUP(D3999,'NZ40-POPT_tech_groups'!A:B,2,FALSE)</f>
        <v>NZ40-ENE-1-PUBTRA</v>
      </c>
      <c r="F3999" s="3">
        <f>_xlfn.IFNA(_xlfn.IFNA(VLOOKUP(D3999,'Energy Share'!B:D,3,FALSE),VLOOKUP(LEFT(D3999,LEN(D3999)-2),'Energy Share'!B:D,3,FALSE)),0)*HLOOKUP(C3999,'Energy Share'!$I$2:$AL$3,2,FALSE)*VLOOKUP(LEFT(D3999,6),'Energy Share'!$I$6:$J$14,2,FALSE)</f>
        <v>0</v>
      </c>
    </row>
    <row r="4000" spans="1:6" hidden="1" x14ac:dyDescent="0.3">
      <c r="A4000">
        <f>IF(IFERROR(_xlfn.NUMBERVALUE(RIGHT(D4000,2))=C4000-2000,TRUE),1,0)*_xlfn.IFNA(VLOOKUP(LEFT(RIGHT(D4000,LEN(D4000)-6),LEN(RIGHT(D4000,LEN(D4000)-6))-3),'Filter Fuel'!$A$3:$I$29,HLOOKUP(LEFT(D4000,6),'Filter Fuel'!$B$1:$I$2,2,FALSE),FALSE),1)*IF(F4000=0,0,1)</f>
        <v>0</v>
      </c>
      <c r="B4000" t="s">
        <v>2</v>
      </c>
      <c r="C4000">
        <f t="shared" si="114"/>
        <v>2034</v>
      </c>
      <c r="D4000" t="str">
        <f t="shared" si="115"/>
        <v>PUBTRAELCIMP38</v>
      </c>
      <c r="E4000" t="str">
        <f>VLOOKUP(D4000,'NZ40-POPT_tech_groups'!A:B,2,FALSE)</f>
        <v>NZ40-ENE-1-PUBTRA</v>
      </c>
      <c r="F4000" s="3">
        <f>_xlfn.IFNA(_xlfn.IFNA(VLOOKUP(D4000,'Energy Share'!B:D,3,FALSE),VLOOKUP(LEFT(D4000,LEN(D4000)-2),'Energy Share'!B:D,3,FALSE)),0)*HLOOKUP(C4000,'Energy Share'!$I$2:$AL$3,2,FALSE)*VLOOKUP(LEFT(D4000,6),'Energy Share'!$I$6:$J$14,2,FALSE)</f>
        <v>0</v>
      </c>
    </row>
    <row r="4001" spans="1:6" hidden="1" x14ac:dyDescent="0.3">
      <c r="A4001">
        <f>IF(IFERROR(_xlfn.NUMBERVALUE(RIGHT(D4001,2))=C4001-2000,TRUE),1,0)*_xlfn.IFNA(VLOOKUP(LEFT(RIGHT(D4001,LEN(D4001)-6),LEN(RIGHT(D4001,LEN(D4001)-6))-3),'Filter Fuel'!$A$3:$I$29,HLOOKUP(LEFT(D4001,6),'Filter Fuel'!$B$1:$I$2,2,FALSE),FALSE),1)*IF(F4001=0,0,1)</f>
        <v>0</v>
      </c>
      <c r="B4001" t="s">
        <v>2</v>
      </c>
      <c r="C4001">
        <f t="shared" si="114"/>
        <v>2034</v>
      </c>
      <c r="D4001" t="str">
        <f t="shared" si="115"/>
        <v>PUBTRAELCIMP39</v>
      </c>
      <c r="E4001" t="str">
        <f>VLOOKUP(D4001,'NZ40-POPT_tech_groups'!A:B,2,FALSE)</f>
        <v>NZ40-ENE-1-PUBTRA</v>
      </c>
      <c r="F4001" s="3">
        <f>_xlfn.IFNA(_xlfn.IFNA(VLOOKUP(D4001,'Energy Share'!B:D,3,FALSE),VLOOKUP(LEFT(D4001,LEN(D4001)-2),'Energy Share'!B:D,3,FALSE)),0)*HLOOKUP(C4001,'Energy Share'!$I$2:$AL$3,2,FALSE)*VLOOKUP(LEFT(D4001,6),'Energy Share'!$I$6:$J$14,2,FALSE)</f>
        <v>0</v>
      </c>
    </row>
    <row r="4002" spans="1:6" hidden="1" x14ac:dyDescent="0.3">
      <c r="A4002">
        <f>IF(IFERROR(_xlfn.NUMBERVALUE(RIGHT(D4002,2))=C4002-2000,TRUE),1,0)*_xlfn.IFNA(VLOOKUP(LEFT(RIGHT(D4002,LEN(D4002)-6),LEN(RIGHT(D4002,LEN(D4002)-6))-3),'Filter Fuel'!$A$3:$I$29,HLOOKUP(LEFT(D4002,6),'Filter Fuel'!$B$1:$I$2,2,FALSE),FALSE),1)*IF(F4002=0,0,1)</f>
        <v>0</v>
      </c>
      <c r="B4002" t="s">
        <v>2</v>
      </c>
      <c r="C4002">
        <f t="shared" si="114"/>
        <v>2034</v>
      </c>
      <c r="D4002" t="str">
        <f t="shared" si="115"/>
        <v>PUBTRAELCIMP40</v>
      </c>
      <c r="E4002" t="str">
        <f>VLOOKUP(D4002,'NZ40-POPT_tech_groups'!A:B,2,FALSE)</f>
        <v>NZ40-ENE-1-PUBTRA</v>
      </c>
      <c r="F4002" s="3">
        <f>_xlfn.IFNA(_xlfn.IFNA(VLOOKUP(D4002,'Energy Share'!B:D,3,FALSE),VLOOKUP(LEFT(D4002,LEN(D4002)-2),'Energy Share'!B:D,3,FALSE)),0)*HLOOKUP(C4002,'Energy Share'!$I$2:$AL$3,2,FALSE)*VLOOKUP(LEFT(D4002,6),'Energy Share'!$I$6:$J$14,2,FALSE)</f>
        <v>0</v>
      </c>
    </row>
    <row r="4003" spans="1:6" hidden="1" x14ac:dyDescent="0.3">
      <c r="A4003">
        <f>IF(IFERROR(_xlfn.NUMBERVALUE(RIGHT(D4003,2))=C4003-2000,TRUE),1,0)*_xlfn.IFNA(VLOOKUP(LEFT(RIGHT(D4003,LEN(D4003)-6),LEN(RIGHT(D4003,LEN(D4003)-6))-3),'Filter Fuel'!$A$3:$I$29,HLOOKUP(LEFT(D4003,6),'Filter Fuel'!$B$1:$I$2,2,FALSE),FALSE),1)*IF(F4003=0,0,1)</f>
        <v>0</v>
      </c>
      <c r="B4003" t="s">
        <v>2</v>
      </c>
      <c r="C4003">
        <f t="shared" si="114"/>
        <v>2034</v>
      </c>
      <c r="D4003" t="str">
        <f t="shared" si="115"/>
        <v>PUBTRAELCIMP41</v>
      </c>
      <c r="E4003" t="str">
        <f>VLOOKUP(D4003,'NZ40-POPT_tech_groups'!A:B,2,FALSE)</f>
        <v>NZ40-ENE-1-PUBTRA</v>
      </c>
      <c r="F4003" s="3">
        <f>_xlfn.IFNA(_xlfn.IFNA(VLOOKUP(D4003,'Energy Share'!B:D,3,FALSE),VLOOKUP(LEFT(D4003,LEN(D4003)-2),'Energy Share'!B:D,3,FALSE)),0)*HLOOKUP(C4003,'Energy Share'!$I$2:$AL$3,2,FALSE)*VLOOKUP(LEFT(D4003,6),'Energy Share'!$I$6:$J$14,2,FALSE)</f>
        <v>0</v>
      </c>
    </row>
    <row r="4004" spans="1:6" hidden="1" x14ac:dyDescent="0.3">
      <c r="A4004">
        <f>IF(IFERROR(_xlfn.NUMBERVALUE(RIGHT(D4004,2))=C4004-2000,TRUE),1,0)*_xlfn.IFNA(VLOOKUP(LEFT(RIGHT(D4004,LEN(D4004)-6),LEN(RIGHT(D4004,LEN(D4004)-6))-3),'Filter Fuel'!$A$3:$I$29,HLOOKUP(LEFT(D4004,6),'Filter Fuel'!$B$1:$I$2,2,FALSE),FALSE),1)*IF(F4004=0,0,1)</f>
        <v>0</v>
      </c>
      <c r="B4004" t="s">
        <v>2</v>
      </c>
      <c r="C4004">
        <f t="shared" si="114"/>
        <v>2034</v>
      </c>
      <c r="D4004" t="str">
        <f t="shared" si="115"/>
        <v>PUBTRAELCIMP42</v>
      </c>
      <c r="E4004" t="str">
        <f>VLOOKUP(D4004,'NZ40-POPT_tech_groups'!A:B,2,FALSE)</f>
        <v>NZ40-ENE-1-PUBTRA</v>
      </c>
      <c r="F4004" s="3">
        <f>_xlfn.IFNA(_xlfn.IFNA(VLOOKUP(D4004,'Energy Share'!B:D,3,FALSE),VLOOKUP(LEFT(D4004,LEN(D4004)-2),'Energy Share'!B:D,3,FALSE)),0)*HLOOKUP(C4004,'Energy Share'!$I$2:$AL$3,2,FALSE)*VLOOKUP(LEFT(D4004,6),'Energy Share'!$I$6:$J$14,2,FALSE)</f>
        <v>0</v>
      </c>
    </row>
    <row r="4005" spans="1:6" hidden="1" x14ac:dyDescent="0.3">
      <c r="A4005">
        <f>IF(IFERROR(_xlfn.NUMBERVALUE(RIGHT(D4005,2))=C4005-2000,TRUE),1,0)*_xlfn.IFNA(VLOOKUP(LEFT(RIGHT(D4005,LEN(D4005)-6),LEN(RIGHT(D4005,LEN(D4005)-6))-3),'Filter Fuel'!$A$3:$I$29,HLOOKUP(LEFT(D4005,6),'Filter Fuel'!$B$1:$I$2,2,FALSE),FALSE),1)*IF(F4005=0,0,1)</f>
        <v>0</v>
      </c>
      <c r="B4005" t="s">
        <v>2</v>
      </c>
      <c r="C4005">
        <f t="shared" si="114"/>
        <v>2034</v>
      </c>
      <c r="D4005" t="str">
        <f t="shared" si="115"/>
        <v>PUBTRAELCIMP43</v>
      </c>
      <c r="E4005" t="str">
        <f>VLOOKUP(D4005,'NZ40-POPT_tech_groups'!A:B,2,FALSE)</f>
        <v>NZ40-ENE-1-PUBTRA</v>
      </c>
      <c r="F4005" s="3">
        <f>_xlfn.IFNA(_xlfn.IFNA(VLOOKUP(D4005,'Energy Share'!B:D,3,FALSE),VLOOKUP(LEFT(D4005,LEN(D4005)-2),'Energy Share'!B:D,3,FALSE)),0)*HLOOKUP(C4005,'Energy Share'!$I$2:$AL$3,2,FALSE)*VLOOKUP(LEFT(D4005,6),'Energy Share'!$I$6:$J$14,2,FALSE)</f>
        <v>0</v>
      </c>
    </row>
    <row r="4006" spans="1:6" hidden="1" x14ac:dyDescent="0.3">
      <c r="A4006">
        <f>IF(IFERROR(_xlfn.NUMBERVALUE(RIGHT(D4006,2))=C4006-2000,TRUE),1,0)*_xlfn.IFNA(VLOOKUP(LEFT(RIGHT(D4006,LEN(D4006)-6),LEN(RIGHT(D4006,LEN(D4006)-6))-3),'Filter Fuel'!$A$3:$I$29,HLOOKUP(LEFT(D4006,6),'Filter Fuel'!$B$1:$I$2,2,FALSE),FALSE),1)*IF(F4006=0,0,1)</f>
        <v>0</v>
      </c>
      <c r="B4006" t="s">
        <v>2</v>
      </c>
      <c r="C4006">
        <f t="shared" si="114"/>
        <v>2034</v>
      </c>
      <c r="D4006" t="str">
        <f t="shared" si="115"/>
        <v>PUBTRAELCIMP44</v>
      </c>
      <c r="E4006" t="str">
        <f>VLOOKUP(D4006,'NZ40-POPT_tech_groups'!A:B,2,FALSE)</f>
        <v>NZ40-ENE-1-PUBTRA</v>
      </c>
      <c r="F4006" s="3">
        <f>_xlfn.IFNA(_xlfn.IFNA(VLOOKUP(D4006,'Energy Share'!B:D,3,FALSE),VLOOKUP(LEFT(D4006,LEN(D4006)-2),'Energy Share'!B:D,3,FALSE)),0)*HLOOKUP(C4006,'Energy Share'!$I$2:$AL$3,2,FALSE)*VLOOKUP(LEFT(D4006,6),'Energy Share'!$I$6:$J$14,2,FALSE)</f>
        <v>0</v>
      </c>
    </row>
    <row r="4007" spans="1:6" hidden="1" x14ac:dyDescent="0.3">
      <c r="A4007">
        <f>IF(IFERROR(_xlfn.NUMBERVALUE(RIGHT(D4007,2))=C4007-2000,TRUE),1,0)*_xlfn.IFNA(VLOOKUP(LEFT(RIGHT(D4007,LEN(D4007)-6),LEN(RIGHT(D4007,LEN(D4007)-6))-3),'Filter Fuel'!$A$3:$I$29,HLOOKUP(LEFT(D4007,6),'Filter Fuel'!$B$1:$I$2,2,FALSE),FALSE),1)*IF(F4007=0,0,1)</f>
        <v>0</v>
      </c>
      <c r="B4007" t="s">
        <v>2</v>
      </c>
      <c r="C4007">
        <f t="shared" si="114"/>
        <v>2034</v>
      </c>
      <c r="D4007" t="str">
        <f t="shared" si="115"/>
        <v>PUBTRAELCIMP45</v>
      </c>
      <c r="E4007" t="str">
        <f>VLOOKUP(D4007,'NZ40-POPT_tech_groups'!A:B,2,FALSE)</f>
        <v>NZ40-ENE-1-PUBTRA</v>
      </c>
      <c r="F4007" s="3">
        <f>_xlfn.IFNA(_xlfn.IFNA(VLOOKUP(D4007,'Energy Share'!B:D,3,FALSE),VLOOKUP(LEFT(D4007,LEN(D4007)-2),'Energy Share'!B:D,3,FALSE)),0)*HLOOKUP(C4007,'Energy Share'!$I$2:$AL$3,2,FALSE)*VLOOKUP(LEFT(D4007,6),'Energy Share'!$I$6:$J$14,2,FALSE)</f>
        <v>0</v>
      </c>
    </row>
    <row r="4008" spans="1:6" hidden="1" x14ac:dyDescent="0.3">
      <c r="A4008">
        <f>IF(IFERROR(_xlfn.NUMBERVALUE(RIGHT(D4008,2))=C4008-2000,TRUE),1,0)*_xlfn.IFNA(VLOOKUP(LEFT(RIGHT(D4008,LEN(D4008)-6),LEN(RIGHT(D4008,LEN(D4008)-6))-3),'Filter Fuel'!$A$3:$I$29,HLOOKUP(LEFT(D4008,6),'Filter Fuel'!$B$1:$I$2,2,FALSE),FALSE),1)*IF(F4008=0,0,1)</f>
        <v>0</v>
      </c>
      <c r="B4008" t="s">
        <v>2</v>
      </c>
      <c r="C4008">
        <f t="shared" si="114"/>
        <v>2034</v>
      </c>
      <c r="D4008" t="str">
        <f t="shared" si="115"/>
        <v>PUBTRAELCIMP46</v>
      </c>
      <c r="E4008" t="str">
        <f>VLOOKUP(D4008,'NZ40-POPT_tech_groups'!A:B,2,FALSE)</f>
        <v>NZ40-ENE-1-PUBTRA</v>
      </c>
      <c r="F4008" s="3">
        <f>_xlfn.IFNA(_xlfn.IFNA(VLOOKUP(D4008,'Energy Share'!B:D,3,FALSE),VLOOKUP(LEFT(D4008,LEN(D4008)-2),'Energy Share'!B:D,3,FALSE)),0)*HLOOKUP(C4008,'Energy Share'!$I$2:$AL$3,2,FALSE)*VLOOKUP(LEFT(D4008,6),'Energy Share'!$I$6:$J$14,2,FALSE)</f>
        <v>0</v>
      </c>
    </row>
    <row r="4009" spans="1:6" hidden="1" x14ac:dyDescent="0.3">
      <c r="A4009">
        <f>IF(IFERROR(_xlfn.NUMBERVALUE(RIGHT(D4009,2))=C4009-2000,TRUE),1,0)*_xlfn.IFNA(VLOOKUP(LEFT(RIGHT(D4009,LEN(D4009)-6),LEN(RIGHT(D4009,LEN(D4009)-6))-3),'Filter Fuel'!$A$3:$I$29,HLOOKUP(LEFT(D4009,6),'Filter Fuel'!$B$1:$I$2,2,FALSE),FALSE),1)*IF(F4009=0,0,1)</f>
        <v>0</v>
      </c>
      <c r="B4009" t="s">
        <v>2</v>
      </c>
      <c r="C4009">
        <f t="shared" si="114"/>
        <v>2034</v>
      </c>
      <c r="D4009" t="str">
        <f t="shared" si="115"/>
        <v>PUBTRAELCIMP47</v>
      </c>
      <c r="E4009" t="str">
        <f>VLOOKUP(D4009,'NZ40-POPT_tech_groups'!A:B,2,FALSE)</f>
        <v>NZ40-ENE-1-PUBTRA</v>
      </c>
      <c r="F4009" s="3">
        <f>_xlfn.IFNA(_xlfn.IFNA(VLOOKUP(D4009,'Energy Share'!B:D,3,FALSE),VLOOKUP(LEFT(D4009,LEN(D4009)-2),'Energy Share'!B:D,3,FALSE)),0)*HLOOKUP(C4009,'Energy Share'!$I$2:$AL$3,2,FALSE)*VLOOKUP(LEFT(D4009,6),'Energy Share'!$I$6:$J$14,2,FALSE)</f>
        <v>0</v>
      </c>
    </row>
    <row r="4010" spans="1:6" hidden="1" x14ac:dyDescent="0.3">
      <c r="A4010">
        <f>IF(IFERROR(_xlfn.NUMBERVALUE(RIGHT(D4010,2))=C4010-2000,TRUE),1,0)*_xlfn.IFNA(VLOOKUP(LEFT(RIGHT(D4010,LEN(D4010)-6),LEN(RIGHT(D4010,LEN(D4010)-6))-3),'Filter Fuel'!$A$3:$I$29,HLOOKUP(LEFT(D4010,6),'Filter Fuel'!$B$1:$I$2,2,FALSE),FALSE),1)*IF(F4010=0,0,1)</f>
        <v>0</v>
      </c>
      <c r="B4010" t="s">
        <v>2</v>
      </c>
      <c r="C4010">
        <f t="shared" si="114"/>
        <v>2034</v>
      </c>
      <c r="D4010" t="str">
        <f t="shared" si="115"/>
        <v>PUBTRAELCIMP48</v>
      </c>
      <c r="E4010" t="str">
        <f>VLOOKUP(D4010,'NZ40-POPT_tech_groups'!A:B,2,FALSE)</f>
        <v>NZ40-ENE-1-PUBTRA</v>
      </c>
      <c r="F4010" s="3">
        <f>_xlfn.IFNA(_xlfn.IFNA(VLOOKUP(D4010,'Energy Share'!B:D,3,FALSE),VLOOKUP(LEFT(D4010,LEN(D4010)-2),'Energy Share'!B:D,3,FALSE)),0)*HLOOKUP(C4010,'Energy Share'!$I$2:$AL$3,2,FALSE)*VLOOKUP(LEFT(D4010,6),'Energy Share'!$I$6:$J$14,2,FALSE)</f>
        <v>0</v>
      </c>
    </row>
    <row r="4011" spans="1:6" hidden="1" x14ac:dyDescent="0.3">
      <c r="A4011">
        <f>IF(IFERROR(_xlfn.NUMBERVALUE(RIGHT(D4011,2))=C4011-2000,TRUE),1,0)*_xlfn.IFNA(VLOOKUP(LEFT(RIGHT(D4011,LEN(D4011)-6),LEN(RIGHT(D4011,LEN(D4011)-6))-3),'Filter Fuel'!$A$3:$I$29,HLOOKUP(LEFT(D4011,6),'Filter Fuel'!$B$1:$I$2,2,FALSE),FALSE),1)*IF(F4011=0,0,1)</f>
        <v>0</v>
      </c>
      <c r="B4011" t="s">
        <v>2</v>
      </c>
      <c r="C4011">
        <f t="shared" si="114"/>
        <v>2034</v>
      </c>
      <c r="D4011" t="str">
        <f t="shared" si="115"/>
        <v>PUBTRAELCIMP49</v>
      </c>
      <c r="E4011" t="str">
        <f>VLOOKUP(D4011,'NZ40-POPT_tech_groups'!A:B,2,FALSE)</f>
        <v>NZ40-ENE-1-PUBTRA</v>
      </c>
      <c r="F4011" s="3">
        <f>_xlfn.IFNA(_xlfn.IFNA(VLOOKUP(D4011,'Energy Share'!B:D,3,FALSE),VLOOKUP(LEFT(D4011,LEN(D4011)-2),'Energy Share'!B:D,3,FALSE)),0)*HLOOKUP(C4011,'Energy Share'!$I$2:$AL$3,2,FALSE)*VLOOKUP(LEFT(D4011,6),'Energy Share'!$I$6:$J$14,2,FALSE)</f>
        <v>0</v>
      </c>
    </row>
    <row r="4012" spans="1:6" hidden="1" x14ac:dyDescent="0.3">
      <c r="A4012">
        <f>IF(IFERROR(_xlfn.NUMBERVALUE(RIGHT(D4012,2))=C4012-2000,TRUE),1,0)*_xlfn.IFNA(VLOOKUP(LEFT(RIGHT(D4012,LEN(D4012)-6),LEN(RIGHT(D4012,LEN(D4012)-6))-3),'Filter Fuel'!$A$3:$I$29,HLOOKUP(LEFT(D4012,6),'Filter Fuel'!$B$1:$I$2,2,FALSE),FALSE),1)*IF(F4012=0,0,1)</f>
        <v>0</v>
      </c>
      <c r="B4012" t="s">
        <v>2</v>
      </c>
      <c r="C4012">
        <f t="shared" si="114"/>
        <v>2034</v>
      </c>
      <c r="D4012" t="str">
        <f t="shared" si="115"/>
        <v>PUBTRAELCIMP50</v>
      </c>
      <c r="E4012" t="str">
        <f>VLOOKUP(D4012,'NZ40-POPT_tech_groups'!A:B,2,FALSE)</f>
        <v>NZ40-ENE-1-PUBTRA</v>
      </c>
      <c r="F4012" s="3">
        <f>_xlfn.IFNA(_xlfn.IFNA(VLOOKUP(D4012,'Energy Share'!B:D,3,FALSE),VLOOKUP(LEFT(D4012,LEN(D4012)-2),'Energy Share'!B:D,3,FALSE)),0)*HLOOKUP(C4012,'Energy Share'!$I$2:$AL$3,2,FALSE)*VLOOKUP(LEFT(D4012,6),'Energy Share'!$I$6:$J$14,2,FALSE)</f>
        <v>0</v>
      </c>
    </row>
    <row r="4013" spans="1:6" hidden="1" x14ac:dyDescent="0.3">
      <c r="A4013">
        <f>IF(IFERROR(_xlfn.NUMBERVALUE(RIGHT(D4013,2))=C4013-2000,TRUE),1,0)*_xlfn.IFNA(VLOOKUP(LEFT(RIGHT(D4013,LEN(D4013)-6),LEN(RIGHT(D4013,LEN(D4013)-6))-3),'Filter Fuel'!$A$3:$I$29,HLOOKUP(LEFT(D4013,6),'Filter Fuel'!$B$1:$I$2,2,FALSE),FALSE),1)*IF(F4013=0,0,1)</f>
        <v>0</v>
      </c>
      <c r="B4013" t="s">
        <v>2</v>
      </c>
      <c r="C4013">
        <f t="shared" si="114"/>
        <v>2034</v>
      </c>
      <c r="D4013" t="str">
        <f t="shared" si="115"/>
        <v>RESBDGELCIMP16</v>
      </c>
      <c r="E4013" t="str">
        <f>VLOOKUP(D4013,'NZ40-POPT_tech_groups'!A:B,2,FALSE)</f>
        <v>NZ40-ENE-1-RESBDG</v>
      </c>
      <c r="F4013" s="3">
        <f>_xlfn.IFNA(_xlfn.IFNA(VLOOKUP(D4013,'Energy Share'!B:D,3,FALSE),VLOOKUP(LEFT(D4013,LEN(D4013)-2),'Energy Share'!B:D,3,FALSE)),0)*HLOOKUP(C4013,'Energy Share'!$I$2:$AL$3,2,FALSE)*VLOOKUP(LEFT(D4013,6),'Energy Share'!$I$6:$J$14,2,FALSE)</f>
        <v>8.7565305104882141E-2</v>
      </c>
    </row>
    <row r="4014" spans="1:6" hidden="1" x14ac:dyDescent="0.3">
      <c r="A4014">
        <f>IF(IFERROR(_xlfn.NUMBERVALUE(RIGHT(D4014,2))=C4014-2000,TRUE),1,0)*_xlfn.IFNA(VLOOKUP(LEFT(RIGHT(D4014,LEN(D4014)-6),LEN(RIGHT(D4014,LEN(D4014)-6))-3),'Filter Fuel'!$A$3:$I$29,HLOOKUP(LEFT(D4014,6),'Filter Fuel'!$B$1:$I$2,2,FALSE),FALSE),1)*IF(F4014=0,0,1)</f>
        <v>0</v>
      </c>
      <c r="B4014" t="s">
        <v>2</v>
      </c>
      <c r="C4014">
        <f t="shared" si="114"/>
        <v>2034</v>
      </c>
      <c r="D4014" t="str">
        <f t="shared" si="115"/>
        <v>RESBDGELCIMP17</v>
      </c>
      <c r="E4014" t="str">
        <f>VLOOKUP(D4014,'NZ40-POPT_tech_groups'!A:B,2,FALSE)</f>
        <v>NZ40-ENE-1-RESBDG</v>
      </c>
      <c r="F4014" s="3">
        <f>_xlfn.IFNA(_xlfn.IFNA(VLOOKUP(D4014,'Energy Share'!B:D,3,FALSE),VLOOKUP(LEFT(D4014,LEN(D4014)-2),'Energy Share'!B:D,3,FALSE)),0)*HLOOKUP(C4014,'Energy Share'!$I$2:$AL$3,2,FALSE)*VLOOKUP(LEFT(D4014,6),'Energy Share'!$I$6:$J$14,2,FALSE)</f>
        <v>8.7565305104882141E-2</v>
      </c>
    </row>
    <row r="4015" spans="1:6" hidden="1" x14ac:dyDescent="0.3">
      <c r="A4015">
        <f>IF(IFERROR(_xlfn.NUMBERVALUE(RIGHT(D4015,2))=C4015-2000,TRUE),1,0)*_xlfn.IFNA(VLOOKUP(LEFT(RIGHT(D4015,LEN(D4015)-6),LEN(RIGHT(D4015,LEN(D4015)-6))-3),'Filter Fuel'!$A$3:$I$29,HLOOKUP(LEFT(D4015,6),'Filter Fuel'!$B$1:$I$2,2,FALSE),FALSE),1)*IF(F4015=0,0,1)</f>
        <v>0</v>
      </c>
      <c r="B4015" t="s">
        <v>2</v>
      </c>
      <c r="C4015">
        <f t="shared" si="114"/>
        <v>2034</v>
      </c>
      <c r="D4015" t="str">
        <f t="shared" si="115"/>
        <v>RESBDGELCIMP18</v>
      </c>
      <c r="E4015" t="str">
        <f>VLOOKUP(D4015,'NZ40-POPT_tech_groups'!A:B,2,FALSE)</f>
        <v>NZ40-ENE-1-RESBDG</v>
      </c>
      <c r="F4015" s="3">
        <f>_xlfn.IFNA(_xlfn.IFNA(VLOOKUP(D4015,'Energy Share'!B:D,3,FALSE),VLOOKUP(LEFT(D4015,LEN(D4015)-2),'Energy Share'!B:D,3,FALSE)),0)*HLOOKUP(C4015,'Energy Share'!$I$2:$AL$3,2,FALSE)*VLOOKUP(LEFT(D4015,6),'Energy Share'!$I$6:$J$14,2,FALSE)</f>
        <v>8.7565305104882141E-2</v>
      </c>
    </row>
    <row r="4016" spans="1:6" hidden="1" x14ac:dyDescent="0.3">
      <c r="A4016">
        <f>IF(IFERROR(_xlfn.NUMBERVALUE(RIGHT(D4016,2))=C4016-2000,TRUE),1,0)*_xlfn.IFNA(VLOOKUP(LEFT(RIGHT(D4016,LEN(D4016)-6),LEN(RIGHT(D4016,LEN(D4016)-6))-3),'Filter Fuel'!$A$3:$I$29,HLOOKUP(LEFT(D4016,6),'Filter Fuel'!$B$1:$I$2,2,FALSE),FALSE),1)*IF(F4016=0,0,1)</f>
        <v>0</v>
      </c>
      <c r="B4016" t="s">
        <v>2</v>
      </c>
      <c r="C4016">
        <f t="shared" si="114"/>
        <v>2034</v>
      </c>
      <c r="D4016" t="str">
        <f t="shared" si="115"/>
        <v>RESBDGELCIMP19</v>
      </c>
      <c r="E4016" t="str">
        <f>VLOOKUP(D4016,'NZ40-POPT_tech_groups'!A:B,2,FALSE)</f>
        <v>NZ40-ENE-1-RESBDG</v>
      </c>
      <c r="F4016" s="3">
        <f>_xlfn.IFNA(_xlfn.IFNA(VLOOKUP(D4016,'Energy Share'!B:D,3,FALSE),VLOOKUP(LEFT(D4016,LEN(D4016)-2),'Energy Share'!B:D,3,FALSE)),0)*HLOOKUP(C4016,'Energy Share'!$I$2:$AL$3,2,FALSE)*VLOOKUP(LEFT(D4016,6),'Energy Share'!$I$6:$J$14,2,FALSE)</f>
        <v>8.7565305104882141E-2</v>
      </c>
    </row>
    <row r="4017" spans="1:6" hidden="1" x14ac:dyDescent="0.3">
      <c r="A4017">
        <f>IF(IFERROR(_xlfn.NUMBERVALUE(RIGHT(D4017,2))=C4017-2000,TRUE),1,0)*_xlfn.IFNA(VLOOKUP(LEFT(RIGHT(D4017,LEN(D4017)-6),LEN(RIGHT(D4017,LEN(D4017)-6))-3),'Filter Fuel'!$A$3:$I$29,HLOOKUP(LEFT(D4017,6),'Filter Fuel'!$B$1:$I$2,2,FALSE),FALSE),1)*IF(F4017=0,0,1)</f>
        <v>0</v>
      </c>
      <c r="B4017" t="s">
        <v>2</v>
      </c>
      <c r="C4017">
        <f t="shared" si="114"/>
        <v>2034</v>
      </c>
      <c r="D4017" t="str">
        <f t="shared" si="115"/>
        <v>RESBDGELCIMP20</v>
      </c>
      <c r="E4017" t="str">
        <f>VLOOKUP(D4017,'NZ40-POPT_tech_groups'!A:B,2,FALSE)</f>
        <v>NZ40-ENE-1-RESBDG</v>
      </c>
      <c r="F4017" s="3">
        <f>_xlfn.IFNA(_xlfn.IFNA(VLOOKUP(D4017,'Energy Share'!B:D,3,FALSE),VLOOKUP(LEFT(D4017,LEN(D4017)-2),'Energy Share'!B:D,3,FALSE)),0)*HLOOKUP(C4017,'Energy Share'!$I$2:$AL$3,2,FALSE)*VLOOKUP(LEFT(D4017,6),'Energy Share'!$I$6:$J$14,2,FALSE)</f>
        <v>8.7565305104882141E-2</v>
      </c>
    </row>
    <row r="4018" spans="1:6" hidden="1" x14ac:dyDescent="0.3">
      <c r="A4018">
        <f>IF(IFERROR(_xlfn.NUMBERVALUE(RIGHT(D4018,2))=C4018-2000,TRUE),1,0)*_xlfn.IFNA(VLOOKUP(LEFT(RIGHT(D4018,LEN(D4018)-6),LEN(RIGHT(D4018,LEN(D4018)-6))-3),'Filter Fuel'!$A$3:$I$29,HLOOKUP(LEFT(D4018,6),'Filter Fuel'!$B$1:$I$2,2,FALSE),FALSE),1)*IF(F4018=0,0,1)</f>
        <v>0</v>
      </c>
      <c r="B4018" t="s">
        <v>2</v>
      </c>
      <c r="C4018">
        <f t="shared" si="114"/>
        <v>2034</v>
      </c>
      <c r="D4018" t="str">
        <f t="shared" si="115"/>
        <v>RESBDGELCIMP21</v>
      </c>
      <c r="E4018" t="str">
        <f>VLOOKUP(D4018,'NZ40-POPT_tech_groups'!A:B,2,FALSE)</f>
        <v>NZ40-ENE-1-RESBDG</v>
      </c>
      <c r="F4018" s="3">
        <f>_xlfn.IFNA(_xlfn.IFNA(VLOOKUP(D4018,'Energy Share'!B:D,3,FALSE),VLOOKUP(LEFT(D4018,LEN(D4018)-2),'Energy Share'!B:D,3,FALSE)),0)*HLOOKUP(C4018,'Energy Share'!$I$2:$AL$3,2,FALSE)*VLOOKUP(LEFT(D4018,6),'Energy Share'!$I$6:$J$14,2,FALSE)</f>
        <v>8.7565305104882141E-2</v>
      </c>
    </row>
    <row r="4019" spans="1:6" hidden="1" x14ac:dyDescent="0.3">
      <c r="A4019">
        <f>IF(IFERROR(_xlfn.NUMBERVALUE(RIGHT(D4019,2))=C4019-2000,TRUE),1,0)*_xlfn.IFNA(VLOOKUP(LEFT(RIGHT(D4019,LEN(D4019)-6),LEN(RIGHT(D4019,LEN(D4019)-6))-3),'Filter Fuel'!$A$3:$I$29,HLOOKUP(LEFT(D4019,6),'Filter Fuel'!$B$1:$I$2,2,FALSE),FALSE),1)*IF(F4019=0,0,1)</f>
        <v>0</v>
      </c>
      <c r="B4019" t="s">
        <v>2</v>
      </c>
      <c r="C4019">
        <f t="shared" si="114"/>
        <v>2034</v>
      </c>
      <c r="D4019" t="str">
        <f t="shared" si="115"/>
        <v>RESBDGELCIMP22</v>
      </c>
      <c r="E4019" t="str">
        <f>VLOOKUP(D4019,'NZ40-POPT_tech_groups'!A:B,2,FALSE)</f>
        <v>NZ40-ENE-1-RESBDG</v>
      </c>
      <c r="F4019" s="3">
        <f>_xlfn.IFNA(_xlfn.IFNA(VLOOKUP(D4019,'Energy Share'!B:D,3,FALSE),VLOOKUP(LEFT(D4019,LEN(D4019)-2),'Energy Share'!B:D,3,FALSE)),0)*HLOOKUP(C4019,'Energy Share'!$I$2:$AL$3,2,FALSE)*VLOOKUP(LEFT(D4019,6),'Energy Share'!$I$6:$J$14,2,FALSE)</f>
        <v>8.7565305104882141E-2</v>
      </c>
    </row>
    <row r="4020" spans="1:6" hidden="1" x14ac:dyDescent="0.3">
      <c r="A4020">
        <f>IF(IFERROR(_xlfn.NUMBERVALUE(RIGHT(D4020,2))=C4020-2000,TRUE),1,0)*_xlfn.IFNA(VLOOKUP(LEFT(RIGHT(D4020,LEN(D4020)-6),LEN(RIGHT(D4020,LEN(D4020)-6))-3),'Filter Fuel'!$A$3:$I$29,HLOOKUP(LEFT(D4020,6),'Filter Fuel'!$B$1:$I$2,2,FALSE),FALSE),1)*IF(F4020=0,0,1)</f>
        <v>0</v>
      </c>
      <c r="B4020" t="s">
        <v>2</v>
      </c>
      <c r="C4020">
        <f t="shared" si="114"/>
        <v>2034</v>
      </c>
      <c r="D4020" t="str">
        <f t="shared" si="115"/>
        <v>RESBDGELCIMP23</v>
      </c>
      <c r="E4020" t="str">
        <f>VLOOKUP(D4020,'NZ40-POPT_tech_groups'!A:B,2,FALSE)</f>
        <v>NZ40-ENE-1-RESBDG</v>
      </c>
      <c r="F4020" s="3">
        <f>_xlfn.IFNA(_xlfn.IFNA(VLOOKUP(D4020,'Energy Share'!B:D,3,FALSE),VLOOKUP(LEFT(D4020,LEN(D4020)-2),'Energy Share'!B:D,3,FALSE)),0)*HLOOKUP(C4020,'Energy Share'!$I$2:$AL$3,2,FALSE)*VLOOKUP(LEFT(D4020,6),'Energy Share'!$I$6:$J$14,2,FALSE)</f>
        <v>8.7565305104882141E-2</v>
      </c>
    </row>
    <row r="4021" spans="1:6" hidden="1" x14ac:dyDescent="0.3">
      <c r="A4021">
        <f>IF(IFERROR(_xlfn.NUMBERVALUE(RIGHT(D4021,2))=C4021-2000,TRUE),1,0)*_xlfn.IFNA(VLOOKUP(LEFT(RIGHT(D4021,LEN(D4021)-6),LEN(RIGHT(D4021,LEN(D4021)-6))-3),'Filter Fuel'!$A$3:$I$29,HLOOKUP(LEFT(D4021,6),'Filter Fuel'!$B$1:$I$2,2,FALSE),FALSE),1)*IF(F4021=0,0,1)</f>
        <v>0</v>
      </c>
      <c r="B4021" t="s">
        <v>2</v>
      </c>
      <c r="C4021">
        <f t="shared" si="114"/>
        <v>2034</v>
      </c>
      <c r="D4021" t="str">
        <f t="shared" si="115"/>
        <v>RESBDGELCIMP24</v>
      </c>
      <c r="E4021" t="str">
        <f>VLOOKUP(D4021,'NZ40-POPT_tech_groups'!A:B,2,FALSE)</f>
        <v>NZ40-ENE-1-RESBDG</v>
      </c>
      <c r="F4021" s="3">
        <f>_xlfn.IFNA(_xlfn.IFNA(VLOOKUP(D4021,'Energy Share'!B:D,3,FALSE),VLOOKUP(LEFT(D4021,LEN(D4021)-2),'Energy Share'!B:D,3,FALSE)),0)*HLOOKUP(C4021,'Energy Share'!$I$2:$AL$3,2,FALSE)*VLOOKUP(LEFT(D4021,6),'Energy Share'!$I$6:$J$14,2,FALSE)</f>
        <v>8.7565305104882141E-2</v>
      </c>
    </row>
    <row r="4022" spans="1:6" hidden="1" x14ac:dyDescent="0.3">
      <c r="A4022">
        <f>IF(IFERROR(_xlfn.NUMBERVALUE(RIGHT(D4022,2))=C4022-2000,TRUE),1,0)*_xlfn.IFNA(VLOOKUP(LEFT(RIGHT(D4022,LEN(D4022)-6),LEN(RIGHT(D4022,LEN(D4022)-6))-3),'Filter Fuel'!$A$3:$I$29,HLOOKUP(LEFT(D4022,6),'Filter Fuel'!$B$1:$I$2,2,FALSE),FALSE),1)*IF(F4022=0,0,1)</f>
        <v>0</v>
      </c>
      <c r="B4022" t="s">
        <v>2</v>
      </c>
      <c r="C4022">
        <f t="shared" si="114"/>
        <v>2034</v>
      </c>
      <c r="D4022" t="str">
        <f t="shared" si="115"/>
        <v>RESBDGELCIMP25</v>
      </c>
      <c r="E4022" t="str">
        <f>VLOOKUP(D4022,'NZ40-POPT_tech_groups'!A:B,2,FALSE)</f>
        <v>NZ40-ENE-1-RESBDG</v>
      </c>
      <c r="F4022" s="3">
        <f>_xlfn.IFNA(_xlfn.IFNA(VLOOKUP(D4022,'Energy Share'!B:D,3,FALSE),VLOOKUP(LEFT(D4022,LEN(D4022)-2),'Energy Share'!B:D,3,FALSE)),0)*HLOOKUP(C4022,'Energy Share'!$I$2:$AL$3,2,FALSE)*VLOOKUP(LEFT(D4022,6),'Energy Share'!$I$6:$J$14,2,FALSE)</f>
        <v>8.7565305104882141E-2</v>
      </c>
    </row>
    <row r="4023" spans="1:6" hidden="1" x14ac:dyDescent="0.3">
      <c r="A4023">
        <f>IF(IFERROR(_xlfn.NUMBERVALUE(RIGHT(D4023,2))=C4023-2000,TRUE),1,0)*_xlfn.IFNA(VLOOKUP(LEFT(RIGHT(D4023,LEN(D4023)-6),LEN(RIGHT(D4023,LEN(D4023)-6))-3),'Filter Fuel'!$A$3:$I$29,HLOOKUP(LEFT(D4023,6),'Filter Fuel'!$B$1:$I$2,2,FALSE),FALSE),1)*IF(F4023=0,0,1)</f>
        <v>0</v>
      </c>
      <c r="B4023" t="s">
        <v>2</v>
      </c>
      <c r="C4023">
        <f t="shared" si="114"/>
        <v>2034</v>
      </c>
      <c r="D4023" t="str">
        <f t="shared" si="115"/>
        <v>RESBDGELCIMP26</v>
      </c>
      <c r="E4023" t="str">
        <f>VLOOKUP(D4023,'NZ40-POPT_tech_groups'!A:B,2,FALSE)</f>
        <v>NZ40-ENE-1-RESBDG</v>
      </c>
      <c r="F4023" s="3">
        <f>_xlfn.IFNA(_xlfn.IFNA(VLOOKUP(D4023,'Energy Share'!B:D,3,FALSE),VLOOKUP(LEFT(D4023,LEN(D4023)-2),'Energy Share'!B:D,3,FALSE)),0)*HLOOKUP(C4023,'Energy Share'!$I$2:$AL$3,2,FALSE)*VLOOKUP(LEFT(D4023,6),'Energy Share'!$I$6:$J$14,2,FALSE)</f>
        <v>8.7565305104882141E-2</v>
      </c>
    </row>
    <row r="4024" spans="1:6" hidden="1" x14ac:dyDescent="0.3">
      <c r="A4024">
        <f>IF(IFERROR(_xlfn.NUMBERVALUE(RIGHT(D4024,2))=C4024-2000,TRUE),1,0)*_xlfn.IFNA(VLOOKUP(LEFT(RIGHT(D4024,LEN(D4024)-6),LEN(RIGHT(D4024,LEN(D4024)-6))-3),'Filter Fuel'!$A$3:$I$29,HLOOKUP(LEFT(D4024,6),'Filter Fuel'!$B$1:$I$2,2,FALSE),FALSE),1)*IF(F4024=0,0,1)</f>
        <v>0</v>
      </c>
      <c r="B4024" t="s">
        <v>2</v>
      </c>
      <c r="C4024">
        <f t="shared" si="114"/>
        <v>2034</v>
      </c>
      <c r="D4024" t="str">
        <f t="shared" si="115"/>
        <v>RESBDGELCIMP27</v>
      </c>
      <c r="E4024" t="str">
        <f>VLOOKUP(D4024,'NZ40-POPT_tech_groups'!A:B,2,FALSE)</f>
        <v>NZ40-ENE-1-RESBDG</v>
      </c>
      <c r="F4024" s="3">
        <f>_xlfn.IFNA(_xlfn.IFNA(VLOOKUP(D4024,'Energy Share'!B:D,3,FALSE),VLOOKUP(LEFT(D4024,LEN(D4024)-2),'Energy Share'!B:D,3,FALSE)),0)*HLOOKUP(C4024,'Energy Share'!$I$2:$AL$3,2,FALSE)*VLOOKUP(LEFT(D4024,6),'Energy Share'!$I$6:$J$14,2,FALSE)</f>
        <v>8.7565305104882141E-2</v>
      </c>
    </row>
    <row r="4025" spans="1:6" hidden="1" x14ac:dyDescent="0.3">
      <c r="A4025">
        <f>IF(IFERROR(_xlfn.NUMBERVALUE(RIGHT(D4025,2))=C4025-2000,TRUE),1,0)*_xlfn.IFNA(VLOOKUP(LEFT(RIGHT(D4025,LEN(D4025)-6),LEN(RIGHT(D4025,LEN(D4025)-6))-3),'Filter Fuel'!$A$3:$I$29,HLOOKUP(LEFT(D4025,6),'Filter Fuel'!$B$1:$I$2,2,FALSE),FALSE),1)*IF(F4025=0,0,1)</f>
        <v>0</v>
      </c>
      <c r="B4025" t="s">
        <v>2</v>
      </c>
      <c r="C4025">
        <f t="shared" si="114"/>
        <v>2034</v>
      </c>
      <c r="D4025" t="str">
        <f t="shared" si="115"/>
        <v>RESBDGELCIMP28</v>
      </c>
      <c r="E4025" t="str">
        <f>VLOOKUP(D4025,'NZ40-POPT_tech_groups'!A:B,2,FALSE)</f>
        <v>NZ40-ENE-1-RESBDG</v>
      </c>
      <c r="F4025" s="3">
        <f>_xlfn.IFNA(_xlfn.IFNA(VLOOKUP(D4025,'Energy Share'!B:D,3,FALSE),VLOOKUP(LEFT(D4025,LEN(D4025)-2),'Energy Share'!B:D,3,FALSE)),0)*HLOOKUP(C4025,'Energy Share'!$I$2:$AL$3,2,FALSE)*VLOOKUP(LEFT(D4025,6),'Energy Share'!$I$6:$J$14,2,FALSE)</f>
        <v>8.7565305104882141E-2</v>
      </c>
    </row>
    <row r="4026" spans="1:6" hidden="1" x14ac:dyDescent="0.3">
      <c r="A4026">
        <f>IF(IFERROR(_xlfn.NUMBERVALUE(RIGHT(D4026,2))=C4026-2000,TRUE),1,0)*_xlfn.IFNA(VLOOKUP(LEFT(RIGHT(D4026,LEN(D4026)-6),LEN(RIGHT(D4026,LEN(D4026)-6))-3),'Filter Fuel'!$A$3:$I$29,HLOOKUP(LEFT(D4026,6),'Filter Fuel'!$B$1:$I$2,2,FALSE),FALSE),1)*IF(F4026=0,0,1)</f>
        <v>0</v>
      </c>
      <c r="B4026" t="s">
        <v>2</v>
      </c>
      <c r="C4026">
        <f t="shared" si="114"/>
        <v>2034</v>
      </c>
      <c r="D4026" t="str">
        <f t="shared" si="115"/>
        <v>RESBDGELCIMP29</v>
      </c>
      <c r="E4026" t="str">
        <f>VLOOKUP(D4026,'NZ40-POPT_tech_groups'!A:B,2,FALSE)</f>
        <v>NZ40-ENE-1-RESBDG</v>
      </c>
      <c r="F4026" s="3">
        <f>_xlfn.IFNA(_xlfn.IFNA(VLOOKUP(D4026,'Energy Share'!B:D,3,FALSE),VLOOKUP(LEFT(D4026,LEN(D4026)-2),'Energy Share'!B:D,3,FALSE)),0)*HLOOKUP(C4026,'Energy Share'!$I$2:$AL$3,2,FALSE)*VLOOKUP(LEFT(D4026,6),'Energy Share'!$I$6:$J$14,2,FALSE)</f>
        <v>8.7565305104882141E-2</v>
      </c>
    </row>
    <row r="4027" spans="1:6" hidden="1" x14ac:dyDescent="0.3">
      <c r="A4027">
        <f>IF(IFERROR(_xlfn.NUMBERVALUE(RIGHT(D4027,2))=C4027-2000,TRUE),1,0)*_xlfn.IFNA(VLOOKUP(LEFT(RIGHT(D4027,LEN(D4027)-6),LEN(RIGHT(D4027,LEN(D4027)-6))-3),'Filter Fuel'!$A$3:$I$29,HLOOKUP(LEFT(D4027,6),'Filter Fuel'!$B$1:$I$2,2,FALSE),FALSE),1)*IF(F4027=0,0,1)</f>
        <v>0</v>
      </c>
      <c r="B4027" t="s">
        <v>2</v>
      </c>
      <c r="C4027">
        <f t="shared" si="114"/>
        <v>2034</v>
      </c>
      <c r="D4027" t="str">
        <f t="shared" si="115"/>
        <v>RESBDGELCIMP30</v>
      </c>
      <c r="E4027" t="str">
        <f>VLOOKUP(D4027,'NZ40-POPT_tech_groups'!A:B,2,FALSE)</f>
        <v>NZ40-ENE-1-RESBDG</v>
      </c>
      <c r="F4027" s="3">
        <f>_xlfn.IFNA(_xlfn.IFNA(VLOOKUP(D4027,'Energy Share'!B:D,3,FALSE),VLOOKUP(LEFT(D4027,LEN(D4027)-2),'Energy Share'!B:D,3,FALSE)),0)*HLOOKUP(C4027,'Energy Share'!$I$2:$AL$3,2,FALSE)*VLOOKUP(LEFT(D4027,6),'Energy Share'!$I$6:$J$14,2,FALSE)</f>
        <v>8.7565305104882141E-2</v>
      </c>
    </row>
    <row r="4028" spans="1:6" hidden="1" x14ac:dyDescent="0.3">
      <c r="A4028">
        <f>IF(IFERROR(_xlfn.NUMBERVALUE(RIGHT(D4028,2))=C4028-2000,TRUE),1,0)*_xlfn.IFNA(VLOOKUP(LEFT(RIGHT(D4028,LEN(D4028)-6),LEN(RIGHT(D4028,LEN(D4028)-6))-3),'Filter Fuel'!$A$3:$I$29,HLOOKUP(LEFT(D4028,6),'Filter Fuel'!$B$1:$I$2,2,FALSE),FALSE),1)*IF(F4028=0,0,1)</f>
        <v>0</v>
      </c>
      <c r="B4028" t="s">
        <v>2</v>
      </c>
      <c r="C4028">
        <f t="shared" si="114"/>
        <v>2034</v>
      </c>
      <c r="D4028" t="str">
        <f t="shared" si="115"/>
        <v>RESBDGELCIMP31</v>
      </c>
      <c r="E4028" t="str">
        <f>VLOOKUP(D4028,'NZ40-POPT_tech_groups'!A:B,2,FALSE)</f>
        <v>NZ40-ENE-1-RESBDG</v>
      </c>
      <c r="F4028" s="3">
        <f>_xlfn.IFNA(_xlfn.IFNA(VLOOKUP(D4028,'Energy Share'!B:D,3,FALSE),VLOOKUP(LEFT(D4028,LEN(D4028)-2),'Energy Share'!B:D,3,FALSE)),0)*HLOOKUP(C4028,'Energy Share'!$I$2:$AL$3,2,FALSE)*VLOOKUP(LEFT(D4028,6),'Energy Share'!$I$6:$J$14,2,FALSE)</f>
        <v>8.7565305104882141E-2</v>
      </c>
    </row>
    <row r="4029" spans="1:6" hidden="1" x14ac:dyDescent="0.3">
      <c r="A4029">
        <f>IF(IFERROR(_xlfn.NUMBERVALUE(RIGHT(D4029,2))=C4029-2000,TRUE),1,0)*_xlfn.IFNA(VLOOKUP(LEFT(RIGHT(D4029,LEN(D4029)-6),LEN(RIGHT(D4029,LEN(D4029)-6))-3),'Filter Fuel'!$A$3:$I$29,HLOOKUP(LEFT(D4029,6),'Filter Fuel'!$B$1:$I$2,2,FALSE),FALSE),1)*IF(F4029=0,0,1)</f>
        <v>0</v>
      </c>
      <c r="B4029" t="s">
        <v>2</v>
      </c>
      <c r="C4029">
        <f t="shared" si="114"/>
        <v>2034</v>
      </c>
      <c r="D4029" t="str">
        <f t="shared" si="115"/>
        <v>RESBDGELCIMP32</v>
      </c>
      <c r="E4029" t="str">
        <f>VLOOKUP(D4029,'NZ40-POPT_tech_groups'!A:B,2,FALSE)</f>
        <v>NZ40-ENE-1-RESBDG</v>
      </c>
      <c r="F4029" s="3">
        <f>_xlfn.IFNA(_xlfn.IFNA(VLOOKUP(D4029,'Energy Share'!B:D,3,FALSE),VLOOKUP(LEFT(D4029,LEN(D4029)-2),'Energy Share'!B:D,3,FALSE)),0)*HLOOKUP(C4029,'Energy Share'!$I$2:$AL$3,2,FALSE)*VLOOKUP(LEFT(D4029,6),'Energy Share'!$I$6:$J$14,2,FALSE)</f>
        <v>8.7565305104882141E-2</v>
      </c>
    </row>
    <row r="4030" spans="1:6" hidden="1" x14ac:dyDescent="0.3">
      <c r="A4030">
        <f>IF(IFERROR(_xlfn.NUMBERVALUE(RIGHT(D4030,2))=C4030-2000,TRUE),1,0)*_xlfn.IFNA(VLOOKUP(LEFT(RIGHT(D4030,LEN(D4030)-6),LEN(RIGHT(D4030,LEN(D4030)-6))-3),'Filter Fuel'!$A$3:$I$29,HLOOKUP(LEFT(D4030,6),'Filter Fuel'!$B$1:$I$2,2,FALSE),FALSE),1)*IF(F4030=0,0,1)</f>
        <v>0</v>
      </c>
      <c r="B4030" t="s">
        <v>2</v>
      </c>
      <c r="C4030">
        <f t="shared" si="114"/>
        <v>2034</v>
      </c>
      <c r="D4030" t="str">
        <f t="shared" si="115"/>
        <v>RESBDGELCIMP33</v>
      </c>
      <c r="E4030" t="str">
        <f>VLOOKUP(D4030,'NZ40-POPT_tech_groups'!A:B,2,FALSE)</f>
        <v>NZ40-ENE-1-RESBDG</v>
      </c>
      <c r="F4030" s="3">
        <f>_xlfn.IFNA(_xlfn.IFNA(VLOOKUP(D4030,'Energy Share'!B:D,3,FALSE),VLOOKUP(LEFT(D4030,LEN(D4030)-2),'Energy Share'!B:D,3,FALSE)),0)*HLOOKUP(C4030,'Energy Share'!$I$2:$AL$3,2,FALSE)*VLOOKUP(LEFT(D4030,6),'Energy Share'!$I$6:$J$14,2,FALSE)</f>
        <v>8.7565305104882141E-2</v>
      </c>
    </row>
    <row r="4031" spans="1:6" x14ac:dyDescent="0.3">
      <c r="A4031">
        <f>IF(IFERROR(_xlfn.NUMBERVALUE(RIGHT(D4031,2))=C4031-2000,TRUE),1,0)*_xlfn.IFNA(VLOOKUP(LEFT(RIGHT(D4031,LEN(D4031)-6),LEN(RIGHT(D4031,LEN(D4031)-6))-3),'Filter Fuel'!$A$3:$I$29,HLOOKUP(LEFT(D4031,6),'Filter Fuel'!$B$1:$I$2,2,FALSE),FALSE),1)*IF(F4031=0,0,1)</f>
        <v>1</v>
      </c>
      <c r="B4031" t="s">
        <v>2</v>
      </c>
      <c r="C4031">
        <f t="shared" si="114"/>
        <v>2034</v>
      </c>
      <c r="D4031" t="str">
        <f t="shared" si="115"/>
        <v>RESBDGELCIMP34</v>
      </c>
      <c r="E4031" t="str">
        <f>VLOOKUP(D4031,'NZ40-POPT_tech_groups'!A:B,2,FALSE)</f>
        <v>NZ40-ENE-1-RESBDG</v>
      </c>
      <c r="F4031" s="3">
        <f>_xlfn.IFNA(_xlfn.IFNA(VLOOKUP(D4031,'Energy Share'!B:D,3,FALSE),VLOOKUP(LEFT(D4031,LEN(D4031)-2),'Energy Share'!B:D,3,FALSE)),0)*HLOOKUP(C4031,'Energy Share'!$I$2:$AL$3,2,FALSE)*VLOOKUP(LEFT(D4031,6),'Energy Share'!$I$6:$J$14,2,FALSE)</f>
        <v>8.7565305104882141E-2</v>
      </c>
    </row>
    <row r="4032" spans="1:6" hidden="1" x14ac:dyDescent="0.3">
      <c r="A4032">
        <f>IF(IFERROR(_xlfn.NUMBERVALUE(RIGHT(D4032,2))=C4032-2000,TRUE),1,0)*_xlfn.IFNA(VLOOKUP(LEFT(RIGHT(D4032,LEN(D4032)-6),LEN(RIGHT(D4032,LEN(D4032)-6))-3),'Filter Fuel'!$A$3:$I$29,HLOOKUP(LEFT(D4032,6),'Filter Fuel'!$B$1:$I$2,2,FALSE),FALSE),1)*IF(F4032=0,0,1)</f>
        <v>0</v>
      </c>
      <c r="B4032" t="s">
        <v>2</v>
      </c>
      <c r="C4032">
        <f t="shared" si="114"/>
        <v>2034</v>
      </c>
      <c r="D4032" t="str">
        <f t="shared" si="115"/>
        <v>RESBDGELCIMP35</v>
      </c>
      <c r="E4032" t="str">
        <f>VLOOKUP(D4032,'NZ40-POPT_tech_groups'!A:B,2,FALSE)</f>
        <v>NZ40-ENE-1-RESBDG</v>
      </c>
      <c r="F4032" s="3">
        <f>_xlfn.IFNA(_xlfn.IFNA(VLOOKUP(D4032,'Energy Share'!B:D,3,FALSE),VLOOKUP(LEFT(D4032,LEN(D4032)-2),'Energy Share'!B:D,3,FALSE)),0)*HLOOKUP(C4032,'Energy Share'!$I$2:$AL$3,2,FALSE)*VLOOKUP(LEFT(D4032,6),'Energy Share'!$I$6:$J$14,2,FALSE)</f>
        <v>8.7565305104882141E-2</v>
      </c>
    </row>
    <row r="4033" spans="1:6" hidden="1" x14ac:dyDescent="0.3">
      <c r="A4033">
        <f>IF(IFERROR(_xlfn.NUMBERVALUE(RIGHT(D4033,2))=C4033-2000,TRUE),1,0)*_xlfn.IFNA(VLOOKUP(LEFT(RIGHT(D4033,LEN(D4033)-6),LEN(RIGHT(D4033,LEN(D4033)-6))-3),'Filter Fuel'!$A$3:$I$29,HLOOKUP(LEFT(D4033,6),'Filter Fuel'!$B$1:$I$2,2,FALSE),FALSE),1)*IF(F4033=0,0,1)</f>
        <v>0</v>
      </c>
      <c r="B4033" t="s">
        <v>2</v>
      </c>
      <c r="C4033">
        <f t="shared" si="114"/>
        <v>2034</v>
      </c>
      <c r="D4033" t="str">
        <f t="shared" si="115"/>
        <v>RESBDGELCIMP36</v>
      </c>
      <c r="E4033" t="str">
        <f>VLOOKUP(D4033,'NZ40-POPT_tech_groups'!A:B,2,FALSE)</f>
        <v>NZ40-ENE-1-RESBDG</v>
      </c>
      <c r="F4033" s="3">
        <f>_xlfn.IFNA(_xlfn.IFNA(VLOOKUP(D4033,'Energy Share'!B:D,3,FALSE),VLOOKUP(LEFT(D4033,LEN(D4033)-2),'Energy Share'!B:D,3,FALSE)),0)*HLOOKUP(C4033,'Energy Share'!$I$2:$AL$3,2,FALSE)*VLOOKUP(LEFT(D4033,6),'Energy Share'!$I$6:$J$14,2,FALSE)</f>
        <v>8.7565305104882141E-2</v>
      </c>
    </row>
    <row r="4034" spans="1:6" hidden="1" x14ac:dyDescent="0.3">
      <c r="A4034">
        <f>IF(IFERROR(_xlfn.NUMBERVALUE(RIGHT(D4034,2))=C4034-2000,TRUE),1,0)*_xlfn.IFNA(VLOOKUP(LEFT(RIGHT(D4034,LEN(D4034)-6),LEN(RIGHT(D4034,LEN(D4034)-6))-3),'Filter Fuel'!$A$3:$I$29,HLOOKUP(LEFT(D4034,6),'Filter Fuel'!$B$1:$I$2,2,FALSE),FALSE),1)*IF(F4034=0,0,1)</f>
        <v>0</v>
      </c>
      <c r="B4034" t="s">
        <v>2</v>
      </c>
      <c r="C4034">
        <f t="shared" si="114"/>
        <v>2034</v>
      </c>
      <c r="D4034" t="str">
        <f t="shared" si="115"/>
        <v>RESBDGELCIMP37</v>
      </c>
      <c r="E4034" t="str">
        <f>VLOOKUP(D4034,'NZ40-POPT_tech_groups'!A:B,2,FALSE)</f>
        <v>NZ40-ENE-1-RESBDG</v>
      </c>
      <c r="F4034" s="3">
        <f>_xlfn.IFNA(_xlfn.IFNA(VLOOKUP(D4034,'Energy Share'!B:D,3,FALSE),VLOOKUP(LEFT(D4034,LEN(D4034)-2),'Energy Share'!B:D,3,FALSE)),0)*HLOOKUP(C4034,'Energy Share'!$I$2:$AL$3,2,FALSE)*VLOOKUP(LEFT(D4034,6),'Energy Share'!$I$6:$J$14,2,FALSE)</f>
        <v>8.7565305104882141E-2</v>
      </c>
    </row>
    <row r="4035" spans="1:6" hidden="1" x14ac:dyDescent="0.3">
      <c r="A4035">
        <f>IF(IFERROR(_xlfn.NUMBERVALUE(RIGHT(D4035,2))=C4035-2000,TRUE),1,0)*_xlfn.IFNA(VLOOKUP(LEFT(RIGHT(D4035,LEN(D4035)-6),LEN(RIGHT(D4035,LEN(D4035)-6))-3),'Filter Fuel'!$A$3:$I$29,HLOOKUP(LEFT(D4035,6),'Filter Fuel'!$B$1:$I$2,2,FALSE),FALSE),1)*IF(F4035=0,0,1)</f>
        <v>0</v>
      </c>
      <c r="B4035" t="s">
        <v>2</v>
      </c>
      <c r="C4035">
        <f t="shared" si="114"/>
        <v>2034</v>
      </c>
      <c r="D4035" t="str">
        <f t="shared" si="115"/>
        <v>RESBDGELCIMP38</v>
      </c>
      <c r="E4035" t="str">
        <f>VLOOKUP(D4035,'NZ40-POPT_tech_groups'!A:B,2,FALSE)</f>
        <v>NZ40-ENE-1-RESBDG</v>
      </c>
      <c r="F4035" s="3">
        <f>_xlfn.IFNA(_xlfn.IFNA(VLOOKUP(D4035,'Energy Share'!B:D,3,FALSE),VLOOKUP(LEFT(D4035,LEN(D4035)-2),'Energy Share'!B:D,3,FALSE)),0)*HLOOKUP(C4035,'Energy Share'!$I$2:$AL$3,2,FALSE)*VLOOKUP(LEFT(D4035,6),'Energy Share'!$I$6:$J$14,2,FALSE)</f>
        <v>8.7565305104882141E-2</v>
      </c>
    </row>
    <row r="4036" spans="1:6" hidden="1" x14ac:dyDescent="0.3">
      <c r="A4036">
        <f>IF(IFERROR(_xlfn.NUMBERVALUE(RIGHT(D4036,2))=C4036-2000,TRUE),1,0)*_xlfn.IFNA(VLOOKUP(LEFT(RIGHT(D4036,LEN(D4036)-6),LEN(RIGHT(D4036,LEN(D4036)-6))-3),'Filter Fuel'!$A$3:$I$29,HLOOKUP(LEFT(D4036,6),'Filter Fuel'!$B$1:$I$2,2,FALSE),FALSE),1)*IF(F4036=0,0,1)</f>
        <v>0</v>
      </c>
      <c r="B4036" t="s">
        <v>2</v>
      </c>
      <c r="C4036">
        <f t="shared" si="114"/>
        <v>2034</v>
      </c>
      <c r="D4036" t="str">
        <f t="shared" si="115"/>
        <v>RESBDGELCIMP39</v>
      </c>
      <c r="E4036" t="str">
        <f>VLOOKUP(D4036,'NZ40-POPT_tech_groups'!A:B,2,FALSE)</f>
        <v>NZ40-ENE-1-RESBDG</v>
      </c>
      <c r="F4036" s="3">
        <f>_xlfn.IFNA(_xlfn.IFNA(VLOOKUP(D4036,'Energy Share'!B:D,3,FALSE),VLOOKUP(LEFT(D4036,LEN(D4036)-2),'Energy Share'!B:D,3,FALSE)),0)*HLOOKUP(C4036,'Energy Share'!$I$2:$AL$3,2,FALSE)*VLOOKUP(LEFT(D4036,6),'Energy Share'!$I$6:$J$14,2,FALSE)</f>
        <v>8.7565305104882141E-2</v>
      </c>
    </row>
    <row r="4037" spans="1:6" hidden="1" x14ac:dyDescent="0.3">
      <c r="A4037">
        <f>IF(IFERROR(_xlfn.NUMBERVALUE(RIGHT(D4037,2))=C4037-2000,TRUE),1,0)*_xlfn.IFNA(VLOOKUP(LEFT(RIGHT(D4037,LEN(D4037)-6),LEN(RIGHT(D4037,LEN(D4037)-6))-3),'Filter Fuel'!$A$3:$I$29,HLOOKUP(LEFT(D4037,6),'Filter Fuel'!$B$1:$I$2,2,FALSE),FALSE),1)*IF(F4037=0,0,1)</f>
        <v>0</v>
      </c>
      <c r="B4037" t="s">
        <v>2</v>
      </c>
      <c r="C4037">
        <f t="shared" si="114"/>
        <v>2034</v>
      </c>
      <c r="D4037" t="str">
        <f t="shared" si="115"/>
        <v>RESBDGELCIMP40</v>
      </c>
      <c r="E4037" t="str">
        <f>VLOOKUP(D4037,'NZ40-POPT_tech_groups'!A:B,2,FALSE)</f>
        <v>NZ40-ENE-1-RESBDG</v>
      </c>
      <c r="F4037" s="3">
        <f>_xlfn.IFNA(_xlfn.IFNA(VLOOKUP(D4037,'Energy Share'!B:D,3,FALSE),VLOOKUP(LEFT(D4037,LEN(D4037)-2),'Energy Share'!B:D,3,FALSE)),0)*HLOOKUP(C4037,'Energy Share'!$I$2:$AL$3,2,FALSE)*VLOOKUP(LEFT(D4037,6),'Energy Share'!$I$6:$J$14,2,FALSE)</f>
        <v>8.7565305104882141E-2</v>
      </c>
    </row>
    <row r="4038" spans="1:6" hidden="1" x14ac:dyDescent="0.3">
      <c r="A4038">
        <f>IF(IFERROR(_xlfn.NUMBERVALUE(RIGHT(D4038,2))=C4038-2000,TRUE),1,0)*_xlfn.IFNA(VLOOKUP(LEFT(RIGHT(D4038,LEN(D4038)-6),LEN(RIGHT(D4038,LEN(D4038)-6))-3),'Filter Fuel'!$A$3:$I$29,HLOOKUP(LEFT(D4038,6),'Filter Fuel'!$B$1:$I$2,2,FALSE),FALSE),1)*IF(F4038=0,0,1)</f>
        <v>0</v>
      </c>
      <c r="B4038" t="s">
        <v>2</v>
      </c>
      <c r="C4038">
        <f t="shared" si="114"/>
        <v>2034</v>
      </c>
      <c r="D4038" t="str">
        <f t="shared" si="115"/>
        <v>RESBDGELCIMP41</v>
      </c>
      <c r="E4038" t="str">
        <f>VLOOKUP(D4038,'NZ40-POPT_tech_groups'!A:B,2,FALSE)</f>
        <v>NZ40-ENE-1-RESBDG</v>
      </c>
      <c r="F4038" s="3">
        <f>_xlfn.IFNA(_xlfn.IFNA(VLOOKUP(D4038,'Energy Share'!B:D,3,FALSE),VLOOKUP(LEFT(D4038,LEN(D4038)-2),'Energy Share'!B:D,3,FALSE)),0)*HLOOKUP(C4038,'Energy Share'!$I$2:$AL$3,2,FALSE)*VLOOKUP(LEFT(D4038,6),'Energy Share'!$I$6:$J$14,2,FALSE)</f>
        <v>8.7565305104882141E-2</v>
      </c>
    </row>
    <row r="4039" spans="1:6" hidden="1" x14ac:dyDescent="0.3">
      <c r="A4039">
        <f>IF(IFERROR(_xlfn.NUMBERVALUE(RIGHT(D4039,2))=C4039-2000,TRUE),1,0)*_xlfn.IFNA(VLOOKUP(LEFT(RIGHT(D4039,LEN(D4039)-6),LEN(RIGHT(D4039,LEN(D4039)-6))-3),'Filter Fuel'!$A$3:$I$29,HLOOKUP(LEFT(D4039,6),'Filter Fuel'!$B$1:$I$2,2,FALSE),FALSE),1)*IF(F4039=0,0,1)</f>
        <v>0</v>
      </c>
      <c r="B4039" t="s">
        <v>2</v>
      </c>
      <c r="C4039">
        <f t="shared" si="114"/>
        <v>2034</v>
      </c>
      <c r="D4039" t="str">
        <f t="shared" si="115"/>
        <v>RESBDGELCIMP42</v>
      </c>
      <c r="E4039" t="str">
        <f>VLOOKUP(D4039,'NZ40-POPT_tech_groups'!A:B,2,FALSE)</f>
        <v>NZ40-ENE-1-RESBDG</v>
      </c>
      <c r="F4039" s="3">
        <f>_xlfn.IFNA(_xlfn.IFNA(VLOOKUP(D4039,'Energy Share'!B:D,3,FALSE),VLOOKUP(LEFT(D4039,LEN(D4039)-2),'Energy Share'!B:D,3,FALSE)),0)*HLOOKUP(C4039,'Energy Share'!$I$2:$AL$3,2,FALSE)*VLOOKUP(LEFT(D4039,6),'Energy Share'!$I$6:$J$14,2,FALSE)</f>
        <v>8.7565305104882141E-2</v>
      </c>
    </row>
    <row r="4040" spans="1:6" hidden="1" x14ac:dyDescent="0.3">
      <c r="A4040">
        <f>IF(IFERROR(_xlfn.NUMBERVALUE(RIGHT(D4040,2))=C4040-2000,TRUE),1,0)*_xlfn.IFNA(VLOOKUP(LEFT(RIGHT(D4040,LEN(D4040)-6),LEN(RIGHT(D4040,LEN(D4040)-6))-3),'Filter Fuel'!$A$3:$I$29,HLOOKUP(LEFT(D4040,6),'Filter Fuel'!$B$1:$I$2,2,FALSE),FALSE),1)*IF(F4040=0,0,1)</f>
        <v>0</v>
      </c>
      <c r="B4040" t="s">
        <v>2</v>
      </c>
      <c r="C4040">
        <f t="shared" si="114"/>
        <v>2034</v>
      </c>
      <c r="D4040" t="str">
        <f t="shared" si="115"/>
        <v>RESBDGELCIMP43</v>
      </c>
      <c r="E4040" t="str">
        <f>VLOOKUP(D4040,'NZ40-POPT_tech_groups'!A:B,2,FALSE)</f>
        <v>NZ40-ENE-1-RESBDG</v>
      </c>
      <c r="F4040" s="3">
        <f>_xlfn.IFNA(_xlfn.IFNA(VLOOKUP(D4040,'Energy Share'!B:D,3,FALSE),VLOOKUP(LEFT(D4040,LEN(D4040)-2),'Energy Share'!B:D,3,FALSE)),0)*HLOOKUP(C4040,'Energy Share'!$I$2:$AL$3,2,FALSE)*VLOOKUP(LEFT(D4040,6),'Energy Share'!$I$6:$J$14,2,FALSE)</f>
        <v>8.7565305104882141E-2</v>
      </c>
    </row>
    <row r="4041" spans="1:6" hidden="1" x14ac:dyDescent="0.3">
      <c r="A4041">
        <f>IF(IFERROR(_xlfn.NUMBERVALUE(RIGHT(D4041,2))=C4041-2000,TRUE),1,0)*_xlfn.IFNA(VLOOKUP(LEFT(RIGHT(D4041,LEN(D4041)-6),LEN(RIGHT(D4041,LEN(D4041)-6))-3),'Filter Fuel'!$A$3:$I$29,HLOOKUP(LEFT(D4041,6),'Filter Fuel'!$B$1:$I$2,2,FALSE),FALSE),1)*IF(F4041=0,0,1)</f>
        <v>0</v>
      </c>
      <c r="B4041" t="s">
        <v>2</v>
      </c>
      <c r="C4041">
        <f t="shared" si="114"/>
        <v>2034</v>
      </c>
      <c r="D4041" t="str">
        <f t="shared" si="115"/>
        <v>RESBDGELCIMP44</v>
      </c>
      <c r="E4041" t="str">
        <f>VLOOKUP(D4041,'NZ40-POPT_tech_groups'!A:B,2,FALSE)</f>
        <v>NZ40-ENE-1-RESBDG</v>
      </c>
      <c r="F4041" s="3">
        <f>_xlfn.IFNA(_xlfn.IFNA(VLOOKUP(D4041,'Energy Share'!B:D,3,FALSE),VLOOKUP(LEFT(D4041,LEN(D4041)-2),'Energy Share'!B:D,3,FALSE)),0)*HLOOKUP(C4041,'Energy Share'!$I$2:$AL$3,2,FALSE)*VLOOKUP(LEFT(D4041,6),'Energy Share'!$I$6:$J$14,2,FALSE)</f>
        <v>8.7565305104882141E-2</v>
      </c>
    </row>
    <row r="4042" spans="1:6" hidden="1" x14ac:dyDescent="0.3">
      <c r="A4042">
        <f>IF(IFERROR(_xlfn.NUMBERVALUE(RIGHT(D4042,2))=C4042-2000,TRUE),1,0)*_xlfn.IFNA(VLOOKUP(LEFT(RIGHT(D4042,LEN(D4042)-6),LEN(RIGHT(D4042,LEN(D4042)-6))-3),'Filter Fuel'!$A$3:$I$29,HLOOKUP(LEFT(D4042,6),'Filter Fuel'!$B$1:$I$2,2,FALSE),FALSE),1)*IF(F4042=0,0,1)</f>
        <v>0</v>
      </c>
      <c r="B4042" t="s">
        <v>2</v>
      </c>
      <c r="C4042">
        <f t="shared" si="114"/>
        <v>2034</v>
      </c>
      <c r="D4042" t="str">
        <f t="shared" si="115"/>
        <v>RESBDGELCIMP45</v>
      </c>
      <c r="E4042" t="str">
        <f>VLOOKUP(D4042,'NZ40-POPT_tech_groups'!A:B,2,FALSE)</f>
        <v>NZ40-ENE-1-RESBDG</v>
      </c>
      <c r="F4042" s="3">
        <f>_xlfn.IFNA(_xlfn.IFNA(VLOOKUP(D4042,'Energy Share'!B:D,3,FALSE),VLOOKUP(LEFT(D4042,LEN(D4042)-2),'Energy Share'!B:D,3,FALSE)),0)*HLOOKUP(C4042,'Energy Share'!$I$2:$AL$3,2,FALSE)*VLOOKUP(LEFT(D4042,6),'Energy Share'!$I$6:$J$14,2,FALSE)</f>
        <v>8.7565305104882141E-2</v>
      </c>
    </row>
    <row r="4043" spans="1:6" hidden="1" x14ac:dyDescent="0.3">
      <c r="A4043">
        <f>IF(IFERROR(_xlfn.NUMBERVALUE(RIGHT(D4043,2))=C4043-2000,TRUE),1,0)*_xlfn.IFNA(VLOOKUP(LEFT(RIGHT(D4043,LEN(D4043)-6),LEN(RIGHT(D4043,LEN(D4043)-6))-3),'Filter Fuel'!$A$3:$I$29,HLOOKUP(LEFT(D4043,6),'Filter Fuel'!$B$1:$I$2,2,FALSE),FALSE),1)*IF(F4043=0,0,1)</f>
        <v>0</v>
      </c>
      <c r="B4043" t="s">
        <v>2</v>
      </c>
      <c r="C4043">
        <f t="shared" si="114"/>
        <v>2034</v>
      </c>
      <c r="D4043" t="str">
        <f t="shared" si="115"/>
        <v>RESBDGELCIMP46</v>
      </c>
      <c r="E4043" t="str">
        <f>VLOOKUP(D4043,'NZ40-POPT_tech_groups'!A:B,2,FALSE)</f>
        <v>NZ40-ENE-1-RESBDG</v>
      </c>
      <c r="F4043" s="3">
        <f>_xlfn.IFNA(_xlfn.IFNA(VLOOKUP(D4043,'Energy Share'!B:D,3,FALSE),VLOOKUP(LEFT(D4043,LEN(D4043)-2),'Energy Share'!B:D,3,FALSE)),0)*HLOOKUP(C4043,'Energy Share'!$I$2:$AL$3,2,FALSE)*VLOOKUP(LEFT(D4043,6),'Energy Share'!$I$6:$J$14,2,FALSE)</f>
        <v>8.7565305104882141E-2</v>
      </c>
    </row>
    <row r="4044" spans="1:6" hidden="1" x14ac:dyDescent="0.3">
      <c r="A4044">
        <f>IF(IFERROR(_xlfn.NUMBERVALUE(RIGHT(D4044,2))=C4044-2000,TRUE),1,0)*_xlfn.IFNA(VLOOKUP(LEFT(RIGHT(D4044,LEN(D4044)-6),LEN(RIGHT(D4044,LEN(D4044)-6))-3),'Filter Fuel'!$A$3:$I$29,HLOOKUP(LEFT(D4044,6),'Filter Fuel'!$B$1:$I$2,2,FALSE),FALSE),1)*IF(F4044=0,0,1)</f>
        <v>0</v>
      </c>
      <c r="B4044" t="s">
        <v>2</v>
      </c>
      <c r="C4044">
        <f t="shared" si="114"/>
        <v>2034</v>
      </c>
      <c r="D4044" t="str">
        <f t="shared" si="115"/>
        <v>RESBDGELCIMP47</v>
      </c>
      <c r="E4044" t="str">
        <f>VLOOKUP(D4044,'NZ40-POPT_tech_groups'!A:B,2,FALSE)</f>
        <v>NZ40-ENE-1-RESBDG</v>
      </c>
      <c r="F4044" s="3">
        <f>_xlfn.IFNA(_xlfn.IFNA(VLOOKUP(D4044,'Energy Share'!B:D,3,FALSE),VLOOKUP(LEFT(D4044,LEN(D4044)-2),'Energy Share'!B:D,3,FALSE)),0)*HLOOKUP(C4044,'Energy Share'!$I$2:$AL$3,2,FALSE)*VLOOKUP(LEFT(D4044,6),'Energy Share'!$I$6:$J$14,2,FALSE)</f>
        <v>8.7565305104882141E-2</v>
      </c>
    </row>
    <row r="4045" spans="1:6" hidden="1" x14ac:dyDescent="0.3">
      <c r="A4045">
        <f>IF(IFERROR(_xlfn.NUMBERVALUE(RIGHT(D4045,2))=C4045-2000,TRUE),1,0)*_xlfn.IFNA(VLOOKUP(LEFT(RIGHT(D4045,LEN(D4045)-6),LEN(RIGHT(D4045,LEN(D4045)-6))-3),'Filter Fuel'!$A$3:$I$29,HLOOKUP(LEFT(D4045,6),'Filter Fuel'!$B$1:$I$2,2,FALSE),FALSE),1)*IF(F4045=0,0,1)</f>
        <v>0</v>
      </c>
      <c r="B4045" t="s">
        <v>2</v>
      </c>
      <c r="C4045">
        <f t="shared" si="114"/>
        <v>2034</v>
      </c>
      <c r="D4045" t="str">
        <f t="shared" si="115"/>
        <v>RESBDGELCIMP48</v>
      </c>
      <c r="E4045" t="str">
        <f>VLOOKUP(D4045,'NZ40-POPT_tech_groups'!A:B,2,FALSE)</f>
        <v>NZ40-ENE-1-RESBDG</v>
      </c>
      <c r="F4045" s="3">
        <f>_xlfn.IFNA(_xlfn.IFNA(VLOOKUP(D4045,'Energy Share'!B:D,3,FALSE),VLOOKUP(LEFT(D4045,LEN(D4045)-2),'Energy Share'!B:D,3,FALSE)),0)*HLOOKUP(C4045,'Energy Share'!$I$2:$AL$3,2,FALSE)*VLOOKUP(LEFT(D4045,6),'Energy Share'!$I$6:$J$14,2,FALSE)</f>
        <v>8.7565305104882141E-2</v>
      </c>
    </row>
    <row r="4046" spans="1:6" hidden="1" x14ac:dyDescent="0.3">
      <c r="A4046">
        <f>IF(IFERROR(_xlfn.NUMBERVALUE(RIGHT(D4046,2))=C4046-2000,TRUE),1,0)*_xlfn.IFNA(VLOOKUP(LEFT(RIGHT(D4046,LEN(D4046)-6),LEN(RIGHT(D4046,LEN(D4046)-6))-3),'Filter Fuel'!$A$3:$I$29,HLOOKUP(LEFT(D4046,6),'Filter Fuel'!$B$1:$I$2,2,FALSE),FALSE),1)*IF(F4046=0,0,1)</f>
        <v>0</v>
      </c>
      <c r="B4046" t="s">
        <v>2</v>
      </c>
      <c r="C4046">
        <f t="shared" si="114"/>
        <v>2034</v>
      </c>
      <c r="D4046" t="str">
        <f t="shared" si="115"/>
        <v>RESBDGELCIMP49</v>
      </c>
      <c r="E4046" t="str">
        <f>VLOOKUP(D4046,'NZ40-POPT_tech_groups'!A:B,2,FALSE)</f>
        <v>NZ40-ENE-1-RESBDG</v>
      </c>
      <c r="F4046" s="3">
        <f>_xlfn.IFNA(_xlfn.IFNA(VLOOKUP(D4046,'Energy Share'!B:D,3,FALSE),VLOOKUP(LEFT(D4046,LEN(D4046)-2),'Energy Share'!B:D,3,FALSE)),0)*HLOOKUP(C4046,'Energy Share'!$I$2:$AL$3,2,FALSE)*VLOOKUP(LEFT(D4046,6),'Energy Share'!$I$6:$J$14,2,FALSE)</f>
        <v>8.7565305104882141E-2</v>
      </c>
    </row>
    <row r="4047" spans="1:6" hidden="1" x14ac:dyDescent="0.3">
      <c r="A4047">
        <f>IF(IFERROR(_xlfn.NUMBERVALUE(RIGHT(D4047,2))=C4047-2000,TRUE),1,0)*_xlfn.IFNA(VLOOKUP(LEFT(RIGHT(D4047,LEN(D4047)-6),LEN(RIGHT(D4047,LEN(D4047)-6))-3),'Filter Fuel'!$A$3:$I$29,HLOOKUP(LEFT(D4047,6),'Filter Fuel'!$B$1:$I$2,2,FALSE),FALSE),1)*IF(F4047=0,0,1)</f>
        <v>0</v>
      </c>
      <c r="B4047" t="s">
        <v>2</v>
      </c>
      <c r="C4047">
        <f t="shared" si="114"/>
        <v>2034</v>
      </c>
      <c r="D4047" t="str">
        <f t="shared" si="115"/>
        <v>RESBDGELCIMP50</v>
      </c>
      <c r="E4047" t="str">
        <f>VLOOKUP(D4047,'NZ40-POPT_tech_groups'!A:B,2,FALSE)</f>
        <v>NZ40-ENE-1-RESBDG</v>
      </c>
      <c r="F4047" s="3">
        <f>_xlfn.IFNA(_xlfn.IFNA(VLOOKUP(D4047,'Energy Share'!B:D,3,FALSE),VLOOKUP(LEFT(D4047,LEN(D4047)-2),'Energy Share'!B:D,3,FALSE)),0)*HLOOKUP(C4047,'Energy Share'!$I$2:$AL$3,2,FALSE)*VLOOKUP(LEFT(D4047,6),'Energy Share'!$I$6:$J$14,2,FALSE)</f>
        <v>8.7565305104882141E-2</v>
      </c>
    </row>
    <row r="4048" spans="1:6" x14ac:dyDescent="0.3">
      <c r="A4048">
        <f>IF(IFERROR(_xlfn.NUMBERVALUE(RIGHT(D4048,2))=C4048-2000,TRUE),1,0)*_xlfn.IFNA(VLOOKUP(LEFT(RIGHT(D4048,LEN(D4048)-6),LEN(RIGHT(D4048,LEN(D4048)-6))-3),'Filter Fuel'!$A$3:$I$29,HLOOKUP(LEFT(D4048,6),'Filter Fuel'!$B$1:$I$2,2,FALSE),FALSE),1)*IF(F4048=0,0,1)</f>
        <v>1</v>
      </c>
      <c r="B4048" t="s">
        <v>2</v>
      </c>
      <c r="C4048">
        <f t="shared" si="114"/>
        <v>2034</v>
      </c>
      <c r="D4048" t="str">
        <f t="shared" si="115"/>
        <v>FRETRAETHIMP</v>
      </c>
      <c r="E4048" t="str">
        <f>VLOOKUP(D4048,'NZ40-POPT_tech_groups'!A:B,2,FALSE)</f>
        <v>NZ40-ENE-1-FRETRA</v>
      </c>
      <c r="F4048" s="3">
        <f>_xlfn.IFNA(_xlfn.IFNA(VLOOKUP(D4048,'Energy Share'!B:D,3,FALSE),VLOOKUP(LEFT(D4048,LEN(D4048)-2),'Energy Share'!B:D,3,FALSE)),0)*HLOOKUP(C4048,'Energy Share'!$I$2:$AL$3,2,FALSE)*VLOOKUP(LEFT(D4048,6),'Energy Share'!$I$6:$J$14,2,FALSE)</f>
        <v>7.4509307133756022E-3</v>
      </c>
    </row>
    <row r="4049" spans="1:6" x14ac:dyDescent="0.3">
      <c r="A4049">
        <f>IF(IFERROR(_xlfn.NUMBERVALUE(RIGHT(D4049,2))=C4049-2000,TRUE),1,0)*_xlfn.IFNA(VLOOKUP(LEFT(RIGHT(D4049,LEN(D4049)-6),LEN(RIGHT(D4049,LEN(D4049)-6))-3),'Filter Fuel'!$A$3:$I$29,HLOOKUP(LEFT(D4049,6),'Filter Fuel'!$B$1:$I$2,2,FALSE),FALSE),1)*IF(F4049=0,0,1)</f>
        <v>1</v>
      </c>
      <c r="B4049" t="s">
        <v>2</v>
      </c>
      <c r="C4049">
        <f t="shared" si="114"/>
        <v>2034</v>
      </c>
      <c r="D4049" t="str">
        <f t="shared" si="115"/>
        <v>PASTRAETHIMP</v>
      </c>
      <c r="E4049" t="str">
        <f>VLOOKUP(D4049,'NZ40-POPT_tech_groups'!A:B,2,FALSE)</f>
        <v>NZ40-ENE-1-PASTRA</v>
      </c>
      <c r="F4049" s="3">
        <f>_xlfn.IFNA(_xlfn.IFNA(VLOOKUP(D4049,'Energy Share'!B:D,3,FALSE),VLOOKUP(LEFT(D4049,LEN(D4049)-2),'Energy Share'!B:D,3,FALSE)),0)*HLOOKUP(C4049,'Energy Share'!$I$2:$AL$3,2,FALSE)*VLOOKUP(LEFT(D4049,6),'Energy Share'!$I$6:$J$14,2,FALSE)</f>
        <v>3.8833703414884648E-5</v>
      </c>
    </row>
    <row r="4050" spans="1:6" x14ac:dyDescent="0.3">
      <c r="A4050">
        <f>IF(IFERROR(_xlfn.NUMBERVALUE(RIGHT(D4050,2))=C4050-2000,TRUE),1,0)*_xlfn.IFNA(VLOOKUP(LEFT(RIGHT(D4050,LEN(D4050)-6),LEN(RIGHT(D4050,LEN(D4050)-6))-3),'Filter Fuel'!$A$3:$I$29,HLOOKUP(LEFT(D4050,6),'Filter Fuel'!$B$1:$I$2,2,FALSE),FALSE),1)*IF(F4050=0,0,1)</f>
        <v>1</v>
      </c>
      <c r="B4050" t="s">
        <v>2</v>
      </c>
      <c r="C4050">
        <f t="shared" si="114"/>
        <v>2034</v>
      </c>
      <c r="D4050" t="str">
        <f t="shared" si="115"/>
        <v>PUBTRAETHIMP</v>
      </c>
      <c r="E4050" t="str">
        <f>VLOOKUP(D4050,'NZ40-POPT_tech_groups'!A:B,2,FALSE)</f>
        <v>NZ40-ENE-1-PUBTRA</v>
      </c>
      <c r="F4050" s="3">
        <f>_xlfn.IFNA(_xlfn.IFNA(VLOOKUP(D4050,'Energy Share'!B:D,3,FALSE),VLOOKUP(LEFT(D4050,LEN(D4050)-2),'Energy Share'!B:D,3,FALSE)),0)*HLOOKUP(C4050,'Energy Share'!$I$2:$AL$3,2,FALSE)*VLOOKUP(LEFT(D4050,6),'Energy Share'!$I$6:$J$14,2,FALSE)</f>
        <v>7.8166993757575239E-3</v>
      </c>
    </row>
    <row r="4051" spans="1:6" x14ac:dyDescent="0.3">
      <c r="A4051">
        <f>IF(IFERROR(_xlfn.NUMBERVALUE(RIGHT(D4051,2))=C4051-2000,TRUE),1,0)*_xlfn.IFNA(VLOOKUP(LEFT(RIGHT(D4051,LEN(D4051)-6),LEN(RIGHT(D4051,LEN(D4051)-6))-3),'Filter Fuel'!$A$3:$I$29,HLOOKUP(LEFT(D4051,6),'Filter Fuel'!$B$1:$I$2,2,FALSE),FALSE),1)*IF(F4051=0,0,1)</f>
        <v>1</v>
      </c>
      <c r="B4051" t="s">
        <v>2</v>
      </c>
      <c r="C4051">
        <f t="shared" si="114"/>
        <v>2034</v>
      </c>
      <c r="D4051" t="str">
        <f t="shared" si="115"/>
        <v>COMBDGETHOSIMP</v>
      </c>
      <c r="E4051" t="str">
        <f>VLOOKUP(D4051,'NZ40-POPT_tech_groups'!A:B,2,FALSE)</f>
        <v>NZ40-ENE-1-COMBDG</v>
      </c>
      <c r="F4051" s="3">
        <f>_xlfn.IFNA(_xlfn.IFNA(VLOOKUP(D4051,'Energy Share'!B:D,3,FALSE),VLOOKUP(LEFT(D4051,LEN(D4051)-2),'Energy Share'!B:D,3,FALSE)),0)*HLOOKUP(C4051,'Energy Share'!$I$2:$AL$3,2,FALSE)*VLOOKUP(LEFT(D4051,6),'Energy Share'!$I$6:$J$14,2,FALSE)</f>
        <v>1.7314256277806621E-5</v>
      </c>
    </row>
    <row r="4052" spans="1:6" hidden="1" x14ac:dyDescent="0.3">
      <c r="A4052">
        <f>IF(IFERROR(_xlfn.NUMBERVALUE(RIGHT(D4052,2))=C4052-2000,TRUE),1,0)*_xlfn.IFNA(VLOOKUP(LEFT(RIGHT(D4052,LEN(D4052)-6),LEN(RIGHT(D4052,LEN(D4052)-6))-3),'Filter Fuel'!$A$3:$I$29,HLOOKUP(LEFT(D4052,6),'Filter Fuel'!$B$1:$I$2,2,FALSE),FALSE),1)*IF(F4052=0,0,1)</f>
        <v>0</v>
      </c>
      <c r="B4052" t="s">
        <v>2</v>
      </c>
      <c r="C4052">
        <f t="shared" si="114"/>
        <v>2034</v>
      </c>
      <c r="D4052" t="str">
        <f t="shared" si="115"/>
        <v>INDBDGETHOSIMP</v>
      </c>
      <c r="E4052" t="str">
        <f>VLOOKUP(D4052,'NZ40-POPT_tech_groups'!A:B,2,FALSE)</f>
        <v>NZ40-ENE-1-INDBDG</v>
      </c>
      <c r="F4052" s="3">
        <f>_xlfn.IFNA(_xlfn.IFNA(VLOOKUP(D4052,'Energy Share'!B:D,3,FALSE),VLOOKUP(LEFT(D4052,LEN(D4052)-2),'Energy Share'!B:D,3,FALSE)),0)*HLOOKUP(C4052,'Energy Share'!$I$2:$AL$3,2,FALSE)*VLOOKUP(LEFT(D4052,6),'Energy Share'!$I$6:$J$14,2,FALSE)</f>
        <v>0</v>
      </c>
    </row>
    <row r="4053" spans="1:6" hidden="1" x14ac:dyDescent="0.3">
      <c r="A4053">
        <f>IF(IFERROR(_xlfn.NUMBERVALUE(RIGHT(D4053,2))=C4053-2000,TRUE),1,0)*_xlfn.IFNA(VLOOKUP(LEFT(RIGHT(D4053,LEN(D4053)-6),LEN(RIGHT(D4053,LEN(D4053)-6))-3),'Filter Fuel'!$A$3:$I$29,HLOOKUP(LEFT(D4053,6),'Filter Fuel'!$B$1:$I$2,2,FALSE),FALSE),1)*IF(F4053=0,0,1)</f>
        <v>0</v>
      </c>
      <c r="B4053" t="s">
        <v>2</v>
      </c>
      <c r="C4053">
        <f t="shared" si="114"/>
        <v>2034</v>
      </c>
      <c r="D4053" t="str">
        <f t="shared" si="115"/>
        <v>PUBBDGETHOSIMP</v>
      </c>
      <c r="E4053" t="str">
        <f>VLOOKUP(D4053,'NZ40-POPT_tech_groups'!A:B,2,FALSE)</f>
        <v>NZ40-ENE-1-PUBBDG</v>
      </c>
      <c r="F4053" s="3">
        <f>_xlfn.IFNA(_xlfn.IFNA(VLOOKUP(D4053,'Energy Share'!B:D,3,FALSE),VLOOKUP(LEFT(D4053,LEN(D4053)-2),'Energy Share'!B:D,3,FALSE)),0)*HLOOKUP(C4053,'Energy Share'!$I$2:$AL$3,2,FALSE)*VLOOKUP(LEFT(D4053,6),'Energy Share'!$I$6:$J$14,2,FALSE)</f>
        <v>0</v>
      </c>
    </row>
    <row r="4054" spans="1:6" x14ac:dyDescent="0.3">
      <c r="A4054">
        <f>IF(IFERROR(_xlfn.NUMBERVALUE(RIGHT(D4054,2))=C4054-2000,TRUE),1,0)*_xlfn.IFNA(VLOOKUP(LEFT(RIGHT(D4054,LEN(D4054)-6),LEN(RIGHT(D4054,LEN(D4054)-6))-3),'Filter Fuel'!$A$3:$I$29,HLOOKUP(LEFT(D4054,6),'Filter Fuel'!$B$1:$I$2,2,FALSE),FALSE),1)*IF(F4054=0,0,1)</f>
        <v>1</v>
      </c>
      <c r="B4054" t="s">
        <v>2</v>
      </c>
      <c r="C4054">
        <f t="shared" si="114"/>
        <v>2034</v>
      </c>
      <c r="D4054" t="str">
        <f t="shared" si="115"/>
        <v>RESBDGETHOSIMP</v>
      </c>
      <c r="E4054" t="str">
        <f>VLOOKUP(D4054,'NZ40-POPT_tech_groups'!A:B,2,FALSE)</f>
        <v>NZ40-ENE-1-RESBDG</v>
      </c>
      <c r="F4054" s="3">
        <f>_xlfn.IFNA(_xlfn.IFNA(VLOOKUP(D4054,'Energy Share'!B:D,3,FALSE),VLOOKUP(LEFT(D4054,LEN(D4054)-2),'Energy Share'!B:D,3,FALSE)),0)*HLOOKUP(C4054,'Energy Share'!$I$2:$AL$3,2,FALSE)*VLOOKUP(LEFT(D4054,6),'Energy Share'!$I$6:$J$14,2,FALSE)</f>
        <v>8.5943610828130175E-7</v>
      </c>
    </row>
    <row r="4055" spans="1:6" x14ac:dyDescent="0.3">
      <c r="A4055">
        <f>IF(IFERROR(_xlfn.NUMBERVALUE(RIGHT(D4055,2))=C4055-2000,TRUE),1,0)*_xlfn.IFNA(VLOOKUP(LEFT(RIGHT(D4055,LEN(D4055)-6),LEN(RIGHT(D4055,LEN(D4055)-6))-3),'Filter Fuel'!$A$3:$I$29,HLOOKUP(LEFT(D4055,6),'Filter Fuel'!$B$1:$I$2,2,FALSE),FALSE),1)*IF(F4055=0,0,1)</f>
        <v>1</v>
      </c>
      <c r="B4055" t="s">
        <v>2</v>
      </c>
      <c r="C4055">
        <f t="shared" si="114"/>
        <v>2034</v>
      </c>
      <c r="D4055" t="str">
        <f t="shared" si="115"/>
        <v>FRETRAFTDSLIMP</v>
      </c>
      <c r="E4055" t="str">
        <f>VLOOKUP(D4055,'NZ40-POPT_tech_groups'!A:B,2,FALSE)</f>
        <v>NZ40-ENE-1-FRETRA</v>
      </c>
      <c r="F4055" s="3">
        <f>_xlfn.IFNA(_xlfn.IFNA(VLOOKUP(D4055,'Energy Share'!B:D,3,FALSE),VLOOKUP(LEFT(D4055,LEN(D4055)-2),'Energy Share'!B:D,3,FALSE)),0)*HLOOKUP(C4055,'Energy Share'!$I$2:$AL$3,2,FALSE)*VLOOKUP(LEFT(D4055,6),'Energy Share'!$I$6:$J$14,2,FALSE)</f>
        <v>5.6061104560106325E-5</v>
      </c>
    </row>
    <row r="4056" spans="1:6" x14ac:dyDescent="0.3">
      <c r="A4056">
        <f>IF(IFERROR(_xlfn.NUMBERVALUE(RIGHT(D4056,2))=C4056-2000,TRUE),1,0)*_xlfn.IFNA(VLOOKUP(LEFT(RIGHT(D4056,LEN(D4056)-6),LEN(RIGHT(D4056,LEN(D4056)-6))-3),'Filter Fuel'!$A$3:$I$29,HLOOKUP(LEFT(D4056,6),'Filter Fuel'!$B$1:$I$2,2,FALSE),FALSE),1)*IF(F4056=0,0,1)</f>
        <v>1</v>
      </c>
      <c r="B4056" t="s">
        <v>2</v>
      </c>
      <c r="C4056">
        <f t="shared" si="114"/>
        <v>2034</v>
      </c>
      <c r="D4056" t="str">
        <f t="shared" si="115"/>
        <v>PUBTRAFTDSLIMP</v>
      </c>
      <c r="E4056" t="str">
        <f>VLOOKUP(D4056,'NZ40-POPT_tech_groups'!A:B,2,FALSE)</f>
        <v>NZ40-ENE-1-PUBTRA</v>
      </c>
      <c r="F4056" s="3">
        <f>_xlfn.IFNA(_xlfn.IFNA(VLOOKUP(D4056,'Energy Share'!B:D,3,FALSE),VLOOKUP(LEFT(D4056,LEN(D4056)-2),'Energy Share'!B:D,3,FALSE)),0)*HLOOKUP(C4056,'Energy Share'!$I$2:$AL$3,2,FALSE)*VLOOKUP(LEFT(D4056,6),'Energy Share'!$I$6:$J$14,2,FALSE)</f>
        <v>9.103792546374034E-4</v>
      </c>
    </row>
    <row r="4057" spans="1:6" x14ac:dyDescent="0.3">
      <c r="A4057">
        <f>IF(IFERROR(_xlfn.NUMBERVALUE(RIGHT(D4057,2))=C4057-2000,TRUE),1,0)*_xlfn.IFNA(VLOOKUP(LEFT(RIGHT(D4057,LEN(D4057)-6),LEN(RIGHT(D4057,LEN(D4057)-6))-3),'Filter Fuel'!$A$3:$I$29,HLOOKUP(LEFT(D4057,6),'Filter Fuel'!$B$1:$I$2,2,FALSE),FALSE),1)*IF(F4057=0,0,1)</f>
        <v>1</v>
      </c>
      <c r="B4057" t="s">
        <v>2</v>
      </c>
      <c r="C4057">
        <f t="shared" ref="C4057:C4120" si="116">C3714+1</f>
        <v>2034</v>
      </c>
      <c r="D4057" t="str">
        <f t="shared" ref="D4057:D4120" si="117">D3714</f>
        <v>FRETRAGASIMP</v>
      </c>
      <c r="E4057" t="str">
        <f>VLOOKUP(D4057,'NZ40-POPT_tech_groups'!A:B,2,FALSE)</f>
        <v>NZ40-ENE-1-FRETRA</v>
      </c>
      <c r="F4057" s="3">
        <f>_xlfn.IFNA(_xlfn.IFNA(VLOOKUP(D4057,'Energy Share'!B:D,3,FALSE),VLOOKUP(LEFT(D4057,LEN(D4057)-2),'Energy Share'!B:D,3,FALSE)),0)*HLOOKUP(C4057,'Energy Share'!$I$2:$AL$3,2,FALSE)*VLOOKUP(LEFT(D4057,6),'Energy Share'!$I$6:$J$14,2,FALSE)</f>
        <v>0.17817039538566848</v>
      </c>
    </row>
    <row r="4058" spans="1:6" x14ac:dyDescent="0.3">
      <c r="A4058">
        <f>IF(IFERROR(_xlfn.NUMBERVALUE(RIGHT(D4058,2))=C4058-2000,TRUE),1,0)*_xlfn.IFNA(VLOOKUP(LEFT(RIGHT(D4058,LEN(D4058)-6),LEN(RIGHT(D4058,LEN(D4058)-6))-3),'Filter Fuel'!$A$3:$I$29,HLOOKUP(LEFT(D4058,6),'Filter Fuel'!$B$1:$I$2,2,FALSE),FALSE),1)*IF(F4058=0,0,1)</f>
        <v>1</v>
      </c>
      <c r="B4058" t="s">
        <v>2</v>
      </c>
      <c r="C4058">
        <f t="shared" si="116"/>
        <v>2034</v>
      </c>
      <c r="D4058" t="str">
        <f t="shared" si="117"/>
        <v>PASTRAGASIMP</v>
      </c>
      <c r="E4058" t="str">
        <f>VLOOKUP(D4058,'NZ40-POPT_tech_groups'!A:B,2,FALSE)</f>
        <v>NZ40-ENE-1-PASTRA</v>
      </c>
      <c r="F4058" s="3">
        <f>_xlfn.IFNA(_xlfn.IFNA(VLOOKUP(D4058,'Energy Share'!B:D,3,FALSE),VLOOKUP(LEFT(D4058,LEN(D4058)-2),'Energy Share'!B:D,3,FALSE)),0)*HLOOKUP(C4058,'Energy Share'!$I$2:$AL$3,2,FALSE)*VLOOKUP(LEFT(D4058,6),'Energy Share'!$I$6:$J$14,2,FALSE)</f>
        <v>0.3546446449287774</v>
      </c>
    </row>
    <row r="4059" spans="1:6" x14ac:dyDescent="0.3">
      <c r="A4059">
        <f>IF(IFERROR(_xlfn.NUMBERVALUE(RIGHT(D4059,2))=C4059-2000,TRUE),1,0)*_xlfn.IFNA(VLOOKUP(LEFT(RIGHT(D4059,LEN(D4059)-6),LEN(RIGHT(D4059,LEN(D4059)-6))-3),'Filter Fuel'!$A$3:$I$29,HLOOKUP(LEFT(D4059,6),'Filter Fuel'!$B$1:$I$2,2,FALSE),FALSE),1)*IF(F4059=0,0,1)</f>
        <v>1</v>
      </c>
      <c r="B4059" t="s">
        <v>2</v>
      </c>
      <c r="C4059">
        <f t="shared" si="116"/>
        <v>2034</v>
      </c>
      <c r="D4059" t="str">
        <f t="shared" si="117"/>
        <v>PUBTRAGASIMP</v>
      </c>
      <c r="E4059" t="str">
        <f>VLOOKUP(D4059,'NZ40-POPT_tech_groups'!A:B,2,FALSE)</f>
        <v>NZ40-ENE-1-PUBTRA</v>
      </c>
      <c r="F4059" s="3">
        <f>_xlfn.IFNA(_xlfn.IFNA(VLOOKUP(D4059,'Energy Share'!B:D,3,FALSE),VLOOKUP(LEFT(D4059,LEN(D4059)-2),'Energy Share'!B:D,3,FALSE)),0)*HLOOKUP(C4059,'Energy Share'!$I$2:$AL$3,2,FALSE)*VLOOKUP(LEFT(D4059,6),'Energy Share'!$I$6:$J$14,2,FALSE)</f>
        <v>0.19092198785582767</v>
      </c>
    </row>
    <row r="4060" spans="1:6" hidden="1" x14ac:dyDescent="0.3">
      <c r="A4060">
        <f>IF(IFERROR(_xlfn.NUMBERVALUE(RIGHT(D4060,2))=C4060-2000,TRUE),1,0)*_xlfn.IFNA(VLOOKUP(LEFT(RIGHT(D4060,LEN(D4060)-6),LEN(RIGHT(D4060,LEN(D4060)-6))-3),'Filter Fuel'!$A$3:$I$29,HLOOKUP(LEFT(D4060,6),'Filter Fuel'!$B$1:$I$2,2,FALSE),FALSE),1)*IF(F4060=0,0,1)</f>
        <v>0</v>
      </c>
      <c r="B4060" t="s">
        <v>2</v>
      </c>
      <c r="C4060">
        <f t="shared" si="116"/>
        <v>2034</v>
      </c>
      <c r="D4060" t="str">
        <f t="shared" si="117"/>
        <v>COMBDGGEOIMP</v>
      </c>
      <c r="E4060" t="str">
        <f>VLOOKUP(D4060,'NZ40-POPT_tech_groups'!A:B,2,FALSE)</f>
        <v>NZ40-ENE-1-COMBDG</v>
      </c>
      <c r="F4060" s="3">
        <f>_xlfn.IFNA(_xlfn.IFNA(VLOOKUP(D4060,'Energy Share'!B:D,3,FALSE),VLOOKUP(LEFT(D4060,LEN(D4060)-2),'Energy Share'!B:D,3,FALSE)),0)*HLOOKUP(C4060,'Energy Share'!$I$2:$AL$3,2,FALSE)*VLOOKUP(LEFT(D4060,6),'Energy Share'!$I$6:$J$14,2,FALSE)</f>
        <v>0</v>
      </c>
    </row>
    <row r="4061" spans="1:6" hidden="1" x14ac:dyDescent="0.3">
      <c r="A4061">
        <f>IF(IFERROR(_xlfn.NUMBERVALUE(RIGHT(D4061,2))=C4061-2000,TRUE),1,0)*_xlfn.IFNA(VLOOKUP(LEFT(RIGHT(D4061,LEN(D4061)-6),LEN(RIGHT(D4061,LEN(D4061)-6))-3),'Filter Fuel'!$A$3:$I$29,HLOOKUP(LEFT(D4061,6),'Filter Fuel'!$B$1:$I$2,2,FALSE),FALSE),1)*IF(F4061=0,0,1)</f>
        <v>0</v>
      </c>
      <c r="B4061" t="s">
        <v>2</v>
      </c>
      <c r="C4061">
        <f t="shared" si="116"/>
        <v>2034</v>
      </c>
      <c r="D4061" t="str">
        <f t="shared" si="117"/>
        <v>PUBBDGGEOIMP</v>
      </c>
      <c r="E4061" t="str">
        <f>VLOOKUP(D4061,'NZ40-POPT_tech_groups'!A:B,2,FALSE)</f>
        <v>NZ40-ENE-1-PUBBDG</v>
      </c>
      <c r="F4061" s="3">
        <f>_xlfn.IFNA(_xlfn.IFNA(VLOOKUP(D4061,'Energy Share'!B:D,3,FALSE),VLOOKUP(LEFT(D4061,LEN(D4061)-2),'Energy Share'!B:D,3,FALSE)),0)*HLOOKUP(C4061,'Energy Share'!$I$2:$AL$3,2,FALSE)*VLOOKUP(LEFT(D4061,6),'Energy Share'!$I$6:$J$14,2,FALSE)</f>
        <v>0</v>
      </c>
    </row>
    <row r="4062" spans="1:6" hidden="1" x14ac:dyDescent="0.3">
      <c r="A4062">
        <f>IF(IFERROR(_xlfn.NUMBERVALUE(RIGHT(D4062,2))=C4062-2000,TRUE),1,0)*_xlfn.IFNA(VLOOKUP(LEFT(RIGHT(D4062,LEN(D4062)-6),LEN(RIGHT(D4062,LEN(D4062)-6))-3),'Filter Fuel'!$A$3:$I$29,HLOOKUP(LEFT(D4062,6),'Filter Fuel'!$B$1:$I$2,2,FALSE),FALSE),1)*IF(F4062=0,0,1)</f>
        <v>0</v>
      </c>
      <c r="B4062" t="s">
        <v>2</v>
      </c>
      <c r="C4062">
        <f t="shared" si="116"/>
        <v>2034</v>
      </c>
      <c r="D4062" t="str">
        <f t="shared" si="117"/>
        <v>RESBDGGEOIMP</v>
      </c>
      <c r="E4062" t="str">
        <f>VLOOKUP(D4062,'NZ40-POPT_tech_groups'!A:B,2,FALSE)</f>
        <v>NZ40-ENE-1-RESBDG</v>
      </c>
      <c r="F4062" s="3">
        <f>_xlfn.IFNA(_xlfn.IFNA(VLOOKUP(D4062,'Energy Share'!B:D,3,FALSE),VLOOKUP(LEFT(D4062,LEN(D4062)-2),'Energy Share'!B:D,3,FALSE)),0)*HLOOKUP(C4062,'Energy Share'!$I$2:$AL$3,2,FALSE)*VLOOKUP(LEFT(D4062,6),'Energy Share'!$I$6:$J$14,2,FALSE)</f>
        <v>0</v>
      </c>
    </row>
    <row r="4063" spans="1:6" x14ac:dyDescent="0.3">
      <c r="A4063">
        <f>IF(IFERROR(_xlfn.NUMBERVALUE(RIGHT(D4063,2))=C4063-2000,TRUE),1,0)*_xlfn.IFNA(VLOOKUP(LEFT(RIGHT(D4063,LEN(D4063)-6),LEN(RIGHT(D4063,LEN(D4063)-6))-3),'Filter Fuel'!$A$3:$I$29,HLOOKUP(LEFT(D4063,6),'Filter Fuel'!$B$1:$I$2,2,FALSE),FALSE),1)*IF(F4063=0,0,1)</f>
        <v>1</v>
      </c>
      <c r="B4063" t="s">
        <v>2</v>
      </c>
      <c r="C4063">
        <f t="shared" si="116"/>
        <v>2034</v>
      </c>
      <c r="D4063" t="str">
        <f t="shared" si="117"/>
        <v>COMBDGHFOIMP</v>
      </c>
      <c r="E4063" t="str">
        <f>VLOOKUP(D4063,'NZ40-POPT_tech_groups'!A:B,2,FALSE)</f>
        <v>NZ40-ENE-1-COMBDG</v>
      </c>
      <c r="F4063" s="3">
        <f>_xlfn.IFNA(_xlfn.IFNA(VLOOKUP(D4063,'Energy Share'!B:D,3,FALSE),VLOOKUP(LEFT(D4063,LEN(D4063)-2),'Energy Share'!B:D,3,FALSE)),0)*HLOOKUP(C4063,'Energy Share'!$I$2:$AL$3,2,FALSE)*VLOOKUP(LEFT(D4063,6),'Energy Share'!$I$6:$J$14,2,FALSE)</f>
        <v>9.431185537591528E-5</v>
      </c>
    </row>
    <row r="4064" spans="1:6" hidden="1" x14ac:dyDescent="0.3">
      <c r="A4064">
        <f>IF(IFERROR(_xlfn.NUMBERVALUE(RIGHT(D4064,2))=C4064-2000,TRUE),1,0)*_xlfn.IFNA(VLOOKUP(LEFT(RIGHT(D4064,LEN(D4064)-6),LEN(RIGHT(D4064,LEN(D4064)-6))-3),'Filter Fuel'!$A$3:$I$29,HLOOKUP(LEFT(D4064,6),'Filter Fuel'!$B$1:$I$2,2,FALSE),FALSE),1)*IF(F4064=0,0,1)</f>
        <v>0</v>
      </c>
      <c r="B4064" t="s">
        <v>2</v>
      </c>
      <c r="C4064">
        <f t="shared" si="116"/>
        <v>2034</v>
      </c>
      <c r="D4064" t="str">
        <f t="shared" si="117"/>
        <v>FRETRAHFOIMP</v>
      </c>
      <c r="E4064" t="str">
        <f>VLOOKUP(D4064,'NZ40-POPT_tech_groups'!A:B,2,FALSE)</f>
        <v>NZ40-ENE-1-FRETRA</v>
      </c>
      <c r="F4064" s="3">
        <f>_xlfn.IFNA(_xlfn.IFNA(VLOOKUP(D4064,'Energy Share'!B:D,3,FALSE),VLOOKUP(LEFT(D4064,LEN(D4064)-2),'Energy Share'!B:D,3,FALSE)),0)*HLOOKUP(C4064,'Energy Share'!$I$2:$AL$3,2,FALSE)*VLOOKUP(LEFT(D4064,6),'Energy Share'!$I$6:$J$14,2,FALSE)</f>
        <v>2.47407765410023E-3</v>
      </c>
    </row>
    <row r="4065" spans="1:6" x14ac:dyDescent="0.3">
      <c r="A4065">
        <f>IF(IFERROR(_xlfn.NUMBERVALUE(RIGHT(D4065,2))=C4065-2000,TRUE),1,0)*_xlfn.IFNA(VLOOKUP(LEFT(RIGHT(D4065,LEN(D4065)-6),LEN(RIGHT(D4065,LEN(D4065)-6))-3),'Filter Fuel'!$A$3:$I$29,HLOOKUP(LEFT(D4065,6),'Filter Fuel'!$B$1:$I$2,2,FALSE),FALSE),1)*IF(F4065=0,0,1)</f>
        <v>1</v>
      </c>
      <c r="B4065" t="s">
        <v>2</v>
      </c>
      <c r="C4065">
        <f t="shared" si="116"/>
        <v>2034</v>
      </c>
      <c r="D4065" t="str">
        <f t="shared" si="117"/>
        <v>INDBDGHFOIMP</v>
      </c>
      <c r="E4065" t="str">
        <f>VLOOKUP(D4065,'NZ40-POPT_tech_groups'!A:B,2,FALSE)</f>
        <v>NZ40-ENE-1-INDBDG</v>
      </c>
      <c r="F4065" s="3">
        <f>_xlfn.IFNA(_xlfn.IFNA(VLOOKUP(D4065,'Energy Share'!B:D,3,FALSE),VLOOKUP(LEFT(D4065,LEN(D4065)-2),'Energy Share'!B:D,3,FALSE)),0)*HLOOKUP(C4065,'Energy Share'!$I$2:$AL$3,2,FALSE)*VLOOKUP(LEFT(D4065,6),'Energy Share'!$I$6:$J$14,2,FALSE)</f>
        <v>2.3435568731791424E-3</v>
      </c>
    </row>
    <row r="4066" spans="1:6" x14ac:dyDescent="0.3">
      <c r="A4066">
        <f>IF(IFERROR(_xlfn.NUMBERVALUE(RIGHT(D4066,2))=C4066-2000,TRUE),1,0)*_xlfn.IFNA(VLOOKUP(LEFT(RIGHT(D4066,LEN(D4066)-6),LEN(RIGHT(D4066,LEN(D4066)-6))-3),'Filter Fuel'!$A$3:$I$29,HLOOKUP(LEFT(D4066,6),'Filter Fuel'!$B$1:$I$2,2,FALSE),FALSE),1)*IF(F4066=0,0,1)</f>
        <v>1</v>
      </c>
      <c r="B4066" t="s">
        <v>2</v>
      </c>
      <c r="C4066">
        <f t="shared" si="116"/>
        <v>2034</v>
      </c>
      <c r="D4066" t="str">
        <f t="shared" si="117"/>
        <v>PUBBDGHFOIMP</v>
      </c>
      <c r="E4066" t="str">
        <f>VLOOKUP(D4066,'NZ40-POPT_tech_groups'!A:B,2,FALSE)</f>
        <v>NZ40-ENE-1-PUBBDG</v>
      </c>
      <c r="F4066" s="3">
        <f>_xlfn.IFNA(_xlfn.IFNA(VLOOKUP(D4066,'Energy Share'!B:D,3,FALSE),VLOOKUP(LEFT(D4066,LEN(D4066)-2),'Energy Share'!B:D,3,FALSE)),0)*HLOOKUP(C4066,'Energy Share'!$I$2:$AL$3,2,FALSE)*VLOOKUP(LEFT(D4066,6),'Energy Share'!$I$6:$J$14,2,FALSE)</f>
        <v>2.4844539642008676E-5</v>
      </c>
    </row>
    <row r="4067" spans="1:6" hidden="1" x14ac:dyDescent="0.3">
      <c r="A4067">
        <f>IF(IFERROR(_xlfn.NUMBERVALUE(RIGHT(D4067,2))=C4067-2000,TRUE),1,0)*_xlfn.IFNA(VLOOKUP(LEFT(RIGHT(D4067,LEN(D4067)-6),LEN(RIGHT(D4067,LEN(D4067)-6))-3),'Filter Fuel'!$A$3:$I$29,HLOOKUP(LEFT(D4067,6),'Filter Fuel'!$B$1:$I$2,2,FALSE),FALSE),1)*IF(F4067=0,0,1)</f>
        <v>0</v>
      </c>
      <c r="B4067" t="s">
        <v>2</v>
      </c>
      <c r="C4067">
        <f t="shared" si="116"/>
        <v>2034</v>
      </c>
      <c r="D4067" t="str">
        <f t="shared" si="117"/>
        <v>PUBTRAHFOIMP</v>
      </c>
      <c r="E4067" t="str">
        <f>VLOOKUP(D4067,'NZ40-POPT_tech_groups'!A:B,2,FALSE)</f>
        <v>NZ40-ENE-1-PUBTRA</v>
      </c>
      <c r="F4067" s="3">
        <f>_xlfn.IFNA(_xlfn.IFNA(VLOOKUP(D4067,'Energy Share'!B:D,3,FALSE),VLOOKUP(LEFT(D4067,LEN(D4067)-2),'Energy Share'!B:D,3,FALSE)),0)*HLOOKUP(C4067,'Energy Share'!$I$2:$AL$3,2,FALSE)*VLOOKUP(LEFT(D4067,6),'Energy Share'!$I$6:$J$14,2,FALSE)</f>
        <v>0</v>
      </c>
    </row>
    <row r="4068" spans="1:6" hidden="1" x14ac:dyDescent="0.3">
      <c r="A4068">
        <f>IF(IFERROR(_xlfn.NUMBERVALUE(RIGHT(D4068,2))=C4068-2000,TRUE),1,0)*_xlfn.IFNA(VLOOKUP(LEFT(RIGHT(D4068,LEN(D4068)-6),LEN(RIGHT(D4068,LEN(D4068)-6))-3),'Filter Fuel'!$A$3:$I$29,HLOOKUP(LEFT(D4068,6),'Filter Fuel'!$B$1:$I$2,2,FALSE),FALSE),1)*IF(F4068=0,0,1)</f>
        <v>0</v>
      </c>
      <c r="B4068" t="s">
        <v>2</v>
      </c>
      <c r="C4068">
        <f t="shared" si="116"/>
        <v>2034</v>
      </c>
      <c r="D4068" t="str">
        <f t="shared" si="117"/>
        <v>COMBDGHH2IMP</v>
      </c>
      <c r="E4068" t="str">
        <f>VLOOKUP(D4068,'NZ40-POPT_tech_groups'!A:B,2,FALSE)</f>
        <v>NZ40-ENE-1-COMBDG</v>
      </c>
      <c r="F4068" s="3">
        <f>_xlfn.IFNA(_xlfn.IFNA(VLOOKUP(D4068,'Energy Share'!B:D,3,FALSE),VLOOKUP(LEFT(D4068,LEN(D4068)-2),'Energy Share'!B:D,3,FALSE)),0)*HLOOKUP(C4068,'Energy Share'!$I$2:$AL$3,2,FALSE)*VLOOKUP(LEFT(D4068,6),'Energy Share'!$I$6:$J$14,2,FALSE)</f>
        <v>0</v>
      </c>
    </row>
    <row r="4069" spans="1:6" hidden="1" x14ac:dyDescent="0.3">
      <c r="A4069">
        <f>IF(IFERROR(_xlfn.NUMBERVALUE(RIGHT(D4069,2))=C4069-2000,TRUE),1,0)*_xlfn.IFNA(VLOOKUP(LEFT(RIGHT(D4069,LEN(D4069)-6),LEN(RIGHT(D4069,LEN(D4069)-6))-3),'Filter Fuel'!$A$3:$I$29,HLOOKUP(LEFT(D4069,6),'Filter Fuel'!$B$1:$I$2,2,FALSE),FALSE),1)*IF(F4069=0,0,1)</f>
        <v>0</v>
      </c>
      <c r="B4069" t="s">
        <v>2</v>
      </c>
      <c r="C4069">
        <f t="shared" si="116"/>
        <v>2034</v>
      </c>
      <c r="D4069" t="str">
        <f t="shared" si="117"/>
        <v>FRETRAHH2IMP</v>
      </c>
      <c r="E4069" t="str">
        <f>VLOOKUP(D4069,'NZ40-POPT_tech_groups'!A:B,2,FALSE)</f>
        <v>NZ40-ENE-1-FRETRA</v>
      </c>
      <c r="F4069" s="3">
        <f>_xlfn.IFNA(_xlfn.IFNA(VLOOKUP(D4069,'Energy Share'!B:D,3,FALSE),VLOOKUP(LEFT(D4069,LEN(D4069)-2),'Energy Share'!B:D,3,FALSE)),0)*HLOOKUP(C4069,'Energy Share'!$I$2:$AL$3,2,FALSE)*VLOOKUP(LEFT(D4069,6),'Energy Share'!$I$6:$J$14,2,FALSE)</f>
        <v>0</v>
      </c>
    </row>
    <row r="4070" spans="1:6" hidden="1" x14ac:dyDescent="0.3">
      <c r="A4070">
        <f>IF(IFERROR(_xlfn.NUMBERVALUE(RIGHT(D4070,2))=C4070-2000,TRUE),1,0)*_xlfn.IFNA(VLOOKUP(LEFT(RIGHT(D4070,LEN(D4070)-6),LEN(RIGHT(D4070,LEN(D4070)-6))-3),'Filter Fuel'!$A$3:$I$29,HLOOKUP(LEFT(D4070,6),'Filter Fuel'!$B$1:$I$2,2,FALSE),FALSE),1)*IF(F4070=0,0,1)</f>
        <v>0</v>
      </c>
      <c r="B4070" t="s">
        <v>2</v>
      </c>
      <c r="C4070">
        <f t="shared" si="116"/>
        <v>2034</v>
      </c>
      <c r="D4070" t="str">
        <f t="shared" si="117"/>
        <v>INDBDGHH2IMP</v>
      </c>
      <c r="E4070" t="str">
        <f>VLOOKUP(D4070,'NZ40-POPT_tech_groups'!A:B,2,FALSE)</f>
        <v>NZ40-ENE-1-INDBDG</v>
      </c>
      <c r="F4070" s="3">
        <f>_xlfn.IFNA(_xlfn.IFNA(VLOOKUP(D4070,'Energy Share'!B:D,3,FALSE),VLOOKUP(LEFT(D4070,LEN(D4070)-2),'Energy Share'!B:D,3,FALSE)),0)*HLOOKUP(C4070,'Energy Share'!$I$2:$AL$3,2,FALSE)*VLOOKUP(LEFT(D4070,6),'Energy Share'!$I$6:$J$14,2,FALSE)</f>
        <v>0</v>
      </c>
    </row>
    <row r="4071" spans="1:6" hidden="1" x14ac:dyDescent="0.3">
      <c r="A4071">
        <f>IF(IFERROR(_xlfn.NUMBERVALUE(RIGHT(D4071,2))=C4071-2000,TRUE),1,0)*_xlfn.IFNA(VLOOKUP(LEFT(RIGHT(D4071,LEN(D4071)-6),LEN(RIGHT(D4071,LEN(D4071)-6))-3),'Filter Fuel'!$A$3:$I$29,HLOOKUP(LEFT(D4071,6),'Filter Fuel'!$B$1:$I$2,2,FALSE),FALSE),1)*IF(F4071=0,0,1)</f>
        <v>0</v>
      </c>
      <c r="B4071" t="s">
        <v>2</v>
      </c>
      <c r="C4071">
        <f t="shared" si="116"/>
        <v>2034</v>
      </c>
      <c r="D4071" t="str">
        <f t="shared" si="117"/>
        <v>PASTRAHH2IMP</v>
      </c>
      <c r="E4071" t="str">
        <f>VLOOKUP(D4071,'NZ40-POPT_tech_groups'!A:B,2,FALSE)</f>
        <v>NZ40-ENE-1-PASTRA</v>
      </c>
      <c r="F4071" s="3">
        <f>_xlfn.IFNA(_xlfn.IFNA(VLOOKUP(D4071,'Energy Share'!B:D,3,FALSE),VLOOKUP(LEFT(D4071,LEN(D4071)-2),'Energy Share'!B:D,3,FALSE)),0)*HLOOKUP(C4071,'Energy Share'!$I$2:$AL$3,2,FALSE)*VLOOKUP(LEFT(D4071,6),'Energy Share'!$I$6:$J$14,2,FALSE)</f>
        <v>0</v>
      </c>
    </row>
    <row r="4072" spans="1:6" hidden="1" x14ac:dyDescent="0.3">
      <c r="A4072">
        <f>IF(IFERROR(_xlfn.NUMBERVALUE(RIGHT(D4072,2))=C4072-2000,TRUE),1,0)*_xlfn.IFNA(VLOOKUP(LEFT(RIGHT(D4072,LEN(D4072)-6),LEN(RIGHT(D4072,LEN(D4072)-6))-3),'Filter Fuel'!$A$3:$I$29,HLOOKUP(LEFT(D4072,6),'Filter Fuel'!$B$1:$I$2,2,FALSE),FALSE),1)*IF(F4072=0,0,1)</f>
        <v>0</v>
      </c>
      <c r="B4072" t="s">
        <v>2</v>
      </c>
      <c r="C4072">
        <f t="shared" si="116"/>
        <v>2034</v>
      </c>
      <c r="D4072" t="str">
        <f t="shared" si="117"/>
        <v>PUBBDGHH2IMP</v>
      </c>
      <c r="E4072" t="str">
        <f>VLOOKUP(D4072,'NZ40-POPT_tech_groups'!A:B,2,FALSE)</f>
        <v>NZ40-ENE-1-PUBBDG</v>
      </c>
      <c r="F4072" s="3">
        <f>_xlfn.IFNA(_xlfn.IFNA(VLOOKUP(D4072,'Energy Share'!B:D,3,FALSE),VLOOKUP(LEFT(D4072,LEN(D4072)-2),'Energy Share'!B:D,3,FALSE)),0)*HLOOKUP(C4072,'Energy Share'!$I$2:$AL$3,2,FALSE)*VLOOKUP(LEFT(D4072,6),'Energy Share'!$I$6:$J$14,2,FALSE)</f>
        <v>0</v>
      </c>
    </row>
    <row r="4073" spans="1:6" hidden="1" x14ac:dyDescent="0.3">
      <c r="A4073">
        <f>IF(IFERROR(_xlfn.NUMBERVALUE(RIGHT(D4073,2))=C4073-2000,TRUE),1,0)*_xlfn.IFNA(VLOOKUP(LEFT(RIGHT(D4073,LEN(D4073)-6),LEN(RIGHT(D4073,LEN(D4073)-6))-3),'Filter Fuel'!$A$3:$I$29,HLOOKUP(LEFT(D4073,6),'Filter Fuel'!$B$1:$I$2,2,FALSE),FALSE),1)*IF(F4073=0,0,1)</f>
        <v>0</v>
      </c>
      <c r="B4073" t="s">
        <v>2</v>
      </c>
      <c r="C4073">
        <f t="shared" si="116"/>
        <v>2034</v>
      </c>
      <c r="D4073" t="str">
        <f t="shared" si="117"/>
        <v>PUBTRAHH2IMP</v>
      </c>
      <c r="E4073" t="str">
        <f>VLOOKUP(D4073,'NZ40-POPT_tech_groups'!A:B,2,FALSE)</f>
        <v>NZ40-ENE-1-PUBTRA</v>
      </c>
      <c r="F4073" s="3">
        <f>_xlfn.IFNA(_xlfn.IFNA(VLOOKUP(D4073,'Energy Share'!B:D,3,FALSE),VLOOKUP(LEFT(D4073,LEN(D4073)-2),'Energy Share'!B:D,3,FALSE)),0)*HLOOKUP(C4073,'Energy Share'!$I$2:$AL$3,2,FALSE)*VLOOKUP(LEFT(D4073,6),'Energy Share'!$I$6:$J$14,2,FALSE)</f>
        <v>0</v>
      </c>
    </row>
    <row r="4074" spans="1:6" x14ac:dyDescent="0.3">
      <c r="A4074">
        <f>IF(IFERROR(_xlfn.NUMBERVALUE(RIGHT(D4074,2))=C4074-2000,TRUE),1,0)*_xlfn.IFNA(VLOOKUP(LEFT(RIGHT(D4074,LEN(D4074)-6),LEN(RIGHT(D4074,LEN(D4074)-6))-3),'Filter Fuel'!$A$3:$I$29,HLOOKUP(LEFT(D4074,6),'Filter Fuel'!$B$1:$I$2,2,FALSE),FALSE),1)*IF(F4074=0,0,1)</f>
        <v>1</v>
      </c>
      <c r="B4074" t="s">
        <v>2</v>
      </c>
      <c r="C4074">
        <f t="shared" si="116"/>
        <v>2034</v>
      </c>
      <c r="D4074" t="str">
        <f t="shared" si="117"/>
        <v>RESBDGHH2IMP</v>
      </c>
      <c r="E4074" t="str">
        <f>VLOOKUP(D4074,'NZ40-POPT_tech_groups'!A:B,2,FALSE)</f>
        <v>NZ40-ENE-1-RESBDG</v>
      </c>
      <c r="F4074" s="3">
        <f>_xlfn.IFNA(_xlfn.IFNA(VLOOKUP(D4074,'Energy Share'!B:D,3,FALSE),VLOOKUP(LEFT(D4074,LEN(D4074)-2),'Energy Share'!B:D,3,FALSE)),0)*HLOOKUP(C4074,'Energy Share'!$I$2:$AL$3,2,FALSE)*VLOOKUP(LEFT(D4074,6),'Energy Share'!$I$6:$J$14,2,FALSE)</f>
        <v>3.3630734615668614E-6</v>
      </c>
    </row>
    <row r="4075" spans="1:6" x14ac:dyDescent="0.3">
      <c r="A4075">
        <f>IF(IFERROR(_xlfn.NUMBERVALUE(RIGHT(D4075,2))=C4075-2000,TRUE),1,0)*_xlfn.IFNA(VLOOKUP(LEFT(RIGHT(D4075,LEN(D4075)-6),LEN(RIGHT(D4075,LEN(D4075)-6))-3),'Filter Fuel'!$A$3:$I$29,HLOOKUP(LEFT(D4075,6),'Filter Fuel'!$B$1:$I$2,2,FALSE),FALSE),1)*IF(F4075=0,0,1)</f>
        <v>1</v>
      </c>
      <c r="B4075" t="s">
        <v>2</v>
      </c>
      <c r="C4075">
        <f t="shared" si="116"/>
        <v>2034</v>
      </c>
      <c r="D4075" t="str">
        <f t="shared" si="117"/>
        <v>COMBDGKERIMP</v>
      </c>
      <c r="E4075" t="str">
        <f>VLOOKUP(D4075,'NZ40-POPT_tech_groups'!A:B,2,FALSE)</f>
        <v>NZ40-ENE-1-COMBDG</v>
      </c>
      <c r="F4075" s="3">
        <f>_xlfn.IFNA(_xlfn.IFNA(VLOOKUP(D4075,'Energy Share'!B:D,3,FALSE),VLOOKUP(LEFT(D4075,LEN(D4075)-2),'Energy Share'!B:D,3,FALSE)),0)*HLOOKUP(C4075,'Energy Share'!$I$2:$AL$3,2,FALSE)*VLOOKUP(LEFT(D4075,6),'Energy Share'!$I$6:$J$14,2,FALSE)</f>
        <v>9.5119032233459969E-5</v>
      </c>
    </row>
    <row r="4076" spans="1:6" hidden="1" x14ac:dyDescent="0.3">
      <c r="A4076">
        <f>IF(IFERROR(_xlfn.NUMBERVALUE(RIGHT(D4076,2))=C4076-2000,TRUE),1,0)*_xlfn.IFNA(VLOOKUP(LEFT(RIGHT(D4076,LEN(D4076)-6),LEN(RIGHT(D4076,LEN(D4076)-6))-3),'Filter Fuel'!$A$3:$I$29,HLOOKUP(LEFT(D4076,6),'Filter Fuel'!$B$1:$I$2,2,FALSE),FALSE),1)*IF(F4076=0,0,1)</f>
        <v>0</v>
      </c>
      <c r="B4076" t="s">
        <v>2</v>
      </c>
      <c r="C4076">
        <f t="shared" si="116"/>
        <v>2034</v>
      </c>
      <c r="D4076" t="str">
        <f t="shared" si="117"/>
        <v>FRETRAKERIMP</v>
      </c>
      <c r="E4076" t="str">
        <f>VLOOKUP(D4076,'NZ40-POPT_tech_groups'!A:B,2,FALSE)</f>
        <v>NZ40-ENE-1-FRETRA</v>
      </c>
      <c r="F4076" s="3">
        <f>_xlfn.IFNA(_xlfn.IFNA(VLOOKUP(D4076,'Energy Share'!B:D,3,FALSE),VLOOKUP(LEFT(D4076,LEN(D4076)-2),'Energy Share'!B:D,3,FALSE)),0)*HLOOKUP(C4076,'Energy Share'!$I$2:$AL$3,2,FALSE)*VLOOKUP(LEFT(D4076,6),'Energy Share'!$I$6:$J$14,2,FALSE)</f>
        <v>0</v>
      </c>
    </row>
    <row r="4077" spans="1:6" x14ac:dyDescent="0.3">
      <c r="A4077">
        <f>IF(IFERROR(_xlfn.NUMBERVALUE(RIGHT(D4077,2))=C4077-2000,TRUE),1,0)*_xlfn.IFNA(VLOOKUP(LEFT(RIGHT(D4077,LEN(D4077)-6),LEN(RIGHT(D4077,LEN(D4077)-6))-3),'Filter Fuel'!$A$3:$I$29,HLOOKUP(LEFT(D4077,6),'Filter Fuel'!$B$1:$I$2,2,FALSE),FALSE),1)*IF(F4077=0,0,1)</f>
        <v>1</v>
      </c>
      <c r="B4077" t="s">
        <v>2</v>
      </c>
      <c r="C4077">
        <f t="shared" si="116"/>
        <v>2034</v>
      </c>
      <c r="D4077" t="str">
        <f t="shared" si="117"/>
        <v>PUBBDGKERIMP</v>
      </c>
      <c r="E4077" t="str">
        <f>VLOOKUP(D4077,'NZ40-POPT_tech_groups'!A:B,2,FALSE)</f>
        <v>NZ40-ENE-1-PUBBDG</v>
      </c>
      <c r="F4077" s="3">
        <f>_xlfn.IFNA(_xlfn.IFNA(VLOOKUP(D4077,'Energy Share'!B:D,3,FALSE),VLOOKUP(LEFT(D4077,LEN(D4077)-2),'Energy Share'!B:D,3,FALSE)),0)*HLOOKUP(C4077,'Energy Share'!$I$2:$AL$3,2,FALSE)*VLOOKUP(LEFT(D4077,6),'Energy Share'!$I$6:$J$14,2,FALSE)</f>
        <v>2.4848433485156008E-5</v>
      </c>
    </row>
    <row r="4078" spans="1:6" hidden="1" x14ac:dyDescent="0.3">
      <c r="A4078">
        <f>IF(IFERROR(_xlfn.NUMBERVALUE(RIGHT(D4078,2))=C4078-2000,TRUE),1,0)*_xlfn.IFNA(VLOOKUP(LEFT(RIGHT(D4078,LEN(D4078)-6),LEN(RIGHT(D4078,LEN(D4078)-6))-3),'Filter Fuel'!$A$3:$I$29,HLOOKUP(LEFT(D4078,6),'Filter Fuel'!$B$1:$I$2,2,FALSE),FALSE),1)*IF(F4078=0,0,1)</f>
        <v>0</v>
      </c>
      <c r="B4078" t="s">
        <v>2</v>
      </c>
      <c r="C4078">
        <f t="shared" si="116"/>
        <v>2034</v>
      </c>
      <c r="D4078" t="str">
        <f t="shared" si="117"/>
        <v>PUBTRAKERIMP</v>
      </c>
      <c r="E4078" t="str">
        <f>VLOOKUP(D4078,'NZ40-POPT_tech_groups'!A:B,2,FALSE)</f>
        <v>NZ40-ENE-1-PUBTRA</v>
      </c>
      <c r="F4078" s="3">
        <f>_xlfn.IFNA(_xlfn.IFNA(VLOOKUP(D4078,'Energy Share'!B:D,3,FALSE),VLOOKUP(LEFT(D4078,LEN(D4078)-2),'Energy Share'!B:D,3,FALSE)),0)*HLOOKUP(C4078,'Energy Share'!$I$2:$AL$3,2,FALSE)*VLOOKUP(LEFT(D4078,6),'Energy Share'!$I$6:$J$14,2,FALSE)</f>
        <v>0</v>
      </c>
    </row>
    <row r="4079" spans="1:6" x14ac:dyDescent="0.3">
      <c r="A4079">
        <f>IF(IFERROR(_xlfn.NUMBERVALUE(RIGHT(D4079,2))=C4079-2000,TRUE),1,0)*_xlfn.IFNA(VLOOKUP(LEFT(RIGHT(D4079,LEN(D4079)-6),LEN(RIGHT(D4079,LEN(D4079)-6))-3),'Filter Fuel'!$A$3:$I$29,HLOOKUP(LEFT(D4079,6),'Filter Fuel'!$B$1:$I$2,2,FALSE),FALSE),1)*IF(F4079=0,0,1)</f>
        <v>1</v>
      </c>
      <c r="B4079" t="s">
        <v>2</v>
      </c>
      <c r="C4079">
        <f t="shared" si="116"/>
        <v>2034</v>
      </c>
      <c r="D4079" t="str">
        <f t="shared" si="117"/>
        <v>RESBDGKERIMP</v>
      </c>
      <c r="E4079" t="str">
        <f>VLOOKUP(D4079,'NZ40-POPT_tech_groups'!A:B,2,FALSE)</f>
        <v>NZ40-ENE-1-RESBDG</v>
      </c>
      <c r="F4079" s="3">
        <f>_xlfn.IFNA(_xlfn.IFNA(VLOOKUP(D4079,'Energy Share'!B:D,3,FALSE),VLOOKUP(LEFT(D4079,LEN(D4079)-2),'Energy Share'!B:D,3,FALSE)),0)*HLOOKUP(C4079,'Energy Share'!$I$2:$AL$3,2,FALSE)*VLOOKUP(LEFT(D4079,6),'Energy Share'!$I$6:$J$14,2,FALSE)</f>
        <v>3.0972460242562777E-4</v>
      </c>
    </row>
    <row r="4080" spans="1:6" x14ac:dyDescent="0.3">
      <c r="A4080">
        <f>IF(IFERROR(_xlfn.NUMBERVALUE(RIGHT(D4080,2))=C4080-2000,TRUE),1,0)*_xlfn.IFNA(VLOOKUP(LEFT(RIGHT(D4080,LEN(D4080)-6),LEN(RIGHT(D4080,LEN(D4080)-6))-3),'Filter Fuel'!$A$3:$I$29,HLOOKUP(LEFT(D4080,6),'Filter Fuel'!$B$1:$I$2,2,FALSE),FALSE),1)*IF(F4080=0,0,1)</f>
        <v>1</v>
      </c>
      <c r="B4080" t="s">
        <v>2</v>
      </c>
      <c r="C4080">
        <f t="shared" si="116"/>
        <v>2034</v>
      </c>
      <c r="D4080" t="str">
        <f t="shared" si="117"/>
        <v>COMBDGLFOIMP</v>
      </c>
      <c r="E4080" t="str">
        <f>VLOOKUP(D4080,'NZ40-POPT_tech_groups'!A:B,2,FALSE)</f>
        <v>NZ40-ENE-1-COMBDG</v>
      </c>
      <c r="F4080" s="3">
        <f>_xlfn.IFNA(_xlfn.IFNA(VLOOKUP(D4080,'Energy Share'!B:D,3,FALSE),VLOOKUP(LEFT(D4080,LEN(D4080)-2),'Energy Share'!B:D,3,FALSE)),0)*HLOOKUP(C4080,'Energy Share'!$I$2:$AL$3,2,FALSE)*VLOOKUP(LEFT(D4080,6),'Energy Share'!$I$6:$J$14,2,FALSE)</f>
        <v>6.3059059034695859E-4</v>
      </c>
    </row>
    <row r="4081" spans="1:6" hidden="1" x14ac:dyDescent="0.3">
      <c r="A4081">
        <f>IF(IFERROR(_xlfn.NUMBERVALUE(RIGHT(D4081,2))=C4081-2000,TRUE),1,0)*_xlfn.IFNA(VLOOKUP(LEFT(RIGHT(D4081,LEN(D4081)-6),LEN(RIGHT(D4081,LEN(D4081)-6))-3),'Filter Fuel'!$A$3:$I$29,HLOOKUP(LEFT(D4081,6),'Filter Fuel'!$B$1:$I$2,2,FALSE),FALSE),1)*IF(F4081=0,0,1)</f>
        <v>0</v>
      </c>
      <c r="B4081" t="s">
        <v>2</v>
      </c>
      <c r="C4081">
        <f t="shared" si="116"/>
        <v>2034</v>
      </c>
      <c r="D4081" t="str">
        <f t="shared" si="117"/>
        <v>FRETRALFOIMP</v>
      </c>
      <c r="E4081" t="str">
        <f>VLOOKUP(D4081,'NZ40-POPT_tech_groups'!A:B,2,FALSE)</f>
        <v>NZ40-ENE-1-FRETRA</v>
      </c>
      <c r="F4081" s="3">
        <f>_xlfn.IFNA(_xlfn.IFNA(VLOOKUP(D4081,'Energy Share'!B:D,3,FALSE),VLOOKUP(LEFT(D4081,LEN(D4081)-2),'Energy Share'!B:D,3,FALSE)),0)*HLOOKUP(C4081,'Energy Share'!$I$2:$AL$3,2,FALSE)*VLOOKUP(LEFT(D4081,6),'Energy Share'!$I$6:$J$14,2,FALSE)</f>
        <v>0</v>
      </c>
    </row>
    <row r="4082" spans="1:6" x14ac:dyDescent="0.3">
      <c r="A4082">
        <f>IF(IFERROR(_xlfn.NUMBERVALUE(RIGHT(D4082,2))=C4082-2000,TRUE),1,0)*_xlfn.IFNA(VLOOKUP(LEFT(RIGHT(D4082,LEN(D4082)-6),LEN(RIGHT(D4082,LEN(D4082)-6))-3),'Filter Fuel'!$A$3:$I$29,HLOOKUP(LEFT(D4082,6),'Filter Fuel'!$B$1:$I$2,2,FALSE),FALSE),1)*IF(F4082=0,0,1)</f>
        <v>1</v>
      </c>
      <c r="B4082" t="s">
        <v>2</v>
      </c>
      <c r="C4082">
        <f t="shared" si="116"/>
        <v>2034</v>
      </c>
      <c r="D4082" t="str">
        <f t="shared" si="117"/>
        <v>INDBDGLFOIMP</v>
      </c>
      <c r="E4082" t="str">
        <f>VLOOKUP(D4082,'NZ40-POPT_tech_groups'!A:B,2,FALSE)</f>
        <v>NZ40-ENE-1-INDBDG</v>
      </c>
      <c r="F4082" s="3">
        <f>_xlfn.IFNA(_xlfn.IFNA(VLOOKUP(D4082,'Energy Share'!B:D,3,FALSE),VLOOKUP(LEFT(D4082,LEN(D4082)-2),'Energy Share'!B:D,3,FALSE)),0)*HLOOKUP(C4082,'Energy Share'!$I$2:$AL$3,2,FALSE)*VLOOKUP(LEFT(D4082,6),'Energy Share'!$I$6:$J$14,2,FALSE)</f>
        <v>9.9814358339552853E-3</v>
      </c>
    </row>
    <row r="4083" spans="1:6" x14ac:dyDescent="0.3">
      <c r="A4083">
        <f>IF(IFERROR(_xlfn.NUMBERVALUE(RIGHT(D4083,2))=C4083-2000,TRUE),1,0)*_xlfn.IFNA(VLOOKUP(LEFT(RIGHT(D4083,LEN(D4083)-6),LEN(RIGHT(D4083,LEN(D4083)-6))-3),'Filter Fuel'!$A$3:$I$29,HLOOKUP(LEFT(D4083,6),'Filter Fuel'!$B$1:$I$2,2,FALSE),FALSE),1)*IF(F4083=0,0,1)</f>
        <v>1</v>
      </c>
      <c r="B4083" t="s">
        <v>2</v>
      </c>
      <c r="C4083">
        <f t="shared" si="116"/>
        <v>2034</v>
      </c>
      <c r="D4083" t="str">
        <f t="shared" si="117"/>
        <v>PUBBDGLFOIMP</v>
      </c>
      <c r="E4083" t="str">
        <f>VLOOKUP(D4083,'NZ40-POPT_tech_groups'!A:B,2,FALSE)</f>
        <v>NZ40-ENE-1-PUBBDG</v>
      </c>
      <c r="F4083" s="3">
        <f>_xlfn.IFNA(_xlfn.IFNA(VLOOKUP(D4083,'Energy Share'!B:D,3,FALSE),VLOOKUP(LEFT(D4083,LEN(D4083)-2),'Energy Share'!B:D,3,FALSE)),0)*HLOOKUP(C4083,'Energy Share'!$I$2:$AL$3,2,FALSE)*VLOOKUP(LEFT(D4083,6),'Energy Share'!$I$6:$J$14,2,FALSE)</f>
        <v>8.6840226283792614E-3</v>
      </c>
    </row>
    <row r="4084" spans="1:6" hidden="1" x14ac:dyDescent="0.3">
      <c r="A4084">
        <f>IF(IFERROR(_xlfn.NUMBERVALUE(RIGHT(D4084,2))=C4084-2000,TRUE),1,0)*_xlfn.IFNA(VLOOKUP(LEFT(RIGHT(D4084,LEN(D4084)-6),LEN(RIGHT(D4084,LEN(D4084)-6))-3),'Filter Fuel'!$A$3:$I$29,HLOOKUP(LEFT(D4084,6),'Filter Fuel'!$B$1:$I$2,2,FALSE),FALSE),1)*IF(F4084=0,0,1)</f>
        <v>0</v>
      </c>
      <c r="B4084" t="s">
        <v>2</v>
      </c>
      <c r="C4084">
        <f t="shared" si="116"/>
        <v>2034</v>
      </c>
      <c r="D4084" t="str">
        <f t="shared" si="117"/>
        <v>PUBTRALFOIMP</v>
      </c>
      <c r="E4084" t="str">
        <f>VLOOKUP(D4084,'NZ40-POPT_tech_groups'!A:B,2,FALSE)</f>
        <v>NZ40-ENE-1-PUBTRA</v>
      </c>
      <c r="F4084" s="3">
        <f>_xlfn.IFNA(_xlfn.IFNA(VLOOKUP(D4084,'Energy Share'!B:D,3,FALSE),VLOOKUP(LEFT(D4084,LEN(D4084)-2),'Energy Share'!B:D,3,FALSE)),0)*HLOOKUP(C4084,'Energy Share'!$I$2:$AL$3,2,FALSE)*VLOOKUP(LEFT(D4084,6),'Energy Share'!$I$6:$J$14,2,FALSE)</f>
        <v>0</v>
      </c>
    </row>
    <row r="4085" spans="1:6" x14ac:dyDescent="0.3">
      <c r="A4085">
        <f>IF(IFERROR(_xlfn.NUMBERVALUE(RIGHT(D4085,2))=C4085-2000,TRUE),1,0)*_xlfn.IFNA(VLOOKUP(LEFT(RIGHT(D4085,LEN(D4085)-6),LEN(RIGHT(D4085,LEN(D4085)-6))-3),'Filter Fuel'!$A$3:$I$29,HLOOKUP(LEFT(D4085,6),'Filter Fuel'!$B$1:$I$2,2,FALSE),FALSE),1)*IF(F4085=0,0,1)</f>
        <v>1</v>
      </c>
      <c r="B4085" t="s">
        <v>2</v>
      </c>
      <c r="C4085">
        <f t="shared" si="116"/>
        <v>2034</v>
      </c>
      <c r="D4085" t="str">
        <f t="shared" si="117"/>
        <v>RESBDGLFOIMP</v>
      </c>
      <c r="E4085" t="str">
        <f>VLOOKUP(D4085,'NZ40-POPT_tech_groups'!A:B,2,FALSE)</f>
        <v>NZ40-ENE-1-RESBDG</v>
      </c>
      <c r="F4085" s="3">
        <f>_xlfn.IFNA(_xlfn.IFNA(VLOOKUP(D4085,'Energy Share'!B:D,3,FALSE),VLOOKUP(LEFT(D4085,LEN(D4085)-2),'Energy Share'!B:D,3,FALSE)),0)*HLOOKUP(C4085,'Energy Share'!$I$2:$AL$3,2,FALSE)*VLOOKUP(LEFT(D4085,6),'Energy Share'!$I$6:$J$14,2,FALSE)</f>
        <v>1.3635518818000778E-3</v>
      </c>
    </row>
    <row r="4086" spans="1:6" x14ac:dyDescent="0.3">
      <c r="A4086">
        <f>IF(IFERROR(_xlfn.NUMBERVALUE(RIGHT(D4086,2))=C4086-2000,TRUE),1,0)*_xlfn.IFNA(VLOOKUP(LEFT(RIGHT(D4086,LEN(D4086)-6),LEN(RIGHT(D4086,LEN(D4086)-6))-3),'Filter Fuel'!$A$3:$I$29,HLOOKUP(LEFT(D4086,6),'Filter Fuel'!$B$1:$I$2,2,FALSE),FALSE),1)*IF(F4086=0,0,1)</f>
        <v>1</v>
      </c>
      <c r="B4086" t="s">
        <v>2</v>
      </c>
      <c r="C4086">
        <f t="shared" si="116"/>
        <v>2034</v>
      </c>
      <c r="D4086" t="str">
        <f t="shared" si="117"/>
        <v>COMBDGNGAIMP</v>
      </c>
      <c r="E4086" t="str">
        <f>VLOOKUP(D4086,'NZ40-POPT_tech_groups'!A:B,2,FALSE)</f>
        <v>NZ40-ENE-1-COMBDG</v>
      </c>
      <c r="F4086" s="3">
        <f>_xlfn.IFNA(_xlfn.IFNA(VLOOKUP(D4086,'Energy Share'!B:D,3,FALSE),VLOOKUP(LEFT(D4086,LEN(D4086)-2),'Energy Share'!B:D,3,FALSE)),0)*HLOOKUP(C4086,'Energy Share'!$I$2:$AL$3,2,FALSE)*VLOOKUP(LEFT(D4086,6),'Energy Share'!$I$6:$J$14,2,FALSE)</f>
        <v>0.17986895270045022</v>
      </c>
    </row>
    <row r="4087" spans="1:6" hidden="1" x14ac:dyDescent="0.3">
      <c r="A4087">
        <f>IF(IFERROR(_xlfn.NUMBERVALUE(RIGHT(D4087,2))=C4087-2000,TRUE),1,0)*_xlfn.IFNA(VLOOKUP(LEFT(RIGHT(D4087,LEN(D4087)-6),LEN(RIGHT(D4087,LEN(D4087)-6))-3),'Filter Fuel'!$A$3:$I$29,HLOOKUP(LEFT(D4087,6),'Filter Fuel'!$B$1:$I$2,2,FALSE),FALSE),1)*IF(F4087=0,0,1)</f>
        <v>0</v>
      </c>
      <c r="B4087" t="s">
        <v>2</v>
      </c>
      <c r="C4087">
        <f t="shared" si="116"/>
        <v>2034</v>
      </c>
      <c r="D4087" t="str">
        <f t="shared" si="117"/>
        <v>FRETRANGAIMP</v>
      </c>
      <c r="E4087" t="str">
        <f>VLOOKUP(D4087,'NZ40-POPT_tech_groups'!A:B,2,FALSE)</f>
        <v>NZ40-ENE-1-FRETRA</v>
      </c>
      <c r="F4087" s="3">
        <f>_xlfn.IFNA(_xlfn.IFNA(VLOOKUP(D4087,'Energy Share'!B:D,3,FALSE),VLOOKUP(LEFT(D4087,LEN(D4087)-2),'Energy Share'!B:D,3,FALSE)),0)*HLOOKUP(C4087,'Energy Share'!$I$2:$AL$3,2,FALSE)*VLOOKUP(LEFT(D4087,6),'Energy Share'!$I$6:$J$14,2,FALSE)</f>
        <v>0</v>
      </c>
    </row>
    <row r="4088" spans="1:6" x14ac:dyDescent="0.3">
      <c r="A4088">
        <f>IF(IFERROR(_xlfn.NUMBERVALUE(RIGHT(D4088,2))=C4088-2000,TRUE),1,0)*_xlfn.IFNA(VLOOKUP(LEFT(RIGHT(D4088,LEN(D4088)-6),LEN(RIGHT(D4088,LEN(D4088)-6))-3),'Filter Fuel'!$A$3:$I$29,HLOOKUP(LEFT(D4088,6),'Filter Fuel'!$B$1:$I$2,2,FALSE),FALSE),1)*IF(F4088=0,0,1)</f>
        <v>1</v>
      </c>
      <c r="B4088" t="s">
        <v>2</v>
      </c>
      <c r="C4088">
        <f t="shared" si="116"/>
        <v>2034</v>
      </c>
      <c r="D4088" t="str">
        <f t="shared" si="117"/>
        <v>INDBDGNGAIMP</v>
      </c>
      <c r="E4088" t="str">
        <f>VLOOKUP(D4088,'NZ40-POPT_tech_groups'!A:B,2,FALSE)</f>
        <v>NZ40-ENE-1-INDBDG</v>
      </c>
      <c r="F4088" s="3">
        <f>_xlfn.IFNA(_xlfn.IFNA(VLOOKUP(D4088,'Energy Share'!B:D,3,FALSE),VLOOKUP(LEFT(D4088,LEN(D4088)-2),'Energy Share'!B:D,3,FALSE)),0)*HLOOKUP(C4088,'Energy Share'!$I$2:$AL$3,2,FALSE)*VLOOKUP(LEFT(D4088,6),'Energy Share'!$I$6:$J$14,2,FALSE)</f>
        <v>0.27863378504988429</v>
      </c>
    </row>
    <row r="4089" spans="1:6" x14ac:dyDescent="0.3">
      <c r="A4089">
        <f>IF(IFERROR(_xlfn.NUMBERVALUE(RIGHT(D4089,2))=C4089-2000,TRUE),1,0)*_xlfn.IFNA(VLOOKUP(LEFT(RIGHT(D4089,LEN(D4089)-6),LEN(RIGHT(D4089,LEN(D4089)-6))-3),'Filter Fuel'!$A$3:$I$29,HLOOKUP(LEFT(D4089,6),'Filter Fuel'!$B$1:$I$2,2,FALSE),FALSE),1)*IF(F4089=0,0,1)</f>
        <v>1</v>
      </c>
      <c r="B4089" t="s">
        <v>2</v>
      </c>
      <c r="C4089">
        <f t="shared" si="116"/>
        <v>2034</v>
      </c>
      <c r="D4089" t="str">
        <f t="shared" si="117"/>
        <v>PASTRANGAIMP</v>
      </c>
      <c r="E4089" t="str">
        <f>VLOOKUP(D4089,'NZ40-POPT_tech_groups'!A:B,2,FALSE)</f>
        <v>NZ40-ENE-1-PASTRA</v>
      </c>
      <c r="F4089" s="3">
        <f>_xlfn.IFNA(_xlfn.IFNA(VLOOKUP(D4089,'Energy Share'!B:D,3,FALSE),VLOOKUP(LEFT(D4089,LEN(D4089)-2),'Energy Share'!B:D,3,FALSE)),0)*HLOOKUP(C4089,'Energy Share'!$I$2:$AL$3,2,FALSE)*VLOOKUP(LEFT(D4089,6),'Energy Share'!$I$6:$J$14,2,FALSE)</f>
        <v>3.6482093993836771E-3</v>
      </c>
    </row>
    <row r="4090" spans="1:6" x14ac:dyDescent="0.3">
      <c r="A4090">
        <f>IF(IFERROR(_xlfn.NUMBERVALUE(RIGHT(D4090,2))=C4090-2000,TRUE),1,0)*_xlfn.IFNA(VLOOKUP(LEFT(RIGHT(D4090,LEN(D4090)-6),LEN(RIGHT(D4090,LEN(D4090)-6))-3),'Filter Fuel'!$A$3:$I$29,HLOOKUP(LEFT(D4090,6),'Filter Fuel'!$B$1:$I$2,2,FALSE),FALSE),1)*IF(F4090=0,0,1)</f>
        <v>1</v>
      </c>
      <c r="B4090" t="s">
        <v>2</v>
      </c>
      <c r="C4090">
        <f t="shared" si="116"/>
        <v>2034</v>
      </c>
      <c r="D4090" t="str">
        <f t="shared" si="117"/>
        <v>PUBBDGNGAIMP</v>
      </c>
      <c r="E4090" t="str">
        <f>VLOOKUP(D4090,'NZ40-POPT_tech_groups'!A:B,2,FALSE)</f>
        <v>NZ40-ENE-1-PUBBDG</v>
      </c>
      <c r="F4090" s="3">
        <f>_xlfn.IFNA(_xlfn.IFNA(VLOOKUP(D4090,'Energy Share'!B:D,3,FALSE),VLOOKUP(LEFT(D4090,LEN(D4090)-2),'Energy Share'!B:D,3,FALSE)),0)*HLOOKUP(C4090,'Energy Share'!$I$2:$AL$3,2,FALSE)*VLOOKUP(LEFT(D4090,6),'Energy Share'!$I$6:$J$14,2,FALSE)</f>
        <v>0.236305772006767</v>
      </c>
    </row>
    <row r="4091" spans="1:6" hidden="1" x14ac:dyDescent="0.3">
      <c r="A4091">
        <f>IF(IFERROR(_xlfn.NUMBERVALUE(RIGHT(D4091,2))=C4091-2000,TRUE),1,0)*_xlfn.IFNA(VLOOKUP(LEFT(RIGHT(D4091,LEN(D4091)-6),LEN(RIGHT(D4091,LEN(D4091)-6))-3),'Filter Fuel'!$A$3:$I$29,HLOOKUP(LEFT(D4091,6),'Filter Fuel'!$B$1:$I$2,2,FALSE),FALSE),1)*IF(F4091=0,0,1)</f>
        <v>0</v>
      </c>
      <c r="B4091" t="s">
        <v>2</v>
      </c>
      <c r="C4091">
        <f t="shared" si="116"/>
        <v>2034</v>
      </c>
      <c r="D4091" t="str">
        <f t="shared" si="117"/>
        <v>PUBTRANGAIMP</v>
      </c>
      <c r="E4091" t="str">
        <f>VLOOKUP(D4091,'NZ40-POPT_tech_groups'!A:B,2,FALSE)</f>
        <v>NZ40-ENE-1-PUBTRA</v>
      </c>
      <c r="F4091" s="3">
        <f>_xlfn.IFNA(_xlfn.IFNA(VLOOKUP(D4091,'Energy Share'!B:D,3,FALSE),VLOOKUP(LEFT(D4091,LEN(D4091)-2),'Energy Share'!B:D,3,FALSE)),0)*HLOOKUP(C4091,'Energy Share'!$I$2:$AL$3,2,FALSE)*VLOOKUP(LEFT(D4091,6),'Energy Share'!$I$6:$J$14,2,FALSE)</f>
        <v>0</v>
      </c>
    </row>
    <row r="4092" spans="1:6" x14ac:dyDescent="0.3">
      <c r="A4092">
        <f>IF(IFERROR(_xlfn.NUMBERVALUE(RIGHT(D4092,2))=C4092-2000,TRUE),1,0)*_xlfn.IFNA(VLOOKUP(LEFT(RIGHT(D4092,LEN(D4092)-6),LEN(RIGHT(D4092,LEN(D4092)-6))-3),'Filter Fuel'!$A$3:$I$29,HLOOKUP(LEFT(D4092,6),'Filter Fuel'!$B$1:$I$2,2,FALSE),FALSE),1)*IF(F4092=0,0,1)</f>
        <v>1</v>
      </c>
      <c r="B4092" t="s">
        <v>2</v>
      </c>
      <c r="C4092">
        <f t="shared" si="116"/>
        <v>2034</v>
      </c>
      <c r="D4092" t="str">
        <f t="shared" si="117"/>
        <v>RESBDGNGAIMP</v>
      </c>
      <c r="E4092" t="str">
        <f>VLOOKUP(D4092,'NZ40-POPT_tech_groups'!A:B,2,FALSE)</f>
        <v>NZ40-ENE-1-RESBDG</v>
      </c>
      <c r="F4092" s="3">
        <f>_xlfn.IFNA(_xlfn.IFNA(VLOOKUP(D4092,'Energy Share'!B:D,3,FALSE),VLOOKUP(LEFT(D4092,LEN(D4092)-2),'Energy Share'!B:D,3,FALSE)),0)*HLOOKUP(C4092,'Energy Share'!$I$2:$AL$3,2,FALSE)*VLOOKUP(LEFT(D4092,6),'Energy Share'!$I$6:$J$14,2,FALSE)</f>
        <v>0.30227187315365672</v>
      </c>
    </row>
    <row r="4093" spans="1:6" x14ac:dyDescent="0.3">
      <c r="A4093">
        <f>IF(IFERROR(_xlfn.NUMBERVALUE(RIGHT(D4093,2))=C4093-2000,TRUE),1,0)*_xlfn.IFNA(VLOOKUP(LEFT(RIGHT(D4093,LEN(D4093)-6),LEN(RIGHT(D4093,LEN(D4093)-6))-3),'Filter Fuel'!$A$3:$I$29,HLOOKUP(LEFT(D4093,6),'Filter Fuel'!$B$1:$I$2,2,FALSE),FALSE),1)*IF(F4093=0,0,1)</f>
        <v>1</v>
      </c>
      <c r="B4093" t="s">
        <v>2</v>
      </c>
      <c r="C4093">
        <f t="shared" si="116"/>
        <v>2034</v>
      </c>
      <c r="D4093" t="str">
        <f t="shared" si="117"/>
        <v>INDBDGPCOKIMP</v>
      </c>
      <c r="E4093" t="str">
        <f>VLOOKUP(D4093,'NZ40-POPT_tech_groups'!A:B,2,FALSE)</f>
        <v>NZ40-ENE-1-INDBDG</v>
      </c>
      <c r="F4093" s="3">
        <f>_xlfn.IFNA(_xlfn.IFNA(VLOOKUP(D4093,'Energy Share'!B:D,3,FALSE),VLOOKUP(LEFT(D4093,LEN(D4093)-2),'Energy Share'!B:D,3,FALSE)),0)*HLOOKUP(C4093,'Energy Share'!$I$2:$AL$3,2,FALSE)*VLOOKUP(LEFT(D4093,6),'Energy Share'!$I$6:$J$14,2,FALSE)</f>
        <v>4.3183918800787317E-3</v>
      </c>
    </row>
    <row r="4094" spans="1:6" x14ac:dyDescent="0.3">
      <c r="A4094">
        <f>IF(IFERROR(_xlfn.NUMBERVALUE(RIGHT(D4094,2))=C4094-2000,TRUE),1,0)*_xlfn.IFNA(VLOOKUP(LEFT(RIGHT(D4094,LEN(D4094)-6),LEN(RIGHT(D4094,LEN(D4094)-6))-3),'Filter Fuel'!$A$3:$I$29,HLOOKUP(LEFT(D4094,6),'Filter Fuel'!$B$1:$I$2,2,FALSE),FALSE),1)*IF(F4094=0,0,1)</f>
        <v>1</v>
      </c>
      <c r="B4094" t="s">
        <v>2</v>
      </c>
      <c r="C4094">
        <f t="shared" si="116"/>
        <v>2034</v>
      </c>
      <c r="D4094" t="str">
        <f t="shared" si="117"/>
        <v>COMBDGPROIMP</v>
      </c>
      <c r="E4094" t="str">
        <f>VLOOKUP(D4094,'NZ40-POPT_tech_groups'!A:B,2,FALSE)</f>
        <v>NZ40-ENE-1-COMBDG</v>
      </c>
      <c r="F4094" s="3">
        <f>_xlfn.IFNA(_xlfn.IFNA(VLOOKUP(D4094,'Energy Share'!B:D,3,FALSE),VLOOKUP(LEFT(D4094,LEN(D4094)-2),'Energy Share'!B:D,3,FALSE)),0)*HLOOKUP(C4094,'Energy Share'!$I$2:$AL$3,2,FALSE)*VLOOKUP(LEFT(D4094,6),'Energy Share'!$I$6:$J$14,2,FALSE)</f>
        <v>1.1176188449465633E-2</v>
      </c>
    </row>
    <row r="4095" spans="1:6" x14ac:dyDescent="0.3">
      <c r="A4095">
        <f>IF(IFERROR(_xlfn.NUMBERVALUE(RIGHT(D4095,2))=C4095-2000,TRUE),1,0)*_xlfn.IFNA(VLOOKUP(LEFT(RIGHT(D4095,LEN(D4095)-6),LEN(RIGHT(D4095,LEN(D4095)-6))-3),'Filter Fuel'!$A$3:$I$29,HLOOKUP(LEFT(D4095,6),'Filter Fuel'!$B$1:$I$2,2,FALSE),FALSE),1)*IF(F4095=0,0,1)</f>
        <v>1</v>
      </c>
      <c r="B4095" t="s">
        <v>2</v>
      </c>
      <c r="C4095">
        <f t="shared" si="116"/>
        <v>2034</v>
      </c>
      <c r="D4095" t="str">
        <f t="shared" si="117"/>
        <v>FRETRAPROIMP</v>
      </c>
      <c r="E4095" t="str">
        <f>VLOOKUP(D4095,'NZ40-POPT_tech_groups'!A:B,2,FALSE)</f>
        <v>NZ40-ENE-1-FRETRA</v>
      </c>
      <c r="F4095" s="3">
        <f>_xlfn.IFNA(_xlfn.IFNA(VLOOKUP(D4095,'Energy Share'!B:D,3,FALSE),VLOOKUP(LEFT(D4095,LEN(D4095)-2),'Energy Share'!B:D,3,FALSE)),0)*HLOOKUP(C4095,'Energy Share'!$I$2:$AL$3,2,FALSE)*VLOOKUP(LEFT(D4095,6),'Energy Share'!$I$6:$J$14,2,FALSE)</f>
        <v>1.1593230064839586E-2</v>
      </c>
    </row>
    <row r="4096" spans="1:6" x14ac:dyDescent="0.3">
      <c r="A4096">
        <f>IF(IFERROR(_xlfn.NUMBERVALUE(RIGHT(D4096,2))=C4096-2000,TRUE),1,0)*_xlfn.IFNA(VLOOKUP(LEFT(RIGHT(D4096,LEN(D4096)-6),LEN(RIGHT(D4096,LEN(D4096)-6))-3),'Filter Fuel'!$A$3:$I$29,HLOOKUP(LEFT(D4096,6),'Filter Fuel'!$B$1:$I$2,2,FALSE),FALSE),1)*IF(F4096=0,0,1)</f>
        <v>1</v>
      </c>
      <c r="B4096" t="s">
        <v>2</v>
      </c>
      <c r="C4096">
        <f t="shared" si="116"/>
        <v>2034</v>
      </c>
      <c r="D4096" t="str">
        <f t="shared" si="117"/>
        <v>INDBDGPROIMP</v>
      </c>
      <c r="E4096" t="str">
        <f>VLOOKUP(D4096,'NZ40-POPT_tech_groups'!A:B,2,FALSE)</f>
        <v>NZ40-ENE-1-INDBDG</v>
      </c>
      <c r="F4096" s="3">
        <f>_xlfn.IFNA(_xlfn.IFNA(VLOOKUP(D4096,'Energy Share'!B:D,3,FALSE),VLOOKUP(LEFT(D4096,LEN(D4096)-2),'Energy Share'!B:D,3,FALSE)),0)*HLOOKUP(C4096,'Energy Share'!$I$2:$AL$3,2,FALSE)*VLOOKUP(LEFT(D4096,6),'Energy Share'!$I$6:$J$14,2,FALSE)</f>
        <v>2.1529575060615768E-3</v>
      </c>
    </row>
    <row r="4097" spans="1:6" x14ac:dyDescent="0.3">
      <c r="A4097">
        <f>IF(IFERROR(_xlfn.NUMBERVALUE(RIGHT(D4097,2))=C4097-2000,TRUE),1,0)*_xlfn.IFNA(VLOOKUP(LEFT(RIGHT(D4097,LEN(D4097)-6),LEN(RIGHT(D4097,LEN(D4097)-6))-3),'Filter Fuel'!$A$3:$I$29,HLOOKUP(LEFT(D4097,6),'Filter Fuel'!$B$1:$I$2,2,FALSE),FALSE),1)*IF(F4097=0,0,1)</f>
        <v>1</v>
      </c>
      <c r="B4097" t="s">
        <v>2</v>
      </c>
      <c r="C4097">
        <f t="shared" si="116"/>
        <v>2034</v>
      </c>
      <c r="D4097" t="str">
        <f t="shared" si="117"/>
        <v>PASTRAPROIMP</v>
      </c>
      <c r="E4097" t="str">
        <f>VLOOKUP(D4097,'NZ40-POPT_tech_groups'!A:B,2,FALSE)</f>
        <v>NZ40-ENE-1-PASTRA</v>
      </c>
      <c r="F4097" s="3">
        <f>_xlfn.IFNA(_xlfn.IFNA(VLOOKUP(D4097,'Energy Share'!B:D,3,FALSE),VLOOKUP(LEFT(D4097,LEN(D4097)-2),'Energy Share'!B:D,3,FALSE)),0)*HLOOKUP(C4097,'Energy Share'!$I$2:$AL$3,2,FALSE)*VLOOKUP(LEFT(D4097,6),'Energy Share'!$I$6:$J$14,2,FALSE)</f>
        <v>2.1834231072677185E-3</v>
      </c>
    </row>
    <row r="4098" spans="1:6" x14ac:dyDescent="0.3">
      <c r="A4098">
        <f>IF(IFERROR(_xlfn.NUMBERVALUE(RIGHT(D4098,2))=C4098-2000,TRUE),1,0)*_xlfn.IFNA(VLOOKUP(LEFT(RIGHT(D4098,LEN(D4098)-6),LEN(RIGHT(D4098,LEN(D4098)-6))-3),'Filter Fuel'!$A$3:$I$29,HLOOKUP(LEFT(D4098,6),'Filter Fuel'!$B$1:$I$2,2,FALSE),FALSE),1)*IF(F4098=0,0,1)</f>
        <v>1</v>
      </c>
      <c r="B4098" t="s">
        <v>2</v>
      </c>
      <c r="C4098">
        <f t="shared" si="116"/>
        <v>2034</v>
      </c>
      <c r="D4098" t="str">
        <f t="shared" si="117"/>
        <v>PUBBDGPROIMP</v>
      </c>
      <c r="E4098" t="str">
        <f>VLOOKUP(D4098,'NZ40-POPT_tech_groups'!A:B,2,FALSE)</f>
        <v>NZ40-ENE-1-PUBBDG</v>
      </c>
      <c r="F4098" s="3">
        <f>_xlfn.IFNA(_xlfn.IFNA(VLOOKUP(D4098,'Energy Share'!B:D,3,FALSE),VLOOKUP(LEFT(D4098,LEN(D4098)-2),'Energy Share'!B:D,3,FALSE)),0)*HLOOKUP(C4098,'Energy Share'!$I$2:$AL$3,2,FALSE)*VLOOKUP(LEFT(D4098,6),'Energy Share'!$I$6:$J$14,2,FALSE)</f>
        <v>1.3002899407120959E-6</v>
      </c>
    </row>
    <row r="4099" spans="1:6" hidden="1" x14ac:dyDescent="0.3">
      <c r="A4099">
        <f>IF(IFERROR(_xlfn.NUMBERVALUE(RIGHT(D4099,2))=C4099-2000,TRUE),1,0)*_xlfn.IFNA(VLOOKUP(LEFT(RIGHT(D4099,LEN(D4099)-6),LEN(RIGHT(D4099,LEN(D4099)-6))-3),'Filter Fuel'!$A$3:$I$29,HLOOKUP(LEFT(D4099,6),'Filter Fuel'!$B$1:$I$2,2,FALSE),FALSE),1)*IF(F4099=0,0,1)</f>
        <v>0</v>
      </c>
      <c r="B4099" t="s">
        <v>2</v>
      </c>
      <c r="C4099">
        <f t="shared" si="116"/>
        <v>2034</v>
      </c>
      <c r="D4099" t="str">
        <f t="shared" si="117"/>
        <v>PUBTRAPROIMP</v>
      </c>
      <c r="E4099" t="str">
        <f>VLOOKUP(D4099,'NZ40-POPT_tech_groups'!A:B,2,FALSE)</f>
        <v>NZ40-ENE-1-PUBTRA</v>
      </c>
      <c r="F4099" s="3">
        <f>_xlfn.IFNA(_xlfn.IFNA(VLOOKUP(D4099,'Energy Share'!B:D,3,FALSE),VLOOKUP(LEFT(D4099,LEN(D4099)-2),'Energy Share'!B:D,3,FALSE)),0)*HLOOKUP(C4099,'Energy Share'!$I$2:$AL$3,2,FALSE)*VLOOKUP(LEFT(D4099,6),'Energy Share'!$I$6:$J$14,2,FALSE)</f>
        <v>0</v>
      </c>
    </row>
    <row r="4100" spans="1:6" x14ac:dyDescent="0.3">
      <c r="A4100">
        <f>IF(IFERROR(_xlfn.NUMBERVALUE(RIGHT(D4100,2))=C4100-2000,TRUE),1,0)*_xlfn.IFNA(VLOOKUP(LEFT(RIGHT(D4100,LEN(D4100)-6),LEN(RIGHT(D4100,LEN(D4100)-6))-3),'Filter Fuel'!$A$3:$I$29,HLOOKUP(LEFT(D4100,6),'Filter Fuel'!$B$1:$I$2,2,FALSE),FALSE),1)*IF(F4100=0,0,1)</f>
        <v>1</v>
      </c>
      <c r="B4100" t="s">
        <v>2</v>
      </c>
      <c r="C4100">
        <f t="shared" si="116"/>
        <v>2034</v>
      </c>
      <c r="D4100" t="str">
        <f t="shared" si="117"/>
        <v>RESBDGPROIMP</v>
      </c>
      <c r="E4100" t="str">
        <f>VLOOKUP(D4100,'NZ40-POPT_tech_groups'!A:B,2,FALSE)</f>
        <v>NZ40-ENE-1-RESBDG</v>
      </c>
      <c r="F4100" s="3">
        <f>_xlfn.IFNA(_xlfn.IFNA(VLOOKUP(D4100,'Energy Share'!B:D,3,FALSE),VLOOKUP(LEFT(D4100,LEN(D4100)-2),'Energy Share'!B:D,3,FALSE)),0)*HLOOKUP(C4100,'Energy Share'!$I$2:$AL$3,2,FALSE)*VLOOKUP(LEFT(D4100,6),'Energy Share'!$I$6:$J$14,2,FALSE)</f>
        <v>2.5661848195755016E-3</v>
      </c>
    </row>
    <row r="4101" spans="1:6" x14ac:dyDescent="0.3">
      <c r="A4101">
        <f>IF(IFERROR(_xlfn.NUMBERVALUE(RIGHT(D4101,2))=C4101-2000,TRUE),1,0)*_xlfn.IFNA(VLOOKUP(LEFT(RIGHT(D4101,LEN(D4101)-6),LEN(RIGHT(D4101,LEN(D4101)-6))-3),'Filter Fuel'!$A$3:$I$29,HLOOKUP(LEFT(D4101,6),'Filter Fuel'!$B$1:$I$2,2,FALSE),FALSE),1)*IF(F4101=0,0,1)</f>
        <v>1</v>
      </c>
      <c r="B4101" t="s">
        <v>2</v>
      </c>
      <c r="C4101">
        <f t="shared" si="116"/>
        <v>2034</v>
      </c>
      <c r="D4101" t="str">
        <f t="shared" si="117"/>
        <v>FRETRARDSLIMP</v>
      </c>
      <c r="E4101" t="str">
        <f>VLOOKUP(D4101,'NZ40-POPT_tech_groups'!A:B,2,FALSE)</f>
        <v>NZ40-ENE-1-FRETRA</v>
      </c>
      <c r="F4101" s="3">
        <f>_xlfn.IFNA(_xlfn.IFNA(VLOOKUP(D4101,'Energy Share'!B:D,3,FALSE),VLOOKUP(LEFT(D4101,LEN(D4101)-2),'Energy Share'!B:D,3,FALSE)),0)*HLOOKUP(C4101,'Energy Share'!$I$2:$AL$3,2,FALSE)*VLOOKUP(LEFT(D4101,6),'Energy Share'!$I$6:$J$14,2,FALSE)</f>
        <v>1.4181901257576067E-6</v>
      </c>
    </row>
    <row r="4102" spans="1:6" x14ac:dyDescent="0.3">
      <c r="A4102">
        <f>IF(IFERROR(_xlfn.NUMBERVALUE(RIGHT(D4102,2))=C4102-2000,TRUE),1,0)*_xlfn.IFNA(VLOOKUP(LEFT(RIGHT(D4102,LEN(D4102)-6),LEN(RIGHT(D4102,LEN(D4102)-6))-3),'Filter Fuel'!$A$3:$I$29,HLOOKUP(LEFT(D4102,6),'Filter Fuel'!$B$1:$I$2,2,FALSE),FALSE),1)*IF(F4102=0,0,1)</f>
        <v>1</v>
      </c>
      <c r="B4102" t="s">
        <v>2</v>
      </c>
      <c r="C4102">
        <f t="shared" si="116"/>
        <v>2034</v>
      </c>
      <c r="D4102" t="str">
        <f t="shared" si="117"/>
        <v>PASTRARDSLIMP</v>
      </c>
      <c r="E4102" t="str">
        <f>VLOOKUP(D4102,'NZ40-POPT_tech_groups'!A:B,2,FALSE)</f>
        <v>NZ40-ENE-1-PASTRA</v>
      </c>
      <c r="F4102" s="3">
        <f>_xlfn.IFNA(_xlfn.IFNA(VLOOKUP(D4102,'Energy Share'!B:D,3,FALSE),VLOOKUP(LEFT(D4102,LEN(D4102)-2),'Energy Share'!B:D,3,FALSE)),0)*HLOOKUP(C4102,'Energy Share'!$I$2:$AL$3,2,FALSE)*VLOOKUP(LEFT(D4102,6),'Energy Share'!$I$6:$J$14,2,FALSE)</f>
        <v>5.4150316908307583E-6</v>
      </c>
    </row>
    <row r="4103" spans="1:6" hidden="1" x14ac:dyDescent="0.3">
      <c r="A4103">
        <f>IF(IFERROR(_xlfn.NUMBERVALUE(RIGHT(D4103,2))=C4103-2000,TRUE),1,0)*_xlfn.IFNA(VLOOKUP(LEFT(RIGHT(D4103,LEN(D4103)-6),LEN(RIGHT(D4103,LEN(D4103)-6))-3),'Filter Fuel'!$A$3:$I$29,HLOOKUP(LEFT(D4103,6),'Filter Fuel'!$B$1:$I$2,2,FALSE),FALSE),1)*IF(F4103=0,0,1)</f>
        <v>0</v>
      </c>
      <c r="B4103" t="s">
        <v>2</v>
      </c>
      <c r="C4103">
        <f t="shared" si="116"/>
        <v>2034</v>
      </c>
      <c r="D4103" t="str">
        <f t="shared" si="117"/>
        <v>PUBTRARDSLIMP</v>
      </c>
      <c r="E4103" t="str">
        <f>VLOOKUP(D4103,'NZ40-POPT_tech_groups'!A:B,2,FALSE)</f>
        <v>NZ40-ENE-1-PUBTRA</v>
      </c>
      <c r="F4103" s="3">
        <f>_xlfn.IFNA(_xlfn.IFNA(VLOOKUP(D4103,'Energy Share'!B:D,3,FALSE),VLOOKUP(LEFT(D4103,LEN(D4103)-2),'Energy Share'!B:D,3,FALSE)),0)*HLOOKUP(C4103,'Energy Share'!$I$2:$AL$3,2,FALSE)*VLOOKUP(LEFT(D4103,6),'Energy Share'!$I$6:$J$14,2,FALSE)</f>
        <v>0</v>
      </c>
    </row>
    <row r="4104" spans="1:6" x14ac:dyDescent="0.3">
      <c r="A4104">
        <f>IF(IFERROR(_xlfn.NUMBERVALUE(RIGHT(D4104,2))=C4104-2000,TRUE),1,0)*_xlfn.IFNA(VLOOKUP(LEFT(RIGHT(D4104,LEN(D4104)-6),LEN(RIGHT(D4104,LEN(D4104)-6))-3),'Filter Fuel'!$A$3:$I$29,HLOOKUP(LEFT(D4104,6),'Filter Fuel'!$B$1:$I$2,2,FALSE),FALSE),1)*IF(F4104=0,0,1)</f>
        <v>1</v>
      </c>
      <c r="B4104" t="s">
        <v>2</v>
      </c>
      <c r="C4104">
        <f t="shared" si="116"/>
        <v>2034</v>
      </c>
      <c r="D4104" t="str">
        <f t="shared" si="117"/>
        <v>COMBDGSGAIMP</v>
      </c>
      <c r="E4104" t="str">
        <f>VLOOKUP(D4104,'NZ40-POPT_tech_groups'!A:B,2,FALSE)</f>
        <v>NZ40-ENE-1-COMBDG</v>
      </c>
      <c r="F4104" s="3">
        <f>_xlfn.IFNA(_xlfn.IFNA(VLOOKUP(D4104,'Energy Share'!B:D,3,FALSE),VLOOKUP(LEFT(D4104,LEN(D4104)-2),'Energy Share'!B:D,3,FALSE)),0)*HLOOKUP(C4104,'Energy Share'!$I$2:$AL$3,2,FALSE)*VLOOKUP(LEFT(D4104,6),'Energy Share'!$I$6:$J$14,2,FALSE)</f>
        <v>9.9938605413643321E-5</v>
      </c>
    </row>
    <row r="4105" spans="1:6" hidden="1" x14ac:dyDescent="0.3">
      <c r="A4105">
        <f>IF(IFERROR(_xlfn.NUMBERVALUE(RIGHT(D4105,2))=C4105-2000,TRUE),1,0)*_xlfn.IFNA(VLOOKUP(LEFT(RIGHT(D4105,LEN(D4105)-6),LEN(RIGHT(D4105,LEN(D4105)-6))-3),'Filter Fuel'!$A$3:$I$29,HLOOKUP(LEFT(D4105,6),'Filter Fuel'!$B$1:$I$2,2,FALSE),FALSE),1)*IF(F4105=0,0,1)</f>
        <v>0</v>
      </c>
      <c r="B4105" t="s">
        <v>2</v>
      </c>
      <c r="C4105">
        <f t="shared" si="116"/>
        <v>2034</v>
      </c>
      <c r="D4105" t="str">
        <f t="shared" si="117"/>
        <v>FRETRASGAIMP</v>
      </c>
      <c r="E4105" t="str">
        <f>VLOOKUP(D4105,'NZ40-POPT_tech_groups'!A:B,2,FALSE)</f>
        <v>NZ40-ENE-1-FRETRA</v>
      </c>
      <c r="F4105" s="3">
        <f>_xlfn.IFNA(_xlfn.IFNA(VLOOKUP(D4105,'Energy Share'!B:D,3,FALSE),VLOOKUP(LEFT(D4105,LEN(D4105)-2),'Energy Share'!B:D,3,FALSE)),0)*HLOOKUP(C4105,'Energy Share'!$I$2:$AL$3,2,FALSE)*VLOOKUP(LEFT(D4105,6),'Energy Share'!$I$6:$J$14,2,FALSE)</f>
        <v>0</v>
      </c>
    </row>
    <row r="4106" spans="1:6" x14ac:dyDescent="0.3">
      <c r="A4106">
        <f>IF(IFERROR(_xlfn.NUMBERVALUE(RIGHT(D4106,2))=C4106-2000,TRUE),1,0)*_xlfn.IFNA(VLOOKUP(LEFT(RIGHT(D4106,LEN(D4106)-6),LEN(RIGHT(D4106,LEN(D4106)-6))-3),'Filter Fuel'!$A$3:$I$29,HLOOKUP(LEFT(D4106,6),'Filter Fuel'!$B$1:$I$2,2,FALSE),FALSE),1)*IF(F4106=0,0,1)</f>
        <v>1</v>
      </c>
      <c r="B4106" t="s">
        <v>2</v>
      </c>
      <c r="C4106">
        <f t="shared" si="116"/>
        <v>2034</v>
      </c>
      <c r="D4106" t="str">
        <f t="shared" si="117"/>
        <v>PASTRASGAIMP</v>
      </c>
      <c r="E4106" t="str">
        <f>VLOOKUP(D4106,'NZ40-POPT_tech_groups'!A:B,2,FALSE)</f>
        <v>NZ40-ENE-1-PASTRA</v>
      </c>
      <c r="F4106" s="3">
        <f>_xlfn.IFNA(_xlfn.IFNA(VLOOKUP(D4106,'Energy Share'!B:D,3,FALSE),VLOOKUP(LEFT(D4106,LEN(D4106)-2),'Energy Share'!B:D,3,FALSE)),0)*HLOOKUP(C4106,'Energy Share'!$I$2:$AL$3,2,FALSE)*VLOOKUP(LEFT(D4106,6),'Energy Share'!$I$6:$J$14,2,FALSE)</f>
        <v>4.8942483687867765E-6</v>
      </c>
    </row>
    <row r="4107" spans="1:6" x14ac:dyDescent="0.3">
      <c r="A4107">
        <f>IF(IFERROR(_xlfn.NUMBERVALUE(RIGHT(D4107,2))=C4107-2000,TRUE),1,0)*_xlfn.IFNA(VLOOKUP(LEFT(RIGHT(D4107,LEN(D4107)-6),LEN(RIGHT(D4107,LEN(D4107)-6))-3),'Filter Fuel'!$A$3:$I$29,HLOOKUP(LEFT(D4107,6),'Filter Fuel'!$B$1:$I$2,2,FALSE),FALSE),1)*IF(F4107=0,0,1)</f>
        <v>1</v>
      </c>
      <c r="B4107" t="s">
        <v>2</v>
      </c>
      <c r="C4107">
        <f t="shared" si="116"/>
        <v>2034</v>
      </c>
      <c r="D4107" t="str">
        <f t="shared" si="117"/>
        <v>PUBBDGSGAIMP</v>
      </c>
      <c r="E4107" t="str">
        <f>VLOOKUP(D4107,'NZ40-POPT_tech_groups'!A:B,2,FALSE)</f>
        <v>NZ40-ENE-1-PUBBDG</v>
      </c>
      <c r="F4107" s="3">
        <f>_xlfn.IFNA(_xlfn.IFNA(VLOOKUP(D4107,'Energy Share'!B:D,3,FALSE),VLOOKUP(LEFT(D4107,LEN(D4107)-2),'Energy Share'!B:D,3,FALSE)),0)*HLOOKUP(C4107,'Energy Share'!$I$2:$AL$3,2,FALSE)*VLOOKUP(LEFT(D4107,6),'Energy Share'!$I$6:$J$14,2,FALSE)</f>
        <v>2.1764598408619478E-4</v>
      </c>
    </row>
    <row r="4108" spans="1:6" hidden="1" x14ac:dyDescent="0.3">
      <c r="A4108">
        <f>IF(IFERROR(_xlfn.NUMBERVALUE(RIGHT(D4108,2))=C4108-2000,TRUE),1,0)*_xlfn.IFNA(VLOOKUP(LEFT(RIGHT(D4108,LEN(D4108)-6),LEN(RIGHT(D4108,LEN(D4108)-6))-3),'Filter Fuel'!$A$3:$I$29,HLOOKUP(LEFT(D4108,6),'Filter Fuel'!$B$1:$I$2,2,FALSE),FALSE),1)*IF(F4108=0,0,1)</f>
        <v>0</v>
      </c>
      <c r="B4108" t="s">
        <v>2</v>
      </c>
      <c r="C4108">
        <f t="shared" si="116"/>
        <v>2034</v>
      </c>
      <c r="D4108" t="str">
        <f t="shared" si="117"/>
        <v>PUBTRASGAIMP</v>
      </c>
      <c r="E4108" t="str">
        <f>VLOOKUP(D4108,'NZ40-POPT_tech_groups'!A:B,2,FALSE)</f>
        <v>NZ40-ENE-1-PUBTRA</v>
      </c>
      <c r="F4108" s="3">
        <f>_xlfn.IFNA(_xlfn.IFNA(VLOOKUP(D4108,'Energy Share'!B:D,3,FALSE),VLOOKUP(LEFT(D4108,LEN(D4108)-2),'Energy Share'!B:D,3,FALSE)),0)*HLOOKUP(C4108,'Energy Share'!$I$2:$AL$3,2,FALSE)*VLOOKUP(LEFT(D4108,6),'Energy Share'!$I$6:$J$14,2,FALSE)</f>
        <v>0</v>
      </c>
    </row>
    <row r="4109" spans="1:6" x14ac:dyDescent="0.3">
      <c r="A4109">
        <f>IF(IFERROR(_xlfn.NUMBERVALUE(RIGHT(D4109,2))=C4109-2000,TRUE),1,0)*_xlfn.IFNA(VLOOKUP(LEFT(RIGHT(D4109,LEN(D4109)-6),LEN(RIGHT(D4109,LEN(D4109)-6))-3),'Filter Fuel'!$A$3:$I$29,HLOOKUP(LEFT(D4109,6),'Filter Fuel'!$B$1:$I$2,2,FALSE),FALSE),1)*IF(F4109=0,0,1)</f>
        <v>1</v>
      </c>
      <c r="B4109" t="s">
        <v>2</v>
      </c>
      <c r="C4109">
        <f t="shared" si="116"/>
        <v>2034</v>
      </c>
      <c r="D4109" t="str">
        <f t="shared" si="117"/>
        <v>RESBDGSGAIMP</v>
      </c>
      <c r="E4109" t="str">
        <f>VLOOKUP(D4109,'NZ40-POPT_tech_groups'!A:B,2,FALSE)</f>
        <v>NZ40-ENE-1-RESBDG</v>
      </c>
      <c r="F4109" s="3">
        <f>_xlfn.IFNA(_xlfn.IFNA(VLOOKUP(D4109,'Energy Share'!B:D,3,FALSE),VLOOKUP(LEFT(D4109,LEN(D4109)-2),'Energy Share'!B:D,3,FALSE)),0)*HLOOKUP(C4109,'Energy Share'!$I$2:$AL$3,2,FALSE)*VLOOKUP(LEFT(D4109,6),'Energy Share'!$I$6:$J$14,2,FALSE)</f>
        <v>2.9200154238886137E-5</v>
      </c>
    </row>
    <row r="4110" spans="1:6" hidden="1" x14ac:dyDescent="0.3">
      <c r="A4110">
        <f>IF(IFERROR(_xlfn.NUMBERVALUE(RIGHT(D4110,2))=C4110-2000,TRUE),1,0)*_xlfn.IFNA(VLOOKUP(LEFT(RIGHT(D4110,LEN(D4110)-6),LEN(RIGHT(D4110,LEN(D4110)-6))-3),'Filter Fuel'!$A$3:$I$29,HLOOKUP(LEFT(D4110,6),'Filter Fuel'!$B$1:$I$2,2,FALSE),FALSE),1)*IF(F4110=0,0,1)</f>
        <v>0</v>
      </c>
      <c r="B4110" t="s">
        <v>2</v>
      </c>
      <c r="C4110">
        <f t="shared" si="116"/>
        <v>2034</v>
      </c>
      <c r="D4110" t="str">
        <f t="shared" si="117"/>
        <v>FRETRASJEIMP</v>
      </c>
      <c r="E4110" t="str">
        <f>VLOOKUP(D4110,'NZ40-POPT_tech_groups'!A:B,2,FALSE)</f>
        <v>NZ40-ENE-1-FRETRA</v>
      </c>
      <c r="F4110" s="3">
        <f>_xlfn.IFNA(_xlfn.IFNA(VLOOKUP(D4110,'Energy Share'!B:D,3,FALSE),VLOOKUP(LEFT(D4110,LEN(D4110)-2),'Energy Share'!B:D,3,FALSE)),0)*HLOOKUP(C4110,'Energy Share'!$I$2:$AL$3,2,FALSE)*VLOOKUP(LEFT(D4110,6),'Energy Share'!$I$6:$J$14,2,FALSE)</f>
        <v>0</v>
      </c>
    </row>
    <row r="4111" spans="1:6" hidden="1" x14ac:dyDescent="0.3">
      <c r="A4111">
        <f>IF(IFERROR(_xlfn.NUMBERVALUE(RIGHT(D4111,2))=C4111-2000,TRUE),1,0)*_xlfn.IFNA(VLOOKUP(LEFT(RIGHT(D4111,LEN(D4111)-6),LEN(RIGHT(D4111,LEN(D4111)-6))-3),'Filter Fuel'!$A$3:$I$29,HLOOKUP(LEFT(D4111,6),'Filter Fuel'!$B$1:$I$2,2,FALSE),FALSE),1)*IF(F4111=0,0,1)</f>
        <v>0</v>
      </c>
      <c r="B4111" t="s">
        <v>2</v>
      </c>
      <c r="C4111">
        <f t="shared" si="116"/>
        <v>2034</v>
      </c>
      <c r="D4111" t="str">
        <f t="shared" si="117"/>
        <v>FRETRASMTNIMP</v>
      </c>
      <c r="E4111" t="str">
        <f>VLOOKUP(D4111,'NZ40-POPT_tech_groups'!A:B,2,FALSE)</f>
        <v>NZ40-ENE-1-FRETRA</v>
      </c>
      <c r="F4111" s="3">
        <f>_xlfn.IFNA(_xlfn.IFNA(VLOOKUP(D4111,'Energy Share'!B:D,3,FALSE),VLOOKUP(LEFT(D4111,LEN(D4111)-2),'Energy Share'!B:D,3,FALSE)),0)*HLOOKUP(C4111,'Energy Share'!$I$2:$AL$3,2,FALSE)*VLOOKUP(LEFT(D4111,6),'Energy Share'!$I$6:$J$14,2,FALSE)</f>
        <v>0</v>
      </c>
    </row>
    <row r="4112" spans="1:6" x14ac:dyDescent="0.3">
      <c r="A4112">
        <f>IF(IFERROR(_xlfn.NUMBERVALUE(RIGHT(D4112,2))=C4112-2000,TRUE),1,0)*_xlfn.IFNA(VLOOKUP(LEFT(RIGHT(D4112,LEN(D4112)-6),LEN(RIGHT(D4112,LEN(D4112)-6))-3),'Filter Fuel'!$A$3:$I$29,HLOOKUP(LEFT(D4112,6),'Filter Fuel'!$B$1:$I$2,2,FALSE),FALSE),1)*IF(F4112=0,0,1)</f>
        <v>1</v>
      </c>
      <c r="B4112" t="s">
        <v>2</v>
      </c>
      <c r="C4112">
        <f t="shared" si="116"/>
        <v>2034</v>
      </c>
      <c r="D4112" t="str">
        <f t="shared" si="117"/>
        <v>PASTRASMTNIMP</v>
      </c>
      <c r="E4112" t="str">
        <f>VLOOKUP(D4112,'NZ40-POPT_tech_groups'!A:B,2,FALSE)</f>
        <v>NZ40-ENE-1-PASTRA</v>
      </c>
      <c r="F4112" s="3">
        <f>_xlfn.IFNA(_xlfn.IFNA(VLOOKUP(D4112,'Energy Share'!B:D,3,FALSE),VLOOKUP(LEFT(D4112,LEN(D4112)-2),'Energy Share'!B:D,3,FALSE)),0)*HLOOKUP(C4112,'Energy Share'!$I$2:$AL$3,2,FALSE)*VLOOKUP(LEFT(D4112,6),'Energy Share'!$I$6:$J$14,2,FALSE)</f>
        <v>4.8942013368583801E-6</v>
      </c>
    </row>
    <row r="4113" spans="1:6" hidden="1" x14ac:dyDescent="0.3">
      <c r="A4113">
        <f>IF(IFERROR(_xlfn.NUMBERVALUE(RIGHT(D4113,2))=C4113-2000,TRUE),1,0)*_xlfn.IFNA(VLOOKUP(LEFT(RIGHT(D4113,LEN(D4113)-6),LEN(RIGHT(D4113,LEN(D4113)-6))-3),'Filter Fuel'!$A$3:$I$29,HLOOKUP(LEFT(D4113,6),'Filter Fuel'!$B$1:$I$2,2,FALSE),FALSE),1)*IF(F4113=0,0,1)</f>
        <v>0</v>
      </c>
      <c r="B4113" t="s">
        <v>2</v>
      </c>
      <c r="C4113">
        <f t="shared" si="116"/>
        <v>2034</v>
      </c>
      <c r="D4113" t="str">
        <f t="shared" si="117"/>
        <v>PUBTRASMTNIMP</v>
      </c>
      <c r="E4113" t="str">
        <f>VLOOKUP(D4113,'NZ40-POPT_tech_groups'!A:B,2,FALSE)</f>
        <v>NZ40-ENE-1-PUBTRA</v>
      </c>
      <c r="F4113" s="3">
        <f>_xlfn.IFNA(_xlfn.IFNA(VLOOKUP(D4113,'Energy Share'!B:D,3,FALSE),VLOOKUP(LEFT(D4113,LEN(D4113)-2),'Energy Share'!B:D,3,FALSE)),0)*HLOOKUP(C4113,'Energy Share'!$I$2:$AL$3,2,FALSE)*VLOOKUP(LEFT(D4113,6),'Energy Share'!$I$6:$J$14,2,FALSE)</f>
        <v>0</v>
      </c>
    </row>
    <row r="4114" spans="1:6" hidden="1" x14ac:dyDescent="0.3">
      <c r="A4114">
        <f>IF(IFERROR(_xlfn.NUMBERVALUE(RIGHT(D4114,2))=C4114-2000,TRUE),1,0)*_xlfn.IFNA(VLOOKUP(LEFT(RIGHT(D4114,LEN(D4114)-6),LEN(RIGHT(D4114,LEN(D4114)-6))-3),'Filter Fuel'!$A$3:$I$29,HLOOKUP(LEFT(D4114,6),'Filter Fuel'!$B$1:$I$2,2,FALSE),FALSE),1)*IF(F4114=0,0,1)</f>
        <v>0</v>
      </c>
      <c r="B4114" t="s">
        <v>2</v>
      </c>
      <c r="C4114">
        <f t="shared" si="116"/>
        <v>2034</v>
      </c>
      <c r="D4114" t="str">
        <f t="shared" si="117"/>
        <v>RESBDGSMTNIMP</v>
      </c>
      <c r="E4114" t="str">
        <f>VLOOKUP(D4114,'NZ40-POPT_tech_groups'!A:B,2,FALSE)</f>
        <v>NZ40-ENE-1-RESBDG</v>
      </c>
      <c r="F4114" s="3">
        <f>_xlfn.IFNA(_xlfn.IFNA(VLOOKUP(D4114,'Energy Share'!B:D,3,FALSE),VLOOKUP(LEFT(D4114,LEN(D4114)-2),'Energy Share'!B:D,3,FALSE)),0)*HLOOKUP(C4114,'Energy Share'!$I$2:$AL$3,2,FALSE)*VLOOKUP(LEFT(D4114,6),'Energy Share'!$I$6:$J$14,2,FALSE)</f>
        <v>0</v>
      </c>
    </row>
    <row r="4115" spans="1:6" hidden="1" x14ac:dyDescent="0.3">
      <c r="A4115" t="e">
        <f>IF(IFERROR(_xlfn.NUMBERVALUE(RIGHT(D4115,2))=C4115-2000,TRUE),1,0)*_xlfn.IFNA(VLOOKUP(LEFT(RIGHT(D4115,LEN(D4115)-6),LEN(RIGHT(D4115,LEN(D4115)-6))-3),'Filter Fuel'!$A$3:$I$29,HLOOKUP(LEFT(D4115,6),'Filter Fuel'!$B$1:$I$2,2,FALSE),FALSE),1)*IF(F4115=0,0,1)</f>
        <v>#REF!</v>
      </c>
      <c r="B4115" t="s">
        <v>2</v>
      </c>
      <c r="C4115">
        <f t="shared" si="116"/>
        <v>2034</v>
      </c>
      <c r="D4115" t="e">
        <f t="shared" si="117"/>
        <v>#REF!</v>
      </c>
      <c r="E4115" t="e">
        <f>VLOOKUP(D4115,'NZ40-POPT_tech_groups'!A:B,2,FALSE)</f>
        <v>#REF!</v>
      </c>
      <c r="F4115" s="3" t="e">
        <f>_xlfn.IFNA(_xlfn.IFNA(VLOOKUP(D4115,'Energy Share'!B:D,3,FALSE),VLOOKUP(LEFT(D4115,LEN(D4115)-2),'Energy Share'!B:D,3,FALSE)),0)*HLOOKUP(C4115,'Energy Share'!$I$2:$AL$3,2,FALSE)*VLOOKUP(LEFT(D4115,6),'Energy Share'!$I$6:$J$14,2,FALSE)</f>
        <v>#REF!</v>
      </c>
    </row>
    <row r="4116" spans="1:6" hidden="1" x14ac:dyDescent="0.3">
      <c r="A4116">
        <f>IF(IFERROR(_xlfn.NUMBERVALUE(RIGHT(D4116,2))=C4116-2000,TRUE),1,0)*_xlfn.IFNA(VLOOKUP(LEFT(RIGHT(D4116,LEN(D4116)-6),LEN(RIGHT(D4116,LEN(D4116)-6))-3),'Filter Fuel'!$A$3:$I$29,HLOOKUP(LEFT(D4116,6),'Filter Fuel'!$B$1:$I$2,2,FALSE),FALSE),1)*IF(F4116=0,0,1)</f>
        <v>0</v>
      </c>
      <c r="B4116" t="s">
        <v>2</v>
      </c>
      <c r="C4116">
        <f t="shared" si="116"/>
        <v>2034</v>
      </c>
      <c r="D4116" t="str">
        <f t="shared" si="117"/>
        <v>PUBBDGSOLIMP</v>
      </c>
      <c r="E4116" t="str">
        <f>VLOOKUP(D4116,'NZ40-POPT_tech_groups'!A:B,2,FALSE)</f>
        <v>NZ40-ENE-1-PUBBDG</v>
      </c>
      <c r="F4116" s="3">
        <f>_xlfn.IFNA(_xlfn.IFNA(VLOOKUP(D4116,'Energy Share'!B:D,3,FALSE),VLOOKUP(LEFT(D4116,LEN(D4116)-2),'Energy Share'!B:D,3,FALSE)),0)*HLOOKUP(C4116,'Energy Share'!$I$2:$AL$3,2,FALSE)*VLOOKUP(LEFT(D4116,6),'Energy Share'!$I$6:$J$14,2,FALSE)</f>
        <v>0</v>
      </c>
    </row>
    <row r="4117" spans="1:6" hidden="1" x14ac:dyDescent="0.3">
      <c r="A4117" t="e">
        <f>IF(IFERROR(_xlfn.NUMBERVALUE(RIGHT(D4117,2))=C4117-2000,TRUE),1,0)*_xlfn.IFNA(VLOOKUP(LEFT(RIGHT(D4117,LEN(D4117)-6),LEN(RIGHT(D4117,LEN(D4117)-6))-3),'Filter Fuel'!$A$3:$I$29,HLOOKUP(LEFT(D4117,6),'Filter Fuel'!$B$1:$I$2,2,FALSE),FALSE),1)*IF(F4117=0,0,1)</f>
        <v>#VALUE!</v>
      </c>
      <c r="B4117" t="s">
        <v>2</v>
      </c>
      <c r="C4117">
        <f t="shared" si="116"/>
        <v>2034</v>
      </c>
      <c r="D4117">
        <f t="shared" si="117"/>
        <v>0</v>
      </c>
      <c r="E4117" t="e">
        <f>VLOOKUP(D4117,'NZ40-POPT_tech_groups'!A:B,2,FALSE)</f>
        <v>#N/A</v>
      </c>
      <c r="F4117" s="3" t="e">
        <f>_xlfn.IFNA(_xlfn.IFNA(VLOOKUP(D4117,'Energy Share'!B:D,3,FALSE),VLOOKUP(LEFT(D4117,LEN(D4117)-2),'Energy Share'!B:D,3,FALSE)),0)*HLOOKUP(C4117,'Energy Share'!$I$2:$AL$3,2,FALSE)*VLOOKUP(LEFT(D4117,6),'Energy Share'!$I$6:$J$14,2,FALSE)</f>
        <v>#VALUE!</v>
      </c>
    </row>
    <row r="4118" spans="1:6" x14ac:dyDescent="0.3">
      <c r="A4118">
        <f>IF(IFERROR(_xlfn.NUMBERVALUE(RIGHT(D4118,2))=C4118-2000,TRUE),1,0)*_xlfn.IFNA(VLOOKUP(LEFT(RIGHT(D4118,LEN(D4118)-6),LEN(RIGHT(D4118,LEN(D4118)-6))-3),'Filter Fuel'!$A$3:$I$29,HLOOKUP(LEFT(D4118,6),'Filter Fuel'!$B$1:$I$2,2,FALSE),FALSE),1)*IF(F4118=0,0,1)</f>
        <v>1</v>
      </c>
      <c r="B4118" t="s">
        <v>2</v>
      </c>
      <c r="C4118">
        <f t="shared" si="116"/>
        <v>2035</v>
      </c>
      <c r="D4118" t="str">
        <f t="shared" si="117"/>
        <v>FRETRAAGAIMP</v>
      </c>
      <c r="E4118" t="str">
        <f>VLOOKUP(D4118,'NZ40-POPT_tech_groups'!A:B,2,FALSE)</f>
        <v>NZ40-ENE-1-FRETRA</v>
      </c>
      <c r="F4118" s="3">
        <f>_xlfn.IFNA(_xlfn.IFNA(VLOOKUP(D4118,'Energy Share'!B:D,3,FALSE),VLOOKUP(LEFT(D4118,LEN(D4118)-2),'Energy Share'!B:D,3,FALSE)),0)*HLOOKUP(C4118,'Energy Share'!$I$2:$AL$3,2,FALSE)*VLOOKUP(LEFT(D4118,6),'Energy Share'!$I$6:$J$14,2,FALSE)</f>
        <v>4.4959113300709151E-6</v>
      </c>
    </row>
    <row r="4119" spans="1:6" x14ac:dyDescent="0.3">
      <c r="A4119">
        <f>IF(IFERROR(_xlfn.NUMBERVALUE(RIGHT(D4119,2))=C4119-2000,TRUE),1,0)*_xlfn.IFNA(VLOOKUP(LEFT(RIGHT(D4119,LEN(D4119)-6),LEN(RIGHT(D4119,LEN(D4119)-6))-3),'Filter Fuel'!$A$3:$I$29,HLOOKUP(LEFT(D4119,6),'Filter Fuel'!$B$1:$I$2,2,FALSE),FALSE),1)*IF(F4119=0,0,1)</f>
        <v>1</v>
      </c>
      <c r="B4119" t="s">
        <v>2</v>
      </c>
      <c r="C4119">
        <f t="shared" si="116"/>
        <v>2035</v>
      </c>
      <c r="D4119" t="str">
        <f t="shared" si="117"/>
        <v>FRETRAATFIMP</v>
      </c>
      <c r="E4119" t="str">
        <f>VLOOKUP(D4119,'NZ40-POPT_tech_groups'!A:B,2,FALSE)</f>
        <v>NZ40-ENE-1-FRETRA</v>
      </c>
      <c r="F4119" s="3">
        <f>_xlfn.IFNA(_xlfn.IFNA(VLOOKUP(D4119,'Energy Share'!B:D,3,FALSE),VLOOKUP(LEFT(D4119,LEN(D4119)-2),'Energy Share'!B:D,3,FALSE)),0)*HLOOKUP(C4119,'Energy Share'!$I$2:$AL$3,2,FALSE)*VLOOKUP(LEFT(D4119,6),'Energy Share'!$I$6:$J$14,2,FALSE)</f>
        <v>2.0411832541005295E-3</v>
      </c>
    </row>
    <row r="4120" spans="1:6" x14ac:dyDescent="0.3">
      <c r="A4120">
        <f>IF(IFERROR(_xlfn.NUMBERVALUE(RIGHT(D4120,2))=C4120-2000,TRUE),1,0)*_xlfn.IFNA(VLOOKUP(LEFT(RIGHT(D4120,LEN(D4120)-6),LEN(RIGHT(D4120,LEN(D4120)-6))-3),'Filter Fuel'!$A$3:$I$29,HLOOKUP(LEFT(D4120,6),'Filter Fuel'!$B$1:$I$2,2,FALSE),FALSE),1)*IF(F4120=0,0,1)</f>
        <v>1</v>
      </c>
      <c r="B4120" t="s">
        <v>2</v>
      </c>
      <c r="C4120">
        <f t="shared" si="116"/>
        <v>2035</v>
      </c>
      <c r="D4120" t="str">
        <f t="shared" si="117"/>
        <v>FRETRABDSLIMP</v>
      </c>
      <c r="E4120" t="str">
        <f>VLOOKUP(D4120,'NZ40-POPT_tech_groups'!A:B,2,FALSE)</f>
        <v>NZ40-ENE-1-FRETRA</v>
      </c>
      <c r="F4120" s="3">
        <f>_xlfn.IFNA(_xlfn.IFNA(VLOOKUP(D4120,'Energy Share'!B:D,3,FALSE),VLOOKUP(LEFT(D4120,LEN(D4120)-2),'Energy Share'!B:D,3,FALSE)),0)*HLOOKUP(C4120,'Energy Share'!$I$2:$AL$3,2,FALSE)*VLOOKUP(LEFT(D4120,6),'Energy Share'!$I$6:$J$14,2,FALSE)</f>
        <v>4.3046204073883922E-4</v>
      </c>
    </row>
    <row r="4121" spans="1:6" x14ac:dyDescent="0.3">
      <c r="A4121">
        <f>IF(IFERROR(_xlfn.NUMBERVALUE(RIGHT(D4121,2))=C4121-2000,TRUE),1,0)*_xlfn.IFNA(VLOOKUP(LEFT(RIGHT(D4121,LEN(D4121)-6),LEN(RIGHT(D4121,LEN(D4121)-6))-3),'Filter Fuel'!$A$3:$I$29,HLOOKUP(LEFT(D4121,6),'Filter Fuel'!$B$1:$I$2,2,FALSE),FALSE),1)*IF(F4121=0,0,1)</f>
        <v>1</v>
      </c>
      <c r="B4121" t="s">
        <v>2</v>
      </c>
      <c r="C4121">
        <f t="shared" ref="C4121:C4184" si="118">C3778+1</f>
        <v>2035</v>
      </c>
      <c r="D4121" t="str">
        <f t="shared" ref="D4121:D4184" si="119">D3778</f>
        <v>PASTRABDSLIMP</v>
      </c>
      <c r="E4121" t="str">
        <f>VLOOKUP(D4121,'NZ40-POPT_tech_groups'!A:B,2,FALSE)</f>
        <v>NZ40-ENE-1-PASTRA</v>
      </c>
      <c r="F4121" s="3">
        <f>_xlfn.IFNA(_xlfn.IFNA(VLOOKUP(D4121,'Energy Share'!B:D,3,FALSE),VLOOKUP(LEFT(D4121,LEN(D4121)-2),'Energy Share'!B:D,3,FALSE)),0)*HLOOKUP(C4121,'Energy Share'!$I$2:$AL$3,2,FALSE)*VLOOKUP(LEFT(D4121,6),'Energy Share'!$I$6:$J$14,2,FALSE)</f>
        <v>1.0837817514204632E-6</v>
      </c>
    </row>
    <row r="4122" spans="1:6" x14ac:dyDescent="0.3">
      <c r="A4122">
        <f>IF(IFERROR(_xlfn.NUMBERVALUE(RIGHT(D4122,2))=C4122-2000,TRUE),1,0)*_xlfn.IFNA(VLOOKUP(LEFT(RIGHT(D4122,LEN(D4122)-6),LEN(RIGHT(D4122,LEN(D4122)-6))-3),'Filter Fuel'!$A$3:$I$29,HLOOKUP(LEFT(D4122,6),'Filter Fuel'!$B$1:$I$2,2,FALSE),FALSE),1)*IF(F4122=0,0,1)</f>
        <v>1</v>
      </c>
      <c r="B4122" t="s">
        <v>2</v>
      </c>
      <c r="C4122">
        <f t="shared" si="118"/>
        <v>2035</v>
      </c>
      <c r="D4122" t="str">
        <f t="shared" si="119"/>
        <v>PUBTRABDSLIMP</v>
      </c>
      <c r="E4122" t="str">
        <f>VLOOKUP(D4122,'NZ40-POPT_tech_groups'!A:B,2,FALSE)</f>
        <v>NZ40-ENE-1-PUBTRA</v>
      </c>
      <c r="F4122" s="3">
        <f>_xlfn.IFNA(_xlfn.IFNA(VLOOKUP(D4122,'Energy Share'!B:D,3,FALSE),VLOOKUP(LEFT(D4122,LEN(D4122)-2),'Energy Share'!B:D,3,FALSE)),0)*HLOOKUP(C4122,'Energy Share'!$I$2:$AL$3,2,FALSE)*VLOOKUP(LEFT(D4122,6),'Energy Share'!$I$6:$J$14,2,FALSE)</f>
        <v>1.4134561801587176E-3</v>
      </c>
    </row>
    <row r="4123" spans="1:6" hidden="1" x14ac:dyDescent="0.3">
      <c r="A4123">
        <f>IF(IFERROR(_xlfn.NUMBERVALUE(RIGHT(D4123,2))=C4123-2000,TRUE),1,0)*_xlfn.IFNA(VLOOKUP(LEFT(RIGHT(D4123,LEN(D4123)-6),LEN(RIGHT(D4123,LEN(D4123)-6))-3),'Filter Fuel'!$A$3:$I$29,HLOOKUP(LEFT(D4123,6),'Filter Fuel'!$B$1:$I$2,2,FALSE),FALSE),1)*IF(F4123=0,0,1)</f>
        <v>0</v>
      </c>
      <c r="B4123" t="s">
        <v>2</v>
      </c>
      <c r="C4123">
        <f t="shared" si="118"/>
        <v>2035</v>
      </c>
      <c r="D4123" t="str">
        <f t="shared" si="119"/>
        <v>FRETRABJEIMP</v>
      </c>
      <c r="E4123" t="str">
        <f>VLOOKUP(D4123,'NZ40-POPT_tech_groups'!A:B,2,FALSE)</f>
        <v>NZ40-ENE-1-FRETRA</v>
      </c>
      <c r="F4123" s="3">
        <f>_xlfn.IFNA(_xlfn.IFNA(VLOOKUP(D4123,'Energy Share'!B:D,3,FALSE),VLOOKUP(LEFT(D4123,LEN(D4123)-2),'Energy Share'!B:D,3,FALSE)),0)*HLOOKUP(C4123,'Energy Share'!$I$2:$AL$3,2,FALSE)*VLOOKUP(LEFT(D4123,6),'Energy Share'!$I$6:$J$14,2,FALSE)</f>
        <v>0</v>
      </c>
    </row>
    <row r="4124" spans="1:6" hidden="1" x14ac:dyDescent="0.3">
      <c r="A4124">
        <f>IF(IFERROR(_xlfn.NUMBERVALUE(RIGHT(D4124,2))=C4124-2000,TRUE),1,0)*_xlfn.IFNA(VLOOKUP(LEFT(RIGHT(D4124,LEN(D4124)-6),LEN(RIGHT(D4124,LEN(D4124)-6))-3),'Filter Fuel'!$A$3:$I$29,HLOOKUP(LEFT(D4124,6),'Filter Fuel'!$B$1:$I$2,2,FALSE),FALSE),1)*IF(F4124=0,0,1)</f>
        <v>0</v>
      </c>
      <c r="B4124" t="s">
        <v>2</v>
      </c>
      <c r="C4124">
        <f t="shared" si="118"/>
        <v>2035</v>
      </c>
      <c r="D4124" t="str">
        <f t="shared" si="119"/>
        <v>COMBDGBMAIMP</v>
      </c>
      <c r="E4124" t="str">
        <f>VLOOKUP(D4124,'NZ40-POPT_tech_groups'!A:B,2,FALSE)</f>
        <v>NZ40-ENE-1-COMBDG</v>
      </c>
      <c r="F4124" s="3">
        <f>_xlfn.IFNA(_xlfn.IFNA(VLOOKUP(D4124,'Energy Share'!B:D,3,FALSE),VLOOKUP(LEFT(D4124,LEN(D4124)-2),'Energy Share'!B:D,3,FALSE)),0)*HLOOKUP(C4124,'Energy Share'!$I$2:$AL$3,2,FALSE)*VLOOKUP(LEFT(D4124,6),'Energy Share'!$I$6:$J$14,2,FALSE)</f>
        <v>0</v>
      </c>
    </row>
    <row r="4125" spans="1:6" hidden="1" x14ac:dyDescent="0.3">
      <c r="A4125">
        <f>IF(IFERROR(_xlfn.NUMBERVALUE(RIGHT(D4125,2))=C4125-2000,TRUE),1,0)*_xlfn.IFNA(VLOOKUP(LEFT(RIGHT(D4125,LEN(D4125)-6),LEN(RIGHT(D4125,LEN(D4125)-6))-3),'Filter Fuel'!$A$3:$I$29,HLOOKUP(LEFT(D4125,6),'Filter Fuel'!$B$1:$I$2,2,FALSE),FALSE),1)*IF(F4125=0,0,1)</f>
        <v>0</v>
      </c>
      <c r="B4125" t="s">
        <v>2</v>
      </c>
      <c r="C4125">
        <f t="shared" si="118"/>
        <v>2035</v>
      </c>
      <c r="D4125" t="str">
        <f t="shared" si="119"/>
        <v>INDBDGBMAIMP</v>
      </c>
      <c r="E4125" t="str">
        <f>VLOOKUP(D4125,'NZ40-POPT_tech_groups'!A:B,2,FALSE)</f>
        <v>NZ40-ENE-1-INDBDG</v>
      </c>
      <c r="F4125" s="3">
        <f>_xlfn.IFNA(_xlfn.IFNA(VLOOKUP(D4125,'Energy Share'!B:D,3,FALSE),VLOOKUP(LEFT(D4125,LEN(D4125)-2),'Energy Share'!B:D,3,FALSE)),0)*HLOOKUP(C4125,'Energy Share'!$I$2:$AL$3,2,FALSE)*VLOOKUP(LEFT(D4125,6),'Energy Share'!$I$6:$J$14,2,FALSE)</f>
        <v>1.358604960362716E-3</v>
      </c>
    </row>
    <row r="4126" spans="1:6" hidden="1" x14ac:dyDescent="0.3">
      <c r="A4126">
        <f>IF(IFERROR(_xlfn.NUMBERVALUE(RIGHT(D4126,2))=C4126-2000,TRUE),1,0)*_xlfn.IFNA(VLOOKUP(LEFT(RIGHT(D4126,LEN(D4126)-6),LEN(RIGHT(D4126,LEN(D4126)-6))-3),'Filter Fuel'!$A$3:$I$29,HLOOKUP(LEFT(D4126,6),'Filter Fuel'!$B$1:$I$2,2,FALSE),FALSE),1)*IF(F4126=0,0,1)</f>
        <v>0</v>
      </c>
      <c r="B4126" t="s">
        <v>2</v>
      </c>
      <c r="C4126">
        <f t="shared" si="118"/>
        <v>2035</v>
      </c>
      <c r="D4126" t="str">
        <f t="shared" si="119"/>
        <v>PUBBDGBMAIMP</v>
      </c>
      <c r="E4126" t="str">
        <f>VLOOKUP(D4126,'NZ40-POPT_tech_groups'!A:B,2,FALSE)</f>
        <v>NZ40-ENE-1-PUBBDG</v>
      </c>
      <c r="F4126" s="3">
        <f>_xlfn.IFNA(_xlfn.IFNA(VLOOKUP(D4126,'Energy Share'!B:D,3,FALSE),VLOOKUP(LEFT(D4126,LEN(D4126)-2),'Energy Share'!B:D,3,FALSE)),0)*HLOOKUP(C4126,'Energy Share'!$I$2:$AL$3,2,FALSE)*VLOOKUP(LEFT(D4126,6),'Energy Share'!$I$6:$J$14,2,FALSE)</f>
        <v>0</v>
      </c>
    </row>
    <row r="4127" spans="1:6" x14ac:dyDescent="0.3">
      <c r="A4127">
        <f>IF(IFERROR(_xlfn.NUMBERVALUE(RIGHT(D4127,2))=C4127-2000,TRUE),1,0)*_xlfn.IFNA(VLOOKUP(LEFT(RIGHT(D4127,LEN(D4127)-6),LEN(RIGHT(D4127,LEN(D4127)-6))-3),'Filter Fuel'!$A$3:$I$29,HLOOKUP(LEFT(D4127,6),'Filter Fuel'!$B$1:$I$2,2,FALSE),FALSE),1)*IF(F4127=0,0,1)</f>
        <v>1</v>
      </c>
      <c r="B4127" t="s">
        <v>2</v>
      </c>
      <c r="C4127">
        <f t="shared" si="118"/>
        <v>2035</v>
      </c>
      <c r="D4127" t="str">
        <f t="shared" si="119"/>
        <v>RESBDGBMAIMP</v>
      </c>
      <c r="E4127" t="str">
        <f>VLOOKUP(D4127,'NZ40-POPT_tech_groups'!A:B,2,FALSE)</f>
        <v>NZ40-ENE-1-RESBDG</v>
      </c>
      <c r="F4127" s="3">
        <f>_xlfn.IFNA(_xlfn.IFNA(VLOOKUP(D4127,'Energy Share'!B:D,3,FALSE),VLOOKUP(LEFT(D4127,LEN(D4127)-2),'Energy Share'!B:D,3,FALSE)),0)*HLOOKUP(C4127,'Energy Share'!$I$2:$AL$3,2,FALSE)*VLOOKUP(LEFT(D4127,6),'Energy Share'!$I$6:$J$14,2,FALSE)</f>
        <v>2.9114464841012949E-3</v>
      </c>
    </row>
    <row r="4128" spans="1:6" x14ac:dyDescent="0.3">
      <c r="A4128">
        <f>IF(IFERROR(_xlfn.NUMBERVALUE(RIGHT(D4128,2))=C4128-2000,TRUE),1,0)*_xlfn.IFNA(VLOOKUP(LEFT(RIGHT(D4128,LEN(D4128)-6),LEN(RIGHT(D4128,LEN(D4128)-6))-3),'Filter Fuel'!$A$3:$I$29,HLOOKUP(LEFT(D4128,6),'Filter Fuel'!$B$1:$I$2,2,FALSE),FALSE),1)*IF(F4128=0,0,1)</f>
        <v>1</v>
      </c>
      <c r="B4128" t="s">
        <v>2</v>
      </c>
      <c r="C4128">
        <f t="shared" si="118"/>
        <v>2035</v>
      </c>
      <c r="D4128" t="str">
        <f t="shared" si="119"/>
        <v>COMBDGBMTNIMP</v>
      </c>
      <c r="E4128" t="str">
        <f>VLOOKUP(D4128,'NZ40-POPT_tech_groups'!A:B,2,FALSE)</f>
        <v>NZ40-ENE-1-COMBDG</v>
      </c>
      <c r="F4128" s="3">
        <f>_xlfn.IFNA(_xlfn.IFNA(VLOOKUP(D4128,'Energy Share'!B:D,3,FALSE),VLOOKUP(LEFT(D4128,LEN(D4128)-2),'Energy Share'!B:D,3,FALSE)),0)*HLOOKUP(C4128,'Energy Share'!$I$2:$AL$3,2,FALSE)*VLOOKUP(LEFT(D4128,6),'Energy Share'!$I$6:$J$14,2,FALSE)</f>
        <v>2.5413226569399475E-6</v>
      </c>
    </row>
    <row r="4129" spans="1:6" hidden="1" x14ac:dyDescent="0.3">
      <c r="A4129">
        <f>IF(IFERROR(_xlfn.NUMBERVALUE(RIGHT(D4129,2))=C4129-2000,TRUE),1,0)*_xlfn.IFNA(VLOOKUP(LEFT(RIGHT(D4129,LEN(D4129)-6),LEN(RIGHT(D4129,LEN(D4129)-6))-3),'Filter Fuel'!$A$3:$I$29,HLOOKUP(LEFT(D4129,6),'Filter Fuel'!$B$1:$I$2,2,FALSE),FALSE),1)*IF(F4129=0,0,1)</f>
        <v>0</v>
      </c>
      <c r="B4129" t="s">
        <v>2</v>
      </c>
      <c r="C4129">
        <f t="shared" si="118"/>
        <v>2035</v>
      </c>
      <c r="D4129" t="str">
        <f t="shared" si="119"/>
        <v>FRETRABMTNIMP</v>
      </c>
      <c r="E4129" t="str">
        <f>VLOOKUP(D4129,'NZ40-POPT_tech_groups'!A:B,2,FALSE)</f>
        <v>NZ40-ENE-1-FRETRA</v>
      </c>
      <c r="F4129" s="3">
        <f>_xlfn.IFNA(_xlfn.IFNA(VLOOKUP(D4129,'Energy Share'!B:D,3,FALSE),VLOOKUP(LEFT(D4129,LEN(D4129)-2),'Energy Share'!B:D,3,FALSE)),0)*HLOOKUP(C4129,'Energy Share'!$I$2:$AL$3,2,FALSE)*VLOOKUP(LEFT(D4129,6),'Energy Share'!$I$6:$J$14,2,FALSE)</f>
        <v>0</v>
      </c>
    </row>
    <row r="4130" spans="1:6" hidden="1" x14ac:dyDescent="0.3">
      <c r="A4130">
        <f>IF(IFERROR(_xlfn.NUMBERVALUE(RIGHT(D4130,2))=C4130-2000,TRUE),1,0)*_xlfn.IFNA(VLOOKUP(LEFT(RIGHT(D4130,LEN(D4130)-6),LEN(RIGHT(D4130,LEN(D4130)-6))-3),'Filter Fuel'!$A$3:$I$29,HLOOKUP(LEFT(D4130,6),'Filter Fuel'!$B$1:$I$2,2,FALSE),FALSE),1)*IF(F4130=0,0,1)</f>
        <v>0</v>
      </c>
      <c r="B4130" t="s">
        <v>2</v>
      </c>
      <c r="C4130">
        <f t="shared" si="118"/>
        <v>2035</v>
      </c>
      <c r="D4130" t="str">
        <f t="shared" si="119"/>
        <v>INDBDGBMTNIMP</v>
      </c>
      <c r="E4130" t="str">
        <f>VLOOKUP(D4130,'NZ40-POPT_tech_groups'!A:B,2,FALSE)</f>
        <v>NZ40-ENE-1-INDBDG</v>
      </c>
      <c r="F4130" s="3">
        <f>_xlfn.IFNA(_xlfn.IFNA(VLOOKUP(D4130,'Energy Share'!B:D,3,FALSE),VLOOKUP(LEFT(D4130,LEN(D4130)-2),'Energy Share'!B:D,3,FALSE)),0)*HLOOKUP(C4130,'Energy Share'!$I$2:$AL$3,2,FALSE)*VLOOKUP(LEFT(D4130,6),'Energy Share'!$I$6:$J$14,2,FALSE)</f>
        <v>0</v>
      </c>
    </row>
    <row r="4131" spans="1:6" x14ac:dyDescent="0.3">
      <c r="A4131">
        <f>IF(IFERROR(_xlfn.NUMBERVALUE(RIGHT(D4131,2))=C4131-2000,TRUE),1,0)*_xlfn.IFNA(VLOOKUP(LEFT(RIGHT(D4131,LEN(D4131)-6),LEN(RIGHT(D4131,LEN(D4131)-6))-3),'Filter Fuel'!$A$3:$I$29,HLOOKUP(LEFT(D4131,6),'Filter Fuel'!$B$1:$I$2,2,FALSE),FALSE),1)*IF(F4131=0,0,1)</f>
        <v>1</v>
      </c>
      <c r="B4131" t="s">
        <v>2</v>
      </c>
      <c r="C4131">
        <f t="shared" si="118"/>
        <v>2035</v>
      </c>
      <c r="D4131" t="str">
        <f t="shared" si="119"/>
        <v>PASTRABMTNIMP</v>
      </c>
      <c r="E4131" t="str">
        <f>VLOOKUP(D4131,'NZ40-POPT_tech_groups'!A:B,2,FALSE)</f>
        <v>NZ40-ENE-1-PASTRA</v>
      </c>
      <c r="F4131" s="3">
        <f>_xlfn.IFNA(_xlfn.IFNA(VLOOKUP(D4131,'Energy Share'!B:D,3,FALSE),VLOOKUP(LEFT(D4131,LEN(D4131)-2),'Energy Share'!B:D,3,FALSE)),0)*HLOOKUP(C4131,'Energy Share'!$I$2:$AL$3,2,FALSE)*VLOOKUP(LEFT(D4131,6),'Energy Share'!$I$6:$J$14,2,FALSE)</f>
        <v>5.5989403510159577E-7</v>
      </c>
    </row>
    <row r="4132" spans="1:6" x14ac:dyDescent="0.3">
      <c r="A4132">
        <f>IF(IFERROR(_xlfn.NUMBERVALUE(RIGHT(D4132,2))=C4132-2000,TRUE),1,0)*_xlfn.IFNA(VLOOKUP(LEFT(RIGHT(D4132,LEN(D4132)-6),LEN(RIGHT(D4132,LEN(D4132)-6))-3),'Filter Fuel'!$A$3:$I$29,HLOOKUP(LEFT(D4132,6),'Filter Fuel'!$B$1:$I$2,2,FALSE),FALSE),1)*IF(F4132=0,0,1)</f>
        <v>1</v>
      </c>
      <c r="B4132" t="s">
        <v>2</v>
      </c>
      <c r="C4132">
        <f t="shared" si="118"/>
        <v>2035</v>
      </c>
      <c r="D4132" t="str">
        <f t="shared" si="119"/>
        <v>PUBBDGBMTNIMP</v>
      </c>
      <c r="E4132" t="str">
        <f>VLOOKUP(D4132,'NZ40-POPT_tech_groups'!A:B,2,FALSE)</f>
        <v>NZ40-ENE-1-PUBBDG</v>
      </c>
      <c r="F4132" s="3">
        <f>_xlfn.IFNA(_xlfn.IFNA(VLOOKUP(D4132,'Energy Share'!B:D,3,FALSE),VLOOKUP(LEFT(D4132,LEN(D4132)-2),'Energy Share'!B:D,3,FALSE)),0)*HLOOKUP(C4132,'Energy Share'!$I$2:$AL$3,2,FALSE)*VLOOKUP(LEFT(D4132,6),'Energy Share'!$I$6:$J$14,2,FALSE)</f>
        <v>7.5632942656040403E-6</v>
      </c>
    </row>
    <row r="4133" spans="1:6" hidden="1" x14ac:dyDescent="0.3">
      <c r="A4133">
        <f>IF(IFERROR(_xlfn.NUMBERVALUE(RIGHT(D4133,2))=C4133-2000,TRUE),1,0)*_xlfn.IFNA(VLOOKUP(LEFT(RIGHT(D4133,LEN(D4133)-6),LEN(RIGHT(D4133,LEN(D4133)-6))-3),'Filter Fuel'!$A$3:$I$29,HLOOKUP(LEFT(D4133,6),'Filter Fuel'!$B$1:$I$2,2,FALSE),FALSE),1)*IF(F4133=0,0,1)</f>
        <v>0</v>
      </c>
      <c r="B4133" t="s">
        <v>2</v>
      </c>
      <c r="C4133">
        <f t="shared" si="118"/>
        <v>2035</v>
      </c>
      <c r="D4133" t="str">
        <f t="shared" si="119"/>
        <v>PUBTRABMTNIMP</v>
      </c>
      <c r="E4133" t="str">
        <f>VLOOKUP(D4133,'NZ40-POPT_tech_groups'!A:B,2,FALSE)</f>
        <v>NZ40-ENE-1-PUBTRA</v>
      </c>
      <c r="F4133" s="3">
        <f>_xlfn.IFNA(_xlfn.IFNA(VLOOKUP(D4133,'Energy Share'!B:D,3,FALSE),VLOOKUP(LEFT(D4133,LEN(D4133)-2),'Energy Share'!B:D,3,FALSE)),0)*HLOOKUP(C4133,'Energy Share'!$I$2:$AL$3,2,FALSE)*VLOOKUP(LEFT(D4133,6),'Energy Share'!$I$6:$J$14,2,FALSE)</f>
        <v>0</v>
      </c>
    </row>
    <row r="4134" spans="1:6" x14ac:dyDescent="0.3">
      <c r="A4134">
        <f>IF(IFERROR(_xlfn.NUMBERVALUE(RIGHT(D4134,2))=C4134-2000,TRUE),1,0)*_xlfn.IFNA(VLOOKUP(LEFT(RIGHT(D4134,LEN(D4134)-6),LEN(RIGHT(D4134,LEN(D4134)-6))-3),'Filter Fuel'!$A$3:$I$29,HLOOKUP(LEFT(D4134,6),'Filter Fuel'!$B$1:$I$2,2,FALSE),FALSE),1)*IF(F4134=0,0,1)</f>
        <v>1</v>
      </c>
      <c r="B4134" t="s">
        <v>2</v>
      </c>
      <c r="C4134">
        <f t="shared" si="118"/>
        <v>2035</v>
      </c>
      <c r="D4134" t="str">
        <f t="shared" si="119"/>
        <v>RESBDGBMTNIMP</v>
      </c>
      <c r="E4134" t="str">
        <f>VLOOKUP(D4134,'NZ40-POPT_tech_groups'!A:B,2,FALSE)</f>
        <v>NZ40-ENE-1-RESBDG</v>
      </c>
      <c r="F4134" s="3">
        <f>_xlfn.IFNA(_xlfn.IFNA(VLOOKUP(D4134,'Energy Share'!B:D,3,FALSE),VLOOKUP(LEFT(D4134,LEN(D4134)-2),'Energy Share'!B:D,3,FALSE)),0)*HLOOKUP(C4134,'Energy Share'!$I$2:$AL$3,2,FALSE)*VLOOKUP(LEFT(D4134,6),'Energy Share'!$I$6:$J$14,2,FALSE)</f>
        <v>1.7378098447671311E-6</v>
      </c>
    </row>
    <row r="4135" spans="1:6" hidden="1" x14ac:dyDescent="0.3">
      <c r="A4135">
        <f>IF(IFERROR(_xlfn.NUMBERVALUE(RIGHT(D4135,2))=C4135-2000,TRUE),1,0)*_xlfn.IFNA(VLOOKUP(LEFT(RIGHT(D4135,LEN(D4135)-6),LEN(RIGHT(D4135,LEN(D4135)-6))-3),'Filter Fuel'!$A$3:$I$29,HLOOKUP(LEFT(D4135,6),'Filter Fuel'!$B$1:$I$2,2,FALSE),FALSE),1)*IF(F4135=0,0,1)</f>
        <v>0</v>
      </c>
      <c r="B4135" t="s">
        <v>2</v>
      </c>
      <c r="C4135">
        <f t="shared" si="118"/>
        <v>2035</v>
      </c>
      <c r="D4135" t="str">
        <f t="shared" si="119"/>
        <v>COMBDGBWPIMP</v>
      </c>
      <c r="E4135" t="str">
        <f>VLOOKUP(D4135,'NZ40-POPT_tech_groups'!A:B,2,FALSE)</f>
        <v>NZ40-ENE-1-COMBDG</v>
      </c>
      <c r="F4135" s="3">
        <f>_xlfn.IFNA(_xlfn.IFNA(VLOOKUP(D4135,'Energy Share'!B:D,3,FALSE),VLOOKUP(LEFT(D4135,LEN(D4135)-2),'Energy Share'!B:D,3,FALSE)),0)*HLOOKUP(C4135,'Energy Share'!$I$2:$AL$3,2,FALSE)*VLOOKUP(LEFT(D4135,6),'Energy Share'!$I$6:$J$14,2,FALSE)</f>
        <v>0</v>
      </c>
    </row>
    <row r="4136" spans="1:6" hidden="1" x14ac:dyDescent="0.3">
      <c r="A4136">
        <f>IF(IFERROR(_xlfn.NUMBERVALUE(RIGHT(D4136,2))=C4136-2000,TRUE),1,0)*_xlfn.IFNA(VLOOKUP(LEFT(RIGHT(D4136,LEN(D4136)-6),LEN(RIGHT(D4136,LEN(D4136)-6))-3),'Filter Fuel'!$A$3:$I$29,HLOOKUP(LEFT(D4136,6),'Filter Fuel'!$B$1:$I$2,2,FALSE),FALSE),1)*IF(F4136=0,0,1)</f>
        <v>0</v>
      </c>
      <c r="B4136" t="s">
        <v>2</v>
      </c>
      <c r="C4136">
        <f t="shared" si="118"/>
        <v>2035</v>
      </c>
      <c r="D4136" t="str">
        <f t="shared" si="119"/>
        <v>PUBBDGBWPIMP</v>
      </c>
      <c r="E4136" t="str">
        <f>VLOOKUP(D4136,'NZ40-POPT_tech_groups'!A:B,2,FALSE)</f>
        <v>NZ40-ENE-1-PUBBDG</v>
      </c>
      <c r="F4136" s="3">
        <f>_xlfn.IFNA(_xlfn.IFNA(VLOOKUP(D4136,'Energy Share'!B:D,3,FALSE),VLOOKUP(LEFT(D4136,LEN(D4136)-2),'Energy Share'!B:D,3,FALSE)),0)*HLOOKUP(C4136,'Energy Share'!$I$2:$AL$3,2,FALSE)*VLOOKUP(LEFT(D4136,6),'Energy Share'!$I$6:$J$14,2,FALSE)</f>
        <v>0</v>
      </c>
    </row>
    <row r="4137" spans="1:6" x14ac:dyDescent="0.3">
      <c r="A4137">
        <f>IF(IFERROR(_xlfn.NUMBERVALUE(RIGHT(D4137,2))=C4137-2000,TRUE),1,0)*_xlfn.IFNA(VLOOKUP(LEFT(RIGHT(D4137,LEN(D4137)-6),LEN(RIGHT(D4137,LEN(D4137)-6))-3),'Filter Fuel'!$A$3:$I$29,HLOOKUP(LEFT(D4137,6),'Filter Fuel'!$B$1:$I$2,2,FALSE),FALSE),1)*IF(F4137=0,0,1)</f>
        <v>1</v>
      </c>
      <c r="B4137" t="s">
        <v>2</v>
      </c>
      <c r="C4137">
        <f t="shared" si="118"/>
        <v>2035</v>
      </c>
      <c r="D4137" t="str">
        <f t="shared" si="119"/>
        <v>RESBDGBWPIMP</v>
      </c>
      <c r="E4137" t="str">
        <f>VLOOKUP(D4137,'NZ40-POPT_tech_groups'!A:B,2,FALSE)</f>
        <v>NZ40-ENE-1-RESBDG</v>
      </c>
      <c r="F4137" s="3">
        <f>_xlfn.IFNA(_xlfn.IFNA(VLOOKUP(D4137,'Energy Share'!B:D,3,FALSE),VLOOKUP(LEFT(D4137,LEN(D4137)-2),'Energy Share'!B:D,3,FALSE)),0)*HLOOKUP(C4137,'Energy Share'!$I$2:$AL$3,2,FALSE)*VLOOKUP(LEFT(D4137,6),'Energy Share'!$I$6:$J$14,2,FALSE)</f>
        <v>2.2405112581734619E-3</v>
      </c>
    </row>
    <row r="4138" spans="1:6" x14ac:dyDescent="0.3">
      <c r="A4138">
        <f>IF(IFERROR(_xlfn.NUMBERVALUE(RIGHT(D4138,2))=C4138-2000,TRUE),1,0)*_xlfn.IFNA(VLOOKUP(LEFT(RIGHT(D4138,LEN(D4138)-6),LEN(RIGHT(D4138,LEN(D4138)-6))-3),'Filter Fuel'!$A$3:$I$29,HLOOKUP(LEFT(D4138,6),'Filter Fuel'!$B$1:$I$2,2,FALSE),FALSE),1)*IF(F4138=0,0,1)</f>
        <v>1</v>
      </c>
      <c r="B4138" t="s">
        <v>2</v>
      </c>
      <c r="C4138">
        <f t="shared" si="118"/>
        <v>2035</v>
      </c>
      <c r="D4138" t="str">
        <f t="shared" si="119"/>
        <v>FRETRACETHIMP</v>
      </c>
      <c r="E4138" t="str">
        <f>VLOOKUP(D4138,'NZ40-POPT_tech_groups'!A:B,2,FALSE)</f>
        <v>NZ40-ENE-1-FRETRA</v>
      </c>
      <c r="F4138" s="3">
        <f>_xlfn.IFNA(_xlfn.IFNA(VLOOKUP(D4138,'Energy Share'!B:D,3,FALSE),VLOOKUP(LEFT(D4138,LEN(D4138)-2),'Energy Share'!B:D,3,FALSE)),0)*HLOOKUP(C4138,'Energy Share'!$I$2:$AL$3,2,FALSE)*VLOOKUP(LEFT(D4138,6),'Energy Share'!$I$6:$J$14,2,FALSE)</f>
        <v>7.4155183112106194E-6</v>
      </c>
    </row>
    <row r="4139" spans="1:6" x14ac:dyDescent="0.3">
      <c r="A4139">
        <f>IF(IFERROR(_xlfn.NUMBERVALUE(RIGHT(D4139,2))=C4139-2000,TRUE),1,0)*_xlfn.IFNA(VLOOKUP(LEFT(RIGHT(D4139,LEN(D4139)-6),LEN(RIGHT(D4139,LEN(D4139)-6))-3),'Filter Fuel'!$A$3:$I$29,HLOOKUP(LEFT(D4139,6),'Filter Fuel'!$B$1:$I$2,2,FALSE),FALSE),1)*IF(F4139=0,0,1)</f>
        <v>1</v>
      </c>
      <c r="B4139" t="s">
        <v>2</v>
      </c>
      <c r="C4139">
        <f t="shared" si="118"/>
        <v>2035</v>
      </c>
      <c r="D4139" t="str">
        <f t="shared" si="119"/>
        <v>PASTRACETHIMP</v>
      </c>
      <c r="E4139" t="str">
        <f>VLOOKUP(D4139,'NZ40-POPT_tech_groups'!A:B,2,FALSE)</f>
        <v>NZ40-ENE-1-PASTRA</v>
      </c>
      <c r="F4139" s="3">
        <f>_xlfn.IFNA(_xlfn.IFNA(VLOOKUP(D4139,'Energy Share'!B:D,3,FALSE),VLOOKUP(LEFT(D4139,LEN(D4139)-2),'Energy Share'!B:D,3,FALSE)),0)*HLOOKUP(C4139,'Energy Share'!$I$2:$AL$3,2,FALSE)*VLOOKUP(LEFT(D4139,6),'Energy Share'!$I$6:$J$14,2,FALSE)</f>
        <v>2.1599198196490877E-5</v>
      </c>
    </row>
    <row r="4140" spans="1:6" x14ac:dyDescent="0.3">
      <c r="A4140">
        <f>IF(IFERROR(_xlfn.NUMBERVALUE(RIGHT(D4140,2))=C4140-2000,TRUE),1,0)*_xlfn.IFNA(VLOOKUP(LEFT(RIGHT(D4140,LEN(D4140)-6),LEN(RIGHT(D4140,LEN(D4140)-6))-3),'Filter Fuel'!$A$3:$I$29,HLOOKUP(LEFT(D4140,6),'Filter Fuel'!$B$1:$I$2,2,FALSE),FALSE),1)*IF(F4140=0,0,1)</f>
        <v>1</v>
      </c>
      <c r="B4140" t="s">
        <v>2</v>
      </c>
      <c r="C4140">
        <f t="shared" si="118"/>
        <v>2035</v>
      </c>
      <c r="D4140" t="str">
        <f t="shared" si="119"/>
        <v>PUBTRACETHIMP</v>
      </c>
      <c r="E4140" t="str">
        <f>VLOOKUP(D4140,'NZ40-POPT_tech_groups'!A:B,2,FALSE)</f>
        <v>NZ40-ENE-1-PUBTRA</v>
      </c>
      <c r="F4140" s="3">
        <f>_xlfn.IFNA(_xlfn.IFNA(VLOOKUP(D4140,'Energy Share'!B:D,3,FALSE),VLOOKUP(LEFT(D4140,LEN(D4140)-2),'Energy Share'!B:D,3,FALSE)),0)*HLOOKUP(C4140,'Energy Share'!$I$2:$AL$3,2,FALSE)*VLOOKUP(LEFT(D4140,6),'Energy Share'!$I$6:$J$14,2,FALSE)</f>
        <v>3.0121109063876051E-4</v>
      </c>
    </row>
    <row r="4141" spans="1:6" x14ac:dyDescent="0.3">
      <c r="A4141">
        <f>IF(IFERROR(_xlfn.NUMBERVALUE(RIGHT(D4141,2))=C4141-2000,TRUE),1,0)*_xlfn.IFNA(VLOOKUP(LEFT(RIGHT(D4141,LEN(D4141)-6),LEN(RIGHT(D4141,LEN(D4141)-6))-3),'Filter Fuel'!$A$3:$I$29,HLOOKUP(LEFT(D4141,6),'Filter Fuel'!$B$1:$I$2,2,FALSE),FALSE),1)*IF(F4141=0,0,1)</f>
        <v>1</v>
      </c>
      <c r="B4141" t="s">
        <v>2</v>
      </c>
      <c r="C4141">
        <f t="shared" si="118"/>
        <v>2035</v>
      </c>
      <c r="D4141" t="str">
        <f t="shared" si="119"/>
        <v>INDBDGCOAIMP</v>
      </c>
      <c r="E4141" t="str">
        <f>VLOOKUP(D4141,'NZ40-POPT_tech_groups'!A:B,2,FALSE)</f>
        <v>NZ40-ENE-1-INDBDG</v>
      </c>
      <c r="F4141" s="3">
        <f>_xlfn.IFNA(_xlfn.IFNA(VLOOKUP(D4141,'Energy Share'!B:D,3,FALSE),VLOOKUP(LEFT(D4141,LEN(D4141)-2),'Energy Share'!B:D,3,FALSE)),0)*HLOOKUP(C4141,'Energy Share'!$I$2:$AL$3,2,FALSE)*VLOOKUP(LEFT(D4141,6),'Energy Share'!$I$6:$J$14,2,FALSE)</f>
        <v>1.5641118180259694E-3</v>
      </c>
    </row>
    <row r="4142" spans="1:6" hidden="1" x14ac:dyDescent="0.3">
      <c r="A4142">
        <f>IF(IFERROR(_xlfn.NUMBERVALUE(RIGHT(D4142,2))=C4142-2000,TRUE),1,0)*_xlfn.IFNA(VLOOKUP(LEFT(RIGHT(D4142,LEN(D4142)-6),LEN(RIGHT(D4142,LEN(D4142)-6))-3),'Filter Fuel'!$A$3:$I$29,HLOOKUP(LEFT(D4142,6),'Filter Fuel'!$B$1:$I$2,2,FALSE),FALSE),1)*IF(F4142=0,0,1)</f>
        <v>0</v>
      </c>
      <c r="B4142" t="s">
        <v>2</v>
      </c>
      <c r="C4142">
        <f t="shared" si="118"/>
        <v>2035</v>
      </c>
      <c r="D4142" t="str">
        <f t="shared" si="119"/>
        <v>INDBDGCOKIMP</v>
      </c>
      <c r="E4142" t="str">
        <f>VLOOKUP(D4142,'NZ40-POPT_tech_groups'!A:B,2,FALSE)</f>
        <v>NZ40-ENE-1-INDBDG</v>
      </c>
      <c r="F4142" s="3">
        <f>_xlfn.IFNA(_xlfn.IFNA(VLOOKUP(D4142,'Energy Share'!B:D,3,FALSE),VLOOKUP(LEFT(D4142,LEN(D4142)-2),'Energy Share'!B:D,3,FALSE)),0)*HLOOKUP(C4142,'Energy Share'!$I$2:$AL$3,2,FALSE)*VLOOKUP(LEFT(D4142,6),'Energy Share'!$I$6:$J$14,2,FALSE)</f>
        <v>0</v>
      </c>
    </row>
    <row r="4143" spans="1:6" x14ac:dyDescent="0.3">
      <c r="A4143">
        <f>IF(IFERROR(_xlfn.NUMBERVALUE(RIGHT(D4143,2))=C4143-2000,TRUE),1,0)*_xlfn.IFNA(VLOOKUP(LEFT(RIGHT(D4143,LEN(D4143)-6),LEN(RIGHT(D4143,LEN(D4143)-6))-3),'Filter Fuel'!$A$3:$I$29,HLOOKUP(LEFT(D4143,6),'Filter Fuel'!$B$1:$I$2,2,FALSE),FALSE),1)*IF(F4143=0,0,1)</f>
        <v>1</v>
      </c>
      <c r="B4143" t="s">
        <v>2</v>
      </c>
      <c r="C4143">
        <f t="shared" si="118"/>
        <v>2035</v>
      </c>
      <c r="D4143" t="str">
        <f t="shared" si="119"/>
        <v>FRETRADSLIMP</v>
      </c>
      <c r="E4143" t="str">
        <f>VLOOKUP(D4143,'NZ40-POPT_tech_groups'!A:B,2,FALSE)</f>
        <v>NZ40-ENE-1-FRETRA</v>
      </c>
      <c r="F4143" s="3">
        <f>_xlfn.IFNA(_xlfn.IFNA(VLOOKUP(D4143,'Energy Share'!B:D,3,FALSE),VLOOKUP(LEFT(D4143,LEN(D4143)-2),'Energy Share'!B:D,3,FALSE)),0)*HLOOKUP(C4143,'Energy Share'!$I$2:$AL$3,2,FALSE)*VLOOKUP(LEFT(D4143,6),'Energy Share'!$I$6:$J$14,2,FALSE)</f>
        <v>0.172738594301933</v>
      </c>
    </row>
    <row r="4144" spans="1:6" x14ac:dyDescent="0.3">
      <c r="A4144">
        <f>IF(IFERROR(_xlfn.NUMBERVALUE(RIGHT(D4144,2))=C4144-2000,TRUE),1,0)*_xlfn.IFNA(VLOOKUP(LEFT(RIGHT(D4144,LEN(D4144)-6),LEN(RIGHT(D4144,LEN(D4144)-6))-3),'Filter Fuel'!$A$3:$I$29,HLOOKUP(LEFT(D4144,6),'Filter Fuel'!$B$1:$I$2,2,FALSE),FALSE),1)*IF(F4144=0,0,1)</f>
        <v>1</v>
      </c>
      <c r="B4144" t="s">
        <v>2</v>
      </c>
      <c r="C4144">
        <f t="shared" si="118"/>
        <v>2035</v>
      </c>
      <c r="D4144" t="str">
        <f t="shared" si="119"/>
        <v>PASTRADSLIMP</v>
      </c>
      <c r="E4144" t="str">
        <f>VLOOKUP(D4144,'NZ40-POPT_tech_groups'!A:B,2,FALSE)</f>
        <v>NZ40-ENE-1-PASTRA</v>
      </c>
      <c r="F4144" s="3">
        <f>_xlfn.IFNA(_xlfn.IFNA(VLOOKUP(D4144,'Energy Share'!B:D,3,FALSE),VLOOKUP(LEFT(D4144,LEN(D4144)-2),'Energy Share'!B:D,3,FALSE)),0)*HLOOKUP(C4144,'Energy Share'!$I$2:$AL$3,2,FALSE)*VLOOKUP(LEFT(D4144,6),'Energy Share'!$I$6:$J$14,2,FALSE)</f>
        <v>2.4424363689927783E-2</v>
      </c>
    </row>
    <row r="4145" spans="1:6" x14ac:dyDescent="0.3">
      <c r="A4145">
        <f>IF(IFERROR(_xlfn.NUMBERVALUE(RIGHT(D4145,2))=C4145-2000,TRUE),1,0)*_xlfn.IFNA(VLOOKUP(LEFT(RIGHT(D4145,LEN(D4145)-6),LEN(RIGHT(D4145,LEN(D4145)-6))-3),'Filter Fuel'!$A$3:$I$29,HLOOKUP(LEFT(D4145,6),'Filter Fuel'!$B$1:$I$2,2,FALSE),FALSE),1)*IF(F4145=0,0,1)</f>
        <v>1</v>
      </c>
      <c r="B4145" t="s">
        <v>2</v>
      </c>
      <c r="C4145">
        <f t="shared" si="118"/>
        <v>2035</v>
      </c>
      <c r="D4145" t="str">
        <f t="shared" si="119"/>
        <v>PUBTRADSLIMP</v>
      </c>
      <c r="E4145" t="str">
        <f>VLOOKUP(D4145,'NZ40-POPT_tech_groups'!A:B,2,FALSE)</f>
        <v>NZ40-ENE-1-PUBTRA</v>
      </c>
      <c r="F4145" s="3">
        <f>_xlfn.IFNA(_xlfn.IFNA(VLOOKUP(D4145,'Energy Share'!B:D,3,FALSE),VLOOKUP(LEFT(D4145,LEN(D4145)-2),'Energy Share'!B:D,3,FALSE)),0)*HLOOKUP(C4145,'Energy Share'!$I$2:$AL$3,2,FALSE)*VLOOKUP(LEFT(D4145,6),'Energy Share'!$I$6:$J$14,2,FALSE)</f>
        <v>0.13859239955375741</v>
      </c>
    </row>
    <row r="4146" spans="1:6" hidden="1" x14ac:dyDescent="0.3">
      <c r="A4146">
        <f>IF(IFERROR(_xlfn.NUMBERVALUE(RIGHT(D4146,2))=C4146-2000,TRUE),1,0)*_xlfn.IFNA(VLOOKUP(LEFT(RIGHT(D4146,LEN(D4146)-6),LEN(RIGHT(D4146,LEN(D4146)-6))-3),'Filter Fuel'!$A$3:$I$29,HLOOKUP(LEFT(D4146,6),'Filter Fuel'!$B$1:$I$2,2,FALSE),FALSE),1)*IF(F4146=0,0,1)</f>
        <v>0</v>
      </c>
      <c r="B4146" t="s">
        <v>2</v>
      </c>
      <c r="C4146">
        <f t="shared" si="118"/>
        <v>2035</v>
      </c>
      <c r="D4146" t="str">
        <f t="shared" si="119"/>
        <v>COMBDGELCIMP16</v>
      </c>
      <c r="E4146" t="str">
        <f>VLOOKUP(D4146,'NZ40-POPT_tech_groups'!A:B,2,FALSE)</f>
        <v>NZ40-ENE-1-COMBDG</v>
      </c>
      <c r="F4146" s="3">
        <f>_xlfn.IFNA(_xlfn.IFNA(VLOOKUP(D4146,'Energy Share'!B:D,3,FALSE),VLOOKUP(LEFT(D4146,LEN(D4146)-2),'Energy Share'!B:D,3,FALSE)),0)*HLOOKUP(C4146,'Energy Share'!$I$2:$AL$3,2,FALSE)*VLOOKUP(LEFT(D4146,6),'Energy Share'!$I$6:$J$14,2,FALSE)</f>
        <v>0.18201284512397453</v>
      </c>
    </row>
    <row r="4147" spans="1:6" hidden="1" x14ac:dyDescent="0.3">
      <c r="A4147">
        <f>IF(IFERROR(_xlfn.NUMBERVALUE(RIGHT(D4147,2))=C4147-2000,TRUE),1,0)*_xlfn.IFNA(VLOOKUP(LEFT(RIGHT(D4147,LEN(D4147)-6),LEN(RIGHT(D4147,LEN(D4147)-6))-3),'Filter Fuel'!$A$3:$I$29,HLOOKUP(LEFT(D4147,6),'Filter Fuel'!$B$1:$I$2,2,FALSE),FALSE),1)*IF(F4147=0,0,1)</f>
        <v>0</v>
      </c>
      <c r="B4147" t="s">
        <v>2</v>
      </c>
      <c r="C4147">
        <f t="shared" si="118"/>
        <v>2035</v>
      </c>
      <c r="D4147" t="str">
        <f t="shared" si="119"/>
        <v>COMBDGELCIMP17</v>
      </c>
      <c r="E4147" t="str">
        <f>VLOOKUP(D4147,'NZ40-POPT_tech_groups'!A:B,2,FALSE)</f>
        <v>NZ40-ENE-1-COMBDG</v>
      </c>
      <c r="F4147" s="3">
        <f>_xlfn.IFNA(_xlfn.IFNA(VLOOKUP(D4147,'Energy Share'!B:D,3,FALSE),VLOOKUP(LEFT(D4147,LEN(D4147)-2),'Energy Share'!B:D,3,FALSE)),0)*HLOOKUP(C4147,'Energy Share'!$I$2:$AL$3,2,FALSE)*VLOOKUP(LEFT(D4147,6),'Energy Share'!$I$6:$J$14,2,FALSE)</f>
        <v>0.18201284512397453</v>
      </c>
    </row>
    <row r="4148" spans="1:6" hidden="1" x14ac:dyDescent="0.3">
      <c r="A4148">
        <f>IF(IFERROR(_xlfn.NUMBERVALUE(RIGHT(D4148,2))=C4148-2000,TRUE),1,0)*_xlfn.IFNA(VLOOKUP(LEFT(RIGHT(D4148,LEN(D4148)-6),LEN(RIGHT(D4148,LEN(D4148)-6))-3),'Filter Fuel'!$A$3:$I$29,HLOOKUP(LEFT(D4148,6),'Filter Fuel'!$B$1:$I$2,2,FALSE),FALSE),1)*IF(F4148=0,0,1)</f>
        <v>0</v>
      </c>
      <c r="B4148" t="s">
        <v>2</v>
      </c>
      <c r="C4148">
        <f t="shared" si="118"/>
        <v>2035</v>
      </c>
      <c r="D4148" t="str">
        <f t="shared" si="119"/>
        <v>COMBDGELCIMP18</v>
      </c>
      <c r="E4148" t="str">
        <f>VLOOKUP(D4148,'NZ40-POPT_tech_groups'!A:B,2,FALSE)</f>
        <v>NZ40-ENE-1-COMBDG</v>
      </c>
      <c r="F4148" s="3">
        <f>_xlfn.IFNA(_xlfn.IFNA(VLOOKUP(D4148,'Energy Share'!B:D,3,FALSE),VLOOKUP(LEFT(D4148,LEN(D4148)-2),'Energy Share'!B:D,3,FALSE)),0)*HLOOKUP(C4148,'Energy Share'!$I$2:$AL$3,2,FALSE)*VLOOKUP(LEFT(D4148,6),'Energy Share'!$I$6:$J$14,2,FALSE)</f>
        <v>0.18201284512397453</v>
      </c>
    </row>
    <row r="4149" spans="1:6" hidden="1" x14ac:dyDescent="0.3">
      <c r="A4149">
        <f>IF(IFERROR(_xlfn.NUMBERVALUE(RIGHT(D4149,2))=C4149-2000,TRUE),1,0)*_xlfn.IFNA(VLOOKUP(LEFT(RIGHT(D4149,LEN(D4149)-6),LEN(RIGHT(D4149,LEN(D4149)-6))-3),'Filter Fuel'!$A$3:$I$29,HLOOKUP(LEFT(D4149,6),'Filter Fuel'!$B$1:$I$2,2,FALSE),FALSE),1)*IF(F4149=0,0,1)</f>
        <v>0</v>
      </c>
      <c r="B4149" t="s">
        <v>2</v>
      </c>
      <c r="C4149">
        <f t="shared" si="118"/>
        <v>2035</v>
      </c>
      <c r="D4149" t="str">
        <f t="shared" si="119"/>
        <v>COMBDGELCIMP19</v>
      </c>
      <c r="E4149" t="str">
        <f>VLOOKUP(D4149,'NZ40-POPT_tech_groups'!A:B,2,FALSE)</f>
        <v>NZ40-ENE-1-COMBDG</v>
      </c>
      <c r="F4149" s="3">
        <f>_xlfn.IFNA(_xlfn.IFNA(VLOOKUP(D4149,'Energy Share'!B:D,3,FALSE),VLOOKUP(LEFT(D4149,LEN(D4149)-2),'Energy Share'!B:D,3,FALSE)),0)*HLOOKUP(C4149,'Energy Share'!$I$2:$AL$3,2,FALSE)*VLOOKUP(LEFT(D4149,6),'Energy Share'!$I$6:$J$14,2,FALSE)</f>
        <v>0.18201284512397453</v>
      </c>
    </row>
    <row r="4150" spans="1:6" hidden="1" x14ac:dyDescent="0.3">
      <c r="A4150">
        <f>IF(IFERROR(_xlfn.NUMBERVALUE(RIGHT(D4150,2))=C4150-2000,TRUE),1,0)*_xlfn.IFNA(VLOOKUP(LEFT(RIGHT(D4150,LEN(D4150)-6),LEN(RIGHT(D4150,LEN(D4150)-6))-3),'Filter Fuel'!$A$3:$I$29,HLOOKUP(LEFT(D4150,6),'Filter Fuel'!$B$1:$I$2,2,FALSE),FALSE),1)*IF(F4150=0,0,1)</f>
        <v>0</v>
      </c>
      <c r="B4150" t="s">
        <v>2</v>
      </c>
      <c r="C4150">
        <f t="shared" si="118"/>
        <v>2035</v>
      </c>
      <c r="D4150" t="str">
        <f t="shared" si="119"/>
        <v>COMBDGELCIMP20</v>
      </c>
      <c r="E4150" t="str">
        <f>VLOOKUP(D4150,'NZ40-POPT_tech_groups'!A:B,2,FALSE)</f>
        <v>NZ40-ENE-1-COMBDG</v>
      </c>
      <c r="F4150" s="3">
        <f>_xlfn.IFNA(_xlfn.IFNA(VLOOKUP(D4150,'Energy Share'!B:D,3,FALSE),VLOOKUP(LEFT(D4150,LEN(D4150)-2),'Energy Share'!B:D,3,FALSE)),0)*HLOOKUP(C4150,'Energy Share'!$I$2:$AL$3,2,FALSE)*VLOOKUP(LEFT(D4150,6),'Energy Share'!$I$6:$J$14,2,FALSE)</f>
        <v>0.18201284512397453</v>
      </c>
    </row>
    <row r="4151" spans="1:6" hidden="1" x14ac:dyDescent="0.3">
      <c r="A4151">
        <f>IF(IFERROR(_xlfn.NUMBERVALUE(RIGHT(D4151,2))=C4151-2000,TRUE),1,0)*_xlfn.IFNA(VLOOKUP(LEFT(RIGHT(D4151,LEN(D4151)-6),LEN(RIGHT(D4151,LEN(D4151)-6))-3),'Filter Fuel'!$A$3:$I$29,HLOOKUP(LEFT(D4151,6),'Filter Fuel'!$B$1:$I$2,2,FALSE),FALSE),1)*IF(F4151=0,0,1)</f>
        <v>0</v>
      </c>
      <c r="B4151" t="s">
        <v>2</v>
      </c>
      <c r="C4151">
        <f t="shared" si="118"/>
        <v>2035</v>
      </c>
      <c r="D4151" t="str">
        <f t="shared" si="119"/>
        <v>COMBDGELCIMP21</v>
      </c>
      <c r="E4151" t="str">
        <f>VLOOKUP(D4151,'NZ40-POPT_tech_groups'!A:B,2,FALSE)</f>
        <v>NZ40-ENE-1-COMBDG</v>
      </c>
      <c r="F4151" s="3">
        <f>_xlfn.IFNA(_xlfn.IFNA(VLOOKUP(D4151,'Energy Share'!B:D,3,FALSE),VLOOKUP(LEFT(D4151,LEN(D4151)-2),'Energy Share'!B:D,3,FALSE)),0)*HLOOKUP(C4151,'Energy Share'!$I$2:$AL$3,2,FALSE)*VLOOKUP(LEFT(D4151,6),'Energy Share'!$I$6:$J$14,2,FALSE)</f>
        <v>0.18201284512397453</v>
      </c>
    </row>
    <row r="4152" spans="1:6" hidden="1" x14ac:dyDescent="0.3">
      <c r="A4152">
        <f>IF(IFERROR(_xlfn.NUMBERVALUE(RIGHT(D4152,2))=C4152-2000,TRUE),1,0)*_xlfn.IFNA(VLOOKUP(LEFT(RIGHT(D4152,LEN(D4152)-6),LEN(RIGHT(D4152,LEN(D4152)-6))-3),'Filter Fuel'!$A$3:$I$29,HLOOKUP(LEFT(D4152,6),'Filter Fuel'!$B$1:$I$2,2,FALSE),FALSE),1)*IF(F4152=0,0,1)</f>
        <v>0</v>
      </c>
      <c r="B4152" t="s">
        <v>2</v>
      </c>
      <c r="C4152">
        <f t="shared" si="118"/>
        <v>2035</v>
      </c>
      <c r="D4152" t="str">
        <f t="shared" si="119"/>
        <v>COMBDGELCIMP22</v>
      </c>
      <c r="E4152" t="str">
        <f>VLOOKUP(D4152,'NZ40-POPT_tech_groups'!A:B,2,FALSE)</f>
        <v>NZ40-ENE-1-COMBDG</v>
      </c>
      <c r="F4152" s="3">
        <f>_xlfn.IFNA(_xlfn.IFNA(VLOOKUP(D4152,'Energy Share'!B:D,3,FALSE),VLOOKUP(LEFT(D4152,LEN(D4152)-2),'Energy Share'!B:D,3,FALSE)),0)*HLOOKUP(C4152,'Energy Share'!$I$2:$AL$3,2,FALSE)*VLOOKUP(LEFT(D4152,6),'Energy Share'!$I$6:$J$14,2,FALSE)</f>
        <v>0.18201284512397453</v>
      </c>
    </row>
    <row r="4153" spans="1:6" hidden="1" x14ac:dyDescent="0.3">
      <c r="A4153">
        <f>IF(IFERROR(_xlfn.NUMBERVALUE(RIGHT(D4153,2))=C4153-2000,TRUE),1,0)*_xlfn.IFNA(VLOOKUP(LEFT(RIGHT(D4153,LEN(D4153)-6),LEN(RIGHT(D4153,LEN(D4153)-6))-3),'Filter Fuel'!$A$3:$I$29,HLOOKUP(LEFT(D4153,6),'Filter Fuel'!$B$1:$I$2,2,FALSE),FALSE),1)*IF(F4153=0,0,1)</f>
        <v>0</v>
      </c>
      <c r="B4153" t="s">
        <v>2</v>
      </c>
      <c r="C4153">
        <f t="shared" si="118"/>
        <v>2035</v>
      </c>
      <c r="D4153" t="str">
        <f t="shared" si="119"/>
        <v>COMBDGELCIMP23</v>
      </c>
      <c r="E4153" t="str">
        <f>VLOOKUP(D4153,'NZ40-POPT_tech_groups'!A:B,2,FALSE)</f>
        <v>NZ40-ENE-1-COMBDG</v>
      </c>
      <c r="F4153" s="3">
        <f>_xlfn.IFNA(_xlfn.IFNA(VLOOKUP(D4153,'Energy Share'!B:D,3,FALSE),VLOOKUP(LEFT(D4153,LEN(D4153)-2),'Energy Share'!B:D,3,FALSE)),0)*HLOOKUP(C4153,'Energy Share'!$I$2:$AL$3,2,FALSE)*VLOOKUP(LEFT(D4153,6),'Energy Share'!$I$6:$J$14,2,FALSE)</f>
        <v>0.18201284512397453</v>
      </c>
    </row>
    <row r="4154" spans="1:6" hidden="1" x14ac:dyDescent="0.3">
      <c r="A4154">
        <f>IF(IFERROR(_xlfn.NUMBERVALUE(RIGHT(D4154,2))=C4154-2000,TRUE),1,0)*_xlfn.IFNA(VLOOKUP(LEFT(RIGHT(D4154,LEN(D4154)-6),LEN(RIGHT(D4154,LEN(D4154)-6))-3),'Filter Fuel'!$A$3:$I$29,HLOOKUP(LEFT(D4154,6),'Filter Fuel'!$B$1:$I$2,2,FALSE),FALSE),1)*IF(F4154=0,0,1)</f>
        <v>0</v>
      </c>
      <c r="B4154" t="s">
        <v>2</v>
      </c>
      <c r="C4154">
        <f t="shared" si="118"/>
        <v>2035</v>
      </c>
      <c r="D4154" t="str">
        <f t="shared" si="119"/>
        <v>COMBDGELCIMP24</v>
      </c>
      <c r="E4154" t="str">
        <f>VLOOKUP(D4154,'NZ40-POPT_tech_groups'!A:B,2,FALSE)</f>
        <v>NZ40-ENE-1-COMBDG</v>
      </c>
      <c r="F4154" s="3">
        <f>_xlfn.IFNA(_xlfn.IFNA(VLOOKUP(D4154,'Energy Share'!B:D,3,FALSE),VLOOKUP(LEFT(D4154,LEN(D4154)-2),'Energy Share'!B:D,3,FALSE)),0)*HLOOKUP(C4154,'Energy Share'!$I$2:$AL$3,2,FALSE)*VLOOKUP(LEFT(D4154,6),'Energy Share'!$I$6:$J$14,2,FALSE)</f>
        <v>0.18201284512397453</v>
      </c>
    </row>
    <row r="4155" spans="1:6" hidden="1" x14ac:dyDescent="0.3">
      <c r="A4155">
        <f>IF(IFERROR(_xlfn.NUMBERVALUE(RIGHT(D4155,2))=C4155-2000,TRUE),1,0)*_xlfn.IFNA(VLOOKUP(LEFT(RIGHT(D4155,LEN(D4155)-6),LEN(RIGHT(D4155,LEN(D4155)-6))-3),'Filter Fuel'!$A$3:$I$29,HLOOKUP(LEFT(D4155,6),'Filter Fuel'!$B$1:$I$2,2,FALSE),FALSE),1)*IF(F4155=0,0,1)</f>
        <v>0</v>
      </c>
      <c r="B4155" t="s">
        <v>2</v>
      </c>
      <c r="C4155">
        <f t="shared" si="118"/>
        <v>2035</v>
      </c>
      <c r="D4155" t="str">
        <f t="shared" si="119"/>
        <v>COMBDGELCIMP25</v>
      </c>
      <c r="E4155" t="str">
        <f>VLOOKUP(D4155,'NZ40-POPT_tech_groups'!A:B,2,FALSE)</f>
        <v>NZ40-ENE-1-COMBDG</v>
      </c>
      <c r="F4155" s="3">
        <f>_xlfn.IFNA(_xlfn.IFNA(VLOOKUP(D4155,'Energy Share'!B:D,3,FALSE),VLOOKUP(LEFT(D4155,LEN(D4155)-2),'Energy Share'!B:D,3,FALSE)),0)*HLOOKUP(C4155,'Energy Share'!$I$2:$AL$3,2,FALSE)*VLOOKUP(LEFT(D4155,6),'Energy Share'!$I$6:$J$14,2,FALSE)</f>
        <v>0.18201284512397453</v>
      </c>
    </row>
    <row r="4156" spans="1:6" hidden="1" x14ac:dyDescent="0.3">
      <c r="A4156">
        <f>IF(IFERROR(_xlfn.NUMBERVALUE(RIGHT(D4156,2))=C4156-2000,TRUE),1,0)*_xlfn.IFNA(VLOOKUP(LEFT(RIGHT(D4156,LEN(D4156)-6),LEN(RIGHT(D4156,LEN(D4156)-6))-3),'Filter Fuel'!$A$3:$I$29,HLOOKUP(LEFT(D4156,6),'Filter Fuel'!$B$1:$I$2,2,FALSE),FALSE),1)*IF(F4156=0,0,1)</f>
        <v>0</v>
      </c>
      <c r="B4156" t="s">
        <v>2</v>
      </c>
      <c r="C4156">
        <f t="shared" si="118"/>
        <v>2035</v>
      </c>
      <c r="D4156" t="str">
        <f t="shared" si="119"/>
        <v>COMBDGELCIMP26</v>
      </c>
      <c r="E4156" t="str">
        <f>VLOOKUP(D4156,'NZ40-POPT_tech_groups'!A:B,2,FALSE)</f>
        <v>NZ40-ENE-1-COMBDG</v>
      </c>
      <c r="F4156" s="3">
        <f>_xlfn.IFNA(_xlfn.IFNA(VLOOKUP(D4156,'Energy Share'!B:D,3,FALSE),VLOOKUP(LEFT(D4156,LEN(D4156)-2),'Energy Share'!B:D,3,FALSE)),0)*HLOOKUP(C4156,'Energy Share'!$I$2:$AL$3,2,FALSE)*VLOOKUP(LEFT(D4156,6),'Energy Share'!$I$6:$J$14,2,FALSE)</f>
        <v>0.18201284512397453</v>
      </c>
    </row>
    <row r="4157" spans="1:6" hidden="1" x14ac:dyDescent="0.3">
      <c r="A4157">
        <f>IF(IFERROR(_xlfn.NUMBERVALUE(RIGHT(D4157,2))=C4157-2000,TRUE),1,0)*_xlfn.IFNA(VLOOKUP(LEFT(RIGHT(D4157,LEN(D4157)-6),LEN(RIGHT(D4157,LEN(D4157)-6))-3),'Filter Fuel'!$A$3:$I$29,HLOOKUP(LEFT(D4157,6),'Filter Fuel'!$B$1:$I$2,2,FALSE),FALSE),1)*IF(F4157=0,0,1)</f>
        <v>0</v>
      </c>
      <c r="B4157" t="s">
        <v>2</v>
      </c>
      <c r="C4157">
        <f t="shared" si="118"/>
        <v>2035</v>
      </c>
      <c r="D4157" t="str">
        <f t="shared" si="119"/>
        <v>COMBDGELCIMP27</v>
      </c>
      <c r="E4157" t="str">
        <f>VLOOKUP(D4157,'NZ40-POPT_tech_groups'!A:B,2,FALSE)</f>
        <v>NZ40-ENE-1-COMBDG</v>
      </c>
      <c r="F4157" s="3">
        <f>_xlfn.IFNA(_xlfn.IFNA(VLOOKUP(D4157,'Energy Share'!B:D,3,FALSE),VLOOKUP(LEFT(D4157,LEN(D4157)-2),'Energy Share'!B:D,3,FALSE)),0)*HLOOKUP(C4157,'Energy Share'!$I$2:$AL$3,2,FALSE)*VLOOKUP(LEFT(D4157,6),'Energy Share'!$I$6:$J$14,2,FALSE)</f>
        <v>0.18201284512397453</v>
      </c>
    </row>
    <row r="4158" spans="1:6" hidden="1" x14ac:dyDescent="0.3">
      <c r="A4158">
        <f>IF(IFERROR(_xlfn.NUMBERVALUE(RIGHT(D4158,2))=C4158-2000,TRUE),1,0)*_xlfn.IFNA(VLOOKUP(LEFT(RIGHT(D4158,LEN(D4158)-6),LEN(RIGHT(D4158,LEN(D4158)-6))-3),'Filter Fuel'!$A$3:$I$29,HLOOKUP(LEFT(D4158,6),'Filter Fuel'!$B$1:$I$2,2,FALSE),FALSE),1)*IF(F4158=0,0,1)</f>
        <v>0</v>
      </c>
      <c r="B4158" t="s">
        <v>2</v>
      </c>
      <c r="C4158">
        <f t="shared" si="118"/>
        <v>2035</v>
      </c>
      <c r="D4158" t="str">
        <f t="shared" si="119"/>
        <v>COMBDGELCIMP28</v>
      </c>
      <c r="E4158" t="str">
        <f>VLOOKUP(D4158,'NZ40-POPT_tech_groups'!A:B,2,FALSE)</f>
        <v>NZ40-ENE-1-COMBDG</v>
      </c>
      <c r="F4158" s="3">
        <f>_xlfn.IFNA(_xlfn.IFNA(VLOOKUP(D4158,'Energy Share'!B:D,3,FALSE),VLOOKUP(LEFT(D4158,LEN(D4158)-2),'Energy Share'!B:D,3,FALSE)),0)*HLOOKUP(C4158,'Energy Share'!$I$2:$AL$3,2,FALSE)*VLOOKUP(LEFT(D4158,6),'Energy Share'!$I$6:$J$14,2,FALSE)</f>
        <v>0.18201284512397453</v>
      </c>
    </row>
    <row r="4159" spans="1:6" hidden="1" x14ac:dyDescent="0.3">
      <c r="A4159">
        <f>IF(IFERROR(_xlfn.NUMBERVALUE(RIGHT(D4159,2))=C4159-2000,TRUE),1,0)*_xlfn.IFNA(VLOOKUP(LEFT(RIGHT(D4159,LEN(D4159)-6),LEN(RIGHT(D4159,LEN(D4159)-6))-3),'Filter Fuel'!$A$3:$I$29,HLOOKUP(LEFT(D4159,6),'Filter Fuel'!$B$1:$I$2,2,FALSE),FALSE),1)*IF(F4159=0,0,1)</f>
        <v>0</v>
      </c>
      <c r="B4159" t="s">
        <v>2</v>
      </c>
      <c r="C4159">
        <f t="shared" si="118"/>
        <v>2035</v>
      </c>
      <c r="D4159" t="str">
        <f t="shared" si="119"/>
        <v>COMBDGELCIMP29</v>
      </c>
      <c r="E4159" t="str">
        <f>VLOOKUP(D4159,'NZ40-POPT_tech_groups'!A:B,2,FALSE)</f>
        <v>NZ40-ENE-1-COMBDG</v>
      </c>
      <c r="F4159" s="3">
        <f>_xlfn.IFNA(_xlfn.IFNA(VLOOKUP(D4159,'Energy Share'!B:D,3,FALSE),VLOOKUP(LEFT(D4159,LEN(D4159)-2),'Energy Share'!B:D,3,FALSE)),0)*HLOOKUP(C4159,'Energy Share'!$I$2:$AL$3,2,FALSE)*VLOOKUP(LEFT(D4159,6),'Energy Share'!$I$6:$J$14,2,FALSE)</f>
        <v>0.18201284512397453</v>
      </c>
    </row>
    <row r="4160" spans="1:6" hidden="1" x14ac:dyDescent="0.3">
      <c r="A4160">
        <f>IF(IFERROR(_xlfn.NUMBERVALUE(RIGHT(D4160,2))=C4160-2000,TRUE),1,0)*_xlfn.IFNA(VLOOKUP(LEFT(RIGHT(D4160,LEN(D4160)-6),LEN(RIGHT(D4160,LEN(D4160)-6))-3),'Filter Fuel'!$A$3:$I$29,HLOOKUP(LEFT(D4160,6),'Filter Fuel'!$B$1:$I$2,2,FALSE),FALSE),1)*IF(F4160=0,0,1)</f>
        <v>0</v>
      </c>
      <c r="B4160" t="s">
        <v>2</v>
      </c>
      <c r="C4160">
        <f t="shared" si="118"/>
        <v>2035</v>
      </c>
      <c r="D4160" t="str">
        <f t="shared" si="119"/>
        <v>COMBDGELCIMP30</v>
      </c>
      <c r="E4160" t="str">
        <f>VLOOKUP(D4160,'NZ40-POPT_tech_groups'!A:B,2,FALSE)</f>
        <v>NZ40-ENE-1-COMBDG</v>
      </c>
      <c r="F4160" s="3">
        <f>_xlfn.IFNA(_xlfn.IFNA(VLOOKUP(D4160,'Energy Share'!B:D,3,FALSE),VLOOKUP(LEFT(D4160,LEN(D4160)-2),'Energy Share'!B:D,3,FALSE)),0)*HLOOKUP(C4160,'Energy Share'!$I$2:$AL$3,2,FALSE)*VLOOKUP(LEFT(D4160,6),'Energy Share'!$I$6:$J$14,2,FALSE)</f>
        <v>0.18201284512397453</v>
      </c>
    </row>
    <row r="4161" spans="1:6" hidden="1" x14ac:dyDescent="0.3">
      <c r="A4161">
        <f>IF(IFERROR(_xlfn.NUMBERVALUE(RIGHT(D4161,2))=C4161-2000,TRUE),1,0)*_xlfn.IFNA(VLOOKUP(LEFT(RIGHT(D4161,LEN(D4161)-6),LEN(RIGHT(D4161,LEN(D4161)-6))-3),'Filter Fuel'!$A$3:$I$29,HLOOKUP(LEFT(D4161,6),'Filter Fuel'!$B$1:$I$2,2,FALSE),FALSE),1)*IF(F4161=0,0,1)</f>
        <v>0</v>
      </c>
      <c r="B4161" t="s">
        <v>2</v>
      </c>
      <c r="C4161">
        <f t="shared" si="118"/>
        <v>2035</v>
      </c>
      <c r="D4161" t="str">
        <f t="shared" si="119"/>
        <v>COMBDGELCIMP31</v>
      </c>
      <c r="E4161" t="str">
        <f>VLOOKUP(D4161,'NZ40-POPT_tech_groups'!A:B,2,FALSE)</f>
        <v>NZ40-ENE-1-COMBDG</v>
      </c>
      <c r="F4161" s="3">
        <f>_xlfn.IFNA(_xlfn.IFNA(VLOOKUP(D4161,'Energy Share'!B:D,3,FALSE),VLOOKUP(LEFT(D4161,LEN(D4161)-2),'Energy Share'!B:D,3,FALSE)),0)*HLOOKUP(C4161,'Energy Share'!$I$2:$AL$3,2,FALSE)*VLOOKUP(LEFT(D4161,6),'Energy Share'!$I$6:$J$14,2,FALSE)</f>
        <v>0.18201284512397453</v>
      </c>
    </row>
    <row r="4162" spans="1:6" hidden="1" x14ac:dyDescent="0.3">
      <c r="A4162">
        <f>IF(IFERROR(_xlfn.NUMBERVALUE(RIGHT(D4162,2))=C4162-2000,TRUE),1,0)*_xlfn.IFNA(VLOOKUP(LEFT(RIGHT(D4162,LEN(D4162)-6),LEN(RIGHT(D4162,LEN(D4162)-6))-3),'Filter Fuel'!$A$3:$I$29,HLOOKUP(LEFT(D4162,6),'Filter Fuel'!$B$1:$I$2,2,FALSE),FALSE),1)*IF(F4162=0,0,1)</f>
        <v>0</v>
      </c>
      <c r="B4162" t="s">
        <v>2</v>
      </c>
      <c r="C4162">
        <f t="shared" si="118"/>
        <v>2035</v>
      </c>
      <c r="D4162" t="str">
        <f t="shared" si="119"/>
        <v>COMBDGELCIMP32</v>
      </c>
      <c r="E4162" t="str">
        <f>VLOOKUP(D4162,'NZ40-POPT_tech_groups'!A:B,2,FALSE)</f>
        <v>NZ40-ENE-1-COMBDG</v>
      </c>
      <c r="F4162" s="3">
        <f>_xlfn.IFNA(_xlfn.IFNA(VLOOKUP(D4162,'Energy Share'!B:D,3,FALSE),VLOOKUP(LEFT(D4162,LEN(D4162)-2),'Energy Share'!B:D,3,FALSE)),0)*HLOOKUP(C4162,'Energy Share'!$I$2:$AL$3,2,FALSE)*VLOOKUP(LEFT(D4162,6),'Energy Share'!$I$6:$J$14,2,FALSE)</f>
        <v>0.18201284512397453</v>
      </c>
    </row>
    <row r="4163" spans="1:6" hidden="1" x14ac:dyDescent="0.3">
      <c r="A4163">
        <f>IF(IFERROR(_xlfn.NUMBERVALUE(RIGHT(D4163,2))=C4163-2000,TRUE),1,0)*_xlfn.IFNA(VLOOKUP(LEFT(RIGHT(D4163,LEN(D4163)-6),LEN(RIGHT(D4163,LEN(D4163)-6))-3),'Filter Fuel'!$A$3:$I$29,HLOOKUP(LEFT(D4163,6),'Filter Fuel'!$B$1:$I$2,2,FALSE),FALSE),1)*IF(F4163=0,0,1)</f>
        <v>0</v>
      </c>
      <c r="B4163" t="s">
        <v>2</v>
      </c>
      <c r="C4163">
        <f t="shared" si="118"/>
        <v>2035</v>
      </c>
      <c r="D4163" t="str">
        <f t="shared" si="119"/>
        <v>COMBDGELCIMP33</v>
      </c>
      <c r="E4163" t="str">
        <f>VLOOKUP(D4163,'NZ40-POPT_tech_groups'!A:B,2,FALSE)</f>
        <v>NZ40-ENE-1-COMBDG</v>
      </c>
      <c r="F4163" s="3">
        <f>_xlfn.IFNA(_xlfn.IFNA(VLOOKUP(D4163,'Energy Share'!B:D,3,FALSE),VLOOKUP(LEFT(D4163,LEN(D4163)-2),'Energy Share'!B:D,3,FALSE)),0)*HLOOKUP(C4163,'Energy Share'!$I$2:$AL$3,2,FALSE)*VLOOKUP(LEFT(D4163,6),'Energy Share'!$I$6:$J$14,2,FALSE)</f>
        <v>0.18201284512397453</v>
      </c>
    </row>
    <row r="4164" spans="1:6" hidden="1" x14ac:dyDescent="0.3">
      <c r="A4164">
        <f>IF(IFERROR(_xlfn.NUMBERVALUE(RIGHT(D4164,2))=C4164-2000,TRUE),1,0)*_xlfn.IFNA(VLOOKUP(LEFT(RIGHT(D4164,LEN(D4164)-6),LEN(RIGHT(D4164,LEN(D4164)-6))-3),'Filter Fuel'!$A$3:$I$29,HLOOKUP(LEFT(D4164,6),'Filter Fuel'!$B$1:$I$2,2,FALSE),FALSE),1)*IF(F4164=0,0,1)</f>
        <v>0</v>
      </c>
      <c r="B4164" t="s">
        <v>2</v>
      </c>
      <c r="C4164">
        <f t="shared" si="118"/>
        <v>2035</v>
      </c>
      <c r="D4164" t="str">
        <f t="shared" si="119"/>
        <v>COMBDGELCIMP34</v>
      </c>
      <c r="E4164" t="str">
        <f>VLOOKUP(D4164,'NZ40-POPT_tech_groups'!A:B,2,FALSE)</f>
        <v>NZ40-ENE-1-COMBDG</v>
      </c>
      <c r="F4164" s="3">
        <f>_xlfn.IFNA(_xlfn.IFNA(VLOOKUP(D4164,'Energy Share'!B:D,3,FALSE),VLOOKUP(LEFT(D4164,LEN(D4164)-2),'Energy Share'!B:D,3,FALSE)),0)*HLOOKUP(C4164,'Energy Share'!$I$2:$AL$3,2,FALSE)*VLOOKUP(LEFT(D4164,6),'Energy Share'!$I$6:$J$14,2,FALSE)</f>
        <v>0.18201284512397453</v>
      </c>
    </row>
    <row r="4165" spans="1:6" x14ac:dyDescent="0.3">
      <c r="A4165">
        <f>IF(IFERROR(_xlfn.NUMBERVALUE(RIGHT(D4165,2))=C4165-2000,TRUE),1,0)*_xlfn.IFNA(VLOOKUP(LEFT(RIGHT(D4165,LEN(D4165)-6),LEN(RIGHT(D4165,LEN(D4165)-6))-3),'Filter Fuel'!$A$3:$I$29,HLOOKUP(LEFT(D4165,6),'Filter Fuel'!$B$1:$I$2,2,FALSE),FALSE),1)*IF(F4165=0,0,1)</f>
        <v>1</v>
      </c>
      <c r="B4165" t="s">
        <v>2</v>
      </c>
      <c r="C4165">
        <f t="shared" si="118"/>
        <v>2035</v>
      </c>
      <c r="D4165" t="str">
        <f t="shared" si="119"/>
        <v>COMBDGELCIMP35</v>
      </c>
      <c r="E4165" t="str">
        <f>VLOOKUP(D4165,'NZ40-POPT_tech_groups'!A:B,2,FALSE)</f>
        <v>NZ40-ENE-1-COMBDG</v>
      </c>
      <c r="F4165" s="3">
        <f>_xlfn.IFNA(_xlfn.IFNA(VLOOKUP(D4165,'Energy Share'!B:D,3,FALSE),VLOOKUP(LEFT(D4165,LEN(D4165)-2),'Energy Share'!B:D,3,FALSE)),0)*HLOOKUP(C4165,'Energy Share'!$I$2:$AL$3,2,FALSE)*VLOOKUP(LEFT(D4165,6),'Energy Share'!$I$6:$J$14,2,FALSE)</f>
        <v>0.18201284512397453</v>
      </c>
    </row>
    <row r="4166" spans="1:6" hidden="1" x14ac:dyDescent="0.3">
      <c r="A4166">
        <f>IF(IFERROR(_xlfn.NUMBERVALUE(RIGHT(D4166,2))=C4166-2000,TRUE),1,0)*_xlfn.IFNA(VLOOKUP(LEFT(RIGHT(D4166,LEN(D4166)-6),LEN(RIGHT(D4166,LEN(D4166)-6))-3),'Filter Fuel'!$A$3:$I$29,HLOOKUP(LEFT(D4166,6),'Filter Fuel'!$B$1:$I$2,2,FALSE),FALSE),1)*IF(F4166=0,0,1)</f>
        <v>0</v>
      </c>
      <c r="B4166" t="s">
        <v>2</v>
      </c>
      <c r="C4166">
        <f t="shared" si="118"/>
        <v>2035</v>
      </c>
      <c r="D4166" t="str">
        <f t="shared" si="119"/>
        <v>COMBDGELCIMP36</v>
      </c>
      <c r="E4166" t="str">
        <f>VLOOKUP(D4166,'NZ40-POPT_tech_groups'!A:B,2,FALSE)</f>
        <v>NZ40-ENE-1-COMBDG</v>
      </c>
      <c r="F4166" s="3">
        <f>_xlfn.IFNA(_xlfn.IFNA(VLOOKUP(D4166,'Energy Share'!B:D,3,FALSE),VLOOKUP(LEFT(D4166,LEN(D4166)-2),'Energy Share'!B:D,3,FALSE)),0)*HLOOKUP(C4166,'Energy Share'!$I$2:$AL$3,2,FALSE)*VLOOKUP(LEFT(D4166,6),'Energy Share'!$I$6:$J$14,2,FALSE)</f>
        <v>0.18201284512397453</v>
      </c>
    </row>
    <row r="4167" spans="1:6" hidden="1" x14ac:dyDescent="0.3">
      <c r="A4167">
        <f>IF(IFERROR(_xlfn.NUMBERVALUE(RIGHT(D4167,2))=C4167-2000,TRUE),1,0)*_xlfn.IFNA(VLOOKUP(LEFT(RIGHT(D4167,LEN(D4167)-6),LEN(RIGHT(D4167,LEN(D4167)-6))-3),'Filter Fuel'!$A$3:$I$29,HLOOKUP(LEFT(D4167,6),'Filter Fuel'!$B$1:$I$2,2,FALSE),FALSE),1)*IF(F4167=0,0,1)</f>
        <v>0</v>
      </c>
      <c r="B4167" t="s">
        <v>2</v>
      </c>
      <c r="C4167">
        <f t="shared" si="118"/>
        <v>2035</v>
      </c>
      <c r="D4167" t="str">
        <f t="shared" si="119"/>
        <v>COMBDGELCIMP37</v>
      </c>
      <c r="E4167" t="str">
        <f>VLOOKUP(D4167,'NZ40-POPT_tech_groups'!A:B,2,FALSE)</f>
        <v>NZ40-ENE-1-COMBDG</v>
      </c>
      <c r="F4167" s="3">
        <f>_xlfn.IFNA(_xlfn.IFNA(VLOOKUP(D4167,'Energy Share'!B:D,3,FALSE),VLOOKUP(LEFT(D4167,LEN(D4167)-2),'Energy Share'!B:D,3,FALSE)),0)*HLOOKUP(C4167,'Energy Share'!$I$2:$AL$3,2,FALSE)*VLOOKUP(LEFT(D4167,6),'Energy Share'!$I$6:$J$14,2,FALSE)</f>
        <v>0.18201284512397453</v>
      </c>
    </row>
    <row r="4168" spans="1:6" hidden="1" x14ac:dyDescent="0.3">
      <c r="A4168">
        <f>IF(IFERROR(_xlfn.NUMBERVALUE(RIGHT(D4168,2))=C4168-2000,TRUE),1,0)*_xlfn.IFNA(VLOOKUP(LEFT(RIGHT(D4168,LEN(D4168)-6),LEN(RIGHT(D4168,LEN(D4168)-6))-3),'Filter Fuel'!$A$3:$I$29,HLOOKUP(LEFT(D4168,6),'Filter Fuel'!$B$1:$I$2,2,FALSE),FALSE),1)*IF(F4168=0,0,1)</f>
        <v>0</v>
      </c>
      <c r="B4168" t="s">
        <v>2</v>
      </c>
      <c r="C4168">
        <f t="shared" si="118"/>
        <v>2035</v>
      </c>
      <c r="D4168" t="str">
        <f t="shared" si="119"/>
        <v>COMBDGELCIMP38</v>
      </c>
      <c r="E4168" t="str">
        <f>VLOOKUP(D4168,'NZ40-POPT_tech_groups'!A:B,2,FALSE)</f>
        <v>NZ40-ENE-1-COMBDG</v>
      </c>
      <c r="F4168" s="3">
        <f>_xlfn.IFNA(_xlfn.IFNA(VLOOKUP(D4168,'Energy Share'!B:D,3,FALSE),VLOOKUP(LEFT(D4168,LEN(D4168)-2),'Energy Share'!B:D,3,FALSE)),0)*HLOOKUP(C4168,'Energy Share'!$I$2:$AL$3,2,FALSE)*VLOOKUP(LEFT(D4168,6),'Energy Share'!$I$6:$J$14,2,FALSE)</f>
        <v>0.18201284512397453</v>
      </c>
    </row>
    <row r="4169" spans="1:6" hidden="1" x14ac:dyDescent="0.3">
      <c r="A4169">
        <f>IF(IFERROR(_xlfn.NUMBERVALUE(RIGHT(D4169,2))=C4169-2000,TRUE),1,0)*_xlfn.IFNA(VLOOKUP(LEFT(RIGHT(D4169,LEN(D4169)-6),LEN(RIGHT(D4169,LEN(D4169)-6))-3),'Filter Fuel'!$A$3:$I$29,HLOOKUP(LEFT(D4169,6),'Filter Fuel'!$B$1:$I$2,2,FALSE),FALSE),1)*IF(F4169=0,0,1)</f>
        <v>0</v>
      </c>
      <c r="B4169" t="s">
        <v>2</v>
      </c>
      <c r="C4169">
        <f t="shared" si="118"/>
        <v>2035</v>
      </c>
      <c r="D4169" t="str">
        <f t="shared" si="119"/>
        <v>COMBDGELCIMP39</v>
      </c>
      <c r="E4169" t="str">
        <f>VLOOKUP(D4169,'NZ40-POPT_tech_groups'!A:B,2,FALSE)</f>
        <v>NZ40-ENE-1-COMBDG</v>
      </c>
      <c r="F4169" s="3">
        <f>_xlfn.IFNA(_xlfn.IFNA(VLOOKUP(D4169,'Energy Share'!B:D,3,FALSE),VLOOKUP(LEFT(D4169,LEN(D4169)-2),'Energy Share'!B:D,3,FALSE)),0)*HLOOKUP(C4169,'Energy Share'!$I$2:$AL$3,2,FALSE)*VLOOKUP(LEFT(D4169,6),'Energy Share'!$I$6:$J$14,2,FALSE)</f>
        <v>0.18201284512397453</v>
      </c>
    </row>
    <row r="4170" spans="1:6" hidden="1" x14ac:dyDescent="0.3">
      <c r="A4170">
        <f>IF(IFERROR(_xlfn.NUMBERVALUE(RIGHT(D4170,2))=C4170-2000,TRUE),1,0)*_xlfn.IFNA(VLOOKUP(LEFT(RIGHT(D4170,LEN(D4170)-6),LEN(RIGHT(D4170,LEN(D4170)-6))-3),'Filter Fuel'!$A$3:$I$29,HLOOKUP(LEFT(D4170,6),'Filter Fuel'!$B$1:$I$2,2,FALSE),FALSE),1)*IF(F4170=0,0,1)</f>
        <v>0</v>
      </c>
      <c r="B4170" t="s">
        <v>2</v>
      </c>
      <c r="C4170">
        <f t="shared" si="118"/>
        <v>2035</v>
      </c>
      <c r="D4170" t="str">
        <f t="shared" si="119"/>
        <v>COMBDGELCIMP40</v>
      </c>
      <c r="E4170" t="str">
        <f>VLOOKUP(D4170,'NZ40-POPT_tech_groups'!A:B,2,FALSE)</f>
        <v>NZ40-ENE-1-COMBDG</v>
      </c>
      <c r="F4170" s="3">
        <f>_xlfn.IFNA(_xlfn.IFNA(VLOOKUP(D4170,'Energy Share'!B:D,3,FALSE),VLOOKUP(LEFT(D4170,LEN(D4170)-2),'Energy Share'!B:D,3,FALSE)),0)*HLOOKUP(C4170,'Energy Share'!$I$2:$AL$3,2,FALSE)*VLOOKUP(LEFT(D4170,6),'Energy Share'!$I$6:$J$14,2,FALSE)</f>
        <v>0.18201284512397453</v>
      </c>
    </row>
    <row r="4171" spans="1:6" hidden="1" x14ac:dyDescent="0.3">
      <c r="A4171">
        <f>IF(IFERROR(_xlfn.NUMBERVALUE(RIGHT(D4171,2))=C4171-2000,TRUE),1,0)*_xlfn.IFNA(VLOOKUP(LEFT(RIGHT(D4171,LEN(D4171)-6),LEN(RIGHT(D4171,LEN(D4171)-6))-3),'Filter Fuel'!$A$3:$I$29,HLOOKUP(LEFT(D4171,6),'Filter Fuel'!$B$1:$I$2,2,FALSE),FALSE),1)*IF(F4171=0,0,1)</f>
        <v>0</v>
      </c>
      <c r="B4171" t="s">
        <v>2</v>
      </c>
      <c r="C4171">
        <f t="shared" si="118"/>
        <v>2035</v>
      </c>
      <c r="D4171" t="str">
        <f t="shared" si="119"/>
        <v>COMBDGELCIMP41</v>
      </c>
      <c r="E4171" t="str">
        <f>VLOOKUP(D4171,'NZ40-POPT_tech_groups'!A:B,2,FALSE)</f>
        <v>NZ40-ENE-1-COMBDG</v>
      </c>
      <c r="F4171" s="3">
        <f>_xlfn.IFNA(_xlfn.IFNA(VLOOKUP(D4171,'Energy Share'!B:D,3,FALSE),VLOOKUP(LEFT(D4171,LEN(D4171)-2),'Energy Share'!B:D,3,FALSE)),0)*HLOOKUP(C4171,'Energy Share'!$I$2:$AL$3,2,FALSE)*VLOOKUP(LEFT(D4171,6),'Energy Share'!$I$6:$J$14,2,FALSE)</f>
        <v>0.18201284512397453</v>
      </c>
    </row>
    <row r="4172" spans="1:6" hidden="1" x14ac:dyDescent="0.3">
      <c r="A4172">
        <f>IF(IFERROR(_xlfn.NUMBERVALUE(RIGHT(D4172,2))=C4172-2000,TRUE),1,0)*_xlfn.IFNA(VLOOKUP(LEFT(RIGHT(D4172,LEN(D4172)-6),LEN(RIGHT(D4172,LEN(D4172)-6))-3),'Filter Fuel'!$A$3:$I$29,HLOOKUP(LEFT(D4172,6),'Filter Fuel'!$B$1:$I$2,2,FALSE),FALSE),1)*IF(F4172=0,0,1)</f>
        <v>0</v>
      </c>
      <c r="B4172" t="s">
        <v>2</v>
      </c>
      <c r="C4172">
        <f t="shared" si="118"/>
        <v>2035</v>
      </c>
      <c r="D4172" t="str">
        <f t="shared" si="119"/>
        <v>COMBDGELCIMP42</v>
      </c>
      <c r="E4172" t="str">
        <f>VLOOKUP(D4172,'NZ40-POPT_tech_groups'!A:B,2,FALSE)</f>
        <v>NZ40-ENE-1-COMBDG</v>
      </c>
      <c r="F4172" s="3">
        <f>_xlfn.IFNA(_xlfn.IFNA(VLOOKUP(D4172,'Energy Share'!B:D,3,FALSE),VLOOKUP(LEFT(D4172,LEN(D4172)-2),'Energy Share'!B:D,3,FALSE)),0)*HLOOKUP(C4172,'Energy Share'!$I$2:$AL$3,2,FALSE)*VLOOKUP(LEFT(D4172,6),'Energy Share'!$I$6:$J$14,2,FALSE)</f>
        <v>0.18201284512397453</v>
      </c>
    </row>
    <row r="4173" spans="1:6" hidden="1" x14ac:dyDescent="0.3">
      <c r="A4173">
        <f>IF(IFERROR(_xlfn.NUMBERVALUE(RIGHT(D4173,2))=C4173-2000,TRUE),1,0)*_xlfn.IFNA(VLOOKUP(LEFT(RIGHT(D4173,LEN(D4173)-6),LEN(RIGHT(D4173,LEN(D4173)-6))-3),'Filter Fuel'!$A$3:$I$29,HLOOKUP(LEFT(D4173,6),'Filter Fuel'!$B$1:$I$2,2,FALSE),FALSE),1)*IF(F4173=0,0,1)</f>
        <v>0</v>
      </c>
      <c r="B4173" t="s">
        <v>2</v>
      </c>
      <c r="C4173">
        <f t="shared" si="118"/>
        <v>2035</v>
      </c>
      <c r="D4173" t="str">
        <f t="shared" si="119"/>
        <v>COMBDGELCIMP43</v>
      </c>
      <c r="E4173" t="str">
        <f>VLOOKUP(D4173,'NZ40-POPT_tech_groups'!A:B,2,FALSE)</f>
        <v>NZ40-ENE-1-COMBDG</v>
      </c>
      <c r="F4173" s="3">
        <f>_xlfn.IFNA(_xlfn.IFNA(VLOOKUP(D4173,'Energy Share'!B:D,3,FALSE),VLOOKUP(LEFT(D4173,LEN(D4173)-2),'Energy Share'!B:D,3,FALSE)),0)*HLOOKUP(C4173,'Energy Share'!$I$2:$AL$3,2,FALSE)*VLOOKUP(LEFT(D4173,6),'Energy Share'!$I$6:$J$14,2,FALSE)</f>
        <v>0.18201284512397453</v>
      </c>
    </row>
    <row r="4174" spans="1:6" hidden="1" x14ac:dyDescent="0.3">
      <c r="A4174">
        <f>IF(IFERROR(_xlfn.NUMBERVALUE(RIGHT(D4174,2))=C4174-2000,TRUE),1,0)*_xlfn.IFNA(VLOOKUP(LEFT(RIGHT(D4174,LEN(D4174)-6),LEN(RIGHT(D4174,LEN(D4174)-6))-3),'Filter Fuel'!$A$3:$I$29,HLOOKUP(LEFT(D4174,6),'Filter Fuel'!$B$1:$I$2,2,FALSE),FALSE),1)*IF(F4174=0,0,1)</f>
        <v>0</v>
      </c>
      <c r="B4174" t="s">
        <v>2</v>
      </c>
      <c r="C4174">
        <f t="shared" si="118"/>
        <v>2035</v>
      </c>
      <c r="D4174" t="str">
        <f t="shared" si="119"/>
        <v>COMBDGELCIMP44</v>
      </c>
      <c r="E4174" t="str">
        <f>VLOOKUP(D4174,'NZ40-POPT_tech_groups'!A:B,2,FALSE)</f>
        <v>NZ40-ENE-1-COMBDG</v>
      </c>
      <c r="F4174" s="3">
        <f>_xlfn.IFNA(_xlfn.IFNA(VLOOKUP(D4174,'Energy Share'!B:D,3,FALSE),VLOOKUP(LEFT(D4174,LEN(D4174)-2),'Energy Share'!B:D,3,FALSE)),0)*HLOOKUP(C4174,'Energy Share'!$I$2:$AL$3,2,FALSE)*VLOOKUP(LEFT(D4174,6),'Energy Share'!$I$6:$J$14,2,FALSE)</f>
        <v>0.18201284512397453</v>
      </c>
    </row>
    <row r="4175" spans="1:6" hidden="1" x14ac:dyDescent="0.3">
      <c r="A4175">
        <f>IF(IFERROR(_xlfn.NUMBERVALUE(RIGHT(D4175,2))=C4175-2000,TRUE),1,0)*_xlfn.IFNA(VLOOKUP(LEFT(RIGHT(D4175,LEN(D4175)-6),LEN(RIGHT(D4175,LEN(D4175)-6))-3),'Filter Fuel'!$A$3:$I$29,HLOOKUP(LEFT(D4175,6),'Filter Fuel'!$B$1:$I$2,2,FALSE),FALSE),1)*IF(F4175=0,0,1)</f>
        <v>0</v>
      </c>
      <c r="B4175" t="s">
        <v>2</v>
      </c>
      <c r="C4175">
        <f t="shared" si="118"/>
        <v>2035</v>
      </c>
      <c r="D4175" t="str">
        <f t="shared" si="119"/>
        <v>COMBDGELCIMP45</v>
      </c>
      <c r="E4175" t="str">
        <f>VLOOKUP(D4175,'NZ40-POPT_tech_groups'!A:B,2,FALSE)</f>
        <v>NZ40-ENE-1-COMBDG</v>
      </c>
      <c r="F4175" s="3">
        <f>_xlfn.IFNA(_xlfn.IFNA(VLOOKUP(D4175,'Energy Share'!B:D,3,FALSE),VLOOKUP(LEFT(D4175,LEN(D4175)-2),'Energy Share'!B:D,3,FALSE)),0)*HLOOKUP(C4175,'Energy Share'!$I$2:$AL$3,2,FALSE)*VLOOKUP(LEFT(D4175,6),'Energy Share'!$I$6:$J$14,2,FALSE)</f>
        <v>0.18201284512397453</v>
      </c>
    </row>
    <row r="4176" spans="1:6" hidden="1" x14ac:dyDescent="0.3">
      <c r="A4176">
        <f>IF(IFERROR(_xlfn.NUMBERVALUE(RIGHT(D4176,2))=C4176-2000,TRUE),1,0)*_xlfn.IFNA(VLOOKUP(LEFT(RIGHT(D4176,LEN(D4176)-6),LEN(RIGHT(D4176,LEN(D4176)-6))-3),'Filter Fuel'!$A$3:$I$29,HLOOKUP(LEFT(D4176,6),'Filter Fuel'!$B$1:$I$2,2,FALSE),FALSE),1)*IF(F4176=0,0,1)</f>
        <v>0</v>
      </c>
      <c r="B4176" t="s">
        <v>2</v>
      </c>
      <c r="C4176">
        <f t="shared" si="118"/>
        <v>2035</v>
      </c>
      <c r="D4176" t="str">
        <f t="shared" si="119"/>
        <v>COMBDGELCIMP46</v>
      </c>
      <c r="E4176" t="str">
        <f>VLOOKUP(D4176,'NZ40-POPT_tech_groups'!A:B,2,FALSE)</f>
        <v>NZ40-ENE-1-COMBDG</v>
      </c>
      <c r="F4176" s="3">
        <f>_xlfn.IFNA(_xlfn.IFNA(VLOOKUP(D4176,'Energy Share'!B:D,3,FALSE),VLOOKUP(LEFT(D4176,LEN(D4176)-2),'Energy Share'!B:D,3,FALSE)),0)*HLOOKUP(C4176,'Energy Share'!$I$2:$AL$3,2,FALSE)*VLOOKUP(LEFT(D4176,6),'Energy Share'!$I$6:$J$14,2,FALSE)</f>
        <v>0.18201284512397453</v>
      </c>
    </row>
    <row r="4177" spans="1:6" hidden="1" x14ac:dyDescent="0.3">
      <c r="A4177">
        <f>IF(IFERROR(_xlfn.NUMBERVALUE(RIGHT(D4177,2))=C4177-2000,TRUE),1,0)*_xlfn.IFNA(VLOOKUP(LEFT(RIGHT(D4177,LEN(D4177)-6),LEN(RIGHT(D4177,LEN(D4177)-6))-3),'Filter Fuel'!$A$3:$I$29,HLOOKUP(LEFT(D4177,6),'Filter Fuel'!$B$1:$I$2,2,FALSE),FALSE),1)*IF(F4177=0,0,1)</f>
        <v>0</v>
      </c>
      <c r="B4177" t="s">
        <v>2</v>
      </c>
      <c r="C4177">
        <f t="shared" si="118"/>
        <v>2035</v>
      </c>
      <c r="D4177" t="str">
        <f t="shared" si="119"/>
        <v>COMBDGELCIMP47</v>
      </c>
      <c r="E4177" t="str">
        <f>VLOOKUP(D4177,'NZ40-POPT_tech_groups'!A:B,2,FALSE)</f>
        <v>NZ40-ENE-1-COMBDG</v>
      </c>
      <c r="F4177" s="3">
        <f>_xlfn.IFNA(_xlfn.IFNA(VLOOKUP(D4177,'Energy Share'!B:D,3,FALSE),VLOOKUP(LEFT(D4177,LEN(D4177)-2),'Energy Share'!B:D,3,FALSE)),0)*HLOOKUP(C4177,'Energy Share'!$I$2:$AL$3,2,FALSE)*VLOOKUP(LEFT(D4177,6),'Energy Share'!$I$6:$J$14,2,FALSE)</f>
        <v>0.18201284512397453</v>
      </c>
    </row>
    <row r="4178" spans="1:6" hidden="1" x14ac:dyDescent="0.3">
      <c r="A4178">
        <f>IF(IFERROR(_xlfn.NUMBERVALUE(RIGHT(D4178,2))=C4178-2000,TRUE),1,0)*_xlfn.IFNA(VLOOKUP(LEFT(RIGHT(D4178,LEN(D4178)-6),LEN(RIGHT(D4178,LEN(D4178)-6))-3),'Filter Fuel'!$A$3:$I$29,HLOOKUP(LEFT(D4178,6),'Filter Fuel'!$B$1:$I$2,2,FALSE),FALSE),1)*IF(F4178=0,0,1)</f>
        <v>0</v>
      </c>
      <c r="B4178" t="s">
        <v>2</v>
      </c>
      <c r="C4178">
        <f t="shared" si="118"/>
        <v>2035</v>
      </c>
      <c r="D4178" t="str">
        <f t="shared" si="119"/>
        <v>COMBDGELCIMP48</v>
      </c>
      <c r="E4178" t="str">
        <f>VLOOKUP(D4178,'NZ40-POPT_tech_groups'!A:B,2,FALSE)</f>
        <v>NZ40-ENE-1-COMBDG</v>
      </c>
      <c r="F4178" s="3">
        <f>_xlfn.IFNA(_xlfn.IFNA(VLOOKUP(D4178,'Energy Share'!B:D,3,FALSE),VLOOKUP(LEFT(D4178,LEN(D4178)-2),'Energy Share'!B:D,3,FALSE)),0)*HLOOKUP(C4178,'Energy Share'!$I$2:$AL$3,2,FALSE)*VLOOKUP(LEFT(D4178,6),'Energy Share'!$I$6:$J$14,2,FALSE)</f>
        <v>0.18201284512397453</v>
      </c>
    </row>
    <row r="4179" spans="1:6" hidden="1" x14ac:dyDescent="0.3">
      <c r="A4179">
        <f>IF(IFERROR(_xlfn.NUMBERVALUE(RIGHT(D4179,2))=C4179-2000,TRUE),1,0)*_xlfn.IFNA(VLOOKUP(LEFT(RIGHT(D4179,LEN(D4179)-6),LEN(RIGHT(D4179,LEN(D4179)-6))-3),'Filter Fuel'!$A$3:$I$29,HLOOKUP(LEFT(D4179,6),'Filter Fuel'!$B$1:$I$2,2,FALSE),FALSE),1)*IF(F4179=0,0,1)</f>
        <v>0</v>
      </c>
      <c r="B4179" t="s">
        <v>2</v>
      </c>
      <c r="C4179">
        <f t="shared" si="118"/>
        <v>2035</v>
      </c>
      <c r="D4179" t="str">
        <f t="shared" si="119"/>
        <v>COMBDGELCIMP49</v>
      </c>
      <c r="E4179" t="str">
        <f>VLOOKUP(D4179,'NZ40-POPT_tech_groups'!A:B,2,FALSE)</f>
        <v>NZ40-ENE-1-COMBDG</v>
      </c>
      <c r="F4179" s="3">
        <f>_xlfn.IFNA(_xlfn.IFNA(VLOOKUP(D4179,'Energy Share'!B:D,3,FALSE),VLOOKUP(LEFT(D4179,LEN(D4179)-2),'Energy Share'!B:D,3,FALSE)),0)*HLOOKUP(C4179,'Energy Share'!$I$2:$AL$3,2,FALSE)*VLOOKUP(LEFT(D4179,6),'Energy Share'!$I$6:$J$14,2,FALSE)</f>
        <v>0.18201284512397453</v>
      </c>
    </row>
    <row r="4180" spans="1:6" hidden="1" x14ac:dyDescent="0.3">
      <c r="A4180">
        <f>IF(IFERROR(_xlfn.NUMBERVALUE(RIGHT(D4180,2))=C4180-2000,TRUE),1,0)*_xlfn.IFNA(VLOOKUP(LEFT(RIGHT(D4180,LEN(D4180)-6),LEN(RIGHT(D4180,LEN(D4180)-6))-3),'Filter Fuel'!$A$3:$I$29,HLOOKUP(LEFT(D4180,6),'Filter Fuel'!$B$1:$I$2,2,FALSE),FALSE),1)*IF(F4180=0,0,1)</f>
        <v>0</v>
      </c>
      <c r="B4180" t="s">
        <v>2</v>
      </c>
      <c r="C4180">
        <f t="shared" si="118"/>
        <v>2035</v>
      </c>
      <c r="D4180" t="str">
        <f t="shared" si="119"/>
        <v>COMBDGELCIMP50</v>
      </c>
      <c r="E4180" t="str">
        <f>VLOOKUP(D4180,'NZ40-POPT_tech_groups'!A:B,2,FALSE)</f>
        <v>NZ40-ENE-1-COMBDG</v>
      </c>
      <c r="F4180" s="3">
        <f>_xlfn.IFNA(_xlfn.IFNA(VLOOKUP(D4180,'Energy Share'!B:D,3,FALSE),VLOOKUP(LEFT(D4180,LEN(D4180)-2),'Energy Share'!B:D,3,FALSE)),0)*HLOOKUP(C4180,'Energy Share'!$I$2:$AL$3,2,FALSE)*VLOOKUP(LEFT(D4180,6),'Energy Share'!$I$6:$J$14,2,FALSE)</f>
        <v>0.18201284512397453</v>
      </c>
    </row>
    <row r="4181" spans="1:6" hidden="1" x14ac:dyDescent="0.3">
      <c r="A4181">
        <f>IF(IFERROR(_xlfn.NUMBERVALUE(RIGHT(D4181,2))=C4181-2000,TRUE),1,0)*_xlfn.IFNA(VLOOKUP(LEFT(RIGHT(D4181,LEN(D4181)-6),LEN(RIGHT(D4181,LEN(D4181)-6))-3),'Filter Fuel'!$A$3:$I$29,HLOOKUP(LEFT(D4181,6),'Filter Fuel'!$B$1:$I$2,2,FALSE),FALSE),1)*IF(F4181=0,0,1)</f>
        <v>0</v>
      </c>
      <c r="B4181" t="s">
        <v>2</v>
      </c>
      <c r="C4181">
        <f t="shared" si="118"/>
        <v>2035</v>
      </c>
      <c r="D4181" t="str">
        <f t="shared" si="119"/>
        <v>FRETRAELCIMP16</v>
      </c>
      <c r="E4181" t="str">
        <f>VLOOKUP(D4181,'NZ40-POPT_tech_groups'!A:B,2,FALSE)</f>
        <v>NZ40-ENE-1-FRETRA</v>
      </c>
      <c r="F4181" s="3">
        <f>_xlfn.IFNA(_xlfn.IFNA(VLOOKUP(D4181,'Energy Share'!B:D,3,FALSE),VLOOKUP(LEFT(D4181,LEN(D4181)-2),'Energy Share'!B:D,3,FALSE)),0)*HLOOKUP(C4181,'Energy Share'!$I$2:$AL$3,2,FALSE)*VLOOKUP(LEFT(D4181,6),'Energy Share'!$I$6:$J$14,2,FALSE)</f>
        <v>0</v>
      </c>
    </row>
    <row r="4182" spans="1:6" hidden="1" x14ac:dyDescent="0.3">
      <c r="A4182">
        <f>IF(IFERROR(_xlfn.NUMBERVALUE(RIGHT(D4182,2))=C4182-2000,TRUE),1,0)*_xlfn.IFNA(VLOOKUP(LEFT(RIGHT(D4182,LEN(D4182)-6),LEN(RIGHT(D4182,LEN(D4182)-6))-3),'Filter Fuel'!$A$3:$I$29,HLOOKUP(LEFT(D4182,6),'Filter Fuel'!$B$1:$I$2,2,FALSE),FALSE),1)*IF(F4182=0,0,1)</f>
        <v>0</v>
      </c>
      <c r="B4182" t="s">
        <v>2</v>
      </c>
      <c r="C4182">
        <f t="shared" si="118"/>
        <v>2035</v>
      </c>
      <c r="D4182" t="str">
        <f t="shared" si="119"/>
        <v>FRETRAELCIMP17</v>
      </c>
      <c r="E4182" t="str">
        <f>VLOOKUP(D4182,'NZ40-POPT_tech_groups'!A:B,2,FALSE)</f>
        <v>NZ40-ENE-1-FRETRA</v>
      </c>
      <c r="F4182" s="3">
        <f>_xlfn.IFNA(_xlfn.IFNA(VLOOKUP(D4182,'Energy Share'!B:D,3,FALSE),VLOOKUP(LEFT(D4182,LEN(D4182)-2),'Energy Share'!B:D,3,FALSE)),0)*HLOOKUP(C4182,'Energy Share'!$I$2:$AL$3,2,FALSE)*VLOOKUP(LEFT(D4182,6),'Energy Share'!$I$6:$J$14,2,FALSE)</f>
        <v>0</v>
      </c>
    </row>
    <row r="4183" spans="1:6" hidden="1" x14ac:dyDescent="0.3">
      <c r="A4183">
        <f>IF(IFERROR(_xlfn.NUMBERVALUE(RIGHT(D4183,2))=C4183-2000,TRUE),1,0)*_xlfn.IFNA(VLOOKUP(LEFT(RIGHT(D4183,LEN(D4183)-6),LEN(RIGHT(D4183,LEN(D4183)-6))-3),'Filter Fuel'!$A$3:$I$29,HLOOKUP(LEFT(D4183,6),'Filter Fuel'!$B$1:$I$2,2,FALSE),FALSE),1)*IF(F4183=0,0,1)</f>
        <v>0</v>
      </c>
      <c r="B4183" t="s">
        <v>2</v>
      </c>
      <c r="C4183">
        <f t="shared" si="118"/>
        <v>2035</v>
      </c>
      <c r="D4183" t="str">
        <f t="shared" si="119"/>
        <v>FRETRAELCIMP18</v>
      </c>
      <c r="E4183" t="str">
        <f>VLOOKUP(D4183,'NZ40-POPT_tech_groups'!A:B,2,FALSE)</f>
        <v>NZ40-ENE-1-FRETRA</v>
      </c>
      <c r="F4183" s="3">
        <f>_xlfn.IFNA(_xlfn.IFNA(VLOOKUP(D4183,'Energy Share'!B:D,3,FALSE),VLOOKUP(LEFT(D4183,LEN(D4183)-2),'Energy Share'!B:D,3,FALSE)),0)*HLOOKUP(C4183,'Energy Share'!$I$2:$AL$3,2,FALSE)*VLOOKUP(LEFT(D4183,6),'Energy Share'!$I$6:$J$14,2,FALSE)</f>
        <v>0</v>
      </c>
    </row>
    <row r="4184" spans="1:6" hidden="1" x14ac:dyDescent="0.3">
      <c r="A4184">
        <f>IF(IFERROR(_xlfn.NUMBERVALUE(RIGHT(D4184,2))=C4184-2000,TRUE),1,0)*_xlfn.IFNA(VLOOKUP(LEFT(RIGHT(D4184,LEN(D4184)-6),LEN(RIGHT(D4184,LEN(D4184)-6))-3),'Filter Fuel'!$A$3:$I$29,HLOOKUP(LEFT(D4184,6),'Filter Fuel'!$B$1:$I$2,2,FALSE),FALSE),1)*IF(F4184=0,0,1)</f>
        <v>0</v>
      </c>
      <c r="B4184" t="s">
        <v>2</v>
      </c>
      <c r="C4184">
        <f t="shared" si="118"/>
        <v>2035</v>
      </c>
      <c r="D4184" t="str">
        <f t="shared" si="119"/>
        <v>FRETRAELCIMP19</v>
      </c>
      <c r="E4184" t="str">
        <f>VLOOKUP(D4184,'NZ40-POPT_tech_groups'!A:B,2,FALSE)</f>
        <v>NZ40-ENE-1-FRETRA</v>
      </c>
      <c r="F4184" s="3">
        <f>_xlfn.IFNA(_xlfn.IFNA(VLOOKUP(D4184,'Energy Share'!B:D,3,FALSE),VLOOKUP(LEFT(D4184,LEN(D4184)-2),'Energy Share'!B:D,3,FALSE)),0)*HLOOKUP(C4184,'Energy Share'!$I$2:$AL$3,2,FALSE)*VLOOKUP(LEFT(D4184,6),'Energy Share'!$I$6:$J$14,2,FALSE)</f>
        <v>0</v>
      </c>
    </row>
    <row r="4185" spans="1:6" hidden="1" x14ac:dyDescent="0.3">
      <c r="A4185">
        <f>IF(IFERROR(_xlfn.NUMBERVALUE(RIGHT(D4185,2))=C4185-2000,TRUE),1,0)*_xlfn.IFNA(VLOOKUP(LEFT(RIGHT(D4185,LEN(D4185)-6),LEN(RIGHT(D4185,LEN(D4185)-6))-3),'Filter Fuel'!$A$3:$I$29,HLOOKUP(LEFT(D4185,6),'Filter Fuel'!$B$1:$I$2,2,FALSE),FALSE),1)*IF(F4185=0,0,1)</f>
        <v>0</v>
      </c>
      <c r="B4185" t="s">
        <v>2</v>
      </c>
      <c r="C4185">
        <f t="shared" ref="C4185:C4248" si="120">C3842+1</f>
        <v>2035</v>
      </c>
      <c r="D4185" t="str">
        <f t="shared" ref="D4185:D4248" si="121">D3842</f>
        <v>FRETRAELCIMP20</v>
      </c>
      <c r="E4185" t="str">
        <f>VLOOKUP(D4185,'NZ40-POPT_tech_groups'!A:B,2,FALSE)</f>
        <v>NZ40-ENE-1-FRETRA</v>
      </c>
      <c r="F4185" s="3">
        <f>_xlfn.IFNA(_xlfn.IFNA(VLOOKUP(D4185,'Energy Share'!B:D,3,FALSE),VLOOKUP(LEFT(D4185,LEN(D4185)-2),'Energy Share'!B:D,3,FALSE)),0)*HLOOKUP(C4185,'Energy Share'!$I$2:$AL$3,2,FALSE)*VLOOKUP(LEFT(D4185,6),'Energy Share'!$I$6:$J$14,2,FALSE)</f>
        <v>0</v>
      </c>
    </row>
    <row r="4186" spans="1:6" hidden="1" x14ac:dyDescent="0.3">
      <c r="A4186">
        <f>IF(IFERROR(_xlfn.NUMBERVALUE(RIGHT(D4186,2))=C4186-2000,TRUE),1,0)*_xlfn.IFNA(VLOOKUP(LEFT(RIGHT(D4186,LEN(D4186)-6),LEN(RIGHT(D4186,LEN(D4186)-6))-3),'Filter Fuel'!$A$3:$I$29,HLOOKUP(LEFT(D4186,6),'Filter Fuel'!$B$1:$I$2,2,FALSE),FALSE),1)*IF(F4186=0,0,1)</f>
        <v>0</v>
      </c>
      <c r="B4186" t="s">
        <v>2</v>
      </c>
      <c r="C4186">
        <f t="shared" si="120"/>
        <v>2035</v>
      </c>
      <c r="D4186" t="str">
        <f t="shared" si="121"/>
        <v>FRETRAELCIMP21</v>
      </c>
      <c r="E4186" t="str">
        <f>VLOOKUP(D4186,'NZ40-POPT_tech_groups'!A:B,2,FALSE)</f>
        <v>NZ40-ENE-1-FRETRA</v>
      </c>
      <c r="F4186" s="3">
        <f>_xlfn.IFNA(_xlfn.IFNA(VLOOKUP(D4186,'Energy Share'!B:D,3,FALSE),VLOOKUP(LEFT(D4186,LEN(D4186)-2),'Energy Share'!B:D,3,FALSE)),0)*HLOOKUP(C4186,'Energy Share'!$I$2:$AL$3,2,FALSE)*VLOOKUP(LEFT(D4186,6),'Energy Share'!$I$6:$J$14,2,FALSE)</f>
        <v>0</v>
      </c>
    </row>
    <row r="4187" spans="1:6" hidden="1" x14ac:dyDescent="0.3">
      <c r="A4187">
        <f>IF(IFERROR(_xlfn.NUMBERVALUE(RIGHT(D4187,2))=C4187-2000,TRUE),1,0)*_xlfn.IFNA(VLOOKUP(LEFT(RIGHT(D4187,LEN(D4187)-6),LEN(RIGHT(D4187,LEN(D4187)-6))-3),'Filter Fuel'!$A$3:$I$29,HLOOKUP(LEFT(D4187,6),'Filter Fuel'!$B$1:$I$2,2,FALSE),FALSE),1)*IF(F4187=0,0,1)</f>
        <v>0</v>
      </c>
      <c r="B4187" t="s">
        <v>2</v>
      </c>
      <c r="C4187">
        <f t="shared" si="120"/>
        <v>2035</v>
      </c>
      <c r="D4187" t="str">
        <f t="shared" si="121"/>
        <v>FRETRAELCIMP22</v>
      </c>
      <c r="E4187" t="str">
        <f>VLOOKUP(D4187,'NZ40-POPT_tech_groups'!A:B,2,FALSE)</f>
        <v>NZ40-ENE-1-FRETRA</v>
      </c>
      <c r="F4187" s="3">
        <f>_xlfn.IFNA(_xlfn.IFNA(VLOOKUP(D4187,'Energy Share'!B:D,3,FALSE),VLOOKUP(LEFT(D4187,LEN(D4187)-2),'Energy Share'!B:D,3,FALSE)),0)*HLOOKUP(C4187,'Energy Share'!$I$2:$AL$3,2,FALSE)*VLOOKUP(LEFT(D4187,6),'Energy Share'!$I$6:$J$14,2,FALSE)</f>
        <v>0</v>
      </c>
    </row>
    <row r="4188" spans="1:6" hidden="1" x14ac:dyDescent="0.3">
      <c r="A4188">
        <f>IF(IFERROR(_xlfn.NUMBERVALUE(RIGHT(D4188,2))=C4188-2000,TRUE),1,0)*_xlfn.IFNA(VLOOKUP(LEFT(RIGHT(D4188,LEN(D4188)-6),LEN(RIGHT(D4188,LEN(D4188)-6))-3),'Filter Fuel'!$A$3:$I$29,HLOOKUP(LEFT(D4188,6),'Filter Fuel'!$B$1:$I$2,2,FALSE),FALSE),1)*IF(F4188=0,0,1)</f>
        <v>0</v>
      </c>
      <c r="B4188" t="s">
        <v>2</v>
      </c>
      <c r="C4188">
        <f t="shared" si="120"/>
        <v>2035</v>
      </c>
      <c r="D4188" t="str">
        <f t="shared" si="121"/>
        <v>FRETRAELCIMP23</v>
      </c>
      <c r="E4188" t="str">
        <f>VLOOKUP(D4188,'NZ40-POPT_tech_groups'!A:B,2,FALSE)</f>
        <v>NZ40-ENE-1-FRETRA</v>
      </c>
      <c r="F4188" s="3">
        <f>_xlfn.IFNA(_xlfn.IFNA(VLOOKUP(D4188,'Energy Share'!B:D,3,FALSE),VLOOKUP(LEFT(D4188,LEN(D4188)-2),'Energy Share'!B:D,3,FALSE)),0)*HLOOKUP(C4188,'Energy Share'!$I$2:$AL$3,2,FALSE)*VLOOKUP(LEFT(D4188,6),'Energy Share'!$I$6:$J$14,2,FALSE)</f>
        <v>0</v>
      </c>
    </row>
    <row r="4189" spans="1:6" hidden="1" x14ac:dyDescent="0.3">
      <c r="A4189">
        <f>IF(IFERROR(_xlfn.NUMBERVALUE(RIGHT(D4189,2))=C4189-2000,TRUE),1,0)*_xlfn.IFNA(VLOOKUP(LEFT(RIGHT(D4189,LEN(D4189)-6),LEN(RIGHT(D4189,LEN(D4189)-6))-3),'Filter Fuel'!$A$3:$I$29,HLOOKUP(LEFT(D4189,6),'Filter Fuel'!$B$1:$I$2,2,FALSE),FALSE),1)*IF(F4189=0,0,1)</f>
        <v>0</v>
      </c>
      <c r="B4189" t="s">
        <v>2</v>
      </c>
      <c r="C4189">
        <f t="shared" si="120"/>
        <v>2035</v>
      </c>
      <c r="D4189" t="str">
        <f t="shared" si="121"/>
        <v>FRETRAELCIMP24</v>
      </c>
      <c r="E4189" t="str">
        <f>VLOOKUP(D4189,'NZ40-POPT_tech_groups'!A:B,2,FALSE)</f>
        <v>NZ40-ENE-1-FRETRA</v>
      </c>
      <c r="F4189" s="3">
        <f>_xlfn.IFNA(_xlfn.IFNA(VLOOKUP(D4189,'Energy Share'!B:D,3,FALSE),VLOOKUP(LEFT(D4189,LEN(D4189)-2),'Energy Share'!B:D,3,FALSE)),0)*HLOOKUP(C4189,'Energy Share'!$I$2:$AL$3,2,FALSE)*VLOOKUP(LEFT(D4189,6),'Energy Share'!$I$6:$J$14,2,FALSE)</f>
        <v>0</v>
      </c>
    </row>
    <row r="4190" spans="1:6" hidden="1" x14ac:dyDescent="0.3">
      <c r="A4190">
        <f>IF(IFERROR(_xlfn.NUMBERVALUE(RIGHT(D4190,2))=C4190-2000,TRUE),1,0)*_xlfn.IFNA(VLOOKUP(LEFT(RIGHT(D4190,LEN(D4190)-6),LEN(RIGHT(D4190,LEN(D4190)-6))-3),'Filter Fuel'!$A$3:$I$29,HLOOKUP(LEFT(D4190,6),'Filter Fuel'!$B$1:$I$2,2,FALSE),FALSE),1)*IF(F4190=0,0,1)</f>
        <v>0</v>
      </c>
      <c r="B4190" t="s">
        <v>2</v>
      </c>
      <c r="C4190">
        <f t="shared" si="120"/>
        <v>2035</v>
      </c>
      <c r="D4190" t="str">
        <f t="shared" si="121"/>
        <v>FRETRAELCIMP25</v>
      </c>
      <c r="E4190" t="str">
        <f>VLOOKUP(D4190,'NZ40-POPT_tech_groups'!A:B,2,FALSE)</f>
        <v>NZ40-ENE-1-FRETRA</v>
      </c>
      <c r="F4190" s="3">
        <f>_xlfn.IFNA(_xlfn.IFNA(VLOOKUP(D4190,'Energy Share'!B:D,3,FALSE),VLOOKUP(LEFT(D4190,LEN(D4190)-2),'Energy Share'!B:D,3,FALSE)),0)*HLOOKUP(C4190,'Energy Share'!$I$2:$AL$3,2,FALSE)*VLOOKUP(LEFT(D4190,6),'Energy Share'!$I$6:$J$14,2,FALSE)</f>
        <v>0</v>
      </c>
    </row>
    <row r="4191" spans="1:6" hidden="1" x14ac:dyDescent="0.3">
      <c r="A4191">
        <f>IF(IFERROR(_xlfn.NUMBERVALUE(RIGHT(D4191,2))=C4191-2000,TRUE),1,0)*_xlfn.IFNA(VLOOKUP(LEFT(RIGHT(D4191,LEN(D4191)-6),LEN(RIGHT(D4191,LEN(D4191)-6))-3),'Filter Fuel'!$A$3:$I$29,HLOOKUP(LEFT(D4191,6),'Filter Fuel'!$B$1:$I$2,2,FALSE),FALSE),1)*IF(F4191=0,0,1)</f>
        <v>0</v>
      </c>
      <c r="B4191" t="s">
        <v>2</v>
      </c>
      <c r="C4191">
        <f t="shared" si="120"/>
        <v>2035</v>
      </c>
      <c r="D4191" t="str">
        <f t="shared" si="121"/>
        <v>FRETRAELCIMP26</v>
      </c>
      <c r="E4191" t="str">
        <f>VLOOKUP(D4191,'NZ40-POPT_tech_groups'!A:B,2,FALSE)</f>
        <v>NZ40-ENE-1-FRETRA</v>
      </c>
      <c r="F4191" s="3">
        <f>_xlfn.IFNA(_xlfn.IFNA(VLOOKUP(D4191,'Energy Share'!B:D,3,FALSE),VLOOKUP(LEFT(D4191,LEN(D4191)-2),'Energy Share'!B:D,3,FALSE)),0)*HLOOKUP(C4191,'Energy Share'!$I$2:$AL$3,2,FALSE)*VLOOKUP(LEFT(D4191,6),'Energy Share'!$I$6:$J$14,2,FALSE)</f>
        <v>0</v>
      </c>
    </row>
    <row r="4192" spans="1:6" hidden="1" x14ac:dyDescent="0.3">
      <c r="A4192">
        <f>IF(IFERROR(_xlfn.NUMBERVALUE(RIGHT(D4192,2))=C4192-2000,TRUE),1,0)*_xlfn.IFNA(VLOOKUP(LEFT(RIGHT(D4192,LEN(D4192)-6),LEN(RIGHT(D4192,LEN(D4192)-6))-3),'Filter Fuel'!$A$3:$I$29,HLOOKUP(LEFT(D4192,6),'Filter Fuel'!$B$1:$I$2,2,FALSE),FALSE),1)*IF(F4192=0,0,1)</f>
        <v>0</v>
      </c>
      <c r="B4192" t="s">
        <v>2</v>
      </c>
      <c r="C4192">
        <f t="shared" si="120"/>
        <v>2035</v>
      </c>
      <c r="D4192" t="str">
        <f t="shared" si="121"/>
        <v>FRETRAELCIMP27</v>
      </c>
      <c r="E4192" t="str">
        <f>VLOOKUP(D4192,'NZ40-POPT_tech_groups'!A:B,2,FALSE)</f>
        <v>NZ40-ENE-1-FRETRA</v>
      </c>
      <c r="F4192" s="3">
        <f>_xlfn.IFNA(_xlfn.IFNA(VLOOKUP(D4192,'Energy Share'!B:D,3,FALSE),VLOOKUP(LEFT(D4192,LEN(D4192)-2),'Energy Share'!B:D,3,FALSE)),0)*HLOOKUP(C4192,'Energy Share'!$I$2:$AL$3,2,FALSE)*VLOOKUP(LEFT(D4192,6),'Energy Share'!$I$6:$J$14,2,FALSE)</f>
        <v>0</v>
      </c>
    </row>
    <row r="4193" spans="1:6" hidden="1" x14ac:dyDescent="0.3">
      <c r="A4193">
        <f>IF(IFERROR(_xlfn.NUMBERVALUE(RIGHT(D4193,2))=C4193-2000,TRUE),1,0)*_xlfn.IFNA(VLOOKUP(LEFT(RIGHT(D4193,LEN(D4193)-6),LEN(RIGHT(D4193,LEN(D4193)-6))-3),'Filter Fuel'!$A$3:$I$29,HLOOKUP(LEFT(D4193,6),'Filter Fuel'!$B$1:$I$2,2,FALSE),FALSE),1)*IF(F4193=0,0,1)</f>
        <v>0</v>
      </c>
      <c r="B4193" t="s">
        <v>2</v>
      </c>
      <c r="C4193">
        <f t="shared" si="120"/>
        <v>2035</v>
      </c>
      <c r="D4193" t="str">
        <f t="shared" si="121"/>
        <v>FRETRAELCIMP28</v>
      </c>
      <c r="E4193" t="str">
        <f>VLOOKUP(D4193,'NZ40-POPT_tech_groups'!A:B,2,FALSE)</f>
        <v>NZ40-ENE-1-FRETRA</v>
      </c>
      <c r="F4193" s="3">
        <f>_xlfn.IFNA(_xlfn.IFNA(VLOOKUP(D4193,'Energy Share'!B:D,3,FALSE),VLOOKUP(LEFT(D4193,LEN(D4193)-2),'Energy Share'!B:D,3,FALSE)),0)*HLOOKUP(C4193,'Energy Share'!$I$2:$AL$3,2,FALSE)*VLOOKUP(LEFT(D4193,6),'Energy Share'!$I$6:$J$14,2,FALSE)</f>
        <v>0</v>
      </c>
    </row>
    <row r="4194" spans="1:6" hidden="1" x14ac:dyDescent="0.3">
      <c r="A4194">
        <f>IF(IFERROR(_xlfn.NUMBERVALUE(RIGHT(D4194,2))=C4194-2000,TRUE),1,0)*_xlfn.IFNA(VLOOKUP(LEFT(RIGHT(D4194,LEN(D4194)-6),LEN(RIGHT(D4194,LEN(D4194)-6))-3),'Filter Fuel'!$A$3:$I$29,HLOOKUP(LEFT(D4194,6),'Filter Fuel'!$B$1:$I$2,2,FALSE),FALSE),1)*IF(F4194=0,0,1)</f>
        <v>0</v>
      </c>
      <c r="B4194" t="s">
        <v>2</v>
      </c>
      <c r="C4194">
        <f t="shared" si="120"/>
        <v>2035</v>
      </c>
      <c r="D4194" t="str">
        <f t="shared" si="121"/>
        <v>FRETRAELCIMP29</v>
      </c>
      <c r="E4194" t="str">
        <f>VLOOKUP(D4194,'NZ40-POPT_tech_groups'!A:B,2,FALSE)</f>
        <v>NZ40-ENE-1-FRETRA</v>
      </c>
      <c r="F4194" s="3">
        <f>_xlfn.IFNA(_xlfn.IFNA(VLOOKUP(D4194,'Energy Share'!B:D,3,FALSE),VLOOKUP(LEFT(D4194,LEN(D4194)-2),'Energy Share'!B:D,3,FALSE)),0)*HLOOKUP(C4194,'Energy Share'!$I$2:$AL$3,2,FALSE)*VLOOKUP(LEFT(D4194,6),'Energy Share'!$I$6:$J$14,2,FALSE)</f>
        <v>0</v>
      </c>
    </row>
    <row r="4195" spans="1:6" hidden="1" x14ac:dyDescent="0.3">
      <c r="A4195">
        <f>IF(IFERROR(_xlfn.NUMBERVALUE(RIGHT(D4195,2))=C4195-2000,TRUE),1,0)*_xlfn.IFNA(VLOOKUP(LEFT(RIGHT(D4195,LEN(D4195)-6),LEN(RIGHT(D4195,LEN(D4195)-6))-3),'Filter Fuel'!$A$3:$I$29,HLOOKUP(LEFT(D4195,6),'Filter Fuel'!$B$1:$I$2,2,FALSE),FALSE),1)*IF(F4195=0,0,1)</f>
        <v>0</v>
      </c>
      <c r="B4195" t="s">
        <v>2</v>
      </c>
      <c r="C4195">
        <f t="shared" si="120"/>
        <v>2035</v>
      </c>
      <c r="D4195" t="str">
        <f t="shared" si="121"/>
        <v>FRETRAELCIMP30</v>
      </c>
      <c r="E4195" t="str">
        <f>VLOOKUP(D4195,'NZ40-POPT_tech_groups'!A:B,2,FALSE)</f>
        <v>NZ40-ENE-1-FRETRA</v>
      </c>
      <c r="F4195" s="3">
        <f>_xlfn.IFNA(_xlfn.IFNA(VLOOKUP(D4195,'Energy Share'!B:D,3,FALSE),VLOOKUP(LEFT(D4195,LEN(D4195)-2),'Energy Share'!B:D,3,FALSE)),0)*HLOOKUP(C4195,'Energy Share'!$I$2:$AL$3,2,FALSE)*VLOOKUP(LEFT(D4195,6),'Energy Share'!$I$6:$J$14,2,FALSE)</f>
        <v>0</v>
      </c>
    </row>
    <row r="4196" spans="1:6" hidden="1" x14ac:dyDescent="0.3">
      <c r="A4196">
        <f>IF(IFERROR(_xlfn.NUMBERVALUE(RIGHT(D4196,2))=C4196-2000,TRUE),1,0)*_xlfn.IFNA(VLOOKUP(LEFT(RIGHT(D4196,LEN(D4196)-6),LEN(RIGHT(D4196,LEN(D4196)-6))-3),'Filter Fuel'!$A$3:$I$29,HLOOKUP(LEFT(D4196,6),'Filter Fuel'!$B$1:$I$2,2,FALSE),FALSE),1)*IF(F4196=0,0,1)</f>
        <v>0</v>
      </c>
      <c r="B4196" t="s">
        <v>2</v>
      </c>
      <c r="C4196">
        <f t="shared" si="120"/>
        <v>2035</v>
      </c>
      <c r="D4196" t="str">
        <f t="shared" si="121"/>
        <v>FRETRAELCIMP31</v>
      </c>
      <c r="E4196" t="str">
        <f>VLOOKUP(D4196,'NZ40-POPT_tech_groups'!A:B,2,FALSE)</f>
        <v>NZ40-ENE-1-FRETRA</v>
      </c>
      <c r="F4196" s="3">
        <f>_xlfn.IFNA(_xlfn.IFNA(VLOOKUP(D4196,'Energy Share'!B:D,3,FALSE),VLOOKUP(LEFT(D4196,LEN(D4196)-2),'Energy Share'!B:D,3,FALSE)),0)*HLOOKUP(C4196,'Energy Share'!$I$2:$AL$3,2,FALSE)*VLOOKUP(LEFT(D4196,6),'Energy Share'!$I$6:$J$14,2,FALSE)</f>
        <v>0</v>
      </c>
    </row>
    <row r="4197" spans="1:6" hidden="1" x14ac:dyDescent="0.3">
      <c r="A4197">
        <f>IF(IFERROR(_xlfn.NUMBERVALUE(RIGHT(D4197,2))=C4197-2000,TRUE),1,0)*_xlfn.IFNA(VLOOKUP(LEFT(RIGHT(D4197,LEN(D4197)-6),LEN(RIGHT(D4197,LEN(D4197)-6))-3),'Filter Fuel'!$A$3:$I$29,HLOOKUP(LEFT(D4197,6),'Filter Fuel'!$B$1:$I$2,2,FALSE),FALSE),1)*IF(F4197=0,0,1)</f>
        <v>0</v>
      </c>
      <c r="B4197" t="s">
        <v>2</v>
      </c>
      <c r="C4197">
        <f t="shared" si="120"/>
        <v>2035</v>
      </c>
      <c r="D4197" t="str">
        <f t="shared" si="121"/>
        <v>FRETRAELCIMP32</v>
      </c>
      <c r="E4197" t="str">
        <f>VLOOKUP(D4197,'NZ40-POPT_tech_groups'!A:B,2,FALSE)</f>
        <v>NZ40-ENE-1-FRETRA</v>
      </c>
      <c r="F4197" s="3">
        <f>_xlfn.IFNA(_xlfn.IFNA(VLOOKUP(D4197,'Energy Share'!B:D,3,FALSE),VLOOKUP(LEFT(D4197,LEN(D4197)-2),'Energy Share'!B:D,3,FALSE)),0)*HLOOKUP(C4197,'Energy Share'!$I$2:$AL$3,2,FALSE)*VLOOKUP(LEFT(D4197,6),'Energy Share'!$I$6:$J$14,2,FALSE)</f>
        <v>0</v>
      </c>
    </row>
    <row r="4198" spans="1:6" hidden="1" x14ac:dyDescent="0.3">
      <c r="A4198">
        <f>IF(IFERROR(_xlfn.NUMBERVALUE(RIGHT(D4198,2))=C4198-2000,TRUE),1,0)*_xlfn.IFNA(VLOOKUP(LEFT(RIGHT(D4198,LEN(D4198)-6),LEN(RIGHT(D4198,LEN(D4198)-6))-3),'Filter Fuel'!$A$3:$I$29,HLOOKUP(LEFT(D4198,6),'Filter Fuel'!$B$1:$I$2,2,FALSE),FALSE),1)*IF(F4198=0,0,1)</f>
        <v>0</v>
      </c>
      <c r="B4198" t="s">
        <v>2</v>
      </c>
      <c r="C4198">
        <f t="shared" si="120"/>
        <v>2035</v>
      </c>
      <c r="D4198" t="str">
        <f t="shared" si="121"/>
        <v>FRETRAELCIMP33</v>
      </c>
      <c r="E4198" t="str">
        <f>VLOOKUP(D4198,'NZ40-POPT_tech_groups'!A:B,2,FALSE)</f>
        <v>NZ40-ENE-1-FRETRA</v>
      </c>
      <c r="F4198" s="3">
        <f>_xlfn.IFNA(_xlfn.IFNA(VLOOKUP(D4198,'Energy Share'!B:D,3,FALSE),VLOOKUP(LEFT(D4198,LEN(D4198)-2),'Energy Share'!B:D,3,FALSE)),0)*HLOOKUP(C4198,'Energy Share'!$I$2:$AL$3,2,FALSE)*VLOOKUP(LEFT(D4198,6),'Energy Share'!$I$6:$J$14,2,FALSE)</f>
        <v>0</v>
      </c>
    </row>
    <row r="4199" spans="1:6" hidden="1" x14ac:dyDescent="0.3">
      <c r="A4199">
        <f>IF(IFERROR(_xlfn.NUMBERVALUE(RIGHT(D4199,2))=C4199-2000,TRUE),1,0)*_xlfn.IFNA(VLOOKUP(LEFT(RIGHT(D4199,LEN(D4199)-6),LEN(RIGHT(D4199,LEN(D4199)-6))-3),'Filter Fuel'!$A$3:$I$29,HLOOKUP(LEFT(D4199,6),'Filter Fuel'!$B$1:$I$2,2,FALSE),FALSE),1)*IF(F4199=0,0,1)</f>
        <v>0</v>
      </c>
      <c r="B4199" t="s">
        <v>2</v>
      </c>
      <c r="C4199">
        <f t="shared" si="120"/>
        <v>2035</v>
      </c>
      <c r="D4199" t="str">
        <f t="shared" si="121"/>
        <v>FRETRAELCIMP34</v>
      </c>
      <c r="E4199" t="str">
        <f>VLOOKUP(D4199,'NZ40-POPT_tech_groups'!A:B,2,FALSE)</f>
        <v>NZ40-ENE-1-FRETRA</v>
      </c>
      <c r="F4199" s="3">
        <f>_xlfn.IFNA(_xlfn.IFNA(VLOOKUP(D4199,'Energy Share'!B:D,3,FALSE),VLOOKUP(LEFT(D4199,LEN(D4199)-2),'Energy Share'!B:D,3,FALSE)),0)*HLOOKUP(C4199,'Energy Share'!$I$2:$AL$3,2,FALSE)*VLOOKUP(LEFT(D4199,6),'Energy Share'!$I$6:$J$14,2,FALSE)</f>
        <v>0</v>
      </c>
    </row>
    <row r="4200" spans="1:6" hidden="1" x14ac:dyDescent="0.3">
      <c r="A4200">
        <f>IF(IFERROR(_xlfn.NUMBERVALUE(RIGHT(D4200,2))=C4200-2000,TRUE),1,0)*_xlfn.IFNA(VLOOKUP(LEFT(RIGHT(D4200,LEN(D4200)-6),LEN(RIGHT(D4200,LEN(D4200)-6))-3),'Filter Fuel'!$A$3:$I$29,HLOOKUP(LEFT(D4200,6),'Filter Fuel'!$B$1:$I$2,2,FALSE),FALSE),1)*IF(F4200=0,0,1)</f>
        <v>0</v>
      </c>
      <c r="B4200" t="s">
        <v>2</v>
      </c>
      <c r="C4200">
        <f t="shared" si="120"/>
        <v>2035</v>
      </c>
      <c r="D4200" t="str">
        <f t="shared" si="121"/>
        <v>FRETRAELCIMP35</v>
      </c>
      <c r="E4200" t="str">
        <f>VLOOKUP(D4200,'NZ40-POPT_tech_groups'!A:B,2,FALSE)</f>
        <v>NZ40-ENE-1-FRETRA</v>
      </c>
      <c r="F4200" s="3">
        <f>_xlfn.IFNA(_xlfn.IFNA(VLOOKUP(D4200,'Energy Share'!B:D,3,FALSE),VLOOKUP(LEFT(D4200,LEN(D4200)-2),'Energy Share'!B:D,3,FALSE)),0)*HLOOKUP(C4200,'Energy Share'!$I$2:$AL$3,2,FALSE)*VLOOKUP(LEFT(D4200,6),'Energy Share'!$I$6:$J$14,2,FALSE)</f>
        <v>0</v>
      </c>
    </row>
    <row r="4201" spans="1:6" hidden="1" x14ac:dyDescent="0.3">
      <c r="A4201">
        <f>IF(IFERROR(_xlfn.NUMBERVALUE(RIGHT(D4201,2))=C4201-2000,TRUE),1,0)*_xlfn.IFNA(VLOOKUP(LEFT(RIGHT(D4201,LEN(D4201)-6),LEN(RIGHT(D4201,LEN(D4201)-6))-3),'Filter Fuel'!$A$3:$I$29,HLOOKUP(LEFT(D4201,6),'Filter Fuel'!$B$1:$I$2,2,FALSE),FALSE),1)*IF(F4201=0,0,1)</f>
        <v>0</v>
      </c>
      <c r="B4201" t="s">
        <v>2</v>
      </c>
      <c r="C4201">
        <f t="shared" si="120"/>
        <v>2035</v>
      </c>
      <c r="D4201" t="str">
        <f t="shared" si="121"/>
        <v>FRETRAELCIMP36</v>
      </c>
      <c r="E4201" t="str">
        <f>VLOOKUP(D4201,'NZ40-POPT_tech_groups'!A:B,2,FALSE)</f>
        <v>NZ40-ENE-1-FRETRA</v>
      </c>
      <c r="F4201" s="3">
        <f>_xlfn.IFNA(_xlfn.IFNA(VLOOKUP(D4201,'Energy Share'!B:D,3,FALSE),VLOOKUP(LEFT(D4201,LEN(D4201)-2),'Energy Share'!B:D,3,FALSE)),0)*HLOOKUP(C4201,'Energy Share'!$I$2:$AL$3,2,FALSE)*VLOOKUP(LEFT(D4201,6),'Energy Share'!$I$6:$J$14,2,FALSE)</f>
        <v>0</v>
      </c>
    </row>
    <row r="4202" spans="1:6" hidden="1" x14ac:dyDescent="0.3">
      <c r="A4202">
        <f>IF(IFERROR(_xlfn.NUMBERVALUE(RIGHT(D4202,2))=C4202-2000,TRUE),1,0)*_xlfn.IFNA(VLOOKUP(LEFT(RIGHT(D4202,LEN(D4202)-6),LEN(RIGHT(D4202,LEN(D4202)-6))-3),'Filter Fuel'!$A$3:$I$29,HLOOKUP(LEFT(D4202,6),'Filter Fuel'!$B$1:$I$2,2,FALSE),FALSE),1)*IF(F4202=0,0,1)</f>
        <v>0</v>
      </c>
      <c r="B4202" t="s">
        <v>2</v>
      </c>
      <c r="C4202">
        <f t="shared" si="120"/>
        <v>2035</v>
      </c>
      <c r="D4202" t="str">
        <f t="shared" si="121"/>
        <v>FRETRAELCIMP37</v>
      </c>
      <c r="E4202" t="str">
        <f>VLOOKUP(D4202,'NZ40-POPT_tech_groups'!A:B,2,FALSE)</f>
        <v>NZ40-ENE-1-FRETRA</v>
      </c>
      <c r="F4202" s="3">
        <f>_xlfn.IFNA(_xlfn.IFNA(VLOOKUP(D4202,'Energy Share'!B:D,3,FALSE),VLOOKUP(LEFT(D4202,LEN(D4202)-2),'Energy Share'!B:D,3,FALSE)),0)*HLOOKUP(C4202,'Energy Share'!$I$2:$AL$3,2,FALSE)*VLOOKUP(LEFT(D4202,6),'Energy Share'!$I$6:$J$14,2,FALSE)</f>
        <v>0</v>
      </c>
    </row>
    <row r="4203" spans="1:6" hidden="1" x14ac:dyDescent="0.3">
      <c r="A4203">
        <f>IF(IFERROR(_xlfn.NUMBERVALUE(RIGHT(D4203,2))=C4203-2000,TRUE),1,0)*_xlfn.IFNA(VLOOKUP(LEFT(RIGHT(D4203,LEN(D4203)-6),LEN(RIGHT(D4203,LEN(D4203)-6))-3),'Filter Fuel'!$A$3:$I$29,HLOOKUP(LEFT(D4203,6),'Filter Fuel'!$B$1:$I$2,2,FALSE),FALSE),1)*IF(F4203=0,0,1)</f>
        <v>0</v>
      </c>
      <c r="B4203" t="s">
        <v>2</v>
      </c>
      <c r="C4203">
        <f t="shared" si="120"/>
        <v>2035</v>
      </c>
      <c r="D4203" t="str">
        <f t="shared" si="121"/>
        <v>FRETRAELCIMP38</v>
      </c>
      <c r="E4203" t="str">
        <f>VLOOKUP(D4203,'NZ40-POPT_tech_groups'!A:B,2,FALSE)</f>
        <v>NZ40-ENE-1-FRETRA</v>
      </c>
      <c r="F4203" s="3">
        <f>_xlfn.IFNA(_xlfn.IFNA(VLOOKUP(D4203,'Energy Share'!B:D,3,FALSE),VLOOKUP(LEFT(D4203,LEN(D4203)-2),'Energy Share'!B:D,3,FALSE)),0)*HLOOKUP(C4203,'Energy Share'!$I$2:$AL$3,2,FALSE)*VLOOKUP(LEFT(D4203,6),'Energy Share'!$I$6:$J$14,2,FALSE)</f>
        <v>0</v>
      </c>
    </row>
    <row r="4204" spans="1:6" hidden="1" x14ac:dyDescent="0.3">
      <c r="A4204">
        <f>IF(IFERROR(_xlfn.NUMBERVALUE(RIGHT(D4204,2))=C4204-2000,TRUE),1,0)*_xlfn.IFNA(VLOOKUP(LEFT(RIGHT(D4204,LEN(D4204)-6),LEN(RIGHT(D4204,LEN(D4204)-6))-3),'Filter Fuel'!$A$3:$I$29,HLOOKUP(LEFT(D4204,6),'Filter Fuel'!$B$1:$I$2,2,FALSE),FALSE),1)*IF(F4204=0,0,1)</f>
        <v>0</v>
      </c>
      <c r="B4204" t="s">
        <v>2</v>
      </c>
      <c r="C4204">
        <f t="shared" si="120"/>
        <v>2035</v>
      </c>
      <c r="D4204" t="str">
        <f t="shared" si="121"/>
        <v>FRETRAELCIMP39</v>
      </c>
      <c r="E4204" t="str">
        <f>VLOOKUP(D4204,'NZ40-POPT_tech_groups'!A:B,2,FALSE)</f>
        <v>NZ40-ENE-1-FRETRA</v>
      </c>
      <c r="F4204" s="3">
        <f>_xlfn.IFNA(_xlfn.IFNA(VLOOKUP(D4204,'Energy Share'!B:D,3,FALSE),VLOOKUP(LEFT(D4204,LEN(D4204)-2),'Energy Share'!B:D,3,FALSE)),0)*HLOOKUP(C4204,'Energy Share'!$I$2:$AL$3,2,FALSE)*VLOOKUP(LEFT(D4204,6),'Energy Share'!$I$6:$J$14,2,FALSE)</f>
        <v>0</v>
      </c>
    </row>
    <row r="4205" spans="1:6" hidden="1" x14ac:dyDescent="0.3">
      <c r="A4205">
        <f>IF(IFERROR(_xlfn.NUMBERVALUE(RIGHT(D4205,2))=C4205-2000,TRUE),1,0)*_xlfn.IFNA(VLOOKUP(LEFT(RIGHT(D4205,LEN(D4205)-6),LEN(RIGHT(D4205,LEN(D4205)-6))-3),'Filter Fuel'!$A$3:$I$29,HLOOKUP(LEFT(D4205,6),'Filter Fuel'!$B$1:$I$2,2,FALSE),FALSE),1)*IF(F4205=0,0,1)</f>
        <v>0</v>
      </c>
      <c r="B4205" t="s">
        <v>2</v>
      </c>
      <c r="C4205">
        <f t="shared" si="120"/>
        <v>2035</v>
      </c>
      <c r="D4205" t="str">
        <f t="shared" si="121"/>
        <v>FRETRAELCIMP40</v>
      </c>
      <c r="E4205" t="str">
        <f>VLOOKUP(D4205,'NZ40-POPT_tech_groups'!A:B,2,FALSE)</f>
        <v>NZ40-ENE-1-FRETRA</v>
      </c>
      <c r="F4205" s="3">
        <f>_xlfn.IFNA(_xlfn.IFNA(VLOOKUP(D4205,'Energy Share'!B:D,3,FALSE),VLOOKUP(LEFT(D4205,LEN(D4205)-2),'Energy Share'!B:D,3,FALSE)),0)*HLOOKUP(C4205,'Energy Share'!$I$2:$AL$3,2,FALSE)*VLOOKUP(LEFT(D4205,6),'Energy Share'!$I$6:$J$14,2,FALSE)</f>
        <v>0</v>
      </c>
    </row>
    <row r="4206" spans="1:6" hidden="1" x14ac:dyDescent="0.3">
      <c r="A4206">
        <f>IF(IFERROR(_xlfn.NUMBERVALUE(RIGHT(D4206,2))=C4206-2000,TRUE),1,0)*_xlfn.IFNA(VLOOKUP(LEFT(RIGHT(D4206,LEN(D4206)-6),LEN(RIGHT(D4206,LEN(D4206)-6))-3),'Filter Fuel'!$A$3:$I$29,HLOOKUP(LEFT(D4206,6),'Filter Fuel'!$B$1:$I$2,2,FALSE),FALSE),1)*IF(F4206=0,0,1)</f>
        <v>0</v>
      </c>
      <c r="B4206" t="s">
        <v>2</v>
      </c>
      <c r="C4206">
        <f t="shared" si="120"/>
        <v>2035</v>
      </c>
      <c r="D4206" t="str">
        <f t="shared" si="121"/>
        <v>FRETRAELCIMP41</v>
      </c>
      <c r="E4206" t="str">
        <f>VLOOKUP(D4206,'NZ40-POPT_tech_groups'!A:B,2,FALSE)</f>
        <v>NZ40-ENE-1-FRETRA</v>
      </c>
      <c r="F4206" s="3">
        <f>_xlfn.IFNA(_xlfn.IFNA(VLOOKUP(D4206,'Energy Share'!B:D,3,FALSE),VLOOKUP(LEFT(D4206,LEN(D4206)-2),'Energy Share'!B:D,3,FALSE)),0)*HLOOKUP(C4206,'Energy Share'!$I$2:$AL$3,2,FALSE)*VLOOKUP(LEFT(D4206,6),'Energy Share'!$I$6:$J$14,2,FALSE)</f>
        <v>0</v>
      </c>
    </row>
    <row r="4207" spans="1:6" hidden="1" x14ac:dyDescent="0.3">
      <c r="A4207">
        <f>IF(IFERROR(_xlfn.NUMBERVALUE(RIGHT(D4207,2))=C4207-2000,TRUE),1,0)*_xlfn.IFNA(VLOOKUP(LEFT(RIGHT(D4207,LEN(D4207)-6),LEN(RIGHT(D4207,LEN(D4207)-6))-3),'Filter Fuel'!$A$3:$I$29,HLOOKUP(LEFT(D4207,6),'Filter Fuel'!$B$1:$I$2,2,FALSE),FALSE),1)*IF(F4207=0,0,1)</f>
        <v>0</v>
      </c>
      <c r="B4207" t="s">
        <v>2</v>
      </c>
      <c r="C4207">
        <f t="shared" si="120"/>
        <v>2035</v>
      </c>
      <c r="D4207" t="str">
        <f t="shared" si="121"/>
        <v>FRETRAELCIMP42</v>
      </c>
      <c r="E4207" t="str">
        <f>VLOOKUP(D4207,'NZ40-POPT_tech_groups'!A:B,2,FALSE)</f>
        <v>NZ40-ENE-1-FRETRA</v>
      </c>
      <c r="F4207" s="3">
        <f>_xlfn.IFNA(_xlfn.IFNA(VLOOKUP(D4207,'Energy Share'!B:D,3,FALSE),VLOOKUP(LEFT(D4207,LEN(D4207)-2),'Energy Share'!B:D,3,FALSE)),0)*HLOOKUP(C4207,'Energy Share'!$I$2:$AL$3,2,FALSE)*VLOOKUP(LEFT(D4207,6),'Energy Share'!$I$6:$J$14,2,FALSE)</f>
        <v>0</v>
      </c>
    </row>
    <row r="4208" spans="1:6" hidden="1" x14ac:dyDescent="0.3">
      <c r="A4208">
        <f>IF(IFERROR(_xlfn.NUMBERVALUE(RIGHT(D4208,2))=C4208-2000,TRUE),1,0)*_xlfn.IFNA(VLOOKUP(LEFT(RIGHT(D4208,LEN(D4208)-6),LEN(RIGHT(D4208,LEN(D4208)-6))-3),'Filter Fuel'!$A$3:$I$29,HLOOKUP(LEFT(D4208,6),'Filter Fuel'!$B$1:$I$2,2,FALSE),FALSE),1)*IF(F4208=0,0,1)</f>
        <v>0</v>
      </c>
      <c r="B4208" t="s">
        <v>2</v>
      </c>
      <c r="C4208">
        <f t="shared" si="120"/>
        <v>2035</v>
      </c>
      <c r="D4208" t="str">
        <f t="shared" si="121"/>
        <v>FRETRAELCIMP43</v>
      </c>
      <c r="E4208" t="str">
        <f>VLOOKUP(D4208,'NZ40-POPT_tech_groups'!A:B,2,FALSE)</f>
        <v>NZ40-ENE-1-FRETRA</v>
      </c>
      <c r="F4208" s="3">
        <f>_xlfn.IFNA(_xlfn.IFNA(VLOOKUP(D4208,'Energy Share'!B:D,3,FALSE),VLOOKUP(LEFT(D4208,LEN(D4208)-2),'Energy Share'!B:D,3,FALSE)),0)*HLOOKUP(C4208,'Energy Share'!$I$2:$AL$3,2,FALSE)*VLOOKUP(LEFT(D4208,6),'Energy Share'!$I$6:$J$14,2,FALSE)</f>
        <v>0</v>
      </c>
    </row>
    <row r="4209" spans="1:6" hidden="1" x14ac:dyDescent="0.3">
      <c r="A4209">
        <f>IF(IFERROR(_xlfn.NUMBERVALUE(RIGHT(D4209,2))=C4209-2000,TRUE),1,0)*_xlfn.IFNA(VLOOKUP(LEFT(RIGHT(D4209,LEN(D4209)-6),LEN(RIGHT(D4209,LEN(D4209)-6))-3),'Filter Fuel'!$A$3:$I$29,HLOOKUP(LEFT(D4209,6),'Filter Fuel'!$B$1:$I$2,2,FALSE),FALSE),1)*IF(F4209=0,0,1)</f>
        <v>0</v>
      </c>
      <c r="B4209" t="s">
        <v>2</v>
      </c>
      <c r="C4209">
        <f t="shared" si="120"/>
        <v>2035</v>
      </c>
      <c r="D4209" t="str">
        <f t="shared" si="121"/>
        <v>FRETRAELCIMP44</v>
      </c>
      <c r="E4209" t="str">
        <f>VLOOKUP(D4209,'NZ40-POPT_tech_groups'!A:B,2,FALSE)</f>
        <v>NZ40-ENE-1-FRETRA</v>
      </c>
      <c r="F4209" s="3">
        <f>_xlfn.IFNA(_xlfn.IFNA(VLOOKUP(D4209,'Energy Share'!B:D,3,FALSE),VLOOKUP(LEFT(D4209,LEN(D4209)-2),'Energy Share'!B:D,3,FALSE)),0)*HLOOKUP(C4209,'Energy Share'!$I$2:$AL$3,2,FALSE)*VLOOKUP(LEFT(D4209,6),'Energy Share'!$I$6:$J$14,2,FALSE)</f>
        <v>0</v>
      </c>
    </row>
    <row r="4210" spans="1:6" hidden="1" x14ac:dyDescent="0.3">
      <c r="A4210">
        <f>IF(IFERROR(_xlfn.NUMBERVALUE(RIGHT(D4210,2))=C4210-2000,TRUE),1,0)*_xlfn.IFNA(VLOOKUP(LEFT(RIGHT(D4210,LEN(D4210)-6),LEN(RIGHT(D4210,LEN(D4210)-6))-3),'Filter Fuel'!$A$3:$I$29,HLOOKUP(LEFT(D4210,6),'Filter Fuel'!$B$1:$I$2,2,FALSE),FALSE),1)*IF(F4210=0,0,1)</f>
        <v>0</v>
      </c>
      <c r="B4210" t="s">
        <v>2</v>
      </c>
      <c r="C4210">
        <f t="shared" si="120"/>
        <v>2035</v>
      </c>
      <c r="D4210" t="str">
        <f t="shared" si="121"/>
        <v>FRETRAELCIMP45</v>
      </c>
      <c r="E4210" t="str">
        <f>VLOOKUP(D4210,'NZ40-POPT_tech_groups'!A:B,2,FALSE)</f>
        <v>NZ40-ENE-1-FRETRA</v>
      </c>
      <c r="F4210" s="3">
        <f>_xlfn.IFNA(_xlfn.IFNA(VLOOKUP(D4210,'Energy Share'!B:D,3,FALSE),VLOOKUP(LEFT(D4210,LEN(D4210)-2),'Energy Share'!B:D,3,FALSE)),0)*HLOOKUP(C4210,'Energy Share'!$I$2:$AL$3,2,FALSE)*VLOOKUP(LEFT(D4210,6),'Energy Share'!$I$6:$J$14,2,FALSE)</f>
        <v>0</v>
      </c>
    </row>
    <row r="4211" spans="1:6" hidden="1" x14ac:dyDescent="0.3">
      <c r="A4211">
        <f>IF(IFERROR(_xlfn.NUMBERVALUE(RIGHT(D4211,2))=C4211-2000,TRUE),1,0)*_xlfn.IFNA(VLOOKUP(LEFT(RIGHT(D4211,LEN(D4211)-6),LEN(RIGHT(D4211,LEN(D4211)-6))-3),'Filter Fuel'!$A$3:$I$29,HLOOKUP(LEFT(D4211,6),'Filter Fuel'!$B$1:$I$2,2,FALSE),FALSE),1)*IF(F4211=0,0,1)</f>
        <v>0</v>
      </c>
      <c r="B4211" t="s">
        <v>2</v>
      </c>
      <c r="C4211">
        <f t="shared" si="120"/>
        <v>2035</v>
      </c>
      <c r="D4211" t="str">
        <f t="shared" si="121"/>
        <v>FRETRAELCIMP46</v>
      </c>
      <c r="E4211" t="str">
        <f>VLOOKUP(D4211,'NZ40-POPT_tech_groups'!A:B,2,FALSE)</f>
        <v>NZ40-ENE-1-FRETRA</v>
      </c>
      <c r="F4211" s="3">
        <f>_xlfn.IFNA(_xlfn.IFNA(VLOOKUP(D4211,'Energy Share'!B:D,3,FALSE),VLOOKUP(LEFT(D4211,LEN(D4211)-2),'Energy Share'!B:D,3,FALSE)),0)*HLOOKUP(C4211,'Energy Share'!$I$2:$AL$3,2,FALSE)*VLOOKUP(LEFT(D4211,6),'Energy Share'!$I$6:$J$14,2,FALSE)</f>
        <v>0</v>
      </c>
    </row>
    <row r="4212" spans="1:6" hidden="1" x14ac:dyDescent="0.3">
      <c r="A4212">
        <f>IF(IFERROR(_xlfn.NUMBERVALUE(RIGHT(D4212,2))=C4212-2000,TRUE),1,0)*_xlfn.IFNA(VLOOKUP(LEFT(RIGHT(D4212,LEN(D4212)-6),LEN(RIGHT(D4212,LEN(D4212)-6))-3),'Filter Fuel'!$A$3:$I$29,HLOOKUP(LEFT(D4212,6),'Filter Fuel'!$B$1:$I$2,2,FALSE),FALSE),1)*IF(F4212=0,0,1)</f>
        <v>0</v>
      </c>
      <c r="B4212" t="s">
        <v>2</v>
      </c>
      <c r="C4212">
        <f t="shared" si="120"/>
        <v>2035</v>
      </c>
      <c r="D4212" t="str">
        <f t="shared" si="121"/>
        <v>FRETRAELCIMP47</v>
      </c>
      <c r="E4212" t="str">
        <f>VLOOKUP(D4212,'NZ40-POPT_tech_groups'!A:B,2,FALSE)</f>
        <v>NZ40-ENE-1-FRETRA</v>
      </c>
      <c r="F4212" s="3">
        <f>_xlfn.IFNA(_xlfn.IFNA(VLOOKUP(D4212,'Energy Share'!B:D,3,FALSE),VLOOKUP(LEFT(D4212,LEN(D4212)-2),'Energy Share'!B:D,3,FALSE)),0)*HLOOKUP(C4212,'Energy Share'!$I$2:$AL$3,2,FALSE)*VLOOKUP(LEFT(D4212,6),'Energy Share'!$I$6:$J$14,2,FALSE)</f>
        <v>0</v>
      </c>
    </row>
    <row r="4213" spans="1:6" hidden="1" x14ac:dyDescent="0.3">
      <c r="A4213">
        <f>IF(IFERROR(_xlfn.NUMBERVALUE(RIGHT(D4213,2))=C4213-2000,TRUE),1,0)*_xlfn.IFNA(VLOOKUP(LEFT(RIGHT(D4213,LEN(D4213)-6),LEN(RIGHT(D4213,LEN(D4213)-6))-3),'Filter Fuel'!$A$3:$I$29,HLOOKUP(LEFT(D4213,6),'Filter Fuel'!$B$1:$I$2,2,FALSE),FALSE),1)*IF(F4213=0,0,1)</f>
        <v>0</v>
      </c>
      <c r="B4213" t="s">
        <v>2</v>
      </c>
      <c r="C4213">
        <f t="shared" si="120"/>
        <v>2035</v>
      </c>
      <c r="D4213" t="str">
        <f t="shared" si="121"/>
        <v>FRETRAELCIMP48</v>
      </c>
      <c r="E4213" t="str">
        <f>VLOOKUP(D4213,'NZ40-POPT_tech_groups'!A:B,2,FALSE)</f>
        <v>NZ40-ENE-1-FRETRA</v>
      </c>
      <c r="F4213" s="3">
        <f>_xlfn.IFNA(_xlfn.IFNA(VLOOKUP(D4213,'Energy Share'!B:D,3,FALSE),VLOOKUP(LEFT(D4213,LEN(D4213)-2),'Energy Share'!B:D,3,FALSE)),0)*HLOOKUP(C4213,'Energy Share'!$I$2:$AL$3,2,FALSE)*VLOOKUP(LEFT(D4213,6),'Energy Share'!$I$6:$J$14,2,FALSE)</f>
        <v>0</v>
      </c>
    </row>
    <row r="4214" spans="1:6" hidden="1" x14ac:dyDescent="0.3">
      <c r="A4214">
        <f>IF(IFERROR(_xlfn.NUMBERVALUE(RIGHT(D4214,2))=C4214-2000,TRUE),1,0)*_xlfn.IFNA(VLOOKUP(LEFT(RIGHT(D4214,LEN(D4214)-6),LEN(RIGHT(D4214,LEN(D4214)-6))-3),'Filter Fuel'!$A$3:$I$29,HLOOKUP(LEFT(D4214,6),'Filter Fuel'!$B$1:$I$2,2,FALSE),FALSE),1)*IF(F4214=0,0,1)</f>
        <v>0</v>
      </c>
      <c r="B4214" t="s">
        <v>2</v>
      </c>
      <c r="C4214">
        <f t="shared" si="120"/>
        <v>2035</v>
      </c>
      <c r="D4214" t="str">
        <f t="shared" si="121"/>
        <v>FRETRAELCIMP49</v>
      </c>
      <c r="E4214" t="str">
        <f>VLOOKUP(D4214,'NZ40-POPT_tech_groups'!A:B,2,FALSE)</f>
        <v>NZ40-ENE-1-FRETRA</v>
      </c>
      <c r="F4214" s="3">
        <f>_xlfn.IFNA(_xlfn.IFNA(VLOOKUP(D4214,'Energy Share'!B:D,3,FALSE),VLOOKUP(LEFT(D4214,LEN(D4214)-2),'Energy Share'!B:D,3,FALSE)),0)*HLOOKUP(C4214,'Energy Share'!$I$2:$AL$3,2,FALSE)*VLOOKUP(LEFT(D4214,6),'Energy Share'!$I$6:$J$14,2,FALSE)</f>
        <v>0</v>
      </c>
    </row>
    <row r="4215" spans="1:6" hidden="1" x14ac:dyDescent="0.3">
      <c r="A4215">
        <f>IF(IFERROR(_xlfn.NUMBERVALUE(RIGHT(D4215,2))=C4215-2000,TRUE),1,0)*_xlfn.IFNA(VLOOKUP(LEFT(RIGHT(D4215,LEN(D4215)-6),LEN(RIGHT(D4215,LEN(D4215)-6))-3),'Filter Fuel'!$A$3:$I$29,HLOOKUP(LEFT(D4215,6),'Filter Fuel'!$B$1:$I$2,2,FALSE),FALSE),1)*IF(F4215=0,0,1)</f>
        <v>0</v>
      </c>
      <c r="B4215" t="s">
        <v>2</v>
      </c>
      <c r="C4215">
        <f t="shared" si="120"/>
        <v>2035</v>
      </c>
      <c r="D4215" t="str">
        <f t="shared" si="121"/>
        <v>FRETRAELCIMP50</v>
      </c>
      <c r="E4215" t="str">
        <f>VLOOKUP(D4215,'NZ40-POPT_tech_groups'!A:B,2,FALSE)</f>
        <v>NZ40-ENE-1-FRETRA</v>
      </c>
      <c r="F4215" s="3">
        <f>_xlfn.IFNA(_xlfn.IFNA(VLOOKUP(D4215,'Energy Share'!B:D,3,FALSE),VLOOKUP(LEFT(D4215,LEN(D4215)-2),'Energy Share'!B:D,3,FALSE)),0)*HLOOKUP(C4215,'Energy Share'!$I$2:$AL$3,2,FALSE)*VLOOKUP(LEFT(D4215,6),'Energy Share'!$I$6:$J$14,2,FALSE)</f>
        <v>0</v>
      </c>
    </row>
    <row r="4216" spans="1:6" hidden="1" x14ac:dyDescent="0.3">
      <c r="A4216">
        <f>IF(IFERROR(_xlfn.NUMBERVALUE(RIGHT(D4216,2))=C4216-2000,TRUE),1,0)*_xlfn.IFNA(VLOOKUP(LEFT(RIGHT(D4216,LEN(D4216)-6),LEN(RIGHT(D4216,LEN(D4216)-6))-3),'Filter Fuel'!$A$3:$I$29,HLOOKUP(LEFT(D4216,6),'Filter Fuel'!$B$1:$I$2,2,FALSE),FALSE),1)*IF(F4216=0,0,1)</f>
        <v>0</v>
      </c>
      <c r="B4216" t="s">
        <v>2</v>
      </c>
      <c r="C4216">
        <f t="shared" si="120"/>
        <v>2035</v>
      </c>
      <c r="D4216" t="str">
        <f t="shared" si="121"/>
        <v>INDBDGELCIMP16</v>
      </c>
      <c r="E4216" t="str">
        <f>VLOOKUP(D4216,'NZ40-POPT_tech_groups'!A:B,2,FALSE)</f>
        <v>NZ40-ENE-1-INDBDG</v>
      </c>
      <c r="F4216" s="3">
        <f>_xlfn.IFNA(_xlfn.IFNA(VLOOKUP(D4216,'Energy Share'!B:D,3,FALSE),VLOOKUP(LEFT(D4216,LEN(D4216)-2),'Energy Share'!B:D,3,FALSE)),0)*HLOOKUP(C4216,'Energy Share'!$I$2:$AL$3,2,FALSE)*VLOOKUP(LEFT(D4216,6),'Energy Share'!$I$6:$J$14,2,FALSE)</f>
        <v>8.6825921971346753E-2</v>
      </c>
    </row>
    <row r="4217" spans="1:6" hidden="1" x14ac:dyDescent="0.3">
      <c r="A4217">
        <f>IF(IFERROR(_xlfn.NUMBERVALUE(RIGHT(D4217,2))=C4217-2000,TRUE),1,0)*_xlfn.IFNA(VLOOKUP(LEFT(RIGHT(D4217,LEN(D4217)-6),LEN(RIGHT(D4217,LEN(D4217)-6))-3),'Filter Fuel'!$A$3:$I$29,HLOOKUP(LEFT(D4217,6),'Filter Fuel'!$B$1:$I$2,2,FALSE),FALSE),1)*IF(F4217=0,0,1)</f>
        <v>0</v>
      </c>
      <c r="B4217" t="s">
        <v>2</v>
      </c>
      <c r="C4217">
        <f t="shared" si="120"/>
        <v>2035</v>
      </c>
      <c r="D4217" t="str">
        <f t="shared" si="121"/>
        <v>INDBDGELCIMP17</v>
      </c>
      <c r="E4217" t="str">
        <f>VLOOKUP(D4217,'NZ40-POPT_tech_groups'!A:B,2,FALSE)</f>
        <v>NZ40-ENE-1-INDBDG</v>
      </c>
      <c r="F4217" s="3">
        <f>_xlfn.IFNA(_xlfn.IFNA(VLOOKUP(D4217,'Energy Share'!B:D,3,FALSE),VLOOKUP(LEFT(D4217,LEN(D4217)-2),'Energy Share'!B:D,3,FALSE)),0)*HLOOKUP(C4217,'Energy Share'!$I$2:$AL$3,2,FALSE)*VLOOKUP(LEFT(D4217,6),'Energy Share'!$I$6:$J$14,2,FALSE)</f>
        <v>8.6825921971346753E-2</v>
      </c>
    </row>
    <row r="4218" spans="1:6" hidden="1" x14ac:dyDescent="0.3">
      <c r="A4218">
        <f>IF(IFERROR(_xlfn.NUMBERVALUE(RIGHT(D4218,2))=C4218-2000,TRUE),1,0)*_xlfn.IFNA(VLOOKUP(LEFT(RIGHT(D4218,LEN(D4218)-6),LEN(RIGHT(D4218,LEN(D4218)-6))-3),'Filter Fuel'!$A$3:$I$29,HLOOKUP(LEFT(D4218,6),'Filter Fuel'!$B$1:$I$2,2,FALSE),FALSE),1)*IF(F4218=0,0,1)</f>
        <v>0</v>
      </c>
      <c r="B4218" t="s">
        <v>2</v>
      </c>
      <c r="C4218">
        <f t="shared" si="120"/>
        <v>2035</v>
      </c>
      <c r="D4218" t="str">
        <f t="shared" si="121"/>
        <v>INDBDGELCIMP18</v>
      </c>
      <c r="E4218" t="str">
        <f>VLOOKUP(D4218,'NZ40-POPT_tech_groups'!A:B,2,FALSE)</f>
        <v>NZ40-ENE-1-INDBDG</v>
      </c>
      <c r="F4218" s="3">
        <f>_xlfn.IFNA(_xlfn.IFNA(VLOOKUP(D4218,'Energy Share'!B:D,3,FALSE),VLOOKUP(LEFT(D4218,LEN(D4218)-2),'Energy Share'!B:D,3,FALSE)),0)*HLOOKUP(C4218,'Energy Share'!$I$2:$AL$3,2,FALSE)*VLOOKUP(LEFT(D4218,6),'Energy Share'!$I$6:$J$14,2,FALSE)</f>
        <v>8.6825921971346753E-2</v>
      </c>
    </row>
    <row r="4219" spans="1:6" hidden="1" x14ac:dyDescent="0.3">
      <c r="A4219">
        <f>IF(IFERROR(_xlfn.NUMBERVALUE(RIGHT(D4219,2))=C4219-2000,TRUE),1,0)*_xlfn.IFNA(VLOOKUP(LEFT(RIGHT(D4219,LEN(D4219)-6),LEN(RIGHT(D4219,LEN(D4219)-6))-3),'Filter Fuel'!$A$3:$I$29,HLOOKUP(LEFT(D4219,6),'Filter Fuel'!$B$1:$I$2,2,FALSE),FALSE),1)*IF(F4219=0,0,1)</f>
        <v>0</v>
      </c>
      <c r="B4219" t="s">
        <v>2</v>
      </c>
      <c r="C4219">
        <f t="shared" si="120"/>
        <v>2035</v>
      </c>
      <c r="D4219" t="str">
        <f t="shared" si="121"/>
        <v>INDBDGELCIMP19</v>
      </c>
      <c r="E4219" t="str">
        <f>VLOOKUP(D4219,'NZ40-POPT_tech_groups'!A:B,2,FALSE)</f>
        <v>NZ40-ENE-1-INDBDG</v>
      </c>
      <c r="F4219" s="3">
        <f>_xlfn.IFNA(_xlfn.IFNA(VLOOKUP(D4219,'Energy Share'!B:D,3,FALSE),VLOOKUP(LEFT(D4219,LEN(D4219)-2),'Energy Share'!B:D,3,FALSE)),0)*HLOOKUP(C4219,'Energy Share'!$I$2:$AL$3,2,FALSE)*VLOOKUP(LEFT(D4219,6),'Energy Share'!$I$6:$J$14,2,FALSE)</f>
        <v>8.6825921971346753E-2</v>
      </c>
    </row>
    <row r="4220" spans="1:6" hidden="1" x14ac:dyDescent="0.3">
      <c r="A4220">
        <f>IF(IFERROR(_xlfn.NUMBERVALUE(RIGHT(D4220,2))=C4220-2000,TRUE),1,0)*_xlfn.IFNA(VLOOKUP(LEFT(RIGHT(D4220,LEN(D4220)-6),LEN(RIGHT(D4220,LEN(D4220)-6))-3),'Filter Fuel'!$A$3:$I$29,HLOOKUP(LEFT(D4220,6),'Filter Fuel'!$B$1:$I$2,2,FALSE),FALSE),1)*IF(F4220=0,0,1)</f>
        <v>0</v>
      </c>
      <c r="B4220" t="s">
        <v>2</v>
      </c>
      <c r="C4220">
        <f t="shared" si="120"/>
        <v>2035</v>
      </c>
      <c r="D4220" t="str">
        <f t="shared" si="121"/>
        <v>INDBDGELCIMP20</v>
      </c>
      <c r="E4220" t="str">
        <f>VLOOKUP(D4220,'NZ40-POPT_tech_groups'!A:B,2,FALSE)</f>
        <v>NZ40-ENE-1-INDBDG</v>
      </c>
      <c r="F4220" s="3">
        <f>_xlfn.IFNA(_xlfn.IFNA(VLOOKUP(D4220,'Energy Share'!B:D,3,FALSE),VLOOKUP(LEFT(D4220,LEN(D4220)-2),'Energy Share'!B:D,3,FALSE)),0)*HLOOKUP(C4220,'Energy Share'!$I$2:$AL$3,2,FALSE)*VLOOKUP(LEFT(D4220,6),'Energy Share'!$I$6:$J$14,2,FALSE)</f>
        <v>8.6825921971346753E-2</v>
      </c>
    </row>
    <row r="4221" spans="1:6" hidden="1" x14ac:dyDescent="0.3">
      <c r="A4221">
        <f>IF(IFERROR(_xlfn.NUMBERVALUE(RIGHT(D4221,2))=C4221-2000,TRUE),1,0)*_xlfn.IFNA(VLOOKUP(LEFT(RIGHT(D4221,LEN(D4221)-6),LEN(RIGHT(D4221,LEN(D4221)-6))-3),'Filter Fuel'!$A$3:$I$29,HLOOKUP(LEFT(D4221,6),'Filter Fuel'!$B$1:$I$2,2,FALSE),FALSE),1)*IF(F4221=0,0,1)</f>
        <v>0</v>
      </c>
      <c r="B4221" t="s">
        <v>2</v>
      </c>
      <c r="C4221">
        <f t="shared" si="120"/>
        <v>2035</v>
      </c>
      <c r="D4221" t="str">
        <f t="shared" si="121"/>
        <v>INDBDGELCIMP21</v>
      </c>
      <c r="E4221" t="str">
        <f>VLOOKUP(D4221,'NZ40-POPT_tech_groups'!A:B,2,FALSE)</f>
        <v>NZ40-ENE-1-INDBDG</v>
      </c>
      <c r="F4221" s="3">
        <f>_xlfn.IFNA(_xlfn.IFNA(VLOOKUP(D4221,'Energy Share'!B:D,3,FALSE),VLOOKUP(LEFT(D4221,LEN(D4221)-2),'Energy Share'!B:D,3,FALSE)),0)*HLOOKUP(C4221,'Energy Share'!$I$2:$AL$3,2,FALSE)*VLOOKUP(LEFT(D4221,6),'Energy Share'!$I$6:$J$14,2,FALSE)</f>
        <v>8.6825921971346753E-2</v>
      </c>
    </row>
    <row r="4222" spans="1:6" hidden="1" x14ac:dyDescent="0.3">
      <c r="A4222">
        <f>IF(IFERROR(_xlfn.NUMBERVALUE(RIGHT(D4222,2))=C4222-2000,TRUE),1,0)*_xlfn.IFNA(VLOOKUP(LEFT(RIGHT(D4222,LEN(D4222)-6),LEN(RIGHT(D4222,LEN(D4222)-6))-3),'Filter Fuel'!$A$3:$I$29,HLOOKUP(LEFT(D4222,6),'Filter Fuel'!$B$1:$I$2,2,FALSE),FALSE),1)*IF(F4222=0,0,1)</f>
        <v>0</v>
      </c>
      <c r="B4222" t="s">
        <v>2</v>
      </c>
      <c r="C4222">
        <f t="shared" si="120"/>
        <v>2035</v>
      </c>
      <c r="D4222" t="str">
        <f t="shared" si="121"/>
        <v>INDBDGELCIMP22</v>
      </c>
      <c r="E4222" t="str">
        <f>VLOOKUP(D4222,'NZ40-POPT_tech_groups'!A:B,2,FALSE)</f>
        <v>NZ40-ENE-1-INDBDG</v>
      </c>
      <c r="F4222" s="3">
        <f>_xlfn.IFNA(_xlfn.IFNA(VLOOKUP(D4222,'Energy Share'!B:D,3,FALSE),VLOOKUP(LEFT(D4222,LEN(D4222)-2),'Energy Share'!B:D,3,FALSE)),0)*HLOOKUP(C4222,'Energy Share'!$I$2:$AL$3,2,FALSE)*VLOOKUP(LEFT(D4222,6),'Energy Share'!$I$6:$J$14,2,FALSE)</f>
        <v>8.6825921971346753E-2</v>
      </c>
    </row>
    <row r="4223" spans="1:6" hidden="1" x14ac:dyDescent="0.3">
      <c r="A4223">
        <f>IF(IFERROR(_xlfn.NUMBERVALUE(RIGHT(D4223,2))=C4223-2000,TRUE),1,0)*_xlfn.IFNA(VLOOKUP(LEFT(RIGHT(D4223,LEN(D4223)-6),LEN(RIGHT(D4223,LEN(D4223)-6))-3),'Filter Fuel'!$A$3:$I$29,HLOOKUP(LEFT(D4223,6),'Filter Fuel'!$B$1:$I$2,2,FALSE),FALSE),1)*IF(F4223=0,0,1)</f>
        <v>0</v>
      </c>
      <c r="B4223" t="s">
        <v>2</v>
      </c>
      <c r="C4223">
        <f t="shared" si="120"/>
        <v>2035</v>
      </c>
      <c r="D4223" t="str">
        <f t="shared" si="121"/>
        <v>INDBDGELCIMP23</v>
      </c>
      <c r="E4223" t="str">
        <f>VLOOKUP(D4223,'NZ40-POPT_tech_groups'!A:B,2,FALSE)</f>
        <v>NZ40-ENE-1-INDBDG</v>
      </c>
      <c r="F4223" s="3">
        <f>_xlfn.IFNA(_xlfn.IFNA(VLOOKUP(D4223,'Energy Share'!B:D,3,FALSE),VLOOKUP(LEFT(D4223,LEN(D4223)-2),'Energy Share'!B:D,3,FALSE)),0)*HLOOKUP(C4223,'Energy Share'!$I$2:$AL$3,2,FALSE)*VLOOKUP(LEFT(D4223,6),'Energy Share'!$I$6:$J$14,2,FALSE)</f>
        <v>8.6825921971346753E-2</v>
      </c>
    </row>
    <row r="4224" spans="1:6" hidden="1" x14ac:dyDescent="0.3">
      <c r="A4224">
        <f>IF(IFERROR(_xlfn.NUMBERVALUE(RIGHT(D4224,2))=C4224-2000,TRUE),1,0)*_xlfn.IFNA(VLOOKUP(LEFT(RIGHT(D4224,LEN(D4224)-6),LEN(RIGHT(D4224,LEN(D4224)-6))-3),'Filter Fuel'!$A$3:$I$29,HLOOKUP(LEFT(D4224,6),'Filter Fuel'!$B$1:$I$2,2,FALSE),FALSE),1)*IF(F4224=0,0,1)</f>
        <v>0</v>
      </c>
      <c r="B4224" t="s">
        <v>2</v>
      </c>
      <c r="C4224">
        <f t="shared" si="120"/>
        <v>2035</v>
      </c>
      <c r="D4224" t="str">
        <f t="shared" si="121"/>
        <v>INDBDGELCIMP24</v>
      </c>
      <c r="E4224" t="str">
        <f>VLOOKUP(D4224,'NZ40-POPT_tech_groups'!A:B,2,FALSE)</f>
        <v>NZ40-ENE-1-INDBDG</v>
      </c>
      <c r="F4224" s="3">
        <f>_xlfn.IFNA(_xlfn.IFNA(VLOOKUP(D4224,'Energy Share'!B:D,3,FALSE),VLOOKUP(LEFT(D4224,LEN(D4224)-2),'Energy Share'!B:D,3,FALSE)),0)*HLOOKUP(C4224,'Energy Share'!$I$2:$AL$3,2,FALSE)*VLOOKUP(LEFT(D4224,6),'Energy Share'!$I$6:$J$14,2,FALSE)</f>
        <v>8.6825921971346753E-2</v>
      </c>
    </row>
    <row r="4225" spans="1:6" hidden="1" x14ac:dyDescent="0.3">
      <c r="A4225">
        <f>IF(IFERROR(_xlfn.NUMBERVALUE(RIGHT(D4225,2))=C4225-2000,TRUE),1,0)*_xlfn.IFNA(VLOOKUP(LEFT(RIGHT(D4225,LEN(D4225)-6),LEN(RIGHT(D4225,LEN(D4225)-6))-3),'Filter Fuel'!$A$3:$I$29,HLOOKUP(LEFT(D4225,6),'Filter Fuel'!$B$1:$I$2,2,FALSE),FALSE),1)*IF(F4225=0,0,1)</f>
        <v>0</v>
      </c>
      <c r="B4225" t="s">
        <v>2</v>
      </c>
      <c r="C4225">
        <f t="shared" si="120"/>
        <v>2035</v>
      </c>
      <c r="D4225" t="str">
        <f t="shared" si="121"/>
        <v>INDBDGELCIMP25</v>
      </c>
      <c r="E4225" t="str">
        <f>VLOOKUP(D4225,'NZ40-POPT_tech_groups'!A:B,2,FALSE)</f>
        <v>NZ40-ENE-1-INDBDG</v>
      </c>
      <c r="F4225" s="3">
        <f>_xlfn.IFNA(_xlfn.IFNA(VLOOKUP(D4225,'Energy Share'!B:D,3,FALSE),VLOOKUP(LEFT(D4225,LEN(D4225)-2),'Energy Share'!B:D,3,FALSE)),0)*HLOOKUP(C4225,'Energy Share'!$I$2:$AL$3,2,FALSE)*VLOOKUP(LEFT(D4225,6),'Energy Share'!$I$6:$J$14,2,FALSE)</f>
        <v>8.6825921971346753E-2</v>
      </c>
    </row>
    <row r="4226" spans="1:6" hidden="1" x14ac:dyDescent="0.3">
      <c r="A4226">
        <f>IF(IFERROR(_xlfn.NUMBERVALUE(RIGHT(D4226,2))=C4226-2000,TRUE),1,0)*_xlfn.IFNA(VLOOKUP(LEFT(RIGHT(D4226,LEN(D4226)-6),LEN(RIGHT(D4226,LEN(D4226)-6))-3),'Filter Fuel'!$A$3:$I$29,HLOOKUP(LEFT(D4226,6),'Filter Fuel'!$B$1:$I$2,2,FALSE),FALSE),1)*IF(F4226=0,0,1)</f>
        <v>0</v>
      </c>
      <c r="B4226" t="s">
        <v>2</v>
      </c>
      <c r="C4226">
        <f t="shared" si="120"/>
        <v>2035</v>
      </c>
      <c r="D4226" t="str">
        <f t="shared" si="121"/>
        <v>INDBDGELCIMP26</v>
      </c>
      <c r="E4226" t="str">
        <f>VLOOKUP(D4226,'NZ40-POPT_tech_groups'!A:B,2,FALSE)</f>
        <v>NZ40-ENE-1-INDBDG</v>
      </c>
      <c r="F4226" s="3">
        <f>_xlfn.IFNA(_xlfn.IFNA(VLOOKUP(D4226,'Energy Share'!B:D,3,FALSE),VLOOKUP(LEFT(D4226,LEN(D4226)-2),'Energy Share'!B:D,3,FALSE)),0)*HLOOKUP(C4226,'Energy Share'!$I$2:$AL$3,2,FALSE)*VLOOKUP(LEFT(D4226,6),'Energy Share'!$I$6:$J$14,2,FALSE)</f>
        <v>8.6825921971346753E-2</v>
      </c>
    </row>
    <row r="4227" spans="1:6" hidden="1" x14ac:dyDescent="0.3">
      <c r="A4227">
        <f>IF(IFERROR(_xlfn.NUMBERVALUE(RIGHT(D4227,2))=C4227-2000,TRUE),1,0)*_xlfn.IFNA(VLOOKUP(LEFT(RIGHT(D4227,LEN(D4227)-6),LEN(RIGHT(D4227,LEN(D4227)-6))-3),'Filter Fuel'!$A$3:$I$29,HLOOKUP(LEFT(D4227,6),'Filter Fuel'!$B$1:$I$2,2,FALSE),FALSE),1)*IF(F4227=0,0,1)</f>
        <v>0</v>
      </c>
      <c r="B4227" t="s">
        <v>2</v>
      </c>
      <c r="C4227">
        <f t="shared" si="120"/>
        <v>2035</v>
      </c>
      <c r="D4227" t="str">
        <f t="shared" si="121"/>
        <v>INDBDGELCIMP27</v>
      </c>
      <c r="E4227" t="str">
        <f>VLOOKUP(D4227,'NZ40-POPT_tech_groups'!A:B,2,FALSE)</f>
        <v>NZ40-ENE-1-INDBDG</v>
      </c>
      <c r="F4227" s="3">
        <f>_xlfn.IFNA(_xlfn.IFNA(VLOOKUP(D4227,'Energy Share'!B:D,3,FALSE),VLOOKUP(LEFT(D4227,LEN(D4227)-2),'Energy Share'!B:D,3,FALSE)),0)*HLOOKUP(C4227,'Energy Share'!$I$2:$AL$3,2,FALSE)*VLOOKUP(LEFT(D4227,6),'Energy Share'!$I$6:$J$14,2,FALSE)</f>
        <v>8.6825921971346753E-2</v>
      </c>
    </row>
    <row r="4228" spans="1:6" hidden="1" x14ac:dyDescent="0.3">
      <c r="A4228">
        <f>IF(IFERROR(_xlfn.NUMBERVALUE(RIGHT(D4228,2))=C4228-2000,TRUE),1,0)*_xlfn.IFNA(VLOOKUP(LEFT(RIGHT(D4228,LEN(D4228)-6),LEN(RIGHT(D4228,LEN(D4228)-6))-3),'Filter Fuel'!$A$3:$I$29,HLOOKUP(LEFT(D4228,6),'Filter Fuel'!$B$1:$I$2,2,FALSE),FALSE),1)*IF(F4228=0,0,1)</f>
        <v>0</v>
      </c>
      <c r="B4228" t="s">
        <v>2</v>
      </c>
      <c r="C4228">
        <f t="shared" si="120"/>
        <v>2035</v>
      </c>
      <c r="D4228" t="str">
        <f t="shared" si="121"/>
        <v>INDBDGELCIMP28</v>
      </c>
      <c r="E4228" t="str">
        <f>VLOOKUP(D4228,'NZ40-POPT_tech_groups'!A:B,2,FALSE)</f>
        <v>NZ40-ENE-1-INDBDG</v>
      </c>
      <c r="F4228" s="3">
        <f>_xlfn.IFNA(_xlfn.IFNA(VLOOKUP(D4228,'Energy Share'!B:D,3,FALSE),VLOOKUP(LEFT(D4228,LEN(D4228)-2),'Energy Share'!B:D,3,FALSE)),0)*HLOOKUP(C4228,'Energy Share'!$I$2:$AL$3,2,FALSE)*VLOOKUP(LEFT(D4228,6),'Energy Share'!$I$6:$J$14,2,FALSE)</f>
        <v>8.6825921971346753E-2</v>
      </c>
    </row>
    <row r="4229" spans="1:6" hidden="1" x14ac:dyDescent="0.3">
      <c r="A4229">
        <f>IF(IFERROR(_xlfn.NUMBERVALUE(RIGHT(D4229,2))=C4229-2000,TRUE),1,0)*_xlfn.IFNA(VLOOKUP(LEFT(RIGHT(D4229,LEN(D4229)-6),LEN(RIGHT(D4229,LEN(D4229)-6))-3),'Filter Fuel'!$A$3:$I$29,HLOOKUP(LEFT(D4229,6),'Filter Fuel'!$B$1:$I$2,2,FALSE),FALSE),1)*IF(F4229=0,0,1)</f>
        <v>0</v>
      </c>
      <c r="B4229" t="s">
        <v>2</v>
      </c>
      <c r="C4229">
        <f t="shared" si="120"/>
        <v>2035</v>
      </c>
      <c r="D4229" t="str">
        <f t="shared" si="121"/>
        <v>INDBDGELCIMP29</v>
      </c>
      <c r="E4229" t="str">
        <f>VLOOKUP(D4229,'NZ40-POPT_tech_groups'!A:B,2,FALSE)</f>
        <v>NZ40-ENE-1-INDBDG</v>
      </c>
      <c r="F4229" s="3">
        <f>_xlfn.IFNA(_xlfn.IFNA(VLOOKUP(D4229,'Energy Share'!B:D,3,FALSE),VLOOKUP(LEFT(D4229,LEN(D4229)-2),'Energy Share'!B:D,3,FALSE)),0)*HLOOKUP(C4229,'Energy Share'!$I$2:$AL$3,2,FALSE)*VLOOKUP(LEFT(D4229,6),'Energy Share'!$I$6:$J$14,2,FALSE)</f>
        <v>8.6825921971346753E-2</v>
      </c>
    </row>
    <row r="4230" spans="1:6" hidden="1" x14ac:dyDescent="0.3">
      <c r="A4230">
        <f>IF(IFERROR(_xlfn.NUMBERVALUE(RIGHT(D4230,2))=C4230-2000,TRUE),1,0)*_xlfn.IFNA(VLOOKUP(LEFT(RIGHT(D4230,LEN(D4230)-6),LEN(RIGHT(D4230,LEN(D4230)-6))-3),'Filter Fuel'!$A$3:$I$29,HLOOKUP(LEFT(D4230,6),'Filter Fuel'!$B$1:$I$2,2,FALSE),FALSE),1)*IF(F4230=0,0,1)</f>
        <v>0</v>
      </c>
      <c r="B4230" t="s">
        <v>2</v>
      </c>
      <c r="C4230">
        <f t="shared" si="120"/>
        <v>2035</v>
      </c>
      <c r="D4230" t="str">
        <f t="shared" si="121"/>
        <v>INDBDGELCIMP30</v>
      </c>
      <c r="E4230" t="str">
        <f>VLOOKUP(D4230,'NZ40-POPT_tech_groups'!A:B,2,FALSE)</f>
        <v>NZ40-ENE-1-INDBDG</v>
      </c>
      <c r="F4230" s="3">
        <f>_xlfn.IFNA(_xlfn.IFNA(VLOOKUP(D4230,'Energy Share'!B:D,3,FALSE),VLOOKUP(LEFT(D4230,LEN(D4230)-2),'Energy Share'!B:D,3,FALSE)),0)*HLOOKUP(C4230,'Energy Share'!$I$2:$AL$3,2,FALSE)*VLOOKUP(LEFT(D4230,6),'Energy Share'!$I$6:$J$14,2,FALSE)</f>
        <v>8.6825921971346753E-2</v>
      </c>
    </row>
    <row r="4231" spans="1:6" hidden="1" x14ac:dyDescent="0.3">
      <c r="A4231">
        <f>IF(IFERROR(_xlfn.NUMBERVALUE(RIGHT(D4231,2))=C4231-2000,TRUE),1,0)*_xlfn.IFNA(VLOOKUP(LEFT(RIGHT(D4231,LEN(D4231)-6),LEN(RIGHT(D4231,LEN(D4231)-6))-3),'Filter Fuel'!$A$3:$I$29,HLOOKUP(LEFT(D4231,6),'Filter Fuel'!$B$1:$I$2,2,FALSE),FALSE),1)*IF(F4231=0,0,1)</f>
        <v>0</v>
      </c>
      <c r="B4231" t="s">
        <v>2</v>
      </c>
      <c r="C4231">
        <f t="shared" si="120"/>
        <v>2035</v>
      </c>
      <c r="D4231" t="str">
        <f t="shared" si="121"/>
        <v>INDBDGELCIMP31</v>
      </c>
      <c r="E4231" t="str">
        <f>VLOOKUP(D4231,'NZ40-POPT_tech_groups'!A:B,2,FALSE)</f>
        <v>NZ40-ENE-1-INDBDG</v>
      </c>
      <c r="F4231" s="3">
        <f>_xlfn.IFNA(_xlfn.IFNA(VLOOKUP(D4231,'Energy Share'!B:D,3,FALSE),VLOOKUP(LEFT(D4231,LEN(D4231)-2),'Energy Share'!B:D,3,FALSE)),0)*HLOOKUP(C4231,'Energy Share'!$I$2:$AL$3,2,FALSE)*VLOOKUP(LEFT(D4231,6),'Energy Share'!$I$6:$J$14,2,FALSE)</f>
        <v>8.6825921971346753E-2</v>
      </c>
    </row>
    <row r="4232" spans="1:6" hidden="1" x14ac:dyDescent="0.3">
      <c r="A4232">
        <f>IF(IFERROR(_xlfn.NUMBERVALUE(RIGHT(D4232,2))=C4232-2000,TRUE),1,0)*_xlfn.IFNA(VLOOKUP(LEFT(RIGHT(D4232,LEN(D4232)-6),LEN(RIGHT(D4232,LEN(D4232)-6))-3),'Filter Fuel'!$A$3:$I$29,HLOOKUP(LEFT(D4232,6),'Filter Fuel'!$B$1:$I$2,2,FALSE),FALSE),1)*IF(F4232=0,0,1)</f>
        <v>0</v>
      </c>
      <c r="B4232" t="s">
        <v>2</v>
      </c>
      <c r="C4232">
        <f t="shared" si="120"/>
        <v>2035</v>
      </c>
      <c r="D4232" t="str">
        <f t="shared" si="121"/>
        <v>INDBDGELCIMP32</v>
      </c>
      <c r="E4232" t="str">
        <f>VLOOKUP(D4232,'NZ40-POPT_tech_groups'!A:B,2,FALSE)</f>
        <v>NZ40-ENE-1-INDBDG</v>
      </c>
      <c r="F4232" s="3">
        <f>_xlfn.IFNA(_xlfn.IFNA(VLOOKUP(D4232,'Energy Share'!B:D,3,FALSE),VLOOKUP(LEFT(D4232,LEN(D4232)-2),'Energy Share'!B:D,3,FALSE)),0)*HLOOKUP(C4232,'Energy Share'!$I$2:$AL$3,2,FALSE)*VLOOKUP(LEFT(D4232,6),'Energy Share'!$I$6:$J$14,2,FALSE)</f>
        <v>8.6825921971346753E-2</v>
      </c>
    </row>
    <row r="4233" spans="1:6" hidden="1" x14ac:dyDescent="0.3">
      <c r="A4233">
        <f>IF(IFERROR(_xlfn.NUMBERVALUE(RIGHT(D4233,2))=C4233-2000,TRUE),1,0)*_xlfn.IFNA(VLOOKUP(LEFT(RIGHT(D4233,LEN(D4233)-6),LEN(RIGHT(D4233,LEN(D4233)-6))-3),'Filter Fuel'!$A$3:$I$29,HLOOKUP(LEFT(D4233,6),'Filter Fuel'!$B$1:$I$2,2,FALSE),FALSE),1)*IF(F4233=0,0,1)</f>
        <v>0</v>
      </c>
      <c r="B4233" t="s">
        <v>2</v>
      </c>
      <c r="C4233">
        <f t="shared" si="120"/>
        <v>2035</v>
      </c>
      <c r="D4233" t="str">
        <f t="shared" si="121"/>
        <v>INDBDGELCIMP33</v>
      </c>
      <c r="E4233" t="str">
        <f>VLOOKUP(D4233,'NZ40-POPT_tech_groups'!A:B,2,FALSE)</f>
        <v>NZ40-ENE-1-INDBDG</v>
      </c>
      <c r="F4233" s="3">
        <f>_xlfn.IFNA(_xlfn.IFNA(VLOOKUP(D4233,'Energy Share'!B:D,3,FALSE),VLOOKUP(LEFT(D4233,LEN(D4233)-2),'Energy Share'!B:D,3,FALSE)),0)*HLOOKUP(C4233,'Energy Share'!$I$2:$AL$3,2,FALSE)*VLOOKUP(LEFT(D4233,6),'Energy Share'!$I$6:$J$14,2,FALSE)</f>
        <v>8.6825921971346753E-2</v>
      </c>
    </row>
    <row r="4234" spans="1:6" hidden="1" x14ac:dyDescent="0.3">
      <c r="A4234">
        <f>IF(IFERROR(_xlfn.NUMBERVALUE(RIGHT(D4234,2))=C4234-2000,TRUE),1,0)*_xlfn.IFNA(VLOOKUP(LEFT(RIGHT(D4234,LEN(D4234)-6),LEN(RIGHT(D4234,LEN(D4234)-6))-3),'Filter Fuel'!$A$3:$I$29,HLOOKUP(LEFT(D4234,6),'Filter Fuel'!$B$1:$I$2,2,FALSE),FALSE),1)*IF(F4234=0,0,1)</f>
        <v>0</v>
      </c>
      <c r="B4234" t="s">
        <v>2</v>
      </c>
      <c r="C4234">
        <f t="shared" si="120"/>
        <v>2035</v>
      </c>
      <c r="D4234" t="str">
        <f t="shared" si="121"/>
        <v>INDBDGELCIMP34</v>
      </c>
      <c r="E4234" t="str">
        <f>VLOOKUP(D4234,'NZ40-POPT_tech_groups'!A:B,2,FALSE)</f>
        <v>NZ40-ENE-1-INDBDG</v>
      </c>
      <c r="F4234" s="3">
        <f>_xlfn.IFNA(_xlfn.IFNA(VLOOKUP(D4234,'Energy Share'!B:D,3,FALSE),VLOOKUP(LEFT(D4234,LEN(D4234)-2),'Energy Share'!B:D,3,FALSE)),0)*HLOOKUP(C4234,'Energy Share'!$I$2:$AL$3,2,FALSE)*VLOOKUP(LEFT(D4234,6),'Energy Share'!$I$6:$J$14,2,FALSE)</f>
        <v>8.6825921971346753E-2</v>
      </c>
    </row>
    <row r="4235" spans="1:6" x14ac:dyDescent="0.3">
      <c r="A4235">
        <f>IF(IFERROR(_xlfn.NUMBERVALUE(RIGHT(D4235,2))=C4235-2000,TRUE),1,0)*_xlfn.IFNA(VLOOKUP(LEFT(RIGHT(D4235,LEN(D4235)-6),LEN(RIGHT(D4235,LEN(D4235)-6))-3),'Filter Fuel'!$A$3:$I$29,HLOOKUP(LEFT(D4235,6),'Filter Fuel'!$B$1:$I$2,2,FALSE),FALSE),1)*IF(F4235=0,0,1)</f>
        <v>1</v>
      </c>
      <c r="B4235" t="s">
        <v>2</v>
      </c>
      <c r="C4235">
        <f t="shared" si="120"/>
        <v>2035</v>
      </c>
      <c r="D4235" t="str">
        <f t="shared" si="121"/>
        <v>INDBDGELCIMP35</v>
      </c>
      <c r="E4235" t="str">
        <f>VLOOKUP(D4235,'NZ40-POPT_tech_groups'!A:B,2,FALSE)</f>
        <v>NZ40-ENE-1-INDBDG</v>
      </c>
      <c r="F4235" s="3">
        <f>_xlfn.IFNA(_xlfn.IFNA(VLOOKUP(D4235,'Energy Share'!B:D,3,FALSE),VLOOKUP(LEFT(D4235,LEN(D4235)-2),'Energy Share'!B:D,3,FALSE)),0)*HLOOKUP(C4235,'Energy Share'!$I$2:$AL$3,2,FALSE)*VLOOKUP(LEFT(D4235,6),'Energy Share'!$I$6:$J$14,2,FALSE)</f>
        <v>8.6825921971346753E-2</v>
      </c>
    </row>
    <row r="4236" spans="1:6" hidden="1" x14ac:dyDescent="0.3">
      <c r="A4236">
        <f>IF(IFERROR(_xlfn.NUMBERVALUE(RIGHT(D4236,2))=C4236-2000,TRUE),1,0)*_xlfn.IFNA(VLOOKUP(LEFT(RIGHT(D4236,LEN(D4236)-6),LEN(RIGHT(D4236,LEN(D4236)-6))-3),'Filter Fuel'!$A$3:$I$29,HLOOKUP(LEFT(D4236,6),'Filter Fuel'!$B$1:$I$2,2,FALSE),FALSE),1)*IF(F4236=0,0,1)</f>
        <v>0</v>
      </c>
      <c r="B4236" t="s">
        <v>2</v>
      </c>
      <c r="C4236">
        <f t="shared" si="120"/>
        <v>2035</v>
      </c>
      <c r="D4236" t="str">
        <f t="shared" si="121"/>
        <v>INDBDGELCIMP36</v>
      </c>
      <c r="E4236" t="str">
        <f>VLOOKUP(D4236,'NZ40-POPT_tech_groups'!A:B,2,FALSE)</f>
        <v>NZ40-ENE-1-INDBDG</v>
      </c>
      <c r="F4236" s="3">
        <f>_xlfn.IFNA(_xlfn.IFNA(VLOOKUP(D4236,'Energy Share'!B:D,3,FALSE),VLOOKUP(LEFT(D4236,LEN(D4236)-2),'Energy Share'!B:D,3,FALSE)),0)*HLOOKUP(C4236,'Energy Share'!$I$2:$AL$3,2,FALSE)*VLOOKUP(LEFT(D4236,6),'Energy Share'!$I$6:$J$14,2,FALSE)</f>
        <v>8.6825921971346753E-2</v>
      </c>
    </row>
    <row r="4237" spans="1:6" hidden="1" x14ac:dyDescent="0.3">
      <c r="A4237">
        <f>IF(IFERROR(_xlfn.NUMBERVALUE(RIGHT(D4237,2))=C4237-2000,TRUE),1,0)*_xlfn.IFNA(VLOOKUP(LEFT(RIGHT(D4237,LEN(D4237)-6),LEN(RIGHT(D4237,LEN(D4237)-6))-3),'Filter Fuel'!$A$3:$I$29,HLOOKUP(LEFT(D4237,6),'Filter Fuel'!$B$1:$I$2,2,FALSE),FALSE),1)*IF(F4237=0,0,1)</f>
        <v>0</v>
      </c>
      <c r="B4237" t="s">
        <v>2</v>
      </c>
      <c r="C4237">
        <f t="shared" si="120"/>
        <v>2035</v>
      </c>
      <c r="D4237" t="str">
        <f t="shared" si="121"/>
        <v>INDBDGELCIMP37</v>
      </c>
      <c r="E4237" t="str">
        <f>VLOOKUP(D4237,'NZ40-POPT_tech_groups'!A:B,2,FALSE)</f>
        <v>NZ40-ENE-1-INDBDG</v>
      </c>
      <c r="F4237" s="3">
        <f>_xlfn.IFNA(_xlfn.IFNA(VLOOKUP(D4237,'Energy Share'!B:D,3,FALSE),VLOOKUP(LEFT(D4237,LEN(D4237)-2),'Energy Share'!B:D,3,FALSE)),0)*HLOOKUP(C4237,'Energy Share'!$I$2:$AL$3,2,FALSE)*VLOOKUP(LEFT(D4237,6),'Energy Share'!$I$6:$J$14,2,FALSE)</f>
        <v>8.6825921971346753E-2</v>
      </c>
    </row>
    <row r="4238" spans="1:6" hidden="1" x14ac:dyDescent="0.3">
      <c r="A4238">
        <f>IF(IFERROR(_xlfn.NUMBERVALUE(RIGHT(D4238,2))=C4238-2000,TRUE),1,0)*_xlfn.IFNA(VLOOKUP(LEFT(RIGHT(D4238,LEN(D4238)-6),LEN(RIGHT(D4238,LEN(D4238)-6))-3),'Filter Fuel'!$A$3:$I$29,HLOOKUP(LEFT(D4238,6),'Filter Fuel'!$B$1:$I$2,2,FALSE),FALSE),1)*IF(F4238=0,0,1)</f>
        <v>0</v>
      </c>
      <c r="B4238" t="s">
        <v>2</v>
      </c>
      <c r="C4238">
        <f t="shared" si="120"/>
        <v>2035</v>
      </c>
      <c r="D4238" t="str">
        <f t="shared" si="121"/>
        <v>INDBDGELCIMP38</v>
      </c>
      <c r="E4238" t="str">
        <f>VLOOKUP(D4238,'NZ40-POPT_tech_groups'!A:B,2,FALSE)</f>
        <v>NZ40-ENE-1-INDBDG</v>
      </c>
      <c r="F4238" s="3">
        <f>_xlfn.IFNA(_xlfn.IFNA(VLOOKUP(D4238,'Energy Share'!B:D,3,FALSE),VLOOKUP(LEFT(D4238,LEN(D4238)-2),'Energy Share'!B:D,3,FALSE)),0)*HLOOKUP(C4238,'Energy Share'!$I$2:$AL$3,2,FALSE)*VLOOKUP(LEFT(D4238,6),'Energy Share'!$I$6:$J$14,2,FALSE)</f>
        <v>8.6825921971346753E-2</v>
      </c>
    </row>
    <row r="4239" spans="1:6" hidden="1" x14ac:dyDescent="0.3">
      <c r="A4239">
        <f>IF(IFERROR(_xlfn.NUMBERVALUE(RIGHT(D4239,2))=C4239-2000,TRUE),1,0)*_xlfn.IFNA(VLOOKUP(LEFT(RIGHT(D4239,LEN(D4239)-6),LEN(RIGHT(D4239,LEN(D4239)-6))-3),'Filter Fuel'!$A$3:$I$29,HLOOKUP(LEFT(D4239,6),'Filter Fuel'!$B$1:$I$2,2,FALSE),FALSE),1)*IF(F4239=0,0,1)</f>
        <v>0</v>
      </c>
      <c r="B4239" t="s">
        <v>2</v>
      </c>
      <c r="C4239">
        <f t="shared" si="120"/>
        <v>2035</v>
      </c>
      <c r="D4239" t="str">
        <f t="shared" si="121"/>
        <v>INDBDGELCIMP39</v>
      </c>
      <c r="E4239" t="str">
        <f>VLOOKUP(D4239,'NZ40-POPT_tech_groups'!A:B,2,FALSE)</f>
        <v>NZ40-ENE-1-INDBDG</v>
      </c>
      <c r="F4239" s="3">
        <f>_xlfn.IFNA(_xlfn.IFNA(VLOOKUP(D4239,'Energy Share'!B:D,3,FALSE),VLOOKUP(LEFT(D4239,LEN(D4239)-2),'Energy Share'!B:D,3,FALSE)),0)*HLOOKUP(C4239,'Energy Share'!$I$2:$AL$3,2,FALSE)*VLOOKUP(LEFT(D4239,6),'Energy Share'!$I$6:$J$14,2,FALSE)</f>
        <v>8.6825921971346753E-2</v>
      </c>
    </row>
    <row r="4240" spans="1:6" hidden="1" x14ac:dyDescent="0.3">
      <c r="A4240">
        <f>IF(IFERROR(_xlfn.NUMBERVALUE(RIGHT(D4240,2))=C4240-2000,TRUE),1,0)*_xlfn.IFNA(VLOOKUP(LEFT(RIGHT(D4240,LEN(D4240)-6),LEN(RIGHT(D4240,LEN(D4240)-6))-3),'Filter Fuel'!$A$3:$I$29,HLOOKUP(LEFT(D4240,6),'Filter Fuel'!$B$1:$I$2,2,FALSE),FALSE),1)*IF(F4240=0,0,1)</f>
        <v>0</v>
      </c>
      <c r="B4240" t="s">
        <v>2</v>
      </c>
      <c r="C4240">
        <f t="shared" si="120"/>
        <v>2035</v>
      </c>
      <c r="D4240" t="str">
        <f t="shared" si="121"/>
        <v>INDBDGELCIMP40</v>
      </c>
      <c r="E4240" t="str">
        <f>VLOOKUP(D4240,'NZ40-POPT_tech_groups'!A:B,2,FALSE)</f>
        <v>NZ40-ENE-1-INDBDG</v>
      </c>
      <c r="F4240" s="3">
        <f>_xlfn.IFNA(_xlfn.IFNA(VLOOKUP(D4240,'Energy Share'!B:D,3,FALSE),VLOOKUP(LEFT(D4240,LEN(D4240)-2),'Energy Share'!B:D,3,FALSE)),0)*HLOOKUP(C4240,'Energy Share'!$I$2:$AL$3,2,FALSE)*VLOOKUP(LEFT(D4240,6),'Energy Share'!$I$6:$J$14,2,FALSE)</f>
        <v>8.6825921971346753E-2</v>
      </c>
    </row>
    <row r="4241" spans="1:6" hidden="1" x14ac:dyDescent="0.3">
      <c r="A4241">
        <f>IF(IFERROR(_xlfn.NUMBERVALUE(RIGHT(D4241,2))=C4241-2000,TRUE),1,0)*_xlfn.IFNA(VLOOKUP(LEFT(RIGHT(D4241,LEN(D4241)-6),LEN(RIGHT(D4241,LEN(D4241)-6))-3),'Filter Fuel'!$A$3:$I$29,HLOOKUP(LEFT(D4241,6),'Filter Fuel'!$B$1:$I$2,2,FALSE),FALSE),1)*IF(F4241=0,0,1)</f>
        <v>0</v>
      </c>
      <c r="B4241" t="s">
        <v>2</v>
      </c>
      <c r="C4241">
        <f t="shared" si="120"/>
        <v>2035</v>
      </c>
      <c r="D4241" t="str">
        <f t="shared" si="121"/>
        <v>INDBDGELCIMP41</v>
      </c>
      <c r="E4241" t="str">
        <f>VLOOKUP(D4241,'NZ40-POPT_tech_groups'!A:B,2,FALSE)</f>
        <v>NZ40-ENE-1-INDBDG</v>
      </c>
      <c r="F4241" s="3">
        <f>_xlfn.IFNA(_xlfn.IFNA(VLOOKUP(D4241,'Energy Share'!B:D,3,FALSE),VLOOKUP(LEFT(D4241,LEN(D4241)-2),'Energy Share'!B:D,3,FALSE)),0)*HLOOKUP(C4241,'Energy Share'!$I$2:$AL$3,2,FALSE)*VLOOKUP(LEFT(D4241,6),'Energy Share'!$I$6:$J$14,2,FALSE)</f>
        <v>8.6825921971346753E-2</v>
      </c>
    </row>
    <row r="4242" spans="1:6" hidden="1" x14ac:dyDescent="0.3">
      <c r="A4242">
        <f>IF(IFERROR(_xlfn.NUMBERVALUE(RIGHT(D4242,2))=C4242-2000,TRUE),1,0)*_xlfn.IFNA(VLOOKUP(LEFT(RIGHT(D4242,LEN(D4242)-6),LEN(RIGHT(D4242,LEN(D4242)-6))-3),'Filter Fuel'!$A$3:$I$29,HLOOKUP(LEFT(D4242,6),'Filter Fuel'!$B$1:$I$2,2,FALSE),FALSE),1)*IF(F4242=0,0,1)</f>
        <v>0</v>
      </c>
      <c r="B4242" t="s">
        <v>2</v>
      </c>
      <c r="C4242">
        <f t="shared" si="120"/>
        <v>2035</v>
      </c>
      <c r="D4242" t="str">
        <f t="shared" si="121"/>
        <v>INDBDGELCIMP42</v>
      </c>
      <c r="E4242" t="str">
        <f>VLOOKUP(D4242,'NZ40-POPT_tech_groups'!A:B,2,FALSE)</f>
        <v>NZ40-ENE-1-INDBDG</v>
      </c>
      <c r="F4242" s="3">
        <f>_xlfn.IFNA(_xlfn.IFNA(VLOOKUP(D4242,'Energy Share'!B:D,3,FALSE),VLOOKUP(LEFT(D4242,LEN(D4242)-2),'Energy Share'!B:D,3,FALSE)),0)*HLOOKUP(C4242,'Energy Share'!$I$2:$AL$3,2,FALSE)*VLOOKUP(LEFT(D4242,6),'Energy Share'!$I$6:$J$14,2,FALSE)</f>
        <v>8.6825921971346753E-2</v>
      </c>
    </row>
    <row r="4243" spans="1:6" hidden="1" x14ac:dyDescent="0.3">
      <c r="A4243">
        <f>IF(IFERROR(_xlfn.NUMBERVALUE(RIGHT(D4243,2))=C4243-2000,TRUE),1,0)*_xlfn.IFNA(VLOOKUP(LEFT(RIGHT(D4243,LEN(D4243)-6),LEN(RIGHT(D4243,LEN(D4243)-6))-3),'Filter Fuel'!$A$3:$I$29,HLOOKUP(LEFT(D4243,6),'Filter Fuel'!$B$1:$I$2,2,FALSE),FALSE),1)*IF(F4243=0,0,1)</f>
        <v>0</v>
      </c>
      <c r="B4243" t="s">
        <v>2</v>
      </c>
      <c r="C4243">
        <f t="shared" si="120"/>
        <v>2035</v>
      </c>
      <c r="D4243" t="str">
        <f t="shared" si="121"/>
        <v>INDBDGELCIMP43</v>
      </c>
      <c r="E4243" t="str">
        <f>VLOOKUP(D4243,'NZ40-POPT_tech_groups'!A:B,2,FALSE)</f>
        <v>NZ40-ENE-1-INDBDG</v>
      </c>
      <c r="F4243" s="3">
        <f>_xlfn.IFNA(_xlfn.IFNA(VLOOKUP(D4243,'Energy Share'!B:D,3,FALSE),VLOOKUP(LEFT(D4243,LEN(D4243)-2),'Energy Share'!B:D,3,FALSE)),0)*HLOOKUP(C4243,'Energy Share'!$I$2:$AL$3,2,FALSE)*VLOOKUP(LEFT(D4243,6),'Energy Share'!$I$6:$J$14,2,FALSE)</f>
        <v>8.6825921971346753E-2</v>
      </c>
    </row>
    <row r="4244" spans="1:6" hidden="1" x14ac:dyDescent="0.3">
      <c r="A4244">
        <f>IF(IFERROR(_xlfn.NUMBERVALUE(RIGHT(D4244,2))=C4244-2000,TRUE),1,0)*_xlfn.IFNA(VLOOKUP(LEFT(RIGHT(D4244,LEN(D4244)-6),LEN(RIGHT(D4244,LEN(D4244)-6))-3),'Filter Fuel'!$A$3:$I$29,HLOOKUP(LEFT(D4244,6),'Filter Fuel'!$B$1:$I$2,2,FALSE),FALSE),1)*IF(F4244=0,0,1)</f>
        <v>0</v>
      </c>
      <c r="B4244" t="s">
        <v>2</v>
      </c>
      <c r="C4244">
        <f t="shared" si="120"/>
        <v>2035</v>
      </c>
      <c r="D4244" t="str">
        <f t="shared" si="121"/>
        <v>INDBDGELCIMP44</v>
      </c>
      <c r="E4244" t="str">
        <f>VLOOKUP(D4244,'NZ40-POPT_tech_groups'!A:B,2,FALSE)</f>
        <v>NZ40-ENE-1-INDBDG</v>
      </c>
      <c r="F4244" s="3">
        <f>_xlfn.IFNA(_xlfn.IFNA(VLOOKUP(D4244,'Energy Share'!B:D,3,FALSE),VLOOKUP(LEFT(D4244,LEN(D4244)-2),'Energy Share'!B:D,3,FALSE)),0)*HLOOKUP(C4244,'Energy Share'!$I$2:$AL$3,2,FALSE)*VLOOKUP(LEFT(D4244,6),'Energy Share'!$I$6:$J$14,2,FALSE)</f>
        <v>8.6825921971346753E-2</v>
      </c>
    </row>
    <row r="4245" spans="1:6" hidden="1" x14ac:dyDescent="0.3">
      <c r="A4245">
        <f>IF(IFERROR(_xlfn.NUMBERVALUE(RIGHT(D4245,2))=C4245-2000,TRUE),1,0)*_xlfn.IFNA(VLOOKUP(LEFT(RIGHT(D4245,LEN(D4245)-6),LEN(RIGHT(D4245,LEN(D4245)-6))-3),'Filter Fuel'!$A$3:$I$29,HLOOKUP(LEFT(D4245,6),'Filter Fuel'!$B$1:$I$2,2,FALSE),FALSE),1)*IF(F4245=0,0,1)</f>
        <v>0</v>
      </c>
      <c r="B4245" t="s">
        <v>2</v>
      </c>
      <c r="C4245">
        <f t="shared" si="120"/>
        <v>2035</v>
      </c>
      <c r="D4245" t="str">
        <f t="shared" si="121"/>
        <v>INDBDGELCIMP45</v>
      </c>
      <c r="E4245" t="str">
        <f>VLOOKUP(D4245,'NZ40-POPT_tech_groups'!A:B,2,FALSE)</f>
        <v>NZ40-ENE-1-INDBDG</v>
      </c>
      <c r="F4245" s="3">
        <f>_xlfn.IFNA(_xlfn.IFNA(VLOOKUP(D4245,'Energy Share'!B:D,3,FALSE),VLOOKUP(LEFT(D4245,LEN(D4245)-2),'Energy Share'!B:D,3,FALSE)),0)*HLOOKUP(C4245,'Energy Share'!$I$2:$AL$3,2,FALSE)*VLOOKUP(LEFT(D4245,6),'Energy Share'!$I$6:$J$14,2,FALSE)</f>
        <v>8.6825921971346753E-2</v>
      </c>
    </row>
    <row r="4246" spans="1:6" hidden="1" x14ac:dyDescent="0.3">
      <c r="A4246">
        <f>IF(IFERROR(_xlfn.NUMBERVALUE(RIGHT(D4246,2))=C4246-2000,TRUE),1,0)*_xlfn.IFNA(VLOOKUP(LEFT(RIGHT(D4246,LEN(D4246)-6),LEN(RIGHT(D4246,LEN(D4246)-6))-3),'Filter Fuel'!$A$3:$I$29,HLOOKUP(LEFT(D4246,6),'Filter Fuel'!$B$1:$I$2,2,FALSE),FALSE),1)*IF(F4246=0,0,1)</f>
        <v>0</v>
      </c>
      <c r="B4246" t="s">
        <v>2</v>
      </c>
      <c r="C4246">
        <f t="shared" si="120"/>
        <v>2035</v>
      </c>
      <c r="D4246" t="str">
        <f t="shared" si="121"/>
        <v>INDBDGELCIMP46</v>
      </c>
      <c r="E4246" t="str">
        <f>VLOOKUP(D4246,'NZ40-POPT_tech_groups'!A:B,2,FALSE)</f>
        <v>NZ40-ENE-1-INDBDG</v>
      </c>
      <c r="F4246" s="3">
        <f>_xlfn.IFNA(_xlfn.IFNA(VLOOKUP(D4246,'Energy Share'!B:D,3,FALSE),VLOOKUP(LEFT(D4246,LEN(D4246)-2),'Energy Share'!B:D,3,FALSE)),0)*HLOOKUP(C4246,'Energy Share'!$I$2:$AL$3,2,FALSE)*VLOOKUP(LEFT(D4246,6),'Energy Share'!$I$6:$J$14,2,FALSE)</f>
        <v>8.6825921971346753E-2</v>
      </c>
    </row>
    <row r="4247" spans="1:6" hidden="1" x14ac:dyDescent="0.3">
      <c r="A4247">
        <f>IF(IFERROR(_xlfn.NUMBERVALUE(RIGHT(D4247,2))=C4247-2000,TRUE),1,0)*_xlfn.IFNA(VLOOKUP(LEFT(RIGHT(D4247,LEN(D4247)-6),LEN(RIGHT(D4247,LEN(D4247)-6))-3),'Filter Fuel'!$A$3:$I$29,HLOOKUP(LEFT(D4247,6),'Filter Fuel'!$B$1:$I$2,2,FALSE),FALSE),1)*IF(F4247=0,0,1)</f>
        <v>0</v>
      </c>
      <c r="B4247" t="s">
        <v>2</v>
      </c>
      <c r="C4247">
        <f t="shared" si="120"/>
        <v>2035</v>
      </c>
      <c r="D4247" t="str">
        <f t="shared" si="121"/>
        <v>INDBDGELCIMP47</v>
      </c>
      <c r="E4247" t="str">
        <f>VLOOKUP(D4247,'NZ40-POPT_tech_groups'!A:B,2,FALSE)</f>
        <v>NZ40-ENE-1-INDBDG</v>
      </c>
      <c r="F4247" s="3">
        <f>_xlfn.IFNA(_xlfn.IFNA(VLOOKUP(D4247,'Energy Share'!B:D,3,FALSE),VLOOKUP(LEFT(D4247,LEN(D4247)-2),'Energy Share'!B:D,3,FALSE)),0)*HLOOKUP(C4247,'Energy Share'!$I$2:$AL$3,2,FALSE)*VLOOKUP(LEFT(D4247,6),'Energy Share'!$I$6:$J$14,2,FALSE)</f>
        <v>8.6825921971346753E-2</v>
      </c>
    </row>
    <row r="4248" spans="1:6" hidden="1" x14ac:dyDescent="0.3">
      <c r="A4248">
        <f>IF(IFERROR(_xlfn.NUMBERVALUE(RIGHT(D4248,2))=C4248-2000,TRUE),1,0)*_xlfn.IFNA(VLOOKUP(LEFT(RIGHT(D4248,LEN(D4248)-6),LEN(RIGHT(D4248,LEN(D4248)-6))-3),'Filter Fuel'!$A$3:$I$29,HLOOKUP(LEFT(D4248,6),'Filter Fuel'!$B$1:$I$2,2,FALSE),FALSE),1)*IF(F4248=0,0,1)</f>
        <v>0</v>
      </c>
      <c r="B4248" t="s">
        <v>2</v>
      </c>
      <c r="C4248">
        <f t="shared" si="120"/>
        <v>2035</v>
      </c>
      <c r="D4248" t="str">
        <f t="shared" si="121"/>
        <v>INDBDGELCIMP48</v>
      </c>
      <c r="E4248" t="str">
        <f>VLOOKUP(D4248,'NZ40-POPT_tech_groups'!A:B,2,FALSE)</f>
        <v>NZ40-ENE-1-INDBDG</v>
      </c>
      <c r="F4248" s="3">
        <f>_xlfn.IFNA(_xlfn.IFNA(VLOOKUP(D4248,'Energy Share'!B:D,3,FALSE),VLOOKUP(LEFT(D4248,LEN(D4248)-2),'Energy Share'!B:D,3,FALSE)),0)*HLOOKUP(C4248,'Energy Share'!$I$2:$AL$3,2,FALSE)*VLOOKUP(LEFT(D4248,6),'Energy Share'!$I$6:$J$14,2,FALSE)</f>
        <v>8.6825921971346753E-2</v>
      </c>
    </row>
    <row r="4249" spans="1:6" hidden="1" x14ac:dyDescent="0.3">
      <c r="A4249">
        <f>IF(IFERROR(_xlfn.NUMBERVALUE(RIGHT(D4249,2))=C4249-2000,TRUE),1,0)*_xlfn.IFNA(VLOOKUP(LEFT(RIGHT(D4249,LEN(D4249)-6),LEN(RIGHT(D4249,LEN(D4249)-6))-3),'Filter Fuel'!$A$3:$I$29,HLOOKUP(LEFT(D4249,6),'Filter Fuel'!$B$1:$I$2,2,FALSE),FALSE),1)*IF(F4249=0,0,1)</f>
        <v>0</v>
      </c>
      <c r="B4249" t="s">
        <v>2</v>
      </c>
      <c r="C4249">
        <f t="shared" ref="C4249:C4312" si="122">C3906+1</f>
        <v>2035</v>
      </c>
      <c r="D4249" t="str">
        <f t="shared" ref="D4249:D4312" si="123">D3906</f>
        <v>INDBDGELCIMP49</v>
      </c>
      <c r="E4249" t="str">
        <f>VLOOKUP(D4249,'NZ40-POPT_tech_groups'!A:B,2,FALSE)</f>
        <v>NZ40-ENE-1-INDBDG</v>
      </c>
      <c r="F4249" s="3">
        <f>_xlfn.IFNA(_xlfn.IFNA(VLOOKUP(D4249,'Energy Share'!B:D,3,FALSE),VLOOKUP(LEFT(D4249,LEN(D4249)-2),'Energy Share'!B:D,3,FALSE)),0)*HLOOKUP(C4249,'Energy Share'!$I$2:$AL$3,2,FALSE)*VLOOKUP(LEFT(D4249,6),'Energy Share'!$I$6:$J$14,2,FALSE)</f>
        <v>8.6825921971346753E-2</v>
      </c>
    </row>
    <row r="4250" spans="1:6" hidden="1" x14ac:dyDescent="0.3">
      <c r="A4250">
        <f>IF(IFERROR(_xlfn.NUMBERVALUE(RIGHT(D4250,2))=C4250-2000,TRUE),1,0)*_xlfn.IFNA(VLOOKUP(LEFT(RIGHT(D4250,LEN(D4250)-6),LEN(RIGHT(D4250,LEN(D4250)-6))-3),'Filter Fuel'!$A$3:$I$29,HLOOKUP(LEFT(D4250,6),'Filter Fuel'!$B$1:$I$2,2,FALSE),FALSE),1)*IF(F4250=0,0,1)</f>
        <v>0</v>
      </c>
      <c r="B4250" t="s">
        <v>2</v>
      </c>
      <c r="C4250">
        <f t="shared" si="122"/>
        <v>2035</v>
      </c>
      <c r="D4250" t="str">
        <f t="shared" si="123"/>
        <v>INDBDGELCIMP50</v>
      </c>
      <c r="E4250" t="str">
        <f>VLOOKUP(D4250,'NZ40-POPT_tech_groups'!A:B,2,FALSE)</f>
        <v>NZ40-ENE-1-INDBDG</v>
      </c>
      <c r="F4250" s="3">
        <f>_xlfn.IFNA(_xlfn.IFNA(VLOOKUP(D4250,'Energy Share'!B:D,3,FALSE),VLOOKUP(LEFT(D4250,LEN(D4250)-2),'Energy Share'!B:D,3,FALSE)),0)*HLOOKUP(C4250,'Energy Share'!$I$2:$AL$3,2,FALSE)*VLOOKUP(LEFT(D4250,6),'Energy Share'!$I$6:$J$14,2,FALSE)</f>
        <v>8.6825921971346753E-2</v>
      </c>
    </row>
    <row r="4251" spans="1:6" hidden="1" x14ac:dyDescent="0.3">
      <c r="A4251">
        <f>IF(IFERROR(_xlfn.NUMBERVALUE(RIGHT(D4251,2))=C4251-2000,TRUE),1,0)*_xlfn.IFNA(VLOOKUP(LEFT(RIGHT(D4251,LEN(D4251)-6),LEN(RIGHT(D4251,LEN(D4251)-6))-3),'Filter Fuel'!$A$3:$I$29,HLOOKUP(LEFT(D4251,6),'Filter Fuel'!$B$1:$I$2,2,FALSE),FALSE),1)*IF(F4251=0,0,1)</f>
        <v>0</v>
      </c>
      <c r="B4251" t="s">
        <v>2</v>
      </c>
      <c r="C4251">
        <f t="shared" si="122"/>
        <v>2035</v>
      </c>
      <c r="D4251" t="str">
        <f t="shared" si="123"/>
        <v>PASTRAELCIMP16</v>
      </c>
      <c r="E4251" t="str">
        <f>VLOOKUP(D4251,'NZ40-POPT_tech_groups'!A:B,2,FALSE)</f>
        <v>NZ40-ENE-1-PASTRA</v>
      </c>
      <c r="F4251" s="3">
        <f>_xlfn.IFNA(_xlfn.IFNA(VLOOKUP(D4251,'Energy Share'!B:D,3,FALSE),VLOOKUP(LEFT(D4251,LEN(D4251)-2),'Energy Share'!B:D,3,FALSE)),0)*HLOOKUP(C4251,'Energy Share'!$I$2:$AL$3,2,FALSE)*VLOOKUP(LEFT(D4251,6),'Energy Share'!$I$6:$J$14,2,FALSE)</f>
        <v>1.008836814337866E-2</v>
      </c>
    </row>
    <row r="4252" spans="1:6" hidden="1" x14ac:dyDescent="0.3">
      <c r="A4252">
        <f>IF(IFERROR(_xlfn.NUMBERVALUE(RIGHT(D4252,2))=C4252-2000,TRUE),1,0)*_xlfn.IFNA(VLOOKUP(LEFT(RIGHT(D4252,LEN(D4252)-6),LEN(RIGHT(D4252,LEN(D4252)-6))-3),'Filter Fuel'!$A$3:$I$29,HLOOKUP(LEFT(D4252,6),'Filter Fuel'!$B$1:$I$2,2,FALSE),FALSE),1)*IF(F4252=0,0,1)</f>
        <v>0</v>
      </c>
      <c r="B4252" t="s">
        <v>2</v>
      </c>
      <c r="C4252">
        <f t="shared" si="122"/>
        <v>2035</v>
      </c>
      <c r="D4252" t="str">
        <f t="shared" si="123"/>
        <v>PASTRAELCIMP17</v>
      </c>
      <c r="E4252" t="str">
        <f>VLOOKUP(D4252,'NZ40-POPT_tech_groups'!A:B,2,FALSE)</f>
        <v>NZ40-ENE-1-PASTRA</v>
      </c>
      <c r="F4252" s="3">
        <f>_xlfn.IFNA(_xlfn.IFNA(VLOOKUP(D4252,'Energy Share'!B:D,3,FALSE),VLOOKUP(LEFT(D4252,LEN(D4252)-2),'Energy Share'!B:D,3,FALSE)),0)*HLOOKUP(C4252,'Energy Share'!$I$2:$AL$3,2,FALSE)*VLOOKUP(LEFT(D4252,6),'Energy Share'!$I$6:$J$14,2,FALSE)</f>
        <v>1.008836814337866E-2</v>
      </c>
    </row>
    <row r="4253" spans="1:6" hidden="1" x14ac:dyDescent="0.3">
      <c r="A4253">
        <f>IF(IFERROR(_xlfn.NUMBERVALUE(RIGHT(D4253,2))=C4253-2000,TRUE),1,0)*_xlfn.IFNA(VLOOKUP(LEFT(RIGHT(D4253,LEN(D4253)-6),LEN(RIGHT(D4253,LEN(D4253)-6))-3),'Filter Fuel'!$A$3:$I$29,HLOOKUP(LEFT(D4253,6),'Filter Fuel'!$B$1:$I$2,2,FALSE),FALSE),1)*IF(F4253=0,0,1)</f>
        <v>0</v>
      </c>
      <c r="B4253" t="s">
        <v>2</v>
      </c>
      <c r="C4253">
        <f t="shared" si="122"/>
        <v>2035</v>
      </c>
      <c r="D4253" t="str">
        <f t="shared" si="123"/>
        <v>PASTRAELCIMP18</v>
      </c>
      <c r="E4253" t="str">
        <f>VLOOKUP(D4253,'NZ40-POPT_tech_groups'!A:B,2,FALSE)</f>
        <v>NZ40-ENE-1-PASTRA</v>
      </c>
      <c r="F4253" s="3">
        <f>_xlfn.IFNA(_xlfn.IFNA(VLOOKUP(D4253,'Energy Share'!B:D,3,FALSE),VLOOKUP(LEFT(D4253,LEN(D4253)-2),'Energy Share'!B:D,3,FALSE)),0)*HLOOKUP(C4253,'Energy Share'!$I$2:$AL$3,2,FALSE)*VLOOKUP(LEFT(D4253,6),'Energy Share'!$I$6:$J$14,2,FALSE)</f>
        <v>1.008836814337866E-2</v>
      </c>
    </row>
    <row r="4254" spans="1:6" hidden="1" x14ac:dyDescent="0.3">
      <c r="A4254">
        <f>IF(IFERROR(_xlfn.NUMBERVALUE(RIGHT(D4254,2))=C4254-2000,TRUE),1,0)*_xlfn.IFNA(VLOOKUP(LEFT(RIGHT(D4254,LEN(D4254)-6),LEN(RIGHT(D4254,LEN(D4254)-6))-3),'Filter Fuel'!$A$3:$I$29,HLOOKUP(LEFT(D4254,6),'Filter Fuel'!$B$1:$I$2,2,FALSE),FALSE),1)*IF(F4254=0,0,1)</f>
        <v>0</v>
      </c>
      <c r="B4254" t="s">
        <v>2</v>
      </c>
      <c r="C4254">
        <f t="shared" si="122"/>
        <v>2035</v>
      </c>
      <c r="D4254" t="str">
        <f t="shared" si="123"/>
        <v>PASTRAELCIMP19</v>
      </c>
      <c r="E4254" t="str">
        <f>VLOOKUP(D4254,'NZ40-POPT_tech_groups'!A:B,2,FALSE)</f>
        <v>NZ40-ENE-1-PASTRA</v>
      </c>
      <c r="F4254" s="3">
        <f>_xlfn.IFNA(_xlfn.IFNA(VLOOKUP(D4254,'Energy Share'!B:D,3,FALSE),VLOOKUP(LEFT(D4254,LEN(D4254)-2),'Energy Share'!B:D,3,FALSE)),0)*HLOOKUP(C4254,'Energy Share'!$I$2:$AL$3,2,FALSE)*VLOOKUP(LEFT(D4254,6),'Energy Share'!$I$6:$J$14,2,FALSE)</f>
        <v>1.008836814337866E-2</v>
      </c>
    </row>
    <row r="4255" spans="1:6" hidden="1" x14ac:dyDescent="0.3">
      <c r="A4255">
        <f>IF(IFERROR(_xlfn.NUMBERVALUE(RIGHT(D4255,2))=C4255-2000,TRUE),1,0)*_xlfn.IFNA(VLOOKUP(LEFT(RIGHT(D4255,LEN(D4255)-6),LEN(RIGHT(D4255,LEN(D4255)-6))-3),'Filter Fuel'!$A$3:$I$29,HLOOKUP(LEFT(D4255,6),'Filter Fuel'!$B$1:$I$2,2,FALSE),FALSE),1)*IF(F4255=0,0,1)</f>
        <v>0</v>
      </c>
      <c r="B4255" t="s">
        <v>2</v>
      </c>
      <c r="C4255">
        <f t="shared" si="122"/>
        <v>2035</v>
      </c>
      <c r="D4255" t="str">
        <f t="shared" si="123"/>
        <v>PASTRAELCIMP20</v>
      </c>
      <c r="E4255" t="str">
        <f>VLOOKUP(D4255,'NZ40-POPT_tech_groups'!A:B,2,FALSE)</f>
        <v>NZ40-ENE-1-PASTRA</v>
      </c>
      <c r="F4255" s="3">
        <f>_xlfn.IFNA(_xlfn.IFNA(VLOOKUP(D4255,'Energy Share'!B:D,3,FALSE),VLOOKUP(LEFT(D4255,LEN(D4255)-2),'Energy Share'!B:D,3,FALSE)),0)*HLOOKUP(C4255,'Energy Share'!$I$2:$AL$3,2,FALSE)*VLOOKUP(LEFT(D4255,6),'Energy Share'!$I$6:$J$14,2,FALSE)</f>
        <v>1.008836814337866E-2</v>
      </c>
    </row>
    <row r="4256" spans="1:6" hidden="1" x14ac:dyDescent="0.3">
      <c r="A4256">
        <f>IF(IFERROR(_xlfn.NUMBERVALUE(RIGHT(D4256,2))=C4256-2000,TRUE),1,0)*_xlfn.IFNA(VLOOKUP(LEFT(RIGHT(D4256,LEN(D4256)-6),LEN(RIGHT(D4256,LEN(D4256)-6))-3),'Filter Fuel'!$A$3:$I$29,HLOOKUP(LEFT(D4256,6),'Filter Fuel'!$B$1:$I$2,2,FALSE),FALSE),1)*IF(F4256=0,0,1)</f>
        <v>0</v>
      </c>
      <c r="B4256" t="s">
        <v>2</v>
      </c>
      <c r="C4256">
        <f t="shared" si="122"/>
        <v>2035</v>
      </c>
      <c r="D4256" t="str">
        <f t="shared" si="123"/>
        <v>PASTRAELCIMP21</v>
      </c>
      <c r="E4256" t="str">
        <f>VLOOKUP(D4256,'NZ40-POPT_tech_groups'!A:B,2,FALSE)</f>
        <v>NZ40-ENE-1-PASTRA</v>
      </c>
      <c r="F4256" s="3">
        <f>_xlfn.IFNA(_xlfn.IFNA(VLOOKUP(D4256,'Energy Share'!B:D,3,FALSE),VLOOKUP(LEFT(D4256,LEN(D4256)-2),'Energy Share'!B:D,3,FALSE)),0)*HLOOKUP(C4256,'Energy Share'!$I$2:$AL$3,2,FALSE)*VLOOKUP(LEFT(D4256,6),'Energy Share'!$I$6:$J$14,2,FALSE)</f>
        <v>1.008836814337866E-2</v>
      </c>
    </row>
    <row r="4257" spans="1:6" hidden="1" x14ac:dyDescent="0.3">
      <c r="A4257">
        <f>IF(IFERROR(_xlfn.NUMBERVALUE(RIGHT(D4257,2))=C4257-2000,TRUE),1,0)*_xlfn.IFNA(VLOOKUP(LEFT(RIGHT(D4257,LEN(D4257)-6),LEN(RIGHT(D4257,LEN(D4257)-6))-3),'Filter Fuel'!$A$3:$I$29,HLOOKUP(LEFT(D4257,6),'Filter Fuel'!$B$1:$I$2,2,FALSE),FALSE),1)*IF(F4257=0,0,1)</f>
        <v>0</v>
      </c>
      <c r="B4257" t="s">
        <v>2</v>
      </c>
      <c r="C4257">
        <f t="shared" si="122"/>
        <v>2035</v>
      </c>
      <c r="D4257" t="str">
        <f t="shared" si="123"/>
        <v>PASTRAELCIMP22</v>
      </c>
      <c r="E4257" t="str">
        <f>VLOOKUP(D4257,'NZ40-POPT_tech_groups'!A:B,2,FALSE)</f>
        <v>NZ40-ENE-1-PASTRA</v>
      </c>
      <c r="F4257" s="3">
        <f>_xlfn.IFNA(_xlfn.IFNA(VLOOKUP(D4257,'Energy Share'!B:D,3,FALSE),VLOOKUP(LEFT(D4257,LEN(D4257)-2),'Energy Share'!B:D,3,FALSE)),0)*HLOOKUP(C4257,'Energy Share'!$I$2:$AL$3,2,FALSE)*VLOOKUP(LEFT(D4257,6),'Energy Share'!$I$6:$J$14,2,FALSE)</f>
        <v>1.008836814337866E-2</v>
      </c>
    </row>
    <row r="4258" spans="1:6" hidden="1" x14ac:dyDescent="0.3">
      <c r="A4258">
        <f>IF(IFERROR(_xlfn.NUMBERVALUE(RIGHT(D4258,2))=C4258-2000,TRUE),1,0)*_xlfn.IFNA(VLOOKUP(LEFT(RIGHT(D4258,LEN(D4258)-6),LEN(RIGHT(D4258,LEN(D4258)-6))-3),'Filter Fuel'!$A$3:$I$29,HLOOKUP(LEFT(D4258,6),'Filter Fuel'!$B$1:$I$2,2,FALSE),FALSE),1)*IF(F4258=0,0,1)</f>
        <v>0</v>
      </c>
      <c r="B4258" t="s">
        <v>2</v>
      </c>
      <c r="C4258">
        <f t="shared" si="122"/>
        <v>2035</v>
      </c>
      <c r="D4258" t="str">
        <f t="shared" si="123"/>
        <v>PASTRAELCIMP23</v>
      </c>
      <c r="E4258" t="str">
        <f>VLOOKUP(D4258,'NZ40-POPT_tech_groups'!A:B,2,FALSE)</f>
        <v>NZ40-ENE-1-PASTRA</v>
      </c>
      <c r="F4258" s="3">
        <f>_xlfn.IFNA(_xlfn.IFNA(VLOOKUP(D4258,'Energy Share'!B:D,3,FALSE),VLOOKUP(LEFT(D4258,LEN(D4258)-2),'Energy Share'!B:D,3,FALSE)),0)*HLOOKUP(C4258,'Energy Share'!$I$2:$AL$3,2,FALSE)*VLOOKUP(LEFT(D4258,6),'Energy Share'!$I$6:$J$14,2,FALSE)</f>
        <v>1.008836814337866E-2</v>
      </c>
    </row>
    <row r="4259" spans="1:6" hidden="1" x14ac:dyDescent="0.3">
      <c r="A4259">
        <f>IF(IFERROR(_xlfn.NUMBERVALUE(RIGHT(D4259,2))=C4259-2000,TRUE),1,0)*_xlfn.IFNA(VLOOKUP(LEFT(RIGHT(D4259,LEN(D4259)-6),LEN(RIGHT(D4259,LEN(D4259)-6))-3),'Filter Fuel'!$A$3:$I$29,HLOOKUP(LEFT(D4259,6),'Filter Fuel'!$B$1:$I$2,2,FALSE),FALSE),1)*IF(F4259=0,0,1)</f>
        <v>0</v>
      </c>
      <c r="B4259" t="s">
        <v>2</v>
      </c>
      <c r="C4259">
        <f t="shared" si="122"/>
        <v>2035</v>
      </c>
      <c r="D4259" t="str">
        <f t="shared" si="123"/>
        <v>PASTRAELCIMP24</v>
      </c>
      <c r="E4259" t="str">
        <f>VLOOKUP(D4259,'NZ40-POPT_tech_groups'!A:B,2,FALSE)</f>
        <v>NZ40-ENE-1-PASTRA</v>
      </c>
      <c r="F4259" s="3">
        <f>_xlfn.IFNA(_xlfn.IFNA(VLOOKUP(D4259,'Energy Share'!B:D,3,FALSE),VLOOKUP(LEFT(D4259,LEN(D4259)-2),'Energy Share'!B:D,3,FALSE)),0)*HLOOKUP(C4259,'Energy Share'!$I$2:$AL$3,2,FALSE)*VLOOKUP(LEFT(D4259,6),'Energy Share'!$I$6:$J$14,2,FALSE)</f>
        <v>1.008836814337866E-2</v>
      </c>
    </row>
    <row r="4260" spans="1:6" hidden="1" x14ac:dyDescent="0.3">
      <c r="A4260">
        <f>IF(IFERROR(_xlfn.NUMBERVALUE(RIGHT(D4260,2))=C4260-2000,TRUE),1,0)*_xlfn.IFNA(VLOOKUP(LEFT(RIGHT(D4260,LEN(D4260)-6),LEN(RIGHT(D4260,LEN(D4260)-6))-3),'Filter Fuel'!$A$3:$I$29,HLOOKUP(LEFT(D4260,6),'Filter Fuel'!$B$1:$I$2,2,FALSE),FALSE),1)*IF(F4260=0,0,1)</f>
        <v>0</v>
      </c>
      <c r="B4260" t="s">
        <v>2</v>
      </c>
      <c r="C4260">
        <f t="shared" si="122"/>
        <v>2035</v>
      </c>
      <c r="D4260" t="str">
        <f t="shared" si="123"/>
        <v>PASTRAELCIMP25</v>
      </c>
      <c r="E4260" t="str">
        <f>VLOOKUP(D4260,'NZ40-POPT_tech_groups'!A:B,2,FALSE)</f>
        <v>NZ40-ENE-1-PASTRA</v>
      </c>
      <c r="F4260" s="3">
        <f>_xlfn.IFNA(_xlfn.IFNA(VLOOKUP(D4260,'Energy Share'!B:D,3,FALSE),VLOOKUP(LEFT(D4260,LEN(D4260)-2),'Energy Share'!B:D,3,FALSE)),0)*HLOOKUP(C4260,'Energy Share'!$I$2:$AL$3,2,FALSE)*VLOOKUP(LEFT(D4260,6),'Energy Share'!$I$6:$J$14,2,FALSE)</f>
        <v>1.008836814337866E-2</v>
      </c>
    </row>
    <row r="4261" spans="1:6" hidden="1" x14ac:dyDescent="0.3">
      <c r="A4261">
        <f>IF(IFERROR(_xlfn.NUMBERVALUE(RIGHT(D4261,2))=C4261-2000,TRUE),1,0)*_xlfn.IFNA(VLOOKUP(LEFT(RIGHT(D4261,LEN(D4261)-6),LEN(RIGHT(D4261,LEN(D4261)-6))-3),'Filter Fuel'!$A$3:$I$29,HLOOKUP(LEFT(D4261,6),'Filter Fuel'!$B$1:$I$2,2,FALSE),FALSE),1)*IF(F4261=0,0,1)</f>
        <v>0</v>
      </c>
      <c r="B4261" t="s">
        <v>2</v>
      </c>
      <c r="C4261">
        <f t="shared" si="122"/>
        <v>2035</v>
      </c>
      <c r="D4261" t="str">
        <f t="shared" si="123"/>
        <v>PASTRAELCIMP26</v>
      </c>
      <c r="E4261" t="str">
        <f>VLOOKUP(D4261,'NZ40-POPT_tech_groups'!A:B,2,FALSE)</f>
        <v>NZ40-ENE-1-PASTRA</v>
      </c>
      <c r="F4261" s="3">
        <f>_xlfn.IFNA(_xlfn.IFNA(VLOOKUP(D4261,'Energy Share'!B:D,3,FALSE),VLOOKUP(LEFT(D4261,LEN(D4261)-2),'Energy Share'!B:D,3,FALSE)),0)*HLOOKUP(C4261,'Energy Share'!$I$2:$AL$3,2,FALSE)*VLOOKUP(LEFT(D4261,6),'Energy Share'!$I$6:$J$14,2,FALSE)</f>
        <v>1.008836814337866E-2</v>
      </c>
    </row>
    <row r="4262" spans="1:6" hidden="1" x14ac:dyDescent="0.3">
      <c r="A4262">
        <f>IF(IFERROR(_xlfn.NUMBERVALUE(RIGHT(D4262,2))=C4262-2000,TRUE),1,0)*_xlfn.IFNA(VLOOKUP(LEFT(RIGHT(D4262,LEN(D4262)-6),LEN(RIGHT(D4262,LEN(D4262)-6))-3),'Filter Fuel'!$A$3:$I$29,HLOOKUP(LEFT(D4262,6),'Filter Fuel'!$B$1:$I$2,2,FALSE),FALSE),1)*IF(F4262=0,0,1)</f>
        <v>0</v>
      </c>
      <c r="B4262" t="s">
        <v>2</v>
      </c>
      <c r="C4262">
        <f t="shared" si="122"/>
        <v>2035</v>
      </c>
      <c r="D4262" t="str">
        <f t="shared" si="123"/>
        <v>PASTRAELCIMP27</v>
      </c>
      <c r="E4262" t="str">
        <f>VLOOKUP(D4262,'NZ40-POPT_tech_groups'!A:B,2,FALSE)</f>
        <v>NZ40-ENE-1-PASTRA</v>
      </c>
      <c r="F4262" s="3">
        <f>_xlfn.IFNA(_xlfn.IFNA(VLOOKUP(D4262,'Energy Share'!B:D,3,FALSE),VLOOKUP(LEFT(D4262,LEN(D4262)-2),'Energy Share'!B:D,3,FALSE)),0)*HLOOKUP(C4262,'Energy Share'!$I$2:$AL$3,2,FALSE)*VLOOKUP(LEFT(D4262,6),'Energy Share'!$I$6:$J$14,2,FALSE)</f>
        <v>1.008836814337866E-2</v>
      </c>
    </row>
    <row r="4263" spans="1:6" hidden="1" x14ac:dyDescent="0.3">
      <c r="A4263">
        <f>IF(IFERROR(_xlfn.NUMBERVALUE(RIGHT(D4263,2))=C4263-2000,TRUE),1,0)*_xlfn.IFNA(VLOOKUP(LEFT(RIGHT(D4263,LEN(D4263)-6),LEN(RIGHT(D4263,LEN(D4263)-6))-3),'Filter Fuel'!$A$3:$I$29,HLOOKUP(LEFT(D4263,6),'Filter Fuel'!$B$1:$I$2,2,FALSE),FALSE),1)*IF(F4263=0,0,1)</f>
        <v>0</v>
      </c>
      <c r="B4263" t="s">
        <v>2</v>
      </c>
      <c r="C4263">
        <f t="shared" si="122"/>
        <v>2035</v>
      </c>
      <c r="D4263" t="str">
        <f t="shared" si="123"/>
        <v>PASTRAELCIMP28</v>
      </c>
      <c r="E4263" t="str">
        <f>VLOOKUP(D4263,'NZ40-POPT_tech_groups'!A:B,2,FALSE)</f>
        <v>NZ40-ENE-1-PASTRA</v>
      </c>
      <c r="F4263" s="3">
        <f>_xlfn.IFNA(_xlfn.IFNA(VLOOKUP(D4263,'Energy Share'!B:D,3,FALSE),VLOOKUP(LEFT(D4263,LEN(D4263)-2),'Energy Share'!B:D,3,FALSE)),0)*HLOOKUP(C4263,'Energy Share'!$I$2:$AL$3,2,FALSE)*VLOOKUP(LEFT(D4263,6),'Energy Share'!$I$6:$J$14,2,FALSE)</f>
        <v>1.008836814337866E-2</v>
      </c>
    </row>
    <row r="4264" spans="1:6" hidden="1" x14ac:dyDescent="0.3">
      <c r="A4264">
        <f>IF(IFERROR(_xlfn.NUMBERVALUE(RIGHT(D4264,2))=C4264-2000,TRUE),1,0)*_xlfn.IFNA(VLOOKUP(LEFT(RIGHT(D4264,LEN(D4264)-6),LEN(RIGHT(D4264,LEN(D4264)-6))-3),'Filter Fuel'!$A$3:$I$29,HLOOKUP(LEFT(D4264,6),'Filter Fuel'!$B$1:$I$2,2,FALSE),FALSE),1)*IF(F4264=0,0,1)</f>
        <v>0</v>
      </c>
      <c r="B4264" t="s">
        <v>2</v>
      </c>
      <c r="C4264">
        <f t="shared" si="122"/>
        <v>2035</v>
      </c>
      <c r="D4264" t="str">
        <f t="shared" si="123"/>
        <v>PASTRAELCIMP29</v>
      </c>
      <c r="E4264" t="str">
        <f>VLOOKUP(D4264,'NZ40-POPT_tech_groups'!A:B,2,FALSE)</f>
        <v>NZ40-ENE-1-PASTRA</v>
      </c>
      <c r="F4264" s="3">
        <f>_xlfn.IFNA(_xlfn.IFNA(VLOOKUP(D4264,'Energy Share'!B:D,3,FALSE),VLOOKUP(LEFT(D4264,LEN(D4264)-2),'Energy Share'!B:D,3,FALSE)),0)*HLOOKUP(C4264,'Energy Share'!$I$2:$AL$3,2,FALSE)*VLOOKUP(LEFT(D4264,6),'Energy Share'!$I$6:$J$14,2,FALSE)</f>
        <v>1.008836814337866E-2</v>
      </c>
    </row>
    <row r="4265" spans="1:6" hidden="1" x14ac:dyDescent="0.3">
      <c r="A4265">
        <f>IF(IFERROR(_xlfn.NUMBERVALUE(RIGHT(D4265,2))=C4265-2000,TRUE),1,0)*_xlfn.IFNA(VLOOKUP(LEFT(RIGHT(D4265,LEN(D4265)-6),LEN(RIGHT(D4265,LEN(D4265)-6))-3),'Filter Fuel'!$A$3:$I$29,HLOOKUP(LEFT(D4265,6),'Filter Fuel'!$B$1:$I$2,2,FALSE),FALSE),1)*IF(F4265=0,0,1)</f>
        <v>0</v>
      </c>
      <c r="B4265" t="s">
        <v>2</v>
      </c>
      <c r="C4265">
        <f t="shared" si="122"/>
        <v>2035</v>
      </c>
      <c r="D4265" t="str">
        <f t="shared" si="123"/>
        <v>PASTRAELCIMP30</v>
      </c>
      <c r="E4265" t="str">
        <f>VLOOKUP(D4265,'NZ40-POPT_tech_groups'!A:B,2,FALSE)</f>
        <v>NZ40-ENE-1-PASTRA</v>
      </c>
      <c r="F4265" s="3">
        <f>_xlfn.IFNA(_xlfn.IFNA(VLOOKUP(D4265,'Energy Share'!B:D,3,FALSE),VLOOKUP(LEFT(D4265,LEN(D4265)-2),'Energy Share'!B:D,3,FALSE)),0)*HLOOKUP(C4265,'Energy Share'!$I$2:$AL$3,2,FALSE)*VLOOKUP(LEFT(D4265,6),'Energy Share'!$I$6:$J$14,2,FALSE)</f>
        <v>1.008836814337866E-2</v>
      </c>
    </row>
    <row r="4266" spans="1:6" hidden="1" x14ac:dyDescent="0.3">
      <c r="A4266">
        <f>IF(IFERROR(_xlfn.NUMBERVALUE(RIGHT(D4266,2))=C4266-2000,TRUE),1,0)*_xlfn.IFNA(VLOOKUP(LEFT(RIGHT(D4266,LEN(D4266)-6),LEN(RIGHT(D4266,LEN(D4266)-6))-3),'Filter Fuel'!$A$3:$I$29,HLOOKUP(LEFT(D4266,6),'Filter Fuel'!$B$1:$I$2,2,FALSE),FALSE),1)*IF(F4266=0,0,1)</f>
        <v>0</v>
      </c>
      <c r="B4266" t="s">
        <v>2</v>
      </c>
      <c r="C4266">
        <f t="shared" si="122"/>
        <v>2035</v>
      </c>
      <c r="D4266" t="str">
        <f t="shared" si="123"/>
        <v>PASTRAELCIMP31</v>
      </c>
      <c r="E4266" t="str">
        <f>VLOOKUP(D4266,'NZ40-POPT_tech_groups'!A:B,2,FALSE)</f>
        <v>NZ40-ENE-1-PASTRA</v>
      </c>
      <c r="F4266" s="3">
        <f>_xlfn.IFNA(_xlfn.IFNA(VLOOKUP(D4266,'Energy Share'!B:D,3,FALSE),VLOOKUP(LEFT(D4266,LEN(D4266)-2),'Energy Share'!B:D,3,FALSE)),0)*HLOOKUP(C4266,'Energy Share'!$I$2:$AL$3,2,FALSE)*VLOOKUP(LEFT(D4266,6),'Energy Share'!$I$6:$J$14,2,FALSE)</f>
        <v>1.008836814337866E-2</v>
      </c>
    </row>
    <row r="4267" spans="1:6" hidden="1" x14ac:dyDescent="0.3">
      <c r="A4267">
        <f>IF(IFERROR(_xlfn.NUMBERVALUE(RIGHT(D4267,2))=C4267-2000,TRUE),1,0)*_xlfn.IFNA(VLOOKUP(LEFT(RIGHT(D4267,LEN(D4267)-6),LEN(RIGHT(D4267,LEN(D4267)-6))-3),'Filter Fuel'!$A$3:$I$29,HLOOKUP(LEFT(D4267,6),'Filter Fuel'!$B$1:$I$2,2,FALSE),FALSE),1)*IF(F4267=0,0,1)</f>
        <v>0</v>
      </c>
      <c r="B4267" t="s">
        <v>2</v>
      </c>
      <c r="C4267">
        <f t="shared" si="122"/>
        <v>2035</v>
      </c>
      <c r="D4267" t="str">
        <f t="shared" si="123"/>
        <v>PASTRAELCIMP32</v>
      </c>
      <c r="E4267" t="str">
        <f>VLOOKUP(D4267,'NZ40-POPT_tech_groups'!A:B,2,FALSE)</f>
        <v>NZ40-ENE-1-PASTRA</v>
      </c>
      <c r="F4267" s="3">
        <f>_xlfn.IFNA(_xlfn.IFNA(VLOOKUP(D4267,'Energy Share'!B:D,3,FALSE),VLOOKUP(LEFT(D4267,LEN(D4267)-2),'Energy Share'!B:D,3,FALSE)),0)*HLOOKUP(C4267,'Energy Share'!$I$2:$AL$3,2,FALSE)*VLOOKUP(LEFT(D4267,6),'Energy Share'!$I$6:$J$14,2,FALSE)</f>
        <v>1.008836814337866E-2</v>
      </c>
    </row>
    <row r="4268" spans="1:6" hidden="1" x14ac:dyDescent="0.3">
      <c r="A4268">
        <f>IF(IFERROR(_xlfn.NUMBERVALUE(RIGHT(D4268,2))=C4268-2000,TRUE),1,0)*_xlfn.IFNA(VLOOKUP(LEFT(RIGHT(D4268,LEN(D4268)-6),LEN(RIGHT(D4268,LEN(D4268)-6))-3),'Filter Fuel'!$A$3:$I$29,HLOOKUP(LEFT(D4268,6),'Filter Fuel'!$B$1:$I$2,2,FALSE),FALSE),1)*IF(F4268=0,0,1)</f>
        <v>0</v>
      </c>
      <c r="B4268" t="s">
        <v>2</v>
      </c>
      <c r="C4268">
        <f t="shared" si="122"/>
        <v>2035</v>
      </c>
      <c r="D4268" t="str">
        <f t="shared" si="123"/>
        <v>PASTRAELCIMP33</v>
      </c>
      <c r="E4268" t="str">
        <f>VLOOKUP(D4268,'NZ40-POPT_tech_groups'!A:B,2,FALSE)</f>
        <v>NZ40-ENE-1-PASTRA</v>
      </c>
      <c r="F4268" s="3">
        <f>_xlfn.IFNA(_xlfn.IFNA(VLOOKUP(D4268,'Energy Share'!B:D,3,FALSE),VLOOKUP(LEFT(D4268,LEN(D4268)-2),'Energy Share'!B:D,3,FALSE)),0)*HLOOKUP(C4268,'Energy Share'!$I$2:$AL$3,2,FALSE)*VLOOKUP(LEFT(D4268,6),'Energy Share'!$I$6:$J$14,2,FALSE)</f>
        <v>1.008836814337866E-2</v>
      </c>
    </row>
    <row r="4269" spans="1:6" hidden="1" x14ac:dyDescent="0.3">
      <c r="A4269">
        <f>IF(IFERROR(_xlfn.NUMBERVALUE(RIGHT(D4269,2))=C4269-2000,TRUE),1,0)*_xlfn.IFNA(VLOOKUP(LEFT(RIGHT(D4269,LEN(D4269)-6),LEN(RIGHT(D4269,LEN(D4269)-6))-3),'Filter Fuel'!$A$3:$I$29,HLOOKUP(LEFT(D4269,6),'Filter Fuel'!$B$1:$I$2,2,FALSE),FALSE),1)*IF(F4269=0,0,1)</f>
        <v>0</v>
      </c>
      <c r="B4269" t="s">
        <v>2</v>
      </c>
      <c r="C4269">
        <f t="shared" si="122"/>
        <v>2035</v>
      </c>
      <c r="D4269" t="str">
        <f t="shared" si="123"/>
        <v>PASTRAELCIMP34</v>
      </c>
      <c r="E4269" t="str">
        <f>VLOOKUP(D4269,'NZ40-POPT_tech_groups'!A:B,2,FALSE)</f>
        <v>NZ40-ENE-1-PASTRA</v>
      </c>
      <c r="F4269" s="3">
        <f>_xlfn.IFNA(_xlfn.IFNA(VLOOKUP(D4269,'Energy Share'!B:D,3,FALSE),VLOOKUP(LEFT(D4269,LEN(D4269)-2),'Energy Share'!B:D,3,FALSE)),0)*HLOOKUP(C4269,'Energy Share'!$I$2:$AL$3,2,FALSE)*VLOOKUP(LEFT(D4269,6),'Energy Share'!$I$6:$J$14,2,FALSE)</f>
        <v>1.008836814337866E-2</v>
      </c>
    </row>
    <row r="4270" spans="1:6" x14ac:dyDescent="0.3">
      <c r="A4270">
        <f>IF(IFERROR(_xlfn.NUMBERVALUE(RIGHT(D4270,2))=C4270-2000,TRUE),1,0)*_xlfn.IFNA(VLOOKUP(LEFT(RIGHT(D4270,LEN(D4270)-6),LEN(RIGHT(D4270,LEN(D4270)-6))-3),'Filter Fuel'!$A$3:$I$29,HLOOKUP(LEFT(D4270,6),'Filter Fuel'!$B$1:$I$2,2,FALSE),FALSE),1)*IF(F4270=0,0,1)</f>
        <v>1</v>
      </c>
      <c r="B4270" t="s">
        <v>2</v>
      </c>
      <c r="C4270">
        <f t="shared" si="122"/>
        <v>2035</v>
      </c>
      <c r="D4270" t="str">
        <f t="shared" si="123"/>
        <v>PASTRAELCIMP35</v>
      </c>
      <c r="E4270" t="str">
        <f>VLOOKUP(D4270,'NZ40-POPT_tech_groups'!A:B,2,FALSE)</f>
        <v>NZ40-ENE-1-PASTRA</v>
      </c>
      <c r="F4270" s="3">
        <f>_xlfn.IFNA(_xlfn.IFNA(VLOOKUP(D4270,'Energy Share'!B:D,3,FALSE),VLOOKUP(LEFT(D4270,LEN(D4270)-2),'Energy Share'!B:D,3,FALSE)),0)*HLOOKUP(C4270,'Energy Share'!$I$2:$AL$3,2,FALSE)*VLOOKUP(LEFT(D4270,6),'Energy Share'!$I$6:$J$14,2,FALSE)</f>
        <v>1.008836814337866E-2</v>
      </c>
    </row>
    <row r="4271" spans="1:6" hidden="1" x14ac:dyDescent="0.3">
      <c r="A4271">
        <f>IF(IFERROR(_xlfn.NUMBERVALUE(RIGHT(D4271,2))=C4271-2000,TRUE),1,0)*_xlfn.IFNA(VLOOKUP(LEFT(RIGHT(D4271,LEN(D4271)-6),LEN(RIGHT(D4271,LEN(D4271)-6))-3),'Filter Fuel'!$A$3:$I$29,HLOOKUP(LEFT(D4271,6),'Filter Fuel'!$B$1:$I$2,2,FALSE),FALSE),1)*IF(F4271=0,0,1)</f>
        <v>0</v>
      </c>
      <c r="B4271" t="s">
        <v>2</v>
      </c>
      <c r="C4271">
        <f t="shared" si="122"/>
        <v>2035</v>
      </c>
      <c r="D4271" t="str">
        <f t="shared" si="123"/>
        <v>PASTRAELCIMP36</v>
      </c>
      <c r="E4271" t="str">
        <f>VLOOKUP(D4271,'NZ40-POPT_tech_groups'!A:B,2,FALSE)</f>
        <v>NZ40-ENE-1-PASTRA</v>
      </c>
      <c r="F4271" s="3">
        <f>_xlfn.IFNA(_xlfn.IFNA(VLOOKUP(D4271,'Energy Share'!B:D,3,FALSE),VLOOKUP(LEFT(D4271,LEN(D4271)-2),'Energy Share'!B:D,3,FALSE)),0)*HLOOKUP(C4271,'Energy Share'!$I$2:$AL$3,2,FALSE)*VLOOKUP(LEFT(D4271,6),'Energy Share'!$I$6:$J$14,2,FALSE)</f>
        <v>1.008836814337866E-2</v>
      </c>
    </row>
    <row r="4272" spans="1:6" hidden="1" x14ac:dyDescent="0.3">
      <c r="A4272">
        <f>IF(IFERROR(_xlfn.NUMBERVALUE(RIGHT(D4272,2))=C4272-2000,TRUE),1,0)*_xlfn.IFNA(VLOOKUP(LEFT(RIGHT(D4272,LEN(D4272)-6),LEN(RIGHT(D4272,LEN(D4272)-6))-3),'Filter Fuel'!$A$3:$I$29,HLOOKUP(LEFT(D4272,6),'Filter Fuel'!$B$1:$I$2,2,FALSE),FALSE),1)*IF(F4272=0,0,1)</f>
        <v>0</v>
      </c>
      <c r="B4272" t="s">
        <v>2</v>
      </c>
      <c r="C4272">
        <f t="shared" si="122"/>
        <v>2035</v>
      </c>
      <c r="D4272" t="str">
        <f t="shared" si="123"/>
        <v>PASTRAELCIMP37</v>
      </c>
      <c r="E4272" t="str">
        <f>VLOOKUP(D4272,'NZ40-POPT_tech_groups'!A:B,2,FALSE)</f>
        <v>NZ40-ENE-1-PASTRA</v>
      </c>
      <c r="F4272" s="3">
        <f>_xlfn.IFNA(_xlfn.IFNA(VLOOKUP(D4272,'Energy Share'!B:D,3,FALSE),VLOOKUP(LEFT(D4272,LEN(D4272)-2),'Energy Share'!B:D,3,FALSE)),0)*HLOOKUP(C4272,'Energy Share'!$I$2:$AL$3,2,FALSE)*VLOOKUP(LEFT(D4272,6),'Energy Share'!$I$6:$J$14,2,FALSE)</f>
        <v>1.008836814337866E-2</v>
      </c>
    </row>
    <row r="4273" spans="1:6" hidden="1" x14ac:dyDescent="0.3">
      <c r="A4273">
        <f>IF(IFERROR(_xlfn.NUMBERVALUE(RIGHT(D4273,2))=C4273-2000,TRUE),1,0)*_xlfn.IFNA(VLOOKUP(LEFT(RIGHT(D4273,LEN(D4273)-6),LEN(RIGHT(D4273,LEN(D4273)-6))-3),'Filter Fuel'!$A$3:$I$29,HLOOKUP(LEFT(D4273,6),'Filter Fuel'!$B$1:$I$2,2,FALSE),FALSE),1)*IF(F4273=0,0,1)</f>
        <v>0</v>
      </c>
      <c r="B4273" t="s">
        <v>2</v>
      </c>
      <c r="C4273">
        <f t="shared" si="122"/>
        <v>2035</v>
      </c>
      <c r="D4273" t="str">
        <f t="shared" si="123"/>
        <v>PASTRAELCIMP38</v>
      </c>
      <c r="E4273" t="str">
        <f>VLOOKUP(D4273,'NZ40-POPT_tech_groups'!A:B,2,FALSE)</f>
        <v>NZ40-ENE-1-PASTRA</v>
      </c>
      <c r="F4273" s="3">
        <f>_xlfn.IFNA(_xlfn.IFNA(VLOOKUP(D4273,'Energy Share'!B:D,3,FALSE),VLOOKUP(LEFT(D4273,LEN(D4273)-2),'Energy Share'!B:D,3,FALSE)),0)*HLOOKUP(C4273,'Energy Share'!$I$2:$AL$3,2,FALSE)*VLOOKUP(LEFT(D4273,6),'Energy Share'!$I$6:$J$14,2,FALSE)</f>
        <v>1.008836814337866E-2</v>
      </c>
    </row>
    <row r="4274" spans="1:6" hidden="1" x14ac:dyDescent="0.3">
      <c r="A4274">
        <f>IF(IFERROR(_xlfn.NUMBERVALUE(RIGHT(D4274,2))=C4274-2000,TRUE),1,0)*_xlfn.IFNA(VLOOKUP(LEFT(RIGHT(D4274,LEN(D4274)-6),LEN(RIGHT(D4274,LEN(D4274)-6))-3),'Filter Fuel'!$A$3:$I$29,HLOOKUP(LEFT(D4274,6),'Filter Fuel'!$B$1:$I$2,2,FALSE),FALSE),1)*IF(F4274=0,0,1)</f>
        <v>0</v>
      </c>
      <c r="B4274" t="s">
        <v>2</v>
      </c>
      <c r="C4274">
        <f t="shared" si="122"/>
        <v>2035</v>
      </c>
      <c r="D4274" t="str">
        <f t="shared" si="123"/>
        <v>PASTRAELCIMP39</v>
      </c>
      <c r="E4274" t="str">
        <f>VLOOKUP(D4274,'NZ40-POPT_tech_groups'!A:B,2,FALSE)</f>
        <v>NZ40-ENE-1-PASTRA</v>
      </c>
      <c r="F4274" s="3">
        <f>_xlfn.IFNA(_xlfn.IFNA(VLOOKUP(D4274,'Energy Share'!B:D,3,FALSE),VLOOKUP(LEFT(D4274,LEN(D4274)-2),'Energy Share'!B:D,3,FALSE)),0)*HLOOKUP(C4274,'Energy Share'!$I$2:$AL$3,2,FALSE)*VLOOKUP(LEFT(D4274,6),'Energy Share'!$I$6:$J$14,2,FALSE)</f>
        <v>1.008836814337866E-2</v>
      </c>
    </row>
    <row r="4275" spans="1:6" hidden="1" x14ac:dyDescent="0.3">
      <c r="A4275">
        <f>IF(IFERROR(_xlfn.NUMBERVALUE(RIGHT(D4275,2))=C4275-2000,TRUE),1,0)*_xlfn.IFNA(VLOOKUP(LEFT(RIGHT(D4275,LEN(D4275)-6),LEN(RIGHT(D4275,LEN(D4275)-6))-3),'Filter Fuel'!$A$3:$I$29,HLOOKUP(LEFT(D4275,6),'Filter Fuel'!$B$1:$I$2,2,FALSE),FALSE),1)*IF(F4275=0,0,1)</f>
        <v>0</v>
      </c>
      <c r="B4275" t="s">
        <v>2</v>
      </c>
      <c r="C4275">
        <f t="shared" si="122"/>
        <v>2035</v>
      </c>
      <c r="D4275" t="str">
        <f t="shared" si="123"/>
        <v>PASTRAELCIMP40</v>
      </c>
      <c r="E4275" t="str">
        <f>VLOOKUP(D4275,'NZ40-POPT_tech_groups'!A:B,2,FALSE)</f>
        <v>NZ40-ENE-1-PASTRA</v>
      </c>
      <c r="F4275" s="3">
        <f>_xlfn.IFNA(_xlfn.IFNA(VLOOKUP(D4275,'Energy Share'!B:D,3,FALSE),VLOOKUP(LEFT(D4275,LEN(D4275)-2),'Energy Share'!B:D,3,FALSE)),0)*HLOOKUP(C4275,'Energy Share'!$I$2:$AL$3,2,FALSE)*VLOOKUP(LEFT(D4275,6),'Energy Share'!$I$6:$J$14,2,FALSE)</f>
        <v>1.008836814337866E-2</v>
      </c>
    </row>
    <row r="4276" spans="1:6" hidden="1" x14ac:dyDescent="0.3">
      <c r="A4276">
        <f>IF(IFERROR(_xlfn.NUMBERVALUE(RIGHT(D4276,2))=C4276-2000,TRUE),1,0)*_xlfn.IFNA(VLOOKUP(LEFT(RIGHT(D4276,LEN(D4276)-6),LEN(RIGHT(D4276,LEN(D4276)-6))-3),'Filter Fuel'!$A$3:$I$29,HLOOKUP(LEFT(D4276,6),'Filter Fuel'!$B$1:$I$2,2,FALSE),FALSE),1)*IF(F4276=0,0,1)</f>
        <v>0</v>
      </c>
      <c r="B4276" t="s">
        <v>2</v>
      </c>
      <c r="C4276">
        <f t="shared" si="122"/>
        <v>2035</v>
      </c>
      <c r="D4276" t="str">
        <f t="shared" si="123"/>
        <v>PASTRAELCIMP41</v>
      </c>
      <c r="E4276" t="str">
        <f>VLOOKUP(D4276,'NZ40-POPT_tech_groups'!A:B,2,FALSE)</f>
        <v>NZ40-ENE-1-PASTRA</v>
      </c>
      <c r="F4276" s="3">
        <f>_xlfn.IFNA(_xlfn.IFNA(VLOOKUP(D4276,'Energy Share'!B:D,3,FALSE),VLOOKUP(LEFT(D4276,LEN(D4276)-2),'Energy Share'!B:D,3,FALSE)),0)*HLOOKUP(C4276,'Energy Share'!$I$2:$AL$3,2,FALSE)*VLOOKUP(LEFT(D4276,6),'Energy Share'!$I$6:$J$14,2,FALSE)</f>
        <v>1.008836814337866E-2</v>
      </c>
    </row>
    <row r="4277" spans="1:6" hidden="1" x14ac:dyDescent="0.3">
      <c r="A4277">
        <f>IF(IFERROR(_xlfn.NUMBERVALUE(RIGHT(D4277,2))=C4277-2000,TRUE),1,0)*_xlfn.IFNA(VLOOKUP(LEFT(RIGHT(D4277,LEN(D4277)-6),LEN(RIGHT(D4277,LEN(D4277)-6))-3),'Filter Fuel'!$A$3:$I$29,HLOOKUP(LEFT(D4277,6),'Filter Fuel'!$B$1:$I$2,2,FALSE),FALSE),1)*IF(F4277=0,0,1)</f>
        <v>0</v>
      </c>
      <c r="B4277" t="s">
        <v>2</v>
      </c>
      <c r="C4277">
        <f t="shared" si="122"/>
        <v>2035</v>
      </c>
      <c r="D4277" t="str">
        <f t="shared" si="123"/>
        <v>PASTRAELCIMP42</v>
      </c>
      <c r="E4277" t="str">
        <f>VLOOKUP(D4277,'NZ40-POPT_tech_groups'!A:B,2,FALSE)</f>
        <v>NZ40-ENE-1-PASTRA</v>
      </c>
      <c r="F4277" s="3">
        <f>_xlfn.IFNA(_xlfn.IFNA(VLOOKUP(D4277,'Energy Share'!B:D,3,FALSE),VLOOKUP(LEFT(D4277,LEN(D4277)-2),'Energy Share'!B:D,3,FALSE)),0)*HLOOKUP(C4277,'Energy Share'!$I$2:$AL$3,2,FALSE)*VLOOKUP(LEFT(D4277,6),'Energy Share'!$I$6:$J$14,2,FALSE)</f>
        <v>1.008836814337866E-2</v>
      </c>
    </row>
    <row r="4278" spans="1:6" hidden="1" x14ac:dyDescent="0.3">
      <c r="A4278">
        <f>IF(IFERROR(_xlfn.NUMBERVALUE(RIGHT(D4278,2))=C4278-2000,TRUE),1,0)*_xlfn.IFNA(VLOOKUP(LEFT(RIGHT(D4278,LEN(D4278)-6),LEN(RIGHT(D4278,LEN(D4278)-6))-3),'Filter Fuel'!$A$3:$I$29,HLOOKUP(LEFT(D4278,6),'Filter Fuel'!$B$1:$I$2,2,FALSE),FALSE),1)*IF(F4278=0,0,1)</f>
        <v>0</v>
      </c>
      <c r="B4278" t="s">
        <v>2</v>
      </c>
      <c r="C4278">
        <f t="shared" si="122"/>
        <v>2035</v>
      </c>
      <c r="D4278" t="str">
        <f t="shared" si="123"/>
        <v>PASTRAELCIMP43</v>
      </c>
      <c r="E4278" t="str">
        <f>VLOOKUP(D4278,'NZ40-POPT_tech_groups'!A:B,2,FALSE)</f>
        <v>NZ40-ENE-1-PASTRA</v>
      </c>
      <c r="F4278" s="3">
        <f>_xlfn.IFNA(_xlfn.IFNA(VLOOKUP(D4278,'Energy Share'!B:D,3,FALSE),VLOOKUP(LEFT(D4278,LEN(D4278)-2),'Energy Share'!B:D,3,FALSE)),0)*HLOOKUP(C4278,'Energy Share'!$I$2:$AL$3,2,FALSE)*VLOOKUP(LEFT(D4278,6),'Energy Share'!$I$6:$J$14,2,FALSE)</f>
        <v>1.008836814337866E-2</v>
      </c>
    </row>
    <row r="4279" spans="1:6" hidden="1" x14ac:dyDescent="0.3">
      <c r="A4279">
        <f>IF(IFERROR(_xlfn.NUMBERVALUE(RIGHT(D4279,2))=C4279-2000,TRUE),1,0)*_xlfn.IFNA(VLOOKUP(LEFT(RIGHT(D4279,LEN(D4279)-6),LEN(RIGHT(D4279,LEN(D4279)-6))-3),'Filter Fuel'!$A$3:$I$29,HLOOKUP(LEFT(D4279,6),'Filter Fuel'!$B$1:$I$2,2,FALSE),FALSE),1)*IF(F4279=0,0,1)</f>
        <v>0</v>
      </c>
      <c r="B4279" t="s">
        <v>2</v>
      </c>
      <c r="C4279">
        <f t="shared" si="122"/>
        <v>2035</v>
      </c>
      <c r="D4279" t="str">
        <f t="shared" si="123"/>
        <v>PASTRAELCIMP44</v>
      </c>
      <c r="E4279" t="str">
        <f>VLOOKUP(D4279,'NZ40-POPT_tech_groups'!A:B,2,FALSE)</f>
        <v>NZ40-ENE-1-PASTRA</v>
      </c>
      <c r="F4279" s="3">
        <f>_xlfn.IFNA(_xlfn.IFNA(VLOOKUP(D4279,'Energy Share'!B:D,3,FALSE),VLOOKUP(LEFT(D4279,LEN(D4279)-2),'Energy Share'!B:D,3,FALSE)),0)*HLOOKUP(C4279,'Energy Share'!$I$2:$AL$3,2,FALSE)*VLOOKUP(LEFT(D4279,6),'Energy Share'!$I$6:$J$14,2,FALSE)</f>
        <v>1.008836814337866E-2</v>
      </c>
    </row>
    <row r="4280" spans="1:6" hidden="1" x14ac:dyDescent="0.3">
      <c r="A4280">
        <f>IF(IFERROR(_xlfn.NUMBERVALUE(RIGHT(D4280,2))=C4280-2000,TRUE),1,0)*_xlfn.IFNA(VLOOKUP(LEFT(RIGHT(D4280,LEN(D4280)-6),LEN(RIGHT(D4280,LEN(D4280)-6))-3),'Filter Fuel'!$A$3:$I$29,HLOOKUP(LEFT(D4280,6),'Filter Fuel'!$B$1:$I$2,2,FALSE),FALSE),1)*IF(F4280=0,0,1)</f>
        <v>0</v>
      </c>
      <c r="B4280" t="s">
        <v>2</v>
      </c>
      <c r="C4280">
        <f t="shared" si="122"/>
        <v>2035</v>
      </c>
      <c r="D4280" t="str">
        <f t="shared" si="123"/>
        <v>PASTRAELCIMP45</v>
      </c>
      <c r="E4280" t="str">
        <f>VLOOKUP(D4280,'NZ40-POPT_tech_groups'!A:B,2,FALSE)</f>
        <v>NZ40-ENE-1-PASTRA</v>
      </c>
      <c r="F4280" s="3">
        <f>_xlfn.IFNA(_xlfn.IFNA(VLOOKUP(D4280,'Energy Share'!B:D,3,FALSE),VLOOKUP(LEFT(D4280,LEN(D4280)-2),'Energy Share'!B:D,3,FALSE)),0)*HLOOKUP(C4280,'Energy Share'!$I$2:$AL$3,2,FALSE)*VLOOKUP(LEFT(D4280,6),'Energy Share'!$I$6:$J$14,2,FALSE)</f>
        <v>1.008836814337866E-2</v>
      </c>
    </row>
    <row r="4281" spans="1:6" hidden="1" x14ac:dyDescent="0.3">
      <c r="A4281">
        <f>IF(IFERROR(_xlfn.NUMBERVALUE(RIGHT(D4281,2))=C4281-2000,TRUE),1,0)*_xlfn.IFNA(VLOOKUP(LEFT(RIGHT(D4281,LEN(D4281)-6),LEN(RIGHT(D4281,LEN(D4281)-6))-3),'Filter Fuel'!$A$3:$I$29,HLOOKUP(LEFT(D4281,6),'Filter Fuel'!$B$1:$I$2,2,FALSE),FALSE),1)*IF(F4281=0,0,1)</f>
        <v>0</v>
      </c>
      <c r="B4281" t="s">
        <v>2</v>
      </c>
      <c r="C4281">
        <f t="shared" si="122"/>
        <v>2035</v>
      </c>
      <c r="D4281" t="str">
        <f t="shared" si="123"/>
        <v>PASTRAELCIMP46</v>
      </c>
      <c r="E4281" t="str">
        <f>VLOOKUP(D4281,'NZ40-POPT_tech_groups'!A:B,2,FALSE)</f>
        <v>NZ40-ENE-1-PASTRA</v>
      </c>
      <c r="F4281" s="3">
        <f>_xlfn.IFNA(_xlfn.IFNA(VLOOKUP(D4281,'Energy Share'!B:D,3,FALSE),VLOOKUP(LEFT(D4281,LEN(D4281)-2),'Energy Share'!B:D,3,FALSE)),0)*HLOOKUP(C4281,'Energy Share'!$I$2:$AL$3,2,FALSE)*VLOOKUP(LEFT(D4281,6),'Energy Share'!$I$6:$J$14,2,FALSE)</f>
        <v>1.008836814337866E-2</v>
      </c>
    </row>
    <row r="4282" spans="1:6" hidden="1" x14ac:dyDescent="0.3">
      <c r="A4282">
        <f>IF(IFERROR(_xlfn.NUMBERVALUE(RIGHT(D4282,2))=C4282-2000,TRUE),1,0)*_xlfn.IFNA(VLOOKUP(LEFT(RIGHT(D4282,LEN(D4282)-6),LEN(RIGHT(D4282,LEN(D4282)-6))-3),'Filter Fuel'!$A$3:$I$29,HLOOKUP(LEFT(D4282,6),'Filter Fuel'!$B$1:$I$2,2,FALSE),FALSE),1)*IF(F4282=0,0,1)</f>
        <v>0</v>
      </c>
      <c r="B4282" t="s">
        <v>2</v>
      </c>
      <c r="C4282">
        <f t="shared" si="122"/>
        <v>2035</v>
      </c>
      <c r="D4282" t="str">
        <f t="shared" si="123"/>
        <v>PASTRAELCIMP47</v>
      </c>
      <c r="E4282" t="str">
        <f>VLOOKUP(D4282,'NZ40-POPT_tech_groups'!A:B,2,FALSE)</f>
        <v>NZ40-ENE-1-PASTRA</v>
      </c>
      <c r="F4282" s="3">
        <f>_xlfn.IFNA(_xlfn.IFNA(VLOOKUP(D4282,'Energy Share'!B:D,3,FALSE),VLOOKUP(LEFT(D4282,LEN(D4282)-2),'Energy Share'!B:D,3,FALSE)),0)*HLOOKUP(C4282,'Energy Share'!$I$2:$AL$3,2,FALSE)*VLOOKUP(LEFT(D4282,6),'Energy Share'!$I$6:$J$14,2,FALSE)</f>
        <v>1.008836814337866E-2</v>
      </c>
    </row>
    <row r="4283" spans="1:6" hidden="1" x14ac:dyDescent="0.3">
      <c r="A4283">
        <f>IF(IFERROR(_xlfn.NUMBERVALUE(RIGHT(D4283,2))=C4283-2000,TRUE),1,0)*_xlfn.IFNA(VLOOKUP(LEFT(RIGHT(D4283,LEN(D4283)-6),LEN(RIGHT(D4283,LEN(D4283)-6))-3),'Filter Fuel'!$A$3:$I$29,HLOOKUP(LEFT(D4283,6),'Filter Fuel'!$B$1:$I$2,2,FALSE),FALSE),1)*IF(F4283=0,0,1)</f>
        <v>0</v>
      </c>
      <c r="B4283" t="s">
        <v>2</v>
      </c>
      <c r="C4283">
        <f t="shared" si="122"/>
        <v>2035</v>
      </c>
      <c r="D4283" t="str">
        <f t="shared" si="123"/>
        <v>PASTRAELCIMP48</v>
      </c>
      <c r="E4283" t="str">
        <f>VLOOKUP(D4283,'NZ40-POPT_tech_groups'!A:B,2,FALSE)</f>
        <v>NZ40-ENE-1-PASTRA</v>
      </c>
      <c r="F4283" s="3">
        <f>_xlfn.IFNA(_xlfn.IFNA(VLOOKUP(D4283,'Energy Share'!B:D,3,FALSE),VLOOKUP(LEFT(D4283,LEN(D4283)-2),'Energy Share'!B:D,3,FALSE)),0)*HLOOKUP(C4283,'Energy Share'!$I$2:$AL$3,2,FALSE)*VLOOKUP(LEFT(D4283,6),'Energy Share'!$I$6:$J$14,2,FALSE)</f>
        <v>1.008836814337866E-2</v>
      </c>
    </row>
    <row r="4284" spans="1:6" hidden="1" x14ac:dyDescent="0.3">
      <c r="A4284">
        <f>IF(IFERROR(_xlfn.NUMBERVALUE(RIGHT(D4284,2))=C4284-2000,TRUE),1,0)*_xlfn.IFNA(VLOOKUP(LEFT(RIGHT(D4284,LEN(D4284)-6),LEN(RIGHT(D4284,LEN(D4284)-6))-3),'Filter Fuel'!$A$3:$I$29,HLOOKUP(LEFT(D4284,6),'Filter Fuel'!$B$1:$I$2,2,FALSE),FALSE),1)*IF(F4284=0,0,1)</f>
        <v>0</v>
      </c>
      <c r="B4284" t="s">
        <v>2</v>
      </c>
      <c r="C4284">
        <f t="shared" si="122"/>
        <v>2035</v>
      </c>
      <c r="D4284" t="str">
        <f t="shared" si="123"/>
        <v>PASTRAELCIMP49</v>
      </c>
      <c r="E4284" t="str">
        <f>VLOOKUP(D4284,'NZ40-POPT_tech_groups'!A:B,2,FALSE)</f>
        <v>NZ40-ENE-1-PASTRA</v>
      </c>
      <c r="F4284" s="3">
        <f>_xlfn.IFNA(_xlfn.IFNA(VLOOKUP(D4284,'Energy Share'!B:D,3,FALSE),VLOOKUP(LEFT(D4284,LEN(D4284)-2),'Energy Share'!B:D,3,FALSE)),0)*HLOOKUP(C4284,'Energy Share'!$I$2:$AL$3,2,FALSE)*VLOOKUP(LEFT(D4284,6),'Energy Share'!$I$6:$J$14,2,FALSE)</f>
        <v>1.008836814337866E-2</v>
      </c>
    </row>
    <row r="4285" spans="1:6" hidden="1" x14ac:dyDescent="0.3">
      <c r="A4285">
        <f>IF(IFERROR(_xlfn.NUMBERVALUE(RIGHT(D4285,2))=C4285-2000,TRUE),1,0)*_xlfn.IFNA(VLOOKUP(LEFT(RIGHT(D4285,LEN(D4285)-6),LEN(RIGHT(D4285,LEN(D4285)-6))-3),'Filter Fuel'!$A$3:$I$29,HLOOKUP(LEFT(D4285,6),'Filter Fuel'!$B$1:$I$2,2,FALSE),FALSE),1)*IF(F4285=0,0,1)</f>
        <v>0</v>
      </c>
      <c r="B4285" t="s">
        <v>2</v>
      </c>
      <c r="C4285">
        <f t="shared" si="122"/>
        <v>2035</v>
      </c>
      <c r="D4285" t="str">
        <f t="shared" si="123"/>
        <v>PASTRAELCIMP50</v>
      </c>
      <c r="E4285" t="str">
        <f>VLOOKUP(D4285,'NZ40-POPT_tech_groups'!A:B,2,FALSE)</f>
        <v>NZ40-ENE-1-PASTRA</v>
      </c>
      <c r="F4285" s="3">
        <f>_xlfn.IFNA(_xlfn.IFNA(VLOOKUP(D4285,'Energy Share'!B:D,3,FALSE),VLOOKUP(LEFT(D4285,LEN(D4285)-2),'Energy Share'!B:D,3,FALSE)),0)*HLOOKUP(C4285,'Energy Share'!$I$2:$AL$3,2,FALSE)*VLOOKUP(LEFT(D4285,6),'Energy Share'!$I$6:$J$14,2,FALSE)</f>
        <v>1.008836814337866E-2</v>
      </c>
    </row>
    <row r="4286" spans="1:6" hidden="1" x14ac:dyDescent="0.3">
      <c r="A4286">
        <f>IF(IFERROR(_xlfn.NUMBERVALUE(RIGHT(D4286,2))=C4286-2000,TRUE),1,0)*_xlfn.IFNA(VLOOKUP(LEFT(RIGHT(D4286,LEN(D4286)-6),LEN(RIGHT(D4286,LEN(D4286)-6))-3),'Filter Fuel'!$A$3:$I$29,HLOOKUP(LEFT(D4286,6),'Filter Fuel'!$B$1:$I$2,2,FALSE),FALSE),1)*IF(F4286=0,0,1)</f>
        <v>0</v>
      </c>
      <c r="B4286" t="s">
        <v>2</v>
      </c>
      <c r="C4286">
        <f t="shared" si="122"/>
        <v>2035</v>
      </c>
      <c r="D4286" t="str">
        <f t="shared" si="123"/>
        <v>PUBBDGELCIMP16</v>
      </c>
      <c r="E4286" t="str">
        <f>VLOOKUP(D4286,'NZ40-POPT_tech_groups'!A:B,2,FALSE)</f>
        <v>NZ40-ENE-1-PUBBDG</v>
      </c>
      <c r="F4286" s="3">
        <f>_xlfn.IFNA(_xlfn.IFNA(VLOOKUP(D4286,'Energy Share'!B:D,3,FALSE),VLOOKUP(LEFT(D4286,LEN(D4286)-2),'Energy Share'!B:D,3,FALSE)),0)*HLOOKUP(C4286,'Energy Share'!$I$2:$AL$3,2,FALSE)*VLOOKUP(LEFT(D4286,6),'Energy Share'!$I$6:$J$14,2,FALSE)</f>
        <v>0.13539130705872132</v>
      </c>
    </row>
    <row r="4287" spans="1:6" hidden="1" x14ac:dyDescent="0.3">
      <c r="A4287">
        <f>IF(IFERROR(_xlfn.NUMBERVALUE(RIGHT(D4287,2))=C4287-2000,TRUE),1,0)*_xlfn.IFNA(VLOOKUP(LEFT(RIGHT(D4287,LEN(D4287)-6),LEN(RIGHT(D4287,LEN(D4287)-6))-3),'Filter Fuel'!$A$3:$I$29,HLOOKUP(LEFT(D4287,6),'Filter Fuel'!$B$1:$I$2,2,FALSE),FALSE),1)*IF(F4287=0,0,1)</f>
        <v>0</v>
      </c>
      <c r="B4287" t="s">
        <v>2</v>
      </c>
      <c r="C4287">
        <f t="shared" si="122"/>
        <v>2035</v>
      </c>
      <c r="D4287" t="str">
        <f t="shared" si="123"/>
        <v>PUBBDGELCIMP17</v>
      </c>
      <c r="E4287" t="str">
        <f>VLOOKUP(D4287,'NZ40-POPT_tech_groups'!A:B,2,FALSE)</f>
        <v>NZ40-ENE-1-PUBBDG</v>
      </c>
      <c r="F4287" s="3">
        <f>_xlfn.IFNA(_xlfn.IFNA(VLOOKUP(D4287,'Energy Share'!B:D,3,FALSE),VLOOKUP(LEFT(D4287,LEN(D4287)-2),'Energy Share'!B:D,3,FALSE)),0)*HLOOKUP(C4287,'Energy Share'!$I$2:$AL$3,2,FALSE)*VLOOKUP(LEFT(D4287,6),'Energy Share'!$I$6:$J$14,2,FALSE)</f>
        <v>0.13539130705872132</v>
      </c>
    </row>
    <row r="4288" spans="1:6" hidden="1" x14ac:dyDescent="0.3">
      <c r="A4288">
        <f>IF(IFERROR(_xlfn.NUMBERVALUE(RIGHT(D4288,2))=C4288-2000,TRUE),1,0)*_xlfn.IFNA(VLOOKUP(LEFT(RIGHT(D4288,LEN(D4288)-6),LEN(RIGHT(D4288,LEN(D4288)-6))-3),'Filter Fuel'!$A$3:$I$29,HLOOKUP(LEFT(D4288,6),'Filter Fuel'!$B$1:$I$2,2,FALSE),FALSE),1)*IF(F4288=0,0,1)</f>
        <v>0</v>
      </c>
      <c r="B4288" t="s">
        <v>2</v>
      </c>
      <c r="C4288">
        <f t="shared" si="122"/>
        <v>2035</v>
      </c>
      <c r="D4288" t="str">
        <f t="shared" si="123"/>
        <v>PUBBDGELCIMP18</v>
      </c>
      <c r="E4288" t="str">
        <f>VLOOKUP(D4288,'NZ40-POPT_tech_groups'!A:B,2,FALSE)</f>
        <v>NZ40-ENE-1-PUBBDG</v>
      </c>
      <c r="F4288" s="3">
        <f>_xlfn.IFNA(_xlfn.IFNA(VLOOKUP(D4288,'Energy Share'!B:D,3,FALSE),VLOOKUP(LEFT(D4288,LEN(D4288)-2),'Energy Share'!B:D,3,FALSE)),0)*HLOOKUP(C4288,'Energy Share'!$I$2:$AL$3,2,FALSE)*VLOOKUP(LEFT(D4288,6),'Energy Share'!$I$6:$J$14,2,FALSE)</f>
        <v>0.13539130705872132</v>
      </c>
    </row>
    <row r="4289" spans="1:6" hidden="1" x14ac:dyDescent="0.3">
      <c r="A4289">
        <f>IF(IFERROR(_xlfn.NUMBERVALUE(RIGHT(D4289,2))=C4289-2000,TRUE),1,0)*_xlfn.IFNA(VLOOKUP(LEFT(RIGHT(D4289,LEN(D4289)-6),LEN(RIGHT(D4289,LEN(D4289)-6))-3),'Filter Fuel'!$A$3:$I$29,HLOOKUP(LEFT(D4289,6),'Filter Fuel'!$B$1:$I$2,2,FALSE),FALSE),1)*IF(F4289=0,0,1)</f>
        <v>0</v>
      </c>
      <c r="B4289" t="s">
        <v>2</v>
      </c>
      <c r="C4289">
        <f t="shared" si="122"/>
        <v>2035</v>
      </c>
      <c r="D4289" t="str">
        <f t="shared" si="123"/>
        <v>PUBBDGELCIMP19</v>
      </c>
      <c r="E4289" t="str">
        <f>VLOOKUP(D4289,'NZ40-POPT_tech_groups'!A:B,2,FALSE)</f>
        <v>NZ40-ENE-1-PUBBDG</v>
      </c>
      <c r="F4289" s="3">
        <f>_xlfn.IFNA(_xlfn.IFNA(VLOOKUP(D4289,'Energy Share'!B:D,3,FALSE),VLOOKUP(LEFT(D4289,LEN(D4289)-2),'Energy Share'!B:D,3,FALSE)),0)*HLOOKUP(C4289,'Energy Share'!$I$2:$AL$3,2,FALSE)*VLOOKUP(LEFT(D4289,6),'Energy Share'!$I$6:$J$14,2,FALSE)</f>
        <v>0.13539130705872132</v>
      </c>
    </row>
    <row r="4290" spans="1:6" hidden="1" x14ac:dyDescent="0.3">
      <c r="A4290">
        <f>IF(IFERROR(_xlfn.NUMBERVALUE(RIGHT(D4290,2))=C4290-2000,TRUE),1,0)*_xlfn.IFNA(VLOOKUP(LEFT(RIGHT(D4290,LEN(D4290)-6),LEN(RIGHT(D4290,LEN(D4290)-6))-3),'Filter Fuel'!$A$3:$I$29,HLOOKUP(LEFT(D4290,6),'Filter Fuel'!$B$1:$I$2,2,FALSE),FALSE),1)*IF(F4290=0,0,1)</f>
        <v>0</v>
      </c>
      <c r="B4290" t="s">
        <v>2</v>
      </c>
      <c r="C4290">
        <f t="shared" si="122"/>
        <v>2035</v>
      </c>
      <c r="D4290" t="str">
        <f t="shared" si="123"/>
        <v>PUBBDGELCIMP20</v>
      </c>
      <c r="E4290" t="str">
        <f>VLOOKUP(D4290,'NZ40-POPT_tech_groups'!A:B,2,FALSE)</f>
        <v>NZ40-ENE-1-PUBBDG</v>
      </c>
      <c r="F4290" s="3">
        <f>_xlfn.IFNA(_xlfn.IFNA(VLOOKUP(D4290,'Energy Share'!B:D,3,FALSE),VLOOKUP(LEFT(D4290,LEN(D4290)-2),'Energy Share'!B:D,3,FALSE)),0)*HLOOKUP(C4290,'Energy Share'!$I$2:$AL$3,2,FALSE)*VLOOKUP(LEFT(D4290,6),'Energy Share'!$I$6:$J$14,2,FALSE)</f>
        <v>0.13539130705872132</v>
      </c>
    </row>
    <row r="4291" spans="1:6" hidden="1" x14ac:dyDescent="0.3">
      <c r="A4291">
        <f>IF(IFERROR(_xlfn.NUMBERVALUE(RIGHT(D4291,2))=C4291-2000,TRUE),1,0)*_xlfn.IFNA(VLOOKUP(LEFT(RIGHT(D4291,LEN(D4291)-6),LEN(RIGHT(D4291,LEN(D4291)-6))-3),'Filter Fuel'!$A$3:$I$29,HLOOKUP(LEFT(D4291,6),'Filter Fuel'!$B$1:$I$2,2,FALSE),FALSE),1)*IF(F4291=0,0,1)</f>
        <v>0</v>
      </c>
      <c r="B4291" t="s">
        <v>2</v>
      </c>
      <c r="C4291">
        <f t="shared" si="122"/>
        <v>2035</v>
      </c>
      <c r="D4291" t="str">
        <f t="shared" si="123"/>
        <v>PUBBDGELCIMP21</v>
      </c>
      <c r="E4291" t="str">
        <f>VLOOKUP(D4291,'NZ40-POPT_tech_groups'!A:B,2,FALSE)</f>
        <v>NZ40-ENE-1-PUBBDG</v>
      </c>
      <c r="F4291" s="3">
        <f>_xlfn.IFNA(_xlfn.IFNA(VLOOKUP(D4291,'Energy Share'!B:D,3,FALSE),VLOOKUP(LEFT(D4291,LEN(D4291)-2),'Energy Share'!B:D,3,FALSE)),0)*HLOOKUP(C4291,'Energy Share'!$I$2:$AL$3,2,FALSE)*VLOOKUP(LEFT(D4291,6),'Energy Share'!$I$6:$J$14,2,FALSE)</f>
        <v>0.13539130705872132</v>
      </c>
    </row>
    <row r="4292" spans="1:6" hidden="1" x14ac:dyDescent="0.3">
      <c r="A4292">
        <f>IF(IFERROR(_xlfn.NUMBERVALUE(RIGHT(D4292,2))=C4292-2000,TRUE),1,0)*_xlfn.IFNA(VLOOKUP(LEFT(RIGHT(D4292,LEN(D4292)-6),LEN(RIGHT(D4292,LEN(D4292)-6))-3),'Filter Fuel'!$A$3:$I$29,HLOOKUP(LEFT(D4292,6),'Filter Fuel'!$B$1:$I$2,2,FALSE),FALSE),1)*IF(F4292=0,0,1)</f>
        <v>0</v>
      </c>
      <c r="B4292" t="s">
        <v>2</v>
      </c>
      <c r="C4292">
        <f t="shared" si="122"/>
        <v>2035</v>
      </c>
      <c r="D4292" t="str">
        <f t="shared" si="123"/>
        <v>PUBBDGELCIMP22</v>
      </c>
      <c r="E4292" t="str">
        <f>VLOOKUP(D4292,'NZ40-POPT_tech_groups'!A:B,2,FALSE)</f>
        <v>NZ40-ENE-1-PUBBDG</v>
      </c>
      <c r="F4292" s="3">
        <f>_xlfn.IFNA(_xlfn.IFNA(VLOOKUP(D4292,'Energy Share'!B:D,3,FALSE),VLOOKUP(LEFT(D4292,LEN(D4292)-2),'Energy Share'!B:D,3,FALSE)),0)*HLOOKUP(C4292,'Energy Share'!$I$2:$AL$3,2,FALSE)*VLOOKUP(LEFT(D4292,6),'Energy Share'!$I$6:$J$14,2,FALSE)</f>
        <v>0.13539130705872132</v>
      </c>
    </row>
    <row r="4293" spans="1:6" hidden="1" x14ac:dyDescent="0.3">
      <c r="A4293">
        <f>IF(IFERROR(_xlfn.NUMBERVALUE(RIGHT(D4293,2))=C4293-2000,TRUE),1,0)*_xlfn.IFNA(VLOOKUP(LEFT(RIGHT(D4293,LEN(D4293)-6),LEN(RIGHT(D4293,LEN(D4293)-6))-3),'Filter Fuel'!$A$3:$I$29,HLOOKUP(LEFT(D4293,6),'Filter Fuel'!$B$1:$I$2,2,FALSE),FALSE),1)*IF(F4293=0,0,1)</f>
        <v>0</v>
      </c>
      <c r="B4293" t="s">
        <v>2</v>
      </c>
      <c r="C4293">
        <f t="shared" si="122"/>
        <v>2035</v>
      </c>
      <c r="D4293" t="str">
        <f t="shared" si="123"/>
        <v>PUBBDGELCIMP23</v>
      </c>
      <c r="E4293" t="str">
        <f>VLOOKUP(D4293,'NZ40-POPT_tech_groups'!A:B,2,FALSE)</f>
        <v>NZ40-ENE-1-PUBBDG</v>
      </c>
      <c r="F4293" s="3">
        <f>_xlfn.IFNA(_xlfn.IFNA(VLOOKUP(D4293,'Energy Share'!B:D,3,FALSE),VLOOKUP(LEFT(D4293,LEN(D4293)-2),'Energy Share'!B:D,3,FALSE)),0)*HLOOKUP(C4293,'Energy Share'!$I$2:$AL$3,2,FALSE)*VLOOKUP(LEFT(D4293,6),'Energy Share'!$I$6:$J$14,2,FALSE)</f>
        <v>0.13539130705872132</v>
      </c>
    </row>
    <row r="4294" spans="1:6" hidden="1" x14ac:dyDescent="0.3">
      <c r="A4294">
        <f>IF(IFERROR(_xlfn.NUMBERVALUE(RIGHT(D4294,2))=C4294-2000,TRUE),1,0)*_xlfn.IFNA(VLOOKUP(LEFT(RIGHT(D4294,LEN(D4294)-6),LEN(RIGHT(D4294,LEN(D4294)-6))-3),'Filter Fuel'!$A$3:$I$29,HLOOKUP(LEFT(D4294,6),'Filter Fuel'!$B$1:$I$2,2,FALSE),FALSE),1)*IF(F4294=0,0,1)</f>
        <v>0</v>
      </c>
      <c r="B4294" t="s">
        <v>2</v>
      </c>
      <c r="C4294">
        <f t="shared" si="122"/>
        <v>2035</v>
      </c>
      <c r="D4294" t="str">
        <f t="shared" si="123"/>
        <v>PUBBDGELCIMP24</v>
      </c>
      <c r="E4294" t="str">
        <f>VLOOKUP(D4294,'NZ40-POPT_tech_groups'!A:B,2,FALSE)</f>
        <v>NZ40-ENE-1-PUBBDG</v>
      </c>
      <c r="F4294" s="3">
        <f>_xlfn.IFNA(_xlfn.IFNA(VLOOKUP(D4294,'Energy Share'!B:D,3,FALSE),VLOOKUP(LEFT(D4294,LEN(D4294)-2),'Energy Share'!B:D,3,FALSE)),0)*HLOOKUP(C4294,'Energy Share'!$I$2:$AL$3,2,FALSE)*VLOOKUP(LEFT(D4294,6),'Energy Share'!$I$6:$J$14,2,FALSE)</f>
        <v>0.13539130705872132</v>
      </c>
    </row>
    <row r="4295" spans="1:6" hidden="1" x14ac:dyDescent="0.3">
      <c r="A4295">
        <f>IF(IFERROR(_xlfn.NUMBERVALUE(RIGHT(D4295,2))=C4295-2000,TRUE),1,0)*_xlfn.IFNA(VLOOKUP(LEFT(RIGHT(D4295,LEN(D4295)-6),LEN(RIGHT(D4295,LEN(D4295)-6))-3),'Filter Fuel'!$A$3:$I$29,HLOOKUP(LEFT(D4295,6),'Filter Fuel'!$B$1:$I$2,2,FALSE),FALSE),1)*IF(F4295=0,0,1)</f>
        <v>0</v>
      </c>
      <c r="B4295" t="s">
        <v>2</v>
      </c>
      <c r="C4295">
        <f t="shared" si="122"/>
        <v>2035</v>
      </c>
      <c r="D4295" t="str">
        <f t="shared" si="123"/>
        <v>PUBBDGELCIMP25</v>
      </c>
      <c r="E4295" t="str">
        <f>VLOOKUP(D4295,'NZ40-POPT_tech_groups'!A:B,2,FALSE)</f>
        <v>NZ40-ENE-1-PUBBDG</v>
      </c>
      <c r="F4295" s="3">
        <f>_xlfn.IFNA(_xlfn.IFNA(VLOOKUP(D4295,'Energy Share'!B:D,3,FALSE),VLOOKUP(LEFT(D4295,LEN(D4295)-2),'Energy Share'!B:D,3,FALSE)),0)*HLOOKUP(C4295,'Energy Share'!$I$2:$AL$3,2,FALSE)*VLOOKUP(LEFT(D4295,6),'Energy Share'!$I$6:$J$14,2,FALSE)</f>
        <v>0.13539130705872132</v>
      </c>
    </row>
    <row r="4296" spans="1:6" hidden="1" x14ac:dyDescent="0.3">
      <c r="A4296">
        <f>IF(IFERROR(_xlfn.NUMBERVALUE(RIGHT(D4296,2))=C4296-2000,TRUE),1,0)*_xlfn.IFNA(VLOOKUP(LEFT(RIGHT(D4296,LEN(D4296)-6),LEN(RIGHT(D4296,LEN(D4296)-6))-3),'Filter Fuel'!$A$3:$I$29,HLOOKUP(LEFT(D4296,6),'Filter Fuel'!$B$1:$I$2,2,FALSE),FALSE),1)*IF(F4296=0,0,1)</f>
        <v>0</v>
      </c>
      <c r="B4296" t="s">
        <v>2</v>
      </c>
      <c r="C4296">
        <f t="shared" si="122"/>
        <v>2035</v>
      </c>
      <c r="D4296" t="str">
        <f t="shared" si="123"/>
        <v>PUBBDGELCIMP26</v>
      </c>
      <c r="E4296" t="str">
        <f>VLOOKUP(D4296,'NZ40-POPT_tech_groups'!A:B,2,FALSE)</f>
        <v>NZ40-ENE-1-PUBBDG</v>
      </c>
      <c r="F4296" s="3">
        <f>_xlfn.IFNA(_xlfn.IFNA(VLOOKUP(D4296,'Energy Share'!B:D,3,FALSE),VLOOKUP(LEFT(D4296,LEN(D4296)-2),'Energy Share'!B:D,3,FALSE)),0)*HLOOKUP(C4296,'Energy Share'!$I$2:$AL$3,2,FALSE)*VLOOKUP(LEFT(D4296,6),'Energy Share'!$I$6:$J$14,2,FALSE)</f>
        <v>0.13539130705872132</v>
      </c>
    </row>
    <row r="4297" spans="1:6" hidden="1" x14ac:dyDescent="0.3">
      <c r="A4297">
        <f>IF(IFERROR(_xlfn.NUMBERVALUE(RIGHT(D4297,2))=C4297-2000,TRUE),1,0)*_xlfn.IFNA(VLOOKUP(LEFT(RIGHT(D4297,LEN(D4297)-6),LEN(RIGHT(D4297,LEN(D4297)-6))-3),'Filter Fuel'!$A$3:$I$29,HLOOKUP(LEFT(D4297,6),'Filter Fuel'!$B$1:$I$2,2,FALSE),FALSE),1)*IF(F4297=0,0,1)</f>
        <v>0</v>
      </c>
      <c r="B4297" t="s">
        <v>2</v>
      </c>
      <c r="C4297">
        <f t="shared" si="122"/>
        <v>2035</v>
      </c>
      <c r="D4297" t="str">
        <f t="shared" si="123"/>
        <v>PUBBDGELCIMP27</v>
      </c>
      <c r="E4297" t="str">
        <f>VLOOKUP(D4297,'NZ40-POPT_tech_groups'!A:B,2,FALSE)</f>
        <v>NZ40-ENE-1-PUBBDG</v>
      </c>
      <c r="F4297" s="3">
        <f>_xlfn.IFNA(_xlfn.IFNA(VLOOKUP(D4297,'Energy Share'!B:D,3,FALSE),VLOOKUP(LEFT(D4297,LEN(D4297)-2),'Energy Share'!B:D,3,FALSE)),0)*HLOOKUP(C4297,'Energy Share'!$I$2:$AL$3,2,FALSE)*VLOOKUP(LEFT(D4297,6),'Energy Share'!$I$6:$J$14,2,FALSE)</f>
        <v>0.13539130705872132</v>
      </c>
    </row>
    <row r="4298" spans="1:6" hidden="1" x14ac:dyDescent="0.3">
      <c r="A4298">
        <f>IF(IFERROR(_xlfn.NUMBERVALUE(RIGHT(D4298,2))=C4298-2000,TRUE),1,0)*_xlfn.IFNA(VLOOKUP(LEFT(RIGHT(D4298,LEN(D4298)-6),LEN(RIGHT(D4298,LEN(D4298)-6))-3),'Filter Fuel'!$A$3:$I$29,HLOOKUP(LEFT(D4298,6),'Filter Fuel'!$B$1:$I$2,2,FALSE),FALSE),1)*IF(F4298=0,0,1)</f>
        <v>0</v>
      </c>
      <c r="B4298" t="s">
        <v>2</v>
      </c>
      <c r="C4298">
        <f t="shared" si="122"/>
        <v>2035</v>
      </c>
      <c r="D4298" t="str">
        <f t="shared" si="123"/>
        <v>PUBBDGELCIMP28</v>
      </c>
      <c r="E4298" t="str">
        <f>VLOOKUP(D4298,'NZ40-POPT_tech_groups'!A:B,2,FALSE)</f>
        <v>NZ40-ENE-1-PUBBDG</v>
      </c>
      <c r="F4298" s="3">
        <f>_xlfn.IFNA(_xlfn.IFNA(VLOOKUP(D4298,'Energy Share'!B:D,3,FALSE),VLOOKUP(LEFT(D4298,LEN(D4298)-2),'Energy Share'!B:D,3,FALSE)),0)*HLOOKUP(C4298,'Energy Share'!$I$2:$AL$3,2,FALSE)*VLOOKUP(LEFT(D4298,6),'Energy Share'!$I$6:$J$14,2,FALSE)</f>
        <v>0.13539130705872132</v>
      </c>
    </row>
    <row r="4299" spans="1:6" hidden="1" x14ac:dyDescent="0.3">
      <c r="A4299">
        <f>IF(IFERROR(_xlfn.NUMBERVALUE(RIGHT(D4299,2))=C4299-2000,TRUE),1,0)*_xlfn.IFNA(VLOOKUP(LEFT(RIGHT(D4299,LEN(D4299)-6),LEN(RIGHT(D4299,LEN(D4299)-6))-3),'Filter Fuel'!$A$3:$I$29,HLOOKUP(LEFT(D4299,6),'Filter Fuel'!$B$1:$I$2,2,FALSE),FALSE),1)*IF(F4299=0,0,1)</f>
        <v>0</v>
      </c>
      <c r="B4299" t="s">
        <v>2</v>
      </c>
      <c r="C4299">
        <f t="shared" si="122"/>
        <v>2035</v>
      </c>
      <c r="D4299" t="str">
        <f t="shared" si="123"/>
        <v>PUBBDGELCIMP29</v>
      </c>
      <c r="E4299" t="str">
        <f>VLOOKUP(D4299,'NZ40-POPT_tech_groups'!A:B,2,FALSE)</f>
        <v>NZ40-ENE-1-PUBBDG</v>
      </c>
      <c r="F4299" s="3">
        <f>_xlfn.IFNA(_xlfn.IFNA(VLOOKUP(D4299,'Energy Share'!B:D,3,FALSE),VLOOKUP(LEFT(D4299,LEN(D4299)-2),'Energy Share'!B:D,3,FALSE)),0)*HLOOKUP(C4299,'Energy Share'!$I$2:$AL$3,2,FALSE)*VLOOKUP(LEFT(D4299,6),'Energy Share'!$I$6:$J$14,2,FALSE)</f>
        <v>0.13539130705872132</v>
      </c>
    </row>
    <row r="4300" spans="1:6" hidden="1" x14ac:dyDescent="0.3">
      <c r="A4300">
        <f>IF(IFERROR(_xlfn.NUMBERVALUE(RIGHT(D4300,2))=C4300-2000,TRUE),1,0)*_xlfn.IFNA(VLOOKUP(LEFT(RIGHT(D4300,LEN(D4300)-6),LEN(RIGHT(D4300,LEN(D4300)-6))-3),'Filter Fuel'!$A$3:$I$29,HLOOKUP(LEFT(D4300,6),'Filter Fuel'!$B$1:$I$2,2,FALSE),FALSE),1)*IF(F4300=0,0,1)</f>
        <v>0</v>
      </c>
      <c r="B4300" t="s">
        <v>2</v>
      </c>
      <c r="C4300">
        <f t="shared" si="122"/>
        <v>2035</v>
      </c>
      <c r="D4300" t="str">
        <f t="shared" si="123"/>
        <v>PUBBDGELCIMP30</v>
      </c>
      <c r="E4300" t="str">
        <f>VLOOKUP(D4300,'NZ40-POPT_tech_groups'!A:B,2,FALSE)</f>
        <v>NZ40-ENE-1-PUBBDG</v>
      </c>
      <c r="F4300" s="3">
        <f>_xlfn.IFNA(_xlfn.IFNA(VLOOKUP(D4300,'Energy Share'!B:D,3,FALSE),VLOOKUP(LEFT(D4300,LEN(D4300)-2),'Energy Share'!B:D,3,FALSE)),0)*HLOOKUP(C4300,'Energy Share'!$I$2:$AL$3,2,FALSE)*VLOOKUP(LEFT(D4300,6),'Energy Share'!$I$6:$J$14,2,FALSE)</f>
        <v>0.13539130705872132</v>
      </c>
    </row>
    <row r="4301" spans="1:6" hidden="1" x14ac:dyDescent="0.3">
      <c r="A4301">
        <f>IF(IFERROR(_xlfn.NUMBERVALUE(RIGHT(D4301,2))=C4301-2000,TRUE),1,0)*_xlfn.IFNA(VLOOKUP(LEFT(RIGHT(D4301,LEN(D4301)-6),LEN(RIGHT(D4301,LEN(D4301)-6))-3),'Filter Fuel'!$A$3:$I$29,HLOOKUP(LEFT(D4301,6),'Filter Fuel'!$B$1:$I$2,2,FALSE),FALSE),1)*IF(F4301=0,0,1)</f>
        <v>0</v>
      </c>
      <c r="B4301" t="s">
        <v>2</v>
      </c>
      <c r="C4301">
        <f t="shared" si="122"/>
        <v>2035</v>
      </c>
      <c r="D4301" t="str">
        <f t="shared" si="123"/>
        <v>PUBBDGELCIMP31</v>
      </c>
      <c r="E4301" t="str">
        <f>VLOOKUP(D4301,'NZ40-POPT_tech_groups'!A:B,2,FALSE)</f>
        <v>NZ40-ENE-1-PUBBDG</v>
      </c>
      <c r="F4301" s="3">
        <f>_xlfn.IFNA(_xlfn.IFNA(VLOOKUP(D4301,'Energy Share'!B:D,3,FALSE),VLOOKUP(LEFT(D4301,LEN(D4301)-2),'Energy Share'!B:D,3,FALSE)),0)*HLOOKUP(C4301,'Energy Share'!$I$2:$AL$3,2,FALSE)*VLOOKUP(LEFT(D4301,6),'Energy Share'!$I$6:$J$14,2,FALSE)</f>
        <v>0.13539130705872132</v>
      </c>
    </row>
    <row r="4302" spans="1:6" hidden="1" x14ac:dyDescent="0.3">
      <c r="A4302">
        <f>IF(IFERROR(_xlfn.NUMBERVALUE(RIGHT(D4302,2))=C4302-2000,TRUE),1,0)*_xlfn.IFNA(VLOOKUP(LEFT(RIGHT(D4302,LEN(D4302)-6),LEN(RIGHT(D4302,LEN(D4302)-6))-3),'Filter Fuel'!$A$3:$I$29,HLOOKUP(LEFT(D4302,6),'Filter Fuel'!$B$1:$I$2,2,FALSE),FALSE),1)*IF(F4302=0,0,1)</f>
        <v>0</v>
      </c>
      <c r="B4302" t="s">
        <v>2</v>
      </c>
      <c r="C4302">
        <f t="shared" si="122"/>
        <v>2035</v>
      </c>
      <c r="D4302" t="str">
        <f t="shared" si="123"/>
        <v>PUBBDGELCIMP32</v>
      </c>
      <c r="E4302" t="str">
        <f>VLOOKUP(D4302,'NZ40-POPT_tech_groups'!A:B,2,FALSE)</f>
        <v>NZ40-ENE-1-PUBBDG</v>
      </c>
      <c r="F4302" s="3">
        <f>_xlfn.IFNA(_xlfn.IFNA(VLOOKUP(D4302,'Energy Share'!B:D,3,FALSE),VLOOKUP(LEFT(D4302,LEN(D4302)-2),'Energy Share'!B:D,3,FALSE)),0)*HLOOKUP(C4302,'Energy Share'!$I$2:$AL$3,2,FALSE)*VLOOKUP(LEFT(D4302,6),'Energy Share'!$I$6:$J$14,2,FALSE)</f>
        <v>0.13539130705872132</v>
      </c>
    </row>
    <row r="4303" spans="1:6" hidden="1" x14ac:dyDescent="0.3">
      <c r="A4303">
        <f>IF(IFERROR(_xlfn.NUMBERVALUE(RIGHT(D4303,2))=C4303-2000,TRUE),1,0)*_xlfn.IFNA(VLOOKUP(LEFT(RIGHT(D4303,LEN(D4303)-6),LEN(RIGHT(D4303,LEN(D4303)-6))-3),'Filter Fuel'!$A$3:$I$29,HLOOKUP(LEFT(D4303,6),'Filter Fuel'!$B$1:$I$2,2,FALSE),FALSE),1)*IF(F4303=0,0,1)</f>
        <v>0</v>
      </c>
      <c r="B4303" t="s">
        <v>2</v>
      </c>
      <c r="C4303">
        <f t="shared" si="122"/>
        <v>2035</v>
      </c>
      <c r="D4303" t="str">
        <f t="shared" si="123"/>
        <v>PUBBDGELCIMP33</v>
      </c>
      <c r="E4303" t="str">
        <f>VLOOKUP(D4303,'NZ40-POPT_tech_groups'!A:B,2,FALSE)</f>
        <v>NZ40-ENE-1-PUBBDG</v>
      </c>
      <c r="F4303" s="3">
        <f>_xlfn.IFNA(_xlfn.IFNA(VLOOKUP(D4303,'Energy Share'!B:D,3,FALSE),VLOOKUP(LEFT(D4303,LEN(D4303)-2),'Energy Share'!B:D,3,FALSE)),0)*HLOOKUP(C4303,'Energy Share'!$I$2:$AL$3,2,FALSE)*VLOOKUP(LEFT(D4303,6),'Energy Share'!$I$6:$J$14,2,FALSE)</f>
        <v>0.13539130705872132</v>
      </c>
    </row>
    <row r="4304" spans="1:6" hidden="1" x14ac:dyDescent="0.3">
      <c r="A4304">
        <f>IF(IFERROR(_xlfn.NUMBERVALUE(RIGHT(D4304,2))=C4304-2000,TRUE),1,0)*_xlfn.IFNA(VLOOKUP(LEFT(RIGHT(D4304,LEN(D4304)-6),LEN(RIGHT(D4304,LEN(D4304)-6))-3),'Filter Fuel'!$A$3:$I$29,HLOOKUP(LEFT(D4304,6),'Filter Fuel'!$B$1:$I$2,2,FALSE),FALSE),1)*IF(F4304=0,0,1)</f>
        <v>0</v>
      </c>
      <c r="B4304" t="s">
        <v>2</v>
      </c>
      <c r="C4304">
        <f t="shared" si="122"/>
        <v>2035</v>
      </c>
      <c r="D4304" t="str">
        <f t="shared" si="123"/>
        <v>PUBBDGELCIMP34</v>
      </c>
      <c r="E4304" t="str">
        <f>VLOOKUP(D4304,'NZ40-POPT_tech_groups'!A:B,2,FALSE)</f>
        <v>NZ40-ENE-1-PUBBDG</v>
      </c>
      <c r="F4304" s="3">
        <f>_xlfn.IFNA(_xlfn.IFNA(VLOOKUP(D4304,'Energy Share'!B:D,3,FALSE),VLOOKUP(LEFT(D4304,LEN(D4304)-2),'Energy Share'!B:D,3,FALSE)),0)*HLOOKUP(C4304,'Energy Share'!$I$2:$AL$3,2,FALSE)*VLOOKUP(LEFT(D4304,6),'Energy Share'!$I$6:$J$14,2,FALSE)</f>
        <v>0.13539130705872132</v>
      </c>
    </row>
    <row r="4305" spans="1:6" x14ac:dyDescent="0.3">
      <c r="A4305">
        <f>IF(IFERROR(_xlfn.NUMBERVALUE(RIGHT(D4305,2))=C4305-2000,TRUE),1,0)*_xlfn.IFNA(VLOOKUP(LEFT(RIGHT(D4305,LEN(D4305)-6),LEN(RIGHT(D4305,LEN(D4305)-6))-3),'Filter Fuel'!$A$3:$I$29,HLOOKUP(LEFT(D4305,6),'Filter Fuel'!$B$1:$I$2,2,FALSE),FALSE),1)*IF(F4305=0,0,1)</f>
        <v>1</v>
      </c>
      <c r="B4305" t="s">
        <v>2</v>
      </c>
      <c r="C4305">
        <f t="shared" si="122"/>
        <v>2035</v>
      </c>
      <c r="D4305" t="str">
        <f t="shared" si="123"/>
        <v>PUBBDGELCIMP35</v>
      </c>
      <c r="E4305" t="str">
        <f>VLOOKUP(D4305,'NZ40-POPT_tech_groups'!A:B,2,FALSE)</f>
        <v>NZ40-ENE-1-PUBBDG</v>
      </c>
      <c r="F4305" s="3">
        <f>_xlfn.IFNA(_xlfn.IFNA(VLOOKUP(D4305,'Energy Share'!B:D,3,FALSE),VLOOKUP(LEFT(D4305,LEN(D4305)-2),'Energy Share'!B:D,3,FALSE)),0)*HLOOKUP(C4305,'Energy Share'!$I$2:$AL$3,2,FALSE)*VLOOKUP(LEFT(D4305,6),'Energy Share'!$I$6:$J$14,2,FALSE)</f>
        <v>0.13539130705872132</v>
      </c>
    </row>
    <row r="4306" spans="1:6" hidden="1" x14ac:dyDescent="0.3">
      <c r="A4306">
        <f>IF(IFERROR(_xlfn.NUMBERVALUE(RIGHT(D4306,2))=C4306-2000,TRUE),1,0)*_xlfn.IFNA(VLOOKUP(LEFT(RIGHT(D4306,LEN(D4306)-6),LEN(RIGHT(D4306,LEN(D4306)-6))-3),'Filter Fuel'!$A$3:$I$29,HLOOKUP(LEFT(D4306,6),'Filter Fuel'!$B$1:$I$2,2,FALSE),FALSE),1)*IF(F4306=0,0,1)</f>
        <v>0</v>
      </c>
      <c r="B4306" t="s">
        <v>2</v>
      </c>
      <c r="C4306">
        <f t="shared" si="122"/>
        <v>2035</v>
      </c>
      <c r="D4306" t="str">
        <f t="shared" si="123"/>
        <v>PUBBDGELCIMP36</v>
      </c>
      <c r="E4306" t="str">
        <f>VLOOKUP(D4306,'NZ40-POPT_tech_groups'!A:B,2,FALSE)</f>
        <v>NZ40-ENE-1-PUBBDG</v>
      </c>
      <c r="F4306" s="3">
        <f>_xlfn.IFNA(_xlfn.IFNA(VLOOKUP(D4306,'Energy Share'!B:D,3,FALSE),VLOOKUP(LEFT(D4306,LEN(D4306)-2),'Energy Share'!B:D,3,FALSE)),0)*HLOOKUP(C4306,'Energy Share'!$I$2:$AL$3,2,FALSE)*VLOOKUP(LEFT(D4306,6),'Energy Share'!$I$6:$J$14,2,FALSE)</f>
        <v>0.13539130705872132</v>
      </c>
    </row>
    <row r="4307" spans="1:6" hidden="1" x14ac:dyDescent="0.3">
      <c r="A4307">
        <f>IF(IFERROR(_xlfn.NUMBERVALUE(RIGHT(D4307,2))=C4307-2000,TRUE),1,0)*_xlfn.IFNA(VLOOKUP(LEFT(RIGHT(D4307,LEN(D4307)-6),LEN(RIGHT(D4307,LEN(D4307)-6))-3),'Filter Fuel'!$A$3:$I$29,HLOOKUP(LEFT(D4307,6),'Filter Fuel'!$B$1:$I$2,2,FALSE),FALSE),1)*IF(F4307=0,0,1)</f>
        <v>0</v>
      </c>
      <c r="B4307" t="s">
        <v>2</v>
      </c>
      <c r="C4307">
        <f t="shared" si="122"/>
        <v>2035</v>
      </c>
      <c r="D4307" t="str">
        <f t="shared" si="123"/>
        <v>PUBBDGELCIMP37</v>
      </c>
      <c r="E4307" t="str">
        <f>VLOOKUP(D4307,'NZ40-POPT_tech_groups'!A:B,2,FALSE)</f>
        <v>NZ40-ENE-1-PUBBDG</v>
      </c>
      <c r="F4307" s="3">
        <f>_xlfn.IFNA(_xlfn.IFNA(VLOOKUP(D4307,'Energy Share'!B:D,3,FALSE),VLOOKUP(LEFT(D4307,LEN(D4307)-2),'Energy Share'!B:D,3,FALSE)),0)*HLOOKUP(C4307,'Energy Share'!$I$2:$AL$3,2,FALSE)*VLOOKUP(LEFT(D4307,6),'Energy Share'!$I$6:$J$14,2,FALSE)</f>
        <v>0.13539130705872132</v>
      </c>
    </row>
    <row r="4308" spans="1:6" hidden="1" x14ac:dyDescent="0.3">
      <c r="A4308">
        <f>IF(IFERROR(_xlfn.NUMBERVALUE(RIGHT(D4308,2))=C4308-2000,TRUE),1,0)*_xlfn.IFNA(VLOOKUP(LEFT(RIGHT(D4308,LEN(D4308)-6),LEN(RIGHT(D4308,LEN(D4308)-6))-3),'Filter Fuel'!$A$3:$I$29,HLOOKUP(LEFT(D4308,6),'Filter Fuel'!$B$1:$I$2,2,FALSE),FALSE),1)*IF(F4308=0,0,1)</f>
        <v>0</v>
      </c>
      <c r="B4308" t="s">
        <v>2</v>
      </c>
      <c r="C4308">
        <f t="shared" si="122"/>
        <v>2035</v>
      </c>
      <c r="D4308" t="str">
        <f t="shared" si="123"/>
        <v>PUBBDGELCIMP38</v>
      </c>
      <c r="E4308" t="str">
        <f>VLOOKUP(D4308,'NZ40-POPT_tech_groups'!A:B,2,FALSE)</f>
        <v>NZ40-ENE-1-PUBBDG</v>
      </c>
      <c r="F4308" s="3">
        <f>_xlfn.IFNA(_xlfn.IFNA(VLOOKUP(D4308,'Energy Share'!B:D,3,FALSE),VLOOKUP(LEFT(D4308,LEN(D4308)-2),'Energy Share'!B:D,3,FALSE)),0)*HLOOKUP(C4308,'Energy Share'!$I$2:$AL$3,2,FALSE)*VLOOKUP(LEFT(D4308,6),'Energy Share'!$I$6:$J$14,2,FALSE)</f>
        <v>0.13539130705872132</v>
      </c>
    </row>
    <row r="4309" spans="1:6" hidden="1" x14ac:dyDescent="0.3">
      <c r="A4309">
        <f>IF(IFERROR(_xlfn.NUMBERVALUE(RIGHT(D4309,2))=C4309-2000,TRUE),1,0)*_xlfn.IFNA(VLOOKUP(LEFT(RIGHT(D4309,LEN(D4309)-6),LEN(RIGHT(D4309,LEN(D4309)-6))-3),'Filter Fuel'!$A$3:$I$29,HLOOKUP(LEFT(D4309,6),'Filter Fuel'!$B$1:$I$2,2,FALSE),FALSE),1)*IF(F4309=0,0,1)</f>
        <v>0</v>
      </c>
      <c r="B4309" t="s">
        <v>2</v>
      </c>
      <c r="C4309">
        <f t="shared" si="122"/>
        <v>2035</v>
      </c>
      <c r="D4309" t="str">
        <f t="shared" si="123"/>
        <v>PUBBDGELCIMP39</v>
      </c>
      <c r="E4309" t="str">
        <f>VLOOKUP(D4309,'NZ40-POPT_tech_groups'!A:B,2,FALSE)</f>
        <v>NZ40-ENE-1-PUBBDG</v>
      </c>
      <c r="F4309" s="3">
        <f>_xlfn.IFNA(_xlfn.IFNA(VLOOKUP(D4309,'Energy Share'!B:D,3,FALSE),VLOOKUP(LEFT(D4309,LEN(D4309)-2),'Energy Share'!B:D,3,FALSE)),0)*HLOOKUP(C4309,'Energy Share'!$I$2:$AL$3,2,FALSE)*VLOOKUP(LEFT(D4309,6),'Energy Share'!$I$6:$J$14,2,FALSE)</f>
        <v>0.13539130705872132</v>
      </c>
    </row>
    <row r="4310" spans="1:6" hidden="1" x14ac:dyDescent="0.3">
      <c r="A4310">
        <f>IF(IFERROR(_xlfn.NUMBERVALUE(RIGHT(D4310,2))=C4310-2000,TRUE),1,0)*_xlfn.IFNA(VLOOKUP(LEFT(RIGHT(D4310,LEN(D4310)-6),LEN(RIGHT(D4310,LEN(D4310)-6))-3),'Filter Fuel'!$A$3:$I$29,HLOOKUP(LEFT(D4310,6),'Filter Fuel'!$B$1:$I$2,2,FALSE),FALSE),1)*IF(F4310=0,0,1)</f>
        <v>0</v>
      </c>
      <c r="B4310" t="s">
        <v>2</v>
      </c>
      <c r="C4310">
        <f t="shared" si="122"/>
        <v>2035</v>
      </c>
      <c r="D4310" t="str">
        <f t="shared" si="123"/>
        <v>PUBBDGELCIMP40</v>
      </c>
      <c r="E4310" t="str">
        <f>VLOOKUP(D4310,'NZ40-POPT_tech_groups'!A:B,2,FALSE)</f>
        <v>NZ40-ENE-1-PUBBDG</v>
      </c>
      <c r="F4310" s="3">
        <f>_xlfn.IFNA(_xlfn.IFNA(VLOOKUP(D4310,'Energy Share'!B:D,3,FALSE),VLOOKUP(LEFT(D4310,LEN(D4310)-2),'Energy Share'!B:D,3,FALSE)),0)*HLOOKUP(C4310,'Energy Share'!$I$2:$AL$3,2,FALSE)*VLOOKUP(LEFT(D4310,6),'Energy Share'!$I$6:$J$14,2,FALSE)</f>
        <v>0.13539130705872132</v>
      </c>
    </row>
    <row r="4311" spans="1:6" hidden="1" x14ac:dyDescent="0.3">
      <c r="A4311">
        <f>IF(IFERROR(_xlfn.NUMBERVALUE(RIGHT(D4311,2))=C4311-2000,TRUE),1,0)*_xlfn.IFNA(VLOOKUP(LEFT(RIGHT(D4311,LEN(D4311)-6),LEN(RIGHT(D4311,LEN(D4311)-6))-3),'Filter Fuel'!$A$3:$I$29,HLOOKUP(LEFT(D4311,6),'Filter Fuel'!$B$1:$I$2,2,FALSE),FALSE),1)*IF(F4311=0,0,1)</f>
        <v>0</v>
      </c>
      <c r="B4311" t="s">
        <v>2</v>
      </c>
      <c r="C4311">
        <f t="shared" si="122"/>
        <v>2035</v>
      </c>
      <c r="D4311" t="str">
        <f t="shared" si="123"/>
        <v>PUBBDGELCIMP41</v>
      </c>
      <c r="E4311" t="str">
        <f>VLOOKUP(D4311,'NZ40-POPT_tech_groups'!A:B,2,FALSE)</f>
        <v>NZ40-ENE-1-PUBBDG</v>
      </c>
      <c r="F4311" s="3">
        <f>_xlfn.IFNA(_xlfn.IFNA(VLOOKUP(D4311,'Energy Share'!B:D,3,FALSE),VLOOKUP(LEFT(D4311,LEN(D4311)-2),'Energy Share'!B:D,3,FALSE)),0)*HLOOKUP(C4311,'Energy Share'!$I$2:$AL$3,2,FALSE)*VLOOKUP(LEFT(D4311,6),'Energy Share'!$I$6:$J$14,2,FALSE)</f>
        <v>0.13539130705872132</v>
      </c>
    </row>
    <row r="4312" spans="1:6" hidden="1" x14ac:dyDescent="0.3">
      <c r="A4312">
        <f>IF(IFERROR(_xlfn.NUMBERVALUE(RIGHT(D4312,2))=C4312-2000,TRUE),1,0)*_xlfn.IFNA(VLOOKUP(LEFT(RIGHT(D4312,LEN(D4312)-6),LEN(RIGHT(D4312,LEN(D4312)-6))-3),'Filter Fuel'!$A$3:$I$29,HLOOKUP(LEFT(D4312,6),'Filter Fuel'!$B$1:$I$2,2,FALSE),FALSE),1)*IF(F4312=0,0,1)</f>
        <v>0</v>
      </c>
      <c r="B4312" t="s">
        <v>2</v>
      </c>
      <c r="C4312">
        <f t="shared" si="122"/>
        <v>2035</v>
      </c>
      <c r="D4312" t="str">
        <f t="shared" si="123"/>
        <v>PUBBDGELCIMP42</v>
      </c>
      <c r="E4312" t="str">
        <f>VLOOKUP(D4312,'NZ40-POPT_tech_groups'!A:B,2,FALSE)</f>
        <v>NZ40-ENE-1-PUBBDG</v>
      </c>
      <c r="F4312" s="3">
        <f>_xlfn.IFNA(_xlfn.IFNA(VLOOKUP(D4312,'Energy Share'!B:D,3,FALSE),VLOOKUP(LEFT(D4312,LEN(D4312)-2),'Energy Share'!B:D,3,FALSE)),0)*HLOOKUP(C4312,'Energy Share'!$I$2:$AL$3,2,FALSE)*VLOOKUP(LEFT(D4312,6),'Energy Share'!$I$6:$J$14,2,FALSE)</f>
        <v>0.13539130705872132</v>
      </c>
    </row>
    <row r="4313" spans="1:6" hidden="1" x14ac:dyDescent="0.3">
      <c r="A4313">
        <f>IF(IFERROR(_xlfn.NUMBERVALUE(RIGHT(D4313,2))=C4313-2000,TRUE),1,0)*_xlfn.IFNA(VLOOKUP(LEFT(RIGHT(D4313,LEN(D4313)-6),LEN(RIGHT(D4313,LEN(D4313)-6))-3),'Filter Fuel'!$A$3:$I$29,HLOOKUP(LEFT(D4313,6),'Filter Fuel'!$B$1:$I$2,2,FALSE),FALSE),1)*IF(F4313=0,0,1)</f>
        <v>0</v>
      </c>
      <c r="B4313" t="s">
        <v>2</v>
      </c>
      <c r="C4313">
        <f t="shared" ref="C4313:C4376" si="124">C3970+1</f>
        <v>2035</v>
      </c>
      <c r="D4313" t="str">
        <f t="shared" ref="D4313:D4376" si="125">D3970</f>
        <v>PUBBDGELCIMP43</v>
      </c>
      <c r="E4313" t="str">
        <f>VLOOKUP(D4313,'NZ40-POPT_tech_groups'!A:B,2,FALSE)</f>
        <v>NZ40-ENE-1-PUBBDG</v>
      </c>
      <c r="F4313" s="3">
        <f>_xlfn.IFNA(_xlfn.IFNA(VLOOKUP(D4313,'Energy Share'!B:D,3,FALSE),VLOOKUP(LEFT(D4313,LEN(D4313)-2),'Energy Share'!B:D,3,FALSE)),0)*HLOOKUP(C4313,'Energy Share'!$I$2:$AL$3,2,FALSE)*VLOOKUP(LEFT(D4313,6),'Energy Share'!$I$6:$J$14,2,FALSE)</f>
        <v>0.13539130705872132</v>
      </c>
    </row>
    <row r="4314" spans="1:6" hidden="1" x14ac:dyDescent="0.3">
      <c r="A4314">
        <f>IF(IFERROR(_xlfn.NUMBERVALUE(RIGHT(D4314,2))=C4314-2000,TRUE),1,0)*_xlfn.IFNA(VLOOKUP(LEFT(RIGHT(D4314,LEN(D4314)-6),LEN(RIGHT(D4314,LEN(D4314)-6))-3),'Filter Fuel'!$A$3:$I$29,HLOOKUP(LEFT(D4314,6),'Filter Fuel'!$B$1:$I$2,2,FALSE),FALSE),1)*IF(F4314=0,0,1)</f>
        <v>0</v>
      </c>
      <c r="B4314" t="s">
        <v>2</v>
      </c>
      <c r="C4314">
        <f t="shared" si="124"/>
        <v>2035</v>
      </c>
      <c r="D4314" t="str">
        <f t="shared" si="125"/>
        <v>PUBBDGELCIMP44</v>
      </c>
      <c r="E4314" t="str">
        <f>VLOOKUP(D4314,'NZ40-POPT_tech_groups'!A:B,2,FALSE)</f>
        <v>NZ40-ENE-1-PUBBDG</v>
      </c>
      <c r="F4314" s="3">
        <f>_xlfn.IFNA(_xlfn.IFNA(VLOOKUP(D4314,'Energy Share'!B:D,3,FALSE),VLOOKUP(LEFT(D4314,LEN(D4314)-2),'Energy Share'!B:D,3,FALSE)),0)*HLOOKUP(C4314,'Energy Share'!$I$2:$AL$3,2,FALSE)*VLOOKUP(LEFT(D4314,6),'Energy Share'!$I$6:$J$14,2,FALSE)</f>
        <v>0.13539130705872132</v>
      </c>
    </row>
    <row r="4315" spans="1:6" hidden="1" x14ac:dyDescent="0.3">
      <c r="A4315">
        <f>IF(IFERROR(_xlfn.NUMBERVALUE(RIGHT(D4315,2))=C4315-2000,TRUE),1,0)*_xlfn.IFNA(VLOOKUP(LEFT(RIGHT(D4315,LEN(D4315)-6),LEN(RIGHT(D4315,LEN(D4315)-6))-3),'Filter Fuel'!$A$3:$I$29,HLOOKUP(LEFT(D4315,6),'Filter Fuel'!$B$1:$I$2,2,FALSE),FALSE),1)*IF(F4315=0,0,1)</f>
        <v>0</v>
      </c>
      <c r="B4315" t="s">
        <v>2</v>
      </c>
      <c r="C4315">
        <f t="shared" si="124"/>
        <v>2035</v>
      </c>
      <c r="D4315" t="str">
        <f t="shared" si="125"/>
        <v>PUBBDGELCIMP45</v>
      </c>
      <c r="E4315" t="str">
        <f>VLOOKUP(D4315,'NZ40-POPT_tech_groups'!A:B,2,FALSE)</f>
        <v>NZ40-ENE-1-PUBBDG</v>
      </c>
      <c r="F4315" s="3">
        <f>_xlfn.IFNA(_xlfn.IFNA(VLOOKUP(D4315,'Energy Share'!B:D,3,FALSE),VLOOKUP(LEFT(D4315,LEN(D4315)-2),'Energy Share'!B:D,3,FALSE)),0)*HLOOKUP(C4315,'Energy Share'!$I$2:$AL$3,2,FALSE)*VLOOKUP(LEFT(D4315,6),'Energy Share'!$I$6:$J$14,2,FALSE)</f>
        <v>0.13539130705872132</v>
      </c>
    </row>
    <row r="4316" spans="1:6" hidden="1" x14ac:dyDescent="0.3">
      <c r="A4316">
        <f>IF(IFERROR(_xlfn.NUMBERVALUE(RIGHT(D4316,2))=C4316-2000,TRUE),1,0)*_xlfn.IFNA(VLOOKUP(LEFT(RIGHT(D4316,LEN(D4316)-6),LEN(RIGHT(D4316,LEN(D4316)-6))-3),'Filter Fuel'!$A$3:$I$29,HLOOKUP(LEFT(D4316,6),'Filter Fuel'!$B$1:$I$2,2,FALSE),FALSE),1)*IF(F4316=0,0,1)</f>
        <v>0</v>
      </c>
      <c r="B4316" t="s">
        <v>2</v>
      </c>
      <c r="C4316">
        <f t="shared" si="124"/>
        <v>2035</v>
      </c>
      <c r="D4316" t="str">
        <f t="shared" si="125"/>
        <v>PUBBDGELCIMP46</v>
      </c>
      <c r="E4316" t="str">
        <f>VLOOKUP(D4316,'NZ40-POPT_tech_groups'!A:B,2,FALSE)</f>
        <v>NZ40-ENE-1-PUBBDG</v>
      </c>
      <c r="F4316" s="3">
        <f>_xlfn.IFNA(_xlfn.IFNA(VLOOKUP(D4316,'Energy Share'!B:D,3,FALSE),VLOOKUP(LEFT(D4316,LEN(D4316)-2),'Energy Share'!B:D,3,FALSE)),0)*HLOOKUP(C4316,'Energy Share'!$I$2:$AL$3,2,FALSE)*VLOOKUP(LEFT(D4316,6),'Energy Share'!$I$6:$J$14,2,FALSE)</f>
        <v>0.13539130705872132</v>
      </c>
    </row>
    <row r="4317" spans="1:6" hidden="1" x14ac:dyDescent="0.3">
      <c r="A4317">
        <f>IF(IFERROR(_xlfn.NUMBERVALUE(RIGHT(D4317,2))=C4317-2000,TRUE),1,0)*_xlfn.IFNA(VLOOKUP(LEFT(RIGHT(D4317,LEN(D4317)-6),LEN(RIGHT(D4317,LEN(D4317)-6))-3),'Filter Fuel'!$A$3:$I$29,HLOOKUP(LEFT(D4317,6),'Filter Fuel'!$B$1:$I$2,2,FALSE),FALSE),1)*IF(F4317=0,0,1)</f>
        <v>0</v>
      </c>
      <c r="B4317" t="s">
        <v>2</v>
      </c>
      <c r="C4317">
        <f t="shared" si="124"/>
        <v>2035</v>
      </c>
      <c r="D4317" t="str">
        <f t="shared" si="125"/>
        <v>PUBBDGELCIMP47</v>
      </c>
      <c r="E4317" t="str">
        <f>VLOOKUP(D4317,'NZ40-POPT_tech_groups'!A:B,2,FALSE)</f>
        <v>NZ40-ENE-1-PUBBDG</v>
      </c>
      <c r="F4317" s="3">
        <f>_xlfn.IFNA(_xlfn.IFNA(VLOOKUP(D4317,'Energy Share'!B:D,3,FALSE),VLOOKUP(LEFT(D4317,LEN(D4317)-2),'Energy Share'!B:D,3,FALSE)),0)*HLOOKUP(C4317,'Energy Share'!$I$2:$AL$3,2,FALSE)*VLOOKUP(LEFT(D4317,6),'Energy Share'!$I$6:$J$14,2,FALSE)</f>
        <v>0.13539130705872132</v>
      </c>
    </row>
    <row r="4318" spans="1:6" hidden="1" x14ac:dyDescent="0.3">
      <c r="A4318">
        <f>IF(IFERROR(_xlfn.NUMBERVALUE(RIGHT(D4318,2))=C4318-2000,TRUE),1,0)*_xlfn.IFNA(VLOOKUP(LEFT(RIGHT(D4318,LEN(D4318)-6),LEN(RIGHT(D4318,LEN(D4318)-6))-3),'Filter Fuel'!$A$3:$I$29,HLOOKUP(LEFT(D4318,6),'Filter Fuel'!$B$1:$I$2,2,FALSE),FALSE),1)*IF(F4318=0,0,1)</f>
        <v>0</v>
      </c>
      <c r="B4318" t="s">
        <v>2</v>
      </c>
      <c r="C4318">
        <f t="shared" si="124"/>
        <v>2035</v>
      </c>
      <c r="D4318" t="str">
        <f t="shared" si="125"/>
        <v>PUBBDGELCIMP48</v>
      </c>
      <c r="E4318" t="str">
        <f>VLOOKUP(D4318,'NZ40-POPT_tech_groups'!A:B,2,FALSE)</f>
        <v>NZ40-ENE-1-PUBBDG</v>
      </c>
      <c r="F4318" s="3">
        <f>_xlfn.IFNA(_xlfn.IFNA(VLOOKUP(D4318,'Energy Share'!B:D,3,FALSE),VLOOKUP(LEFT(D4318,LEN(D4318)-2),'Energy Share'!B:D,3,FALSE)),0)*HLOOKUP(C4318,'Energy Share'!$I$2:$AL$3,2,FALSE)*VLOOKUP(LEFT(D4318,6),'Energy Share'!$I$6:$J$14,2,FALSE)</f>
        <v>0.13539130705872132</v>
      </c>
    </row>
    <row r="4319" spans="1:6" hidden="1" x14ac:dyDescent="0.3">
      <c r="A4319">
        <f>IF(IFERROR(_xlfn.NUMBERVALUE(RIGHT(D4319,2))=C4319-2000,TRUE),1,0)*_xlfn.IFNA(VLOOKUP(LEFT(RIGHT(D4319,LEN(D4319)-6),LEN(RIGHT(D4319,LEN(D4319)-6))-3),'Filter Fuel'!$A$3:$I$29,HLOOKUP(LEFT(D4319,6),'Filter Fuel'!$B$1:$I$2,2,FALSE),FALSE),1)*IF(F4319=0,0,1)</f>
        <v>0</v>
      </c>
      <c r="B4319" t="s">
        <v>2</v>
      </c>
      <c r="C4319">
        <f t="shared" si="124"/>
        <v>2035</v>
      </c>
      <c r="D4319" t="str">
        <f t="shared" si="125"/>
        <v>PUBBDGELCIMP49</v>
      </c>
      <c r="E4319" t="str">
        <f>VLOOKUP(D4319,'NZ40-POPT_tech_groups'!A:B,2,FALSE)</f>
        <v>NZ40-ENE-1-PUBBDG</v>
      </c>
      <c r="F4319" s="3">
        <f>_xlfn.IFNA(_xlfn.IFNA(VLOOKUP(D4319,'Energy Share'!B:D,3,FALSE),VLOOKUP(LEFT(D4319,LEN(D4319)-2),'Energy Share'!B:D,3,FALSE)),0)*HLOOKUP(C4319,'Energy Share'!$I$2:$AL$3,2,FALSE)*VLOOKUP(LEFT(D4319,6),'Energy Share'!$I$6:$J$14,2,FALSE)</f>
        <v>0.13539130705872132</v>
      </c>
    </row>
    <row r="4320" spans="1:6" hidden="1" x14ac:dyDescent="0.3">
      <c r="A4320">
        <f>IF(IFERROR(_xlfn.NUMBERVALUE(RIGHT(D4320,2))=C4320-2000,TRUE),1,0)*_xlfn.IFNA(VLOOKUP(LEFT(RIGHT(D4320,LEN(D4320)-6),LEN(RIGHT(D4320,LEN(D4320)-6))-3),'Filter Fuel'!$A$3:$I$29,HLOOKUP(LEFT(D4320,6),'Filter Fuel'!$B$1:$I$2,2,FALSE),FALSE),1)*IF(F4320=0,0,1)</f>
        <v>0</v>
      </c>
      <c r="B4320" t="s">
        <v>2</v>
      </c>
      <c r="C4320">
        <f t="shared" si="124"/>
        <v>2035</v>
      </c>
      <c r="D4320" t="str">
        <f t="shared" si="125"/>
        <v>PUBBDGELCIMP50</v>
      </c>
      <c r="E4320" t="str">
        <f>VLOOKUP(D4320,'NZ40-POPT_tech_groups'!A:B,2,FALSE)</f>
        <v>NZ40-ENE-1-PUBBDG</v>
      </c>
      <c r="F4320" s="3">
        <f>_xlfn.IFNA(_xlfn.IFNA(VLOOKUP(D4320,'Energy Share'!B:D,3,FALSE),VLOOKUP(LEFT(D4320,LEN(D4320)-2),'Energy Share'!B:D,3,FALSE)),0)*HLOOKUP(C4320,'Energy Share'!$I$2:$AL$3,2,FALSE)*VLOOKUP(LEFT(D4320,6),'Energy Share'!$I$6:$J$14,2,FALSE)</f>
        <v>0.13539130705872132</v>
      </c>
    </row>
    <row r="4321" spans="1:6" hidden="1" x14ac:dyDescent="0.3">
      <c r="A4321">
        <f>IF(IFERROR(_xlfn.NUMBERVALUE(RIGHT(D4321,2))=C4321-2000,TRUE),1,0)*_xlfn.IFNA(VLOOKUP(LEFT(RIGHT(D4321,LEN(D4321)-6),LEN(RIGHT(D4321,LEN(D4321)-6))-3),'Filter Fuel'!$A$3:$I$29,HLOOKUP(LEFT(D4321,6),'Filter Fuel'!$B$1:$I$2,2,FALSE),FALSE),1)*IF(F4321=0,0,1)</f>
        <v>0</v>
      </c>
      <c r="B4321" t="s">
        <v>2</v>
      </c>
      <c r="C4321">
        <f t="shared" si="124"/>
        <v>2035</v>
      </c>
      <c r="D4321" t="str">
        <f t="shared" si="125"/>
        <v>PUBTRAELCIMP16</v>
      </c>
      <c r="E4321" t="str">
        <f>VLOOKUP(D4321,'NZ40-POPT_tech_groups'!A:B,2,FALSE)</f>
        <v>NZ40-ENE-1-PUBTRA</v>
      </c>
      <c r="F4321" s="3">
        <f>_xlfn.IFNA(_xlfn.IFNA(VLOOKUP(D4321,'Energy Share'!B:D,3,FALSE),VLOOKUP(LEFT(D4321,LEN(D4321)-2),'Energy Share'!B:D,3,FALSE)),0)*HLOOKUP(C4321,'Energy Share'!$I$2:$AL$3,2,FALSE)*VLOOKUP(LEFT(D4321,6),'Energy Share'!$I$6:$J$14,2,FALSE)</f>
        <v>0</v>
      </c>
    </row>
    <row r="4322" spans="1:6" hidden="1" x14ac:dyDescent="0.3">
      <c r="A4322">
        <f>IF(IFERROR(_xlfn.NUMBERVALUE(RIGHT(D4322,2))=C4322-2000,TRUE),1,0)*_xlfn.IFNA(VLOOKUP(LEFT(RIGHT(D4322,LEN(D4322)-6),LEN(RIGHT(D4322,LEN(D4322)-6))-3),'Filter Fuel'!$A$3:$I$29,HLOOKUP(LEFT(D4322,6),'Filter Fuel'!$B$1:$I$2,2,FALSE),FALSE),1)*IF(F4322=0,0,1)</f>
        <v>0</v>
      </c>
      <c r="B4322" t="s">
        <v>2</v>
      </c>
      <c r="C4322">
        <f t="shared" si="124"/>
        <v>2035</v>
      </c>
      <c r="D4322" t="str">
        <f t="shared" si="125"/>
        <v>PUBTRAELCIMP17</v>
      </c>
      <c r="E4322" t="str">
        <f>VLOOKUP(D4322,'NZ40-POPT_tech_groups'!A:B,2,FALSE)</f>
        <v>NZ40-ENE-1-PUBTRA</v>
      </c>
      <c r="F4322" s="3">
        <f>_xlfn.IFNA(_xlfn.IFNA(VLOOKUP(D4322,'Energy Share'!B:D,3,FALSE),VLOOKUP(LEFT(D4322,LEN(D4322)-2),'Energy Share'!B:D,3,FALSE)),0)*HLOOKUP(C4322,'Energy Share'!$I$2:$AL$3,2,FALSE)*VLOOKUP(LEFT(D4322,6),'Energy Share'!$I$6:$J$14,2,FALSE)</f>
        <v>0</v>
      </c>
    </row>
    <row r="4323" spans="1:6" hidden="1" x14ac:dyDescent="0.3">
      <c r="A4323">
        <f>IF(IFERROR(_xlfn.NUMBERVALUE(RIGHT(D4323,2))=C4323-2000,TRUE),1,0)*_xlfn.IFNA(VLOOKUP(LEFT(RIGHT(D4323,LEN(D4323)-6),LEN(RIGHT(D4323,LEN(D4323)-6))-3),'Filter Fuel'!$A$3:$I$29,HLOOKUP(LEFT(D4323,6),'Filter Fuel'!$B$1:$I$2,2,FALSE),FALSE),1)*IF(F4323=0,0,1)</f>
        <v>0</v>
      </c>
      <c r="B4323" t="s">
        <v>2</v>
      </c>
      <c r="C4323">
        <f t="shared" si="124"/>
        <v>2035</v>
      </c>
      <c r="D4323" t="str">
        <f t="shared" si="125"/>
        <v>PUBTRAELCIMP18</v>
      </c>
      <c r="E4323" t="str">
        <f>VLOOKUP(D4323,'NZ40-POPT_tech_groups'!A:B,2,FALSE)</f>
        <v>NZ40-ENE-1-PUBTRA</v>
      </c>
      <c r="F4323" s="3">
        <f>_xlfn.IFNA(_xlfn.IFNA(VLOOKUP(D4323,'Energy Share'!B:D,3,FALSE),VLOOKUP(LEFT(D4323,LEN(D4323)-2),'Energy Share'!B:D,3,FALSE)),0)*HLOOKUP(C4323,'Energy Share'!$I$2:$AL$3,2,FALSE)*VLOOKUP(LEFT(D4323,6),'Energy Share'!$I$6:$J$14,2,FALSE)</f>
        <v>0</v>
      </c>
    </row>
    <row r="4324" spans="1:6" hidden="1" x14ac:dyDescent="0.3">
      <c r="A4324">
        <f>IF(IFERROR(_xlfn.NUMBERVALUE(RIGHT(D4324,2))=C4324-2000,TRUE),1,0)*_xlfn.IFNA(VLOOKUP(LEFT(RIGHT(D4324,LEN(D4324)-6),LEN(RIGHT(D4324,LEN(D4324)-6))-3),'Filter Fuel'!$A$3:$I$29,HLOOKUP(LEFT(D4324,6),'Filter Fuel'!$B$1:$I$2,2,FALSE),FALSE),1)*IF(F4324=0,0,1)</f>
        <v>0</v>
      </c>
      <c r="B4324" t="s">
        <v>2</v>
      </c>
      <c r="C4324">
        <f t="shared" si="124"/>
        <v>2035</v>
      </c>
      <c r="D4324" t="str">
        <f t="shared" si="125"/>
        <v>PUBTRAELCIMP19</v>
      </c>
      <c r="E4324" t="str">
        <f>VLOOKUP(D4324,'NZ40-POPT_tech_groups'!A:B,2,FALSE)</f>
        <v>NZ40-ENE-1-PUBTRA</v>
      </c>
      <c r="F4324" s="3">
        <f>_xlfn.IFNA(_xlfn.IFNA(VLOOKUP(D4324,'Energy Share'!B:D,3,FALSE),VLOOKUP(LEFT(D4324,LEN(D4324)-2),'Energy Share'!B:D,3,FALSE)),0)*HLOOKUP(C4324,'Energy Share'!$I$2:$AL$3,2,FALSE)*VLOOKUP(LEFT(D4324,6),'Energy Share'!$I$6:$J$14,2,FALSE)</f>
        <v>0</v>
      </c>
    </row>
    <row r="4325" spans="1:6" hidden="1" x14ac:dyDescent="0.3">
      <c r="A4325">
        <f>IF(IFERROR(_xlfn.NUMBERVALUE(RIGHT(D4325,2))=C4325-2000,TRUE),1,0)*_xlfn.IFNA(VLOOKUP(LEFT(RIGHT(D4325,LEN(D4325)-6),LEN(RIGHT(D4325,LEN(D4325)-6))-3),'Filter Fuel'!$A$3:$I$29,HLOOKUP(LEFT(D4325,6),'Filter Fuel'!$B$1:$I$2,2,FALSE),FALSE),1)*IF(F4325=0,0,1)</f>
        <v>0</v>
      </c>
      <c r="B4325" t="s">
        <v>2</v>
      </c>
      <c r="C4325">
        <f t="shared" si="124"/>
        <v>2035</v>
      </c>
      <c r="D4325" t="str">
        <f t="shared" si="125"/>
        <v>PUBTRAELCIMP20</v>
      </c>
      <c r="E4325" t="str">
        <f>VLOOKUP(D4325,'NZ40-POPT_tech_groups'!A:B,2,FALSE)</f>
        <v>NZ40-ENE-1-PUBTRA</v>
      </c>
      <c r="F4325" s="3">
        <f>_xlfn.IFNA(_xlfn.IFNA(VLOOKUP(D4325,'Energy Share'!B:D,3,FALSE),VLOOKUP(LEFT(D4325,LEN(D4325)-2),'Energy Share'!B:D,3,FALSE)),0)*HLOOKUP(C4325,'Energy Share'!$I$2:$AL$3,2,FALSE)*VLOOKUP(LEFT(D4325,6),'Energy Share'!$I$6:$J$14,2,FALSE)</f>
        <v>0</v>
      </c>
    </row>
    <row r="4326" spans="1:6" hidden="1" x14ac:dyDescent="0.3">
      <c r="A4326">
        <f>IF(IFERROR(_xlfn.NUMBERVALUE(RIGHT(D4326,2))=C4326-2000,TRUE),1,0)*_xlfn.IFNA(VLOOKUP(LEFT(RIGHT(D4326,LEN(D4326)-6),LEN(RIGHT(D4326,LEN(D4326)-6))-3),'Filter Fuel'!$A$3:$I$29,HLOOKUP(LEFT(D4326,6),'Filter Fuel'!$B$1:$I$2,2,FALSE),FALSE),1)*IF(F4326=0,0,1)</f>
        <v>0</v>
      </c>
      <c r="B4326" t="s">
        <v>2</v>
      </c>
      <c r="C4326">
        <f t="shared" si="124"/>
        <v>2035</v>
      </c>
      <c r="D4326" t="str">
        <f t="shared" si="125"/>
        <v>PUBTRAELCIMP21</v>
      </c>
      <c r="E4326" t="str">
        <f>VLOOKUP(D4326,'NZ40-POPT_tech_groups'!A:B,2,FALSE)</f>
        <v>NZ40-ENE-1-PUBTRA</v>
      </c>
      <c r="F4326" s="3">
        <f>_xlfn.IFNA(_xlfn.IFNA(VLOOKUP(D4326,'Energy Share'!B:D,3,FALSE),VLOOKUP(LEFT(D4326,LEN(D4326)-2),'Energy Share'!B:D,3,FALSE)),0)*HLOOKUP(C4326,'Energy Share'!$I$2:$AL$3,2,FALSE)*VLOOKUP(LEFT(D4326,6),'Energy Share'!$I$6:$J$14,2,FALSE)</f>
        <v>0</v>
      </c>
    </row>
    <row r="4327" spans="1:6" hidden="1" x14ac:dyDescent="0.3">
      <c r="A4327">
        <f>IF(IFERROR(_xlfn.NUMBERVALUE(RIGHT(D4327,2))=C4327-2000,TRUE),1,0)*_xlfn.IFNA(VLOOKUP(LEFT(RIGHT(D4327,LEN(D4327)-6),LEN(RIGHT(D4327,LEN(D4327)-6))-3),'Filter Fuel'!$A$3:$I$29,HLOOKUP(LEFT(D4327,6),'Filter Fuel'!$B$1:$I$2,2,FALSE),FALSE),1)*IF(F4327=0,0,1)</f>
        <v>0</v>
      </c>
      <c r="B4327" t="s">
        <v>2</v>
      </c>
      <c r="C4327">
        <f t="shared" si="124"/>
        <v>2035</v>
      </c>
      <c r="D4327" t="str">
        <f t="shared" si="125"/>
        <v>PUBTRAELCIMP22</v>
      </c>
      <c r="E4327" t="str">
        <f>VLOOKUP(D4327,'NZ40-POPT_tech_groups'!A:B,2,FALSE)</f>
        <v>NZ40-ENE-1-PUBTRA</v>
      </c>
      <c r="F4327" s="3">
        <f>_xlfn.IFNA(_xlfn.IFNA(VLOOKUP(D4327,'Energy Share'!B:D,3,FALSE),VLOOKUP(LEFT(D4327,LEN(D4327)-2),'Energy Share'!B:D,3,FALSE)),0)*HLOOKUP(C4327,'Energy Share'!$I$2:$AL$3,2,FALSE)*VLOOKUP(LEFT(D4327,6),'Energy Share'!$I$6:$J$14,2,FALSE)</f>
        <v>0</v>
      </c>
    </row>
    <row r="4328" spans="1:6" hidden="1" x14ac:dyDescent="0.3">
      <c r="A4328">
        <f>IF(IFERROR(_xlfn.NUMBERVALUE(RIGHT(D4328,2))=C4328-2000,TRUE),1,0)*_xlfn.IFNA(VLOOKUP(LEFT(RIGHT(D4328,LEN(D4328)-6),LEN(RIGHT(D4328,LEN(D4328)-6))-3),'Filter Fuel'!$A$3:$I$29,HLOOKUP(LEFT(D4328,6),'Filter Fuel'!$B$1:$I$2,2,FALSE),FALSE),1)*IF(F4328=0,0,1)</f>
        <v>0</v>
      </c>
      <c r="B4328" t="s">
        <v>2</v>
      </c>
      <c r="C4328">
        <f t="shared" si="124"/>
        <v>2035</v>
      </c>
      <c r="D4328" t="str">
        <f t="shared" si="125"/>
        <v>PUBTRAELCIMP23</v>
      </c>
      <c r="E4328" t="str">
        <f>VLOOKUP(D4328,'NZ40-POPT_tech_groups'!A:B,2,FALSE)</f>
        <v>NZ40-ENE-1-PUBTRA</v>
      </c>
      <c r="F4328" s="3">
        <f>_xlfn.IFNA(_xlfn.IFNA(VLOOKUP(D4328,'Energy Share'!B:D,3,FALSE),VLOOKUP(LEFT(D4328,LEN(D4328)-2),'Energy Share'!B:D,3,FALSE)),0)*HLOOKUP(C4328,'Energy Share'!$I$2:$AL$3,2,FALSE)*VLOOKUP(LEFT(D4328,6),'Energy Share'!$I$6:$J$14,2,FALSE)</f>
        <v>0</v>
      </c>
    </row>
    <row r="4329" spans="1:6" hidden="1" x14ac:dyDescent="0.3">
      <c r="A4329">
        <f>IF(IFERROR(_xlfn.NUMBERVALUE(RIGHT(D4329,2))=C4329-2000,TRUE),1,0)*_xlfn.IFNA(VLOOKUP(LEFT(RIGHT(D4329,LEN(D4329)-6),LEN(RIGHT(D4329,LEN(D4329)-6))-3),'Filter Fuel'!$A$3:$I$29,HLOOKUP(LEFT(D4329,6),'Filter Fuel'!$B$1:$I$2,2,FALSE),FALSE),1)*IF(F4329=0,0,1)</f>
        <v>0</v>
      </c>
      <c r="B4329" t="s">
        <v>2</v>
      </c>
      <c r="C4329">
        <f t="shared" si="124"/>
        <v>2035</v>
      </c>
      <c r="D4329" t="str">
        <f t="shared" si="125"/>
        <v>PUBTRAELCIMP24</v>
      </c>
      <c r="E4329" t="str">
        <f>VLOOKUP(D4329,'NZ40-POPT_tech_groups'!A:B,2,FALSE)</f>
        <v>NZ40-ENE-1-PUBTRA</v>
      </c>
      <c r="F4329" s="3">
        <f>_xlfn.IFNA(_xlfn.IFNA(VLOOKUP(D4329,'Energy Share'!B:D,3,FALSE),VLOOKUP(LEFT(D4329,LEN(D4329)-2),'Energy Share'!B:D,3,FALSE)),0)*HLOOKUP(C4329,'Energy Share'!$I$2:$AL$3,2,FALSE)*VLOOKUP(LEFT(D4329,6),'Energy Share'!$I$6:$J$14,2,FALSE)</f>
        <v>0</v>
      </c>
    </row>
    <row r="4330" spans="1:6" hidden="1" x14ac:dyDescent="0.3">
      <c r="A4330">
        <f>IF(IFERROR(_xlfn.NUMBERVALUE(RIGHT(D4330,2))=C4330-2000,TRUE),1,0)*_xlfn.IFNA(VLOOKUP(LEFT(RIGHT(D4330,LEN(D4330)-6),LEN(RIGHT(D4330,LEN(D4330)-6))-3),'Filter Fuel'!$A$3:$I$29,HLOOKUP(LEFT(D4330,6),'Filter Fuel'!$B$1:$I$2,2,FALSE),FALSE),1)*IF(F4330=0,0,1)</f>
        <v>0</v>
      </c>
      <c r="B4330" t="s">
        <v>2</v>
      </c>
      <c r="C4330">
        <f t="shared" si="124"/>
        <v>2035</v>
      </c>
      <c r="D4330" t="str">
        <f t="shared" si="125"/>
        <v>PUBTRAELCIMP25</v>
      </c>
      <c r="E4330" t="str">
        <f>VLOOKUP(D4330,'NZ40-POPT_tech_groups'!A:B,2,FALSE)</f>
        <v>NZ40-ENE-1-PUBTRA</v>
      </c>
      <c r="F4330" s="3">
        <f>_xlfn.IFNA(_xlfn.IFNA(VLOOKUP(D4330,'Energy Share'!B:D,3,FALSE),VLOOKUP(LEFT(D4330,LEN(D4330)-2),'Energy Share'!B:D,3,FALSE)),0)*HLOOKUP(C4330,'Energy Share'!$I$2:$AL$3,2,FALSE)*VLOOKUP(LEFT(D4330,6),'Energy Share'!$I$6:$J$14,2,FALSE)</f>
        <v>0</v>
      </c>
    </row>
    <row r="4331" spans="1:6" hidden="1" x14ac:dyDescent="0.3">
      <c r="A4331">
        <f>IF(IFERROR(_xlfn.NUMBERVALUE(RIGHT(D4331,2))=C4331-2000,TRUE),1,0)*_xlfn.IFNA(VLOOKUP(LEFT(RIGHT(D4331,LEN(D4331)-6),LEN(RIGHT(D4331,LEN(D4331)-6))-3),'Filter Fuel'!$A$3:$I$29,HLOOKUP(LEFT(D4331,6),'Filter Fuel'!$B$1:$I$2,2,FALSE),FALSE),1)*IF(F4331=0,0,1)</f>
        <v>0</v>
      </c>
      <c r="B4331" t="s">
        <v>2</v>
      </c>
      <c r="C4331">
        <f t="shared" si="124"/>
        <v>2035</v>
      </c>
      <c r="D4331" t="str">
        <f t="shared" si="125"/>
        <v>PUBTRAELCIMP26</v>
      </c>
      <c r="E4331" t="str">
        <f>VLOOKUP(D4331,'NZ40-POPT_tech_groups'!A:B,2,FALSE)</f>
        <v>NZ40-ENE-1-PUBTRA</v>
      </c>
      <c r="F4331" s="3">
        <f>_xlfn.IFNA(_xlfn.IFNA(VLOOKUP(D4331,'Energy Share'!B:D,3,FALSE),VLOOKUP(LEFT(D4331,LEN(D4331)-2),'Energy Share'!B:D,3,FALSE)),0)*HLOOKUP(C4331,'Energy Share'!$I$2:$AL$3,2,FALSE)*VLOOKUP(LEFT(D4331,6),'Energy Share'!$I$6:$J$14,2,FALSE)</f>
        <v>0</v>
      </c>
    </row>
    <row r="4332" spans="1:6" hidden="1" x14ac:dyDescent="0.3">
      <c r="A4332">
        <f>IF(IFERROR(_xlfn.NUMBERVALUE(RIGHT(D4332,2))=C4332-2000,TRUE),1,0)*_xlfn.IFNA(VLOOKUP(LEFT(RIGHT(D4332,LEN(D4332)-6),LEN(RIGHT(D4332,LEN(D4332)-6))-3),'Filter Fuel'!$A$3:$I$29,HLOOKUP(LEFT(D4332,6),'Filter Fuel'!$B$1:$I$2,2,FALSE),FALSE),1)*IF(F4332=0,0,1)</f>
        <v>0</v>
      </c>
      <c r="B4332" t="s">
        <v>2</v>
      </c>
      <c r="C4332">
        <f t="shared" si="124"/>
        <v>2035</v>
      </c>
      <c r="D4332" t="str">
        <f t="shared" si="125"/>
        <v>PUBTRAELCIMP27</v>
      </c>
      <c r="E4332" t="str">
        <f>VLOOKUP(D4332,'NZ40-POPT_tech_groups'!A:B,2,FALSE)</f>
        <v>NZ40-ENE-1-PUBTRA</v>
      </c>
      <c r="F4332" s="3">
        <f>_xlfn.IFNA(_xlfn.IFNA(VLOOKUP(D4332,'Energy Share'!B:D,3,FALSE),VLOOKUP(LEFT(D4332,LEN(D4332)-2),'Energy Share'!B:D,3,FALSE)),0)*HLOOKUP(C4332,'Energy Share'!$I$2:$AL$3,2,FALSE)*VLOOKUP(LEFT(D4332,6),'Energy Share'!$I$6:$J$14,2,FALSE)</f>
        <v>0</v>
      </c>
    </row>
    <row r="4333" spans="1:6" hidden="1" x14ac:dyDescent="0.3">
      <c r="A4333">
        <f>IF(IFERROR(_xlfn.NUMBERVALUE(RIGHT(D4333,2))=C4333-2000,TRUE),1,0)*_xlfn.IFNA(VLOOKUP(LEFT(RIGHT(D4333,LEN(D4333)-6),LEN(RIGHT(D4333,LEN(D4333)-6))-3),'Filter Fuel'!$A$3:$I$29,HLOOKUP(LEFT(D4333,6),'Filter Fuel'!$B$1:$I$2,2,FALSE),FALSE),1)*IF(F4333=0,0,1)</f>
        <v>0</v>
      </c>
      <c r="B4333" t="s">
        <v>2</v>
      </c>
      <c r="C4333">
        <f t="shared" si="124"/>
        <v>2035</v>
      </c>
      <c r="D4333" t="str">
        <f t="shared" si="125"/>
        <v>PUBTRAELCIMP28</v>
      </c>
      <c r="E4333" t="str">
        <f>VLOOKUP(D4333,'NZ40-POPT_tech_groups'!A:B,2,FALSE)</f>
        <v>NZ40-ENE-1-PUBTRA</v>
      </c>
      <c r="F4333" s="3">
        <f>_xlfn.IFNA(_xlfn.IFNA(VLOOKUP(D4333,'Energy Share'!B:D,3,FALSE),VLOOKUP(LEFT(D4333,LEN(D4333)-2),'Energy Share'!B:D,3,FALSE)),0)*HLOOKUP(C4333,'Energy Share'!$I$2:$AL$3,2,FALSE)*VLOOKUP(LEFT(D4333,6),'Energy Share'!$I$6:$J$14,2,FALSE)</f>
        <v>0</v>
      </c>
    </row>
    <row r="4334" spans="1:6" hidden="1" x14ac:dyDescent="0.3">
      <c r="A4334">
        <f>IF(IFERROR(_xlfn.NUMBERVALUE(RIGHT(D4334,2))=C4334-2000,TRUE),1,0)*_xlfn.IFNA(VLOOKUP(LEFT(RIGHT(D4334,LEN(D4334)-6),LEN(RIGHT(D4334,LEN(D4334)-6))-3),'Filter Fuel'!$A$3:$I$29,HLOOKUP(LEFT(D4334,6),'Filter Fuel'!$B$1:$I$2,2,FALSE),FALSE),1)*IF(F4334=0,0,1)</f>
        <v>0</v>
      </c>
      <c r="B4334" t="s">
        <v>2</v>
      </c>
      <c r="C4334">
        <f t="shared" si="124"/>
        <v>2035</v>
      </c>
      <c r="D4334" t="str">
        <f t="shared" si="125"/>
        <v>PUBTRAELCIMP29</v>
      </c>
      <c r="E4334" t="str">
        <f>VLOOKUP(D4334,'NZ40-POPT_tech_groups'!A:B,2,FALSE)</f>
        <v>NZ40-ENE-1-PUBTRA</v>
      </c>
      <c r="F4334" s="3">
        <f>_xlfn.IFNA(_xlfn.IFNA(VLOOKUP(D4334,'Energy Share'!B:D,3,FALSE),VLOOKUP(LEFT(D4334,LEN(D4334)-2),'Energy Share'!B:D,3,FALSE)),0)*HLOOKUP(C4334,'Energy Share'!$I$2:$AL$3,2,FALSE)*VLOOKUP(LEFT(D4334,6),'Energy Share'!$I$6:$J$14,2,FALSE)</f>
        <v>0</v>
      </c>
    </row>
    <row r="4335" spans="1:6" hidden="1" x14ac:dyDescent="0.3">
      <c r="A4335">
        <f>IF(IFERROR(_xlfn.NUMBERVALUE(RIGHT(D4335,2))=C4335-2000,TRUE),1,0)*_xlfn.IFNA(VLOOKUP(LEFT(RIGHT(D4335,LEN(D4335)-6),LEN(RIGHT(D4335,LEN(D4335)-6))-3),'Filter Fuel'!$A$3:$I$29,HLOOKUP(LEFT(D4335,6),'Filter Fuel'!$B$1:$I$2,2,FALSE),FALSE),1)*IF(F4335=0,0,1)</f>
        <v>0</v>
      </c>
      <c r="B4335" t="s">
        <v>2</v>
      </c>
      <c r="C4335">
        <f t="shared" si="124"/>
        <v>2035</v>
      </c>
      <c r="D4335" t="str">
        <f t="shared" si="125"/>
        <v>PUBTRAELCIMP30</v>
      </c>
      <c r="E4335" t="str">
        <f>VLOOKUP(D4335,'NZ40-POPT_tech_groups'!A:B,2,FALSE)</f>
        <v>NZ40-ENE-1-PUBTRA</v>
      </c>
      <c r="F4335" s="3">
        <f>_xlfn.IFNA(_xlfn.IFNA(VLOOKUP(D4335,'Energy Share'!B:D,3,FALSE),VLOOKUP(LEFT(D4335,LEN(D4335)-2),'Energy Share'!B:D,3,FALSE)),0)*HLOOKUP(C4335,'Energy Share'!$I$2:$AL$3,2,FALSE)*VLOOKUP(LEFT(D4335,6),'Energy Share'!$I$6:$J$14,2,FALSE)</f>
        <v>0</v>
      </c>
    </row>
    <row r="4336" spans="1:6" hidden="1" x14ac:dyDescent="0.3">
      <c r="A4336">
        <f>IF(IFERROR(_xlfn.NUMBERVALUE(RIGHT(D4336,2))=C4336-2000,TRUE),1,0)*_xlfn.IFNA(VLOOKUP(LEFT(RIGHT(D4336,LEN(D4336)-6),LEN(RIGHT(D4336,LEN(D4336)-6))-3),'Filter Fuel'!$A$3:$I$29,HLOOKUP(LEFT(D4336,6),'Filter Fuel'!$B$1:$I$2,2,FALSE),FALSE),1)*IF(F4336=0,0,1)</f>
        <v>0</v>
      </c>
      <c r="B4336" t="s">
        <v>2</v>
      </c>
      <c r="C4336">
        <f t="shared" si="124"/>
        <v>2035</v>
      </c>
      <c r="D4336" t="str">
        <f t="shared" si="125"/>
        <v>PUBTRAELCIMP31</v>
      </c>
      <c r="E4336" t="str">
        <f>VLOOKUP(D4336,'NZ40-POPT_tech_groups'!A:B,2,FALSE)</f>
        <v>NZ40-ENE-1-PUBTRA</v>
      </c>
      <c r="F4336" s="3">
        <f>_xlfn.IFNA(_xlfn.IFNA(VLOOKUP(D4336,'Energy Share'!B:D,3,FALSE),VLOOKUP(LEFT(D4336,LEN(D4336)-2),'Energy Share'!B:D,3,FALSE)),0)*HLOOKUP(C4336,'Energy Share'!$I$2:$AL$3,2,FALSE)*VLOOKUP(LEFT(D4336,6),'Energy Share'!$I$6:$J$14,2,FALSE)</f>
        <v>0</v>
      </c>
    </row>
    <row r="4337" spans="1:6" hidden="1" x14ac:dyDescent="0.3">
      <c r="A4337">
        <f>IF(IFERROR(_xlfn.NUMBERVALUE(RIGHT(D4337,2))=C4337-2000,TRUE),1,0)*_xlfn.IFNA(VLOOKUP(LEFT(RIGHT(D4337,LEN(D4337)-6),LEN(RIGHT(D4337,LEN(D4337)-6))-3),'Filter Fuel'!$A$3:$I$29,HLOOKUP(LEFT(D4337,6),'Filter Fuel'!$B$1:$I$2,2,FALSE),FALSE),1)*IF(F4337=0,0,1)</f>
        <v>0</v>
      </c>
      <c r="B4337" t="s">
        <v>2</v>
      </c>
      <c r="C4337">
        <f t="shared" si="124"/>
        <v>2035</v>
      </c>
      <c r="D4337" t="str">
        <f t="shared" si="125"/>
        <v>PUBTRAELCIMP32</v>
      </c>
      <c r="E4337" t="str">
        <f>VLOOKUP(D4337,'NZ40-POPT_tech_groups'!A:B,2,FALSE)</f>
        <v>NZ40-ENE-1-PUBTRA</v>
      </c>
      <c r="F4337" s="3">
        <f>_xlfn.IFNA(_xlfn.IFNA(VLOOKUP(D4337,'Energy Share'!B:D,3,FALSE),VLOOKUP(LEFT(D4337,LEN(D4337)-2),'Energy Share'!B:D,3,FALSE)),0)*HLOOKUP(C4337,'Energy Share'!$I$2:$AL$3,2,FALSE)*VLOOKUP(LEFT(D4337,6),'Energy Share'!$I$6:$J$14,2,FALSE)</f>
        <v>0</v>
      </c>
    </row>
    <row r="4338" spans="1:6" hidden="1" x14ac:dyDescent="0.3">
      <c r="A4338">
        <f>IF(IFERROR(_xlfn.NUMBERVALUE(RIGHT(D4338,2))=C4338-2000,TRUE),1,0)*_xlfn.IFNA(VLOOKUP(LEFT(RIGHT(D4338,LEN(D4338)-6),LEN(RIGHT(D4338,LEN(D4338)-6))-3),'Filter Fuel'!$A$3:$I$29,HLOOKUP(LEFT(D4338,6),'Filter Fuel'!$B$1:$I$2,2,FALSE),FALSE),1)*IF(F4338=0,0,1)</f>
        <v>0</v>
      </c>
      <c r="B4338" t="s">
        <v>2</v>
      </c>
      <c r="C4338">
        <f t="shared" si="124"/>
        <v>2035</v>
      </c>
      <c r="D4338" t="str">
        <f t="shared" si="125"/>
        <v>PUBTRAELCIMP33</v>
      </c>
      <c r="E4338" t="str">
        <f>VLOOKUP(D4338,'NZ40-POPT_tech_groups'!A:B,2,FALSE)</f>
        <v>NZ40-ENE-1-PUBTRA</v>
      </c>
      <c r="F4338" s="3">
        <f>_xlfn.IFNA(_xlfn.IFNA(VLOOKUP(D4338,'Energy Share'!B:D,3,FALSE),VLOOKUP(LEFT(D4338,LEN(D4338)-2),'Energy Share'!B:D,3,FALSE)),0)*HLOOKUP(C4338,'Energy Share'!$I$2:$AL$3,2,FALSE)*VLOOKUP(LEFT(D4338,6),'Energy Share'!$I$6:$J$14,2,FALSE)</f>
        <v>0</v>
      </c>
    </row>
    <row r="4339" spans="1:6" hidden="1" x14ac:dyDescent="0.3">
      <c r="A4339">
        <f>IF(IFERROR(_xlfn.NUMBERVALUE(RIGHT(D4339,2))=C4339-2000,TRUE),1,0)*_xlfn.IFNA(VLOOKUP(LEFT(RIGHT(D4339,LEN(D4339)-6),LEN(RIGHT(D4339,LEN(D4339)-6))-3),'Filter Fuel'!$A$3:$I$29,HLOOKUP(LEFT(D4339,6),'Filter Fuel'!$B$1:$I$2,2,FALSE),FALSE),1)*IF(F4339=0,0,1)</f>
        <v>0</v>
      </c>
      <c r="B4339" t="s">
        <v>2</v>
      </c>
      <c r="C4339">
        <f t="shared" si="124"/>
        <v>2035</v>
      </c>
      <c r="D4339" t="str">
        <f t="shared" si="125"/>
        <v>PUBTRAELCIMP34</v>
      </c>
      <c r="E4339" t="str">
        <f>VLOOKUP(D4339,'NZ40-POPT_tech_groups'!A:B,2,FALSE)</f>
        <v>NZ40-ENE-1-PUBTRA</v>
      </c>
      <c r="F4339" s="3">
        <f>_xlfn.IFNA(_xlfn.IFNA(VLOOKUP(D4339,'Energy Share'!B:D,3,FALSE),VLOOKUP(LEFT(D4339,LEN(D4339)-2),'Energy Share'!B:D,3,FALSE)),0)*HLOOKUP(C4339,'Energy Share'!$I$2:$AL$3,2,FALSE)*VLOOKUP(LEFT(D4339,6),'Energy Share'!$I$6:$J$14,2,FALSE)</f>
        <v>0</v>
      </c>
    </row>
    <row r="4340" spans="1:6" hidden="1" x14ac:dyDescent="0.3">
      <c r="A4340">
        <f>IF(IFERROR(_xlfn.NUMBERVALUE(RIGHT(D4340,2))=C4340-2000,TRUE),1,0)*_xlfn.IFNA(VLOOKUP(LEFT(RIGHT(D4340,LEN(D4340)-6),LEN(RIGHT(D4340,LEN(D4340)-6))-3),'Filter Fuel'!$A$3:$I$29,HLOOKUP(LEFT(D4340,6),'Filter Fuel'!$B$1:$I$2,2,FALSE),FALSE),1)*IF(F4340=0,0,1)</f>
        <v>0</v>
      </c>
      <c r="B4340" t="s">
        <v>2</v>
      </c>
      <c r="C4340">
        <f t="shared" si="124"/>
        <v>2035</v>
      </c>
      <c r="D4340" t="str">
        <f t="shared" si="125"/>
        <v>PUBTRAELCIMP35</v>
      </c>
      <c r="E4340" t="str">
        <f>VLOOKUP(D4340,'NZ40-POPT_tech_groups'!A:B,2,FALSE)</f>
        <v>NZ40-ENE-1-PUBTRA</v>
      </c>
      <c r="F4340" s="3">
        <f>_xlfn.IFNA(_xlfn.IFNA(VLOOKUP(D4340,'Energy Share'!B:D,3,FALSE),VLOOKUP(LEFT(D4340,LEN(D4340)-2),'Energy Share'!B:D,3,FALSE)),0)*HLOOKUP(C4340,'Energy Share'!$I$2:$AL$3,2,FALSE)*VLOOKUP(LEFT(D4340,6),'Energy Share'!$I$6:$J$14,2,FALSE)</f>
        <v>0</v>
      </c>
    </row>
    <row r="4341" spans="1:6" hidden="1" x14ac:dyDescent="0.3">
      <c r="A4341">
        <f>IF(IFERROR(_xlfn.NUMBERVALUE(RIGHT(D4341,2))=C4341-2000,TRUE),1,0)*_xlfn.IFNA(VLOOKUP(LEFT(RIGHT(D4341,LEN(D4341)-6),LEN(RIGHT(D4341,LEN(D4341)-6))-3),'Filter Fuel'!$A$3:$I$29,HLOOKUP(LEFT(D4341,6),'Filter Fuel'!$B$1:$I$2,2,FALSE),FALSE),1)*IF(F4341=0,0,1)</f>
        <v>0</v>
      </c>
      <c r="B4341" t="s">
        <v>2</v>
      </c>
      <c r="C4341">
        <f t="shared" si="124"/>
        <v>2035</v>
      </c>
      <c r="D4341" t="str">
        <f t="shared" si="125"/>
        <v>PUBTRAELCIMP36</v>
      </c>
      <c r="E4341" t="str">
        <f>VLOOKUP(D4341,'NZ40-POPT_tech_groups'!A:B,2,FALSE)</f>
        <v>NZ40-ENE-1-PUBTRA</v>
      </c>
      <c r="F4341" s="3">
        <f>_xlfn.IFNA(_xlfn.IFNA(VLOOKUP(D4341,'Energy Share'!B:D,3,FALSE),VLOOKUP(LEFT(D4341,LEN(D4341)-2),'Energy Share'!B:D,3,FALSE)),0)*HLOOKUP(C4341,'Energy Share'!$I$2:$AL$3,2,FALSE)*VLOOKUP(LEFT(D4341,6),'Energy Share'!$I$6:$J$14,2,FALSE)</f>
        <v>0</v>
      </c>
    </row>
    <row r="4342" spans="1:6" hidden="1" x14ac:dyDescent="0.3">
      <c r="A4342">
        <f>IF(IFERROR(_xlfn.NUMBERVALUE(RIGHT(D4342,2))=C4342-2000,TRUE),1,0)*_xlfn.IFNA(VLOOKUP(LEFT(RIGHT(D4342,LEN(D4342)-6),LEN(RIGHT(D4342,LEN(D4342)-6))-3),'Filter Fuel'!$A$3:$I$29,HLOOKUP(LEFT(D4342,6),'Filter Fuel'!$B$1:$I$2,2,FALSE),FALSE),1)*IF(F4342=0,0,1)</f>
        <v>0</v>
      </c>
      <c r="B4342" t="s">
        <v>2</v>
      </c>
      <c r="C4342">
        <f t="shared" si="124"/>
        <v>2035</v>
      </c>
      <c r="D4342" t="str">
        <f t="shared" si="125"/>
        <v>PUBTRAELCIMP37</v>
      </c>
      <c r="E4342" t="str">
        <f>VLOOKUP(D4342,'NZ40-POPT_tech_groups'!A:B,2,FALSE)</f>
        <v>NZ40-ENE-1-PUBTRA</v>
      </c>
      <c r="F4342" s="3">
        <f>_xlfn.IFNA(_xlfn.IFNA(VLOOKUP(D4342,'Energy Share'!B:D,3,FALSE),VLOOKUP(LEFT(D4342,LEN(D4342)-2),'Energy Share'!B:D,3,FALSE)),0)*HLOOKUP(C4342,'Energy Share'!$I$2:$AL$3,2,FALSE)*VLOOKUP(LEFT(D4342,6),'Energy Share'!$I$6:$J$14,2,FALSE)</f>
        <v>0</v>
      </c>
    </row>
    <row r="4343" spans="1:6" hidden="1" x14ac:dyDescent="0.3">
      <c r="A4343">
        <f>IF(IFERROR(_xlfn.NUMBERVALUE(RIGHT(D4343,2))=C4343-2000,TRUE),1,0)*_xlfn.IFNA(VLOOKUP(LEFT(RIGHT(D4343,LEN(D4343)-6),LEN(RIGHT(D4343,LEN(D4343)-6))-3),'Filter Fuel'!$A$3:$I$29,HLOOKUP(LEFT(D4343,6),'Filter Fuel'!$B$1:$I$2,2,FALSE),FALSE),1)*IF(F4343=0,0,1)</f>
        <v>0</v>
      </c>
      <c r="B4343" t="s">
        <v>2</v>
      </c>
      <c r="C4343">
        <f t="shared" si="124"/>
        <v>2035</v>
      </c>
      <c r="D4343" t="str">
        <f t="shared" si="125"/>
        <v>PUBTRAELCIMP38</v>
      </c>
      <c r="E4343" t="str">
        <f>VLOOKUP(D4343,'NZ40-POPT_tech_groups'!A:B,2,FALSE)</f>
        <v>NZ40-ENE-1-PUBTRA</v>
      </c>
      <c r="F4343" s="3">
        <f>_xlfn.IFNA(_xlfn.IFNA(VLOOKUP(D4343,'Energy Share'!B:D,3,FALSE),VLOOKUP(LEFT(D4343,LEN(D4343)-2),'Energy Share'!B:D,3,FALSE)),0)*HLOOKUP(C4343,'Energy Share'!$I$2:$AL$3,2,FALSE)*VLOOKUP(LEFT(D4343,6),'Energy Share'!$I$6:$J$14,2,FALSE)</f>
        <v>0</v>
      </c>
    </row>
    <row r="4344" spans="1:6" hidden="1" x14ac:dyDescent="0.3">
      <c r="A4344">
        <f>IF(IFERROR(_xlfn.NUMBERVALUE(RIGHT(D4344,2))=C4344-2000,TRUE),1,0)*_xlfn.IFNA(VLOOKUP(LEFT(RIGHT(D4344,LEN(D4344)-6),LEN(RIGHT(D4344,LEN(D4344)-6))-3),'Filter Fuel'!$A$3:$I$29,HLOOKUP(LEFT(D4344,6),'Filter Fuel'!$B$1:$I$2,2,FALSE),FALSE),1)*IF(F4344=0,0,1)</f>
        <v>0</v>
      </c>
      <c r="B4344" t="s">
        <v>2</v>
      </c>
      <c r="C4344">
        <f t="shared" si="124"/>
        <v>2035</v>
      </c>
      <c r="D4344" t="str">
        <f t="shared" si="125"/>
        <v>PUBTRAELCIMP39</v>
      </c>
      <c r="E4344" t="str">
        <f>VLOOKUP(D4344,'NZ40-POPT_tech_groups'!A:B,2,FALSE)</f>
        <v>NZ40-ENE-1-PUBTRA</v>
      </c>
      <c r="F4344" s="3">
        <f>_xlfn.IFNA(_xlfn.IFNA(VLOOKUP(D4344,'Energy Share'!B:D,3,FALSE),VLOOKUP(LEFT(D4344,LEN(D4344)-2),'Energy Share'!B:D,3,FALSE)),0)*HLOOKUP(C4344,'Energy Share'!$I$2:$AL$3,2,FALSE)*VLOOKUP(LEFT(D4344,6),'Energy Share'!$I$6:$J$14,2,FALSE)</f>
        <v>0</v>
      </c>
    </row>
    <row r="4345" spans="1:6" hidden="1" x14ac:dyDescent="0.3">
      <c r="A4345">
        <f>IF(IFERROR(_xlfn.NUMBERVALUE(RIGHT(D4345,2))=C4345-2000,TRUE),1,0)*_xlfn.IFNA(VLOOKUP(LEFT(RIGHT(D4345,LEN(D4345)-6),LEN(RIGHT(D4345,LEN(D4345)-6))-3),'Filter Fuel'!$A$3:$I$29,HLOOKUP(LEFT(D4345,6),'Filter Fuel'!$B$1:$I$2,2,FALSE),FALSE),1)*IF(F4345=0,0,1)</f>
        <v>0</v>
      </c>
      <c r="B4345" t="s">
        <v>2</v>
      </c>
      <c r="C4345">
        <f t="shared" si="124"/>
        <v>2035</v>
      </c>
      <c r="D4345" t="str">
        <f t="shared" si="125"/>
        <v>PUBTRAELCIMP40</v>
      </c>
      <c r="E4345" t="str">
        <f>VLOOKUP(D4345,'NZ40-POPT_tech_groups'!A:B,2,FALSE)</f>
        <v>NZ40-ENE-1-PUBTRA</v>
      </c>
      <c r="F4345" s="3">
        <f>_xlfn.IFNA(_xlfn.IFNA(VLOOKUP(D4345,'Energy Share'!B:D,3,FALSE),VLOOKUP(LEFT(D4345,LEN(D4345)-2),'Energy Share'!B:D,3,FALSE)),0)*HLOOKUP(C4345,'Energy Share'!$I$2:$AL$3,2,FALSE)*VLOOKUP(LEFT(D4345,6),'Energy Share'!$I$6:$J$14,2,FALSE)</f>
        <v>0</v>
      </c>
    </row>
    <row r="4346" spans="1:6" hidden="1" x14ac:dyDescent="0.3">
      <c r="A4346">
        <f>IF(IFERROR(_xlfn.NUMBERVALUE(RIGHT(D4346,2))=C4346-2000,TRUE),1,0)*_xlfn.IFNA(VLOOKUP(LEFT(RIGHT(D4346,LEN(D4346)-6),LEN(RIGHT(D4346,LEN(D4346)-6))-3),'Filter Fuel'!$A$3:$I$29,HLOOKUP(LEFT(D4346,6),'Filter Fuel'!$B$1:$I$2,2,FALSE),FALSE),1)*IF(F4346=0,0,1)</f>
        <v>0</v>
      </c>
      <c r="B4346" t="s">
        <v>2</v>
      </c>
      <c r="C4346">
        <f t="shared" si="124"/>
        <v>2035</v>
      </c>
      <c r="D4346" t="str">
        <f t="shared" si="125"/>
        <v>PUBTRAELCIMP41</v>
      </c>
      <c r="E4346" t="str">
        <f>VLOOKUP(D4346,'NZ40-POPT_tech_groups'!A:B,2,FALSE)</f>
        <v>NZ40-ENE-1-PUBTRA</v>
      </c>
      <c r="F4346" s="3">
        <f>_xlfn.IFNA(_xlfn.IFNA(VLOOKUP(D4346,'Energy Share'!B:D,3,FALSE),VLOOKUP(LEFT(D4346,LEN(D4346)-2),'Energy Share'!B:D,3,FALSE)),0)*HLOOKUP(C4346,'Energy Share'!$I$2:$AL$3,2,FALSE)*VLOOKUP(LEFT(D4346,6),'Energy Share'!$I$6:$J$14,2,FALSE)</f>
        <v>0</v>
      </c>
    </row>
    <row r="4347" spans="1:6" hidden="1" x14ac:dyDescent="0.3">
      <c r="A4347">
        <f>IF(IFERROR(_xlfn.NUMBERVALUE(RIGHT(D4347,2))=C4347-2000,TRUE),1,0)*_xlfn.IFNA(VLOOKUP(LEFT(RIGHT(D4347,LEN(D4347)-6),LEN(RIGHT(D4347,LEN(D4347)-6))-3),'Filter Fuel'!$A$3:$I$29,HLOOKUP(LEFT(D4347,6),'Filter Fuel'!$B$1:$I$2,2,FALSE),FALSE),1)*IF(F4347=0,0,1)</f>
        <v>0</v>
      </c>
      <c r="B4347" t="s">
        <v>2</v>
      </c>
      <c r="C4347">
        <f t="shared" si="124"/>
        <v>2035</v>
      </c>
      <c r="D4347" t="str">
        <f t="shared" si="125"/>
        <v>PUBTRAELCIMP42</v>
      </c>
      <c r="E4347" t="str">
        <f>VLOOKUP(D4347,'NZ40-POPT_tech_groups'!A:B,2,FALSE)</f>
        <v>NZ40-ENE-1-PUBTRA</v>
      </c>
      <c r="F4347" s="3">
        <f>_xlfn.IFNA(_xlfn.IFNA(VLOOKUP(D4347,'Energy Share'!B:D,3,FALSE),VLOOKUP(LEFT(D4347,LEN(D4347)-2),'Energy Share'!B:D,3,FALSE)),0)*HLOOKUP(C4347,'Energy Share'!$I$2:$AL$3,2,FALSE)*VLOOKUP(LEFT(D4347,6),'Energy Share'!$I$6:$J$14,2,FALSE)</f>
        <v>0</v>
      </c>
    </row>
    <row r="4348" spans="1:6" hidden="1" x14ac:dyDescent="0.3">
      <c r="A4348">
        <f>IF(IFERROR(_xlfn.NUMBERVALUE(RIGHT(D4348,2))=C4348-2000,TRUE),1,0)*_xlfn.IFNA(VLOOKUP(LEFT(RIGHT(D4348,LEN(D4348)-6),LEN(RIGHT(D4348,LEN(D4348)-6))-3),'Filter Fuel'!$A$3:$I$29,HLOOKUP(LEFT(D4348,6),'Filter Fuel'!$B$1:$I$2,2,FALSE),FALSE),1)*IF(F4348=0,0,1)</f>
        <v>0</v>
      </c>
      <c r="B4348" t="s">
        <v>2</v>
      </c>
      <c r="C4348">
        <f t="shared" si="124"/>
        <v>2035</v>
      </c>
      <c r="D4348" t="str">
        <f t="shared" si="125"/>
        <v>PUBTRAELCIMP43</v>
      </c>
      <c r="E4348" t="str">
        <f>VLOOKUP(D4348,'NZ40-POPT_tech_groups'!A:B,2,FALSE)</f>
        <v>NZ40-ENE-1-PUBTRA</v>
      </c>
      <c r="F4348" s="3">
        <f>_xlfn.IFNA(_xlfn.IFNA(VLOOKUP(D4348,'Energy Share'!B:D,3,FALSE),VLOOKUP(LEFT(D4348,LEN(D4348)-2),'Energy Share'!B:D,3,FALSE)),0)*HLOOKUP(C4348,'Energy Share'!$I$2:$AL$3,2,FALSE)*VLOOKUP(LEFT(D4348,6),'Energy Share'!$I$6:$J$14,2,FALSE)</f>
        <v>0</v>
      </c>
    </row>
    <row r="4349" spans="1:6" hidden="1" x14ac:dyDescent="0.3">
      <c r="A4349">
        <f>IF(IFERROR(_xlfn.NUMBERVALUE(RIGHT(D4349,2))=C4349-2000,TRUE),1,0)*_xlfn.IFNA(VLOOKUP(LEFT(RIGHT(D4349,LEN(D4349)-6),LEN(RIGHT(D4349,LEN(D4349)-6))-3),'Filter Fuel'!$A$3:$I$29,HLOOKUP(LEFT(D4349,6),'Filter Fuel'!$B$1:$I$2,2,FALSE),FALSE),1)*IF(F4349=0,0,1)</f>
        <v>0</v>
      </c>
      <c r="B4349" t="s">
        <v>2</v>
      </c>
      <c r="C4349">
        <f t="shared" si="124"/>
        <v>2035</v>
      </c>
      <c r="D4349" t="str">
        <f t="shared" si="125"/>
        <v>PUBTRAELCIMP44</v>
      </c>
      <c r="E4349" t="str">
        <f>VLOOKUP(D4349,'NZ40-POPT_tech_groups'!A:B,2,FALSE)</f>
        <v>NZ40-ENE-1-PUBTRA</v>
      </c>
      <c r="F4349" s="3">
        <f>_xlfn.IFNA(_xlfn.IFNA(VLOOKUP(D4349,'Energy Share'!B:D,3,FALSE),VLOOKUP(LEFT(D4349,LEN(D4349)-2),'Energy Share'!B:D,3,FALSE)),0)*HLOOKUP(C4349,'Energy Share'!$I$2:$AL$3,2,FALSE)*VLOOKUP(LEFT(D4349,6),'Energy Share'!$I$6:$J$14,2,FALSE)</f>
        <v>0</v>
      </c>
    </row>
    <row r="4350" spans="1:6" hidden="1" x14ac:dyDescent="0.3">
      <c r="A4350">
        <f>IF(IFERROR(_xlfn.NUMBERVALUE(RIGHT(D4350,2))=C4350-2000,TRUE),1,0)*_xlfn.IFNA(VLOOKUP(LEFT(RIGHT(D4350,LEN(D4350)-6),LEN(RIGHT(D4350,LEN(D4350)-6))-3),'Filter Fuel'!$A$3:$I$29,HLOOKUP(LEFT(D4350,6),'Filter Fuel'!$B$1:$I$2,2,FALSE),FALSE),1)*IF(F4350=0,0,1)</f>
        <v>0</v>
      </c>
      <c r="B4350" t="s">
        <v>2</v>
      </c>
      <c r="C4350">
        <f t="shared" si="124"/>
        <v>2035</v>
      </c>
      <c r="D4350" t="str">
        <f t="shared" si="125"/>
        <v>PUBTRAELCIMP45</v>
      </c>
      <c r="E4350" t="str">
        <f>VLOOKUP(D4350,'NZ40-POPT_tech_groups'!A:B,2,FALSE)</f>
        <v>NZ40-ENE-1-PUBTRA</v>
      </c>
      <c r="F4350" s="3">
        <f>_xlfn.IFNA(_xlfn.IFNA(VLOOKUP(D4350,'Energy Share'!B:D,3,FALSE),VLOOKUP(LEFT(D4350,LEN(D4350)-2),'Energy Share'!B:D,3,FALSE)),0)*HLOOKUP(C4350,'Energy Share'!$I$2:$AL$3,2,FALSE)*VLOOKUP(LEFT(D4350,6),'Energy Share'!$I$6:$J$14,2,FALSE)</f>
        <v>0</v>
      </c>
    </row>
    <row r="4351" spans="1:6" hidden="1" x14ac:dyDescent="0.3">
      <c r="A4351">
        <f>IF(IFERROR(_xlfn.NUMBERVALUE(RIGHT(D4351,2))=C4351-2000,TRUE),1,0)*_xlfn.IFNA(VLOOKUP(LEFT(RIGHT(D4351,LEN(D4351)-6),LEN(RIGHT(D4351,LEN(D4351)-6))-3),'Filter Fuel'!$A$3:$I$29,HLOOKUP(LEFT(D4351,6),'Filter Fuel'!$B$1:$I$2,2,FALSE),FALSE),1)*IF(F4351=0,0,1)</f>
        <v>0</v>
      </c>
      <c r="B4351" t="s">
        <v>2</v>
      </c>
      <c r="C4351">
        <f t="shared" si="124"/>
        <v>2035</v>
      </c>
      <c r="D4351" t="str">
        <f t="shared" si="125"/>
        <v>PUBTRAELCIMP46</v>
      </c>
      <c r="E4351" t="str">
        <f>VLOOKUP(D4351,'NZ40-POPT_tech_groups'!A:B,2,FALSE)</f>
        <v>NZ40-ENE-1-PUBTRA</v>
      </c>
      <c r="F4351" s="3">
        <f>_xlfn.IFNA(_xlfn.IFNA(VLOOKUP(D4351,'Energy Share'!B:D,3,FALSE),VLOOKUP(LEFT(D4351,LEN(D4351)-2),'Energy Share'!B:D,3,FALSE)),0)*HLOOKUP(C4351,'Energy Share'!$I$2:$AL$3,2,FALSE)*VLOOKUP(LEFT(D4351,6),'Energy Share'!$I$6:$J$14,2,FALSE)</f>
        <v>0</v>
      </c>
    </row>
    <row r="4352" spans="1:6" hidden="1" x14ac:dyDescent="0.3">
      <c r="A4352">
        <f>IF(IFERROR(_xlfn.NUMBERVALUE(RIGHT(D4352,2))=C4352-2000,TRUE),1,0)*_xlfn.IFNA(VLOOKUP(LEFT(RIGHT(D4352,LEN(D4352)-6),LEN(RIGHT(D4352,LEN(D4352)-6))-3),'Filter Fuel'!$A$3:$I$29,HLOOKUP(LEFT(D4352,6),'Filter Fuel'!$B$1:$I$2,2,FALSE),FALSE),1)*IF(F4352=0,0,1)</f>
        <v>0</v>
      </c>
      <c r="B4352" t="s">
        <v>2</v>
      </c>
      <c r="C4352">
        <f t="shared" si="124"/>
        <v>2035</v>
      </c>
      <c r="D4352" t="str">
        <f t="shared" si="125"/>
        <v>PUBTRAELCIMP47</v>
      </c>
      <c r="E4352" t="str">
        <f>VLOOKUP(D4352,'NZ40-POPT_tech_groups'!A:B,2,FALSE)</f>
        <v>NZ40-ENE-1-PUBTRA</v>
      </c>
      <c r="F4352" s="3">
        <f>_xlfn.IFNA(_xlfn.IFNA(VLOOKUP(D4352,'Energy Share'!B:D,3,FALSE),VLOOKUP(LEFT(D4352,LEN(D4352)-2),'Energy Share'!B:D,3,FALSE)),0)*HLOOKUP(C4352,'Energy Share'!$I$2:$AL$3,2,FALSE)*VLOOKUP(LEFT(D4352,6),'Energy Share'!$I$6:$J$14,2,FALSE)</f>
        <v>0</v>
      </c>
    </row>
    <row r="4353" spans="1:6" hidden="1" x14ac:dyDescent="0.3">
      <c r="A4353">
        <f>IF(IFERROR(_xlfn.NUMBERVALUE(RIGHT(D4353,2))=C4353-2000,TRUE),1,0)*_xlfn.IFNA(VLOOKUP(LEFT(RIGHT(D4353,LEN(D4353)-6),LEN(RIGHT(D4353,LEN(D4353)-6))-3),'Filter Fuel'!$A$3:$I$29,HLOOKUP(LEFT(D4353,6),'Filter Fuel'!$B$1:$I$2,2,FALSE),FALSE),1)*IF(F4353=0,0,1)</f>
        <v>0</v>
      </c>
      <c r="B4353" t="s">
        <v>2</v>
      </c>
      <c r="C4353">
        <f t="shared" si="124"/>
        <v>2035</v>
      </c>
      <c r="D4353" t="str">
        <f t="shared" si="125"/>
        <v>PUBTRAELCIMP48</v>
      </c>
      <c r="E4353" t="str">
        <f>VLOOKUP(D4353,'NZ40-POPT_tech_groups'!A:B,2,FALSE)</f>
        <v>NZ40-ENE-1-PUBTRA</v>
      </c>
      <c r="F4353" s="3">
        <f>_xlfn.IFNA(_xlfn.IFNA(VLOOKUP(D4353,'Energy Share'!B:D,3,FALSE),VLOOKUP(LEFT(D4353,LEN(D4353)-2),'Energy Share'!B:D,3,FALSE)),0)*HLOOKUP(C4353,'Energy Share'!$I$2:$AL$3,2,FALSE)*VLOOKUP(LEFT(D4353,6),'Energy Share'!$I$6:$J$14,2,FALSE)</f>
        <v>0</v>
      </c>
    </row>
    <row r="4354" spans="1:6" hidden="1" x14ac:dyDescent="0.3">
      <c r="A4354">
        <f>IF(IFERROR(_xlfn.NUMBERVALUE(RIGHT(D4354,2))=C4354-2000,TRUE),1,0)*_xlfn.IFNA(VLOOKUP(LEFT(RIGHT(D4354,LEN(D4354)-6),LEN(RIGHT(D4354,LEN(D4354)-6))-3),'Filter Fuel'!$A$3:$I$29,HLOOKUP(LEFT(D4354,6),'Filter Fuel'!$B$1:$I$2,2,FALSE),FALSE),1)*IF(F4354=0,0,1)</f>
        <v>0</v>
      </c>
      <c r="B4354" t="s">
        <v>2</v>
      </c>
      <c r="C4354">
        <f t="shared" si="124"/>
        <v>2035</v>
      </c>
      <c r="D4354" t="str">
        <f t="shared" si="125"/>
        <v>PUBTRAELCIMP49</v>
      </c>
      <c r="E4354" t="str">
        <f>VLOOKUP(D4354,'NZ40-POPT_tech_groups'!A:B,2,FALSE)</f>
        <v>NZ40-ENE-1-PUBTRA</v>
      </c>
      <c r="F4354" s="3">
        <f>_xlfn.IFNA(_xlfn.IFNA(VLOOKUP(D4354,'Energy Share'!B:D,3,FALSE),VLOOKUP(LEFT(D4354,LEN(D4354)-2),'Energy Share'!B:D,3,FALSE)),0)*HLOOKUP(C4354,'Energy Share'!$I$2:$AL$3,2,FALSE)*VLOOKUP(LEFT(D4354,6),'Energy Share'!$I$6:$J$14,2,FALSE)</f>
        <v>0</v>
      </c>
    </row>
    <row r="4355" spans="1:6" hidden="1" x14ac:dyDescent="0.3">
      <c r="A4355">
        <f>IF(IFERROR(_xlfn.NUMBERVALUE(RIGHT(D4355,2))=C4355-2000,TRUE),1,0)*_xlfn.IFNA(VLOOKUP(LEFT(RIGHT(D4355,LEN(D4355)-6),LEN(RIGHT(D4355,LEN(D4355)-6))-3),'Filter Fuel'!$A$3:$I$29,HLOOKUP(LEFT(D4355,6),'Filter Fuel'!$B$1:$I$2,2,FALSE),FALSE),1)*IF(F4355=0,0,1)</f>
        <v>0</v>
      </c>
      <c r="B4355" t="s">
        <v>2</v>
      </c>
      <c r="C4355">
        <f t="shared" si="124"/>
        <v>2035</v>
      </c>
      <c r="D4355" t="str">
        <f t="shared" si="125"/>
        <v>PUBTRAELCIMP50</v>
      </c>
      <c r="E4355" t="str">
        <f>VLOOKUP(D4355,'NZ40-POPT_tech_groups'!A:B,2,FALSE)</f>
        <v>NZ40-ENE-1-PUBTRA</v>
      </c>
      <c r="F4355" s="3">
        <f>_xlfn.IFNA(_xlfn.IFNA(VLOOKUP(D4355,'Energy Share'!B:D,3,FALSE),VLOOKUP(LEFT(D4355,LEN(D4355)-2),'Energy Share'!B:D,3,FALSE)),0)*HLOOKUP(C4355,'Energy Share'!$I$2:$AL$3,2,FALSE)*VLOOKUP(LEFT(D4355,6),'Energy Share'!$I$6:$J$14,2,FALSE)</f>
        <v>0</v>
      </c>
    </row>
    <row r="4356" spans="1:6" hidden="1" x14ac:dyDescent="0.3">
      <c r="A4356">
        <f>IF(IFERROR(_xlfn.NUMBERVALUE(RIGHT(D4356,2))=C4356-2000,TRUE),1,0)*_xlfn.IFNA(VLOOKUP(LEFT(RIGHT(D4356,LEN(D4356)-6),LEN(RIGHT(D4356,LEN(D4356)-6))-3),'Filter Fuel'!$A$3:$I$29,HLOOKUP(LEFT(D4356,6),'Filter Fuel'!$B$1:$I$2,2,FALSE),FALSE),1)*IF(F4356=0,0,1)</f>
        <v>0</v>
      </c>
      <c r="B4356" t="s">
        <v>2</v>
      </c>
      <c r="C4356">
        <f t="shared" si="124"/>
        <v>2035</v>
      </c>
      <c r="D4356" t="str">
        <f t="shared" si="125"/>
        <v>RESBDGELCIMP16</v>
      </c>
      <c r="E4356" t="str">
        <f>VLOOKUP(D4356,'NZ40-POPT_tech_groups'!A:B,2,FALSE)</f>
        <v>NZ40-ENE-1-RESBDG</v>
      </c>
      <c r="F4356" s="3">
        <f>_xlfn.IFNA(_xlfn.IFNA(VLOOKUP(D4356,'Energy Share'!B:D,3,FALSE),VLOOKUP(LEFT(D4356,LEN(D4356)-2),'Energy Share'!B:D,3,FALSE)),0)*HLOOKUP(C4356,'Energy Share'!$I$2:$AL$3,2,FALSE)*VLOOKUP(LEFT(D4356,6),'Energy Share'!$I$6:$J$14,2,FALSE)</f>
        <v>7.6619641966771859E-2</v>
      </c>
    </row>
    <row r="4357" spans="1:6" hidden="1" x14ac:dyDescent="0.3">
      <c r="A4357">
        <f>IF(IFERROR(_xlfn.NUMBERVALUE(RIGHT(D4357,2))=C4357-2000,TRUE),1,0)*_xlfn.IFNA(VLOOKUP(LEFT(RIGHT(D4357,LEN(D4357)-6),LEN(RIGHT(D4357,LEN(D4357)-6))-3),'Filter Fuel'!$A$3:$I$29,HLOOKUP(LEFT(D4357,6),'Filter Fuel'!$B$1:$I$2,2,FALSE),FALSE),1)*IF(F4357=0,0,1)</f>
        <v>0</v>
      </c>
      <c r="B4357" t="s">
        <v>2</v>
      </c>
      <c r="C4357">
        <f t="shared" si="124"/>
        <v>2035</v>
      </c>
      <c r="D4357" t="str">
        <f t="shared" si="125"/>
        <v>RESBDGELCIMP17</v>
      </c>
      <c r="E4357" t="str">
        <f>VLOOKUP(D4357,'NZ40-POPT_tech_groups'!A:B,2,FALSE)</f>
        <v>NZ40-ENE-1-RESBDG</v>
      </c>
      <c r="F4357" s="3">
        <f>_xlfn.IFNA(_xlfn.IFNA(VLOOKUP(D4357,'Energy Share'!B:D,3,FALSE),VLOOKUP(LEFT(D4357,LEN(D4357)-2),'Energy Share'!B:D,3,FALSE)),0)*HLOOKUP(C4357,'Energy Share'!$I$2:$AL$3,2,FALSE)*VLOOKUP(LEFT(D4357,6),'Energy Share'!$I$6:$J$14,2,FALSE)</f>
        <v>7.6619641966771859E-2</v>
      </c>
    </row>
    <row r="4358" spans="1:6" hidden="1" x14ac:dyDescent="0.3">
      <c r="A4358">
        <f>IF(IFERROR(_xlfn.NUMBERVALUE(RIGHT(D4358,2))=C4358-2000,TRUE),1,0)*_xlfn.IFNA(VLOOKUP(LEFT(RIGHT(D4358,LEN(D4358)-6),LEN(RIGHT(D4358,LEN(D4358)-6))-3),'Filter Fuel'!$A$3:$I$29,HLOOKUP(LEFT(D4358,6),'Filter Fuel'!$B$1:$I$2,2,FALSE),FALSE),1)*IF(F4358=0,0,1)</f>
        <v>0</v>
      </c>
      <c r="B4358" t="s">
        <v>2</v>
      </c>
      <c r="C4358">
        <f t="shared" si="124"/>
        <v>2035</v>
      </c>
      <c r="D4358" t="str">
        <f t="shared" si="125"/>
        <v>RESBDGELCIMP18</v>
      </c>
      <c r="E4358" t="str">
        <f>VLOOKUP(D4358,'NZ40-POPT_tech_groups'!A:B,2,FALSE)</f>
        <v>NZ40-ENE-1-RESBDG</v>
      </c>
      <c r="F4358" s="3">
        <f>_xlfn.IFNA(_xlfn.IFNA(VLOOKUP(D4358,'Energy Share'!B:D,3,FALSE),VLOOKUP(LEFT(D4358,LEN(D4358)-2),'Energy Share'!B:D,3,FALSE)),0)*HLOOKUP(C4358,'Energy Share'!$I$2:$AL$3,2,FALSE)*VLOOKUP(LEFT(D4358,6),'Energy Share'!$I$6:$J$14,2,FALSE)</f>
        <v>7.6619641966771859E-2</v>
      </c>
    </row>
    <row r="4359" spans="1:6" hidden="1" x14ac:dyDescent="0.3">
      <c r="A4359">
        <f>IF(IFERROR(_xlfn.NUMBERVALUE(RIGHT(D4359,2))=C4359-2000,TRUE),1,0)*_xlfn.IFNA(VLOOKUP(LEFT(RIGHT(D4359,LEN(D4359)-6),LEN(RIGHT(D4359,LEN(D4359)-6))-3),'Filter Fuel'!$A$3:$I$29,HLOOKUP(LEFT(D4359,6),'Filter Fuel'!$B$1:$I$2,2,FALSE),FALSE),1)*IF(F4359=0,0,1)</f>
        <v>0</v>
      </c>
      <c r="B4359" t="s">
        <v>2</v>
      </c>
      <c r="C4359">
        <f t="shared" si="124"/>
        <v>2035</v>
      </c>
      <c r="D4359" t="str">
        <f t="shared" si="125"/>
        <v>RESBDGELCIMP19</v>
      </c>
      <c r="E4359" t="str">
        <f>VLOOKUP(D4359,'NZ40-POPT_tech_groups'!A:B,2,FALSE)</f>
        <v>NZ40-ENE-1-RESBDG</v>
      </c>
      <c r="F4359" s="3">
        <f>_xlfn.IFNA(_xlfn.IFNA(VLOOKUP(D4359,'Energy Share'!B:D,3,FALSE),VLOOKUP(LEFT(D4359,LEN(D4359)-2),'Energy Share'!B:D,3,FALSE)),0)*HLOOKUP(C4359,'Energy Share'!$I$2:$AL$3,2,FALSE)*VLOOKUP(LEFT(D4359,6),'Energy Share'!$I$6:$J$14,2,FALSE)</f>
        <v>7.6619641966771859E-2</v>
      </c>
    </row>
    <row r="4360" spans="1:6" hidden="1" x14ac:dyDescent="0.3">
      <c r="A4360">
        <f>IF(IFERROR(_xlfn.NUMBERVALUE(RIGHT(D4360,2))=C4360-2000,TRUE),1,0)*_xlfn.IFNA(VLOOKUP(LEFT(RIGHT(D4360,LEN(D4360)-6),LEN(RIGHT(D4360,LEN(D4360)-6))-3),'Filter Fuel'!$A$3:$I$29,HLOOKUP(LEFT(D4360,6),'Filter Fuel'!$B$1:$I$2,2,FALSE),FALSE),1)*IF(F4360=0,0,1)</f>
        <v>0</v>
      </c>
      <c r="B4360" t="s">
        <v>2</v>
      </c>
      <c r="C4360">
        <f t="shared" si="124"/>
        <v>2035</v>
      </c>
      <c r="D4360" t="str">
        <f t="shared" si="125"/>
        <v>RESBDGELCIMP20</v>
      </c>
      <c r="E4360" t="str">
        <f>VLOOKUP(D4360,'NZ40-POPT_tech_groups'!A:B,2,FALSE)</f>
        <v>NZ40-ENE-1-RESBDG</v>
      </c>
      <c r="F4360" s="3">
        <f>_xlfn.IFNA(_xlfn.IFNA(VLOOKUP(D4360,'Energy Share'!B:D,3,FALSE),VLOOKUP(LEFT(D4360,LEN(D4360)-2),'Energy Share'!B:D,3,FALSE)),0)*HLOOKUP(C4360,'Energy Share'!$I$2:$AL$3,2,FALSE)*VLOOKUP(LEFT(D4360,6),'Energy Share'!$I$6:$J$14,2,FALSE)</f>
        <v>7.6619641966771859E-2</v>
      </c>
    </row>
    <row r="4361" spans="1:6" hidden="1" x14ac:dyDescent="0.3">
      <c r="A4361">
        <f>IF(IFERROR(_xlfn.NUMBERVALUE(RIGHT(D4361,2))=C4361-2000,TRUE),1,0)*_xlfn.IFNA(VLOOKUP(LEFT(RIGHT(D4361,LEN(D4361)-6),LEN(RIGHT(D4361,LEN(D4361)-6))-3),'Filter Fuel'!$A$3:$I$29,HLOOKUP(LEFT(D4361,6),'Filter Fuel'!$B$1:$I$2,2,FALSE),FALSE),1)*IF(F4361=0,0,1)</f>
        <v>0</v>
      </c>
      <c r="B4361" t="s">
        <v>2</v>
      </c>
      <c r="C4361">
        <f t="shared" si="124"/>
        <v>2035</v>
      </c>
      <c r="D4361" t="str">
        <f t="shared" si="125"/>
        <v>RESBDGELCIMP21</v>
      </c>
      <c r="E4361" t="str">
        <f>VLOOKUP(D4361,'NZ40-POPT_tech_groups'!A:B,2,FALSE)</f>
        <v>NZ40-ENE-1-RESBDG</v>
      </c>
      <c r="F4361" s="3">
        <f>_xlfn.IFNA(_xlfn.IFNA(VLOOKUP(D4361,'Energy Share'!B:D,3,FALSE),VLOOKUP(LEFT(D4361,LEN(D4361)-2),'Energy Share'!B:D,3,FALSE)),0)*HLOOKUP(C4361,'Energy Share'!$I$2:$AL$3,2,FALSE)*VLOOKUP(LEFT(D4361,6),'Energy Share'!$I$6:$J$14,2,FALSE)</f>
        <v>7.6619641966771859E-2</v>
      </c>
    </row>
    <row r="4362" spans="1:6" hidden="1" x14ac:dyDescent="0.3">
      <c r="A4362">
        <f>IF(IFERROR(_xlfn.NUMBERVALUE(RIGHT(D4362,2))=C4362-2000,TRUE),1,0)*_xlfn.IFNA(VLOOKUP(LEFT(RIGHT(D4362,LEN(D4362)-6),LEN(RIGHT(D4362,LEN(D4362)-6))-3),'Filter Fuel'!$A$3:$I$29,HLOOKUP(LEFT(D4362,6),'Filter Fuel'!$B$1:$I$2,2,FALSE),FALSE),1)*IF(F4362=0,0,1)</f>
        <v>0</v>
      </c>
      <c r="B4362" t="s">
        <v>2</v>
      </c>
      <c r="C4362">
        <f t="shared" si="124"/>
        <v>2035</v>
      </c>
      <c r="D4362" t="str">
        <f t="shared" si="125"/>
        <v>RESBDGELCIMP22</v>
      </c>
      <c r="E4362" t="str">
        <f>VLOOKUP(D4362,'NZ40-POPT_tech_groups'!A:B,2,FALSE)</f>
        <v>NZ40-ENE-1-RESBDG</v>
      </c>
      <c r="F4362" s="3">
        <f>_xlfn.IFNA(_xlfn.IFNA(VLOOKUP(D4362,'Energy Share'!B:D,3,FALSE),VLOOKUP(LEFT(D4362,LEN(D4362)-2),'Energy Share'!B:D,3,FALSE)),0)*HLOOKUP(C4362,'Energy Share'!$I$2:$AL$3,2,FALSE)*VLOOKUP(LEFT(D4362,6),'Energy Share'!$I$6:$J$14,2,FALSE)</f>
        <v>7.6619641966771859E-2</v>
      </c>
    </row>
    <row r="4363" spans="1:6" hidden="1" x14ac:dyDescent="0.3">
      <c r="A4363">
        <f>IF(IFERROR(_xlfn.NUMBERVALUE(RIGHT(D4363,2))=C4363-2000,TRUE),1,0)*_xlfn.IFNA(VLOOKUP(LEFT(RIGHT(D4363,LEN(D4363)-6),LEN(RIGHT(D4363,LEN(D4363)-6))-3),'Filter Fuel'!$A$3:$I$29,HLOOKUP(LEFT(D4363,6),'Filter Fuel'!$B$1:$I$2,2,FALSE),FALSE),1)*IF(F4363=0,0,1)</f>
        <v>0</v>
      </c>
      <c r="B4363" t="s">
        <v>2</v>
      </c>
      <c r="C4363">
        <f t="shared" si="124"/>
        <v>2035</v>
      </c>
      <c r="D4363" t="str">
        <f t="shared" si="125"/>
        <v>RESBDGELCIMP23</v>
      </c>
      <c r="E4363" t="str">
        <f>VLOOKUP(D4363,'NZ40-POPT_tech_groups'!A:B,2,FALSE)</f>
        <v>NZ40-ENE-1-RESBDG</v>
      </c>
      <c r="F4363" s="3">
        <f>_xlfn.IFNA(_xlfn.IFNA(VLOOKUP(D4363,'Energy Share'!B:D,3,FALSE),VLOOKUP(LEFT(D4363,LEN(D4363)-2),'Energy Share'!B:D,3,FALSE)),0)*HLOOKUP(C4363,'Energy Share'!$I$2:$AL$3,2,FALSE)*VLOOKUP(LEFT(D4363,6),'Energy Share'!$I$6:$J$14,2,FALSE)</f>
        <v>7.6619641966771859E-2</v>
      </c>
    </row>
    <row r="4364" spans="1:6" hidden="1" x14ac:dyDescent="0.3">
      <c r="A4364">
        <f>IF(IFERROR(_xlfn.NUMBERVALUE(RIGHT(D4364,2))=C4364-2000,TRUE),1,0)*_xlfn.IFNA(VLOOKUP(LEFT(RIGHT(D4364,LEN(D4364)-6),LEN(RIGHT(D4364,LEN(D4364)-6))-3),'Filter Fuel'!$A$3:$I$29,HLOOKUP(LEFT(D4364,6),'Filter Fuel'!$B$1:$I$2,2,FALSE),FALSE),1)*IF(F4364=0,0,1)</f>
        <v>0</v>
      </c>
      <c r="B4364" t="s">
        <v>2</v>
      </c>
      <c r="C4364">
        <f t="shared" si="124"/>
        <v>2035</v>
      </c>
      <c r="D4364" t="str">
        <f t="shared" si="125"/>
        <v>RESBDGELCIMP24</v>
      </c>
      <c r="E4364" t="str">
        <f>VLOOKUP(D4364,'NZ40-POPT_tech_groups'!A:B,2,FALSE)</f>
        <v>NZ40-ENE-1-RESBDG</v>
      </c>
      <c r="F4364" s="3">
        <f>_xlfn.IFNA(_xlfn.IFNA(VLOOKUP(D4364,'Energy Share'!B:D,3,FALSE),VLOOKUP(LEFT(D4364,LEN(D4364)-2),'Energy Share'!B:D,3,FALSE)),0)*HLOOKUP(C4364,'Energy Share'!$I$2:$AL$3,2,FALSE)*VLOOKUP(LEFT(D4364,6),'Energy Share'!$I$6:$J$14,2,FALSE)</f>
        <v>7.6619641966771859E-2</v>
      </c>
    </row>
    <row r="4365" spans="1:6" hidden="1" x14ac:dyDescent="0.3">
      <c r="A4365">
        <f>IF(IFERROR(_xlfn.NUMBERVALUE(RIGHT(D4365,2))=C4365-2000,TRUE),1,0)*_xlfn.IFNA(VLOOKUP(LEFT(RIGHT(D4365,LEN(D4365)-6),LEN(RIGHT(D4365,LEN(D4365)-6))-3),'Filter Fuel'!$A$3:$I$29,HLOOKUP(LEFT(D4365,6),'Filter Fuel'!$B$1:$I$2,2,FALSE),FALSE),1)*IF(F4365=0,0,1)</f>
        <v>0</v>
      </c>
      <c r="B4365" t="s">
        <v>2</v>
      </c>
      <c r="C4365">
        <f t="shared" si="124"/>
        <v>2035</v>
      </c>
      <c r="D4365" t="str">
        <f t="shared" si="125"/>
        <v>RESBDGELCIMP25</v>
      </c>
      <c r="E4365" t="str">
        <f>VLOOKUP(D4365,'NZ40-POPT_tech_groups'!A:B,2,FALSE)</f>
        <v>NZ40-ENE-1-RESBDG</v>
      </c>
      <c r="F4365" s="3">
        <f>_xlfn.IFNA(_xlfn.IFNA(VLOOKUP(D4365,'Energy Share'!B:D,3,FALSE),VLOOKUP(LEFT(D4365,LEN(D4365)-2),'Energy Share'!B:D,3,FALSE)),0)*HLOOKUP(C4365,'Energy Share'!$I$2:$AL$3,2,FALSE)*VLOOKUP(LEFT(D4365,6),'Energy Share'!$I$6:$J$14,2,FALSE)</f>
        <v>7.6619641966771859E-2</v>
      </c>
    </row>
    <row r="4366" spans="1:6" hidden="1" x14ac:dyDescent="0.3">
      <c r="A4366">
        <f>IF(IFERROR(_xlfn.NUMBERVALUE(RIGHT(D4366,2))=C4366-2000,TRUE),1,0)*_xlfn.IFNA(VLOOKUP(LEFT(RIGHT(D4366,LEN(D4366)-6),LEN(RIGHT(D4366,LEN(D4366)-6))-3),'Filter Fuel'!$A$3:$I$29,HLOOKUP(LEFT(D4366,6),'Filter Fuel'!$B$1:$I$2,2,FALSE),FALSE),1)*IF(F4366=0,0,1)</f>
        <v>0</v>
      </c>
      <c r="B4366" t="s">
        <v>2</v>
      </c>
      <c r="C4366">
        <f t="shared" si="124"/>
        <v>2035</v>
      </c>
      <c r="D4366" t="str">
        <f t="shared" si="125"/>
        <v>RESBDGELCIMP26</v>
      </c>
      <c r="E4366" t="str">
        <f>VLOOKUP(D4366,'NZ40-POPT_tech_groups'!A:B,2,FALSE)</f>
        <v>NZ40-ENE-1-RESBDG</v>
      </c>
      <c r="F4366" s="3">
        <f>_xlfn.IFNA(_xlfn.IFNA(VLOOKUP(D4366,'Energy Share'!B:D,3,FALSE),VLOOKUP(LEFT(D4366,LEN(D4366)-2),'Energy Share'!B:D,3,FALSE)),0)*HLOOKUP(C4366,'Energy Share'!$I$2:$AL$3,2,FALSE)*VLOOKUP(LEFT(D4366,6),'Energy Share'!$I$6:$J$14,2,FALSE)</f>
        <v>7.6619641966771859E-2</v>
      </c>
    </row>
    <row r="4367" spans="1:6" hidden="1" x14ac:dyDescent="0.3">
      <c r="A4367">
        <f>IF(IFERROR(_xlfn.NUMBERVALUE(RIGHT(D4367,2))=C4367-2000,TRUE),1,0)*_xlfn.IFNA(VLOOKUP(LEFT(RIGHT(D4367,LEN(D4367)-6),LEN(RIGHT(D4367,LEN(D4367)-6))-3),'Filter Fuel'!$A$3:$I$29,HLOOKUP(LEFT(D4367,6),'Filter Fuel'!$B$1:$I$2,2,FALSE),FALSE),1)*IF(F4367=0,0,1)</f>
        <v>0</v>
      </c>
      <c r="B4367" t="s">
        <v>2</v>
      </c>
      <c r="C4367">
        <f t="shared" si="124"/>
        <v>2035</v>
      </c>
      <c r="D4367" t="str">
        <f t="shared" si="125"/>
        <v>RESBDGELCIMP27</v>
      </c>
      <c r="E4367" t="str">
        <f>VLOOKUP(D4367,'NZ40-POPT_tech_groups'!A:B,2,FALSE)</f>
        <v>NZ40-ENE-1-RESBDG</v>
      </c>
      <c r="F4367" s="3">
        <f>_xlfn.IFNA(_xlfn.IFNA(VLOOKUP(D4367,'Energy Share'!B:D,3,FALSE),VLOOKUP(LEFT(D4367,LEN(D4367)-2),'Energy Share'!B:D,3,FALSE)),0)*HLOOKUP(C4367,'Energy Share'!$I$2:$AL$3,2,FALSE)*VLOOKUP(LEFT(D4367,6),'Energy Share'!$I$6:$J$14,2,FALSE)</f>
        <v>7.6619641966771859E-2</v>
      </c>
    </row>
    <row r="4368" spans="1:6" hidden="1" x14ac:dyDescent="0.3">
      <c r="A4368">
        <f>IF(IFERROR(_xlfn.NUMBERVALUE(RIGHT(D4368,2))=C4368-2000,TRUE),1,0)*_xlfn.IFNA(VLOOKUP(LEFT(RIGHT(D4368,LEN(D4368)-6),LEN(RIGHT(D4368,LEN(D4368)-6))-3),'Filter Fuel'!$A$3:$I$29,HLOOKUP(LEFT(D4368,6),'Filter Fuel'!$B$1:$I$2,2,FALSE),FALSE),1)*IF(F4368=0,0,1)</f>
        <v>0</v>
      </c>
      <c r="B4368" t="s">
        <v>2</v>
      </c>
      <c r="C4368">
        <f t="shared" si="124"/>
        <v>2035</v>
      </c>
      <c r="D4368" t="str">
        <f t="shared" si="125"/>
        <v>RESBDGELCIMP28</v>
      </c>
      <c r="E4368" t="str">
        <f>VLOOKUP(D4368,'NZ40-POPT_tech_groups'!A:B,2,FALSE)</f>
        <v>NZ40-ENE-1-RESBDG</v>
      </c>
      <c r="F4368" s="3">
        <f>_xlfn.IFNA(_xlfn.IFNA(VLOOKUP(D4368,'Energy Share'!B:D,3,FALSE),VLOOKUP(LEFT(D4368,LEN(D4368)-2),'Energy Share'!B:D,3,FALSE)),0)*HLOOKUP(C4368,'Energy Share'!$I$2:$AL$3,2,FALSE)*VLOOKUP(LEFT(D4368,6),'Energy Share'!$I$6:$J$14,2,FALSE)</f>
        <v>7.6619641966771859E-2</v>
      </c>
    </row>
    <row r="4369" spans="1:6" hidden="1" x14ac:dyDescent="0.3">
      <c r="A4369">
        <f>IF(IFERROR(_xlfn.NUMBERVALUE(RIGHT(D4369,2))=C4369-2000,TRUE),1,0)*_xlfn.IFNA(VLOOKUP(LEFT(RIGHT(D4369,LEN(D4369)-6),LEN(RIGHT(D4369,LEN(D4369)-6))-3),'Filter Fuel'!$A$3:$I$29,HLOOKUP(LEFT(D4369,6),'Filter Fuel'!$B$1:$I$2,2,FALSE),FALSE),1)*IF(F4369=0,0,1)</f>
        <v>0</v>
      </c>
      <c r="B4369" t="s">
        <v>2</v>
      </c>
      <c r="C4369">
        <f t="shared" si="124"/>
        <v>2035</v>
      </c>
      <c r="D4369" t="str">
        <f t="shared" si="125"/>
        <v>RESBDGELCIMP29</v>
      </c>
      <c r="E4369" t="str">
        <f>VLOOKUP(D4369,'NZ40-POPT_tech_groups'!A:B,2,FALSE)</f>
        <v>NZ40-ENE-1-RESBDG</v>
      </c>
      <c r="F4369" s="3">
        <f>_xlfn.IFNA(_xlfn.IFNA(VLOOKUP(D4369,'Energy Share'!B:D,3,FALSE),VLOOKUP(LEFT(D4369,LEN(D4369)-2),'Energy Share'!B:D,3,FALSE)),0)*HLOOKUP(C4369,'Energy Share'!$I$2:$AL$3,2,FALSE)*VLOOKUP(LEFT(D4369,6),'Energy Share'!$I$6:$J$14,2,FALSE)</f>
        <v>7.6619641966771859E-2</v>
      </c>
    </row>
    <row r="4370" spans="1:6" hidden="1" x14ac:dyDescent="0.3">
      <c r="A4370">
        <f>IF(IFERROR(_xlfn.NUMBERVALUE(RIGHT(D4370,2))=C4370-2000,TRUE),1,0)*_xlfn.IFNA(VLOOKUP(LEFT(RIGHT(D4370,LEN(D4370)-6),LEN(RIGHT(D4370,LEN(D4370)-6))-3),'Filter Fuel'!$A$3:$I$29,HLOOKUP(LEFT(D4370,6),'Filter Fuel'!$B$1:$I$2,2,FALSE),FALSE),1)*IF(F4370=0,0,1)</f>
        <v>0</v>
      </c>
      <c r="B4370" t="s">
        <v>2</v>
      </c>
      <c r="C4370">
        <f t="shared" si="124"/>
        <v>2035</v>
      </c>
      <c r="D4370" t="str">
        <f t="shared" si="125"/>
        <v>RESBDGELCIMP30</v>
      </c>
      <c r="E4370" t="str">
        <f>VLOOKUP(D4370,'NZ40-POPT_tech_groups'!A:B,2,FALSE)</f>
        <v>NZ40-ENE-1-RESBDG</v>
      </c>
      <c r="F4370" s="3">
        <f>_xlfn.IFNA(_xlfn.IFNA(VLOOKUP(D4370,'Energy Share'!B:D,3,FALSE),VLOOKUP(LEFT(D4370,LEN(D4370)-2),'Energy Share'!B:D,3,FALSE)),0)*HLOOKUP(C4370,'Energy Share'!$I$2:$AL$3,2,FALSE)*VLOOKUP(LEFT(D4370,6),'Energy Share'!$I$6:$J$14,2,FALSE)</f>
        <v>7.6619641966771859E-2</v>
      </c>
    </row>
    <row r="4371" spans="1:6" hidden="1" x14ac:dyDescent="0.3">
      <c r="A4371">
        <f>IF(IFERROR(_xlfn.NUMBERVALUE(RIGHT(D4371,2))=C4371-2000,TRUE),1,0)*_xlfn.IFNA(VLOOKUP(LEFT(RIGHT(D4371,LEN(D4371)-6),LEN(RIGHT(D4371,LEN(D4371)-6))-3),'Filter Fuel'!$A$3:$I$29,HLOOKUP(LEFT(D4371,6),'Filter Fuel'!$B$1:$I$2,2,FALSE),FALSE),1)*IF(F4371=0,0,1)</f>
        <v>0</v>
      </c>
      <c r="B4371" t="s">
        <v>2</v>
      </c>
      <c r="C4371">
        <f t="shared" si="124"/>
        <v>2035</v>
      </c>
      <c r="D4371" t="str">
        <f t="shared" si="125"/>
        <v>RESBDGELCIMP31</v>
      </c>
      <c r="E4371" t="str">
        <f>VLOOKUP(D4371,'NZ40-POPT_tech_groups'!A:B,2,FALSE)</f>
        <v>NZ40-ENE-1-RESBDG</v>
      </c>
      <c r="F4371" s="3">
        <f>_xlfn.IFNA(_xlfn.IFNA(VLOOKUP(D4371,'Energy Share'!B:D,3,FALSE),VLOOKUP(LEFT(D4371,LEN(D4371)-2),'Energy Share'!B:D,3,FALSE)),0)*HLOOKUP(C4371,'Energy Share'!$I$2:$AL$3,2,FALSE)*VLOOKUP(LEFT(D4371,6),'Energy Share'!$I$6:$J$14,2,FALSE)</f>
        <v>7.6619641966771859E-2</v>
      </c>
    </row>
    <row r="4372" spans="1:6" hidden="1" x14ac:dyDescent="0.3">
      <c r="A4372">
        <f>IF(IFERROR(_xlfn.NUMBERVALUE(RIGHT(D4372,2))=C4372-2000,TRUE),1,0)*_xlfn.IFNA(VLOOKUP(LEFT(RIGHT(D4372,LEN(D4372)-6),LEN(RIGHT(D4372,LEN(D4372)-6))-3),'Filter Fuel'!$A$3:$I$29,HLOOKUP(LEFT(D4372,6),'Filter Fuel'!$B$1:$I$2,2,FALSE),FALSE),1)*IF(F4372=0,0,1)</f>
        <v>0</v>
      </c>
      <c r="B4372" t="s">
        <v>2</v>
      </c>
      <c r="C4372">
        <f t="shared" si="124"/>
        <v>2035</v>
      </c>
      <c r="D4372" t="str">
        <f t="shared" si="125"/>
        <v>RESBDGELCIMP32</v>
      </c>
      <c r="E4372" t="str">
        <f>VLOOKUP(D4372,'NZ40-POPT_tech_groups'!A:B,2,FALSE)</f>
        <v>NZ40-ENE-1-RESBDG</v>
      </c>
      <c r="F4372" s="3">
        <f>_xlfn.IFNA(_xlfn.IFNA(VLOOKUP(D4372,'Energy Share'!B:D,3,FALSE),VLOOKUP(LEFT(D4372,LEN(D4372)-2),'Energy Share'!B:D,3,FALSE)),0)*HLOOKUP(C4372,'Energy Share'!$I$2:$AL$3,2,FALSE)*VLOOKUP(LEFT(D4372,6),'Energy Share'!$I$6:$J$14,2,FALSE)</f>
        <v>7.6619641966771859E-2</v>
      </c>
    </row>
    <row r="4373" spans="1:6" hidden="1" x14ac:dyDescent="0.3">
      <c r="A4373">
        <f>IF(IFERROR(_xlfn.NUMBERVALUE(RIGHT(D4373,2))=C4373-2000,TRUE),1,0)*_xlfn.IFNA(VLOOKUP(LEFT(RIGHT(D4373,LEN(D4373)-6),LEN(RIGHT(D4373,LEN(D4373)-6))-3),'Filter Fuel'!$A$3:$I$29,HLOOKUP(LEFT(D4373,6),'Filter Fuel'!$B$1:$I$2,2,FALSE),FALSE),1)*IF(F4373=0,0,1)</f>
        <v>0</v>
      </c>
      <c r="B4373" t="s">
        <v>2</v>
      </c>
      <c r="C4373">
        <f t="shared" si="124"/>
        <v>2035</v>
      </c>
      <c r="D4373" t="str">
        <f t="shared" si="125"/>
        <v>RESBDGELCIMP33</v>
      </c>
      <c r="E4373" t="str">
        <f>VLOOKUP(D4373,'NZ40-POPT_tech_groups'!A:B,2,FALSE)</f>
        <v>NZ40-ENE-1-RESBDG</v>
      </c>
      <c r="F4373" s="3">
        <f>_xlfn.IFNA(_xlfn.IFNA(VLOOKUP(D4373,'Energy Share'!B:D,3,FALSE),VLOOKUP(LEFT(D4373,LEN(D4373)-2),'Energy Share'!B:D,3,FALSE)),0)*HLOOKUP(C4373,'Energy Share'!$I$2:$AL$3,2,FALSE)*VLOOKUP(LEFT(D4373,6),'Energy Share'!$I$6:$J$14,2,FALSE)</f>
        <v>7.6619641966771859E-2</v>
      </c>
    </row>
    <row r="4374" spans="1:6" hidden="1" x14ac:dyDescent="0.3">
      <c r="A4374">
        <f>IF(IFERROR(_xlfn.NUMBERVALUE(RIGHT(D4374,2))=C4374-2000,TRUE),1,0)*_xlfn.IFNA(VLOOKUP(LEFT(RIGHT(D4374,LEN(D4374)-6),LEN(RIGHT(D4374,LEN(D4374)-6))-3),'Filter Fuel'!$A$3:$I$29,HLOOKUP(LEFT(D4374,6),'Filter Fuel'!$B$1:$I$2,2,FALSE),FALSE),1)*IF(F4374=0,0,1)</f>
        <v>0</v>
      </c>
      <c r="B4374" t="s">
        <v>2</v>
      </c>
      <c r="C4374">
        <f t="shared" si="124"/>
        <v>2035</v>
      </c>
      <c r="D4374" t="str">
        <f t="shared" si="125"/>
        <v>RESBDGELCIMP34</v>
      </c>
      <c r="E4374" t="str">
        <f>VLOOKUP(D4374,'NZ40-POPT_tech_groups'!A:B,2,FALSE)</f>
        <v>NZ40-ENE-1-RESBDG</v>
      </c>
      <c r="F4374" s="3">
        <f>_xlfn.IFNA(_xlfn.IFNA(VLOOKUP(D4374,'Energy Share'!B:D,3,FALSE),VLOOKUP(LEFT(D4374,LEN(D4374)-2),'Energy Share'!B:D,3,FALSE)),0)*HLOOKUP(C4374,'Energy Share'!$I$2:$AL$3,2,FALSE)*VLOOKUP(LEFT(D4374,6),'Energy Share'!$I$6:$J$14,2,FALSE)</f>
        <v>7.6619641966771859E-2</v>
      </c>
    </row>
    <row r="4375" spans="1:6" x14ac:dyDescent="0.3">
      <c r="A4375">
        <f>IF(IFERROR(_xlfn.NUMBERVALUE(RIGHT(D4375,2))=C4375-2000,TRUE),1,0)*_xlfn.IFNA(VLOOKUP(LEFT(RIGHT(D4375,LEN(D4375)-6),LEN(RIGHT(D4375,LEN(D4375)-6))-3),'Filter Fuel'!$A$3:$I$29,HLOOKUP(LEFT(D4375,6),'Filter Fuel'!$B$1:$I$2,2,FALSE),FALSE),1)*IF(F4375=0,0,1)</f>
        <v>1</v>
      </c>
      <c r="B4375" t="s">
        <v>2</v>
      </c>
      <c r="C4375">
        <f t="shared" si="124"/>
        <v>2035</v>
      </c>
      <c r="D4375" t="str">
        <f t="shared" si="125"/>
        <v>RESBDGELCIMP35</v>
      </c>
      <c r="E4375" t="str">
        <f>VLOOKUP(D4375,'NZ40-POPT_tech_groups'!A:B,2,FALSE)</f>
        <v>NZ40-ENE-1-RESBDG</v>
      </c>
      <c r="F4375" s="3">
        <f>_xlfn.IFNA(_xlfn.IFNA(VLOOKUP(D4375,'Energy Share'!B:D,3,FALSE),VLOOKUP(LEFT(D4375,LEN(D4375)-2),'Energy Share'!B:D,3,FALSE)),0)*HLOOKUP(C4375,'Energy Share'!$I$2:$AL$3,2,FALSE)*VLOOKUP(LEFT(D4375,6),'Energy Share'!$I$6:$J$14,2,FALSE)</f>
        <v>7.6619641966771859E-2</v>
      </c>
    </row>
    <row r="4376" spans="1:6" hidden="1" x14ac:dyDescent="0.3">
      <c r="A4376">
        <f>IF(IFERROR(_xlfn.NUMBERVALUE(RIGHT(D4376,2))=C4376-2000,TRUE),1,0)*_xlfn.IFNA(VLOOKUP(LEFT(RIGHT(D4376,LEN(D4376)-6),LEN(RIGHT(D4376,LEN(D4376)-6))-3),'Filter Fuel'!$A$3:$I$29,HLOOKUP(LEFT(D4376,6),'Filter Fuel'!$B$1:$I$2,2,FALSE),FALSE),1)*IF(F4376=0,0,1)</f>
        <v>0</v>
      </c>
      <c r="B4376" t="s">
        <v>2</v>
      </c>
      <c r="C4376">
        <f t="shared" si="124"/>
        <v>2035</v>
      </c>
      <c r="D4376" t="str">
        <f t="shared" si="125"/>
        <v>RESBDGELCIMP36</v>
      </c>
      <c r="E4376" t="str">
        <f>VLOOKUP(D4376,'NZ40-POPT_tech_groups'!A:B,2,FALSE)</f>
        <v>NZ40-ENE-1-RESBDG</v>
      </c>
      <c r="F4376" s="3">
        <f>_xlfn.IFNA(_xlfn.IFNA(VLOOKUP(D4376,'Energy Share'!B:D,3,FALSE),VLOOKUP(LEFT(D4376,LEN(D4376)-2),'Energy Share'!B:D,3,FALSE)),0)*HLOOKUP(C4376,'Energy Share'!$I$2:$AL$3,2,FALSE)*VLOOKUP(LEFT(D4376,6),'Energy Share'!$I$6:$J$14,2,FALSE)</f>
        <v>7.6619641966771859E-2</v>
      </c>
    </row>
    <row r="4377" spans="1:6" hidden="1" x14ac:dyDescent="0.3">
      <c r="A4377">
        <f>IF(IFERROR(_xlfn.NUMBERVALUE(RIGHT(D4377,2))=C4377-2000,TRUE),1,0)*_xlfn.IFNA(VLOOKUP(LEFT(RIGHT(D4377,LEN(D4377)-6),LEN(RIGHT(D4377,LEN(D4377)-6))-3),'Filter Fuel'!$A$3:$I$29,HLOOKUP(LEFT(D4377,6),'Filter Fuel'!$B$1:$I$2,2,FALSE),FALSE),1)*IF(F4377=0,0,1)</f>
        <v>0</v>
      </c>
      <c r="B4377" t="s">
        <v>2</v>
      </c>
      <c r="C4377">
        <f t="shared" ref="C4377:C4440" si="126">C4034+1</f>
        <v>2035</v>
      </c>
      <c r="D4377" t="str">
        <f t="shared" ref="D4377:D4440" si="127">D4034</f>
        <v>RESBDGELCIMP37</v>
      </c>
      <c r="E4377" t="str">
        <f>VLOOKUP(D4377,'NZ40-POPT_tech_groups'!A:B,2,FALSE)</f>
        <v>NZ40-ENE-1-RESBDG</v>
      </c>
      <c r="F4377" s="3">
        <f>_xlfn.IFNA(_xlfn.IFNA(VLOOKUP(D4377,'Energy Share'!B:D,3,FALSE),VLOOKUP(LEFT(D4377,LEN(D4377)-2),'Energy Share'!B:D,3,FALSE)),0)*HLOOKUP(C4377,'Energy Share'!$I$2:$AL$3,2,FALSE)*VLOOKUP(LEFT(D4377,6),'Energy Share'!$I$6:$J$14,2,FALSE)</f>
        <v>7.6619641966771859E-2</v>
      </c>
    </row>
    <row r="4378" spans="1:6" hidden="1" x14ac:dyDescent="0.3">
      <c r="A4378">
        <f>IF(IFERROR(_xlfn.NUMBERVALUE(RIGHT(D4378,2))=C4378-2000,TRUE),1,0)*_xlfn.IFNA(VLOOKUP(LEFT(RIGHT(D4378,LEN(D4378)-6),LEN(RIGHT(D4378,LEN(D4378)-6))-3),'Filter Fuel'!$A$3:$I$29,HLOOKUP(LEFT(D4378,6),'Filter Fuel'!$B$1:$I$2,2,FALSE),FALSE),1)*IF(F4378=0,0,1)</f>
        <v>0</v>
      </c>
      <c r="B4378" t="s">
        <v>2</v>
      </c>
      <c r="C4378">
        <f t="shared" si="126"/>
        <v>2035</v>
      </c>
      <c r="D4378" t="str">
        <f t="shared" si="127"/>
        <v>RESBDGELCIMP38</v>
      </c>
      <c r="E4378" t="str">
        <f>VLOOKUP(D4378,'NZ40-POPT_tech_groups'!A:B,2,FALSE)</f>
        <v>NZ40-ENE-1-RESBDG</v>
      </c>
      <c r="F4378" s="3">
        <f>_xlfn.IFNA(_xlfn.IFNA(VLOOKUP(D4378,'Energy Share'!B:D,3,FALSE),VLOOKUP(LEFT(D4378,LEN(D4378)-2),'Energy Share'!B:D,3,FALSE)),0)*HLOOKUP(C4378,'Energy Share'!$I$2:$AL$3,2,FALSE)*VLOOKUP(LEFT(D4378,6),'Energy Share'!$I$6:$J$14,2,FALSE)</f>
        <v>7.6619641966771859E-2</v>
      </c>
    </row>
    <row r="4379" spans="1:6" hidden="1" x14ac:dyDescent="0.3">
      <c r="A4379">
        <f>IF(IFERROR(_xlfn.NUMBERVALUE(RIGHT(D4379,2))=C4379-2000,TRUE),1,0)*_xlfn.IFNA(VLOOKUP(LEFT(RIGHT(D4379,LEN(D4379)-6),LEN(RIGHT(D4379,LEN(D4379)-6))-3),'Filter Fuel'!$A$3:$I$29,HLOOKUP(LEFT(D4379,6),'Filter Fuel'!$B$1:$I$2,2,FALSE),FALSE),1)*IF(F4379=0,0,1)</f>
        <v>0</v>
      </c>
      <c r="B4379" t="s">
        <v>2</v>
      </c>
      <c r="C4379">
        <f t="shared" si="126"/>
        <v>2035</v>
      </c>
      <c r="D4379" t="str">
        <f t="shared" si="127"/>
        <v>RESBDGELCIMP39</v>
      </c>
      <c r="E4379" t="str">
        <f>VLOOKUP(D4379,'NZ40-POPT_tech_groups'!A:B,2,FALSE)</f>
        <v>NZ40-ENE-1-RESBDG</v>
      </c>
      <c r="F4379" s="3">
        <f>_xlfn.IFNA(_xlfn.IFNA(VLOOKUP(D4379,'Energy Share'!B:D,3,FALSE),VLOOKUP(LEFT(D4379,LEN(D4379)-2),'Energy Share'!B:D,3,FALSE)),0)*HLOOKUP(C4379,'Energy Share'!$I$2:$AL$3,2,FALSE)*VLOOKUP(LEFT(D4379,6),'Energy Share'!$I$6:$J$14,2,FALSE)</f>
        <v>7.6619641966771859E-2</v>
      </c>
    </row>
    <row r="4380" spans="1:6" hidden="1" x14ac:dyDescent="0.3">
      <c r="A4380">
        <f>IF(IFERROR(_xlfn.NUMBERVALUE(RIGHT(D4380,2))=C4380-2000,TRUE),1,0)*_xlfn.IFNA(VLOOKUP(LEFT(RIGHT(D4380,LEN(D4380)-6),LEN(RIGHT(D4380,LEN(D4380)-6))-3),'Filter Fuel'!$A$3:$I$29,HLOOKUP(LEFT(D4380,6),'Filter Fuel'!$B$1:$I$2,2,FALSE),FALSE),1)*IF(F4380=0,0,1)</f>
        <v>0</v>
      </c>
      <c r="B4380" t="s">
        <v>2</v>
      </c>
      <c r="C4380">
        <f t="shared" si="126"/>
        <v>2035</v>
      </c>
      <c r="D4380" t="str">
        <f t="shared" si="127"/>
        <v>RESBDGELCIMP40</v>
      </c>
      <c r="E4380" t="str">
        <f>VLOOKUP(D4380,'NZ40-POPT_tech_groups'!A:B,2,FALSE)</f>
        <v>NZ40-ENE-1-RESBDG</v>
      </c>
      <c r="F4380" s="3">
        <f>_xlfn.IFNA(_xlfn.IFNA(VLOOKUP(D4380,'Energy Share'!B:D,3,FALSE),VLOOKUP(LEFT(D4380,LEN(D4380)-2),'Energy Share'!B:D,3,FALSE)),0)*HLOOKUP(C4380,'Energy Share'!$I$2:$AL$3,2,FALSE)*VLOOKUP(LEFT(D4380,6),'Energy Share'!$I$6:$J$14,2,FALSE)</f>
        <v>7.6619641966771859E-2</v>
      </c>
    </row>
    <row r="4381" spans="1:6" hidden="1" x14ac:dyDescent="0.3">
      <c r="A4381">
        <f>IF(IFERROR(_xlfn.NUMBERVALUE(RIGHT(D4381,2))=C4381-2000,TRUE),1,0)*_xlfn.IFNA(VLOOKUP(LEFT(RIGHT(D4381,LEN(D4381)-6),LEN(RIGHT(D4381,LEN(D4381)-6))-3),'Filter Fuel'!$A$3:$I$29,HLOOKUP(LEFT(D4381,6),'Filter Fuel'!$B$1:$I$2,2,FALSE),FALSE),1)*IF(F4381=0,0,1)</f>
        <v>0</v>
      </c>
      <c r="B4381" t="s">
        <v>2</v>
      </c>
      <c r="C4381">
        <f t="shared" si="126"/>
        <v>2035</v>
      </c>
      <c r="D4381" t="str">
        <f t="shared" si="127"/>
        <v>RESBDGELCIMP41</v>
      </c>
      <c r="E4381" t="str">
        <f>VLOOKUP(D4381,'NZ40-POPT_tech_groups'!A:B,2,FALSE)</f>
        <v>NZ40-ENE-1-RESBDG</v>
      </c>
      <c r="F4381" s="3">
        <f>_xlfn.IFNA(_xlfn.IFNA(VLOOKUP(D4381,'Energy Share'!B:D,3,FALSE),VLOOKUP(LEFT(D4381,LEN(D4381)-2),'Energy Share'!B:D,3,FALSE)),0)*HLOOKUP(C4381,'Energy Share'!$I$2:$AL$3,2,FALSE)*VLOOKUP(LEFT(D4381,6),'Energy Share'!$I$6:$J$14,2,FALSE)</f>
        <v>7.6619641966771859E-2</v>
      </c>
    </row>
    <row r="4382" spans="1:6" hidden="1" x14ac:dyDescent="0.3">
      <c r="A4382">
        <f>IF(IFERROR(_xlfn.NUMBERVALUE(RIGHT(D4382,2))=C4382-2000,TRUE),1,0)*_xlfn.IFNA(VLOOKUP(LEFT(RIGHT(D4382,LEN(D4382)-6),LEN(RIGHT(D4382,LEN(D4382)-6))-3),'Filter Fuel'!$A$3:$I$29,HLOOKUP(LEFT(D4382,6),'Filter Fuel'!$B$1:$I$2,2,FALSE),FALSE),1)*IF(F4382=0,0,1)</f>
        <v>0</v>
      </c>
      <c r="B4382" t="s">
        <v>2</v>
      </c>
      <c r="C4382">
        <f t="shared" si="126"/>
        <v>2035</v>
      </c>
      <c r="D4382" t="str">
        <f t="shared" si="127"/>
        <v>RESBDGELCIMP42</v>
      </c>
      <c r="E4382" t="str">
        <f>VLOOKUP(D4382,'NZ40-POPT_tech_groups'!A:B,2,FALSE)</f>
        <v>NZ40-ENE-1-RESBDG</v>
      </c>
      <c r="F4382" s="3">
        <f>_xlfn.IFNA(_xlfn.IFNA(VLOOKUP(D4382,'Energy Share'!B:D,3,FALSE),VLOOKUP(LEFT(D4382,LEN(D4382)-2),'Energy Share'!B:D,3,FALSE)),0)*HLOOKUP(C4382,'Energy Share'!$I$2:$AL$3,2,FALSE)*VLOOKUP(LEFT(D4382,6),'Energy Share'!$I$6:$J$14,2,FALSE)</f>
        <v>7.6619641966771859E-2</v>
      </c>
    </row>
    <row r="4383" spans="1:6" hidden="1" x14ac:dyDescent="0.3">
      <c r="A4383">
        <f>IF(IFERROR(_xlfn.NUMBERVALUE(RIGHT(D4383,2))=C4383-2000,TRUE),1,0)*_xlfn.IFNA(VLOOKUP(LEFT(RIGHT(D4383,LEN(D4383)-6),LEN(RIGHT(D4383,LEN(D4383)-6))-3),'Filter Fuel'!$A$3:$I$29,HLOOKUP(LEFT(D4383,6),'Filter Fuel'!$B$1:$I$2,2,FALSE),FALSE),1)*IF(F4383=0,0,1)</f>
        <v>0</v>
      </c>
      <c r="B4383" t="s">
        <v>2</v>
      </c>
      <c r="C4383">
        <f t="shared" si="126"/>
        <v>2035</v>
      </c>
      <c r="D4383" t="str">
        <f t="shared" si="127"/>
        <v>RESBDGELCIMP43</v>
      </c>
      <c r="E4383" t="str">
        <f>VLOOKUP(D4383,'NZ40-POPT_tech_groups'!A:B,2,FALSE)</f>
        <v>NZ40-ENE-1-RESBDG</v>
      </c>
      <c r="F4383" s="3">
        <f>_xlfn.IFNA(_xlfn.IFNA(VLOOKUP(D4383,'Energy Share'!B:D,3,FALSE),VLOOKUP(LEFT(D4383,LEN(D4383)-2),'Energy Share'!B:D,3,FALSE)),0)*HLOOKUP(C4383,'Energy Share'!$I$2:$AL$3,2,FALSE)*VLOOKUP(LEFT(D4383,6),'Energy Share'!$I$6:$J$14,2,FALSE)</f>
        <v>7.6619641966771859E-2</v>
      </c>
    </row>
    <row r="4384" spans="1:6" hidden="1" x14ac:dyDescent="0.3">
      <c r="A4384">
        <f>IF(IFERROR(_xlfn.NUMBERVALUE(RIGHT(D4384,2))=C4384-2000,TRUE),1,0)*_xlfn.IFNA(VLOOKUP(LEFT(RIGHT(D4384,LEN(D4384)-6),LEN(RIGHT(D4384,LEN(D4384)-6))-3),'Filter Fuel'!$A$3:$I$29,HLOOKUP(LEFT(D4384,6),'Filter Fuel'!$B$1:$I$2,2,FALSE),FALSE),1)*IF(F4384=0,0,1)</f>
        <v>0</v>
      </c>
      <c r="B4384" t="s">
        <v>2</v>
      </c>
      <c r="C4384">
        <f t="shared" si="126"/>
        <v>2035</v>
      </c>
      <c r="D4384" t="str">
        <f t="shared" si="127"/>
        <v>RESBDGELCIMP44</v>
      </c>
      <c r="E4384" t="str">
        <f>VLOOKUP(D4384,'NZ40-POPT_tech_groups'!A:B,2,FALSE)</f>
        <v>NZ40-ENE-1-RESBDG</v>
      </c>
      <c r="F4384" s="3">
        <f>_xlfn.IFNA(_xlfn.IFNA(VLOOKUP(D4384,'Energy Share'!B:D,3,FALSE),VLOOKUP(LEFT(D4384,LEN(D4384)-2),'Energy Share'!B:D,3,FALSE)),0)*HLOOKUP(C4384,'Energy Share'!$I$2:$AL$3,2,FALSE)*VLOOKUP(LEFT(D4384,6),'Energy Share'!$I$6:$J$14,2,FALSE)</f>
        <v>7.6619641966771859E-2</v>
      </c>
    </row>
    <row r="4385" spans="1:6" hidden="1" x14ac:dyDescent="0.3">
      <c r="A4385">
        <f>IF(IFERROR(_xlfn.NUMBERVALUE(RIGHT(D4385,2))=C4385-2000,TRUE),1,0)*_xlfn.IFNA(VLOOKUP(LEFT(RIGHT(D4385,LEN(D4385)-6),LEN(RIGHT(D4385,LEN(D4385)-6))-3),'Filter Fuel'!$A$3:$I$29,HLOOKUP(LEFT(D4385,6),'Filter Fuel'!$B$1:$I$2,2,FALSE),FALSE),1)*IF(F4385=0,0,1)</f>
        <v>0</v>
      </c>
      <c r="B4385" t="s">
        <v>2</v>
      </c>
      <c r="C4385">
        <f t="shared" si="126"/>
        <v>2035</v>
      </c>
      <c r="D4385" t="str">
        <f t="shared" si="127"/>
        <v>RESBDGELCIMP45</v>
      </c>
      <c r="E4385" t="str">
        <f>VLOOKUP(D4385,'NZ40-POPT_tech_groups'!A:B,2,FALSE)</f>
        <v>NZ40-ENE-1-RESBDG</v>
      </c>
      <c r="F4385" s="3">
        <f>_xlfn.IFNA(_xlfn.IFNA(VLOOKUP(D4385,'Energy Share'!B:D,3,FALSE),VLOOKUP(LEFT(D4385,LEN(D4385)-2),'Energy Share'!B:D,3,FALSE)),0)*HLOOKUP(C4385,'Energy Share'!$I$2:$AL$3,2,FALSE)*VLOOKUP(LEFT(D4385,6),'Energy Share'!$I$6:$J$14,2,FALSE)</f>
        <v>7.6619641966771859E-2</v>
      </c>
    </row>
    <row r="4386" spans="1:6" hidden="1" x14ac:dyDescent="0.3">
      <c r="A4386">
        <f>IF(IFERROR(_xlfn.NUMBERVALUE(RIGHT(D4386,2))=C4386-2000,TRUE),1,0)*_xlfn.IFNA(VLOOKUP(LEFT(RIGHT(D4386,LEN(D4386)-6),LEN(RIGHT(D4386,LEN(D4386)-6))-3),'Filter Fuel'!$A$3:$I$29,HLOOKUP(LEFT(D4386,6),'Filter Fuel'!$B$1:$I$2,2,FALSE),FALSE),1)*IF(F4386=0,0,1)</f>
        <v>0</v>
      </c>
      <c r="B4386" t="s">
        <v>2</v>
      </c>
      <c r="C4386">
        <f t="shared" si="126"/>
        <v>2035</v>
      </c>
      <c r="D4386" t="str">
        <f t="shared" si="127"/>
        <v>RESBDGELCIMP46</v>
      </c>
      <c r="E4386" t="str">
        <f>VLOOKUP(D4386,'NZ40-POPT_tech_groups'!A:B,2,FALSE)</f>
        <v>NZ40-ENE-1-RESBDG</v>
      </c>
      <c r="F4386" s="3">
        <f>_xlfn.IFNA(_xlfn.IFNA(VLOOKUP(D4386,'Energy Share'!B:D,3,FALSE),VLOOKUP(LEFT(D4386,LEN(D4386)-2),'Energy Share'!B:D,3,FALSE)),0)*HLOOKUP(C4386,'Energy Share'!$I$2:$AL$3,2,FALSE)*VLOOKUP(LEFT(D4386,6),'Energy Share'!$I$6:$J$14,2,FALSE)</f>
        <v>7.6619641966771859E-2</v>
      </c>
    </row>
    <row r="4387" spans="1:6" hidden="1" x14ac:dyDescent="0.3">
      <c r="A4387">
        <f>IF(IFERROR(_xlfn.NUMBERVALUE(RIGHT(D4387,2))=C4387-2000,TRUE),1,0)*_xlfn.IFNA(VLOOKUP(LEFT(RIGHT(D4387,LEN(D4387)-6),LEN(RIGHT(D4387,LEN(D4387)-6))-3),'Filter Fuel'!$A$3:$I$29,HLOOKUP(LEFT(D4387,6),'Filter Fuel'!$B$1:$I$2,2,FALSE),FALSE),1)*IF(F4387=0,0,1)</f>
        <v>0</v>
      </c>
      <c r="B4387" t="s">
        <v>2</v>
      </c>
      <c r="C4387">
        <f t="shared" si="126"/>
        <v>2035</v>
      </c>
      <c r="D4387" t="str">
        <f t="shared" si="127"/>
        <v>RESBDGELCIMP47</v>
      </c>
      <c r="E4387" t="str">
        <f>VLOOKUP(D4387,'NZ40-POPT_tech_groups'!A:B,2,FALSE)</f>
        <v>NZ40-ENE-1-RESBDG</v>
      </c>
      <c r="F4387" s="3">
        <f>_xlfn.IFNA(_xlfn.IFNA(VLOOKUP(D4387,'Energy Share'!B:D,3,FALSE),VLOOKUP(LEFT(D4387,LEN(D4387)-2),'Energy Share'!B:D,3,FALSE)),0)*HLOOKUP(C4387,'Energy Share'!$I$2:$AL$3,2,FALSE)*VLOOKUP(LEFT(D4387,6),'Energy Share'!$I$6:$J$14,2,FALSE)</f>
        <v>7.6619641966771859E-2</v>
      </c>
    </row>
    <row r="4388" spans="1:6" hidden="1" x14ac:dyDescent="0.3">
      <c r="A4388">
        <f>IF(IFERROR(_xlfn.NUMBERVALUE(RIGHT(D4388,2))=C4388-2000,TRUE),1,0)*_xlfn.IFNA(VLOOKUP(LEFT(RIGHT(D4388,LEN(D4388)-6),LEN(RIGHT(D4388,LEN(D4388)-6))-3),'Filter Fuel'!$A$3:$I$29,HLOOKUP(LEFT(D4388,6),'Filter Fuel'!$B$1:$I$2,2,FALSE),FALSE),1)*IF(F4388=0,0,1)</f>
        <v>0</v>
      </c>
      <c r="B4388" t="s">
        <v>2</v>
      </c>
      <c r="C4388">
        <f t="shared" si="126"/>
        <v>2035</v>
      </c>
      <c r="D4388" t="str">
        <f t="shared" si="127"/>
        <v>RESBDGELCIMP48</v>
      </c>
      <c r="E4388" t="str">
        <f>VLOOKUP(D4388,'NZ40-POPT_tech_groups'!A:B,2,FALSE)</f>
        <v>NZ40-ENE-1-RESBDG</v>
      </c>
      <c r="F4388" s="3">
        <f>_xlfn.IFNA(_xlfn.IFNA(VLOOKUP(D4388,'Energy Share'!B:D,3,FALSE),VLOOKUP(LEFT(D4388,LEN(D4388)-2),'Energy Share'!B:D,3,FALSE)),0)*HLOOKUP(C4388,'Energy Share'!$I$2:$AL$3,2,FALSE)*VLOOKUP(LEFT(D4388,6),'Energy Share'!$I$6:$J$14,2,FALSE)</f>
        <v>7.6619641966771859E-2</v>
      </c>
    </row>
    <row r="4389" spans="1:6" hidden="1" x14ac:dyDescent="0.3">
      <c r="A4389">
        <f>IF(IFERROR(_xlfn.NUMBERVALUE(RIGHT(D4389,2))=C4389-2000,TRUE),1,0)*_xlfn.IFNA(VLOOKUP(LEFT(RIGHT(D4389,LEN(D4389)-6),LEN(RIGHT(D4389,LEN(D4389)-6))-3),'Filter Fuel'!$A$3:$I$29,HLOOKUP(LEFT(D4389,6),'Filter Fuel'!$B$1:$I$2,2,FALSE),FALSE),1)*IF(F4389=0,0,1)</f>
        <v>0</v>
      </c>
      <c r="B4389" t="s">
        <v>2</v>
      </c>
      <c r="C4389">
        <f t="shared" si="126"/>
        <v>2035</v>
      </c>
      <c r="D4389" t="str">
        <f t="shared" si="127"/>
        <v>RESBDGELCIMP49</v>
      </c>
      <c r="E4389" t="str">
        <f>VLOOKUP(D4389,'NZ40-POPT_tech_groups'!A:B,2,FALSE)</f>
        <v>NZ40-ENE-1-RESBDG</v>
      </c>
      <c r="F4389" s="3">
        <f>_xlfn.IFNA(_xlfn.IFNA(VLOOKUP(D4389,'Energy Share'!B:D,3,FALSE),VLOOKUP(LEFT(D4389,LEN(D4389)-2),'Energy Share'!B:D,3,FALSE)),0)*HLOOKUP(C4389,'Energy Share'!$I$2:$AL$3,2,FALSE)*VLOOKUP(LEFT(D4389,6),'Energy Share'!$I$6:$J$14,2,FALSE)</f>
        <v>7.6619641966771859E-2</v>
      </c>
    </row>
    <row r="4390" spans="1:6" hidden="1" x14ac:dyDescent="0.3">
      <c r="A4390">
        <f>IF(IFERROR(_xlfn.NUMBERVALUE(RIGHT(D4390,2))=C4390-2000,TRUE),1,0)*_xlfn.IFNA(VLOOKUP(LEFT(RIGHT(D4390,LEN(D4390)-6),LEN(RIGHT(D4390,LEN(D4390)-6))-3),'Filter Fuel'!$A$3:$I$29,HLOOKUP(LEFT(D4390,6),'Filter Fuel'!$B$1:$I$2,2,FALSE),FALSE),1)*IF(F4390=0,0,1)</f>
        <v>0</v>
      </c>
      <c r="B4390" t="s">
        <v>2</v>
      </c>
      <c r="C4390">
        <f t="shared" si="126"/>
        <v>2035</v>
      </c>
      <c r="D4390" t="str">
        <f t="shared" si="127"/>
        <v>RESBDGELCIMP50</v>
      </c>
      <c r="E4390" t="str">
        <f>VLOOKUP(D4390,'NZ40-POPT_tech_groups'!A:B,2,FALSE)</f>
        <v>NZ40-ENE-1-RESBDG</v>
      </c>
      <c r="F4390" s="3">
        <f>_xlfn.IFNA(_xlfn.IFNA(VLOOKUP(D4390,'Energy Share'!B:D,3,FALSE),VLOOKUP(LEFT(D4390,LEN(D4390)-2),'Energy Share'!B:D,3,FALSE)),0)*HLOOKUP(C4390,'Energy Share'!$I$2:$AL$3,2,FALSE)*VLOOKUP(LEFT(D4390,6),'Energy Share'!$I$6:$J$14,2,FALSE)</f>
        <v>7.6619641966771859E-2</v>
      </c>
    </row>
    <row r="4391" spans="1:6" x14ac:dyDescent="0.3">
      <c r="A4391">
        <f>IF(IFERROR(_xlfn.NUMBERVALUE(RIGHT(D4391,2))=C4391-2000,TRUE),1,0)*_xlfn.IFNA(VLOOKUP(LEFT(RIGHT(D4391,LEN(D4391)-6),LEN(RIGHT(D4391,LEN(D4391)-6))-3),'Filter Fuel'!$A$3:$I$29,HLOOKUP(LEFT(D4391,6),'Filter Fuel'!$B$1:$I$2,2,FALSE),FALSE),1)*IF(F4391=0,0,1)</f>
        <v>1</v>
      </c>
      <c r="B4391" t="s">
        <v>2</v>
      </c>
      <c r="C4391">
        <f t="shared" si="126"/>
        <v>2035</v>
      </c>
      <c r="D4391" t="str">
        <f t="shared" si="127"/>
        <v>FRETRAETHIMP</v>
      </c>
      <c r="E4391" t="str">
        <f>VLOOKUP(D4391,'NZ40-POPT_tech_groups'!A:B,2,FALSE)</f>
        <v>NZ40-ENE-1-FRETRA</v>
      </c>
      <c r="F4391" s="3">
        <f>_xlfn.IFNA(_xlfn.IFNA(VLOOKUP(D4391,'Energy Share'!B:D,3,FALSE),VLOOKUP(LEFT(D4391,LEN(D4391)-2),'Energy Share'!B:D,3,FALSE)),0)*HLOOKUP(C4391,'Energy Share'!$I$2:$AL$3,2,FALSE)*VLOOKUP(LEFT(D4391,6),'Energy Share'!$I$6:$J$14,2,FALSE)</f>
        <v>6.519564374203651E-3</v>
      </c>
    </row>
    <row r="4392" spans="1:6" x14ac:dyDescent="0.3">
      <c r="A4392">
        <f>IF(IFERROR(_xlfn.NUMBERVALUE(RIGHT(D4392,2))=C4392-2000,TRUE),1,0)*_xlfn.IFNA(VLOOKUP(LEFT(RIGHT(D4392,LEN(D4392)-6),LEN(RIGHT(D4392,LEN(D4392)-6))-3),'Filter Fuel'!$A$3:$I$29,HLOOKUP(LEFT(D4392,6),'Filter Fuel'!$B$1:$I$2,2,FALSE),FALSE),1)*IF(F4392=0,0,1)</f>
        <v>1</v>
      </c>
      <c r="B4392" t="s">
        <v>2</v>
      </c>
      <c r="C4392">
        <f t="shared" si="126"/>
        <v>2035</v>
      </c>
      <c r="D4392" t="str">
        <f t="shared" si="127"/>
        <v>PASTRAETHIMP</v>
      </c>
      <c r="E4392" t="str">
        <f>VLOOKUP(D4392,'NZ40-POPT_tech_groups'!A:B,2,FALSE)</f>
        <v>NZ40-ENE-1-PASTRA</v>
      </c>
      <c r="F4392" s="3">
        <f>_xlfn.IFNA(_xlfn.IFNA(VLOOKUP(D4392,'Energy Share'!B:D,3,FALSE),VLOOKUP(LEFT(D4392,LEN(D4392)-2),'Energy Share'!B:D,3,FALSE)),0)*HLOOKUP(C4392,'Energy Share'!$I$2:$AL$3,2,FALSE)*VLOOKUP(LEFT(D4392,6),'Energy Share'!$I$6:$J$14,2,FALSE)</f>
        <v>3.3979490488024065E-5</v>
      </c>
    </row>
    <row r="4393" spans="1:6" x14ac:dyDescent="0.3">
      <c r="A4393">
        <f>IF(IFERROR(_xlfn.NUMBERVALUE(RIGHT(D4393,2))=C4393-2000,TRUE),1,0)*_xlfn.IFNA(VLOOKUP(LEFT(RIGHT(D4393,LEN(D4393)-6),LEN(RIGHT(D4393,LEN(D4393)-6))-3),'Filter Fuel'!$A$3:$I$29,HLOOKUP(LEFT(D4393,6),'Filter Fuel'!$B$1:$I$2,2,FALSE),FALSE),1)*IF(F4393=0,0,1)</f>
        <v>1</v>
      </c>
      <c r="B4393" t="s">
        <v>2</v>
      </c>
      <c r="C4393">
        <f t="shared" si="126"/>
        <v>2035</v>
      </c>
      <c r="D4393" t="str">
        <f t="shared" si="127"/>
        <v>PUBTRAETHIMP</v>
      </c>
      <c r="E4393" t="str">
        <f>VLOOKUP(D4393,'NZ40-POPT_tech_groups'!A:B,2,FALSE)</f>
        <v>NZ40-ENE-1-PUBTRA</v>
      </c>
      <c r="F4393" s="3">
        <f>_xlfn.IFNA(_xlfn.IFNA(VLOOKUP(D4393,'Energy Share'!B:D,3,FALSE),VLOOKUP(LEFT(D4393,LEN(D4393)-2),'Energy Share'!B:D,3,FALSE)),0)*HLOOKUP(C4393,'Energy Share'!$I$2:$AL$3,2,FALSE)*VLOOKUP(LEFT(D4393,6),'Energy Share'!$I$6:$J$14,2,FALSE)</f>
        <v>6.8396119537878323E-3</v>
      </c>
    </row>
    <row r="4394" spans="1:6" x14ac:dyDescent="0.3">
      <c r="A4394">
        <f>IF(IFERROR(_xlfn.NUMBERVALUE(RIGHT(D4394,2))=C4394-2000,TRUE),1,0)*_xlfn.IFNA(VLOOKUP(LEFT(RIGHT(D4394,LEN(D4394)-6),LEN(RIGHT(D4394,LEN(D4394)-6))-3),'Filter Fuel'!$A$3:$I$29,HLOOKUP(LEFT(D4394,6),'Filter Fuel'!$B$1:$I$2,2,FALSE),FALSE),1)*IF(F4394=0,0,1)</f>
        <v>1</v>
      </c>
      <c r="B4394" t="s">
        <v>2</v>
      </c>
      <c r="C4394">
        <f t="shared" si="126"/>
        <v>2035</v>
      </c>
      <c r="D4394" t="str">
        <f t="shared" si="127"/>
        <v>COMBDGETHOSIMP</v>
      </c>
      <c r="E4394" t="str">
        <f>VLOOKUP(D4394,'NZ40-POPT_tech_groups'!A:B,2,FALSE)</f>
        <v>NZ40-ENE-1-COMBDG</v>
      </c>
      <c r="F4394" s="3">
        <f>_xlfn.IFNA(_xlfn.IFNA(VLOOKUP(D4394,'Energy Share'!B:D,3,FALSE),VLOOKUP(LEFT(D4394,LEN(D4394)-2),'Energy Share'!B:D,3,FALSE)),0)*HLOOKUP(C4394,'Energy Share'!$I$2:$AL$3,2,FALSE)*VLOOKUP(LEFT(D4394,6),'Energy Share'!$I$6:$J$14,2,FALSE)</f>
        <v>1.5149974243080791E-5</v>
      </c>
    </row>
    <row r="4395" spans="1:6" hidden="1" x14ac:dyDescent="0.3">
      <c r="A4395">
        <f>IF(IFERROR(_xlfn.NUMBERVALUE(RIGHT(D4395,2))=C4395-2000,TRUE),1,0)*_xlfn.IFNA(VLOOKUP(LEFT(RIGHT(D4395,LEN(D4395)-6),LEN(RIGHT(D4395,LEN(D4395)-6))-3),'Filter Fuel'!$A$3:$I$29,HLOOKUP(LEFT(D4395,6),'Filter Fuel'!$B$1:$I$2,2,FALSE),FALSE),1)*IF(F4395=0,0,1)</f>
        <v>0</v>
      </c>
      <c r="B4395" t="s">
        <v>2</v>
      </c>
      <c r="C4395">
        <f t="shared" si="126"/>
        <v>2035</v>
      </c>
      <c r="D4395" t="str">
        <f t="shared" si="127"/>
        <v>INDBDGETHOSIMP</v>
      </c>
      <c r="E4395" t="str">
        <f>VLOOKUP(D4395,'NZ40-POPT_tech_groups'!A:B,2,FALSE)</f>
        <v>NZ40-ENE-1-INDBDG</v>
      </c>
      <c r="F4395" s="3">
        <f>_xlfn.IFNA(_xlfn.IFNA(VLOOKUP(D4395,'Energy Share'!B:D,3,FALSE),VLOOKUP(LEFT(D4395,LEN(D4395)-2),'Energy Share'!B:D,3,FALSE)),0)*HLOOKUP(C4395,'Energy Share'!$I$2:$AL$3,2,FALSE)*VLOOKUP(LEFT(D4395,6),'Energy Share'!$I$6:$J$14,2,FALSE)</f>
        <v>0</v>
      </c>
    </row>
    <row r="4396" spans="1:6" hidden="1" x14ac:dyDescent="0.3">
      <c r="A4396">
        <f>IF(IFERROR(_xlfn.NUMBERVALUE(RIGHT(D4396,2))=C4396-2000,TRUE),1,0)*_xlfn.IFNA(VLOOKUP(LEFT(RIGHT(D4396,LEN(D4396)-6),LEN(RIGHT(D4396,LEN(D4396)-6))-3),'Filter Fuel'!$A$3:$I$29,HLOOKUP(LEFT(D4396,6),'Filter Fuel'!$B$1:$I$2,2,FALSE),FALSE),1)*IF(F4396=0,0,1)</f>
        <v>0</v>
      </c>
      <c r="B4396" t="s">
        <v>2</v>
      </c>
      <c r="C4396">
        <f t="shared" si="126"/>
        <v>2035</v>
      </c>
      <c r="D4396" t="str">
        <f t="shared" si="127"/>
        <v>PUBBDGETHOSIMP</v>
      </c>
      <c r="E4396" t="str">
        <f>VLOOKUP(D4396,'NZ40-POPT_tech_groups'!A:B,2,FALSE)</f>
        <v>NZ40-ENE-1-PUBBDG</v>
      </c>
      <c r="F4396" s="3">
        <f>_xlfn.IFNA(_xlfn.IFNA(VLOOKUP(D4396,'Energy Share'!B:D,3,FALSE),VLOOKUP(LEFT(D4396,LEN(D4396)-2),'Energy Share'!B:D,3,FALSE)),0)*HLOOKUP(C4396,'Energy Share'!$I$2:$AL$3,2,FALSE)*VLOOKUP(LEFT(D4396,6),'Energy Share'!$I$6:$J$14,2,FALSE)</f>
        <v>0</v>
      </c>
    </row>
    <row r="4397" spans="1:6" x14ac:dyDescent="0.3">
      <c r="A4397">
        <f>IF(IFERROR(_xlfn.NUMBERVALUE(RIGHT(D4397,2))=C4397-2000,TRUE),1,0)*_xlfn.IFNA(VLOOKUP(LEFT(RIGHT(D4397,LEN(D4397)-6),LEN(RIGHT(D4397,LEN(D4397)-6))-3),'Filter Fuel'!$A$3:$I$29,HLOOKUP(LEFT(D4397,6),'Filter Fuel'!$B$1:$I$2,2,FALSE),FALSE),1)*IF(F4397=0,0,1)</f>
        <v>1</v>
      </c>
      <c r="B4397" t="s">
        <v>2</v>
      </c>
      <c r="C4397">
        <f t="shared" si="126"/>
        <v>2035</v>
      </c>
      <c r="D4397" t="str">
        <f t="shared" si="127"/>
        <v>RESBDGETHOSIMP</v>
      </c>
      <c r="E4397" t="str">
        <f>VLOOKUP(D4397,'NZ40-POPT_tech_groups'!A:B,2,FALSE)</f>
        <v>NZ40-ENE-1-RESBDG</v>
      </c>
      <c r="F4397" s="3">
        <f>_xlfn.IFNA(_xlfn.IFNA(VLOOKUP(D4397,'Energy Share'!B:D,3,FALSE),VLOOKUP(LEFT(D4397,LEN(D4397)-2),'Energy Share'!B:D,3,FALSE)),0)*HLOOKUP(C4397,'Energy Share'!$I$2:$AL$3,2,FALSE)*VLOOKUP(LEFT(D4397,6),'Energy Share'!$I$6:$J$14,2,FALSE)</f>
        <v>7.5200659474613899E-7</v>
      </c>
    </row>
    <row r="4398" spans="1:6" x14ac:dyDescent="0.3">
      <c r="A4398">
        <f>IF(IFERROR(_xlfn.NUMBERVALUE(RIGHT(D4398,2))=C4398-2000,TRUE),1,0)*_xlfn.IFNA(VLOOKUP(LEFT(RIGHT(D4398,LEN(D4398)-6),LEN(RIGHT(D4398,LEN(D4398)-6))-3),'Filter Fuel'!$A$3:$I$29,HLOOKUP(LEFT(D4398,6),'Filter Fuel'!$B$1:$I$2,2,FALSE),FALSE),1)*IF(F4398=0,0,1)</f>
        <v>1</v>
      </c>
      <c r="B4398" t="s">
        <v>2</v>
      </c>
      <c r="C4398">
        <f t="shared" si="126"/>
        <v>2035</v>
      </c>
      <c r="D4398" t="str">
        <f t="shared" si="127"/>
        <v>FRETRAFTDSLIMP</v>
      </c>
      <c r="E4398" t="str">
        <f>VLOOKUP(D4398,'NZ40-POPT_tech_groups'!A:B,2,FALSE)</f>
        <v>NZ40-ENE-1-FRETRA</v>
      </c>
      <c r="F4398" s="3">
        <f>_xlfn.IFNA(_xlfn.IFNA(VLOOKUP(D4398,'Energy Share'!B:D,3,FALSE),VLOOKUP(LEFT(D4398,LEN(D4398)-2),'Energy Share'!B:D,3,FALSE)),0)*HLOOKUP(C4398,'Energy Share'!$I$2:$AL$3,2,FALSE)*VLOOKUP(LEFT(D4398,6),'Energy Share'!$I$6:$J$14,2,FALSE)</f>
        <v>4.9053466490093027E-5</v>
      </c>
    </row>
    <row r="4399" spans="1:6" x14ac:dyDescent="0.3">
      <c r="A4399">
        <f>IF(IFERROR(_xlfn.NUMBERVALUE(RIGHT(D4399,2))=C4399-2000,TRUE),1,0)*_xlfn.IFNA(VLOOKUP(LEFT(RIGHT(D4399,LEN(D4399)-6),LEN(RIGHT(D4399,LEN(D4399)-6))-3),'Filter Fuel'!$A$3:$I$29,HLOOKUP(LEFT(D4399,6),'Filter Fuel'!$B$1:$I$2,2,FALSE),FALSE),1)*IF(F4399=0,0,1)</f>
        <v>1</v>
      </c>
      <c r="B4399" t="s">
        <v>2</v>
      </c>
      <c r="C4399">
        <f t="shared" si="126"/>
        <v>2035</v>
      </c>
      <c r="D4399" t="str">
        <f t="shared" si="127"/>
        <v>PUBTRAFTDSLIMP</v>
      </c>
      <c r="E4399" t="str">
        <f>VLOOKUP(D4399,'NZ40-POPT_tech_groups'!A:B,2,FALSE)</f>
        <v>NZ40-ENE-1-PUBTRA</v>
      </c>
      <c r="F4399" s="3">
        <f>_xlfn.IFNA(_xlfn.IFNA(VLOOKUP(D4399,'Energy Share'!B:D,3,FALSE),VLOOKUP(LEFT(D4399,LEN(D4399)-2),'Energy Share'!B:D,3,FALSE)),0)*HLOOKUP(C4399,'Energy Share'!$I$2:$AL$3,2,FALSE)*VLOOKUP(LEFT(D4399,6),'Energy Share'!$I$6:$J$14,2,FALSE)</f>
        <v>7.9658184780772787E-4</v>
      </c>
    </row>
    <row r="4400" spans="1:6" x14ac:dyDescent="0.3">
      <c r="A4400">
        <f>IF(IFERROR(_xlfn.NUMBERVALUE(RIGHT(D4400,2))=C4400-2000,TRUE),1,0)*_xlfn.IFNA(VLOOKUP(LEFT(RIGHT(D4400,LEN(D4400)-6),LEN(RIGHT(D4400,LEN(D4400)-6))-3),'Filter Fuel'!$A$3:$I$29,HLOOKUP(LEFT(D4400,6),'Filter Fuel'!$B$1:$I$2,2,FALSE),FALSE),1)*IF(F4400=0,0,1)</f>
        <v>1</v>
      </c>
      <c r="B4400" t="s">
        <v>2</v>
      </c>
      <c r="C4400">
        <f t="shared" si="126"/>
        <v>2035</v>
      </c>
      <c r="D4400" t="str">
        <f t="shared" si="127"/>
        <v>FRETRAGASIMP</v>
      </c>
      <c r="E4400" t="str">
        <f>VLOOKUP(D4400,'NZ40-POPT_tech_groups'!A:B,2,FALSE)</f>
        <v>NZ40-ENE-1-FRETRA</v>
      </c>
      <c r="F4400" s="3">
        <f>_xlfn.IFNA(_xlfn.IFNA(VLOOKUP(D4400,'Energy Share'!B:D,3,FALSE),VLOOKUP(LEFT(D4400,LEN(D4400)-2),'Energy Share'!B:D,3,FALSE)),0)*HLOOKUP(C4400,'Energy Share'!$I$2:$AL$3,2,FALSE)*VLOOKUP(LEFT(D4400,6),'Energy Share'!$I$6:$J$14,2,FALSE)</f>
        <v>0.1558990959624599</v>
      </c>
    </row>
    <row r="4401" spans="1:6" x14ac:dyDescent="0.3">
      <c r="A4401">
        <f>IF(IFERROR(_xlfn.NUMBERVALUE(RIGHT(D4401,2))=C4401-2000,TRUE),1,0)*_xlfn.IFNA(VLOOKUP(LEFT(RIGHT(D4401,LEN(D4401)-6),LEN(RIGHT(D4401,LEN(D4401)-6))-3),'Filter Fuel'!$A$3:$I$29,HLOOKUP(LEFT(D4401,6),'Filter Fuel'!$B$1:$I$2,2,FALSE),FALSE),1)*IF(F4401=0,0,1)</f>
        <v>1</v>
      </c>
      <c r="B4401" t="s">
        <v>2</v>
      </c>
      <c r="C4401">
        <f t="shared" si="126"/>
        <v>2035</v>
      </c>
      <c r="D4401" t="str">
        <f t="shared" si="127"/>
        <v>PASTRAGASIMP</v>
      </c>
      <c r="E4401" t="str">
        <f>VLOOKUP(D4401,'NZ40-POPT_tech_groups'!A:B,2,FALSE)</f>
        <v>NZ40-ENE-1-PASTRA</v>
      </c>
      <c r="F4401" s="3">
        <f>_xlfn.IFNA(_xlfn.IFNA(VLOOKUP(D4401,'Energy Share'!B:D,3,FALSE),VLOOKUP(LEFT(D4401,LEN(D4401)-2),'Energy Share'!B:D,3,FALSE)),0)*HLOOKUP(C4401,'Energy Share'!$I$2:$AL$3,2,FALSE)*VLOOKUP(LEFT(D4401,6),'Energy Share'!$I$6:$J$14,2,FALSE)</f>
        <v>0.31031406431268022</v>
      </c>
    </row>
    <row r="4402" spans="1:6" x14ac:dyDescent="0.3">
      <c r="A4402">
        <f>IF(IFERROR(_xlfn.NUMBERVALUE(RIGHT(D4402,2))=C4402-2000,TRUE),1,0)*_xlfn.IFNA(VLOOKUP(LEFT(RIGHT(D4402,LEN(D4402)-6),LEN(RIGHT(D4402,LEN(D4402)-6))-3),'Filter Fuel'!$A$3:$I$29,HLOOKUP(LEFT(D4402,6),'Filter Fuel'!$B$1:$I$2,2,FALSE),FALSE),1)*IF(F4402=0,0,1)</f>
        <v>1</v>
      </c>
      <c r="B4402" t="s">
        <v>2</v>
      </c>
      <c r="C4402">
        <f t="shared" si="126"/>
        <v>2035</v>
      </c>
      <c r="D4402" t="str">
        <f t="shared" si="127"/>
        <v>PUBTRAGASIMP</v>
      </c>
      <c r="E4402" t="str">
        <f>VLOOKUP(D4402,'NZ40-POPT_tech_groups'!A:B,2,FALSE)</f>
        <v>NZ40-ENE-1-PUBTRA</v>
      </c>
      <c r="F4402" s="3">
        <f>_xlfn.IFNA(_xlfn.IFNA(VLOOKUP(D4402,'Energy Share'!B:D,3,FALSE),VLOOKUP(LEFT(D4402,LEN(D4402)-2),'Energy Share'!B:D,3,FALSE)),0)*HLOOKUP(C4402,'Energy Share'!$I$2:$AL$3,2,FALSE)*VLOOKUP(LEFT(D4402,6),'Energy Share'!$I$6:$J$14,2,FALSE)</f>
        <v>0.16705673937384921</v>
      </c>
    </row>
    <row r="4403" spans="1:6" hidden="1" x14ac:dyDescent="0.3">
      <c r="A4403">
        <f>IF(IFERROR(_xlfn.NUMBERVALUE(RIGHT(D4403,2))=C4403-2000,TRUE),1,0)*_xlfn.IFNA(VLOOKUP(LEFT(RIGHT(D4403,LEN(D4403)-6),LEN(RIGHT(D4403,LEN(D4403)-6))-3),'Filter Fuel'!$A$3:$I$29,HLOOKUP(LEFT(D4403,6),'Filter Fuel'!$B$1:$I$2,2,FALSE),FALSE),1)*IF(F4403=0,0,1)</f>
        <v>0</v>
      </c>
      <c r="B4403" t="s">
        <v>2</v>
      </c>
      <c r="C4403">
        <f t="shared" si="126"/>
        <v>2035</v>
      </c>
      <c r="D4403" t="str">
        <f t="shared" si="127"/>
        <v>COMBDGGEOIMP</v>
      </c>
      <c r="E4403" t="str">
        <f>VLOOKUP(D4403,'NZ40-POPT_tech_groups'!A:B,2,FALSE)</f>
        <v>NZ40-ENE-1-COMBDG</v>
      </c>
      <c r="F4403" s="3">
        <f>_xlfn.IFNA(_xlfn.IFNA(VLOOKUP(D4403,'Energy Share'!B:D,3,FALSE),VLOOKUP(LEFT(D4403,LEN(D4403)-2),'Energy Share'!B:D,3,FALSE)),0)*HLOOKUP(C4403,'Energy Share'!$I$2:$AL$3,2,FALSE)*VLOOKUP(LEFT(D4403,6),'Energy Share'!$I$6:$J$14,2,FALSE)</f>
        <v>0</v>
      </c>
    </row>
    <row r="4404" spans="1:6" hidden="1" x14ac:dyDescent="0.3">
      <c r="A4404">
        <f>IF(IFERROR(_xlfn.NUMBERVALUE(RIGHT(D4404,2))=C4404-2000,TRUE),1,0)*_xlfn.IFNA(VLOOKUP(LEFT(RIGHT(D4404,LEN(D4404)-6),LEN(RIGHT(D4404,LEN(D4404)-6))-3),'Filter Fuel'!$A$3:$I$29,HLOOKUP(LEFT(D4404,6),'Filter Fuel'!$B$1:$I$2,2,FALSE),FALSE),1)*IF(F4404=0,0,1)</f>
        <v>0</v>
      </c>
      <c r="B4404" t="s">
        <v>2</v>
      </c>
      <c r="C4404">
        <f t="shared" si="126"/>
        <v>2035</v>
      </c>
      <c r="D4404" t="str">
        <f t="shared" si="127"/>
        <v>PUBBDGGEOIMP</v>
      </c>
      <c r="E4404" t="str">
        <f>VLOOKUP(D4404,'NZ40-POPT_tech_groups'!A:B,2,FALSE)</f>
        <v>NZ40-ENE-1-PUBBDG</v>
      </c>
      <c r="F4404" s="3">
        <f>_xlfn.IFNA(_xlfn.IFNA(VLOOKUP(D4404,'Energy Share'!B:D,3,FALSE),VLOOKUP(LEFT(D4404,LEN(D4404)-2),'Energy Share'!B:D,3,FALSE)),0)*HLOOKUP(C4404,'Energy Share'!$I$2:$AL$3,2,FALSE)*VLOOKUP(LEFT(D4404,6),'Energy Share'!$I$6:$J$14,2,FALSE)</f>
        <v>0</v>
      </c>
    </row>
    <row r="4405" spans="1:6" hidden="1" x14ac:dyDescent="0.3">
      <c r="A4405">
        <f>IF(IFERROR(_xlfn.NUMBERVALUE(RIGHT(D4405,2))=C4405-2000,TRUE),1,0)*_xlfn.IFNA(VLOOKUP(LEFT(RIGHT(D4405,LEN(D4405)-6),LEN(RIGHT(D4405,LEN(D4405)-6))-3),'Filter Fuel'!$A$3:$I$29,HLOOKUP(LEFT(D4405,6),'Filter Fuel'!$B$1:$I$2,2,FALSE),FALSE),1)*IF(F4405=0,0,1)</f>
        <v>0</v>
      </c>
      <c r="B4405" t="s">
        <v>2</v>
      </c>
      <c r="C4405">
        <f t="shared" si="126"/>
        <v>2035</v>
      </c>
      <c r="D4405" t="str">
        <f t="shared" si="127"/>
        <v>RESBDGGEOIMP</v>
      </c>
      <c r="E4405" t="str">
        <f>VLOOKUP(D4405,'NZ40-POPT_tech_groups'!A:B,2,FALSE)</f>
        <v>NZ40-ENE-1-RESBDG</v>
      </c>
      <c r="F4405" s="3">
        <f>_xlfn.IFNA(_xlfn.IFNA(VLOOKUP(D4405,'Energy Share'!B:D,3,FALSE),VLOOKUP(LEFT(D4405,LEN(D4405)-2),'Energy Share'!B:D,3,FALSE)),0)*HLOOKUP(C4405,'Energy Share'!$I$2:$AL$3,2,FALSE)*VLOOKUP(LEFT(D4405,6),'Energy Share'!$I$6:$J$14,2,FALSE)</f>
        <v>0</v>
      </c>
    </row>
    <row r="4406" spans="1:6" x14ac:dyDescent="0.3">
      <c r="A4406">
        <f>IF(IFERROR(_xlfn.NUMBERVALUE(RIGHT(D4406,2))=C4406-2000,TRUE),1,0)*_xlfn.IFNA(VLOOKUP(LEFT(RIGHT(D4406,LEN(D4406)-6),LEN(RIGHT(D4406,LEN(D4406)-6))-3),'Filter Fuel'!$A$3:$I$29,HLOOKUP(LEFT(D4406,6),'Filter Fuel'!$B$1:$I$2,2,FALSE),FALSE),1)*IF(F4406=0,0,1)</f>
        <v>1</v>
      </c>
      <c r="B4406" t="s">
        <v>2</v>
      </c>
      <c r="C4406">
        <f t="shared" si="126"/>
        <v>2035</v>
      </c>
      <c r="D4406" t="str">
        <f t="shared" si="127"/>
        <v>COMBDGHFOIMP</v>
      </c>
      <c r="E4406" t="str">
        <f>VLOOKUP(D4406,'NZ40-POPT_tech_groups'!A:B,2,FALSE)</f>
        <v>NZ40-ENE-1-COMBDG</v>
      </c>
      <c r="F4406" s="3">
        <f>_xlfn.IFNA(_xlfn.IFNA(VLOOKUP(D4406,'Energy Share'!B:D,3,FALSE),VLOOKUP(LEFT(D4406,LEN(D4406)-2),'Energy Share'!B:D,3,FALSE)),0)*HLOOKUP(C4406,'Energy Share'!$I$2:$AL$3,2,FALSE)*VLOOKUP(LEFT(D4406,6),'Energy Share'!$I$6:$J$14,2,FALSE)</f>
        <v>8.2522873453925853E-5</v>
      </c>
    </row>
    <row r="4407" spans="1:6" hidden="1" x14ac:dyDescent="0.3">
      <c r="A4407">
        <f>IF(IFERROR(_xlfn.NUMBERVALUE(RIGHT(D4407,2))=C4407-2000,TRUE),1,0)*_xlfn.IFNA(VLOOKUP(LEFT(RIGHT(D4407,LEN(D4407)-6),LEN(RIGHT(D4407,LEN(D4407)-6))-3),'Filter Fuel'!$A$3:$I$29,HLOOKUP(LEFT(D4407,6),'Filter Fuel'!$B$1:$I$2,2,FALSE),FALSE),1)*IF(F4407=0,0,1)</f>
        <v>0</v>
      </c>
      <c r="B4407" t="s">
        <v>2</v>
      </c>
      <c r="C4407">
        <f t="shared" si="126"/>
        <v>2035</v>
      </c>
      <c r="D4407" t="str">
        <f t="shared" si="127"/>
        <v>FRETRAHFOIMP</v>
      </c>
      <c r="E4407" t="str">
        <f>VLOOKUP(D4407,'NZ40-POPT_tech_groups'!A:B,2,FALSE)</f>
        <v>NZ40-ENE-1-FRETRA</v>
      </c>
      <c r="F4407" s="3">
        <f>_xlfn.IFNA(_xlfn.IFNA(VLOOKUP(D4407,'Energy Share'!B:D,3,FALSE),VLOOKUP(LEFT(D4407,LEN(D4407)-2),'Energy Share'!B:D,3,FALSE)),0)*HLOOKUP(C4407,'Energy Share'!$I$2:$AL$3,2,FALSE)*VLOOKUP(LEFT(D4407,6),'Energy Share'!$I$6:$J$14,2,FALSE)</f>
        <v>2.1648179473377008E-3</v>
      </c>
    </row>
    <row r="4408" spans="1:6" x14ac:dyDescent="0.3">
      <c r="A4408">
        <f>IF(IFERROR(_xlfn.NUMBERVALUE(RIGHT(D4408,2))=C4408-2000,TRUE),1,0)*_xlfn.IFNA(VLOOKUP(LEFT(RIGHT(D4408,LEN(D4408)-6),LEN(RIGHT(D4408,LEN(D4408)-6))-3),'Filter Fuel'!$A$3:$I$29,HLOOKUP(LEFT(D4408,6),'Filter Fuel'!$B$1:$I$2,2,FALSE),FALSE),1)*IF(F4408=0,0,1)</f>
        <v>1</v>
      </c>
      <c r="B4408" t="s">
        <v>2</v>
      </c>
      <c r="C4408">
        <f t="shared" si="126"/>
        <v>2035</v>
      </c>
      <c r="D4408" t="str">
        <f t="shared" si="127"/>
        <v>INDBDGHFOIMP</v>
      </c>
      <c r="E4408" t="str">
        <f>VLOOKUP(D4408,'NZ40-POPT_tech_groups'!A:B,2,FALSE)</f>
        <v>NZ40-ENE-1-INDBDG</v>
      </c>
      <c r="F4408" s="3">
        <f>_xlfn.IFNA(_xlfn.IFNA(VLOOKUP(D4408,'Energy Share'!B:D,3,FALSE),VLOOKUP(LEFT(D4408,LEN(D4408)-2),'Energy Share'!B:D,3,FALSE)),0)*HLOOKUP(C4408,'Energy Share'!$I$2:$AL$3,2,FALSE)*VLOOKUP(LEFT(D4408,6),'Energy Share'!$I$6:$J$14,2,FALSE)</f>
        <v>2.0506122640317494E-3</v>
      </c>
    </row>
    <row r="4409" spans="1:6" x14ac:dyDescent="0.3">
      <c r="A4409">
        <f>IF(IFERROR(_xlfn.NUMBERVALUE(RIGHT(D4409,2))=C4409-2000,TRUE),1,0)*_xlfn.IFNA(VLOOKUP(LEFT(RIGHT(D4409,LEN(D4409)-6),LEN(RIGHT(D4409,LEN(D4409)-6))-3),'Filter Fuel'!$A$3:$I$29,HLOOKUP(LEFT(D4409,6),'Filter Fuel'!$B$1:$I$2,2,FALSE),FALSE),1)*IF(F4409=0,0,1)</f>
        <v>1</v>
      </c>
      <c r="B4409" t="s">
        <v>2</v>
      </c>
      <c r="C4409">
        <f t="shared" si="126"/>
        <v>2035</v>
      </c>
      <c r="D4409" t="str">
        <f t="shared" si="127"/>
        <v>PUBBDGHFOIMP</v>
      </c>
      <c r="E4409" t="str">
        <f>VLOOKUP(D4409,'NZ40-POPT_tech_groups'!A:B,2,FALSE)</f>
        <v>NZ40-ENE-1-PUBBDG</v>
      </c>
      <c r="F4409" s="3">
        <f>_xlfn.IFNA(_xlfn.IFNA(VLOOKUP(D4409,'Energy Share'!B:D,3,FALSE),VLOOKUP(LEFT(D4409,LEN(D4409)-2),'Energy Share'!B:D,3,FALSE)),0)*HLOOKUP(C4409,'Energy Share'!$I$2:$AL$3,2,FALSE)*VLOOKUP(LEFT(D4409,6),'Energy Share'!$I$6:$J$14,2,FALSE)</f>
        <v>2.1738972186757588E-5</v>
      </c>
    </row>
    <row r="4410" spans="1:6" hidden="1" x14ac:dyDescent="0.3">
      <c r="A4410">
        <f>IF(IFERROR(_xlfn.NUMBERVALUE(RIGHT(D4410,2))=C4410-2000,TRUE),1,0)*_xlfn.IFNA(VLOOKUP(LEFT(RIGHT(D4410,LEN(D4410)-6),LEN(RIGHT(D4410,LEN(D4410)-6))-3),'Filter Fuel'!$A$3:$I$29,HLOOKUP(LEFT(D4410,6),'Filter Fuel'!$B$1:$I$2,2,FALSE),FALSE),1)*IF(F4410=0,0,1)</f>
        <v>0</v>
      </c>
      <c r="B4410" t="s">
        <v>2</v>
      </c>
      <c r="C4410">
        <f t="shared" si="126"/>
        <v>2035</v>
      </c>
      <c r="D4410" t="str">
        <f t="shared" si="127"/>
        <v>PUBTRAHFOIMP</v>
      </c>
      <c r="E4410" t="str">
        <f>VLOOKUP(D4410,'NZ40-POPT_tech_groups'!A:B,2,FALSE)</f>
        <v>NZ40-ENE-1-PUBTRA</v>
      </c>
      <c r="F4410" s="3">
        <f>_xlfn.IFNA(_xlfn.IFNA(VLOOKUP(D4410,'Energy Share'!B:D,3,FALSE),VLOOKUP(LEFT(D4410,LEN(D4410)-2),'Energy Share'!B:D,3,FALSE)),0)*HLOOKUP(C4410,'Energy Share'!$I$2:$AL$3,2,FALSE)*VLOOKUP(LEFT(D4410,6),'Energy Share'!$I$6:$J$14,2,FALSE)</f>
        <v>0</v>
      </c>
    </row>
    <row r="4411" spans="1:6" hidden="1" x14ac:dyDescent="0.3">
      <c r="A4411">
        <f>IF(IFERROR(_xlfn.NUMBERVALUE(RIGHT(D4411,2))=C4411-2000,TRUE),1,0)*_xlfn.IFNA(VLOOKUP(LEFT(RIGHT(D4411,LEN(D4411)-6),LEN(RIGHT(D4411,LEN(D4411)-6))-3),'Filter Fuel'!$A$3:$I$29,HLOOKUP(LEFT(D4411,6),'Filter Fuel'!$B$1:$I$2,2,FALSE),FALSE),1)*IF(F4411=0,0,1)</f>
        <v>0</v>
      </c>
      <c r="B4411" t="s">
        <v>2</v>
      </c>
      <c r="C4411">
        <f t="shared" si="126"/>
        <v>2035</v>
      </c>
      <c r="D4411" t="str">
        <f t="shared" si="127"/>
        <v>COMBDGHH2IMP</v>
      </c>
      <c r="E4411" t="str">
        <f>VLOOKUP(D4411,'NZ40-POPT_tech_groups'!A:B,2,FALSE)</f>
        <v>NZ40-ENE-1-COMBDG</v>
      </c>
      <c r="F4411" s="3">
        <f>_xlfn.IFNA(_xlfn.IFNA(VLOOKUP(D4411,'Energy Share'!B:D,3,FALSE),VLOOKUP(LEFT(D4411,LEN(D4411)-2),'Energy Share'!B:D,3,FALSE)),0)*HLOOKUP(C4411,'Energy Share'!$I$2:$AL$3,2,FALSE)*VLOOKUP(LEFT(D4411,6),'Energy Share'!$I$6:$J$14,2,FALSE)</f>
        <v>0</v>
      </c>
    </row>
    <row r="4412" spans="1:6" hidden="1" x14ac:dyDescent="0.3">
      <c r="A4412">
        <f>IF(IFERROR(_xlfn.NUMBERVALUE(RIGHT(D4412,2))=C4412-2000,TRUE),1,0)*_xlfn.IFNA(VLOOKUP(LEFT(RIGHT(D4412,LEN(D4412)-6),LEN(RIGHT(D4412,LEN(D4412)-6))-3),'Filter Fuel'!$A$3:$I$29,HLOOKUP(LEFT(D4412,6),'Filter Fuel'!$B$1:$I$2,2,FALSE),FALSE),1)*IF(F4412=0,0,1)</f>
        <v>0</v>
      </c>
      <c r="B4412" t="s">
        <v>2</v>
      </c>
      <c r="C4412">
        <f t="shared" si="126"/>
        <v>2035</v>
      </c>
      <c r="D4412" t="str">
        <f t="shared" si="127"/>
        <v>FRETRAHH2IMP</v>
      </c>
      <c r="E4412" t="str">
        <f>VLOOKUP(D4412,'NZ40-POPT_tech_groups'!A:B,2,FALSE)</f>
        <v>NZ40-ENE-1-FRETRA</v>
      </c>
      <c r="F4412" s="3">
        <f>_xlfn.IFNA(_xlfn.IFNA(VLOOKUP(D4412,'Energy Share'!B:D,3,FALSE),VLOOKUP(LEFT(D4412,LEN(D4412)-2),'Energy Share'!B:D,3,FALSE)),0)*HLOOKUP(C4412,'Energy Share'!$I$2:$AL$3,2,FALSE)*VLOOKUP(LEFT(D4412,6),'Energy Share'!$I$6:$J$14,2,FALSE)</f>
        <v>0</v>
      </c>
    </row>
    <row r="4413" spans="1:6" hidden="1" x14ac:dyDescent="0.3">
      <c r="A4413">
        <f>IF(IFERROR(_xlfn.NUMBERVALUE(RIGHT(D4413,2))=C4413-2000,TRUE),1,0)*_xlfn.IFNA(VLOOKUP(LEFT(RIGHT(D4413,LEN(D4413)-6),LEN(RIGHT(D4413,LEN(D4413)-6))-3),'Filter Fuel'!$A$3:$I$29,HLOOKUP(LEFT(D4413,6),'Filter Fuel'!$B$1:$I$2,2,FALSE),FALSE),1)*IF(F4413=0,0,1)</f>
        <v>0</v>
      </c>
      <c r="B4413" t="s">
        <v>2</v>
      </c>
      <c r="C4413">
        <f t="shared" si="126"/>
        <v>2035</v>
      </c>
      <c r="D4413" t="str">
        <f t="shared" si="127"/>
        <v>INDBDGHH2IMP</v>
      </c>
      <c r="E4413" t="str">
        <f>VLOOKUP(D4413,'NZ40-POPT_tech_groups'!A:B,2,FALSE)</f>
        <v>NZ40-ENE-1-INDBDG</v>
      </c>
      <c r="F4413" s="3">
        <f>_xlfn.IFNA(_xlfn.IFNA(VLOOKUP(D4413,'Energy Share'!B:D,3,FALSE),VLOOKUP(LEFT(D4413,LEN(D4413)-2),'Energy Share'!B:D,3,FALSE)),0)*HLOOKUP(C4413,'Energy Share'!$I$2:$AL$3,2,FALSE)*VLOOKUP(LEFT(D4413,6),'Energy Share'!$I$6:$J$14,2,FALSE)</f>
        <v>0</v>
      </c>
    </row>
    <row r="4414" spans="1:6" hidden="1" x14ac:dyDescent="0.3">
      <c r="A4414">
        <f>IF(IFERROR(_xlfn.NUMBERVALUE(RIGHT(D4414,2))=C4414-2000,TRUE),1,0)*_xlfn.IFNA(VLOOKUP(LEFT(RIGHT(D4414,LEN(D4414)-6),LEN(RIGHT(D4414,LEN(D4414)-6))-3),'Filter Fuel'!$A$3:$I$29,HLOOKUP(LEFT(D4414,6),'Filter Fuel'!$B$1:$I$2,2,FALSE),FALSE),1)*IF(F4414=0,0,1)</f>
        <v>0</v>
      </c>
      <c r="B4414" t="s">
        <v>2</v>
      </c>
      <c r="C4414">
        <f t="shared" si="126"/>
        <v>2035</v>
      </c>
      <c r="D4414" t="str">
        <f t="shared" si="127"/>
        <v>PASTRAHH2IMP</v>
      </c>
      <c r="E4414" t="str">
        <f>VLOOKUP(D4414,'NZ40-POPT_tech_groups'!A:B,2,FALSE)</f>
        <v>NZ40-ENE-1-PASTRA</v>
      </c>
      <c r="F4414" s="3">
        <f>_xlfn.IFNA(_xlfn.IFNA(VLOOKUP(D4414,'Energy Share'!B:D,3,FALSE),VLOOKUP(LEFT(D4414,LEN(D4414)-2),'Energy Share'!B:D,3,FALSE)),0)*HLOOKUP(C4414,'Energy Share'!$I$2:$AL$3,2,FALSE)*VLOOKUP(LEFT(D4414,6),'Energy Share'!$I$6:$J$14,2,FALSE)</f>
        <v>0</v>
      </c>
    </row>
    <row r="4415" spans="1:6" hidden="1" x14ac:dyDescent="0.3">
      <c r="A4415">
        <f>IF(IFERROR(_xlfn.NUMBERVALUE(RIGHT(D4415,2))=C4415-2000,TRUE),1,0)*_xlfn.IFNA(VLOOKUP(LEFT(RIGHT(D4415,LEN(D4415)-6),LEN(RIGHT(D4415,LEN(D4415)-6))-3),'Filter Fuel'!$A$3:$I$29,HLOOKUP(LEFT(D4415,6),'Filter Fuel'!$B$1:$I$2,2,FALSE),FALSE),1)*IF(F4415=0,0,1)</f>
        <v>0</v>
      </c>
      <c r="B4415" t="s">
        <v>2</v>
      </c>
      <c r="C4415">
        <f t="shared" si="126"/>
        <v>2035</v>
      </c>
      <c r="D4415" t="str">
        <f t="shared" si="127"/>
        <v>PUBBDGHH2IMP</v>
      </c>
      <c r="E4415" t="str">
        <f>VLOOKUP(D4415,'NZ40-POPT_tech_groups'!A:B,2,FALSE)</f>
        <v>NZ40-ENE-1-PUBBDG</v>
      </c>
      <c r="F4415" s="3">
        <f>_xlfn.IFNA(_xlfn.IFNA(VLOOKUP(D4415,'Energy Share'!B:D,3,FALSE),VLOOKUP(LEFT(D4415,LEN(D4415)-2),'Energy Share'!B:D,3,FALSE)),0)*HLOOKUP(C4415,'Energy Share'!$I$2:$AL$3,2,FALSE)*VLOOKUP(LEFT(D4415,6),'Energy Share'!$I$6:$J$14,2,FALSE)</f>
        <v>0</v>
      </c>
    </row>
    <row r="4416" spans="1:6" hidden="1" x14ac:dyDescent="0.3">
      <c r="A4416">
        <f>IF(IFERROR(_xlfn.NUMBERVALUE(RIGHT(D4416,2))=C4416-2000,TRUE),1,0)*_xlfn.IFNA(VLOOKUP(LEFT(RIGHT(D4416,LEN(D4416)-6),LEN(RIGHT(D4416,LEN(D4416)-6))-3),'Filter Fuel'!$A$3:$I$29,HLOOKUP(LEFT(D4416,6),'Filter Fuel'!$B$1:$I$2,2,FALSE),FALSE),1)*IF(F4416=0,0,1)</f>
        <v>0</v>
      </c>
      <c r="B4416" t="s">
        <v>2</v>
      </c>
      <c r="C4416">
        <f t="shared" si="126"/>
        <v>2035</v>
      </c>
      <c r="D4416" t="str">
        <f t="shared" si="127"/>
        <v>PUBTRAHH2IMP</v>
      </c>
      <c r="E4416" t="str">
        <f>VLOOKUP(D4416,'NZ40-POPT_tech_groups'!A:B,2,FALSE)</f>
        <v>NZ40-ENE-1-PUBTRA</v>
      </c>
      <c r="F4416" s="3">
        <f>_xlfn.IFNA(_xlfn.IFNA(VLOOKUP(D4416,'Energy Share'!B:D,3,FALSE),VLOOKUP(LEFT(D4416,LEN(D4416)-2),'Energy Share'!B:D,3,FALSE)),0)*HLOOKUP(C4416,'Energy Share'!$I$2:$AL$3,2,FALSE)*VLOOKUP(LEFT(D4416,6),'Energy Share'!$I$6:$J$14,2,FALSE)</f>
        <v>0</v>
      </c>
    </row>
    <row r="4417" spans="1:6" x14ac:dyDescent="0.3">
      <c r="A4417">
        <f>IF(IFERROR(_xlfn.NUMBERVALUE(RIGHT(D4417,2))=C4417-2000,TRUE),1,0)*_xlfn.IFNA(VLOOKUP(LEFT(RIGHT(D4417,LEN(D4417)-6),LEN(RIGHT(D4417,LEN(D4417)-6))-3),'Filter Fuel'!$A$3:$I$29,HLOOKUP(LEFT(D4417,6),'Filter Fuel'!$B$1:$I$2,2,FALSE),FALSE),1)*IF(F4417=0,0,1)</f>
        <v>1</v>
      </c>
      <c r="B4417" t="s">
        <v>2</v>
      </c>
      <c r="C4417">
        <f t="shared" si="126"/>
        <v>2035</v>
      </c>
      <c r="D4417" t="str">
        <f t="shared" si="127"/>
        <v>RESBDGHH2IMP</v>
      </c>
      <c r="E4417" t="str">
        <f>VLOOKUP(D4417,'NZ40-POPT_tech_groups'!A:B,2,FALSE)</f>
        <v>NZ40-ENE-1-RESBDG</v>
      </c>
      <c r="F4417" s="3">
        <f>_xlfn.IFNA(_xlfn.IFNA(VLOOKUP(D4417,'Energy Share'!B:D,3,FALSE),VLOOKUP(LEFT(D4417,LEN(D4417)-2),'Energy Share'!B:D,3,FALSE)),0)*HLOOKUP(C4417,'Energy Share'!$I$2:$AL$3,2,FALSE)*VLOOKUP(LEFT(D4417,6),'Energy Share'!$I$6:$J$14,2,FALSE)</f>
        <v>2.9426892788710036E-6</v>
      </c>
    </row>
    <row r="4418" spans="1:6" x14ac:dyDescent="0.3">
      <c r="A4418">
        <f>IF(IFERROR(_xlfn.NUMBERVALUE(RIGHT(D4418,2))=C4418-2000,TRUE),1,0)*_xlfn.IFNA(VLOOKUP(LEFT(RIGHT(D4418,LEN(D4418)-6),LEN(RIGHT(D4418,LEN(D4418)-6))-3),'Filter Fuel'!$A$3:$I$29,HLOOKUP(LEFT(D4418,6),'Filter Fuel'!$B$1:$I$2,2,FALSE),FALSE),1)*IF(F4418=0,0,1)</f>
        <v>1</v>
      </c>
      <c r="B4418" t="s">
        <v>2</v>
      </c>
      <c r="C4418">
        <f t="shared" si="126"/>
        <v>2035</v>
      </c>
      <c r="D4418" t="str">
        <f t="shared" si="127"/>
        <v>COMBDGKERIMP</v>
      </c>
      <c r="E4418" t="str">
        <f>VLOOKUP(D4418,'NZ40-POPT_tech_groups'!A:B,2,FALSE)</f>
        <v>NZ40-ENE-1-COMBDG</v>
      </c>
      <c r="F4418" s="3">
        <f>_xlfn.IFNA(_xlfn.IFNA(VLOOKUP(D4418,'Energy Share'!B:D,3,FALSE),VLOOKUP(LEFT(D4418,LEN(D4418)-2),'Energy Share'!B:D,3,FALSE)),0)*HLOOKUP(C4418,'Energy Share'!$I$2:$AL$3,2,FALSE)*VLOOKUP(LEFT(D4418,6),'Energy Share'!$I$6:$J$14,2,FALSE)</f>
        <v>8.322915320427747E-5</v>
      </c>
    </row>
    <row r="4419" spans="1:6" hidden="1" x14ac:dyDescent="0.3">
      <c r="A4419">
        <f>IF(IFERROR(_xlfn.NUMBERVALUE(RIGHT(D4419,2))=C4419-2000,TRUE),1,0)*_xlfn.IFNA(VLOOKUP(LEFT(RIGHT(D4419,LEN(D4419)-6),LEN(RIGHT(D4419,LEN(D4419)-6))-3),'Filter Fuel'!$A$3:$I$29,HLOOKUP(LEFT(D4419,6),'Filter Fuel'!$B$1:$I$2,2,FALSE),FALSE),1)*IF(F4419=0,0,1)</f>
        <v>0</v>
      </c>
      <c r="B4419" t="s">
        <v>2</v>
      </c>
      <c r="C4419">
        <f t="shared" si="126"/>
        <v>2035</v>
      </c>
      <c r="D4419" t="str">
        <f t="shared" si="127"/>
        <v>FRETRAKERIMP</v>
      </c>
      <c r="E4419" t="str">
        <f>VLOOKUP(D4419,'NZ40-POPT_tech_groups'!A:B,2,FALSE)</f>
        <v>NZ40-ENE-1-FRETRA</v>
      </c>
      <c r="F4419" s="3">
        <f>_xlfn.IFNA(_xlfn.IFNA(VLOOKUP(D4419,'Energy Share'!B:D,3,FALSE),VLOOKUP(LEFT(D4419,LEN(D4419)-2),'Energy Share'!B:D,3,FALSE)),0)*HLOOKUP(C4419,'Energy Share'!$I$2:$AL$3,2,FALSE)*VLOOKUP(LEFT(D4419,6),'Energy Share'!$I$6:$J$14,2,FALSE)</f>
        <v>0</v>
      </c>
    </row>
    <row r="4420" spans="1:6" x14ac:dyDescent="0.3">
      <c r="A4420">
        <f>IF(IFERROR(_xlfn.NUMBERVALUE(RIGHT(D4420,2))=C4420-2000,TRUE),1,0)*_xlfn.IFNA(VLOOKUP(LEFT(RIGHT(D4420,LEN(D4420)-6),LEN(RIGHT(D4420,LEN(D4420)-6))-3),'Filter Fuel'!$A$3:$I$29,HLOOKUP(LEFT(D4420,6),'Filter Fuel'!$B$1:$I$2,2,FALSE),FALSE),1)*IF(F4420=0,0,1)</f>
        <v>1</v>
      </c>
      <c r="B4420" t="s">
        <v>2</v>
      </c>
      <c r="C4420">
        <f t="shared" si="126"/>
        <v>2035</v>
      </c>
      <c r="D4420" t="str">
        <f t="shared" si="127"/>
        <v>PUBBDGKERIMP</v>
      </c>
      <c r="E4420" t="str">
        <f>VLOOKUP(D4420,'NZ40-POPT_tech_groups'!A:B,2,FALSE)</f>
        <v>NZ40-ENE-1-PUBBDG</v>
      </c>
      <c r="F4420" s="3">
        <f>_xlfn.IFNA(_xlfn.IFNA(VLOOKUP(D4420,'Energy Share'!B:D,3,FALSE),VLOOKUP(LEFT(D4420,LEN(D4420)-2),'Energy Share'!B:D,3,FALSE)),0)*HLOOKUP(C4420,'Energy Share'!$I$2:$AL$3,2,FALSE)*VLOOKUP(LEFT(D4420,6),'Energy Share'!$I$6:$J$14,2,FALSE)</f>
        <v>2.1742379299511504E-5</v>
      </c>
    </row>
    <row r="4421" spans="1:6" hidden="1" x14ac:dyDescent="0.3">
      <c r="A4421">
        <f>IF(IFERROR(_xlfn.NUMBERVALUE(RIGHT(D4421,2))=C4421-2000,TRUE),1,0)*_xlfn.IFNA(VLOOKUP(LEFT(RIGHT(D4421,LEN(D4421)-6),LEN(RIGHT(D4421,LEN(D4421)-6))-3),'Filter Fuel'!$A$3:$I$29,HLOOKUP(LEFT(D4421,6),'Filter Fuel'!$B$1:$I$2,2,FALSE),FALSE),1)*IF(F4421=0,0,1)</f>
        <v>0</v>
      </c>
      <c r="B4421" t="s">
        <v>2</v>
      </c>
      <c r="C4421">
        <f t="shared" si="126"/>
        <v>2035</v>
      </c>
      <c r="D4421" t="str">
        <f t="shared" si="127"/>
        <v>PUBTRAKERIMP</v>
      </c>
      <c r="E4421" t="str">
        <f>VLOOKUP(D4421,'NZ40-POPT_tech_groups'!A:B,2,FALSE)</f>
        <v>NZ40-ENE-1-PUBTRA</v>
      </c>
      <c r="F4421" s="3">
        <f>_xlfn.IFNA(_xlfn.IFNA(VLOOKUP(D4421,'Energy Share'!B:D,3,FALSE),VLOOKUP(LEFT(D4421,LEN(D4421)-2),'Energy Share'!B:D,3,FALSE)),0)*HLOOKUP(C4421,'Energy Share'!$I$2:$AL$3,2,FALSE)*VLOOKUP(LEFT(D4421,6),'Energy Share'!$I$6:$J$14,2,FALSE)</f>
        <v>0</v>
      </c>
    </row>
    <row r="4422" spans="1:6" x14ac:dyDescent="0.3">
      <c r="A4422">
        <f>IF(IFERROR(_xlfn.NUMBERVALUE(RIGHT(D4422,2))=C4422-2000,TRUE),1,0)*_xlfn.IFNA(VLOOKUP(LEFT(RIGHT(D4422,LEN(D4422)-6),LEN(RIGHT(D4422,LEN(D4422)-6))-3),'Filter Fuel'!$A$3:$I$29,HLOOKUP(LEFT(D4422,6),'Filter Fuel'!$B$1:$I$2,2,FALSE),FALSE),1)*IF(F4422=0,0,1)</f>
        <v>1</v>
      </c>
      <c r="B4422" t="s">
        <v>2</v>
      </c>
      <c r="C4422">
        <f t="shared" si="126"/>
        <v>2035</v>
      </c>
      <c r="D4422" t="str">
        <f t="shared" si="127"/>
        <v>RESBDGKERIMP</v>
      </c>
      <c r="E4422" t="str">
        <f>VLOOKUP(D4422,'NZ40-POPT_tech_groups'!A:B,2,FALSE)</f>
        <v>NZ40-ENE-1-RESBDG</v>
      </c>
      <c r="F4422" s="3">
        <f>_xlfn.IFNA(_xlfn.IFNA(VLOOKUP(D4422,'Energy Share'!B:D,3,FALSE),VLOOKUP(LEFT(D4422,LEN(D4422)-2),'Energy Share'!B:D,3,FALSE)),0)*HLOOKUP(C4422,'Energy Share'!$I$2:$AL$3,2,FALSE)*VLOOKUP(LEFT(D4422,6),'Energy Share'!$I$6:$J$14,2,FALSE)</f>
        <v>2.7100902712242427E-4</v>
      </c>
    </row>
    <row r="4423" spans="1:6" x14ac:dyDescent="0.3">
      <c r="A4423">
        <f>IF(IFERROR(_xlfn.NUMBERVALUE(RIGHT(D4423,2))=C4423-2000,TRUE),1,0)*_xlfn.IFNA(VLOOKUP(LEFT(RIGHT(D4423,LEN(D4423)-6),LEN(RIGHT(D4423,LEN(D4423)-6))-3),'Filter Fuel'!$A$3:$I$29,HLOOKUP(LEFT(D4423,6),'Filter Fuel'!$B$1:$I$2,2,FALSE),FALSE),1)*IF(F4423=0,0,1)</f>
        <v>1</v>
      </c>
      <c r="B4423" t="s">
        <v>2</v>
      </c>
      <c r="C4423">
        <f t="shared" si="126"/>
        <v>2035</v>
      </c>
      <c r="D4423" t="str">
        <f t="shared" si="127"/>
        <v>COMBDGLFOIMP</v>
      </c>
      <c r="E4423" t="str">
        <f>VLOOKUP(D4423,'NZ40-POPT_tech_groups'!A:B,2,FALSE)</f>
        <v>NZ40-ENE-1-COMBDG</v>
      </c>
      <c r="F4423" s="3">
        <f>_xlfn.IFNA(_xlfn.IFNA(VLOOKUP(D4423,'Energy Share'!B:D,3,FALSE),VLOOKUP(LEFT(D4423,LEN(D4423)-2),'Energy Share'!B:D,3,FALSE)),0)*HLOOKUP(C4423,'Energy Share'!$I$2:$AL$3,2,FALSE)*VLOOKUP(LEFT(D4423,6),'Energy Share'!$I$6:$J$14,2,FALSE)</f>
        <v>5.517667665535887E-4</v>
      </c>
    </row>
    <row r="4424" spans="1:6" hidden="1" x14ac:dyDescent="0.3">
      <c r="A4424">
        <f>IF(IFERROR(_xlfn.NUMBERVALUE(RIGHT(D4424,2))=C4424-2000,TRUE),1,0)*_xlfn.IFNA(VLOOKUP(LEFT(RIGHT(D4424,LEN(D4424)-6),LEN(RIGHT(D4424,LEN(D4424)-6))-3),'Filter Fuel'!$A$3:$I$29,HLOOKUP(LEFT(D4424,6),'Filter Fuel'!$B$1:$I$2,2,FALSE),FALSE),1)*IF(F4424=0,0,1)</f>
        <v>0</v>
      </c>
      <c r="B4424" t="s">
        <v>2</v>
      </c>
      <c r="C4424">
        <f t="shared" si="126"/>
        <v>2035</v>
      </c>
      <c r="D4424" t="str">
        <f t="shared" si="127"/>
        <v>FRETRALFOIMP</v>
      </c>
      <c r="E4424" t="str">
        <f>VLOOKUP(D4424,'NZ40-POPT_tech_groups'!A:B,2,FALSE)</f>
        <v>NZ40-ENE-1-FRETRA</v>
      </c>
      <c r="F4424" s="3">
        <f>_xlfn.IFNA(_xlfn.IFNA(VLOOKUP(D4424,'Energy Share'!B:D,3,FALSE),VLOOKUP(LEFT(D4424,LEN(D4424)-2),'Energy Share'!B:D,3,FALSE)),0)*HLOOKUP(C4424,'Energy Share'!$I$2:$AL$3,2,FALSE)*VLOOKUP(LEFT(D4424,6),'Energy Share'!$I$6:$J$14,2,FALSE)</f>
        <v>0</v>
      </c>
    </row>
    <row r="4425" spans="1:6" x14ac:dyDescent="0.3">
      <c r="A4425">
        <f>IF(IFERROR(_xlfn.NUMBERVALUE(RIGHT(D4425,2))=C4425-2000,TRUE),1,0)*_xlfn.IFNA(VLOOKUP(LEFT(RIGHT(D4425,LEN(D4425)-6),LEN(RIGHT(D4425,LEN(D4425)-6))-3),'Filter Fuel'!$A$3:$I$29,HLOOKUP(LEFT(D4425,6),'Filter Fuel'!$B$1:$I$2,2,FALSE),FALSE),1)*IF(F4425=0,0,1)</f>
        <v>1</v>
      </c>
      <c r="B4425" t="s">
        <v>2</v>
      </c>
      <c r="C4425">
        <f t="shared" si="126"/>
        <v>2035</v>
      </c>
      <c r="D4425" t="str">
        <f t="shared" si="127"/>
        <v>INDBDGLFOIMP</v>
      </c>
      <c r="E4425" t="str">
        <f>VLOOKUP(D4425,'NZ40-POPT_tech_groups'!A:B,2,FALSE)</f>
        <v>NZ40-ENE-1-INDBDG</v>
      </c>
      <c r="F4425" s="3">
        <f>_xlfn.IFNA(_xlfn.IFNA(VLOOKUP(D4425,'Energy Share'!B:D,3,FALSE),VLOOKUP(LEFT(D4425,LEN(D4425)-2),'Energy Share'!B:D,3,FALSE)),0)*HLOOKUP(C4425,'Energy Share'!$I$2:$AL$3,2,FALSE)*VLOOKUP(LEFT(D4425,6),'Energy Share'!$I$6:$J$14,2,FALSE)</f>
        <v>8.733756354710874E-3</v>
      </c>
    </row>
    <row r="4426" spans="1:6" x14ac:dyDescent="0.3">
      <c r="A4426">
        <f>IF(IFERROR(_xlfn.NUMBERVALUE(RIGHT(D4426,2))=C4426-2000,TRUE),1,0)*_xlfn.IFNA(VLOOKUP(LEFT(RIGHT(D4426,LEN(D4426)-6),LEN(RIGHT(D4426,LEN(D4426)-6))-3),'Filter Fuel'!$A$3:$I$29,HLOOKUP(LEFT(D4426,6),'Filter Fuel'!$B$1:$I$2,2,FALSE),FALSE),1)*IF(F4426=0,0,1)</f>
        <v>1</v>
      </c>
      <c r="B4426" t="s">
        <v>2</v>
      </c>
      <c r="C4426">
        <f t="shared" si="126"/>
        <v>2035</v>
      </c>
      <c r="D4426" t="str">
        <f t="shared" si="127"/>
        <v>PUBBDGLFOIMP</v>
      </c>
      <c r="E4426" t="str">
        <f>VLOOKUP(D4426,'NZ40-POPT_tech_groups'!A:B,2,FALSE)</f>
        <v>NZ40-ENE-1-PUBBDG</v>
      </c>
      <c r="F4426" s="3">
        <f>_xlfn.IFNA(_xlfn.IFNA(VLOOKUP(D4426,'Energy Share'!B:D,3,FALSE),VLOOKUP(LEFT(D4426,LEN(D4426)-2),'Energy Share'!B:D,3,FALSE)),0)*HLOOKUP(C4426,'Energy Share'!$I$2:$AL$3,2,FALSE)*VLOOKUP(LEFT(D4426,6),'Energy Share'!$I$6:$J$14,2,FALSE)</f>
        <v>7.5985197998318524E-3</v>
      </c>
    </row>
    <row r="4427" spans="1:6" hidden="1" x14ac:dyDescent="0.3">
      <c r="A4427">
        <f>IF(IFERROR(_xlfn.NUMBERVALUE(RIGHT(D4427,2))=C4427-2000,TRUE),1,0)*_xlfn.IFNA(VLOOKUP(LEFT(RIGHT(D4427,LEN(D4427)-6),LEN(RIGHT(D4427,LEN(D4427)-6))-3),'Filter Fuel'!$A$3:$I$29,HLOOKUP(LEFT(D4427,6),'Filter Fuel'!$B$1:$I$2,2,FALSE),FALSE),1)*IF(F4427=0,0,1)</f>
        <v>0</v>
      </c>
      <c r="B4427" t="s">
        <v>2</v>
      </c>
      <c r="C4427">
        <f t="shared" si="126"/>
        <v>2035</v>
      </c>
      <c r="D4427" t="str">
        <f t="shared" si="127"/>
        <v>PUBTRALFOIMP</v>
      </c>
      <c r="E4427" t="str">
        <f>VLOOKUP(D4427,'NZ40-POPT_tech_groups'!A:B,2,FALSE)</f>
        <v>NZ40-ENE-1-PUBTRA</v>
      </c>
      <c r="F4427" s="3">
        <f>_xlfn.IFNA(_xlfn.IFNA(VLOOKUP(D4427,'Energy Share'!B:D,3,FALSE),VLOOKUP(LEFT(D4427,LEN(D4427)-2),'Energy Share'!B:D,3,FALSE)),0)*HLOOKUP(C4427,'Energy Share'!$I$2:$AL$3,2,FALSE)*VLOOKUP(LEFT(D4427,6),'Energy Share'!$I$6:$J$14,2,FALSE)</f>
        <v>0</v>
      </c>
    </row>
    <row r="4428" spans="1:6" x14ac:dyDescent="0.3">
      <c r="A4428">
        <f>IF(IFERROR(_xlfn.NUMBERVALUE(RIGHT(D4428,2))=C4428-2000,TRUE),1,0)*_xlfn.IFNA(VLOOKUP(LEFT(RIGHT(D4428,LEN(D4428)-6),LEN(RIGHT(D4428,LEN(D4428)-6))-3),'Filter Fuel'!$A$3:$I$29,HLOOKUP(LEFT(D4428,6),'Filter Fuel'!$B$1:$I$2,2,FALSE),FALSE),1)*IF(F4428=0,0,1)</f>
        <v>1</v>
      </c>
      <c r="B4428" t="s">
        <v>2</v>
      </c>
      <c r="C4428">
        <f t="shared" si="126"/>
        <v>2035</v>
      </c>
      <c r="D4428" t="str">
        <f t="shared" si="127"/>
        <v>RESBDGLFOIMP</v>
      </c>
      <c r="E4428" t="str">
        <f>VLOOKUP(D4428,'NZ40-POPT_tech_groups'!A:B,2,FALSE)</f>
        <v>NZ40-ENE-1-RESBDG</v>
      </c>
      <c r="F4428" s="3">
        <f>_xlfn.IFNA(_xlfn.IFNA(VLOOKUP(D4428,'Energy Share'!B:D,3,FALSE),VLOOKUP(LEFT(D4428,LEN(D4428)-2),'Energy Share'!B:D,3,FALSE)),0)*HLOOKUP(C4428,'Energy Share'!$I$2:$AL$3,2,FALSE)*VLOOKUP(LEFT(D4428,6),'Energy Share'!$I$6:$J$14,2,FALSE)</f>
        <v>1.193107896575068E-3</v>
      </c>
    </row>
    <row r="4429" spans="1:6" x14ac:dyDescent="0.3">
      <c r="A4429">
        <f>IF(IFERROR(_xlfn.NUMBERVALUE(RIGHT(D4429,2))=C4429-2000,TRUE),1,0)*_xlfn.IFNA(VLOOKUP(LEFT(RIGHT(D4429,LEN(D4429)-6),LEN(RIGHT(D4429,LEN(D4429)-6))-3),'Filter Fuel'!$A$3:$I$29,HLOOKUP(LEFT(D4429,6),'Filter Fuel'!$B$1:$I$2,2,FALSE),FALSE),1)*IF(F4429=0,0,1)</f>
        <v>1</v>
      </c>
      <c r="B4429" t="s">
        <v>2</v>
      </c>
      <c r="C4429">
        <f t="shared" si="126"/>
        <v>2035</v>
      </c>
      <c r="D4429" t="str">
        <f t="shared" si="127"/>
        <v>COMBDGNGAIMP</v>
      </c>
      <c r="E4429" t="str">
        <f>VLOOKUP(D4429,'NZ40-POPT_tech_groups'!A:B,2,FALSE)</f>
        <v>NZ40-ENE-1-COMBDG</v>
      </c>
      <c r="F4429" s="3">
        <f>_xlfn.IFNA(_xlfn.IFNA(VLOOKUP(D4429,'Energy Share'!B:D,3,FALSE),VLOOKUP(LEFT(D4429,LEN(D4429)-2),'Energy Share'!B:D,3,FALSE)),0)*HLOOKUP(C4429,'Energy Share'!$I$2:$AL$3,2,FALSE)*VLOOKUP(LEFT(D4429,6),'Energy Share'!$I$6:$J$14,2,FALSE)</f>
        <v>0.15738533361289395</v>
      </c>
    </row>
    <row r="4430" spans="1:6" hidden="1" x14ac:dyDescent="0.3">
      <c r="A4430">
        <f>IF(IFERROR(_xlfn.NUMBERVALUE(RIGHT(D4430,2))=C4430-2000,TRUE),1,0)*_xlfn.IFNA(VLOOKUP(LEFT(RIGHT(D4430,LEN(D4430)-6),LEN(RIGHT(D4430,LEN(D4430)-6))-3),'Filter Fuel'!$A$3:$I$29,HLOOKUP(LEFT(D4430,6),'Filter Fuel'!$B$1:$I$2,2,FALSE),FALSE),1)*IF(F4430=0,0,1)</f>
        <v>0</v>
      </c>
      <c r="B4430" t="s">
        <v>2</v>
      </c>
      <c r="C4430">
        <f t="shared" si="126"/>
        <v>2035</v>
      </c>
      <c r="D4430" t="str">
        <f t="shared" si="127"/>
        <v>FRETRANGAIMP</v>
      </c>
      <c r="E4430" t="str">
        <f>VLOOKUP(D4430,'NZ40-POPT_tech_groups'!A:B,2,FALSE)</f>
        <v>NZ40-ENE-1-FRETRA</v>
      </c>
      <c r="F4430" s="3">
        <f>_xlfn.IFNA(_xlfn.IFNA(VLOOKUP(D4430,'Energy Share'!B:D,3,FALSE),VLOOKUP(LEFT(D4430,LEN(D4430)-2),'Energy Share'!B:D,3,FALSE)),0)*HLOOKUP(C4430,'Energy Share'!$I$2:$AL$3,2,FALSE)*VLOOKUP(LEFT(D4430,6),'Energy Share'!$I$6:$J$14,2,FALSE)</f>
        <v>0</v>
      </c>
    </row>
    <row r="4431" spans="1:6" x14ac:dyDescent="0.3">
      <c r="A4431">
        <f>IF(IFERROR(_xlfn.NUMBERVALUE(RIGHT(D4431,2))=C4431-2000,TRUE),1,0)*_xlfn.IFNA(VLOOKUP(LEFT(RIGHT(D4431,LEN(D4431)-6),LEN(RIGHT(D4431,LEN(D4431)-6))-3),'Filter Fuel'!$A$3:$I$29,HLOOKUP(LEFT(D4431,6),'Filter Fuel'!$B$1:$I$2,2,FALSE),FALSE),1)*IF(F4431=0,0,1)</f>
        <v>1</v>
      </c>
      <c r="B4431" t="s">
        <v>2</v>
      </c>
      <c r="C4431">
        <f t="shared" si="126"/>
        <v>2035</v>
      </c>
      <c r="D4431" t="str">
        <f t="shared" si="127"/>
        <v>INDBDGNGAIMP</v>
      </c>
      <c r="E4431" t="str">
        <f>VLOOKUP(D4431,'NZ40-POPT_tech_groups'!A:B,2,FALSE)</f>
        <v>NZ40-ENE-1-INDBDG</v>
      </c>
      <c r="F4431" s="3">
        <f>_xlfn.IFNA(_xlfn.IFNA(VLOOKUP(D4431,'Energy Share'!B:D,3,FALSE),VLOOKUP(LEFT(D4431,LEN(D4431)-2),'Energy Share'!B:D,3,FALSE)),0)*HLOOKUP(C4431,'Energy Share'!$I$2:$AL$3,2,FALSE)*VLOOKUP(LEFT(D4431,6),'Energy Share'!$I$6:$J$14,2,FALSE)</f>
        <v>0.24380456191864874</v>
      </c>
    </row>
    <row r="4432" spans="1:6" x14ac:dyDescent="0.3">
      <c r="A4432">
        <f>IF(IFERROR(_xlfn.NUMBERVALUE(RIGHT(D4432,2))=C4432-2000,TRUE),1,0)*_xlfn.IFNA(VLOOKUP(LEFT(RIGHT(D4432,LEN(D4432)-6),LEN(RIGHT(D4432,LEN(D4432)-6))-3),'Filter Fuel'!$A$3:$I$29,HLOOKUP(LEFT(D4432,6),'Filter Fuel'!$B$1:$I$2,2,FALSE),FALSE),1)*IF(F4432=0,0,1)</f>
        <v>1</v>
      </c>
      <c r="B4432" t="s">
        <v>2</v>
      </c>
      <c r="C4432">
        <f t="shared" si="126"/>
        <v>2035</v>
      </c>
      <c r="D4432" t="str">
        <f t="shared" si="127"/>
        <v>PASTRANGAIMP</v>
      </c>
      <c r="E4432" t="str">
        <f>VLOOKUP(D4432,'NZ40-POPT_tech_groups'!A:B,2,FALSE)</f>
        <v>NZ40-ENE-1-PASTRA</v>
      </c>
      <c r="F4432" s="3">
        <f>_xlfn.IFNA(_xlfn.IFNA(VLOOKUP(D4432,'Energy Share'!B:D,3,FALSE),VLOOKUP(LEFT(D4432,LEN(D4432)-2),'Energy Share'!B:D,3,FALSE)),0)*HLOOKUP(C4432,'Energy Share'!$I$2:$AL$3,2,FALSE)*VLOOKUP(LEFT(D4432,6),'Energy Share'!$I$6:$J$14,2,FALSE)</f>
        <v>3.1921832244607173E-3</v>
      </c>
    </row>
    <row r="4433" spans="1:6" x14ac:dyDescent="0.3">
      <c r="A4433">
        <f>IF(IFERROR(_xlfn.NUMBERVALUE(RIGHT(D4433,2))=C4433-2000,TRUE),1,0)*_xlfn.IFNA(VLOOKUP(LEFT(RIGHT(D4433,LEN(D4433)-6),LEN(RIGHT(D4433,LEN(D4433)-6))-3),'Filter Fuel'!$A$3:$I$29,HLOOKUP(LEFT(D4433,6),'Filter Fuel'!$B$1:$I$2,2,FALSE),FALSE),1)*IF(F4433=0,0,1)</f>
        <v>1</v>
      </c>
      <c r="B4433" t="s">
        <v>2</v>
      </c>
      <c r="C4433">
        <f t="shared" si="126"/>
        <v>2035</v>
      </c>
      <c r="D4433" t="str">
        <f t="shared" si="127"/>
        <v>PUBBDGNGAIMP</v>
      </c>
      <c r="E4433" t="str">
        <f>VLOOKUP(D4433,'NZ40-POPT_tech_groups'!A:B,2,FALSE)</f>
        <v>NZ40-ENE-1-PUBBDG</v>
      </c>
      <c r="F4433" s="3">
        <f>_xlfn.IFNA(_xlfn.IFNA(VLOOKUP(D4433,'Energy Share'!B:D,3,FALSE),VLOOKUP(LEFT(D4433,LEN(D4433)-2),'Energy Share'!B:D,3,FALSE)),0)*HLOOKUP(C4433,'Energy Share'!$I$2:$AL$3,2,FALSE)*VLOOKUP(LEFT(D4433,6),'Energy Share'!$I$6:$J$14,2,FALSE)</f>
        <v>0.2067675505059211</v>
      </c>
    </row>
    <row r="4434" spans="1:6" hidden="1" x14ac:dyDescent="0.3">
      <c r="A4434">
        <f>IF(IFERROR(_xlfn.NUMBERVALUE(RIGHT(D4434,2))=C4434-2000,TRUE),1,0)*_xlfn.IFNA(VLOOKUP(LEFT(RIGHT(D4434,LEN(D4434)-6),LEN(RIGHT(D4434,LEN(D4434)-6))-3),'Filter Fuel'!$A$3:$I$29,HLOOKUP(LEFT(D4434,6),'Filter Fuel'!$B$1:$I$2,2,FALSE),FALSE),1)*IF(F4434=0,0,1)</f>
        <v>0</v>
      </c>
      <c r="B4434" t="s">
        <v>2</v>
      </c>
      <c r="C4434">
        <f t="shared" si="126"/>
        <v>2035</v>
      </c>
      <c r="D4434" t="str">
        <f t="shared" si="127"/>
        <v>PUBTRANGAIMP</v>
      </c>
      <c r="E4434" t="str">
        <f>VLOOKUP(D4434,'NZ40-POPT_tech_groups'!A:B,2,FALSE)</f>
        <v>NZ40-ENE-1-PUBTRA</v>
      </c>
      <c r="F4434" s="3">
        <f>_xlfn.IFNA(_xlfn.IFNA(VLOOKUP(D4434,'Energy Share'!B:D,3,FALSE),VLOOKUP(LEFT(D4434,LEN(D4434)-2),'Energy Share'!B:D,3,FALSE)),0)*HLOOKUP(C4434,'Energy Share'!$I$2:$AL$3,2,FALSE)*VLOOKUP(LEFT(D4434,6),'Energy Share'!$I$6:$J$14,2,FALSE)</f>
        <v>0</v>
      </c>
    </row>
    <row r="4435" spans="1:6" x14ac:dyDescent="0.3">
      <c r="A4435">
        <f>IF(IFERROR(_xlfn.NUMBERVALUE(RIGHT(D4435,2))=C4435-2000,TRUE),1,0)*_xlfn.IFNA(VLOOKUP(LEFT(RIGHT(D4435,LEN(D4435)-6),LEN(RIGHT(D4435,LEN(D4435)-6))-3),'Filter Fuel'!$A$3:$I$29,HLOOKUP(LEFT(D4435,6),'Filter Fuel'!$B$1:$I$2,2,FALSE),FALSE),1)*IF(F4435=0,0,1)</f>
        <v>1</v>
      </c>
      <c r="B4435" t="s">
        <v>2</v>
      </c>
      <c r="C4435">
        <f t="shared" si="126"/>
        <v>2035</v>
      </c>
      <c r="D4435" t="str">
        <f t="shared" si="127"/>
        <v>RESBDGNGAIMP</v>
      </c>
      <c r="E4435" t="str">
        <f>VLOOKUP(D4435,'NZ40-POPT_tech_groups'!A:B,2,FALSE)</f>
        <v>NZ40-ENE-1-RESBDG</v>
      </c>
      <c r="F4435" s="3">
        <f>_xlfn.IFNA(_xlfn.IFNA(VLOOKUP(D4435,'Energy Share'!B:D,3,FALSE),VLOOKUP(LEFT(D4435,LEN(D4435)-2),'Energy Share'!B:D,3,FALSE)),0)*HLOOKUP(C4435,'Energy Share'!$I$2:$AL$3,2,FALSE)*VLOOKUP(LEFT(D4435,6),'Energy Share'!$I$6:$J$14,2,FALSE)</f>
        <v>0.26448788900944958</v>
      </c>
    </row>
    <row r="4436" spans="1:6" x14ac:dyDescent="0.3">
      <c r="A4436">
        <f>IF(IFERROR(_xlfn.NUMBERVALUE(RIGHT(D4436,2))=C4436-2000,TRUE),1,0)*_xlfn.IFNA(VLOOKUP(LEFT(RIGHT(D4436,LEN(D4436)-6),LEN(RIGHT(D4436,LEN(D4436)-6))-3),'Filter Fuel'!$A$3:$I$29,HLOOKUP(LEFT(D4436,6),'Filter Fuel'!$B$1:$I$2,2,FALSE),FALSE),1)*IF(F4436=0,0,1)</f>
        <v>1</v>
      </c>
      <c r="B4436" t="s">
        <v>2</v>
      </c>
      <c r="C4436">
        <f t="shared" si="126"/>
        <v>2035</v>
      </c>
      <c r="D4436" t="str">
        <f t="shared" si="127"/>
        <v>INDBDGPCOKIMP</v>
      </c>
      <c r="E4436" t="str">
        <f>VLOOKUP(D4436,'NZ40-POPT_tech_groups'!A:B,2,FALSE)</f>
        <v>NZ40-ENE-1-INDBDG</v>
      </c>
      <c r="F4436" s="3">
        <f>_xlfn.IFNA(_xlfn.IFNA(VLOOKUP(D4436,'Energy Share'!B:D,3,FALSE),VLOOKUP(LEFT(D4436,LEN(D4436)-2),'Energy Share'!B:D,3,FALSE)),0)*HLOOKUP(C4436,'Energy Share'!$I$2:$AL$3,2,FALSE)*VLOOKUP(LEFT(D4436,6),'Energy Share'!$I$6:$J$14,2,FALSE)</f>
        <v>3.7785928950688896E-3</v>
      </c>
    </row>
    <row r="4437" spans="1:6" x14ac:dyDescent="0.3">
      <c r="A4437">
        <f>IF(IFERROR(_xlfn.NUMBERVALUE(RIGHT(D4437,2))=C4437-2000,TRUE),1,0)*_xlfn.IFNA(VLOOKUP(LEFT(RIGHT(D4437,LEN(D4437)-6),LEN(RIGHT(D4437,LEN(D4437)-6))-3),'Filter Fuel'!$A$3:$I$29,HLOOKUP(LEFT(D4437,6),'Filter Fuel'!$B$1:$I$2,2,FALSE),FALSE),1)*IF(F4437=0,0,1)</f>
        <v>1</v>
      </c>
      <c r="B4437" t="s">
        <v>2</v>
      </c>
      <c r="C4437">
        <f t="shared" si="126"/>
        <v>2035</v>
      </c>
      <c r="D4437" t="str">
        <f t="shared" si="127"/>
        <v>COMBDGPROIMP</v>
      </c>
      <c r="E4437" t="str">
        <f>VLOOKUP(D4437,'NZ40-POPT_tech_groups'!A:B,2,FALSE)</f>
        <v>NZ40-ENE-1-COMBDG</v>
      </c>
      <c r="F4437" s="3">
        <f>_xlfn.IFNA(_xlfn.IFNA(VLOOKUP(D4437,'Energy Share'!B:D,3,FALSE),VLOOKUP(LEFT(D4437,LEN(D4437)-2),'Energy Share'!B:D,3,FALSE)),0)*HLOOKUP(C4437,'Energy Share'!$I$2:$AL$3,2,FALSE)*VLOOKUP(LEFT(D4437,6),'Energy Share'!$I$6:$J$14,2,FALSE)</f>
        <v>9.7791648932824271E-3</v>
      </c>
    </row>
    <row r="4438" spans="1:6" x14ac:dyDescent="0.3">
      <c r="A4438">
        <f>IF(IFERROR(_xlfn.NUMBERVALUE(RIGHT(D4438,2))=C4438-2000,TRUE),1,0)*_xlfn.IFNA(VLOOKUP(LEFT(RIGHT(D4438,LEN(D4438)-6),LEN(RIGHT(D4438,LEN(D4438)-6))-3),'Filter Fuel'!$A$3:$I$29,HLOOKUP(LEFT(D4438,6),'Filter Fuel'!$B$1:$I$2,2,FALSE),FALSE),1)*IF(F4438=0,0,1)</f>
        <v>1</v>
      </c>
      <c r="B4438" t="s">
        <v>2</v>
      </c>
      <c r="C4438">
        <f t="shared" si="126"/>
        <v>2035</v>
      </c>
      <c r="D4438" t="str">
        <f t="shared" si="127"/>
        <v>FRETRAPROIMP</v>
      </c>
      <c r="E4438" t="str">
        <f>VLOOKUP(D4438,'NZ40-POPT_tech_groups'!A:B,2,FALSE)</f>
        <v>NZ40-ENE-1-FRETRA</v>
      </c>
      <c r="F4438" s="3">
        <f>_xlfn.IFNA(_xlfn.IFNA(VLOOKUP(D4438,'Energy Share'!B:D,3,FALSE),VLOOKUP(LEFT(D4438,LEN(D4438)-2),'Energy Share'!B:D,3,FALSE)),0)*HLOOKUP(C4438,'Energy Share'!$I$2:$AL$3,2,FALSE)*VLOOKUP(LEFT(D4438,6),'Energy Share'!$I$6:$J$14,2,FALSE)</f>
        <v>1.0144076306734638E-2</v>
      </c>
    </row>
    <row r="4439" spans="1:6" x14ac:dyDescent="0.3">
      <c r="A4439">
        <f>IF(IFERROR(_xlfn.NUMBERVALUE(RIGHT(D4439,2))=C4439-2000,TRUE),1,0)*_xlfn.IFNA(VLOOKUP(LEFT(RIGHT(D4439,LEN(D4439)-6),LEN(RIGHT(D4439,LEN(D4439)-6))-3),'Filter Fuel'!$A$3:$I$29,HLOOKUP(LEFT(D4439,6),'Filter Fuel'!$B$1:$I$2,2,FALSE),FALSE),1)*IF(F4439=0,0,1)</f>
        <v>1</v>
      </c>
      <c r="B4439" t="s">
        <v>2</v>
      </c>
      <c r="C4439">
        <f t="shared" si="126"/>
        <v>2035</v>
      </c>
      <c r="D4439" t="str">
        <f t="shared" si="127"/>
        <v>INDBDGPROIMP</v>
      </c>
      <c r="E4439" t="str">
        <f>VLOOKUP(D4439,'NZ40-POPT_tech_groups'!A:B,2,FALSE)</f>
        <v>NZ40-ENE-1-INDBDG</v>
      </c>
      <c r="F4439" s="3">
        <f>_xlfn.IFNA(_xlfn.IFNA(VLOOKUP(D4439,'Energy Share'!B:D,3,FALSE),VLOOKUP(LEFT(D4439,LEN(D4439)-2),'Energy Share'!B:D,3,FALSE)),0)*HLOOKUP(C4439,'Energy Share'!$I$2:$AL$3,2,FALSE)*VLOOKUP(LEFT(D4439,6),'Energy Share'!$I$6:$J$14,2,FALSE)</f>
        <v>1.8838378178038797E-3</v>
      </c>
    </row>
    <row r="4440" spans="1:6" x14ac:dyDescent="0.3">
      <c r="A4440">
        <f>IF(IFERROR(_xlfn.NUMBERVALUE(RIGHT(D4440,2))=C4440-2000,TRUE),1,0)*_xlfn.IFNA(VLOOKUP(LEFT(RIGHT(D4440,LEN(D4440)-6),LEN(RIGHT(D4440,LEN(D4440)-6))-3),'Filter Fuel'!$A$3:$I$29,HLOOKUP(LEFT(D4440,6),'Filter Fuel'!$B$1:$I$2,2,FALSE),FALSE),1)*IF(F4440=0,0,1)</f>
        <v>1</v>
      </c>
      <c r="B4440" t="s">
        <v>2</v>
      </c>
      <c r="C4440">
        <f t="shared" si="126"/>
        <v>2035</v>
      </c>
      <c r="D4440" t="str">
        <f t="shared" si="127"/>
        <v>PASTRAPROIMP</v>
      </c>
      <c r="E4440" t="str">
        <f>VLOOKUP(D4440,'NZ40-POPT_tech_groups'!A:B,2,FALSE)</f>
        <v>NZ40-ENE-1-PASTRA</v>
      </c>
      <c r="F4440" s="3">
        <f>_xlfn.IFNA(_xlfn.IFNA(VLOOKUP(D4440,'Energy Share'!B:D,3,FALSE),VLOOKUP(LEFT(D4440,LEN(D4440)-2),'Energy Share'!B:D,3,FALSE)),0)*HLOOKUP(C4440,'Energy Share'!$I$2:$AL$3,2,FALSE)*VLOOKUP(LEFT(D4440,6),'Energy Share'!$I$6:$J$14,2,FALSE)</f>
        <v>1.9104952188592533E-3</v>
      </c>
    </row>
    <row r="4441" spans="1:6" x14ac:dyDescent="0.3">
      <c r="A4441">
        <f>IF(IFERROR(_xlfn.NUMBERVALUE(RIGHT(D4441,2))=C4441-2000,TRUE),1,0)*_xlfn.IFNA(VLOOKUP(LEFT(RIGHT(D4441,LEN(D4441)-6),LEN(RIGHT(D4441,LEN(D4441)-6))-3),'Filter Fuel'!$A$3:$I$29,HLOOKUP(LEFT(D4441,6),'Filter Fuel'!$B$1:$I$2,2,FALSE),FALSE),1)*IF(F4441=0,0,1)</f>
        <v>1</v>
      </c>
      <c r="B4441" t="s">
        <v>2</v>
      </c>
      <c r="C4441">
        <f t="shared" ref="C4441:C4504" si="128">C4098+1</f>
        <v>2035</v>
      </c>
      <c r="D4441" t="str">
        <f t="shared" ref="D4441:D4504" si="129">D4098</f>
        <v>PUBBDGPROIMP</v>
      </c>
      <c r="E4441" t="str">
        <f>VLOOKUP(D4441,'NZ40-POPT_tech_groups'!A:B,2,FALSE)</f>
        <v>NZ40-ENE-1-PUBBDG</v>
      </c>
      <c r="F4441" s="3">
        <f>_xlfn.IFNA(_xlfn.IFNA(VLOOKUP(D4441,'Energy Share'!B:D,3,FALSE),VLOOKUP(LEFT(D4441,LEN(D4441)-2),'Energy Share'!B:D,3,FALSE)),0)*HLOOKUP(C4441,'Energy Share'!$I$2:$AL$3,2,FALSE)*VLOOKUP(LEFT(D4441,6),'Energy Share'!$I$6:$J$14,2,FALSE)</f>
        <v>1.1377536981230837E-6</v>
      </c>
    </row>
    <row r="4442" spans="1:6" hidden="1" x14ac:dyDescent="0.3">
      <c r="A4442">
        <f>IF(IFERROR(_xlfn.NUMBERVALUE(RIGHT(D4442,2))=C4442-2000,TRUE),1,0)*_xlfn.IFNA(VLOOKUP(LEFT(RIGHT(D4442,LEN(D4442)-6),LEN(RIGHT(D4442,LEN(D4442)-6))-3),'Filter Fuel'!$A$3:$I$29,HLOOKUP(LEFT(D4442,6),'Filter Fuel'!$B$1:$I$2,2,FALSE),FALSE),1)*IF(F4442=0,0,1)</f>
        <v>0</v>
      </c>
      <c r="B4442" t="s">
        <v>2</v>
      </c>
      <c r="C4442">
        <f t="shared" si="128"/>
        <v>2035</v>
      </c>
      <c r="D4442" t="str">
        <f t="shared" si="129"/>
        <v>PUBTRAPROIMP</v>
      </c>
      <c r="E4442" t="str">
        <f>VLOOKUP(D4442,'NZ40-POPT_tech_groups'!A:B,2,FALSE)</f>
        <v>NZ40-ENE-1-PUBTRA</v>
      </c>
      <c r="F4442" s="3">
        <f>_xlfn.IFNA(_xlfn.IFNA(VLOOKUP(D4442,'Energy Share'!B:D,3,FALSE),VLOOKUP(LEFT(D4442,LEN(D4442)-2),'Energy Share'!B:D,3,FALSE)),0)*HLOOKUP(C4442,'Energy Share'!$I$2:$AL$3,2,FALSE)*VLOOKUP(LEFT(D4442,6),'Energy Share'!$I$6:$J$14,2,FALSE)</f>
        <v>0</v>
      </c>
    </row>
    <row r="4443" spans="1:6" x14ac:dyDescent="0.3">
      <c r="A4443">
        <f>IF(IFERROR(_xlfn.NUMBERVALUE(RIGHT(D4443,2))=C4443-2000,TRUE),1,0)*_xlfn.IFNA(VLOOKUP(LEFT(RIGHT(D4443,LEN(D4443)-6),LEN(RIGHT(D4443,LEN(D4443)-6))-3),'Filter Fuel'!$A$3:$I$29,HLOOKUP(LEFT(D4443,6),'Filter Fuel'!$B$1:$I$2,2,FALSE),FALSE),1)*IF(F4443=0,0,1)</f>
        <v>1</v>
      </c>
      <c r="B4443" t="s">
        <v>2</v>
      </c>
      <c r="C4443">
        <f t="shared" si="128"/>
        <v>2035</v>
      </c>
      <c r="D4443" t="str">
        <f t="shared" si="129"/>
        <v>RESBDGPROIMP</v>
      </c>
      <c r="E4443" t="str">
        <f>VLOOKUP(D4443,'NZ40-POPT_tech_groups'!A:B,2,FALSE)</f>
        <v>NZ40-ENE-1-RESBDG</v>
      </c>
      <c r="F4443" s="3">
        <f>_xlfn.IFNA(_xlfn.IFNA(VLOOKUP(D4443,'Energy Share'!B:D,3,FALSE),VLOOKUP(LEFT(D4443,LEN(D4443)-2),'Energy Share'!B:D,3,FALSE)),0)*HLOOKUP(C4443,'Energy Share'!$I$2:$AL$3,2,FALSE)*VLOOKUP(LEFT(D4443,6),'Energy Share'!$I$6:$J$14,2,FALSE)</f>
        <v>2.2454117171285637E-3</v>
      </c>
    </row>
    <row r="4444" spans="1:6" x14ac:dyDescent="0.3">
      <c r="A4444">
        <f>IF(IFERROR(_xlfn.NUMBERVALUE(RIGHT(D4444,2))=C4444-2000,TRUE),1,0)*_xlfn.IFNA(VLOOKUP(LEFT(RIGHT(D4444,LEN(D4444)-6),LEN(RIGHT(D4444,LEN(D4444)-6))-3),'Filter Fuel'!$A$3:$I$29,HLOOKUP(LEFT(D4444,6),'Filter Fuel'!$B$1:$I$2,2,FALSE),FALSE),1)*IF(F4444=0,0,1)</f>
        <v>1</v>
      </c>
      <c r="B4444" t="s">
        <v>2</v>
      </c>
      <c r="C4444">
        <f t="shared" si="128"/>
        <v>2035</v>
      </c>
      <c r="D4444" t="str">
        <f t="shared" si="129"/>
        <v>FRETRARDSLIMP</v>
      </c>
      <c r="E4444" t="str">
        <f>VLOOKUP(D4444,'NZ40-POPT_tech_groups'!A:B,2,FALSE)</f>
        <v>NZ40-ENE-1-FRETRA</v>
      </c>
      <c r="F4444" s="3">
        <f>_xlfn.IFNA(_xlfn.IFNA(VLOOKUP(D4444,'Energy Share'!B:D,3,FALSE),VLOOKUP(LEFT(D4444,LEN(D4444)-2),'Energy Share'!B:D,3,FALSE)),0)*HLOOKUP(C4444,'Energy Share'!$I$2:$AL$3,2,FALSE)*VLOOKUP(LEFT(D4444,6),'Energy Share'!$I$6:$J$14,2,FALSE)</f>
        <v>1.2409163600379057E-6</v>
      </c>
    </row>
    <row r="4445" spans="1:6" x14ac:dyDescent="0.3">
      <c r="A4445">
        <f>IF(IFERROR(_xlfn.NUMBERVALUE(RIGHT(D4445,2))=C4445-2000,TRUE),1,0)*_xlfn.IFNA(VLOOKUP(LEFT(RIGHT(D4445,LEN(D4445)-6),LEN(RIGHT(D4445,LEN(D4445)-6))-3),'Filter Fuel'!$A$3:$I$29,HLOOKUP(LEFT(D4445,6),'Filter Fuel'!$B$1:$I$2,2,FALSE),FALSE),1)*IF(F4445=0,0,1)</f>
        <v>1</v>
      </c>
      <c r="B4445" t="s">
        <v>2</v>
      </c>
      <c r="C4445">
        <f t="shared" si="128"/>
        <v>2035</v>
      </c>
      <c r="D4445" t="str">
        <f t="shared" si="129"/>
        <v>PASTRARDSLIMP</v>
      </c>
      <c r="E4445" t="str">
        <f>VLOOKUP(D4445,'NZ40-POPT_tech_groups'!A:B,2,FALSE)</f>
        <v>NZ40-ENE-1-PASTRA</v>
      </c>
      <c r="F4445" s="3">
        <f>_xlfn.IFNA(_xlfn.IFNA(VLOOKUP(D4445,'Energy Share'!B:D,3,FALSE),VLOOKUP(LEFT(D4445,LEN(D4445)-2),'Energy Share'!B:D,3,FALSE)),0)*HLOOKUP(C4445,'Energy Share'!$I$2:$AL$3,2,FALSE)*VLOOKUP(LEFT(D4445,6),'Energy Share'!$I$6:$J$14,2,FALSE)</f>
        <v>4.7381527294769132E-6</v>
      </c>
    </row>
    <row r="4446" spans="1:6" hidden="1" x14ac:dyDescent="0.3">
      <c r="A4446">
        <f>IF(IFERROR(_xlfn.NUMBERVALUE(RIGHT(D4446,2))=C4446-2000,TRUE),1,0)*_xlfn.IFNA(VLOOKUP(LEFT(RIGHT(D4446,LEN(D4446)-6),LEN(RIGHT(D4446,LEN(D4446)-6))-3),'Filter Fuel'!$A$3:$I$29,HLOOKUP(LEFT(D4446,6),'Filter Fuel'!$B$1:$I$2,2,FALSE),FALSE),1)*IF(F4446=0,0,1)</f>
        <v>0</v>
      </c>
      <c r="B4446" t="s">
        <v>2</v>
      </c>
      <c r="C4446">
        <f t="shared" si="128"/>
        <v>2035</v>
      </c>
      <c r="D4446" t="str">
        <f t="shared" si="129"/>
        <v>PUBTRARDSLIMP</v>
      </c>
      <c r="E4446" t="str">
        <f>VLOOKUP(D4446,'NZ40-POPT_tech_groups'!A:B,2,FALSE)</f>
        <v>NZ40-ENE-1-PUBTRA</v>
      </c>
      <c r="F4446" s="3">
        <f>_xlfn.IFNA(_xlfn.IFNA(VLOOKUP(D4446,'Energy Share'!B:D,3,FALSE),VLOOKUP(LEFT(D4446,LEN(D4446)-2),'Energy Share'!B:D,3,FALSE)),0)*HLOOKUP(C4446,'Energy Share'!$I$2:$AL$3,2,FALSE)*VLOOKUP(LEFT(D4446,6),'Energy Share'!$I$6:$J$14,2,FALSE)</f>
        <v>0</v>
      </c>
    </row>
    <row r="4447" spans="1:6" x14ac:dyDescent="0.3">
      <c r="A4447">
        <f>IF(IFERROR(_xlfn.NUMBERVALUE(RIGHT(D4447,2))=C4447-2000,TRUE),1,0)*_xlfn.IFNA(VLOOKUP(LEFT(RIGHT(D4447,LEN(D4447)-6),LEN(RIGHT(D4447,LEN(D4447)-6))-3),'Filter Fuel'!$A$3:$I$29,HLOOKUP(LEFT(D4447,6),'Filter Fuel'!$B$1:$I$2,2,FALSE),FALSE),1)*IF(F4447=0,0,1)</f>
        <v>1</v>
      </c>
      <c r="B4447" t="s">
        <v>2</v>
      </c>
      <c r="C4447">
        <f t="shared" si="128"/>
        <v>2035</v>
      </c>
      <c r="D4447" t="str">
        <f t="shared" si="129"/>
        <v>COMBDGSGAIMP</v>
      </c>
      <c r="E4447" t="str">
        <f>VLOOKUP(D4447,'NZ40-POPT_tech_groups'!A:B,2,FALSE)</f>
        <v>NZ40-ENE-1-COMBDG</v>
      </c>
      <c r="F4447" s="3">
        <f>_xlfn.IFNA(_xlfn.IFNA(VLOOKUP(D4447,'Energy Share'!B:D,3,FALSE),VLOOKUP(LEFT(D4447,LEN(D4447)-2),'Energy Share'!B:D,3,FALSE)),0)*HLOOKUP(C4447,'Energy Share'!$I$2:$AL$3,2,FALSE)*VLOOKUP(LEFT(D4447,6),'Energy Share'!$I$6:$J$14,2,FALSE)</f>
        <v>8.7446279736937894E-5</v>
      </c>
    </row>
    <row r="4448" spans="1:6" hidden="1" x14ac:dyDescent="0.3">
      <c r="A4448">
        <f>IF(IFERROR(_xlfn.NUMBERVALUE(RIGHT(D4448,2))=C4448-2000,TRUE),1,0)*_xlfn.IFNA(VLOOKUP(LEFT(RIGHT(D4448,LEN(D4448)-6),LEN(RIGHT(D4448,LEN(D4448)-6))-3),'Filter Fuel'!$A$3:$I$29,HLOOKUP(LEFT(D4448,6),'Filter Fuel'!$B$1:$I$2,2,FALSE),FALSE),1)*IF(F4448=0,0,1)</f>
        <v>0</v>
      </c>
      <c r="B4448" t="s">
        <v>2</v>
      </c>
      <c r="C4448">
        <f t="shared" si="128"/>
        <v>2035</v>
      </c>
      <c r="D4448" t="str">
        <f t="shared" si="129"/>
        <v>FRETRASGAIMP</v>
      </c>
      <c r="E4448" t="str">
        <f>VLOOKUP(D4448,'NZ40-POPT_tech_groups'!A:B,2,FALSE)</f>
        <v>NZ40-ENE-1-FRETRA</v>
      </c>
      <c r="F4448" s="3">
        <f>_xlfn.IFNA(_xlfn.IFNA(VLOOKUP(D4448,'Energy Share'!B:D,3,FALSE),VLOOKUP(LEFT(D4448,LEN(D4448)-2),'Energy Share'!B:D,3,FALSE)),0)*HLOOKUP(C4448,'Energy Share'!$I$2:$AL$3,2,FALSE)*VLOOKUP(LEFT(D4448,6),'Energy Share'!$I$6:$J$14,2,FALSE)</f>
        <v>0</v>
      </c>
    </row>
    <row r="4449" spans="1:6" x14ac:dyDescent="0.3">
      <c r="A4449">
        <f>IF(IFERROR(_xlfn.NUMBERVALUE(RIGHT(D4449,2))=C4449-2000,TRUE),1,0)*_xlfn.IFNA(VLOOKUP(LEFT(RIGHT(D4449,LEN(D4449)-6),LEN(RIGHT(D4449,LEN(D4449)-6))-3),'Filter Fuel'!$A$3:$I$29,HLOOKUP(LEFT(D4449,6),'Filter Fuel'!$B$1:$I$2,2,FALSE),FALSE),1)*IF(F4449=0,0,1)</f>
        <v>1</v>
      </c>
      <c r="B4449" t="s">
        <v>2</v>
      </c>
      <c r="C4449">
        <f t="shared" si="128"/>
        <v>2035</v>
      </c>
      <c r="D4449" t="str">
        <f t="shared" si="129"/>
        <v>PASTRASGAIMP</v>
      </c>
      <c r="E4449" t="str">
        <f>VLOOKUP(D4449,'NZ40-POPT_tech_groups'!A:B,2,FALSE)</f>
        <v>NZ40-ENE-1-PASTRA</v>
      </c>
      <c r="F4449" s="3">
        <f>_xlfn.IFNA(_xlfn.IFNA(VLOOKUP(D4449,'Energy Share'!B:D,3,FALSE),VLOOKUP(LEFT(D4449,LEN(D4449)-2),'Energy Share'!B:D,3,FALSE)),0)*HLOOKUP(C4449,'Energy Share'!$I$2:$AL$3,2,FALSE)*VLOOKUP(LEFT(D4449,6),'Energy Share'!$I$6:$J$14,2,FALSE)</f>
        <v>4.2824673226884285E-6</v>
      </c>
    </row>
    <row r="4450" spans="1:6" x14ac:dyDescent="0.3">
      <c r="A4450">
        <f>IF(IFERROR(_xlfn.NUMBERVALUE(RIGHT(D4450,2))=C4450-2000,TRUE),1,0)*_xlfn.IFNA(VLOOKUP(LEFT(RIGHT(D4450,LEN(D4450)-6),LEN(RIGHT(D4450,LEN(D4450)-6))-3),'Filter Fuel'!$A$3:$I$29,HLOOKUP(LEFT(D4450,6),'Filter Fuel'!$B$1:$I$2,2,FALSE),FALSE),1)*IF(F4450=0,0,1)</f>
        <v>1</v>
      </c>
      <c r="B4450" t="s">
        <v>2</v>
      </c>
      <c r="C4450">
        <f t="shared" si="128"/>
        <v>2035</v>
      </c>
      <c r="D4450" t="str">
        <f t="shared" si="129"/>
        <v>PUBBDGSGAIMP</v>
      </c>
      <c r="E4450" t="str">
        <f>VLOOKUP(D4450,'NZ40-POPT_tech_groups'!A:B,2,FALSE)</f>
        <v>NZ40-ENE-1-PUBBDG</v>
      </c>
      <c r="F4450" s="3">
        <f>_xlfn.IFNA(_xlfn.IFNA(VLOOKUP(D4450,'Energy Share'!B:D,3,FALSE),VLOOKUP(LEFT(D4450,LEN(D4450)-2),'Energy Share'!B:D,3,FALSE)),0)*HLOOKUP(C4450,'Energy Share'!$I$2:$AL$3,2,FALSE)*VLOOKUP(LEFT(D4450,6),'Energy Share'!$I$6:$J$14,2,FALSE)</f>
        <v>1.9044023607542042E-4</v>
      </c>
    </row>
    <row r="4451" spans="1:6" hidden="1" x14ac:dyDescent="0.3">
      <c r="A4451">
        <f>IF(IFERROR(_xlfn.NUMBERVALUE(RIGHT(D4451,2))=C4451-2000,TRUE),1,0)*_xlfn.IFNA(VLOOKUP(LEFT(RIGHT(D4451,LEN(D4451)-6),LEN(RIGHT(D4451,LEN(D4451)-6))-3),'Filter Fuel'!$A$3:$I$29,HLOOKUP(LEFT(D4451,6),'Filter Fuel'!$B$1:$I$2,2,FALSE),FALSE),1)*IF(F4451=0,0,1)</f>
        <v>0</v>
      </c>
      <c r="B4451" t="s">
        <v>2</v>
      </c>
      <c r="C4451">
        <f t="shared" si="128"/>
        <v>2035</v>
      </c>
      <c r="D4451" t="str">
        <f t="shared" si="129"/>
        <v>PUBTRASGAIMP</v>
      </c>
      <c r="E4451" t="str">
        <f>VLOOKUP(D4451,'NZ40-POPT_tech_groups'!A:B,2,FALSE)</f>
        <v>NZ40-ENE-1-PUBTRA</v>
      </c>
      <c r="F4451" s="3">
        <f>_xlfn.IFNA(_xlfn.IFNA(VLOOKUP(D4451,'Energy Share'!B:D,3,FALSE),VLOOKUP(LEFT(D4451,LEN(D4451)-2),'Energy Share'!B:D,3,FALSE)),0)*HLOOKUP(C4451,'Energy Share'!$I$2:$AL$3,2,FALSE)*VLOOKUP(LEFT(D4451,6),'Energy Share'!$I$6:$J$14,2,FALSE)</f>
        <v>0</v>
      </c>
    </row>
    <row r="4452" spans="1:6" x14ac:dyDescent="0.3">
      <c r="A4452">
        <f>IF(IFERROR(_xlfn.NUMBERVALUE(RIGHT(D4452,2))=C4452-2000,TRUE),1,0)*_xlfn.IFNA(VLOOKUP(LEFT(RIGHT(D4452,LEN(D4452)-6),LEN(RIGHT(D4452,LEN(D4452)-6))-3),'Filter Fuel'!$A$3:$I$29,HLOOKUP(LEFT(D4452,6),'Filter Fuel'!$B$1:$I$2,2,FALSE),FALSE),1)*IF(F4452=0,0,1)</f>
        <v>1</v>
      </c>
      <c r="B4452" t="s">
        <v>2</v>
      </c>
      <c r="C4452">
        <f t="shared" si="128"/>
        <v>2035</v>
      </c>
      <c r="D4452" t="str">
        <f t="shared" si="129"/>
        <v>RESBDGSGAIMP</v>
      </c>
      <c r="E4452" t="str">
        <f>VLOOKUP(D4452,'NZ40-POPT_tech_groups'!A:B,2,FALSE)</f>
        <v>NZ40-ENE-1-RESBDG</v>
      </c>
      <c r="F4452" s="3">
        <f>_xlfn.IFNA(_xlfn.IFNA(VLOOKUP(D4452,'Energy Share'!B:D,3,FALSE),VLOOKUP(LEFT(D4452,LEN(D4452)-2),'Energy Share'!B:D,3,FALSE)),0)*HLOOKUP(C4452,'Energy Share'!$I$2:$AL$3,2,FALSE)*VLOOKUP(LEFT(D4452,6),'Energy Share'!$I$6:$J$14,2,FALSE)</f>
        <v>2.5550134959025368E-5</v>
      </c>
    </row>
    <row r="4453" spans="1:6" hidden="1" x14ac:dyDescent="0.3">
      <c r="A4453">
        <f>IF(IFERROR(_xlfn.NUMBERVALUE(RIGHT(D4453,2))=C4453-2000,TRUE),1,0)*_xlfn.IFNA(VLOOKUP(LEFT(RIGHT(D4453,LEN(D4453)-6),LEN(RIGHT(D4453,LEN(D4453)-6))-3),'Filter Fuel'!$A$3:$I$29,HLOOKUP(LEFT(D4453,6),'Filter Fuel'!$B$1:$I$2,2,FALSE),FALSE),1)*IF(F4453=0,0,1)</f>
        <v>0</v>
      </c>
      <c r="B4453" t="s">
        <v>2</v>
      </c>
      <c r="C4453">
        <f t="shared" si="128"/>
        <v>2035</v>
      </c>
      <c r="D4453" t="str">
        <f t="shared" si="129"/>
        <v>FRETRASJEIMP</v>
      </c>
      <c r="E4453" t="str">
        <f>VLOOKUP(D4453,'NZ40-POPT_tech_groups'!A:B,2,FALSE)</f>
        <v>NZ40-ENE-1-FRETRA</v>
      </c>
      <c r="F4453" s="3">
        <f>_xlfn.IFNA(_xlfn.IFNA(VLOOKUP(D4453,'Energy Share'!B:D,3,FALSE),VLOOKUP(LEFT(D4453,LEN(D4453)-2),'Energy Share'!B:D,3,FALSE)),0)*HLOOKUP(C4453,'Energy Share'!$I$2:$AL$3,2,FALSE)*VLOOKUP(LEFT(D4453,6),'Energy Share'!$I$6:$J$14,2,FALSE)</f>
        <v>0</v>
      </c>
    </row>
    <row r="4454" spans="1:6" hidden="1" x14ac:dyDescent="0.3">
      <c r="A4454">
        <f>IF(IFERROR(_xlfn.NUMBERVALUE(RIGHT(D4454,2))=C4454-2000,TRUE),1,0)*_xlfn.IFNA(VLOOKUP(LEFT(RIGHT(D4454,LEN(D4454)-6),LEN(RIGHT(D4454,LEN(D4454)-6))-3),'Filter Fuel'!$A$3:$I$29,HLOOKUP(LEFT(D4454,6),'Filter Fuel'!$B$1:$I$2,2,FALSE),FALSE),1)*IF(F4454=0,0,1)</f>
        <v>0</v>
      </c>
      <c r="B4454" t="s">
        <v>2</v>
      </c>
      <c r="C4454">
        <f t="shared" si="128"/>
        <v>2035</v>
      </c>
      <c r="D4454" t="str">
        <f t="shared" si="129"/>
        <v>FRETRASMTNIMP</v>
      </c>
      <c r="E4454" t="str">
        <f>VLOOKUP(D4454,'NZ40-POPT_tech_groups'!A:B,2,FALSE)</f>
        <v>NZ40-ENE-1-FRETRA</v>
      </c>
      <c r="F4454" s="3">
        <f>_xlfn.IFNA(_xlfn.IFNA(VLOOKUP(D4454,'Energy Share'!B:D,3,FALSE),VLOOKUP(LEFT(D4454,LEN(D4454)-2),'Energy Share'!B:D,3,FALSE)),0)*HLOOKUP(C4454,'Energy Share'!$I$2:$AL$3,2,FALSE)*VLOOKUP(LEFT(D4454,6),'Energy Share'!$I$6:$J$14,2,FALSE)</f>
        <v>0</v>
      </c>
    </row>
    <row r="4455" spans="1:6" x14ac:dyDescent="0.3">
      <c r="A4455">
        <f>IF(IFERROR(_xlfn.NUMBERVALUE(RIGHT(D4455,2))=C4455-2000,TRUE),1,0)*_xlfn.IFNA(VLOOKUP(LEFT(RIGHT(D4455,LEN(D4455)-6),LEN(RIGHT(D4455,LEN(D4455)-6))-3),'Filter Fuel'!$A$3:$I$29,HLOOKUP(LEFT(D4455,6),'Filter Fuel'!$B$1:$I$2,2,FALSE),FALSE),1)*IF(F4455=0,0,1)</f>
        <v>1</v>
      </c>
      <c r="B4455" t="s">
        <v>2</v>
      </c>
      <c r="C4455">
        <f t="shared" si="128"/>
        <v>2035</v>
      </c>
      <c r="D4455" t="str">
        <f t="shared" si="129"/>
        <v>PASTRASMTNIMP</v>
      </c>
      <c r="E4455" t="str">
        <f>VLOOKUP(D4455,'NZ40-POPT_tech_groups'!A:B,2,FALSE)</f>
        <v>NZ40-ENE-1-PASTRA</v>
      </c>
      <c r="F4455" s="3">
        <f>_xlfn.IFNA(_xlfn.IFNA(VLOOKUP(D4455,'Energy Share'!B:D,3,FALSE),VLOOKUP(LEFT(D4455,LEN(D4455)-2),'Energy Share'!B:D,3,FALSE)),0)*HLOOKUP(C4455,'Energy Share'!$I$2:$AL$3,2,FALSE)*VLOOKUP(LEFT(D4455,6),'Energy Share'!$I$6:$J$14,2,FALSE)</f>
        <v>4.2824261697510821E-6</v>
      </c>
    </row>
    <row r="4456" spans="1:6" hidden="1" x14ac:dyDescent="0.3">
      <c r="A4456">
        <f>IF(IFERROR(_xlfn.NUMBERVALUE(RIGHT(D4456,2))=C4456-2000,TRUE),1,0)*_xlfn.IFNA(VLOOKUP(LEFT(RIGHT(D4456,LEN(D4456)-6),LEN(RIGHT(D4456,LEN(D4456)-6))-3),'Filter Fuel'!$A$3:$I$29,HLOOKUP(LEFT(D4456,6),'Filter Fuel'!$B$1:$I$2,2,FALSE),FALSE),1)*IF(F4456=0,0,1)</f>
        <v>0</v>
      </c>
      <c r="B4456" t="s">
        <v>2</v>
      </c>
      <c r="C4456">
        <f t="shared" si="128"/>
        <v>2035</v>
      </c>
      <c r="D4456" t="str">
        <f t="shared" si="129"/>
        <v>PUBTRASMTNIMP</v>
      </c>
      <c r="E4456" t="str">
        <f>VLOOKUP(D4456,'NZ40-POPT_tech_groups'!A:B,2,FALSE)</f>
        <v>NZ40-ENE-1-PUBTRA</v>
      </c>
      <c r="F4456" s="3">
        <f>_xlfn.IFNA(_xlfn.IFNA(VLOOKUP(D4456,'Energy Share'!B:D,3,FALSE),VLOOKUP(LEFT(D4456,LEN(D4456)-2),'Energy Share'!B:D,3,FALSE)),0)*HLOOKUP(C4456,'Energy Share'!$I$2:$AL$3,2,FALSE)*VLOOKUP(LEFT(D4456,6),'Energy Share'!$I$6:$J$14,2,FALSE)</f>
        <v>0</v>
      </c>
    </row>
    <row r="4457" spans="1:6" hidden="1" x14ac:dyDescent="0.3">
      <c r="A4457">
        <f>IF(IFERROR(_xlfn.NUMBERVALUE(RIGHT(D4457,2))=C4457-2000,TRUE),1,0)*_xlfn.IFNA(VLOOKUP(LEFT(RIGHT(D4457,LEN(D4457)-6),LEN(RIGHT(D4457,LEN(D4457)-6))-3),'Filter Fuel'!$A$3:$I$29,HLOOKUP(LEFT(D4457,6),'Filter Fuel'!$B$1:$I$2,2,FALSE),FALSE),1)*IF(F4457=0,0,1)</f>
        <v>0</v>
      </c>
      <c r="B4457" t="s">
        <v>2</v>
      </c>
      <c r="C4457">
        <f t="shared" si="128"/>
        <v>2035</v>
      </c>
      <c r="D4457" t="str">
        <f t="shared" si="129"/>
        <v>RESBDGSMTNIMP</v>
      </c>
      <c r="E4457" t="str">
        <f>VLOOKUP(D4457,'NZ40-POPT_tech_groups'!A:B,2,FALSE)</f>
        <v>NZ40-ENE-1-RESBDG</v>
      </c>
      <c r="F4457" s="3">
        <f>_xlfn.IFNA(_xlfn.IFNA(VLOOKUP(D4457,'Energy Share'!B:D,3,FALSE),VLOOKUP(LEFT(D4457,LEN(D4457)-2),'Energy Share'!B:D,3,FALSE)),0)*HLOOKUP(C4457,'Energy Share'!$I$2:$AL$3,2,FALSE)*VLOOKUP(LEFT(D4457,6),'Energy Share'!$I$6:$J$14,2,FALSE)</f>
        <v>0</v>
      </c>
    </row>
    <row r="4458" spans="1:6" hidden="1" x14ac:dyDescent="0.3">
      <c r="A4458" t="e">
        <f>IF(IFERROR(_xlfn.NUMBERVALUE(RIGHT(D4458,2))=C4458-2000,TRUE),1,0)*_xlfn.IFNA(VLOOKUP(LEFT(RIGHT(D4458,LEN(D4458)-6),LEN(RIGHT(D4458,LEN(D4458)-6))-3),'Filter Fuel'!$A$3:$I$29,HLOOKUP(LEFT(D4458,6),'Filter Fuel'!$B$1:$I$2,2,FALSE),FALSE),1)*IF(F4458=0,0,1)</f>
        <v>#REF!</v>
      </c>
      <c r="B4458" t="s">
        <v>2</v>
      </c>
      <c r="C4458">
        <f t="shared" si="128"/>
        <v>2035</v>
      </c>
      <c r="D4458" t="e">
        <f t="shared" si="129"/>
        <v>#REF!</v>
      </c>
      <c r="E4458" t="e">
        <f>VLOOKUP(D4458,'NZ40-POPT_tech_groups'!A:B,2,FALSE)</f>
        <v>#REF!</v>
      </c>
      <c r="F4458" s="3" t="e">
        <f>_xlfn.IFNA(_xlfn.IFNA(VLOOKUP(D4458,'Energy Share'!B:D,3,FALSE),VLOOKUP(LEFT(D4458,LEN(D4458)-2),'Energy Share'!B:D,3,FALSE)),0)*HLOOKUP(C4458,'Energy Share'!$I$2:$AL$3,2,FALSE)*VLOOKUP(LEFT(D4458,6),'Energy Share'!$I$6:$J$14,2,FALSE)</f>
        <v>#REF!</v>
      </c>
    </row>
    <row r="4459" spans="1:6" hidden="1" x14ac:dyDescent="0.3">
      <c r="A4459">
        <f>IF(IFERROR(_xlfn.NUMBERVALUE(RIGHT(D4459,2))=C4459-2000,TRUE),1,0)*_xlfn.IFNA(VLOOKUP(LEFT(RIGHT(D4459,LEN(D4459)-6),LEN(RIGHT(D4459,LEN(D4459)-6))-3),'Filter Fuel'!$A$3:$I$29,HLOOKUP(LEFT(D4459,6),'Filter Fuel'!$B$1:$I$2,2,FALSE),FALSE),1)*IF(F4459=0,0,1)</f>
        <v>0</v>
      </c>
      <c r="B4459" t="s">
        <v>2</v>
      </c>
      <c r="C4459">
        <f t="shared" si="128"/>
        <v>2035</v>
      </c>
      <c r="D4459" t="str">
        <f t="shared" si="129"/>
        <v>PUBBDGSOLIMP</v>
      </c>
      <c r="E4459" t="str">
        <f>VLOOKUP(D4459,'NZ40-POPT_tech_groups'!A:B,2,FALSE)</f>
        <v>NZ40-ENE-1-PUBBDG</v>
      </c>
      <c r="F4459" s="3">
        <f>_xlfn.IFNA(_xlfn.IFNA(VLOOKUP(D4459,'Energy Share'!B:D,3,FALSE),VLOOKUP(LEFT(D4459,LEN(D4459)-2),'Energy Share'!B:D,3,FALSE)),0)*HLOOKUP(C4459,'Energy Share'!$I$2:$AL$3,2,FALSE)*VLOOKUP(LEFT(D4459,6),'Energy Share'!$I$6:$J$14,2,FALSE)</f>
        <v>0</v>
      </c>
    </row>
    <row r="4460" spans="1:6" hidden="1" x14ac:dyDescent="0.3">
      <c r="A4460" t="e">
        <f>IF(IFERROR(_xlfn.NUMBERVALUE(RIGHT(D4460,2))=C4460-2000,TRUE),1,0)*_xlfn.IFNA(VLOOKUP(LEFT(RIGHT(D4460,LEN(D4460)-6),LEN(RIGHT(D4460,LEN(D4460)-6))-3),'Filter Fuel'!$A$3:$I$29,HLOOKUP(LEFT(D4460,6),'Filter Fuel'!$B$1:$I$2,2,FALSE),FALSE),1)*IF(F4460=0,0,1)</f>
        <v>#VALUE!</v>
      </c>
      <c r="B4460" t="s">
        <v>2</v>
      </c>
      <c r="C4460">
        <f t="shared" si="128"/>
        <v>2035</v>
      </c>
      <c r="D4460">
        <f t="shared" si="129"/>
        <v>0</v>
      </c>
      <c r="E4460" t="e">
        <f>VLOOKUP(D4460,'NZ40-POPT_tech_groups'!A:B,2,FALSE)</f>
        <v>#N/A</v>
      </c>
      <c r="F4460" s="3" t="e">
        <f>_xlfn.IFNA(_xlfn.IFNA(VLOOKUP(D4460,'Energy Share'!B:D,3,FALSE),VLOOKUP(LEFT(D4460,LEN(D4460)-2),'Energy Share'!B:D,3,FALSE)),0)*HLOOKUP(C4460,'Energy Share'!$I$2:$AL$3,2,FALSE)*VLOOKUP(LEFT(D4460,6),'Energy Share'!$I$6:$J$14,2,FALSE)</f>
        <v>#VALUE!</v>
      </c>
    </row>
    <row r="4461" spans="1:6" x14ac:dyDescent="0.3">
      <c r="A4461">
        <f>IF(IFERROR(_xlfn.NUMBERVALUE(RIGHT(D4461,2))=C4461-2000,TRUE),1,0)*_xlfn.IFNA(VLOOKUP(LEFT(RIGHT(D4461,LEN(D4461)-6),LEN(RIGHT(D4461,LEN(D4461)-6))-3),'Filter Fuel'!$A$3:$I$29,HLOOKUP(LEFT(D4461,6),'Filter Fuel'!$B$1:$I$2,2,FALSE),FALSE),1)*IF(F4461=0,0,1)</f>
        <v>1</v>
      </c>
      <c r="B4461" t="s">
        <v>2</v>
      </c>
      <c r="C4461">
        <f t="shared" si="128"/>
        <v>2036</v>
      </c>
      <c r="D4461" t="str">
        <f t="shared" si="129"/>
        <v>FRETRAAGAIMP</v>
      </c>
      <c r="E4461" t="str">
        <f>VLOOKUP(D4461,'NZ40-POPT_tech_groups'!A:B,2,FALSE)</f>
        <v>NZ40-ENE-1-FRETRA</v>
      </c>
      <c r="F4461" s="3">
        <f>_xlfn.IFNA(_xlfn.IFNA(VLOOKUP(D4461,'Energy Share'!B:D,3,FALSE),VLOOKUP(LEFT(D4461,LEN(D4461)-2),'Energy Share'!B:D,3,FALSE)),0)*HLOOKUP(C4461,'Energy Share'!$I$2:$AL$3,2,FALSE)*VLOOKUP(LEFT(D4461,6),'Energy Share'!$I$6:$J$14,2,FALSE)</f>
        <v>3.8536382829179266E-6</v>
      </c>
    </row>
    <row r="4462" spans="1:6" x14ac:dyDescent="0.3">
      <c r="A4462">
        <f>IF(IFERROR(_xlfn.NUMBERVALUE(RIGHT(D4462,2))=C4462-2000,TRUE),1,0)*_xlfn.IFNA(VLOOKUP(LEFT(RIGHT(D4462,LEN(D4462)-6),LEN(RIGHT(D4462,LEN(D4462)-6))-3),'Filter Fuel'!$A$3:$I$29,HLOOKUP(LEFT(D4462,6),'Filter Fuel'!$B$1:$I$2,2,FALSE),FALSE),1)*IF(F4462=0,0,1)</f>
        <v>1</v>
      </c>
      <c r="B4462" t="s">
        <v>2</v>
      </c>
      <c r="C4462">
        <f t="shared" si="128"/>
        <v>2036</v>
      </c>
      <c r="D4462" t="str">
        <f t="shared" si="129"/>
        <v>FRETRAATFIMP</v>
      </c>
      <c r="E4462" t="str">
        <f>VLOOKUP(D4462,'NZ40-POPT_tech_groups'!A:B,2,FALSE)</f>
        <v>NZ40-ENE-1-FRETRA</v>
      </c>
      <c r="F4462" s="3">
        <f>_xlfn.IFNA(_xlfn.IFNA(VLOOKUP(D4462,'Energy Share'!B:D,3,FALSE),VLOOKUP(LEFT(D4462,LEN(D4462)-2),'Energy Share'!B:D,3,FALSE)),0)*HLOOKUP(C4462,'Energy Share'!$I$2:$AL$3,2,FALSE)*VLOOKUP(LEFT(D4462,6),'Energy Share'!$I$6:$J$14,2,FALSE)</f>
        <v>1.7495856463718823E-3</v>
      </c>
    </row>
    <row r="4463" spans="1:6" x14ac:dyDescent="0.3">
      <c r="A4463">
        <f>IF(IFERROR(_xlfn.NUMBERVALUE(RIGHT(D4463,2))=C4463-2000,TRUE),1,0)*_xlfn.IFNA(VLOOKUP(LEFT(RIGHT(D4463,LEN(D4463)-6),LEN(RIGHT(D4463,LEN(D4463)-6))-3),'Filter Fuel'!$A$3:$I$29,HLOOKUP(LEFT(D4463,6),'Filter Fuel'!$B$1:$I$2,2,FALSE),FALSE),1)*IF(F4463=0,0,1)</f>
        <v>1</v>
      </c>
      <c r="B4463" t="s">
        <v>2</v>
      </c>
      <c r="C4463">
        <f t="shared" si="128"/>
        <v>2036</v>
      </c>
      <c r="D4463" t="str">
        <f t="shared" si="129"/>
        <v>FRETRABDSLIMP</v>
      </c>
      <c r="E4463" t="str">
        <f>VLOOKUP(D4463,'NZ40-POPT_tech_groups'!A:B,2,FALSE)</f>
        <v>NZ40-ENE-1-FRETRA</v>
      </c>
      <c r="F4463" s="3">
        <f>_xlfn.IFNA(_xlfn.IFNA(VLOOKUP(D4463,'Energy Share'!B:D,3,FALSE),VLOOKUP(LEFT(D4463,LEN(D4463)-2),'Energy Share'!B:D,3,FALSE)),0)*HLOOKUP(C4463,'Energy Share'!$I$2:$AL$3,2,FALSE)*VLOOKUP(LEFT(D4463,6),'Energy Share'!$I$6:$J$14,2,FALSE)</f>
        <v>3.6896746349043358E-4</v>
      </c>
    </row>
    <row r="4464" spans="1:6" x14ac:dyDescent="0.3">
      <c r="A4464">
        <f>IF(IFERROR(_xlfn.NUMBERVALUE(RIGHT(D4464,2))=C4464-2000,TRUE),1,0)*_xlfn.IFNA(VLOOKUP(LEFT(RIGHT(D4464,LEN(D4464)-6),LEN(RIGHT(D4464,LEN(D4464)-6))-3),'Filter Fuel'!$A$3:$I$29,HLOOKUP(LEFT(D4464,6),'Filter Fuel'!$B$1:$I$2,2,FALSE),FALSE),1)*IF(F4464=0,0,1)</f>
        <v>1</v>
      </c>
      <c r="B4464" t="s">
        <v>2</v>
      </c>
      <c r="C4464">
        <f t="shared" si="128"/>
        <v>2036</v>
      </c>
      <c r="D4464" t="str">
        <f t="shared" si="129"/>
        <v>PASTRABDSLIMP</v>
      </c>
      <c r="E4464" t="str">
        <f>VLOOKUP(D4464,'NZ40-POPT_tech_groups'!A:B,2,FALSE)</f>
        <v>NZ40-ENE-1-PASTRA</v>
      </c>
      <c r="F4464" s="3">
        <f>_xlfn.IFNA(_xlfn.IFNA(VLOOKUP(D4464,'Energy Share'!B:D,3,FALSE),VLOOKUP(LEFT(D4464,LEN(D4464)-2),'Energy Share'!B:D,3,FALSE)),0)*HLOOKUP(C4464,'Energy Share'!$I$2:$AL$3,2,FALSE)*VLOOKUP(LEFT(D4464,6),'Energy Share'!$I$6:$J$14,2,FALSE)</f>
        <v>9.2895578693182554E-7</v>
      </c>
    </row>
    <row r="4465" spans="1:6" x14ac:dyDescent="0.3">
      <c r="A4465">
        <f>IF(IFERROR(_xlfn.NUMBERVALUE(RIGHT(D4465,2))=C4465-2000,TRUE),1,0)*_xlfn.IFNA(VLOOKUP(LEFT(RIGHT(D4465,LEN(D4465)-6),LEN(RIGHT(D4465,LEN(D4465)-6))-3),'Filter Fuel'!$A$3:$I$29,HLOOKUP(LEFT(D4465,6),'Filter Fuel'!$B$1:$I$2,2,FALSE),FALSE),1)*IF(F4465=0,0,1)</f>
        <v>1</v>
      </c>
      <c r="B4465" t="s">
        <v>2</v>
      </c>
      <c r="C4465">
        <f t="shared" si="128"/>
        <v>2036</v>
      </c>
      <c r="D4465" t="str">
        <f t="shared" si="129"/>
        <v>PUBTRABDSLIMP</v>
      </c>
      <c r="E4465" t="str">
        <f>VLOOKUP(D4465,'NZ40-POPT_tech_groups'!A:B,2,FALSE)</f>
        <v>NZ40-ENE-1-PUBTRA</v>
      </c>
      <c r="F4465" s="3">
        <f>_xlfn.IFNA(_xlfn.IFNA(VLOOKUP(D4465,'Energy Share'!B:D,3,FALSE),VLOOKUP(LEFT(D4465,LEN(D4465)-2),'Energy Share'!B:D,3,FALSE)),0)*HLOOKUP(C4465,'Energy Share'!$I$2:$AL$3,2,FALSE)*VLOOKUP(LEFT(D4465,6),'Energy Share'!$I$6:$J$14,2,FALSE)</f>
        <v>1.2115338687074719E-3</v>
      </c>
    </row>
    <row r="4466" spans="1:6" hidden="1" x14ac:dyDescent="0.3">
      <c r="A4466">
        <f>IF(IFERROR(_xlfn.NUMBERVALUE(RIGHT(D4466,2))=C4466-2000,TRUE),1,0)*_xlfn.IFNA(VLOOKUP(LEFT(RIGHT(D4466,LEN(D4466)-6),LEN(RIGHT(D4466,LEN(D4466)-6))-3),'Filter Fuel'!$A$3:$I$29,HLOOKUP(LEFT(D4466,6),'Filter Fuel'!$B$1:$I$2,2,FALSE),FALSE),1)*IF(F4466=0,0,1)</f>
        <v>0</v>
      </c>
      <c r="B4466" t="s">
        <v>2</v>
      </c>
      <c r="C4466">
        <f t="shared" si="128"/>
        <v>2036</v>
      </c>
      <c r="D4466" t="str">
        <f t="shared" si="129"/>
        <v>FRETRABJEIMP</v>
      </c>
      <c r="E4466" t="str">
        <f>VLOOKUP(D4466,'NZ40-POPT_tech_groups'!A:B,2,FALSE)</f>
        <v>NZ40-ENE-1-FRETRA</v>
      </c>
      <c r="F4466" s="3">
        <f>_xlfn.IFNA(_xlfn.IFNA(VLOOKUP(D4466,'Energy Share'!B:D,3,FALSE),VLOOKUP(LEFT(D4466,LEN(D4466)-2),'Energy Share'!B:D,3,FALSE)),0)*HLOOKUP(C4466,'Energy Share'!$I$2:$AL$3,2,FALSE)*VLOOKUP(LEFT(D4466,6),'Energy Share'!$I$6:$J$14,2,FALSE)</f>
        <v>0</v>
      </c>
    </row>
    <row r="4467" spans="1:6" hidden="1" x14ac:dyDescent="0.3">
      <c r="A4467">
        <f>IF(IFERROR(_xlfn.NUMBERVALUE(RIGHT(D4467,2))=C4467-2000,TRUE),1,0)*_xlfn.IFNA(VLOOKUP(LEFT(RIGHT(D4467,LEN(D4467)-6),LEN(RIGHT(D4467,LEN(D4467)-6))-3),'Filter Fuel'!$A$3:$I$29,HLOOKUP(LEFT(D4467,6),'Filter Fuel'!$B$1:$I$2,2,FALSE),FALSE),1)*IF(F4467=0,0,1)</f>
        <v>0</v>
      </c>
      <c r="B4467" t="s">
        <v>2</v>
      </c>
      <c r="C4467">
        <f t="shared" si="128"/>
        <v>2036</v>
      </c>
      <c r="D4467" t="str">
        <f t="shared" si="129"/>
        <v>COMBDGBMAIMP</v>
      </c>
      <c r="E4467" t="str">
        <f>VLOOKUP(D4467,'NZ40-POPT_tech_groups'!A:B,2,FALSE)</f>
        <v>NZ40-ENE-1-COMBDG</v>
      </c>
      <c r="F4467" s="3">
        <f>_xlfn.IFNA(_xlfn.IFNA(VLOOKUP(D4467,'Energy Share'!B:D,3,FALSE),VLOOKUP(LEFT(D4467,LEN(D4467)-2),'Energy Share'!B:D,3,FALSE)),0)*HLOOKUP(C4467,'Energy Share'!$I$2:$AL$3,2,FALSE)*VLOOKUP(LEFT(D4467,6),'Energy Share'!$I$6:$J$14,2,FALSE)</f>
        <v>0</v>
      </c>
    </row>
    <row r="4468" spans="1:6" hidden="1" x14ac:dyDescent="0.3">
      <c r="A4468">
        <f>IF(IFERROR(_xlfn.NUMBERVALUE(RIGHT(D4468,2))=C4468-2000,TRUE),1,0)*_xlfn.IFNA(VLOOKUP(LEFT(RIGHT(D4468,LEN(D4468)-6),LEN(RIGHT(D4468,LEN(D4468)-6))-3),'Filter Fuel'!$A$3:$I$29,HLOOKUP(LEFT(D4468,6),'Filter Fuel'!$B$1:$I$2,2,FALSE),FALSE),1)*IF(F4468=0,0,1)</f>
        <v>0</v>
      </c>
      <c r="B4468" t="s">
        <v>2</v>
      </c>
      <c r="C4468">
        <f t="shared" si="128"/>
        <v>2036</v>
      </c>
      <c r="D4468" t="str">
        <f t="shared" si="129"/>
        <v>INDBDGBMAIMP</v>
      </c>
      <c r="E4468" t="str">
        <f>VLOOKUP(D4468,'NZ40-POPT_tech_groups'!A:B,2,FALSE)</f>
        <v>NZ40-ENE-1-INDBDG</v>
      </c>
      <c r="F4468" s="3">
        <f>_xlfn.IFNA(_xlfn.IFNA(VLOOKUP(D4468,'Energy Share'!B:D,3,FALSE),VLOOKUP(LEFT(D4468,LEN(D4468)-2),'Energy Share'!B:D,3,FALSE)),0)*HLOOKUP(C4468,'Energy Share'!$I$2:$AL$3,2,FALSE)*VLOOKUP(LEFT(D4468,6),'Energy Share'!$I$6:$J$14,2,FALSE)</f>
        <v>1.1645185374537564E-3</v>
      </c>
    </row>
    <row r="4469" spans="1:6" hidden="1" x14ac:dyDescent="0.3">
      <c r="A4469">
        <f>IF(IFERROR(_xlfn.NUMBERVALUE(RIGHT(D4469,2))=C4469-2000,TRUE),1,0)*_xlfn.IFNA(VLOOKUP(LEFT(RIGHT(D4469,LEN(D4469)-6),LEN(RIGHT(D4469,LEN(D4469)-6))-3),'Filter Fuel'!$A$3:$I$29,HLOOKUP(LEFT(D4469,6),'Filter Fuel'!$B$1:$I$2,2,FALSE),FALSE),1)*IF(F4469=0,0,1)</f>
        <v>0</v>
      </c>
      <c r="B4469" t="s">
        <v>2</v>
      </c>
      <c r="C4469">
        <f t="shared" si="128"/>
        <v>2036</v>
      </c>
      <c r="D4469" t="str">
        <f t="shared" si="129"/>
        <v>PUBBDGBMAIMP</v>
      </c>
      <c r="E4469" t="str">
        <f>VLOOKUP(D4469,'NZ40-POPT_tech_groups'!A:B,2,FALSE)</f>
        <v>NZ40-ENE-1-PUBBDG</v>
      </c>
      <c r="F4469" s="3">
        <f>_xlfn.IFNA(_xlfn.IFNA(VLOOKUP(D4469,'Energy Share'!B:D,3,FALSE),VLOOKUP(LEFT(D4469,LEN(D4469)-2),'Energy Share'!B:D,3,FALSE)),0)*HLOOKUP(C4469,'Energy Share'!$I$2:$AL$3,2,FALSE)*VLOOKUP(LEFT(D4469,6),'Energy Share'!$I$6:$J$14,2,FALSE)</f>
        <v>0</v>
      </c>
    </row>
    <row r="4470" spans="1:6" x14ac:dyDescent="0.3">
      <c r="A4470">
        <f>IF(IFERROR(_xlfn.NUMBERVALUE(RIGHT(D4470,2))=C4470-2000,TRUE),1,0)*_xlfn.IFNA(VLOOKUP(LEFT(RIGHT(D4470,LEN(D4470)-6),LEN(RIGHT(D4470,LEN(D4470)-6))-3),'Filter Fuel'!$A$3:$I$29,HLOOKUP(LEFT(D4470,6),'Filter Fuel'!$B$1:$I$2,2,FALSE),FALSE),1)*IF(F4470=0,0,1)</f>
        <v>1</v>
      </c>
      <c r="B4470" t="s">
        <v>2</v>
      </c>
      <c r="C4470">
        <f t="shared" si="128"/>
        <v>2036</v>
      </c>
      <c r="D4470" t="str">
        <f t="shared" si="129"/>
        <v>RESBDGBMAIMP</v>
      </c>
      <c r="E4470" t="str">
        <f>VLOOKUP(D4470,'NZ40-POPT_tech_groups'!A:B,2,FALSE)</f>
        <v>NZ40-ENE-1-RESBDG</v>
      </c>
      <c r="F4470" s="3">
        <f>_xlfn.IFNA(_xlfn.IFNA(VLOOKUP(D4470,'Energy Share'!B:D,3,FALSE),VLOOKUP(LEFT(D4470,LEN(D4470)-2),'Energy Share'!B:D,3,FALSE)),0)*HLOOKUP(C4470,'Energy Share'!$I$2:$AL$3,2,FALSE)*VLOOKUP(LEFT(D4470,6),'Energy Share'!$I$6:$J$14,2,FALSE)</f>
        <v>2.4955255578011097E-3</v>
      </c>
    </row>
    <row r="4471" spans="1:6" x14ac:dyDescent="0.3">
      <c r="A4471">
        <f>IF(IFERROR(_xlfn.NUMBERVALUE(RIGHT(D4471,2))=C4471-2000,TRUE),1,0)*_xlfn.IFNA(VLOOKUP(LEFT(RIGHT(D4471,LEN(D4471)-6),LEN(RIGHT(D4471,LEN(D4471)-6))-3),'Filter Fuel'!$A$3:$I$29,HLOOKUP(LEFT(D4471,6),'Filter Fuel'!$B$1:$I$2,2,FALSE),FALSE),1)*IF(F4471=0,0,1)</f>
        <v>1</v>
      </c>
      <c r="B4471" t="s">
        <v>2</v>
      </c>
      <c r="C4471">
        <f t="shared" si="128"/>
        <v>2036</v>
      </c>
      <c r="D4471" t="str">
        <f t="shared" si="129"/>
        <v>COMBDGBMTNIMP</v>
      </c>
      <c r="E4471" t="str">
        <f>VLOOKUP(D4471,'NZ40-POPT_tech_groups'!A:B,2,FALSE)</f>
        <v>NZ40-ENE-1-COMBDG</v>
      </c>
      <c r="F4471" s="3">
        <f>_xlfn.IFNA(_xlfn.IFNA(VLOOKUP(D4471,'Energy Share'!B:D,3,FALSE),VLOOKUP(LEFT(D4471,LEN(D4471)-2),'Energy Share'!B:D,3,FALSE)),0)*HLOOKUP(C4471,'Energy Share'!$I$2:$AL$3,2,FALSE)*VLOOKUP(LEFT(D4471,6),'Energy Share'!$I$6:$J$14,2,FALSE)</f>
        <v>2.1782765630913832E-6</v>
      </c>
    </row>
    <row r="4472" spans="1:6" hidden="1" x14ac:dyDescent="0.3">
      <c r="A4472">
        <f>IF(IFERROR(_xlfn.NUMBERVALUE(RIGHT(D4472,2))=C4472-2000,TRUE),1,0)*_xlfn.IFNA(VLOOKUP(LEFT(RIGHT(D4472,LEN(D4472)-6),LEN(RIGHT(D4472,LEN(D4472)-6))-3),'Filter Fuel'!$A$3:$I$29,HLOOKUP(LEFT(D4472,6),'Filter Fuel'!$B$1:$I$2,2,FALSE),FALSE),1)*IF(F4472=0,0,1)</f>
        <v>0</v>
      </c>
      <c r="B4472" t="s">
        <v>2</v>
      </c>
      <c r="C4472">
        <f t="shared" si="128"/>
        <v>2036</v>
      </c>
      <c r="D4472" t="str">
        <f t="shared" si="129"/>
        <v>FRETRABMTNIMP</v>
      </c>
      <c r="E4472" t="str">
        <f>VLOOKUP(D4472,'NZ40-POPT_tech_groups'!A:B,2,FALSE)</f>
        <v>NZ40-ENE-1-FRETRA</v>
      </c>
      <c r="F4472" s="3">
        <f>_xlfn.IFNA(_xlfn.IFNA(VLOOKUP(D4472,'Energy Share'!B:D,3,FALSE),VLOOKUP(LEFT(D4472,LEN(D4472)-2),'Energy Share'!B:D,3,FALSE)),0)*HLOOKUP(C4472,'Energy Share'!$I$2:$AL$3,2,FALSE)*VLOOKUP(LEFT(D4472,6),'Energy Share'!$I$6:$J$14,2,FALSE)</f>
        <v>0</v>
      </c>
    </row>
    <row r="4473" spans="1:6" hidden="1" x14ac:dyDescent="0.3">
      <c r="A4473">
        <f>IF(IFERROR(_xlfn.NUMBERVALUE(RIGHT(D4473,2))=C4473-2000,TRUE),1,0)*_xlfn.IFNA(VLOOKUP(LEFT(RIGHT(D4473,LEN(D4473)-6),LEN(RIGHT(D4473,LEN(D4473)-6))-3),'Filter Fuel'!$A$3:$I$29,HLOOKUP(LEFT(D4473,6),'Filter Fuel'!$B$1:$I$2,2,FALSE),FALSE),1)*IF(F4473=0,0,1)</f>
        <v>0</v>
      </c>
      <c r="B4473" t="s">
        <v>2</v>
      </c>
      <c r="C4473">
        <f t="shared" si="128"/>
        <v>2036</v>
      </c>
      <c r="D4473" t="str">
        <f t="shared" si="129"/>
        <v>INDBDGBMTNIMP</v>
      </c>
      <c r="E4473" t="str">
        <f>VLOOKUP(D4473,'NZ40-POPT_tech_groups'!A:B,2,FALSE)</f>
        <v>NZ40-ENE-1-INDBDG</v>
      </c>
      <c r="F4473" s="3">
        <f>_xlfn.IFNA(_xlfn.IFNA(VLOOKUP(D4473,'Energy Share'!B:D,3,FALSE),VLOOKUP(LEFT(D4473,LEN(D4473)-2),'Energy Share'!B:D,3,FALSE)),0)*HLOOKUP(C4473,'Energy Share'!$I$2:$AL$3,2,FALSE)*VLOOKUP(LEFT(D4473,6),'Energy Share'!$I$6:$J$14,2,FALSE)</f>
        <v>0</v>
      </c>
    </row>
    <row r="4474" spans="1:6" x14ac:dyDescent="0.3">
      <c r="A4474">
        <f>IF(IFERROR(_xlfn.NUMBERVALUE(RIGHT(D4474,2))=C4474-2000,TRUE),1,0)*_xlfn.IFNA(VLOOKUP(LEFT(RIGHT(D4474,LEN(D4474)-6),LEN(RIGHT(D4474,LEN(D4474)-6))-3),'Filter Fuel'!$A$3:$I$29,HLOOKUP(LEFT(D4474,6),'Filter Fuel'!$B$1:$I$2,2,FALSE),FALSE),1)*IF(F4474=0,0,1)</f>
        <v>1</v>
      </c>
      <c r="B4474" t="s">
        <v>2</v>
      </c>
      <c r="C4474">
        <f t="shared" si="128"/>
        <v>2036</v>
      </c>
      <c r="D4474" t="str">
        <f t="shared" si="129"/>
        <v>PASTRABMTNIMP</v>
      </c>
      <c r="E4474" t="str">
        <f>VLOOKUP(D4474,'NZ40-POPT_tech_groups'!A:B,2,FALSE)</f>
        <v>NZ40-ENE-1-PASTRA</v>
      </c>
      <c r="F4474" s="3">
        <f>_xlfn.IFNA(_xlfn.IFNA(VLOOKUP(D4474,'Energy Share'!B:D,3,FALSE),VLOOKUP(LEFT(D4474,LEN(D4474)-2),'Energy Share'!B:D,3,FALSE)),0)*HLOOKUP(C4474,'Energy Share'!$I$2:$AL$3,2,FALSE)*VLOOKUP(LEFT(D4474,6),'Energy Share'!$I$6:$J$14,2,FALSE)</f>
        <v>4.7990917294422487E-7</v>
      </c>
    </row>
    <row r="4475" spans="1:6" x14ac:dyDescent="0.3">
      <c r="A4475">
        <f>IF(IFERROR(_xlfn.NUMBERVALUE(RIGHT(D4475,2))=C4475-2000,TRUE),1,0)*_xlfn.IFNA(VLOOKUP(LEFT(RIGHT(D4475,LEN(D4475)-6),LEN(RIGHT(D4475,LEN(D4475)-6))-3),'Filter Fuel'!$A$3:$I$29,HLOOKUP(LEFT(D4475,6),'Filter Fuel'!$B$1:$I$2,2,FALSE),FALSE),1)*IF(F4475=0,0,1)</f>
        <v>1</v>
      </c>
      <c r="B4475" t="s">
        <v>2</v>
      </c>
      <c r="C4475">
        <f t="shared" si="128"/>
        <v>2036</v>
      </c>
      <c r="D4475" t="str">
        <f t="shared" si="129"/>
        <v>PUBBDGBMTNIMP</v>
      </c>
      <c r="E4475" t="str">
        <f>VLOOKUP(D4475,'NZ40-POPT_tech_groups'!A:B,2,FALSE)</f>
        <v>NZ40-ENE-1-PUBBDG</v>
      </c>
      <c r="F4475" s="3">
        <f>_xlfn.IFNA(_xlfn.IFNA(VLOOKUP(D4475,'Energy Share'!B:D,3,FALSE),VLOOKUP(LEFT(D4475,LEN(D4475)-2),'Energy Share'!B:D,3,FALSE)),0)*HLOOKUP(C4475,'Energy Share'!$I$2:$AL$3,2,FALSE)*VLOOKUP(LEFT(D4475,6),'Energy Share'!$I$6:$J$14,2,FALSE)</f>
        <v>6.4828236562320339E-6</v>
      </c>
    </row>
    <row r="4476" spans="1:6" hidden="1" x14ac:dyDescent="0.3">
      <c r="A4476">
        <f>IF(IFERROR(_xlfn.NUMBERVALUE(RIGHT(D4476,2))=C4476-2000,TRUE),1,0)*_xlfn.IFNA(VLOOKUP(LEFT(RIGHT(D4476,LEN(D4476)-6),LEN(RIGHT(D4476,LEN(D4476)-6))-3),'Filter Fuel'!$A$3:$I$29,HLOOKUP(LEFT(D4476,6),'Filter Fuel'!$B$1:$I$2,2,FALSE),FALSE),1)*IF(F4476=0,0,1)</f>
        <v>0</v>
      </c>
      <c r="B4476" t="s">
        <v>2</v>
      </c>
      <c r="C4476">
        <f t="shared" si="128"/>
        <v>2036</v>
      </c>
      <c r="D4476" t="str">
        <f t="shared" si="129"/>
        <v>PUBTRABMTNIMP</v>
      </c>
      <c r="E4476" t="str">
        <f>VLOOKUP(D4476,'NZ40-POPT_tech_groups'!A:B,2,FALSE)</f>
        <v>NZ40-ENE-1-PUBTRA</v>
      </c>
      <c r="F4476" s="3">
        <f>_xlfn.IFNA(_xlfn.IFNA(VLOOKUP(D4476,'Energy Share'!B:D,3,FALSE),VLOOKUP(LEFT(D4476,LEN(D4476)-2),'Energy Share'!B:D,3,FALSE)),0)*HLOOKUP(C4476,'Energy Share'!$I$2:$AL$3,2,FALSE)*VLOOKUP(LEFT(D4476,6),'Energy Share'!$I$6:$J$14,2,FALSE)</f>
        <v>0</v>
      </c>
    </row>
    <row r="4477" spans="1:6" x14ac:dyDescent="0.3">
      <c r="A4477">
        <f>IF(IFERROR(_xlfn.NUMBERVALUE(RIGHT(D4477,2))=C4477-2000,TRUE),1,0)*_xlfn.IFNA(VLOOKUP(LEFT(RIGHT(D4477,LEN(D4477)-6),LEN(RIGHT(D4477,LEN(D4477)-6))-3),'Filter Fuel'!$A$3:$I$29,HLOOKUP(LEFT(D4477,6),'Filter Fuel'!$B$1:$I$2,2,FALSE),FALSE),1)*IF(F4477=0,0,1)</f>
        <v>1</v>
      </c>
      <c r="B4477" t="s">
        <v>2</v>
      </c>
      <c r="C4477">
        <f t="shared" si="128"/>
        <v>2036</v>
      </c>
      <c r="D4477" t="str">
        <f t="shared" si="129"/>
        <v>RESBDGBMTNIMP</v>
      </c>
      <c r="E4477" t="str">
        <f>VLOOKUP(D4477,'NZ40-POPT_tech_groups'!A:B,2,FALSE)</f>
        <v>NZ40-ENE-1-RESBDG</v>
      </c>
      <c r="F4477" s="3">
        <f>_xlfn.IFNA(_xlfn.IFNA(VLOOKUP(D4477,'Energy Share'!B:D,3,FALSE),VLOOKUP(LEFT(D4477,LEN(D4477)-2),'Energy Share'!B:D,3,FALSE)),0)*HLOOKUP(C4477,'Energy Share'!$I$2:$AL$3,2,FALSE)*VLOOKUP(LEFT(D4477,6),'Energy Share'!$I$6:$J$14,2,FALSE)</f>
        <v>1.4895512955146836E-6</v>
      </c>
    </row>
    <row r="4478" spans="1:6" hidden="1" x14ac:dyDescent="0.3">
      <c r="A4478">
        <f>IF(IFERROR(_xlfn.NUMBERVALUE(RIGHT(D4478,2))=C4478-2000,TRUE),1,0)*_xlfn.IFNA(VLOOKUP(LEFT(RIGHT(D4478,LEN(D4478)-6),LEN(RIGHT(D4478,LEN(D4478)-6))-3),'Filter Fuel'!$A$3:$I$29,HLOOKUP(LEFT(D4478,6),'Filter Fuel'!$B$1:$I$2,2,FALSE),FALSE),1)*IF(F4478=0,0,1)</f>
        <v>0</v>
      </c>
      <c r="B4478" t="s">
        <v>2</v>
      </c>
      <c r="C4478">
        <f t="shared" si="128"/>
        <v>2036</v>
      </c>
      <c r="D4478" t="str">
        <f t="shared" si="129"/>
        <v>COMBDGBWPIMP</v>
      </c>
      <c r="E4478" t="str">
        <f>VLOOKUP(D4478,'NZ40-POPT_tech_groups'!A:B,2,FALSE)</f>
        <v>NZ40-ENE-1-COMBDG</v>
      </c>
      <c r="F4478" s="3">
        <f>_xlfn.IFNA(_xlfn.IFNA(VLOOKUP(D4478,'Energy Share'!B:D,3,FALSE),VLOOKUP(LEFT(D4478,LEN(D4478)-2),'Energy Share'!B:D,3,FALSE)),0)*HLOOKUP(C4478,'Energy Share'!$I$2:$AL$3,2,FALSE)*VLOOKUP(LEFT(D4478,6),'Energy Share'!$I$6:$J$14,2,FALSE)</f>
        <v>0</v>
      </c>
    </row>
    <row r="4479" spans="1:6" hidden="1" x14ac:dyDescent="0.3">
      <c r="A4479">
        <f>IF(IFERROR(_xlfn.NUMBERVALUE(RIGHT(D4479,2))=C4479-2000,TRUE),1,0)*_xlfn.IFNA(VLOOKUP(LEFT(RIGHT(D4479,LEN(D4479)-6),LEN(RIGHT(D4479,LEN(D4479)-6))-3),'Filter Fuel'!$A$3:$I$29,HLOOKUP(LEFT(D4479,6),'Filter Fuel'!$B$1:$I$2,2,FALSE),FALSE),1)*IF(F4479=0,0,1)</f>
        <v>0</v>
      </c>
      <c r="B4479" t="s">
        <v>2</v>
      </c>
      <c r="C4479">
        <f t="shared" si="128"/>
        <v>2036</v>
      </c>
      <c r="D4479" t="str">
        <f t="shared" si="129"/>
        <v>PUBBDGBWPIMP</v>
      </c>
      <c r="E4479" t="str">
        <f>VLOOKUP(D4479,'NZ40-POPT_tech_groups'!A:B,2,FALSE)</f>
        <v>NZ40-ENE-1-PUBBDG</v>
      </c>
      <c r="F4479" s="3">
        <f>_xlfn.IFNA(_xlfn.IFNA(VLOOKUP(D4479,'Energy Share'!B:D,3,FALSE),VLOOKUP(LEFT(D4479,LEN(D4479)-2),'Energy Share'!B:D,3,FALSE)),0)*HLOOKUP(C4479,'Energy Share'!$I$2:$AL$3,2,FALSE)*VLOOKUP(LEFT(D4479,6),'Energy Share'!$I$6:$J$14,2,FALSE)</f>
        <v>0</v>
      </c>
    </row>
    <row r="4480" spans="1:6" x14ac:dyDescent="0.3">
      <c r="A4480">
        <f>IF(IFERROR(_xlfn.NUMBERVALUE(RIGHT(D4480,2))=C4480-2000,TRUE),1,0)*_xlfn.IFNA(VLOOKUP(LEFT(RIGHT(D4480,LEN(D4480)-6),LEN(RIGHT(D4480,LEN(D4480)-6))-3),'Filter Fuel'!$A$3:$I$29,HLOOKUP(LEFT(D4480,6),'Filter Fuel'!$B$1:$I$2,2,FALSE),FALSE),1)*IF(F4480=0,0,1)</f>
        <v>1</v>
      </c>
      <c r="B4480" t="s">
        <v>2</v>
      </c>
      <c r="C4480">
        <f t="shared" si="128"/>
        <v>2036</v>
      </c>
      <c r="D4480" t="str">
        <f t="shared" si="129"/>
        <v>RESBDGBWPIMP</v>
      </c>
      <c r="E4480" t="str">
        <f>VLOOKUP(D4480,'NZ40-POPT_tech_groups'!A:B,2,FALSE)</f>
        <v>NZ40-ENE-1-RESBDG</v>
      </c>
      <c r="F4480" s="3">
        <f>_xlfn.IFNA(_xlfn.IFNA(VLOOKUP(D4480,'Energy Share'!B:D,3,FALSE),VLOOKUP(LEFT(D4480,LEN(D4480)-2),'Energy Share'!B:D,3,FALSE)),0)*HLOOKUP(C4480,'Energy Share'!$I$2:$AL$3,2,FALSE)*VLOOKUP(LEFT(D4480,6),'Energy Share'!$I$6:$J$14,2,FALSE)</f>
        <v>1.9204382212915387E-3</v>
      </c>
    </row>
    <row r="4481" spans="1:6" x14ac:dyDescent="0.3">
      <c r="A4481">
        <f>IF(IFERROR(_xlfn.NUMBERVALUE(RIGHT(D4481,2))=C4481-2000,TRUE),1,0)*_xlfn.IFNA(VLOOKUP(LEFT(RIGHT(D4481,LEN(D4481)-6),LEN(RIGHT(D4481,LEN(D4481)-6))-3),'Filter Fuel'!$A$3:$I$29,HLOOKUP(LEFT(D4481,6),'Filter Fuel'!$B$1:$I$2,2,FALSE),FALSE),1)*IF(F4481=0,0,1)</f>
        <v>1</v>
      </c>
      <c r="B4481" t="s">
        <v>2</v>
      </c>
      <c r="C4481">
        <f t="shared" si="128"/>
        <v>2036</v>
      </c>
      <c r="D4481" t="str">
        <f t="shared" si="129"/>
        <v>FRETRACETHIMP</v>
      </c>
      <c r="E4481" t="str">
        <f>VLOOKUP(D4481,'NZ40-POPT_tech_groups'!A:B,2,FALSE)</f>
        <v>NZ40-ENE-1-FRETRA</v>
      </c>
      <c r="F4481" s="3">
        <f>_xlfn.IFNA(_xlfn.IFNA(VLOOKUP(D4481,'Energy Share'!B:D,3,FALSE),VLOOKUP(LEFT(D4481,LEN(D4481)-2),'Energy Share'!B:D,3,FALSE)),0)*HLOOKUP(C4481,'Energy Share'!$I$2:$AL$3,2,FALSE)*VLOOKUP(LEFT(D4481,6),'Energy Share'!$I$6:$J$14,2,FALSE)</f>
        <v>6.356158552466244E-6</v>
      </c>
    </row>
    <row r="4482" spans="1:6" x14ac:dyDescent="0.3">
      <c r="A4482">
        <f>IF(IFERROR(_xlfn.NUMBERVALUE(RIGHT(D4482,2))=C4482-2000,TRUE),1,0)*_xlfn.IFNA(VLOOKUP(LEFT(RIGHT(D4482,LEN(D4482)-6),LEN(RIGHT(D4482,LEN(D4482)-6))-3),'Filter Fuel'!$A$3:$I$29,HLOOKUP(LEFT(D4482,6),'Filter Fuel'!$B$1:$I$2,2,FALSE),FALSE),1)*IF(F4482=0,0,1)</f>
        <v>1</v>
      </c>
      <c r="B4482" t="s">
        <v>2</v>
      </c>
      <c r="C4482">
        <f t="shared" si="128"/>
        <v>2036</v>
      </c>
      <c r="D4482" t="str">
        <f t="shared" si="129"/>
        <v>PASTRACETHIMP</v>
      </c>
      <c r="E4482" t="str">
        <f>VLOOKUP(D4482,'NZ40-POPT_tech_groups'!A:B,2,FALSE)</f>
        <v>NZ40-ENE-1-PASTRA</v>
      </c>
      <c r="F4482" s="3">
        <f>_xlfn.IFNA(_xlfn.IFNA(VLOOKUP(D4482,'Energy Share'!B:D,3,FALSE),VLOOKUP(LEFT(D4482,LEN(D4482)-2),'Energy Share'!B:D,3,FALSE)),0)*HLOOKUP(C4482,'Energy Share'!$I$2:$AL$3,2,FALSE)*VLOOKUP(LEFT(D4482,6),'Energy Share'!$I$6:$J$14,2,FALSE)</f>
        <v>1.8513598454135037E-5</v>
      </c>
    </row>
    <row r="4483" spans="1:6" x14ac:dyDescent="0.3">
      <c r="A4483">
        <f>IF(IFERROR(_xlfn.NUMBERVALUE(RIGHT(D4483,2))=C4483-2000,TRUE),1,0)*_xlfn.IFNA(VLOOKUP(LEFT(RIGHT(D4483,LEN(D4483)-6),LEN(RIGHT(D4483,LEN(D4483)-6))-3),'Filter Fuel'!$A$3:$I$29,HLOOKUP(LEFT(D4483,6),'Filter Fuel'!$B$1:$I$2,2,FALSE),FALSE),1)*IF(F4483=0,0,1)</f>
        <v>1</v>
      </c>
      <c r="B4483" t="s">
        <v>2</v>
      </c>
      <c r="C4483">
        <f t="shared" si="128"/>
        <v>2036</v>
      </c>
      <c r="D4483" t="str">
        <f t="shared" si="129"/>
        <v>PUBTRACETHIMP</v>
      </c>
      <c r="E4483" t="str">
        <f>VLOOKUP(D4483,'NZ40-POPT_tech_groups'!A:B,2,FALSE)</f>
        <v>NZ40-ENE-1-PUBTRA</v>
      </c>
      <c r="F4483" s="3">
        <f>_xlfn.IFNA(_xlfn.IFNA(VLOOKUP(D4483,'Energy Share'!B:D,3,FALSE),VLOOKUP(LEFT(D4483,LEN(D4483)-2),'Energy Share'!B:D,3,FALSE)),0)*HLOOKUP(C4483,'Energy Share'!$I$2:$AL$3,2,FALSE)*VLOOKUP(LEFT(D4483,6),'Energy Share'!$I$6:$J$14,2,FALSE)</f>
        <v>2.5818093483322325E-4</v>
      </c>
    </row>
    <row r="4484" spans="1:6" x14ac:dyDescent="0.3">
      <c r="A4484">
        <f>IF(IFERROR(_xlfn.NUMBERVALUE(RIGHT(D4484,2))=C4484-2000,TRUE),1,0)*_xlfn.IFNA(VLOOKUP(LEFT(RIGHT(D4484,LEN(D4484)-6),LEN(RIGHT(D4484,LEN(D4484)-6))-3),'Filter Fuel'!$A$3:$I$29,HLOOKUP(LEFT(D4484,6),'Filter Fuel'!$B$1:$I$2,2,FALSE),FALSE),1)*IF(F4484=0,0,1)</f>
        <v>1</v>
      </c>
      <c r="B4484" t="s">
        <v>2</v>
      </c>
      <c r="C4484">
        <f t="shared" si="128"/>
        <v>2036</v>
      </c>
      <c r="D4484" t="str">
        <f t="shared" si="129"/>
        <v>INDBDGCOAIMP</v>
      </c>
      <c r="E4484" t="str">
        <f>VLOOKUP(D4484,'NZ40-POPT_tech_groups'!A:B,2,FALSE)</f>
        <v>NZ40-ENE-1-INDBDG</v>
      </c>
      <c r="F4484" s="3">
        <f>_xlfn.IFNA(_xlfn.IFNA(VLOOKUP(D4484,'Energy Share'!B:D,3,FALSE),VLOOKUP(LEFT(D4484,LEN(D4484)-2),'Energy Share'!B:D,3,FALSE)),0)*HLOOKUP(C4484,'Energy Share'!$I$2:$AL$3,2,FALSE)*VLOOKUP(LEFT(D4484,6),'Energy Share'!$I$6:$J$14,2,FALSE)</f>
        <v>1.3406672725936879E-3</v>
      </c>
    </row>
    <row r="4485" spans="1:6" hidden="1" x14ac:dyDescent="0.3">
      <c r="A4485">
        <f>IF(IFERROR(_xlfn.NUMBERVALUE(RIGHT(D4485,2))=C4485-2000,TRUE),1,0)*_xlfn.IFNA(VLOOKUP(LEFT(RIGHT(D4485,LEN(D4485)-6),LEN(RIGHT(D4485,LEN(D4485)-6))-3),'Filter Fuel'!$A$3:$I$29,HLOOKUP(LEFT(D4485,6),'Filter Fuel'!$B$1:$I$2,2,FALSE),FALSE),1)*IF(F4485=0,0,1)</f>
        <v>0</v>
      </c>
      <c r="B4485" t="s">
        <v>2</v>
      </c>
      <c r="C4485">
        <f t="shared" si="128"/>
        <v>2036</v>
      </c>
      <c r="D4485" t="str">
        <f t="shared" si="129"/>
        <v>INDBDGCOKIMP</v>
      </c>
      <c r="E4485" t="str">
        <f>VLOOKUP(D4485,'NZ40-POPT_tech_groups'!A:B,2,FALSE)</f>
        <v>NZ40-ENE-1-INDBDG</v>
      </c>
      <c r="F4485" s="3">
        <f>_xlfn.IFNA(_xlfn.IFNA(VLOOKUP(D4485,'Energy Share'!B:D,3,FALSE),VLOOKUP(LEFT(D4485,LEN(D4485)-2),'Energy Share'!B:D,3,FALSE)),0)*HLOOKUP(C4485,'Energy Share'!$I$2:$AL$3,2,FALSE)*VLOOKUP(LEFT(D4485,6),'Energy Share'!$I$6:$J$14,2,FALSE)</f>
        <v>0</v>
      </c>
    </row>
    <row r="4486" spans="1:6" x14ac:dyDescent="0.3">
      <c r="A4486">
        <f>IF(IFERROR(_xlfn.NUMBERVALUE(RIGHT(D4486,2))=C4486-2000,TRUE),1,0)*_xlfn.IFNA(VLOOKUP(LEFT(RIGHT(D4486,LEN(D4486)-6),LEN(RIGHT(D4486,LEN(D4486)-6))-3),'Filter Fuel'!$A$3:$I$29,HLOOKUP(LEFT(D4486,6),'Filter Fuel'!$B$1:$I$2,2,FALSE),FALSE),1)*IF(F4486=0,0,1)</f>
        <v>1</v>
      </c>
      <c r="B4486" t="s">
        <v>2</v>
      </c>
      <c r="C4486">
        <f t="shared" si="128"/>
        <v>2036</v>
      </c>
      <c r="D4486" t="str">
        <f t="shared" si="129"/>
        <v>FRETRADSLIMP</v>
      </c>
      <c r="E4486" t="str">
        <f>VLOOKUP(D4486,'NZ40-POPT_tech_groups'!A:B,2,FALSE)</f>
        <v>NZ40-ENE-1-FRETRA</v>
      </c>
      <c r="F4486" s="3">
        <f>_xlfn.IFNA(_xlfn.IFNA(VLOOKUP(D4486,'Energy Share'!B:D,3,FALSE),VLOOKUP(LEFT(D4486,LEN(D4486)-2),'Energy Share'!B:D,3,FALSE)),0)*HLOOKUP(C4486,'Energy Share'!$I$2:$AL$3,2,FALSE)*VLOOKUP(LEFT(D4486,6),'Energy Share'!$I$6:$J$14,2,FALSE)</f>
        <v>0.14806165225879969</v>
      </c>
    </row>
    <row r="4487" spans="1:6" x14ac:dyDescent="0.3">
      <c r="A4487">
        <f>IF(IFERROR(_xlfn.NUMBERVALUE(RIGHT(D4487,2))=C4487-2000,TRUE),1,0)*_xlfn.IFNA(VLOOKUP(LEFT(RIGHT(D4487,LEN(D4487)-6),LEN(RIGHT(D4487,LEN(D4487)-6))-3),'Filter Fuel'!$A$3:$I$29,HLOOKUP(LEFT(D4487,6),'Filter Fuel'!$B$1:$I$2,2,FALSE),FALSE),1)*IF(F4487=0,0,1)</f>
        <v>1</v>
      </c>
      <c r="B4487" t="s">
        <v>2</v>
      </c>
      <c r="C4487">
        <f t="shared" si="128"/>
        <v>2036</v>
      </c>
      <c r="D4487" t="str">
        <f t="shared" si="129"/>
        <v>PASTRADSLIMP</v>
      </c>
      <c r="E4487" t="str">
        <f>VLOOKUP(D4487,'NZ40-POPT_tech_groups'!A:B,2,FALSE)</f>
        <v>NZ40-ENE-1-PASTRA</v>
      </c>
      <c r="F4487" s="3">
        <f>_xlfn.IFNA(_xlfn.IFNA(VLOOKUP(D4487,'Energy Share'!B:D,3,FALSE),VLOOKUP(LEFT(D4487,LEN(D4487)-2),'Energy Share'!B:D,3,FALSE)),0)*HLOOKUP(C4487,'Energy Share'!$I$2:$AL$3,2,FALSE)*VLOOKUP(LEFT(D4487,6),'Energy Share'!$I$6:$J$14,2,FALSE)</f>
        <v>2.0935168877080954E-2</v>
      </c>
    </row>
    <row r="4488" spans="1:6" x14ac:dyDescent="0.3">
      <c r="A4488">
        <f>IF(IFERROR(_xlfn.NUMBERVALUE(RIGHT(D4488,2))=C4488-2000,TRUE),1,0)*_xlfn.IFNA(VLOOKUP(LEFT(RIGHT(D4488,LEN(D4488)-6),LEN(RIGHT(D4488,LEN(D4488)-6))-3),'Filter Fuel'!$A$3:$I$29,HLOOKUP(LEFT(D4488,6),'Filter Fuel'!$B$1:$I$2,2,FALSE),FALSE),1)*IF(F4488=0,0,1)</f>
        <v>1</v>
      </c>
      <c r="B4488" t="s">
        <v>2</v>
      </c>
      <c r="C4488">
        <f t="shared" si="128"/>
        <v>2036</v>
      </c>
      <c r="D4488" t="str">
        <f t="shared" si="129"/>
        <v>PUBTRADSLIMP</v>
      </c>
      <c r="E4488" t="str">
        <f>VLOOKUP(D4488,'NZ40-POPT_tech_groups'!A:B,2,FALSE)</f>
        <v>NZ40-ENE-1-PUBTRA</v>
      </c>
      <c r="F4488" s="3">
        <f>_xlfn.IFNA(_xlfn.IFNA(VLOOKUP(D4488,'Energy Share'!B:D,3,FALSE),VLOOKUP(LEFT(D4488,LEN(D4488)-2),'Energy Share'!B:D,3,FALSE)),0)*HLOOKUP(C4488,'Energy Share'!$I$2:$AL$3,2,FALSE)*VLOOKUP(LEFT(D4488,6),'Energy Share'!$I$6:$J$14,2,FALSE)</f>
        <v>0.11879348533179204</v>
      </c>
    </row>
    <row r="4489" spans="1:6" hidden="1" x14ac:dyDescent="0.3">
      <c r="A4489">
        <f>IF(IFERROR(_xlfn.NUMBERVALUE(RIGHT(D4489,2))=C4489-2000,TRUE),1,0)*_xlfn.IFNA(VLOOKUP(LEFT(RIGHT(D4489,LEN(D4489)-6),LEN(RIGHT(D4489,LEN(D4489)-6))-3),'Filter Fuel'!$A$3:$I$29,HLOOKUP(LEFT(D4489,6),'Filter Fuel'!$B$1:$I$2,2,FALSE),FALSE),1)*IF(F4489=0,0,1)</f>
        <v>0</v>
      </c>
      <c r="B4489" t="s">
        <v>2</v>
      </c>
      <c r="C4489">
        <f t="shared" si="128"/>
        <v>2036</v>
      </c>
      <c r="D4489" t="str">
        <f t="shared" si="129"/>
        <v>COMBDGELCIMP16</v>
      </c>
      <c r="E4489" t="str">
        <f>VLOOKUP(D4489,'NZ40-POPT_tech_groups'!A:B,2,FALSE)</f>
        <v>NZ40-ENE-1-COMBDG</v>
      </c>
      <c r="F4489" s="3">
        <f>_xlfn.IFNA(_xlfn.IFNA(VLOOKUP(D4489,'Energy Share'!B:D,3,FALSE),VLOOKUP(LEFT(D4489,LEN(D4489)-2),'Energy Share'!B:D,3,FALSE)),0)*HLOOKUP(C4489,'Energy Share'!$I$2:$AL$3,2,FALSE)*VLOOKUP(LEFT(D4489,6),'Energy Share'!$I$6:$J$14,2,FALSE)</f>
        <v>0.15601101010626386</v>
      </c>
    </row>
    <row r="4490" spans="1:6" hidden="1" x14ac:dyDescent="0.3">
      <c r="A4490">
        <f>IF(IFERROR(_xlfn.NUMBERVALUE(RIGHT(D4490,2))=C4490-2000,TRUE),1,0)*_xlfn.IFNA(VLOOKUP(LEFT(RIGHT(D4490,LEN(D4490)-6),LEN(RIGHT(D4490,LEN(D4490)-6))-3),'Filter Fuel'!$A$3:$I$29,HLOOKUP(LEFT(D4490,6),'Filter Fuel'!$B$1:$I$2,2,FALSE),FALSE),1)*IF(F4490=0,0,1)</f>
        <v>0</v>
      </c>
      <c r="B4490" t="s">
        <v>2</v>
      </c>
      <c r="C4490">
        <f t="shared" si="128"/>
        <v>2036</v>
      </c>
      <c r="D4490" t="str">
        <f t="shared" si="129"/>
        <v>COMBDGELCIMP17</v>
      </c>
      <c r="E4490" t="str">
        <f>VLOOKUP(D4490,'NZ40-POPT_tech_groups'!A:B,2,FALSE)</f>
        <v>NZ40-ENE-1-COMBDG</v>
      </c>
      <c r="F4490" s="3">
        <f>_xlfn.IFNA(_xlfn.IFNA(VLOOKUP(D4490,'Energy Share'!B:D,3,FALSE),VLOOKUP(LEFT(D4490,LEN(D4490)-2),'Energy Share'!B:D,3,FALSE)),0)*HLOOKUP(C4490,'Energy Share'!$I$2:$AL$3,2,FALSE)*VLOOKUP(LEFT(D4490,6),'Energy Share'!$I$6:$J$14,2,FALSE)</f>
        <v>0.15601101010626386</v>
      </c>
    </row>
    <row r="4491" spans="1:6" hidden="1" x14ac:dyDescent="0.3">
      <c r="A4491">
        <f>IF(IFERROR(_xlfn.NUMBERVALUE(RIGHT(D4491,2))=C4491-2000,TRUE),1,0)*_xlfn.IFNA(VLOOKUP(LEFT(RIGHT(D4491,LEN(D4491)-6),LEN(RIGHT(D4491,LEN(D4491)-6))-3),'Filter Fuel'!$A$3:$I$29,HLOOKUP(LEFT(D4491,6),'Filter Fuel'!$B$1:$I$2,2,FALSE),FALSE),1)*IF(F4491=0,0,1)</f>
        <v>0</v>
      </c>
      <c r="B4491" t="s">
        <v>2</v>
      </c>
      <c r="C4491">
        <f t="shared" si="128"/>
        <v>2036</v>
      </c>
      <c r="D4491" t="str">
        <f t="shared" si="129"/>
        <v>COMBDGELCIMP18</v>
      </c>
      <c r="E4491" t="str">
        <f>VLOOKUP(D4491,'NZ40-POPT_tech_groups'!A:B,2,FALSE)</f>
        <v>NZ40-ENE-1-COMBDG</v>
      </c>
      <c r="F4491" s="3">
        <f>_xlfn.IFNA(_xlfn.IFNA(VLOOKUP(D4491,'Energy Share'!B:D,3,FALSE),VLOOKUP(LEFT(D4491,LEN(D4491)-2),'Energy Share'!B:D,3,FALSE)),0)*HLOOKUP(C4491,'Energy Share'!$I$2:$AL$3,2,FALSE)*VLOOKUP(LEFT(D4491,6),'Energy Share'!$I$6:$J$14,2,FALSE)</f>
        <v>0.15601101010626386</v>
      </c>
    </row>
    <row r="4492" spans="1:6" hidden="1" x14ac:dyDescent="0.3">
      <c r="A4492">
        <f>IF(IFERROR(_xlfn.NUMBERVALUE(RIGHT(D4492,2))=C4492-2000,TRUE),1,0)*_xlfn.IFNA(VLOOKUP(LEFT(RIGHT(D4492,LEN(D4492)-6),LEN(RIGHT(D4492,LEN(D4492)-6))-3),'Filter Fuel'!$A$3:$I$29,HLOOKUP(LEFT(D4492,6),'Filter Fuel'!$B$1:$I$2,2,FALSE),FALSE),1)*IF(F4492=0,0,1)</f>
        <v>0</v>
      </c>
      <c r="B4492" t="s">
        <v>2</v>
      </c>
      <c r="C4492">
        <f t="shared" si="128"/>
        <v>2036</v>
      </c>
      <c r="D4492" t="str">
        <f t="shared" si="129"/>
        <v>COMBDGELCIMP19</v>
      </c>
      <c r="E4492" t="str">
        <f>VLOOKUP(D4492,'NZ40-POPT_tech_groups'!A:B,2,FALSE)</f>
        <v>NZ40-ENE-1-COMBDG</v>
      </c>
      <c r="F4492" s="3">
        <f>_xlfn.IFNA(_xlfn.IFNA(VLOOKUP(D4492,'Energy Share'!B:D,3,FALSE),VLOOKUP(LEFT(D4492,LEN(D4492)-2),'Energy Share'!B:D,3,FALSE)),0)*HLOOKUP(C4492,'Energy Share'!$I$2:$AL$3,2,FALSE)*VLOOKUP(LEFT(D4492,6),'Energy Share'!$I$6:$J$14,2,FALSE)</f>
        <v>0.15601101010626386</v>
      </c>
    </row>
    <row r="4493" spans="1:6" hidden="1" x14ac:dyDescent="0.3">
      <c r="A4493">
        <f>IF(IFERROR(_xlfn.NUMBERVALUE(RIGHT(D4493,2))=C4493-2000,TRUE),1,0)*_xlfn.IFNA(VLOOKUP(LEFT(RIGHT(D4493,LEN(D4493)-6),LEN(RIGHT(D4493,LEN(D4493)-6))-3),'Filter Fuel'!$A$3:$I$29,HLOOKUP(LEFT(D4493,6),'Filter Fuel'!$B$1:$I$2,2,FALSE),FALSE),1)*IF(F4493=0,0,1)</f>
        <v>0</v>
      </c>
      <c r="B4493" t="s">
        <v>2</v>
      </c>
      <c r="C4493">
        <f t="shared" si="128"/>
        <v>2036</v>
      </c>
      <c r="D4493" t="str">
        <f t="shared" si="129"/>
        <v>COMBDGELCIMP20</v>
      </c>
      <c r="E4493" t="str">
        <f>VLOOKUP(D4493,'NZ40-POPT_tech_groups'!A:B,2,FALSE)</f>
        <v>NZ40-ENE-1-COMBDG</v>
      </c>
      <c r="F4493" s="3">
        <f>_xlfn.IFNA(_xlfn.IFNA(VLOOKUP(D4493,'Energy Share'!B:D,3,FALSE),VLOOKUP(LEFT(D4493,LEN(D4493)-2),'Energy Share'!B:D,3,FALSE)),0)*HLOOKUP(C4493,'Energy Share'!$I$2:$AL$3,2,FALSE)*VLOOKUP(LEFT(D4493,6),'Energy Share'!$I$6:$J$14,2,FALSE)</f>
        <v>0.15601101010626386</v>
      </c>
    </row>
    <row r="4494" spans="1:6" hidden="1" x14ac:dyDescent="0.3">
      <c r="A4494">
        <f>IF(IFERROR(_xlfn.NUMBERVALUE(RIGHT(D4494,2))=C4494-2000,TRUE),1,0)*_xlfn.IFNA(VLOOKUP(LEFT(RIGHT(D4494,LEN(D4494)-6),LEN(RIGHT(D4494,LEN(D4494)-6))-3),'Filter Fuel'!$A$3:$I$29,HLOOKUP(LEFT(D4494,6),'Filter Fuel'!$B$1:$I$2,2,FALSE),FALSE),1)*IF(F4494=0,0,1)</f>
        <v>0</v>
      </c>
      <c r="B4494" t="s">
        <v>2</v>
      </c>
      <c r="C4494">
        <f t="shared" si="128"/>
        <v>2036</v>
      </c>
      <c r="D4494" t="str">
        <f t="shared" si="129"/>
        <v>COMBDGELCIMP21</v>
      </c>
      <c r="E4494" t="str">
        <f>VLOOKUP(D4494,'NZ40-POPT_tech_groups'!A:B,2,FALSE)</f>
        <v>NZ40-ENE-1-COMBDG</v>
      </c>
      <c r="F4494" s="3">
        <f>_xlfn.IFNA(_xlfn.IFNA(VLOOKUP(D4494,'Energy Share'!B:D,3,FALSE),VLOOKUP(LEFT(D4494,LEN(D4494)-2),'Energy Share'!B:D,3,FALSE)),0)*HLOOKUP(C4494,'Energy Share'!$I$2:$AL$3,2,FALSE)*VLOOKUP(LEFT(D4494,6),'Energy Share'!$I$6:$J$14,2,FALSE)</f>
        <v>0.15601101010626386</v>
      </c>
    </row>
    <row r="4495" spans="1:6" hidden="1" x14ac:dyDescent="0.3">
      <c r="A4495">
        <f>IF(IFERROR(_xlfn.NUMBERVALUE(RIGHT(D4495,2))=C4495-2000,TRUE),1,0)*_xlfn.IFNA(VLOOKUP(LEFT(RIGHT(D4495,LEN(D4495)-6),LEN(RIGHT(D4495,LEN(D4495)-6))-3),'Filter Fuel'!$A$3:$I$29,HLOOKUP(LEFT(D4495,6),'Filter Fuel'!$B$1:$I$2,2,FALSE),FALSE),1)*IF(F4495=0,0,1)</f>
        <v>0</v>
      </c>
      <c r="B4495" t="s">
        <v>2</v>
      </c>
      <c r="C4495">
        <f t="shared" si="128"/>
        <v>2036</v>
      </c>
      <c r="D4495" t="str">
        <f t="shared" si="129"/>
        <v>COMBDGELCIMP22</v>
      </c>
      <c r="E4495" t="str">
        <f>VLOOKUP(D4495,'NZ40-POPT_tech_groups'!A:B,2,FALSE)</f>
        <v>NZ40-ENE-1-COMBDG</v>
      </c>
      <c r="F4495" s="3">
        <f>_xlfn.IFNA(_xlfn.IFNA(VLOOKUP(D4495,'Energy Share'!B:D,3,FALSE),VLOOKUP(LEFT(D4495,LEN(D4495)-2),'Energy Share'!B:D,3,FALSE)),0)*HLOOKUP(C4495,'Energy Share'!$I$2:$AL$3,2,FALSE)*VLOOKUP(LEFT(D4495,6),'Energy Share'!$I$6:$J$14,2,FALSE)</f>
        <v>0.15601101010626386</v>
      </c>
    </row>
    <row r="4496" spans="1:6" hidden="1" x14ac:dyDescent="0.3">
      <c r="A4496">
        <f>IF(IFERROR(_xlfn.NUMBERVALUE(RIGHT(D4496,2))=C4496-2000,TRUE),1,0)*_xlfn.IFNA(VLOOKUP(LEFT(RIGHT(D4496,LEN(D4496)-6),LEN(RIGHT(D4496,LEN(D4496)-6))-3),'Filter Fuel'!$A$3:$I$29,HLOOKUP(LEFT(D4496,6),'Filter Fuel'!$B$1:$I$2,2,FALSE),FALSE),1)*IF(F4496=0,0,1)</f>
        <v>0</v>
      </c>
      <c r="B4496" t="s">
        <v>2</v>
      </c>
      <c r="C4496">
        <f t="shared" si="128"/>
        <v>2036</v>
      </c>
      <c r="D4496" t="str">
        <f t="shared" si="129"/>
        <v>COMBDGELCIMP23</v>
      </c>
      <c r="E4496" t="str">
        <f>VLOOKUP(D4496,'NZ40-POPT_tech_groups'!A:B,2,FALSE)</f>
        <v>NZ40-ENE-1-COMBDG</v>
      </c>
      <c r="F4496" s="3">
        <f>_xlfn.IFNA(_xlfn.IFNA(VLOOKUP(D4496,'Energy Share'!B:D,3,FALSE),VLOOKUP(LEFT(D4496,LEN(D4496)-2),'Energy Share'!B:D,3,FALSE)),0)*HLOOKUP(C4496,'Energy Share'!$I$2:$AL$3,2,FALSE)*VLOOKUP(LEFT(D4496,6),'Energy Share'!$I$6:$J$14,2,FALSE)</f>
        <v>0.15601101010626386</v>
      </c>
    </row>
    <row r="4497" spans="1:6" hidden="1" x14ac:dyDescent="0.3">
      <c r="A4497">
        <f>IF(IFERROR(_xlfn.NUMBERVALUE(RIGHT(D4497,2))=C4497-2000,TRUE),1,0)*_xlfn.IFNA(VLOOKUP(LEFT(RIGHT(D4497,LEN(D4497)-6),LEN(RIGHT(D4497,LEN(D4497)-6))-3),'Filter Fuel'!$A$3:$I$29,HLOOKUP(LEFT(D4497,6),'Filter Fuel'!$B$1:$I$2,2,FALSE),FALSE),1)*IF(F4497=0,0,1)</f>
        <v>0</v>
      </c>
      <c r="B4497" t="s">
        <v>2</v>
      </c>
      <c r="C4497">
        <f t="shared" si="128"/>
        <v>2036</v>
      </c>
      <c r="D4497" t="str">
        <f t="shared" si="129"/>
        <v>COMBDGELCIMP24</v>
      </c>
      <c r="E4497" t="str">
        <f>VLOOKUP(D4497,'NZ40-POPT_tech_groups'!A:B,2,FALSE)</f>
        <v>NZ40-ENE-1-COMBDG</v>
      </c>
      <c r="F4497" s="3">
        <f>_xlfn.IFNA(_xlfn.IFNA(VLOOKUP(D4497,'Energy Share'!B:D,3,FALSE),VLOOKUP(LEFT(D4497,LEN(D4497)-2),'Energy Share'!B:D,3,FALSE)),0)*HLOOKUP(C4497,'Energy Share'!$I$2:$AL$3,2,FALSE)*VLOOKUP(LEFT(D4497,6),'Energy Share'!$I$6:$J$14,2,FALSE)</f>
        <v>0.15601101010626386</v>
      </c>
    </row>
    <row r="4498" spans="1:6" hidden="1" x14ac:dyDescent="0.3">
      <c r="A4498">
        <f>IF(IFERROR(_xlfn.NUMBERVALUE(RIGHT(D4498,2))=C4498-2000,TRUE),1,0)*_xlfn.IFNA(VLOOKUP(LEFT(RIGHT(D4498,LEN(D4498)-6),LEN(RIGHT(D4498,LEN(D4498)-6))-3),'Filter Fuel'!$A$3:$I$29,HLOOKUP(LEFT(D4498,6),'Filter Fuel'!$B$1:$I$2,2,FALSE),FALSE),1)*IF(F4498=0,0,1)</f>
        <v>0</v>
      </c>
      <c r="B4498" t="s">
        <v>2</v>
      </c>
      <c r="C4498">
        <f t="shared" si="128"/>
        <v>2036</v>
      </c>
      <c r="D4498" t="str">
        <f t="shared" si="129"/>
        <v>COMBDGELCIMP25</v>
      </c>
      <c r="E4498" t="str">
        <f>VLOOKUP(D4498,'NZ40-POPT_tech_groups'!A:B,2,FALSE)</f>
        <v>NZ40-ENE-1-COMBDG</v>
      </c>
      <c r="F4498" s="3">
        <f>_xlfn.IFNA(_xlfn.IFNA(VLOOKUP(D4498,'Energy Share'!B:D,3,FALSE),VLOOKUP(LEFT(D4498,LEN(D4498)-2),'Energy Share'!B:D,3,FALSE)),0)*HLOOKUP(C4498,'Energy Share'!$I$2:$AL$3,2,FALSE)*VLOOKUP(LEFT(D4498,6),'Energy Share'!$I$6:$J$14,2,FALSE)</f>
        <v>0.15601101010626386</v>
      </c>
    </row>
    <row r="4499" spans="1:6" hidden="1" x14ac:dyDescent="0.3">
      <c r="A4499">
        <f>IF(IFERROR(_xlfn.NUMBERVALUE(RIGHT(D4499,2))=C4499-2000,TRUE),1,0)*_xlfn.IFNA(VLOOKUP(LEFT(RIGHT(D4499,LEN(D4499)-6),LEN(RIGHT(D4499,LEN(D4499)-6))-3),'Filter Fuel'!$A$3:$I$29,HLOOKUP(LEFT(D4499,6),'Filter Fuel'!$B$1:$I$2,2,FALSE),FALSE),1)*IF(F4499=0,0,1)</f>
        <v>0</v>
      </c>
      <c r="B4499" t="s">
        <v>2</v>
      </c>
      <c r="C4499">
        <f t="shared" si="128"/>
        <v>2036</v>
      </c>
      <c r="D4499" t="str">
        <f t="shared" si="129"/>
        <v>COMBDGELCIMP26</v>
      </c>
      <c r="E4499" t="str">
        <f>VLOOKUP(D4499,'NZ40-POPT_tech_groups'!A:B,2,FALSE)</f>
        <v>NZ40-ENE-1-COMBDG</v>
      </c>
      <c r="F4499" s="3">
        <f>_xlfn.IFNA(_xlfn.IFNA(VLOOKUP(D4499,'Energy Share'!B:D,3,FALSE),VLOOKUP(LEFT(D4499,LEN(D4499)-2),'Energy Share'!B:D,3,FALSE)),0)*HLOOKUP(C4499,'Energy Share'!$I$2:$AL$3,2,FALSE)*VLOOKUP(LEFT(D4499,6),'Energy Share'!$I$6:$J$14,2,FALSE)</f>
        <v>0.15601101010626386</v>
      </c>
    </row>
    <row r="4500" spans="1:6" hidden="1" x14ac:dyDescent="0.3">
      <c r="A4500">
        <f>IF(IFERROR(_xlfn.NUMBERVALUE(RIGHT(D4500,2))=C4500-2000,TRUE),1,0)*_xlfn.IFNA(VLOOKUP(LEFT(RIGHT(D4500,LEN(D4500)-6),LEN(RIGHT(D4500,LEN(D4500)-6))-3),'Filter Fuel'!$A$3:$I$29,HLOOKUP(LEFT(D4500,6),'Filter Fuel'!$B$1:$I$2,2,FALSE),FALSE),1)*IF(F4500=0,0,1)</f>
        <v>0</v>
      </c>
      <c r="B4500" t="s">
        <v>2</v>
      </c>
      <c r="C4500">
        <f t="shared" si="128"/>
        <v>2036</v>
      </c>
      <c r="D4500" t="str">
        <f t="shared" si="129"/>
        <v>COMBDGELCIMP27</v>
      </c>
      <c r="E4500" t="str">
        <f>VLOOKUP(D4500,'NZ40-POPT_tech_groups'!A:B,2,FALSE)</f>
        <v>NZ40-ENE-1-COMBDG</v>
      </c>
      <c r="F4500" s="3">
        <f>_xlfn.IFNA(_xlfn.IFNA(VLOOKUP(D4500,'Energy Share'!B:D,3,FALSE),VLOOKUP(LEFT(D4500,LEN(D4500)-2),'Energy Share'!B:D,3,FALSE)),0)*HLOOKUP(C4500,'Energy Share'!$I$2:$AL$3,2,FALSE)*VLOOKUP(LEFT(D4500,6),'Energy Share'!$I$6:$J$14,2,FALSE)</f>
        <v>0.15601101010626386</v>
      </c>
    </row>
    <row r="4501" spans="1:6" hidden="1" x14ac:dyDescent="0.3">
      <c r="A4501">
        <f>IF(IFERROR(_xlfn.NUMBERVALUE(RIGHT(D4501,2))=C4501-2000,TRUE),1,0)*_xlfn.IFNA(VLOOKUP(LEFT(RIGHT(D4501,LEN(D4501)-6),LEN(RIGHT(D4501,LEN(D4501)-6))-3),'Filter Fuel'!$A$3:$I$29,HLOOKUP(LEFT(D4501,6),'Filter Fuel'!$B$1:$I$2,2,FALSE),FALSE),1)*IF(F4501=0,0,1)</f>
        <v>0</v>
      </c>
      <c r="B4501" t="s">
        <v>2</v>
      </c>
      <c r="C4501">
        <f t="shared" si="128"/>
        <v>2036</v>
      </c>
      <c r="D4501" t="str">
        <f t="shared" si="129"/>
        <v>COMBDGELCIMP28</v>
      </c>
      <c r="E4501" t="str">
        <f>VLOOKUP(D4501,'NZ40-POPT_tech_groups'!A:B,2,FALSE)</f>
        <v>NZ40-ENE-1-COMBDG</v>
      </c>
      <c r="F4501" s="3">
        <f>_xlfn.IFNA(_xlfn.IFNA(VLOOKUP(D4501,'Energy Share'!B:D,3,FALSE),VLOOKUP(LEFT(D4501,LEN(D4501)-2),'Energy Share'!B:D,3,FALSE)),0)*HLOOKUP(C4501,'Energy Share'!$I$2:$AL$3,2,FALSE)*VLOOKUP(LEFT(D4501,6),'Energy Share'!$I$6:$J$14,2,FALSE)</f>
        <v>0.15601101010626386</v>
      </c>
    </row>
    <row r="4502" spans="1:6" hidden="1" x14ac:dyDescent="0.3">
      <c r="A4502">
        <f>IF(IFERROR(_xlfn.NUMBERVALUE(RIGHT(D4502,2))=C4502-2000,TRUE),1,0)*_xlfn.IFNA(VLOOKUP(LEFT(RIGHT(D4502,LEN(D4502)-6),LEN(RIGHT(D4502,LEN(D4502)-6))-3),'Filter Fuel'!$A$3:$I$29,HLOOKUP(LEFT(D4502,6),'Filter Fuel'!$B$1:$I$2,2,FALSE),FALSE),1)*IF(F4502=0,0,1)</f>
        <v>0</v>
      </c>
      <c r="B4502" t="s">
        <v>2</v>
      </c>
      <c r="C4502">
        <f t="shared" si="128"/>
        <v>2036</v>
      </c>
      <c r="D4502" t="str">
        <f t="shared" si="129"/>
        <v>COMBDGELCIMP29</v>
      </c>
      <c r="E4502" t="str">
        <f>VLOOKUP(D4502,'NZ40-POPT_tech_groups'!A:B,2,FALSE)</f>
        <v>NZ40-ENE-1-COMBDG</v>
      </c>
      <c r="F4502" s="3">
        <f>_xlfn.IFNA(_xlfn.IFNA(VLOOKUP(D4502,'Energy Share'!B:D,3,FALSE),VLOOKUP(LEFT(D4502,LEN(D4502)-2),'Energy Share'!B:D,3,FALSE)),0)*HLOOKUP(C4502,'Energy Share'!$I$2:$AL$3,2,FALSE)*VLOOKUP(LEFT(D4502,6),'Energy Share'!$I$6:$J$14,2,FALSE)</f>
        <v>0.15601101010626386</v>
      </c>
    </row>
    <row r="4503" spans="1:6" hidden="1" x14ac:dyDescent="0.3">
      <c r="A4503">
        <f>IF(IFERROR(_xlfn.NUMBERVALUE(RIGHT(D4503,2))=C4503-2000,TRUE),1,0)*_xlfn.IFNA(VLOOKUP(LEFT(RIGHT(D4503,LEN(D4503)-6),LEN(RIGHT(D4503,LEN(D4503)-6))-3),'Filter Fuel'!$A$3:$I$29,HLOOKUP(LEFT(D4503,6),'Filter Fuel'!$B$1:$I$2,2,FALSE),FALSE),1)*IF(F4503=0,0,1)</f>
        <v>0</v>
      </c>
      <c r="B4503" t="s">
        <v>2</v>
      </c>
      <c r="C4503">
        <f t="shared" si="128"/>
        <v>2036</v>
      </c>
      <c r="D4503" t="str">
        <f t="shared" si="129"/>
        <v>COMBDGELCIMP30</v>
      </c>
      <c r="E4503" t="str">
        <f>VLOOKUP(D4503,'NZ40-POPT_tech_groups'!A:B,2,FALSE)</f>
        <v>NZ40-ENE-1-COMBDG</v>
      </c>
      <c r="F4503" s="3">
        <f>_xlfn.IFNA(_xlfn.IFNA(VLOOKUP(D4503,'Energy Share'!B:D,3,FALSE),VLOOKUP(LEFT(D4503,LEN(D4503)-2),'Energy Share'!B:D,3,FALSE)),0)*HLOOKUP(C4503,'Energy Share'!$I$2:$AL$3,2,FALSE)*VLOOKUP(LEFT(D4503,6),'Energy Share'!$I$6:$J$14,2,FALSE)</f>
        <v>0.15601101010626386</v>
      </c>
    </row>
    <row r="4504" spans="1:6" hidden="1" x14ac:dyDescent="0.3">
      <c r="A4504">
        <f>IF(IFERROR(_xlfn.NUMBERVALUE(RIGHT(D4504,2))=C4504-2000,TRUE),1,0)*_xlfn.IFNA(VLOOKUP(LEFT(RIGHT(D4504,LEN(D4504)-6),LEN(RIGHT(D4504,LEN(D4504)-6))-3),'Filter Fuel'!$A$3:$I$29,HLOOKUP(LEFT(D4504,6),'Filter Fuel'!$B$1:$I$2,2,FALSE),FALSE),1)*IF(F4504=0,0,1)</f>
        <v>0</v>
      </c>
      <c r="B4504" t="s">
        <v>2</v>
      </c>
      <c r="C4504">
        <f t="shared" si="128"/>
        <v>2036</v>
      </c>
      <c r="D4504" t="str">
        <f t="shared" si="129"/>
        <v>COMBDGELCIMP31</v>
      </c>
      <c r="E4504" t="str">
        <f>VLOOKUP(D4504,'NZ40-POPT_tech_groups'!A:B,2,FALSE)</f>
        <v>NZ40-ENE-1-COMBDG</v>
      </c>
      <c r="F4504" s="3">
        <f>_xlfn.IFNA(_xlfn.IFNA(VLOOKUP(D4504,'Energy Share'!B:D,3,FALSE),VLOOKUP(LEFT(D4504,LEN(D4504)-2),'Energy Share'!B:D,3,FALSE)),0)*HLOOKUP(C4504,'Energy Share'!$I$2:$AL$3,2,FALSE)*VLOOKUP(LEFT(D4504,6),'Energy Share'!$I$6:$J$14,2,FALSE)</f>
        <v>0.15601101010626386</v>
      </c>
    </row>
    <row r="4505" spans="1:6" hidden="1" x14ac:dyDescent="0.3">
      <c r="A4505">
        <f>IF(IFERROR(_xlfn.NUMBERVALUE(RIGHT(D4505,2))=C4505-2000,TRUE),1,0)*_xlfn.IFNA(VLOOKUP(LEFT(RIGHT(D4505,LEN(D4505)-6),LEN(RIGHT(D4505,LEN(D4505)-6))-3),'Filter Fuel'!$A$3:$I$29,HLOOKUP(LEFT(D4505,6),'Filter Fuel'!$B$1:$I$2,2,FALSE),FALSE),1)*IF(F4505=0,0,1)</f>
        <v>0</v>
      </c>
      <c r="B4505" t="s">
        <v>2</v>
      </c>
      <c r="C4505">
        <f t="shared" ref="C4505:C4568" si="130">C4162+1</f>
        <v>2036</v>
      </c>
      <c r="D4505" t="str">
        <f t="shared" ref="D4505:D4568" si="131">D4162</f>
        <v>COMBDGELCIMP32</v>
      </c>
      <c r="E4505" t="str">
        <f>VLOOKUP(D4505,'NZ40-POPT_tech_groups'!A:B,2,FALSE)</f>
        <v>NZ40-ENE-1-COMBDG</v>
      </c>
      <c r="F4505" s="3">
        <f>_xlfn.IFNA(_xlfn.IFNA(VLOOKUP(D4505,'Energy Share'!B:D,3,FALSE),VLOOKUP(LEFT(D4505,LEN(D4505)-2),'Energy Share'!B:D,3,FALSE)),0)*HLOOKUP(C4505,'Energy Share'!$I$2:$AL$3,2,FALSE)*VLOOKUP(LEFT(D4505,6),'Energy Share'!$I$6:$J$14,2,FALSE)</f>
        <v>0.15601101010626386</v>
      </c>
    </row>
    <row r="4506" spans="1:6" hidden="1" x14ac:dyDescent="0.3">
      <c r="A4506">
        <f>IF(IFERROR(_xlfn.NUMBERVALUE(RIGHT(D4506,2))=C4506-2000,TRUE),1,0)*_xlfn.IFNA(VLOOKUP(LEFT(RIGHT(D4506,LEN(D4506)-6),LEN(RIGHT(D4506,LEN(D4506)-6))-3),'Filter Fuel'!$A$3:$I$29,HLOOKUP(LEFT(D4506,6),'Filter Fuel'!$B$1:$I$2,2,FALSE),FALSE),1)*IF(F4506=0,0,1)</f>
        <v>0</v>
      </c>
      <c r="B4506" t="s">
        <v>2</v>
      </c>
      <c r="C4506">
        <f t="shared" si="130"/>
        <v>2036</v>
      </c>
      <c r="D4506" t="str">
        <f t="shared" si="131"/>
        <v>COMBDGELCIMP33</v>
      </c>
      <c r="E4506" t="str">
        <f>VLOOKUP(D4506,'NZ40-POPT_tech_groups'!A:B,2,FALSE)</f>
        <v>NZ40-ENE-1-COMBDG</v>
      </c>
      <c r="F4506" s="3">
        <f>_xlfn.IFNA(_xlfn.IFNA(VLOOKUP(D4506,'Energy Share'!B:D,3,FALSE),VLOOKUP(LEFT(D4506,LEN(D4506)-2),'Energy Share'!B:D,3,FALSE)),0)*HLOOKUP(C4506,'Energy Share'!$I$2:$AL$3,2,FALSE)*VLOOKUP(LEFT(D4506,6),'Energy Share'!$I$6:$J$14,2,FALSE)</f>
        <v>0.15601101010626386</v>
      </c>
    </row>
    <row r="4507" spans="1:6" hidden="1" x14ac:dyDescent="0.3">
      <c r="A4507">
        <f>IF(IFERROR(_xlfn.NUMBERVALUE(RIGHT(D4507,2))=C4507-2000,TRUE),1,0)*_xlfn.IFNA(VLOOKUP(LEFT(RIGHT(D4507,LEN(D4507)-6),LEN(RIGHT(D4507,LEN(D4507)-6))-3),'Filter Fuel'!$A$3:$I$29,HLOOKUP(LEFT(D4507,6),'Filter Fuel'!$B$1:$I$2,2,FALSE),FALSE),1)*IF(F4507=0,0,1)</f>
        <v>0</v>
      </c>
      <c r="B4507" t="s">
        <v>2</v>
      </c>
      <c r="C4507">
        <f t="shared" si="130"/>
        <v>2036</v>
      </c>
      <c r="D4507" t="str">
        <f t="shared" si="131"/>
        <v>COMBDGELCIMP34</v>
      </c>
      <c r="E4507" t="str">
        <f>VLOOKUP(D4507,'NZ40-POPT_tech_groups'!A:B,2,FALSE)</f>
        <v>NZ40-ENE-1-COMBDG</v>
      </c>
      <c r="F4507" s="3">
        <f>_xlfn.IFNA(_xlfn.IFNA(VLOOKUP(D4507,'Energy Share'!B:D,3,FALSE),VLOOKUP(LEFT(D4507,LEN(D4507)-2),'Energy Share'!B:D,3,FALSE)),0)*HLOOKUP(C4507,'Energy Share'!$I$2:$AL$3,2,FALSE)*VLOOKUP(LEFT(D4507,6),'Energy Share'!$I$6:$J$14,2,FALSE)</f>
        <v>0.15601101010626386</v>
      </c>
    </row>
    <row r="4508" spans="1:6" hidden="1" x14ac:dyDescent="0.3">
      <c r="A4508">
        <f>IF(IFERROR(_xlfn.NUMBERVALUE(RIGHT(D4508,2))=C4508-2000,TRUE),1,0)*_xlfn.IFNA(VLOOKUP(LEFT(RIGHT(D4508,LEN(D4508)-6),LEN(RIGHT(D4508,LEN(D4508)-6))-3),'Filter Fuel'!$A$3:$I$29,HLOOKUP(LEFT(D4508,6),'Filter Fuel'!$B$1:$I$2,2,FALSE),FALSE),1)*IF(F4508=0,0,1)</f>
        <v>0</v>
      </c>
      <c r="B4508" t="s">
        <v>2</v>
      </c>
      <c r="C4508">
        <f t="shared" si="130"/>
        <v>2036</v>
      </c>
      <c r="D4508" t="str">
        <f t="shared" si="131"/>
        <v>COMBDGELCIMP35</v>
      </c>
      <c r="E4508" t="str">
        <f>VLOOKUP(D4508,'NZ40-POPT_tech_groups'!A:B,2,FALSE)</f>
        <v>NZ40-ENE-1-COMBDG</v>
      </c>
      <c r="F4508" s="3">
        <f>_xlfn.IFNA(_xlfn.IFNA(VLOOKUP(D4508,'Energy Share'!B:D,3,FALSE),VLOOKUP(LEFT(D4508,LEN(D4508)-2),'Energy Share'!B:D,3,FALSE)),0)*HLOOKUP(C4508,'Energy Share'!$I$2:$AL$3,2,FALSE)*VLOOKUP(LEFT(D4508,6),'Energy Share'!$I$6:$J$14,2,FALSE)</f>
        <v>0.15601101010626386</v>
      </c>
    </row>
    <row r="4509" spans="1:6" x14ac:dyDescent="0.3">
      <c r="A4509">
        <f>IF(IFERROR(_xlfn.NUMBERVALUE(RIGHT(D4509,2))=C4509-2000,TRUE),1,0)*_xlfn.IFNA(VLOOKUP(LEFT(RIGHT(D4509,LEN(D4509)-6),LEN(RIGHT(D4509,LEN(D4509)-6))-3),'Filter Fuel'!$A$3:$I$29,HLOOKUP(LEFT(D4509,6),'Filter Fuel'!$B$1:$I$2,2,FALSE),FALSE),1)*IF(F4509=0,0,1)</f>
        <v>1</v>
      </c>
      <c r="B4509" t="s">
        <v>2</v>
      </c>
      <c r="C4509">
        <f t="shared" si="130"/>
        <v>2036</v>
      </c>
      <c r="D4509" t="str">
        <f t="shared" si="131"/>
        <v>COMBDGELCIMP36</v>
      </c>
      <c r="E4509" t="str">
        <f>VLOOKUP(D4509,'NZ40-POPT_tech_groups'!A:B,2,FALSE)</f>
        <v>NZ40-ENE-1-COMBDG</v>
      </c>
      <c r="F4509" s="3">
        <f>_xlfn.IFNA(_xlfn.IFNA(VLOOKUP(D4509,'Energy Share'!B:D,3,FALSE),VLOOKUP(LEFT(D4509,LEN(D4509)-2),'Energy Share'!B:D,3,FALSE)),0)*HLOOKUP(C4509,'Energy Share'!$I$2:$AL$3,2,FALSE)*VLOOKUP(LEFT(D4509,6),'Energy Share'!$I$6:$J$14,2,FALSE)</f>
        <v>0.15601101010626386</v>
      </c>
    </row>
    <row r="4510" spans="1:6" hidden="1" x14ac:dyDescent="0.3">
      <c r="A4510">
        <f>IF(IFERROR(_xlfn.NUMBERVALUE(RIGHT(D4510,2))=C4510-2000,TRUE),1,0)*_xlfn.IFNA(VLOOKUP(LEFT(RIGHT(D4510,LEN(D4510)-6),LEN(RIGHT(D4510,LEN(D4510)-6))-3),'Filter Fuel'!$A$3:$I$29,HLOOKUP(LEFT(D4510,6),'Filter Fuel'!$B$1:$I$2,2,FALSE),FALSE),1)*IF(F4510=0,0,1)</f>
        <v>0</v>
      </c>
      <c r="B4510" t="s">
        <v>2</v>
      </c>
      <c r="C4510">
        <f t="shared" si="130"/>
        <v>2036</v>
      </c>
      <c r="D4510" t="str">
        <f t="shared" si="131"/>
        <v>COMBDGELCIMP37</v>
      </c>
      <c r="E4510" t="str">
        <f>VLOOKUP(D4510,'NZ40-POPT_tech_groups'!A:B,2,FALSE)</f>
        <v>NZ40-ENE-1-COMBDG</v>
      </c>
      <c r="F4510" s="3">
        <f>_xlfn.IFNA(_xlfn.IFNA(VLOOKUP(D4510,'Energy Share'!B:D,3,FALSE),VLOOKUP(LEFT(D4510,LEN(D4510)-2),'Energy Share'!B:D,3,FALSE)),0)*HLOOKUP(C4510,'Energy Share'!$I$2:$AL$3,2,FALSE)*VLOOKUP(LEFT(D4510,6),'Energy Share'!$I$6:$J$14,2,FALSE)</f>
        <v>0.15601101010626386</v>
      </c>
    </row>
    <row r="4511" spans="1:6" hidden="1" x14ac:dyDescent="0.3">
      <c r="A4511">
        <f>IF(IFERROR(_xlfn.NUMBERVALUE(RIGHT(D4511,2))=C4511-2000,TRUE),1,0)*_xlfn.IFNA(VLOOKUP(LEFT(RIGHT(D4511,LEN(D4511)-6),LEN(RIGHT(D4511,LEN(D4511)-6))-3),'Filter Fuel'!$A$3:$I$29,HLOOKUP(LEFT(D4511,6),'Filter Fuel'!$B$1:$I$2,2,FALSE),FALSE),1)*IF(F4511=0,0,1)</f>
        <v>0</v>
      </c>
      <c r="B4511" t="s">
        <v>2</v>
      </c>
      <c r="C4511">
        <f t="shared" si="130"/>
        <v>2036</v>
      </c>
      <c r="D4511" t="str">
        <f t="shared" si="131"/>
        <v>COMBDGELCIMP38</v>
      </c>
      <c r="E4511" t="str">
        <f>VLOOKUP(D4511,'NZ40-POPT_tech_groups'!A:B,2,FALSE)</f>
        <v>NZ40-ENE-1-COMBDG</v>
      </c>
      <c r="F4511" s="3">
        <f>_xlfn.IFNA(_xlfn.IFNA(VLOOKUP(D4511,'Energy Share'!B:D,3,FALSE),VLOOKUP(LEFT(D4511,LEN(D4511)-2),'Energy Share'!B:D,3,FALSE)),0)*HLOOKUP(C4511,'Energy Share'!$I$2:$AL$3,2,FALSE)*VLOOKUP(LEFT(D4511,6),'Energy Share'!$I$6:$J$14,2,FALSE)</f>
        <v>0.15601101010626386</v>
      </c>
    </row>
    <row r="4512" spans="1:6" hidden="1" x14ac:dyDescent="0.3">
      <c r="A4512">
        <f>IF(IFERROR(_xlfn.NUMBERVALUE(RIGHT(D4512,2))=C4512-2000,TRUE),1,0)*_xlfn.IFNA(VLOOKUP(LEFT(RIGHT(D4512,LEN(D4512)-6),LEN(RIGHT(D4512,LEN(D4512)-6))-3),'Filter Fuel'!$A$3:$I$29,HLOOKUP(LEFT(D4512,6),'Filter Fuel'!$B$1:$I$2,2,FALSE),FALSE),1)*IF(F4512=0,0,1)</f>
        <v>0</v>
      </c>
      <c r="B4512" t="s">
        <v>2</v>
      </c>
      <c r="C4512">
        <f t="shared" si="130"/>
        <v>2036</v>
      </c>
      <c r="D4512" t="str">
        <f t="shared" si="131"/>
        <v>COMBDGELCIMP39</v>
      </c>
      <c r="E4512" t="str">
        <f>VLOOKUP(D4512,'NZ40-POPT_tech_groups'!A:B,2,FALSE)</f>
        <v>NZ40-ENE-1-COMBDG</v>
      </c>
      <c r="F4512" s="3">
        <f>_xlfn.IFNA(_xlfn.IFNA(VLOOKUP(D4512,'Energy Share'!B:D,3,FALSE),VLOOKUP(LEFT(D4512,LEN(D4512)-2),'Energy Share'!B:D,3,FALSE)),0)*HLOOKUP(C4512,'Energy Share'!$I$2:$AL$3,2,FALSE)*VLOOKUP(LEFT(D4512,6),'Energy Share'!$I$6:$J$14,2,FALSE)</f>
        <v>0.15601101010626386</v>
      </c>
    </row>
    <row r="4513" spans="1:6" hidden="1" x14ac:dyDescent="0.3">
      <c r="A4513">
        <f>IF(IFERROR(_xlfn.NUMBERVALUE(RIGHT(D4513,2))=C4513-2000,TRUE),1,0)*_xlfn.IFNA(VLOOKUP(LEFT(RIGHT(D4513,LEN(D4513)-6),LEN(RIGHT(D4513,LEN(D4513)-6))-3),'Filter Fuel'!$A$3:$I$29,HLOOKUP(LEFT(D4513,6),'Filter Fuel'!$B$1:$I$2,2,FALSE),FALSE),1)*IF(F4513=0,0,1)</f>
        <v>0</v>
      </c>
      <c r="B4513" t="s">
        <v>2</v>
      </c>
      <c r="C4513">
        <f t="shared" si="130"/>
        <v>2036</v>
      </c>
      <c r="D4513" t="str">
        <f t="shared" si="131"/>
        <v>COMBDGELCIMP40</v>
      </c>
      <c r="E4513" t="str">
        <f>VLOOKUP(D4513,'NZ40-POPT_tech_groups'!A:B,2,FALSE)</f>
        <v>NZ40-ENE-1-COMBDG</v>
      </c>
      <c r="F4513" s="3">
        <f>_xlfn.IFNA(_xlfn.IFNA(VLOOKUP(D4513,'Energy Share'!B:D,3,FALSE),VLOOKUP(LEFT(D4513,LEN(D4513)-2),'Energy Share'!B:D,3,FALSE)),0)*HLOOKUP(C4513,'Energy Share'!$I$2:$AL$3,2,FALSE)*VLOOKUP(LEFT(D4513,6),'Energy Share'!$I$6:$J$14,2,FALSE)</f>
        <v>0.15601101010626386</v>
      </c>
    </row>
    <row r="4514" spans="1:6" hidden="1" x14ac:dyDescent="0.3">
      <c r="A4514">
        <f>IF(IFERROR(_xlfn.NUMBERVALUE(RIGHT(D4514,2))=C4514-2000,TRUE),1,0)*_xlfn.IFNA(VLOOKUP(LEFT(RIGHT(D4514,LEN(D4514)-6),LEN(RIGHT(D4514,LEN(D4514)-6))-3),'Filter Fuel'!$A$3:$I$29,HLOOKUP(LEFT(D4514,6),'Filter Fuel'!$B$1:$I$2,2,FALSE),FALSE),1)*IF(F4514=0,0,1)</f>
        <v>0</v>
      </c>
      <c r="B4514" t="s">
        <v>2</v>
      </c>
      <c r="C4514">
        <f t="shared" si="130"/>
        <v>2036</v>
      </c>
      <c r="D4514" t="str">
        <f t="shared" si="131"/>
        <v>COMBDGELCIMP41</v>
      </c>
      <c r="E4514" t="str">
        <f>VLOOKUP(D4514,'NZ40-POPT_tech_groups'!A:B,2,FALSE)</f>
        <v>NZ40-ENE-1-COMBDG</v>
      </c>
      <c r="F4514" s="3">
        <f>_xlfn.IFNA(_xlfn.IFNA(VLOOKUP(D4514,'Energy Share'!B:D,3,FALSE),VLOOKUP(LEFT(D4514,LEN(D4514)-2),'Energy Share'!B:D,3,FALSE)),0)*HLOOKUP(C4514,'Energy Share'!$I$2:$AL$3,2,FALSE)*VLOOKUP(LEFT(D4514,6),'Energy Share'!$I$6:$J$14,2,FALSE)</f>
        <v>0.15601101010626386</v>
      </c>
    </row>
    <row r="4515" spans="1:6" hidden="1" x14ac:dyDescent="0.3">
      <c r="A4515">
        <f>IF(IFERROR(_xlfn.NUMBERVALUE(RIGHT(D4515,2))=C4515-2000,TRUE),1,0)*_xlfn.IFNA(VLOOKUP(LEFT(RIGHT(D4515,LEN(D4515)-6),LEN(RIGHT(D4515,LEN(D4515)-6))-3),'Filter Fuel'!$A$3:$I$29,HLOOKUP(LEFT(D4515,6),'Filter Fuel'!$B$1:$I$2,2,FALSE),FALSE),1)*IF(F4515=0,0,1)</f>
        <v>0</v>
      </c>
      <c r="B4515" t="s">
        <v>2</v>
      </c>
      <c r="C4515">
        <f t="shared" si="130"/>
        <v>2036</v>
      </c>
      <c r="D4515" t="str">
        <f t="shared" si="131"/>
        <v>COMBDGELCIMP42</v>
      </c>
      <c r="E4515" t="str">
        <f>VLOOKUP(D4515,'NZ40-POPT_tech_groups'!A:B,2,FALSE)</f>
        <v>NZ40-ENE-1-COMBDG</v>
      </c>
      <c r="F4515" s="3">
        <f>_xlfn.IFNA(_xlfn.IFNA(VLOOKUP(D4515,'Energy Share'!B:D,3,FALSE),VLOOKUP(LEFT(D4515,LEN(D4515)-2),'Energy Share'!B:D,3,FALSE)),0)*HLOOKUP(C4515,'Energy Share'!$I$2:$AL$3,2,FALSE)*VLOOKUP(LEFT(D4515,6),'Energy Share'!$I$6:$J$14,2,FALSE)</f>
        <v>0.15601101010626386</v>
      </c>
    </row>
    <row r="4516" spans="1:6" hidden="1" x14ac:dyDescent="0.3">
      <c r="A4516">
        <f>IF(IFERROR(_xlfn.NUMBERVALUE(RIGHT(D4516,2))=C4516-2000,TRUE),1,0)*_xlfn.IFNA(VLOOKUP(LEFT(RIGHT(D4516,LEN(D4516)-6),LEN(RIGHT(D4516,LEN(D4516)-6))-3),'Filter Fuel'!$A$3:$I$29,HLOOKUP(LEFT(D4516,6),'Filter Fuel'!$B$1:$I$2,2,FALSE),FALSE),1)*IF(F4516=0,0,1)</f>
        <v>0</v>
      </c>
      <c r="B4516" t="s">
        <v>2</v>
      </c>
      <c r="C4516">
        <f t="shared" si="130"/>
        <v>2036</v>
      </c>
      <c r="D4516" t="str">
        <f t="shared" si="131"/>
        <v>COMBDGELCIMP43</v>
      </c>
      <c r="E4516" t="str">
        <f>VLOOKUP(D4516,'NZ40-POPT_tech_groups'!A:B,2,FALSE)</f>
        <v>NZ40-ENE-1-COMBDG</v>
      </c>
      <c r="F4516" s="3">
        <f>_xlfn.IFNA(_xlfn.IFNA(VLOOKUP(D4516,'Energy Share'!B:D,3,FALSE),VLOOKUP(LEFT(D4516,LEN(D4516)-2),'Energy Share'!B:D,3,FALSE)),0)*HLOOKUP(C4516,'Energy Share'!$I$2:$AL$3,2,FALSE)*VLOOKUP(LEFT(D4516,6),'Energy Share'!$I$6:$J$14,2,FALSE)</f>
        <v>0.15601101010626386</v>
      </c>
    </row>
    <row r="4517" spans="1:6" hidden="1" x14ac:dyDescent="0.3">
      <c r="A4517">
        <f>IF(IFERROR(_xlfn.NUMBERVALUE(RIGHT(D4517,2))=C4517-2000,TRUE),1,0)*_xlfn.IFNA(VLOOKUP(LEFT(RIGHT(D4517,LEN(D4517)-6),LEN(RIGHT(D4517,LEN(D4517)-6))-3),'Filter Fuel'!$A$3:$I$29,HLOOKUP(LEFT(D4517,6),'Filter Fuel'!$B$1:$I$2,2,FALSE),FALSE),1)*IF(F4517=0,0,1)</f>
        <v>0</v>
      </c>
      <c r="B4517" t="s">
        <v>2</v>
      </c>
      <c r="C4517">
        <f t="shared" si="130"/>
        <v>2036</v>
      </c>
      <c r="D4517" t="str">
        <f t="shared" si="131"/>
        <v>COMBDGELCIMP44</v>
      </c>
      <c r="E4517" t="str">
        <f>VLOOKUP(D4517,'NZ40-POPT_tech_groups'!A:B,2,FALSE)</f>
        <v>NZ40-ENE-1-COMBDG</v>
      </c>
      <c r="F4517" s="3">
        <f>_xlfn.IFNA(_xlfn.IFNA(VLOOKUP(D4517,'Energy Share'!B:D,3,FALSE),VLOOKUP(LEFT(D4517,LEN(D4517)-2),'Energy Share'!B:D,3,FALSE)),0)*HLOOKUP(C4517,'Energy Share'!$I$2:$AL$3,2,FALSE)*VLOOKUP(LEFT(D4517,6),'Energy Share'!$I$6:$J$14,2,FALSE)</f>
        <v>0.15601101010626386</v>
      </c>
    </row>
    <row r="4518" spans="1:6" hidden="1" x14ac:dyDescent="0.3">
      <c r="A4518">
        <f>IF(IFERROR(_xlfn.NUMBERVALUE(RIGHT(D4518,2))=C4518-2000,TRUE),1,0)*_xlfn.IFNA(VLOOKUP(LEFT(RIGHT(D4518,LEN(D4518)-6),LEN(RIGHT(D4518,LEN(D4518)-6))-3),'Filter Fuel'!$A$3:$I$29,HLOOKUP(LEFT(D4518,6),'Filter Fuel'!$B$1:$I$2,2,FALSE),FALSE),1)*IF(F4518=0,0,1)</f>
        <v>0</v>
      </c>
      <c r="B4518" t="s">
        <v>2</v>
      </c>
      <c r="C4518">
        <f t="shared" si="130"/>
        <v>2036</v>
      </c>
      <c r="D4518" t="str">
        <f t="shared" si="131"/>
        <v>COMBDGELCIMP45</v>
      </c>
      <c r="E4518" t="str">
        <f>VLOOKUP(D4518,'NZ40-POPT_tech_groups'!A:B,2,FALSE)</f>
        <v>NZ40-ENE-1-COMBDG</v>
      </c>
      <c r="F4518" s="3">
        <f>_xlfn.IFNA(_xlfn.IFNA(VLOOKUP(D4518,'Energy Share'!B:D,3,FALSE),VLOOKUP(LEFT(D4518,LEN(D4518)-2),'Energy Share'!B:D,3,FALSE)),0)*HLOOKUP(C4518,'Energy Share'!$I$2:$AL$3,2,FALSE)*VLOOKUP(LEFT(D4518,6),'Energy Share'!$I$6:$J$14,2,FALSE)</f>
        <v>0.15601101010626386</v>
      </c>
    </row>
    <row r="4519" spans="1:6" hidden="1" x14ac:dyDescent="0.3">
      <c r="A4519">
        <f>IF(IFERROR(_xlfn.NUMBERVALUE(RIGHT(D4519,2))=C4519-2000,TRUE),1,0)*_xlfn.IFNA(VLOOKUP(LEFT(RIGHT(D4519,LEN(D4519)-6),LEN(RIGHT(D4519,LEN(D4519)-6))-3),'Filter Fuel'!$A$3:$I$29,HLOOKUP(LEFT(D4519,6),'Filter Fuel'!$B$1:$I$2,2,FALSE),FALSE),1)*IF(F4519=0,0,1)</f>
        <v>0</v>
      </c>
      <c r="B4519" t="s">
        <v>2</v>
      </c>
      <c r="C4519">
        <f t="shared" si="130"/>
        <v>2036</v>
      </c>
      <c r="D4519" t="str">
        <f t="shared" si="131"/>
        <v>COMBDGELCIMP46</v>
      </c>
      <c r="E4519" t="str">
        <f>VLOOKUP(D4519,'NZ40-POPT_tech_groups'!A:B,2,FALSE)</f>
        <v>NZ40-ENE-1-COMBDG</v>
      </c>
      <c r="F4519" s="3">
        <f>_xlfn.IFNA(_xlfn.IFNA(VLOOKUP(D4519,'Energy Share'!B:D,3,FALSE),VLOOKUP(LEFT(D4519,LEN(D4519)-2),'Energy Share'!B:D,3,FALSE)),0)*HLOOKUP(C4519,'Energy Share'!$I$2:$AL$3,2,FALSE)*VLOOKUP(LEFT(D4519,6),'Energy Share'!$I$6:$J$14,2,FALSE)</f>
        <v>0.15601101010626386</v>
      </c>
    </row>
    <row r="4520" spans="1:6" hidden="1" x14ac:dyDescent="0.3">
      <c r="A4520">
        <f>IF(IFERROR(_xlfn.NUMBERVALUE(RIGHT(D4520,2))=C4520-2000,TRUE),1,0)*_xlfn.IFNA(VLOOKUP(LEFT(RIGHT(D4520,LEN(D4520)-6),LEN(RIGHT(D4520,LEN(D4520)-6))-3),'Filter Fuel'!$A$3:$I$29,HLOOKUP(LEFT(D4520,6),'Filter Fuel'!$B$1:$I$2,2,FALSE),FALSE),1)*IF(F4520=0,0,1)</f>
        <v>0</v>
      </c>
      <c r="B4520" t="s">
        <v>2</v>
      </c>
      <c r="C4520">
        <f t="shared" si="130"/>
        <v>2036</v>
      </c>
      <c r="D4520" t="str">
        <f t="shared" si="131"/>
        <v>COMBDGELCIMP47</v>
      </c>
      <c r="E4520" t="str">
        <f>VLOOKUP(D4520,'NZ40-POPT_tech_groups'!A:B,2,FALSE)</f>
        <v>NZ40-ENE-1-COMBDG</v>
      </c>
      <c r="F4520" s="3">
        <f>_xlfn.IFNA(_xlfn.IFNA(VLOOKUP(D4520,'Energy Share'!B:D,3,FALSE),VLOOKUP(LEFT(D4520,LEN(D4520)-2),'Energy Share'!B:D,3,FALSE)),0)*HLOOKUP(C4520,'Energy Share'!$I$2:$AL$3,2,FALSE)*VLOOKUP(LEFT(D4520,6),'Energy Share'!$I$6:$J$14,2,FALSE)</f>
        <v>0.15601101010626386</v>
      </c>
    </row>
    <row r="4521" spans="1:6" hidden="1" x14ac:dyDescent="0.3">
      <c r="A4521">
        <f>IF(IFERROR(_xlfn.NUMBERVALUE(RIGHT(D4521,2))=C4521-2000,TRUE),1,0)*_xlfn.IFNA(VLOOKUP(LEFT(RIGHT(D4521,LEN(D4521)-6),LEN(RIGHT(D4521,LEN(D4521)-6))-3),'Filter Fuel'!$A$3:$I$29,HLOOKUP(LEFT(D4521,6),'Filter Fuel'!$B$1:$I$2,2,FALSE),FALSE),1)*IF(F4521=0,0,1)</f>
        <v>0</v>
      </c>
      <c r="B4521" t="s">
        <v>2</v>
      </c>
      <c r="C4521">
        <f t="shared" si="130"/>
        <v>2036</v>
      </c>
      <c r="D4521" t="str">
        <f t="shared" si="131"/>
        <v>COMBDGELCIMP48</v>
      </c>
      <c r="E4521" t="str">
        <f>VLOOKUP(D4521,'NZ40-POPT_tech_groups'!A:B,2,FALSE)</f>
        <v>NZ40-ENE-1-COMBDG</v>
      </c>
      <c r="F4521" s="3">
        <f>_xlfn.IFNA(_xlfn.IFNA(VLOOKUP(D4521,'Energy Share'!B:D,3,FALSE),VLOOKUP(LEFT(D4521,LEN(D4521)-2),'Energy Share'!B:D,3,FALSE)),0)*HLOOKUP(C4521,'Energy Share'!$I$2:$AL$3,2,FALSE)*VLOOKUP(LEFT(D4521,6),'Energy Share'!$I$6:$J$14,2,FALSE)</f>
        <v>0.15601101010626386</v>
      </c>
    </row>
    <row r="4522" spans="1:6" hidden="1" x14ac:dyDescent="0.3">
      <c r="A4522">
        <f>IF(IFERROR(_xlfn.NUMBERVALUE(RIGHT(D4522,2))=C4522-2000,TRUE),1,0)*_xlfn.IFNA(VLOOKUP(LEFT(RIGHT(D4522,LEN(D4522)-6),LEN(RIGHT(D4522,LEN(D4522)-6))-3),'Filter Fuel'!$A$3:$I$29,HLOOKUP(LEFT(D4522,6),'Filter Fuel'!$B$1:$I$2,2,FALSE),FALSE),1)*IF(F4522=0,0,1)</f>
        <v>0</v>
      </c>
      <c r="B4522" t="s">
        <v>2</v>
      </c>
      <c r="C4522">
        <f t="shared" si="130"/>
        <v>2036</v>
      </c>
      <c r="D4522" t="str">
        <f t="shared" si="131"/>
        <v>COMBDGELCIMP49</v>
      </c>
      <c r="E4522" t="str">
        <f>VLOOKUP(D4522,'NZ40-POPT_tech_groups'!A:B,2,FALSE)</f>
        <v>NZ40-ENE-1-COMBDG</v>
      </c>
      <c r="F4522" s="3">
        <f>_xlfn.IFNA(_xlfn.IFNA(VLOOKUP(D4522,'Energy Share'!B:D,3,FALSE),VLOOKUP(LEFT(D4522,LEN(D4522)-2),'Energy Share'!B:D,3,FALSE)),0)*HLOOKUP(C4522,'Energy Share'!$I$2:$AL$3,2,FALSE)*VLOOKUP(LEFT(D4522,6),'Energy Share'!$I$6:$J$14,2,FALSE)</f>
        <v>0.15601101010626386</v>
      </c>
    </row>
    <row r="4523" spans="1:6" hidden="1" x14ac:dyDescent="0.3">
      <c r="A4523">
        <f>IF(IFERROR(_xlfn.NUMBERVALUE(RIGHT(D4523,2))=C4523-2000,TRUE),1,0)*_xlfn.IFNA(VLOOKUP(LEFT(RIGHT(D4523,LEN(D4523)-6),LEN(RIGHT(D4523,LEN(D4523)-6))-3),'Filter Fuel'!$A$3:$I$29,HLOOKUP(LEFT(D4523,6),'Filter Fuel'!$B$1:$I$2,2,FALSE),FALSE),1)*IF(F4523=0,0,1)</f>
        <v>0</v>
      </c>
      <c r="B4523" t="s">
        <v>2</v>
      </c>
      <c r="C4523">
        <f t="shared" si="130"/>
        <v>2036</v>
      </c>
      <c r="D4523" t="str">
        <f t="shared" si="131"/>
        <v>COMBDGELCIMP50</v>
      </c>
      <c r="E4523" t="str">
        <f>VLOOKUP(D4523,'NZ40-POPT_tech_groups'!A:B,2,FALSE)</f>
        <v>NZ40-ENE-1-COMBDG</v>
      </c>
      <c r="F4523" s="3">
        <f>_xlfn.IFNA(_xlfn.IFNA(VLOOKUP(D4523,'Energy Share'!B:D,3,FALSE),VLOOKUP(LEFT(D4523,LEN(D4523)-2),'Energy Share'!B:D,3,FALSE)),0)*HLOOKUP(C4523,'Energy Share'!$I$2:$AL$3,2,FALSE)*VLOOKUP(LEFT(D4523,6),'Energy Share'!$I$6:$J$14,2,FALSE)</f>
        <v>0.15601101010626386</v>
      </c>
    </row>
    <row r="4524" spans="1:6" hidden="1" x14ac:dyDescent="0.3">
      <c r="A4524">
        <f>IF(IFERROR(_xlfn.NUMBERVALUE(RIGHT(D4524,2))=C4524-2000,TRUE),1,0)*_xlfn.IFNA(VLOOKUP(LEFT(RIGHT(D4524,LEN(D4524)-6),LEN(RIGHT(D4524,LEN(D4524)-6))-3),'Filter Fuel'!$A$3:$I$29,HLOOKUP(LEFT(D4524,6),'Filter Fuel'!$B$1:$I$2,2,FALSE),FALSE),1)*IF(F4524=0,0,1)</f>
        <v>0</v>
      </c>
      <c r="B4524" t="s">
        <v>2</v>
      </c>
      <c r="C4524">
        <f t="shared" si="130"/>
        <v>2036</v>
      </c>
      <c r="D4524" t="str">
        <f t="shared" si="131"/>
        <v>FRETRAELCIMP16</v>
      </c>
      <c r="E4524" t="str">
        <f>VLOOKUP(D4524,'NZ40-POPT_tech_groups'!A:B,2,FALSE)</f>
        <v>NZ40-ENE-1-FRETRA</v>
      </c>
      <c r="F4524" s="3">
        <f>_xlfn.IFNA(_xlfn.IFNA(VLOOKUP(D4524,'Energy Share'!B:D,3,FALSE),VLOOKUP(LEFT(D4524,LEN(D4524)-2),'Energy Share'!B:D,3,FALSE)),0)*HLOOKUP(C4524,'Energy Share'!$I$2:$AL$3,2,FALSE)*VLOOKUP(LEFT(D4524,6),'Energy Share'!$I$6:$J$14,2,FALSE)</f>
        <v>0</v>
      </c>
    </row>
    <row r="4525" spans="1:6" hidden="1" x14ac:dyDescent="0.3">
      <c r="A4525">
        <f>IF(IFERROR(_xlfn.NUMBERVALUE(RIGHT(D4525,2))=C4525-2000,TRUE),1,0)*_xlfn.IFNA(VLOOKUP(LEFT(RIGHT(D4525,LEN(D4525)-6),LEN(RIGHT(D4525,LEN(D4525)-6))-3),'Filter Fuel'!$A$3:$I$29,HLOOKUP(LEFT(D4525,6),'Filter Fuel'!$B$1:$I$2,2,FALSE),FALSE),1)*IF(F4525=0,0,1)</f>
        <v>0</v>
      </c>
      <c r="B4525" t="s">
        <v>2</v>
      </c>
      <c r="C4525">
        <f t="shared" si="130"/>
        <v>2036</v>
      </c>
      <c r="D4525" t="str">
        <f t="shared" si="131"/>
        <v>FRETRAELCIMP17</v>
      </c>
      <c r="E4525" t="str">
        <f>VLOOKUP(D4525,'NZ40-POPT_tech_groups'!A:B,2,FALSE)</f>
        <v>NZ40-ENE-1-FRETRA</v>
      </c>
      <c r="F4525" s="3">
        <f>_xlfn.IFNA(_xlfn.IFNA(VLOOKUP(D4525,'Energy Share'!B:D,3,FALSE),VLOOKUP(LEFT(D4525,LEN(D4525)-2),'Energy Share'!B:D,3,FALSE)),0)*HLOOKUP(C4525,'Energy Share'!$I$2:$AL$3,2,FALSE)*VLOOKUP(LEFT(D4525,6),'Energy Share'!$I$6:$J$14,2,FALSE)</f>
        <v>0</v>
      </c>
    </row>
    <row r="4526" spans="1:6" hidden="1" x14ac:dyDescent="0.3">
      <c r="A4526">
        <f>IF(IFERROR(_xlfn.NUMBERVALUE(RIGHT(D4526,2))=C4526-2000,TRUE),1,0)*_xlfn.IFNA(VLOOKUP(LEFT(RIGHT(D4526,LEN(D4526)-6),LEN(RIGHT(D4526,LEN(D4526)-6))-3),'Filter Fuel'!$A$3:$I$29,HLOOKUP(LEFT(D4526,6),'Filter Fuel'!$B$1:$I$2,2,FALSE),FALSE),1)*IF(F4526=0,0,1)</f>
        <v>0</v>
      </c>
      <c r="B4526" t="s">
        <v>2</v>
      </c>
      <c r="C4526">
        <f t="shared" si="130"/>
        <v>2036</v>
      </c>
      <c r="D4526" t="str">
        <f t="shared" si="131"/>
        <v>FRETRAELCIMP18</v>
      </c>
      <c r="E4526" t="str">
        <f>VLOOKUP(D4526,'NZ40-POPT_tech_groups'!A:B,2,FALSE)</f>
        <v>NZ40-ENE-1-FRETRA</v>
      </c>
      <c r="F4526" s="3">
        <f>_xlfn.IFNA(_xlfn.IFNA(VLOOKUP(D4526,'Energy Share'!B:D,3,FALSE),VLOOKUP(LEFT(D4526,LEN(D4526)-2),'Energy Share'!B:D,3,FALSE)),0)*HLOOKUP(C4526,'Energy Share'!$I$2:$AL$3,2,FALSE)*VLOOKUP(LEFT(D4526,6),'Energy Share'!$I$6:$J$14,2,FALSE)</f>
        <v>0</v>
      </c>
    </row>
    <row r="4527" spans="1:6" hidden="1" x14ac:dyDescent="0.3">
      <c r="A4527">
        <f>IF(IFERROR(_xlfn.NUMBERVALUE(RIGHT(D4527,2))=C4527-2000,TRUE),1,0)*_xlfn.IFNA(VLOOKUP(LEFT(RIGHT(D4527,LEN(D4527)-6),LEN(RIGHT(D4527,LEN(D4527)-6))-3),'Filter Fuel'!$A$3:$I$29,HLOOKUP(LEFT(D4527,6),'Filter Fuel'!$B$1:$I$2,2,FALSE),FALSE),1)*IF(F4527=0,0,1)</f>
        <v>0</v>
      </c>
      <c r="B4527" t="s">
        <v>2</v>
      </c>
      <c r="C4527">
        <f t="shared" si="130"/>
        <v>2036</v>
      </c>
      <c r="D4527" t="str">
        <f t="shared" si="131"/>
        <v>FRETRAELCIMP19</v>
      </c>
      <c r="E4527" t="str">
        <f>VLOOKUP(D4527,'NZ40-POPT_tech_groups'!A:B,2,FALSE)</f>
        <v>NZ40-ENE-1-FRETRA</v>
      </c>
      <c r="F4527" s="3">
        <f>_xlfn.IFNA(_xlfn.IFNA(VLOOKUP(D4527,'Energy Share'!B:D,3,FALSE),VLOOKUP(LEFT(D4527,LEN(D4527)-2),'Energy Share'!B:D,3,FALSE)),0)*HLOOKUP(C4527,'Energy Share'!$I$2:$AL$3,2,FALSE)*VLOOKUP(LEFT(D4527,6),'Energy Share'!$I$6:$J$14,2,FALSE)</f>
        <v>0</v>
      </c>
    </row>
    <row r="4528" spans="1:6" hidden="1" x14ac:dyDescent="0.3">
      <c r="A4528">
        <f>IF(IFERROR(_xlfn.NUMBERVALUE(RIGHT(D4528,2))=C4528-2000,TRUE),1,0)*_xlfn.IFNA(VLOOKUP(LEFT(RIGHT(D4528,LEN(D4528)-6),LEN(RIGHT(D4528,LEN(D4528)-6))-3),'Filter Fuel'!$A$3:$I$29,HLOOKUP(LEFT(D4528,6),'Filter Fuel'!$B$1:$I$2,2,FALSE),FALSE),1)*IF(F4528=0,0,1)</f>
        <v>0</v>
      </c>
      <c r="B4528" t="s">
        <v>2</v>
      </c>
      <c r="C4528">
        <f t="shared" si="130"/>
        <v>2036</v>
      </c>
      <c r="D4528" t="str">
        <f t="shared" si="131"/>
        <v>FRETRAELCIMP20</v>
      </c>
      <c r="E4528" t="str">
        <f>VLOOKUP(D4528,'NZ40-POPT_tech_groups'!A:B,2,FALSE)</f>
        <v>NZ40-ENE-1-FRETRA</v>
      </c>
      <c r="F4528" s="3">
        <f>_xlfn.IFNA(_xlfn.IFNA(VLOOKUP(D4528,'Energy Share'!B:D,3,FALSE),VLOOKUP(LEFT(D4528,LEN(D4528)-2),'Energy Share'!B:D,3,FALSE)),0)*HLOOKUP(C4528,'Energy Share'!$I$2:$AL$3,2,FALSE)*VLOOKUP(LEFT(D4528,6),'Energy Share'!$I$6:$J$14,2,FALSE)</f>
        <v>0</v>
      </c>
    </row>
    <row r="4529" spans="1:6" hidden="1" x14ac:dyDescent="0.3">
      <c r="A4529">
        <f>IF(IFERROR(_xlfn.NUMBERVALUE(RIGHT(D4529,2))=C4529-2000,TRUE),1,0)*_xlfn.IFNA(VLOOKUP(LEFT(RIGHT(D4529,LEN(D4529)-6),LEN(RIGHT(D4529,LEN(D4529)-6))-3),'Filter Fuel'!$A$3:$I$29,HLOOKUP(LEFT(D4529,6),'Filter Fuel'!$B$1:$I$2,2,FALSE),FALSE),1)*IF(F4529=0,0,1)</f>
        <v>0</v>
      </c>
      <c r="B4529" t="s">
        <v>2</v>
      </c>
      <c r="C4529">
        <f t="shared" si="130"/>
        <v>2036</v>
      </c>
      <c r="D4529" t="str">
        <f t="shared" si="131"/>
        <v>FRETRAELCIMP21</v>
      </c>
      <c r="E4529" t="str">
        <f>VLOOKUP(D4529,'NZ40-POPT_tech_groups'!A:B,2,FALSE)</f>
        <v>NZ40-ENE-1-FRETRA</v>
      </c>
      <c r="F4529" s="3">
        <f>_xlfn.IFNA(_xlfn.IFNA(VLOOKUP(D4529,'Energy Share'!B:D,3,FALSE),VLOOKUP(LEFT(D4529,LEN(D4529)-2),'Energy Share'!B:D,3,FALSE)),0)*HLOOKUP(C4529,'Energy Share'!$I$2:$AL$3,2,FALSE)*VLOOKUP(LEFT(D4529,6),'Energy Share'!$I$6:$J$14,2,FALSE)</f>
        <v>0</v>
      </c>
    </row>
    <row r="4530" spans="1:6" hidden="1" x14ac:dyDescent="0.3">
      <c r="A4530">
        <f>IF(IFERROR(_xlfn.NUMBERVALUE(RIGHT(D4530,2))=C4530-2000,TRUE),1,0)*_xlfn.IFNA(VLOOKUP(LEFT(RIGHT(D4530,LEN(D4530)-6),LEN(RIGHT(D4530,LEN(D4530)-6))-3),'Filter Fuel'!$A$3:$I$29,HLOOKUP(LEFT(D4530,6),'Filter Fuel'!$B$1:$I$2,2,FALSE),FALSE),1)*IF(F4530=0,0,1)</f>
        <v>0</v>
      </c>
      <c r="B4530" t="s">
        <v>2</v>
      </c>
      <c r="C4530">
        <f t="shared" si="130"/>
        <v>2036</v>
      </c>
      <c r="D4530" t="str">
        <f t="shared" si="131"/>
        <v>FRETRAELCIMP22</v>
      </c>
      <c r="E4530" t="str">
        <f>VLOOKUP(D4530,'NZ40-POPT_tech_groups'!A:B,2,FALSE)</f>
        <v>NZ40-ENE-1-FRETRA</v>
      </c>
      <c r="F4530" s="3">
        <f>_xlfn.IFNA(_xlfn.IFNA(VLOOKUP(D4530,'Energy Share'!B:D,3,FALSE),VLOOKUP(LEFT(D4530,LEN(D4530)-2),'Energy Share'!B:D,3,FALSE)),0)*HLOOKUP(C4530,'Energy Share'!$I$2:$AL$3,2,FALSE)*VLOOKUP(LEFT(D4530,6),'Energy Share'!$I$6:$J$14,2,FALSE)</f>
        <v>0</v>
      </c>
    </row>
    <row r="4531" spans="1:6" hidden="1" x14ac:dyDescent="0.3">
      <c r="A4531">
        <f>IF(IFERROR(_xlfn.NUMBERVALUE(RIGHT(D4531,2))=C4531-2000,TRUE),1,0)*_xlfn.IFNA(VLOOKUP(LEFT(RIGHT(D4531,LEN(D4531)-6),LEN(RIGHT(D4531,LEN(D4531)-6))-3),'Filter Fuel'!$A$3:$I$29,HLOOKUP(LEFT(D4531,6),'Filter Fuel'!$B$1:$I$2,2,FALSE),FALSE),1)*IF(F4531=0,0,1)</f>
        <v>0</v>
      </c>
      <c r="B4531" t="s">
        <v>2</v>
      </c>
      <c r="C4531">
        <f t="shared" si="130"/>
        <v>2036</v>
      </c>
      <c r="D4531" t="str">
        <f t="shared" si="131"/>
        <v>FRETRAELCIMP23</v>
      </c>
      <c r="E4531" t="str">
        <f>VLOOKUP(D4531,'NZ40-POPT_tech_groups'!A:B,2,FALSE)</f>
        <v>NZ40-ENE-1-FRETRA</v>
      </c>
      <c r="F4531" s="3">
        <f>_xlfn.IFNA(_xlfn.IFNA(VLOOKUP(D4531,'Energy Share'!B:D,3,FALSE),VLOOKUP(LEFT(D4531,LEN(D4531)-2),'Energy Share'!B:D,3,FALSE)),0)*HLOOKUP(C4531,'Energy Share'!$I$2:$AL$3,2,FALSE)*VLOOKUP(LEFT(D4531,6),'Energy Share'!$I$6:$J$14,2,FALSE)</f>
        <v>0</v>
      </c>
    </row>
    <row r="4532" spans="1:6" hidden="1" x14ac:dyDescent="0.3">
      <c r="A4532">
        <f>IF(IFERROR(_xlfn.NUMBERVALUE(RIGHT(D4532,2))=C4532-2000,TRUE),1,0)*_xlfn.IFNA(VLOOKUP(LEFT(RIGHT(D4532,LEN(D4532)-6),LEN(RIGHT(D4532,LEN(D4532)-6))-3),'Filter Fuel'!$A$3:$I$29,HLOOKUP(LEFT(D4532,6),'Filter Fuel'!$B$1:$I$2,2,FALSE),FALSE),1)*IF(F4532=0,0,1)</f>
        <v>0</v>
      </c>
      <c r="B4532" t="s">
        <v>2</v>
      </c>
      <c r="C4532">
        <f t="shared" si="130"/>
        <v>2036</v>
      </c>
      <c r="D4532" t="str">
        <f t="shared" si="131"/>
        <v>FRETRAELCIMP24</v>
      </c>
      <c r="E4532" t="str">
        <f>VLOOKUP(D4532,'NZ40-POPT_tech_groups'!A:B,2,FALSE)</f>
        <v>NZ40-ENE-1-FRETRA</v>
      </c>
      <c r="F4532" s="3">
        <f>_xlfn.IFNA(_xlfn.IFNA(VLOOKUP(D4532,'Energy Share'!B:D,3,FALSE),VLOOKUP(LEFT(D4532,LEN(D4532)-2),'Energy Share'!B:D,3,FALSE)),0)*HLOOKUP(C4532,'Energy Share'!$I$2:$AL$3,2,FALSE)*VLOOKUP(LEFT(D4532,6),'Energy Share'!$I$6:$J$14,2,FALSE)</f>
        <v>0</v>
      </c>
    </row>
    <row r="4533" spans="1:6" hidden="1" x14ac:dyDescent="0.3">
      <c r="A4533">
        <f>IF(IFERROR(_xlfn.NUMBERVALUE(RIGHT(D4533,2))=C4533-2000,TRUE),1,0)*_xlfn.IFNA(VLOOKUP(LEFT(RIGHT(D4533,LEN(D4533)-6),LEN(RIGHT(D4533,LEN(D4533)-6))-3),'Filter Fuel'!$A$3:$I$29,HLOOKUP(LEFT(D4533,6),'Filter Fuel'!$B$1:$I$2,2,FALSE),FALSE),1)*IF(F4533=0,0,1)</f>
        <v>0</v>
      </c>
      <c r="B4533" t="s">
        <v>2</v>
      </c>
      <c r="C4533">
        <f t="shared" si="130"/>
        <v>2036</v>
      </c>
      <c r="D4533" t="str">
        <f t="shared" si="131"/>
        <v>FRETRAELCIMP25</v>
      </c>
      <c r="E4533" t="str">
        <f>VLOOKUP(D4533,'NZ40-POPT_tech_groups'!A:B,2,FALSE)</f>
        <v>NZ40-ENE-1-FRETRA</v>
      </c>
      <c r="F4533" s="3">
        <f>_xlfn.IFNA(_xlfn.IFNA(VLOOKUP(D4533,'Energy Share'!B:D,3,FALSE),VLOOKUP(LEFT(D4533,LEN(D4533)-2),'Energy Share'!B:D,3,FALSE)),0)*HLOOKUP(C4533,'Energy Share'!$I$2:$AL$3,2,FALSE)*VLOOKUP(LEFT(D4533,6),'Energy Share'!$I$6:$J$14,2,FALSE)</f>
        <v>0</v>
      </c>
    </row>
    <row r="4534" spans="1:6" hidden="1" x14ac:dyDescent="0.3">
      <c r="A4534">
        <f>IF(IFERROR(_xlfn.NUMBERVALUE(RIGHT(D4534,2))=C4534-2000,TRUE),1,0)*_xlfn.IFNA(VLOOKUP(LEFT(RIGHT(D4534,LEN(D4534)-6),LEN(RIGHT(D4534,LEN(D4534)-6))-3),'Filter Fuel'!$A$3:$I$29,HLOOKUP(LEFT(D4534,6),'Filter Fuel'!$B$1:$I$2,2,FALSE),FALSE),1)*IF(F4534=0,0,1)</f>
        <v>0</v>
      </c>
      <c r="B4534" t="s">
        <v>2</v>
      </c>
      <c r="C4534">
        <f t="shared" si="130"/>
        <v>2036</v>
      </c>
      <c r="D4534" t="str">
        <f t="shared" si="131"/>
        <v>FRETRAELCIMP26</v>
      </c>
      <c r="E4534" t="str">
        <f>VLOOKUP(D4534,'NZ40-POPT_tech_groups'!A:B,2,FALSE)</f>
        <v>NZ40-ENE-1-FRETRA</v>
      </c>
      <c r="F4534" s="3">
        <f>_xlfn.IFNA(_xlfn.IFNA(VLOOKUP(D4534,'Energy Share'!B:D,3,FALSE),VLOOKUP(LEFT(D4534,LEN(D4534)-2),'Energy Share'!B:D,3,FALSE)),0)*HLOOKUP(C4534,'Energy Share'!$I$2:$AL$3,2,FALSE)*VLOOKUP(LEFT(D4534,6),'Energy Share'!$I$6:$J$14,2,FALSE)</f>
        <v>0</v>
      </c>
    </row>
    <row r="4535" spans="1:6" hidden="1" x14ac:dyDescent="0.3">
      <c r="A4535">
        <f>IF(IFERROR(_xlfn.NUMBERVALUE(RIGHT(D4535,2))=C4535-2000,TRUE),1,0)*_xlfn.IFNA(VLOOKUP(LEFT(RIGHT(D4535,LEN(D4535)-6),LEN(RIGHT(D4535,LEN(D4535)-6))-3),'Filter Fuel'!$A$3:$I$29,HLOOKUP(LEFT(D4535,6),'Filter Fuel'!$B$1:$I$2,2,FALSE),FALSE),1)*IF(F4535=0,0,1)</f>
        <v>0</v>
      </c>
      <c r="B4535" t="s">
        <v>2</v>
      </c>
      <c r="C4535">
        <f t="shared" si="130"/>
        <v>2036</v>
      </c>
      <c r="D4535" t="str">
        <f t="shared" si="131"/>
        <v>FRETRAELCIMP27</v>
      </c>
      <c r="E4535" t="str">
        <f>VLOOKUP(D4535,'NZ40-POPT_tech_groups'!A:B,2,FALSE)</f>
        <v>NZ40-ENE-1-FRETRA</v>
      </c>
      <c r="F4535" s="3">
        <f>_xlfn.IFNA(_xlfn.IFNA(VLOOKUP(D4535,'Energy Share'!B:D,3,FALSE),VLOOKUP(LEFT(D4535,LEN(D4535)-2),'Energy Share'!B:D,3,FALSE)),0)*HLOOKUP(C4535,'Energy Share'!$I$2:$AL$3,2,FALSE)*VLOOKUP(LEFT(D4535,6),'Energy Share'!$I$6:$J$14,2,FALSE)</f>
        <v>0</v>
      </c>
    </row>
    <row r="4536" spans="1:6" hidden="1" x14ac:dyDescent="0.3">
      <c r="A4536">
        <f>IF(IFERROR(_xlfn.NUMBERVALUE(RIGHT(D4536,2))=C4536-2000,TRUE),1,0)*_xlfn.IFNA(VLOOKUP(LEFT(RIGHT(D4536,LEN(D4536)-6),LEN(RIGHT(D4536,LEN(D4536)-6))-3),'Filter Fuel'!$A$3:$I$29,HLOOKUP(LEFT(D4536,6),'Filter Fuel'!$B$1:$I$2,2,FALSE),FALSE),1)*IF(F4536=0,0,1)</f>
        <v>0</v>
      </c>
      <c r="B4536" t="s">
        <v>2</v>
      </c>
      <c r="C4536">
        <f t="shared" si="130"/>
        <v>2036</v>
      </c>
      <c r="D4536" t="str">
        <f t="shared" si="131"/>
        <v>FRETRAELCIMP28</v>
      </c>
      <c r="E4536" t="str">
        <f>VLOOKUP(D4536,'NZ40-POPT_tech_groups'!A:B,2,FALSE)</f>
        <v>NZ40-ENE-1-FRETRA</v>
      </c>
      <c r="F4536" s="3">
        <f>_xlfn.IFNA(_xlfn.IFNA(VLOOKUP(D4536,'Energy Share'!B:D,3,FALSE),VLOOKUP(LEFT(D4536,LEN(D4536)-2),'Energy Share'!B:D,3,FALSE)),0)*HLOOKUP(C4536,'Energy Share'!$I$2:$AL$3,2,FALSE)*VLOOKUP(LEFT(D4536,6),'Energy Share'!$I$6:$J$14,2,FALSE)</f>
        <v>0</v>
      </c>
    </row>
    <row r="4537" spans="1:6" hidden="1" x14ac:dyDescent="0.3">
      <c r="A4537">
        <f>IF(IFERROR(_xlfn.NUMBERVALUE(RIGHT(D4537,2))=C4537-2000,TRUE),1,0)*_xlfn.IFNA(VLOOKUP(LEFT(RIGHT(D4537,LEN(D4537)-6),LEN(RIGHT(D4537,LEN(D4537)-6))-3),'Filter Fuel'!$A$3:$I$29,HLOOKUP(LEFT(D4537,6),'Filter Fuel'!$B$1:$I$2,2,FALSE),FALSE),1)*IF(F4537=0,0,1)</f>
        <v>0</v>
      </c>
      <c r="B4537" t="s">
        <v>2</v>
      </c>
      <c r="C4537">
        <f t="shared" si="130"/>
        <v>2036</v>
      </c>
      <c r="D4537" t="str">
        <f t="shared" si="131"/>
        <v>FRETRAELCIMP29</v>
      </c>
      <c r="E4537" t="str">
        <f>VLOOKUP(D4537,'NZ40-POPT_tech_groups'!A:B,2,FALSE)</f>
        <v>NZ40-ENE-1-FRETRA</v>
      </c>
      <c r="F4537" s="3">
        <f>_xlfn.IFNA(_xlfn.IFNA(VLOOKUP(D4537,'Energy Share'!B:D,3,FALSE),VLOOKUP(LEFT(D4537,LEN(D4537)-2),'Energy Share'!B:D,3,FALSE)),0)*HLOOKUP(C4537,'Energy Share'!$I$2:$AL$3,2,FALSE)*VLOOKUP(LEFT(D4537,6),'Energy Share'!$I$6:$J$14,2,FALSE)</f>
        <v>0</v>
      </c>
    </row>
    <row r="4538" spans="1:6" hidden="1" x14ac:dyDescent="0.3">
      <c r="A4538">
        <f>IF(IFERROR(_xlfn.NUMBERVALUE(RIGHT(D4538,2))=C4538-2000,TRUE),1,0)*_xlfn.IFNA(VLOOKUP(LEFT(RIGHT(D4538,LEN(D4538)-6),LEN(RIGHT(D4538,LEN(D4538)-6))-3),'Filter Fuel'!$A$3:$I$29,HLOOKUP(LEFT(D4538,6),'Filter Fuel'!$B$1:$I$2,2,FALSE),FALSE),1)*IF(F4538=0,0,1)</f>
        <v>0</v>
      </c>
      <c r="B4538" t="s">
        <v>2</v>
      </c>
      <c r="C4538">
        <f t="shared" si="130"/>
        <v>2036</v>
      </c>
      <c r="D4538" t="str">
        <f t="shared" si="131"/>
        <v>FRETRAELCIMP30</v>
      </c>
      <c r="E4538" t="str">
        <f>VLOOKUP(D4538,'NZ40-POPT_tech_groups'!A:B,2,FALSE)</f>
        <v>NZ40-ENE-1-FRETRA</v>
      </c>
      <c r="F4538" s="3">
        <f>_xlfn.IFNA(_xlfn.IFNA(VLOOKUP(D4538,'Energy Share'!B:D,3,FALSE),VLOOKUP(LEFT(D4538,LEN(D4538)-2),'Energy Share'!B:D,3,FALSE)),0)*HLOOKUP(C4538,'Energy Share'!$I$2:$AL$3,2,FALSE)*VLOOKUP(LEFT(D4538,6),'Energy Share'!$I$6:$J$14,2,FALSE)</f>
        <v>0</v>
      </c>
    </row>
    <row r="4539" spans="1:6" hidden="1" x14ac:dyDescent="0.3">
      <c r="A4539">
        <f>IF(IFERROR(_xlfn.NUMBERVALUE(RIGHT(D4539,2))=C4539-2000,TRUE),1,0)*_xlfn.IFNA(VLOOKUP(LEFT(RIGHT(D4539,LEN(D4539)-6),LEN(RIGHT(D4539,LEN(D4539)-6))-3),'Filter Fuel'!$A$3:$I$29,HLOOKUP(LEFT(D4539,6),'Filter Fuel'!$B$1:$I$2,2,FALSE),FALSE),1)*IF(F4539=0,0,1)</f>
        <v>0</v>
      </c>
      <c r="B4539" t="s">
        <v>2</v>
      </c>
      <c r="C4539">
        <f t="shared" si="130"/>
        <v>2036</v>
      </c>
      <c r="D4539" t="str">
        <f t="shared" si="131"/>
        <v>FRETRAELCIMP31</v>
      </c>
      <c r="E4539" t="str">
        <f>VLOOKUP(D4539,'NZ40-POPT_tech_groups'!A:B,2,FALSE)</f>
        <v>NZ40-ENE-1-FRETRA</v>
      </c>
      <c r="F4539" s="3">
        <f>_xlfn.IFNA(_xlfn.IFNA(VLOOKUP(D4539,'Energy Share'!B:D,3,FALSE),VLOOKUP(LEFT(D4539,LEN(D4539)-2),'Energy Share'!B:D,3,FALSE)),0)*HLOOKUP(C4539,'Energy Share'!$I$2:$AL$3,2,FALSE)*VLOOKUP(LEFT(D4539,6),'Energy Share'!$I$6:$J$14,2,FALSE)</f>
        <v>0</v>
      </c>
    </row>
    <row r="4540" spans="1:6" hidden="1" x14ac:dyDescent="0.3">
      <c r="A4540">
        <f>IF(IFERROR(_xlfn.NUMBERVALUE(RIGHT(D4540,2))=C4540-2000,TRUE),1,0)*_xlfn.IFNA(VLOOKUP(LEFT(RIGHT(D4540,LEN(D4540)-6),LEN(RIGHT(D4540,LEN(D4540)-6))-3),'Filter Fuel'!$A$3:$I$29,HLOOKUP(LEFT(D4540,6),'Filter Fuel'!$B$1:$I$2,2,FALSE),FALSE),1)*IF(F4540=0,0,1)</f>
        <v>0</v>
      </c>
      <c r="B4540" t="s">
        <v>2</v>
      </c>
      <c r="C4540">
        <f t="shared" si="130"/>
        <v>2036</v>
      </c>
      <c r="D4540" t="str">
        <f t="shared" si="131"/>
        <v>FRETRAELCIMP32</v>
      </c>
      <c r="E4540" t="str">
        <f>VLOOKUP(D4540,'NZ40-POPT_tech_groups'!A:B,2,FALSE)</f>
        <v>NZ40-ENE-1-FRETRA</v>
      </c>
      <c r="F4540" s="3">
        <f>_xlfn.IFNA(_xlfn.IFNA(VLOOKUP(D4540,'Energy Share'!B:D,3,FALSE),VLOOKUP(LEFT(D4540,LEN(D4540)-2),'Energy Share'!B:D,3,FALSE)),0)*HLOOKUP(C4540,'Energy Share'!$I$2:$AL$3,2,FALSE)*VLOOKUP(LEFT(D4540,6),'Energy Share'!$I$6:$J$14,2,FALSE)</f>
        <v>0</v>
      </c>
    </row>
    <row r="4541" spans="1:6" hidden="1" x14ac:dyDescent="0.3">
      <c r="A4541">
        <f>IF(IFERROR(_xlfn.NUMBERVALUE(RIGHT(D4541,2))=C4541-2000,TRUE),1,0)*_xlfn.IFNA(VLOOKUP(LEFT(RIGHT(D4541,LEN(D4541)-6),LEN(RIGHT(D4541,LEN(D4541)-6))-3),'Filter Fuel'!$A$3:$I$29,HLOOKUP(LEFT(D4541,6),'Filter Fuel'!$B$1:$I$2,2,FALSE),FALSE),1)*IF(F4541=0,0,1)</f>
        <v>0</v>
      </c>
      <c r="B4541" t="s">
        <v>2</v>
      </c>
      <c r="C4541">
        <f t="shared" si="130"/>
        <v>2036</v>
      </c>
      <c r="D4541" t="str">
        <f t="shared" si="131"/>
        <v>FRETRAELCIMP33</v>
      </c>
      <c r="E4541" t="str">
        <f>VLOOKUP(D4541,'NZ40-POPT_tech_groups'!A:B,2,FALSE)</f>
        <v>NZ40-ENE-1-FRETRA</v>
      </c>
      <c r="F4541" s="3">
        <f>_xlfn.IFNA(_xlfn.IFNA(VLOOKUP(D4541,'Energy Share'!B:D,3,FALSE),VLOOKUP(LEFT(D4541,LEN(D4541)-2),'Energy Share'!B:D,3,FALSE)),0)*HLOOKUP(C4541,'Energy Share'!$I$2:$AL$3,2,FALSE)*VLOOKUP(LEFT(D4541,6),'Energy Share'!$I$6:$J$14,2,FALSE)</f>
        <v>0</v>
      </c>
    </row>
    <row r="4542" spans="1:6" hidden="1" x14ac:dyDescent="0.3">
      <c r="A4542">
        <f>IF(IFERROR(_xlfn.NUMBERVALUE(RIGHT(D4542,2))=C4542-2000,TRUE),1,0)*_xlfn.IFNA(VLOOKUP(LEFT(RIGHT(D4542,LEN(D4542)-6),LEN(RIGHT(D4542,LEN(D4542)-6))-3),'Filter Fuel'!$A$3:$I$29,HLOOKUP(LEFT(D4542,6),'Filter Fuel'!$B$1:$I$2,2,FALSE),FALSE),1)*IF(F4542=0,0,1)</f>
        <v>0</v>
      </c>
      <c r="B4542" t="s">
        <v>2</v>
      </c>
      <c r="C4542">
        <f t="shared" si="130"/>
        <v>2036</v>
      </c>
      <c r="D4542" t="str">
        <f t="shared" si="131"/>
        <v>FRETRAELCIMP34</v>
      </c>
      <c r="E4542" t="str">
        <f>VLOOKUP(D4542,'NZ40-POPT_tech_groups'!A:B,2,FALSE)</f>
        <v>NZ40-ENE-1-FRETRA</v>
      </c>
      <c r="F4542" s="3">
        <f>_xlfn.IFNA(_xlfn.IFNA(VLOOKUP(D4542,'Energy Share'!B:D,3,FALSE),VLOOKUP(LEFT(D4542,LEN(D4542)-2),'Energy Share'!B:D,3,FALSE)),0)*HLOOKUP(C4542,'Energy Share'!$I$2:$AL$3,2,FALSE)*VLOOKUP(LEFT(D4542,6),'Energy Share'!$I$6:$J$14,2,FALSE)</f>
        <v>0</v>
      </c>
    </row>
    <row r="4543" spans="1:6" hidden="1" x14ac:dyDescent="0.3">
      <c r="A4543">
        <f>IF(IFERROR(_xlfn.NUMBERVALUE(RIGHT(D4543,2))=C4543-2000,TRUE),1,0)*_xlfn.IFNA(VLOOKUP(LEFT(RIGHT(D4543,LEN(D4543)-6),LEN(RIGHT(D4543,LEN(D4543)-6))-3),'Filter Fuel'!$A$3:$I$29,HLOOKUP(LEFT(D4543,6),'Filter Fuel'!$B$1:$I$2,2,FALSE),FALSE),1)*IF(F4543=0,0,1)</f>
        <v>0</v>
      </c>
      <c r="B4543" t="s">
        <v>2</v>
      </c>
      <c r="C4543">
        <f t="shared" si="130"/>
        <v>2036</v>
      </c>
      <c r="D4543" t="str">
        <f t="shared" si="131"/>
        <v>FRETRAELCIMP35</v>
      </c>
      <c r="E4543" t="str">
        <f>VLOOKUP(D4543,'NZ40-POPT_tech_groups'!A:B,2,FALSE)</f>
        <v>NZ40-ENE-1-FRETRA</v>
      </c>
      <c r="F4543" s="3">
        <f>_xlfn.IFNA(_xlfn.IFNA(VLOOKUP(D4543,'Energy Share'!B:D,3,FALSE),VLOOKUP(LEFT(D4543,LEN(D4543)-2),'Energy Share'!B:D,3,FALSE)),0)*HLOOKUP(C4543,'Energy Share'!$I$2:$AL$3,2,FALSE)*VLOOKUP(LEFT(D4543,6),'Energy Share'!$I$6:$J$14,2,FALSE)</f>
        <v>0</v>
      </c>
    </row>
    <row r="4544" spans="1:6" hidden="1" x14ac:dyDescent="0.3">
      <c r="A4544">
        <f>IF(IFERROR(_xlfn.NUMBERVALUE(RIGHT(D4544,2))=C4544-2000,TRUE),1,0)*_xlfn.IFNA(VLOOKUP(LEFT(RIGHT(D4544,LEN(D4544)-6),LEN(RIGHT(D4544,LEN(D4544)-6))-3),'Filter Fuel'!$A$3:$I$29,HLOOKUP(LEFT(D4544,6),'Filter Fuel'!$B$1:$I$2,2,FALSE),FALSE),1)*IF(F4544=0,0,1)</f>
        <v>0</v>
      </c>
      <c r="B4544" t="s">
        <v>2</v>
      </c>
      <c r="C4544">
        <f t="shared" si="130"/>
        <v>2036</v>
      </c>
      <c r="D4544" t="str">
        <f t="shared" si="131"/>
        <v>FRETRAELCIMP36</v>
      </c>
      <c r="E4544" t="str">
        <f>VLOOKUP(D4544,'NZ40-POPT_tech_groups'!A:B,2,FALSE)</f>
        <v>NZ40-ENE-1-FRETRA</v>
      </c>
      <c r="F4544" s="3">
        <f>_xlfn.IFNA(_xlfn.IFNA(VLOOKUP(D4544,'Energy Share'!B:D,3,FALSE),VLOOKUP(LEFT(D4544,LEN(D4544)-2),'Energy Share'!B:D,3,FALSE)),0)*HLOOKUP(C4544,'Energy Share'!$I$2:$AL$3,2,FALSE)*VLOOKUP(LEFT(D4544,6),'Energy Share'!$I$6:$J$14,2,FALSE)</f>
        <v>0</v>
      </c>
    </row>
    <row r="4545" spans="1:6" hidden="1" x14ac:dyDescent="0.3">
      <c r="A4545">
        <f>IF(IFERROR(_xlfn.NUMBERVALUE(RIGHT(D4545,2))=C4545-2000,TRUE),1,0)*_xlfn.IFNA(VLOOKUP(LEFT(RIGHT(D4545,LEN(D4545)-6),LEN(RIGHT(D4545,LEN(D4545)-6))-3),'Filter Fuel'!$A$3:$I$29,HLOOKUP(LEFT(D4545,6),'Filter Fuel'!$B$1:$I$2,2,FALSE),FALSE),1)*IF(F4545=0,0,1)</f>
        <v>0</v>
      </c>
      <c r="B4545" t="s">
        <v>2</v>
      </c>
      <c r="C4545">
        <f t="shared" si="130"/>
        <v>2036</v>
      </c>
      <c r="D4545" t="str">
        <f t="shared" si="131"/>
        <v>FRETRAELCIMP37</v>
      </c>
      <c r="E4545" t="str">
        <f>VLOOKUP(D4545,'NZ40-POPT_tech_groups'!A:B,2,FALSE)</f>
        <v>NZ40-ENE-1-FRETRA</v>
      </c>
      <c r="F4545" s="3">
        <f>_xlfn.IFNA(_xlfn.IFNA(VLOOKUP(D4545,'Energy Share'!B:D,3,FALSE),VLOOKUP(LEFT(D4545,LEN(D4545)-2),'Energy Share'!B:D,3,FALSE)),0)*HLOOKUP(C4545,'Energy Share'!$I$2:$AL$3,2,FALSE)*VLOOKUP(LEFT(D4545,6),'Energy Share'!$I$6:$J$14,2,FALSE)</f>
        <v>0</v>
      </c>
    </row>
    <row r="4546" spans="1:6" hidden="1" x14ac:dyDescent="0.3">
      <c r="A4546">
        <f>IF(IFERROR(_xlfn.NUMBERVALUE(RIGHT(D4546,2))=C4546-2000,TRUE),1,0)*_xlfn.IFNA(VLOOKUP(LEFT(RIGHT(D4546,LEN(D4546)-6),LEN(RIGHT(D4546,LEN(D4546)-6))-3),'Filter Fuel'!$A$3:$I$29,HLOOKUP(LEFT(D4546,6),'Filter Fuel'!$B$1:$I$2,2,FALSE),FALSE),1)*IF(F4546=0,0,1)</f>
        <v>0</v>
      </c>
      <c r="B4546" t="s">
        <v>2</v>
      </c>
      <c r="C4546">
        <f t="shared" si="130"/>
        <v>2036</v>
      </c>
      <c r="D4546" t="str">
        <f t="shared" si="131"/>
        <v>FRETRAELCIMP38</v>
      </c>
      <c r="E4546" t="str">
        <f>VLOOKUP(D4546,'NZ40-POPT_tech_groups'!A:B,2,FALSE)</f>
        <v>NZ40-ENE-1-FRETRA</v>
      </c>
      <c r="F4546" s="3">
        <f>_xlfn.IFNA(_xlfn.IFNA(VLOOKUP(D4546,'Energy Share'!B:D,3,FALSE),VLOOKUP(LEFT(D4546,LEN(D4546)-2),'Energy Share'!B:D,3,FALSE)),0)*HLOOKUP(C4546,'Energy Share'!$I$2:$AL$3,2,FALSE)*VLOOKUP(LEFT(D4546,6),'Energy Share'!$I$6:$J$14,2,FALSE)</f>
        <v>0</v>
      </c>
    </row>
    <row r="4547" spans="1:6" hidden="1" x14ac:dyDescent="0.3">
      <c r="A4547">
        <f>IF(IFERROR(_xlfn.NUMBERVALUE(RIGHT(D4547,2))=C4547-2000,TRUE),1,0)*_xlfn.IFNA(VLOOKUP(LEFT(RIGHT(D4547,LEN(D4547)-6),LEN(RIGHT(D4547,LEN(D4547)-6))-3),'Filter Fuel'!$A$3:$I$29,HLOOKUP(LEFT(D4547,6),'Filter Fuel'!$B$1:$I$2,2,FALSE),FALSE),1)*IF(F4547=0,0,1)</f>
        <v>0</v>
      </c>
      <c r="B4547" t="s">
        <v>2</v>
      </c>
      <c r="C4547">
        <f t="shared" si="130"/>
        <v>2036</v>
      </c>
      <c r="D4547" t="str">
        <f t="shared" si="131"/>
        <v>FRETRAELCIMP39</v>
      </c>
      <c r="E4547" t="str">
        <f>VLOOKUP(D4547,'NZ40-POPT_tech_groups'!A:B,2,FALSE)</f>
        <v>NZ40-ENE-1-FRETRA</v>
      </c>
      <c r="F4547" s="3">
        <f>_xlfn.IFNA(_xlfn.IFNA(VLOOKUP(D4547,'Energy Share'!B:D,3,FALSE),VLOOKUP(LEFT(D4547,LEN(D4547)-2),'Energy Share'!B:D,3,FALSE)),0)*HLOOKUP(C4547,'Energy Share'!$I$2:$AL$3,2,FALSE)*VLOOKUP(LEFT(D4547,6),'Energy Share'!$I$6:$J$14,2,FALSE)</f>
        <v>0</v>
      </c>
    </row>
    <row r="4548" spans="1:6" hidden="1" x14ac:dyDescent="0.3">
      <c r="A4548">
        <f>IF(IFERROR(_xlfn.NUMBERVALUE(RIGHT(D4548,2))=C4548-2000,TRUE),1,0)*_xlfn.IFNA(VLOOKUP(LEFT(RIGHT(D4548,LEN(D4548)-6),LEN(RIGHT(D4548,LEN(D4548)-6))-3),'Filter Fuel'!$A$3:$I$29,HLOOKUP(LEFT(D4548,6),'Filter Fuel'!$B$1:$I$2,2,FALSE),FALSE),1)*IF(F4548=0,0,1)</f>
        <v>0</v>
      </c>
      <c r="B4548" t="s">
        <v>2</v>
      </c>
      <c r="C4548">
        <f t="shared" si="130"/>
        <v>2036</v>
      </c>
      <c r="D4548" t="str">
        <f t="shared" si="131"/>
        <v>FRETRAELCIMP40</v>
      </c>
      <c r="E4548" t="str">
        <f>VLOOKUP(D4548,'NZ40-POPT_tech_groups'!A:B,2,FALSE)</f>
        <v>NZ40-ENE-1-FRETRA</v>
      </c>
      <c r="F4548" s="3">
        <f>_xlfn.IFNA(_xlfn.IFNA(VLOOKUP(D4548,'Energy Share'!B:D,3,FALSE),VLOOKUP(LEFT(D4548,LEN(D4548)-2),'Energy Share'!B:D,3,FALSE)),0)*HLOOKUP(C4548,'Energy Share'!$I$2:$AL$3,2,FALSE)*VLOOKUP(LEFT(D4548,6),'Energy Share'!$I$6:$J$14,2,FALSE)</f>
        <v>0</v>
      </c>
    </row>
    <row r="4549" spans="1:6" hidden="1" x14ac:dyDescent="0.3">
      <c r="A4549">
        <f>IF(IFERROR(_xlfn.NUMBERVALUE(RIGHT(D4549,2))=C4549-2000,TRUE),1,0)*_xlfn.IFNA(VLOOKUP(LEFT(RIGHT(D4549,LEN(D4549)-6),LEN(RIGHT(D4549,LEN(D4549)-6))-3),'Filter Fuel'!$A$3:$I$29,HLOOKUP(LEFT(D4549,6),'Filter Fuel'!$B$1:$I$2,2,FALSE),FALSE),1)*IF(F4549=0,0,1)</f>
        <v>0</v>
      </c>
      <c r="B4549" t="s">
        <v>2</v>
      </c>
      <c r="C4549">
        <f t="shared" si="130"/>
        <v>2036</v>
      </c>
      <c r="D4549" t="str">
        <f t="shared" si="131"/>
        <v>FRETRAELCIMP41</v>
      </c>
      <c r="E4549" t="str">
        <f>VLOOKUP(D4549,'NZ40-POPT_tech_groups'!A:B,2,FALSE)</f>
        <v>NZ40-ENE-1-FRETRA</v>
      </c>
      <c r="F4549" s="3">
        <f>_xlfn.IFNA(_xlfn.IFNA(VLOOKUP(D4549,'Energy Share'!B:D,3,FALSE),VLOOKUP(LEFT(D4549,LEN(D4549)-2),'Energy Share'!B:D,3,FALSE)),0)*HLOOKUP(C4549,'Energy Share'!$I$2:$AL$3,2,FALSE)*VLOOKUP(LEFT(D4549,6),'Energy Share'!$I$6:$J$14,2,FALSE)</f>
        <v>0</v>
      </c>
    </row>
    <row r="4550" spans="1:6" hidden="1" x14ac:dyDescent="0.3">
      <c r="A4550">
        <f>IF(IFERROR(_xlfn.NUMBERVALUE(RIGHT(D4550,2))=C4550-2000,TRUE),1,0)*_xlfn.IFNA(VLOOKUP(LEFT(RIGHT(D4550,LEN(D4550)-6),LEN(RIGHT(D4550,LEN(D4550)-6))-3),'Filter Fuel'!$A$3:$I$29,HLOOKUP(LEFT(D4550,6),'Filter Fuel'!$B$1:$I$2,2,FALSE),FALSE),1)*IF(F4550=0,0,1)</f>
        <v>0</v>
      </c>
      <c r="B4550" t="s">
        <v>2</v>
      </c>
      <c r="C4550">
        <f t="shared" si="130"/>
        <v>2036</v>
      </c>
      <c r="D4550" t="str">
        <f t="shared" si="131"/>
        <v>FRETRAELCIMP42</v>
      </c>
      <c r="E4550" t="str">
        <f>VLOOKUP(D4550,'NZ40-POPT_tech_groups'!A:B,2,FALSE)</f>
        <v>NZ40-ENE-1-FRETRA</v>
      </c>
      <c r="F4550" s="3">
        <f>_xlfn.IFNA(_xlfn.IFNA(VLOOKUP(D4550,'Energy Share'!B:D,3,FALSE),VLOOKUP(LEFT(D4550,LEN(D4550)-2),'Energy Share'!B:D,3,FALSE)),0)*HLOOKUP(C4550,'Energy Share'!$I$2:$AL$3,2,FALSE)*VLOOKUP(LEFT(D4550,6),'Energy Share'!$I$6:$J$14,2,FALSE)</f>
        <v>0</v>
      </c>
    </row>
    <row r="4551" spans="1:6" hidden="1" x14ac:dyDescent="0.3">
      <c r="A4551">
        <f>IF(IFERROR(_xlfn.NUMBERVALUE(RIGHT(D4551,2))=C4551-2000,TRUE),1,0)*_xlfn.IFNA(VLOOKUP(LEFT(RIGHT(D4551,LEN(D4551)-6),LEN(RIGHT(D4551,LEN(D4551)-6))-3),'Filter Fuel'!$A$3:$I$29,HLOOKUP(LEFT(D4551,6),'Filter Fuel'!$B$1:$I$2,2,FALSE),FALSE),1)*IF(F4551=0,0,1)</f>
        <v>0</v>
      </c>
      <c r="B4551" t="s">
        <v>2</v>
      </c>
      <c r="C4551">
        <f t="shared" si="130"/>
        <v>2036</v>
      </c>
      <c r="D4551" t="str">
        <f t="shared" si="131"/>
        <v>FRETRAELCIMP43</v>
      </c>
      <c r="E4551" t="str">
        <f>VLOOKUP(D4551,'NZ40-POPT_tech_groups'!A:B,2,FALSE)</f>
        <v>NZ40-ENE-1-FRETRA</v>
      </c>
      <c r="F4551" s="3">
        <f>_xlfn.IFNA(_xlfn.IFNA(VLOOKUP(D4551,'Energy Share'!B:D,3,FALSE),VLOOKUP(LEFT(D4551,LEN(D4551)-2),'Energy Share'!B:D,3,FALSE)),0)*HLOOKUP(C4551,'Energy Share'!$I$2:$AL$3,2,FALSE)*VLOOKUP(LEFT(D4551,6),'Energy Share'!$I$6:$J$14,2,FALSE)</f>
        <v>0</v>
      </c>
    </row>
    <row r="4552" spans="1:6" hidden="1" x14ac:dyDescent="0.3">
      <c r="A4552">
        <f>IF(IFERROR(_xlfn.NUMBERVALUE(RIGHT(D4552,2))=C4552-2000,TRUE),1,0)*_xlfn.IFNA(VLOOKUP(LEFT(RIGHT(D4552,LEN(D4552)-6),LEN(RIGHT(D4552,LEN(D4552)-6))-3),'Filter Fuel'!$A$3:$I$29,HLOOKUP(LEFT(D4552,6),'Filter Fuel'!$B$1:$I$2,2,FALSE),FALSE),1)*IF(F4552=0,0,1)</f>
        <v>0</v>
      </c>
      <c r="B4552" t="s">
        <v>2</v>
      </c>
      <c r="C4552">
        <f t="shared" si="130"/>
        <v>2036</v>
      </c>
      <c r="D4552" t="str">
        <f t="shared" si="131"/>
        <v>FRETRAELCIMP44</v>
      </c>
      <c r="E4552" t="str">
        <f>VLOOKUP(D4552,'NZ40-POPT_tech_groups'!A:B,2,FALSE)</f>
        <v>NZ40-ENE-1-FRETRA</v>
      </c>
      <c r="F4552" s="3">
        <f>_xlfn.IFNA(_xlfn.IFNA(VLOOKUP(D4552,'Energy Share'!B:D,3,FALSE),VLOOKUP(LEFT(D4552,LEN(D4552)-2),'Energy Share'!B:D,3,FALSE)),0)*HLOOKUP(C4552,'Energy Share'!$I$2:$AL$3,2,FALSE)*VLOOKUP(LEFT(D4552,6),'Energy Share'!$I$6:$J$14,2,FALSE)</f>
        <v>0</v>
      </c>
    </row>
    <row r="4553" spans="1:6" hidden="1" x14ac:dyDescent="0.3">
      <c r="A4553">
        <f>IF(IFERROR(_xlfn.NUMBERVALUE(RIGHT(D4553,2))=C4553-2000,TRUE),1,0)*_xlfn.IFNA(VLOOKUP(LEFT(RIGHT(D4553,LEN(D4553)-6),LEN(RIGHT(D4553,LEN(D4553)-6))-3),'Filter Fuel'!$A$3:$I$29,HLOOKUP(LEFT(D4553,6),'Filter Fuel'!$B$1:$I$2,2,FALSE),FALSE),1)*IF(F4553=0,0,1)</f>
        <v>0</v>
      </c>
      <c r="B4553" t="s">
        <v>2</v>
      </c>
      <c r="C4553">
        <f t="shared" si="130"/>
        <v>2036</v>
      </c>
      <c r="D4553" t="str">
        <f t="shared" si="131"/>
        <v>FRETRAELCIMP45</v>
      </c>
      <c r="E4553" t="str">
        <f>VLOOKUP(D4553,'NZ40-POPT_tech_groups'!A:B,2,FALSE)</f>
        <v>NZ40-ENE-1-FRETRA</v>
      </c>
      <c r="F4553" s="3">
        <f>_xlfn.IFNA(_xlfn.IFNA(VLOOKUP(D4553,'Energy Share'!B:D,3,FALSE),VLOOKUP(LEFT(D4553,LEN(D4553)-2),'Energy Share'!B:D,3,FALSE)),0)*HLOOKUP(C4553,'Energy Share'!$I$2:$AL$3,2,FALSE)*VLOOKUP(LEFT(D4553,6),'Energy Share'!$I$6:$J$14,2,FALSE)</f>
        <v>0</v>
      </c>
    </row>
    <row r="4554" spans="1:6" hidden="1" x14ac:dyDescent="0.3">
      <c r="A4554">
        <f>IF(IFERROR(_xlfn.NUMBERVALUE(RIGHT(D4554,2))=C4554-2000,TRUE),1,0)*_xlfn.IFNA(VLOOKUP(LEFT(RIGHT(D4554,LEN(D4554)-6),LEN(RIGHT(D4554,LEN(D4554)-6))-3),'Filter Fuel'!$A$3:$I$29,HLOOKUP(LEFT(D4554,6),'Filter Fuel'!$B$1:$I$2,2,FALSE),FALSE),1)*IF(F4554=0,0,1)</f>
        <v>0</v>
      </c>
      <c r="B4554" t="s">
        <v>2</v>
      </c>
      <c r="C4554">
        <f t="shared" si="130"/>
        <v>2036</v>
      </c>
      <c r="D4554" t="str">
        <f t="shared" si="131"/>
        <v>FRETRAELCIMP46</v>
      </c>
      <c r="E4554" t="str">
        <f>VLOOKUP(D4554,'NZ40-POPT_tech_groups'!A:B,2,FALSE)</f>
        <v>NZ40-ENE-1-FRETRA</v>
      </c>
      <c r="F4554" s="3">
        <f>_xlfn.IFNA(_xlfn.IFNA(VLOOKUP(D4554,'Energy Share'!B:D,3,FALSE),VLOOKUP(LEFT(D4554,LEN(D4554)-2),'Energy Share'!B:D,3,FALSE)),0)*HLOOKUP(C4554,'Energy Share'!$I$2:$AL$3,2,FALSE)*VLOOKUP(LEFT(D4554,6),'Energy Share'!$I$6:$J$14,2,FALSE)</f>
        <v>0</v>
      </c>
    </row>
    <row r="4555" spans="1:6" hidden="1" x14ac:dyDescent="0.3">
      <c r="A4555">
        <f>IF(IFERROR(_xlfn.NUMBERVALUE(RIGHT(D4555,2))=C4555-2000,TRUE),1,0)*_xlfn.IFNA(VLOOKUP(LEFT(RIGHT(D4555,LEN(D4555)-6),LEN(RIGHT(D4555,LEN(D4555)-6))-3),'Filter Fuel'!$A$3:$I$29,HLOOKUP(LEFT(D4555,6),'Filter Fuel'!$B$1:$I$2,2,FALSE),FALSE),1)*IF(F4555=0,0,1)</f>
        <v>0</v>
      </c>
      <c r="B4555" t="s">
        <v>2</v>
      </c>
      <c r="C4555">
        <f t="shared" si="130"/>
        <v>2036</v>
      </c>
      <c r="D4555" t="str">
        <f t="shared" si="131"/>
        <v>FRETRAELCIMP47</v>
      </c>
      <c r="E4555" t="str">
        <f>VLOOKUP(D4555,'NZ40-POPT_tech_groups'!A:B,2,FALSE)</f>
        <v>NZ40-ENE-1-FRETRA</v>
      </c>
      <c r="F4555" s="3">
        <f>_xlfn.IFNA(_xlfn.IFNA(VLOOKUP(D4555,'Energy Share'!B:D,3,FALSE),VLOOKUP(LEFT(D4555,LEN(D4555)-2),'Energy Share'!B:D,3,FALSE)),0)*HLOOKUP(C4555,'Energy Share'!$I$2:$AL$3,2,FALSE)*VLOOKUP(LEFT(D4555,6),'Energy Share'!$I$6:$J$14,2,FALSE)</f>
        <v>0</v>
      </c>
    </row>
    <row r="4556" spans="1:6" hidden="1" x14ac:dyDescent="0.3">
      <c r="A4556">
        <f>IF(IFERROR(_xlfn.NUMBERVALUE(RIGHT(D4556,2))=C4556-2000,TRUE),1,0)*_xlfn.IFNA(VLOOKUP(LEFT(RIGHT(D4556,LEN(D4556)-6),LEN(RIGHT(D4556,LEN(D4556)-6))-3),'Filter Fuel'!$A$3:$I$29,HLOOKUP(LEFT(D4556,6),'Filter Fuel'!$B$1:$I$2,2,FALSE),FALSE),1)*IF(F4556=0,0,1)</f>
        <v>0</v>
      </c>
      <c r="B4556" t="s">
        <v>2</v>
      </c>
      <c r="C4556">
        <f t="shared" si="130"/>
        <v>2036</v>
      </c>
      <c r="D4556" t="str">
        <f t="shared" si="131"/>
        <v>FRETRAELCIMP48</v>
      </c>
      <c r="E4556" t="str">
        <f>VLOOKUP(D4556,'NZ40-POPT_tech_groups'!A:B,2,FALSE)</f>
        <v>NZ40-ENE-1-FRETRA</v>
      </c>
      <c r="F4556" s="3">
        <f>_xlfn.IFNA(_xlfn.IFNA(VLOOKUP(D4556,'Energy Share'!B:D,3,FALSE),VLOOKUP(LEFT(D4556,LEN(D4556)-2),'Energy Share'!B:D,3,FALSE)),0)*HLOOKUP(C4556,'Energy Share'!$I$2:$AL$3,2,FALSE)*VLOOKUP(LEFT(D4556,6),'Energy Share'!$I$6:$J$14,2,FALSE)</f>
        <v>0</v>
      </c>
    </row>
    <row r="4557" spans="1:6" hidden="1" x14ac:dyDescent="0.3">
      <c r="A4557">
        <f>IF(IFERROR(_xlfn.NUMBERVALUE(RIGHT(D4557,2))=C4557-2000,TRUE),1,0)*_xlfn.IFNA(VLOOKUP(LEFT(RIGHT(D4557,LEN(D4557)-6),LEN(RIGHT(D4557,LEN(D4557)-6))-3),'Filter Fuel'!$A$3:$I$29,HLOOKUP(LEFT(D4557,6),'Filter Fuel'!$B$1:$I$2,2,FALSE),FALSE),1)*IF(F4557=0,0,1)</f>
        <v>0</v>
      </c>
      <c r="B4557" t="s">
        <v>2</v>
      </c>
      <c r="C4557">
        <f t="shared" si="130"/>
        <v>2036</v>
      </c>
      <c r="D4557" t="str">
        <f t="shared" si="131"/>
        <v>FRETRAELCIMP49</v>
      </c>
      <c r="E4557" t="str">
        <f>VLOOKUP(D4557,'NZ40-POPT_tech_groups'!A:B,2,FALSE)</f>
        <v>NZ40-ENE-1-FRETRA</v>
      </c>
      <c r="F4557" s="3">
        <f>_xlfn.IFNA(_xlfn.IFNA(VLOOKUP(D4557,'Energy Share'!B:D,3,FALSE),VLOOKUP(LEFT(D4557,LEN(D4557)-2),'Energy Share'!B:D,3,FALSE)),0)*HLOOKUP(C4557,'Energy Share'!$I$2:$AL$3,2,FALSE)*VLOOKUP(LEFT(D4557,6),'Energy Share'!$I$6:$J$14,2,FALSE)</f>
        <v>0</v>
      </c>
    </row>
    <row r="4558" spans="1:6" hidden="1" x14ac:dyDescent="0.3">
      <c r="A4558">
        <f>IF(IFERROR(_xlfn.NUMBERVALUE(RIGHT(D4558,2))=C4558-2000,TRUE),1,0)*_xlfn.IFNA(VLOOKUP(LEFT(RIGHT(D4558,LEN(D4558)-6),LEN(RIGHT(D4558,LEN(D4558)-6))-3),'Filter Fuel'!$A$3:$I$29,HLOOKUP(LEFT(D4558,6),'Filter Fuel'!$B$1:$I$2,2,FALSE),FALSE),1)*IF(F4558=0,0,1)</f>
        <v>0</v>
      </c>
      <c r="B4558" t="s">
        <v>2</v>
      </c>
      <c r="C4558">
        <f t="shared" si="130"/>
        <v>2036</v>
      </c>
      <c r="D4558" t="str">
        <f t="shared" si="131"/>
        <v>FRETRAELCIMP50</v>
      </c>
      <c r="E4558" t="str">
        <f>VLOOKUP(D4558,'NZ40-POPT_tech_groups'!A:B,2,FALSE)</f>
        <v>NZ40-ENE-1-FRETRA</v>
      </c>
      <c r="F4558" s="3">
        <f>_xlfn.IFNA(_xlfn.IFNA(VLOOKUP(D4558,'Energy Share'!B:D,3,FALSE),VLOOKUP(LEFT(D4558,LEN(D4558)-2),'Energy Share'!B:D,3,FALSE)),0)*HLOOKUP(C4558,'Energy Share'!$I$2:$AL$3,2,FALSE)*VLOOKUP(LEFT(D4558,6),'Energy Share'!$I$6:$J$14,2,FALSE)</f>
        <v>0</v>
      </c>
    </row>
    <row r="4559" spans="1:6" hidden="1" x14ac:dyDescent="0.3">
      <c r="A4559">
        <f>IF(IFERROR(_xlfn.NUMBERVALUE(RIGHT(D4559,2))=C4559-2000,TRUE),1,0)*_xlfn.IFNA(VLOOKUP(LEFT(RIGHT(D4559,LEN(D4559)-6),LEN(RIGHT(D4559,LEN(D4559)-6))-3),'Filter Fuel'!$A$3:$I$29,HLOOKUP(LEFT(D4559,6),'Filter Fuel'!$B$1:$I$2,2,FALSE),FALSE),1)*IF(F4559=0,0,1)</f>
        <v>0</v>
      </c>
      <c r="B4559" t="s">
        <v>2</v>
      </c>
      <c r="C4559">
        <f t="shared" si="130"/>
        <v>2036</v>
      </c>
      <c r="D4559" t="str">
        <f t="shared" si="131"/>
        <v>INDBDGELCIMP16</v>
      </c>
      <c r="E4559" t="str">
        <f>VLOOKUP(D4559,'NZ40-POPT_tech_groups'!A:B,2,FALSE)</f>
        <v>NZ40-ENE-1-INDBDG</v>
      </c>
      <c r="F4559" s="3">
        <f>_xlfn.IFNA(_xlfn.IFNA(VLOOKUP(D4559,'Energy Share'!B:D,3,FALSE),VLOOKUP(LEFT(D4559,LEN(D4559)-2),'Energy Share'!B:D,3,FALSE)),0)*HLOOKUP(C4559,'Energy Share'!$I$2:$AL$3,2,FALSE)*VLOOKUP(LEFT(D4559,6),'Energy Share'!$I$6:$J$14,2,FALSE)</f>
        <v>7.4422218832582918E-2</v>
      </c>
    </row>
    <row r="4560" spans="1:6" hidden="1" x14ac:dyDescent="0.3">
      <c r="A4560">
        <f>IF(IFERROR(_xlfn.NUMBERVALUE(RIGHT(D4560,2))=C4560-2000,TRUE),1,0)*_xlfn.IFNA(VLOOKUP(LEFT(RIGHT(D4560,LEN(D4560)-6),LEN(RIGHT(D4560,LEN(D4560)-6))-3),'Filter Fuel'!$A$3:$I$29,HLOOKUP(LEFT(D4560,6),'Filter Fuel'!$B$1:$I$2,2,FALSE),FALSE),1)*IF(F4560=0,0,1)</f>
        <v>0</v>
      </c>
      <c r="B4560" t="s">
        <v>2</v>
      </c>
      <c r="C4560">
        <f t="shared" si="130"/>
        <v>2036</v>
      </c>
      <c r="D4560" t="str">
        <f t="shared" si="131"/>
        <v>INDBDGELCIMP17</v>
      </c>
      <c r="E4560" t="str">
        <f>VLOOKUP(D4560,'NZ40-POPT_tech_groups'!A:B,2,FALSE)</f>
        <v>NZ40-ENE-1-INDBDG</v>
      </c>
      <c r="F4560" s="3">
        <f>_xlfn.IFNA(_xlfn.IFNA(VLOOKUP(D4560,'Energy Share'!B:D,3,FALSE),VLOOKUP(LEFT(D4560,LEN(D4560)-2),'Energy Share'!B:D,3,FALSE)),0)*HLOOKUP(C4560,'Energy Share'!$I$2:$AL$3,2,FALSE)*VLOOKUP(LEFT(D4560,6),'Energy Share'!$I$6:$J$14,2,FALSE)</f>
        <v>7.4422218832582918E-2</v>
      </c>
    </row>
    <row r="4561" spans="1:6" hidden="1" x14ac:dyDescent="0.3">
      <c r="A4561">
        <f>IF(IFERROR(_xlfn.NUMBERVALUE(RIGHT(D4561,2))=C4561-2000,TRUE),1,0)*_xlfn.IFNA(VLOOKUP(LEFT(RIGHT(D4561,LEN(D4561)-6),LEN(RIGHT(D4561,LEN(D4561)-6))-3),'Filter Fuel'!$A$3:$I$29,HLOOKUP(LEFT(D4561,6),'Filter Fuel'!$B$1:$I$2,2,FALSE),FALSE),1)*IF(F4561=0,0,1)</f>
        <v>0</v>
      </c>
      <c r="B4561" t="s">
        <v>2</v>
      </c>
      <c r="C4561">
        <f t="shared" si="130"/>
        <v>2036</v>
      </c>
      <c r="D4561" t="str">
        <f t="shared" si="131"/>
        <v>INDBDGELCIMP18</v>
      </c>
      <c r="E4561" t="str">
        <f>VLOOKUP(D4561,'NZ40-POPT_tech_groups'!A:B,2,FALSE)</f>
        <v>NZ40-ENE-1-INDBDG</v>
      </c>
      <c r="F4561" s="3">
        <f>_xlfn.IFNA(_xlfn.IFNA(VLOOKUP(D4561,'Energy Share'!B:D,3,FALSE),VLOOKUP(LEFT(D4561,LEN(D4561)-2),'Energy Share'!B:D,3,FALSE)),0)*HLOOKUP(C4561,'Energy Share'!$I$2:$AL$3,2,FALSE)*VLOOKUP(LEFT(D4561,6),'Energy Share'!$I$6:$J$14,2,FALSE)</f>
        <v>7.4422218832582918E-2</v>
      </c>
    </row>
    <row r="4562" spans="1:6" hidden="1" x14ac:dyDescent="0.3">
      <c r="A4562">
        <f>IF(IFERROR(_xlfn.NUMBERVALUE(RIGHT(D4562,2))=C4562-2000,TRUE),1,0)*_xlfn.IFNA(VLOOKUP(LEFT(RIGHT(D4562,LEN(D4562)-6),LEN(RIGHT(D4562,LEN(D4562)-6))-3),'Filter Fuel'!$A$3:$I$29,HLOOKUP(LEFT(D4562,6),'Filter Fuel'!$B$1:$I$2,2,FALSE),FALSE),1)*IF(F4562=0,0,1)</f>
        <v>0</v>
      </c>
      <c r="B4562" t="s">
        <v>2</v>
      </c>
      <c r="C4562">
        <f t="shared" si="130"/>
        <v>2036</v>
      </c>
      <c r="D4562" t="str">
        <f t="shared" si="131"/>
        <v>INDBDGELCIMP19</v>
      </c>
      <c r="E4562" t="str">
        <f>VLOOKUP(D4562,'NZ40-POPT_tech_groups'!A:B,2,FALSE)</f>
        <v>NZ40-ENE-1-INDBDG</v>
      </c>
      <c r="F4562" s="3">
        <f>_xlfn.IFNA(_xlfn.IFNA(VLOOKUP(D4562,'Energy Share'!B:D,3,FALSE),VLOOKUP(LEFT(D4562,LEN(D4562)-2),'Energy Share'!B:D,3,FALSE)),0)*HLOOKUP(C4562,'Energy Share'!$I$2:$AL$3,2,FALSE)*VLOOKUP(LEFT(D4562,6),'Energy Share'!$I$6:$J$14,2,FALSE)</f>
        <v>7.4422218832582918E-2</v>
      </c>
    </row>
    <row r="4563" spans="1:6" hidden="1" x14ac:dyDescent="0.3">
      <c r="A4563">
        <f>IF(IFERROR(_xlfn.NUMBERVALUE(RIGHT(D4563,2))=C4563-2000,TRUE),1,0)*_xlfn.IFNA(VLOOKUP(LEFT(RIGHT(D4563,LEN(D4563)-6),LEN(RIGHT(D4563,LEN(D4563)-6))-3),'Filter Fuel'!$A$3:$I$29,HLOOKUP(LEFT(D4563,6),'Filter Fuel'!$B$1:$I$2,2,FALSE),FALSE),1)*IF(F4563=0,0,1)</f>
        <v>0</v>
      </c>
      <c r="B4563" t="s">
        <v>2</v>
      </c>
      <c r="C4563">
        <f t="shared" si="130"/>
        <v>2036</v>
      </c>
      <c r="D4563" t="str">
        <f t="shared" si="131"/>
        <v>INDBDGELCIMP20</v>
      </c>
      <c r="E4563" t="str">
        <f>VLOOKUP(D4563,'NZ40-POPT_tech_groups'!A:B,2,FALSE)</f>
        <v>NZ40-ENE-1-INDBDG</v>
      </c>
      <c r="F4563" s="3">
        <f>_xlfn.IFNA(_xlfn.IFNA(VLOOKUP(D4563,'Energy Share'!B:D,3,FALSE),VLOOKUP(LEFT(D4563,LEN(D4563)-2),'Energy Share'!B:D,3,FALSE)),0)*HLOOKUP(C4563,'Energy Share'!$I$2:$AL$3,2,FALSE)*VLOOKUP(LEFT(D4563,6),'Energy Share'!$I$6:$J$14,2,FALSE)</f>
        <v>7.4422218832582918E-2</v>
      </c>
    </row>
    <row r="4564" spans="1:6" hidden="1" x14ac:dyDescent="0.3">
      <c r="A4564">
        <f>IF(IFERROR(_xlfn.NUMBERVALUE(RIGHT(D4564,2))=C4564-2000,TRUE),1,0)*_xlfn.IFNA(VLOOKUP(LEFT(RIGHT(D4564,LEN(D4564)-6),LEN(RIGHT(D4564,LEN(D4564)-6))-3),'Filter Fuel'!$A$3:$I$29,HLOOKUP(LEFT(D4564,6),'Filter Fuel'!$B$1:$I$2,2,FALSE),FALSE),1)*IF(F4564=0,0,1)</f>
        <v>0</v>
      </c>
      <c r="B4564" t="s">
        <v>2</v>
      </c>
      <c r="C4564">
        <f t="shared" si="130"/>
        <v>2036</v>
      </c>
      <c r="D4564" t="str">
        <f t="shared" si="131"/>
        <v>INDBDGELCIMP21</v>
      </c>
      <c r="E4564" t="str">
        <f>VLOOKUP(D4564,'NZ40-POPT_tech_groups'!A:B,2,FALSE)</f>
        <v>NZ40-ENE-1-INDBDG</v>
      </c>
      <c r="F4564" s="3">
        <f>_xlfn.IFNA(_xlfn.IFNA(VLOOKUP(D4564,'Energy Share'!B:D,3,FALSE),VLOOKUP(LEFT(D4564,LEN(D4564)-2),'Energy Share'!B:D,3,FALSE)),0)*HLOOKUP(C4564,'Energy Share'!$I$2:$AL$3,2,FALSE)*VLOOKUP(LEFT(D4564,6),'Energy Share'!$I$6:$J$14,2,FALSE)</f>
        <v>7.4422218832582918E-2</v>
      </c>
    </row>
    <row r="4565" spans="1:6" hidden="1" x14ac:dyDescent="0.3">
      <c r="A4565">
        <f>IF(IFERROR(_xlfn.NUMBERVALUE(RIGHT(D4565,2))=C4565-2000,TRUE),1,0)*_xlfn.IFNA(VLOOKUP(LEFT(RIGHT(D4565,LEN(D4565)-6),LEN(RIGHT(D4565,LEN(D4565)-6))-3),'Filter Fuel'!$A$3:$I$29,HLOOKUP(LEFT(D4565,6),'Filter Fuel'!$B$1:$I$2,2,FALSE),FALSE),1)*IF(F4565=0,0,1)</f>
        <v>0</v>
      </c>
      <c r="B4565" t="s">
        <v>2</v>
      </c>
      <c r="C4565">
        <f t="shared" si="130"/>
        <v>2036</v>
      </c>
      <c r="D4565" t="str">
        <f t="shared" si="131"/>
        <v>INDBDGELCIMP22</v>
      </c>
      <c r="E4565" t="str">
        <f>VLOOKUP(D4565,'NZ40-POPT_tech_groups'!A:B,2,FALSE)</f>
        <v>NZ40-ENE-1-INDBDG</v>
      </c>
      <c r="F4565" s="3">
        <f>_xlfn.IFNA(_xlfn.IFNA(VLOOKUP(D4565,'Energy Share'!B:D,3,FALSE),VLOOKUP(LEFT(D4565,LEN(D4565)-2),'Energy Share'!B:D,3,FALSE)),0)*HLOOKUP(C4565,'Energy Share'!$I$2:$AL$3,2,FALSE)*VLOOKUP(LEFT(D4565,6),'Energy Share'!$I$6:$J$14,2,FALSE)</f>
        <v>7.4422218832582918E-2</v>
      </c>
    </row>
    <row r="4566" spans="1:6" hidden="1" x14ac:dyDescent="0.3">
      <c r="A4566">
        <f>IF(IFERROR(_xlfn.NUMBERVALUE(RIGHT(D4566,2))=C4566-2000,TRUE),1,0)*_xlfn.IFNA(VLOOKUP(LEFT(RIGHT(D4566,LEN(D4566)-6),LEN(RIGHT(D4566,LEN(D4566)-6))-3),'Filter Fuel'!$A$3:$I$29,HLOOKUP(LEFT(D4566,6),'Filter Fuel'!$B$1:$I$2,2,FALSE),FALSE),1)*IF(F4566=0,0,1)</f>
        <v>0</v>
      </c>
      <c r="B4566" t="s">
        <v>2</v>
      </c>
      <c r="C4566">
        <f t="shared" si="130"/>
        <v>2036</v>
      </c>
      <c r="D4566" t="str">
        <f t="shared" si="131"/>
        <v>INDBDGELCIMP23</v>
      </c>
      <c r="E4566" t="str">
        <f>VLOOKUP(D4566,'NZ40-POPT_tech_groups'!A:B,2,FALSE)</f>
        <v>NZ40-ENE-1-INDBDG</v>
      </c>
      <c r="F4566" s="3">
        <f>_xlfn.IFNA(_xlfn.IFNA(VLOOKUP(D4566,'Energy Share'!B:D,3,FALSE),VLOOKUP(LEFT(D4566,LEN(D4566)-2),'Energy Share'!B:D,3,FALSE)),0)*HLOOKUP(C4566,'Energy Share'!$I$2:$AL$3,2,FALSE)*VLOOKUP(LEFT(D4566,6),'Energy Share'!$I$6:$J$14,2,FALSE)</f>
        <v>7.4422218832582918E-2</v>
      </c>
    </row>
    <row r="4567" spans="1:6" hidden="1" x14ac:dyDescent="0.3">
      <c r="A4567">
        <f>IF(IFERROR(_xlfn.NUMBERVALUE(RIGHT(D4567,2))=C4567-2000,TRUE),1,0)*_xlfn.IFNA(VLOOKUP(LEFT(RIGHT(D4567,LEN(D4567)-6),LEN(RIGHT(D4567,LEN(D4567)-6))-3),'Filter Fuel'!$A$3:$I$29,HLOOKUP(LEFT(D4567,6),'Filter Fuel'!$B$1:$I$2,2,FALSE),FALSE),1)*IF(F4567=0,0,1)</f>
        <v>0</v>
      </c>
      <c r="B4567" t="s">
        <v>2</v>
      </c>
      <c r="C4567">
        <f t="shared" si="130"/>
        <v>2036</v>
      </c>
      <c r="D4567" t="str">
        <f t="shared" si="131"/>
        <v>INDBDGELCIMP24</v>
      </c>
      <c r="E4567" t="str">
        <f>VLOOKUP(D4567,'NZ40-POPT_tech_groups'!A:B,2,FALSE)</f>
        <v>NZ40-ENE-1-INDBDG</v>
      </c>
      <c r="F4567" s="3">
        <f>_xlfn.IFNA(_xlfn.IFNA(VLOOKUP(D4567,'Energy Share'!B:D,3,FALSE),VLOOKUP(LEFT(D4567,LEN(D4567)-2),'Energy Share'!B:D,3,FALSE)),0)*HLOOKUP(C4567,'Energy Share'!$I$2:$AL$3,2,FALSE)*VLOOKUP(LEFT(D4567,6),'Energy Share'!$I$6:$J$14,2,FALSE)</f>
        <v>7.4422218832582918E-2</v>
      </c>
    </row>
    <row r="4568" spans="1:6" hidden="1" x14ac:dyDescent="0.3">
      <c r="A4568">
        <f>IF(IFERROR(_xlfn.NUMBERVALUE(RIGHT(D4568,2))=C4568-2000,TRUE),1,0)*_xlfn.IFNA(VLOOKUP(LEFT(RIGHT(D4568,LEN(D4568)-6),LEN(RIGHT(D4568,LEN(D4568)-6))-3),'Filter Fuel'!$A$3:$I$29,HLOOKUP(LEFT(D4568,6),'Filter Fuel'!$B$1:$I$2,2,FALSE),FALSE),1)*IF(F4568=0,0,1)</f>
        <v>0</v>
      </c>
      <c r="B4568" t="s">
        <v>2</v>
      </c>
      <c r="C4568">
        <f t="shared" si="130"/>
        <v>2036</v>
      </c>
      <c r="D4568" t="str">
        <f t="shared" si="131"/>
        <v>INDBDGELCIMP25</v>
      </c>
      <c r="E4568" t="str">
        <f>VLOOKUP(D4568,'NZ40-POPT_tech_groups'!A:B,2,FALSE)</f>
        <v>NZ40-ENE-1-INDBDG</v>
      </c>
      <c r="F4568" s="3">
        <f>_xlfn.IFNA(_xlfn.IFNA(VLOOKUP(D4568,'Energy Share'!B:D,3,FALSE),VLOOKUP(LEFT(D4568,LEN(D4568)-2),'Energy Share'!B:D,3,FALSE)),0)*HLOOKUP(C4568,'Energy Share'!$I$2:$AL$3,2,FALSE)*VLOOKUP(LEFT(D4568,6),'Energy Share'!$I$6:$J$14,2,FALSE)</f>
        <v>7.4422218832582918E-2</v>
      </c>
    </row>
    <row r="4569" spans="1:6" hidden="1" x14ac:dyDescent="0.3">
      <c r="A4569">
        <f>IF(IFERROR(_xlfn.NUMBERVALUE(RIGHT(D4569,2))=C4569-2000,TRUE),1,0)*_xlfn.IFNA(VLOOKUP(LEFT(RIGHT(D4569,LEN(D4569)-6),LEN(RIGHT(D4569,LEN(D4569)-6))-3),'Filter Fuel'!$A$3:$I$29,HLOOKUP(LEFT(D4569,6),'Filter Fuel'!$B$1:$I$2,2,FALSE),FALSE),1)*IF(F4569=0,0,1)</f>
        <v>0</v>
      </c>
      <c r="B4569" t="s">
        <v>2</v>
      </c>
      <c r="C4569">
        <f t="shared" ref="C4569:C4632" si="132">C4226+1</f>
        <v>2036</v>
      </c>
      <c r="D4569" t="str">
        <f t="shared" ref="D4569:D4632" si="133">D4226</f>
        <v>INDBDGELCIMP26</v>
      </c>
      <c r="E4569" t="str">
        <f>VLOOKUP(D4569,'NZ40-POPT_tech_groups'!A:B,2,FALSE)</f>
        <v>NZ40-ENE-1-INDBDG</v>
      </c>
      <c r="F4569" s="3">
        <f>_xlfn.IFNA(_xlfn.IFNA(VLOOKUP(D4569,'Energy Share'!B:D,3,FALSE),VLOOKUP(LEFT(D4569,LEN(D4569)-2),'Energy Share'!B:D,3,FALSE)),0)*HLOOKUP(C4569,'Energy Share'!$I$2:$AL$3,2,FALSE)*VLOOKUP(LEFT(D4569,6),'Energy Share'!$I$6:$J$14,2,FALSE)</f>
        <v>7.4422218832582918E-2</v>
      </c>
    </row>
    <row r="4570" spans="1:6" hidden="1" x14ac:dyDescent="0.3">
      <c r="A4570">
        <f>IF(IFERROR(_xlfn.NUMBERVALUE(RIGHT(D4570,2))=C4570-2000,TRUE),1,0)*_xlfn.IFNA(VLOOKUP(LEFT(RIGHT(D4570,LEN(D4570)-6),LEN(RIGHT(D4570,LEN(D4570)-6))-3),'Filter Fuel'!$A$3:$I$29,HLOOKUP(LEFT(D4570,6),'Filter Fuel'!$B$1:$I$2,2,FALSE),FALSE),1)*IF(F4570=0,0,1)</f>
        <v>0</v>
      </c>
      <c r="B4570" t="s">
        <v>2</v>
      </c>
      <c r="C4570">
        <f t="shared" si="132"/>
        <v>2036</v>
      </c>
      <c r="D4570" t="str">
        <f t="shared" si="133"/>
        <v>INDBDGELCIMP27</v>
      </c>
      <c r="E4570" t="str">
        <f>VLOOKUP(D4570,'NZ40-POPT_tech_groups'!A:B,2,FALSE)</f>
        <v>NZ40-ENE-1-INDBDG</v>
      </c>
      <c r="F4570" s="3">
        <f>_xlfn.IFNA(_xlfn.IFNA(VLOOKUP(D4570,'Energy Share'!B:D,3,FALSE),VLOOKUP(LEFT(D4570,LEN(D4570)-2),'Energy Share'!B:D,3,FALSE)),0)*HLOOKUP(C4570,'Energy Share'!$I$2:$AL$3,2,FALSE)*VLOOKUP(LEFT(D4570,6),'Energy Share'!$I$6:$J$14,2,FALSE)</f>
        <v>7.4422218832582918E-2</v>
      </c>
    </row>
    <row r="4571" spans="1:6" hidden="1" x14ac:dyDescent="0.3">
      <c r="A4571">
        <f>IF(IFERROR(_xlfn.NUMBERVALUE(RIGHT(D4571,2))=C4571-2000,TRUE),1,0)*_xlfn.IFNA(VLOOKUP(LEFT(RIGHT(D4571,LEN(D4571)-6),LEN(RIGHT(D4571,LEN(D4571)-6))-3),'Filter Fuel'!$A$3:$I$29,HLOOKUP(LEFT(D4571,6),'Filter Fuel'!$B$1:$I$2,2,FALSE),FALSE),1)*IF(F4571=0,0,1)</f>
        <v>0</v>
      </c>
      <c r="B4571" t="s">
        <v>2</v>
      </c>
      <c r="C4571">
        <f t="shared" si="132"/>
        <v>2036</v>
      </c>
      <c r="D4571" t="str">
        <f t="shared" si="133"/>
        <v>INDBDGELCIMP28</v>
      </c>
      <c r="E4571" t="str">
        <f>VLOOKUP(D4571,'NZ40-POPT_tech_groups'!A:B,2,FALSE)</f>
        <v>NZ40-ENE-1-INDBDG</v>
      </c>
      <c r="F4571" s="3">
        <f>_xlfn.IFNA(_xlfn.IFNA(VLOOKUP(D4571,'Energy Share'!B:D,3,FALSE),VLOOKUP(LEFT(D4571,LEN(D4571)-2),'Energy Share'!B:D,3,FALSE)),0)*HLOOKUP(C4571,'Energy Share'!$I$2:$AL$3,2,FALSE)*VLOOKUP(LEFT(D4571,6),'Energy Share'!$I$6:$J$14,2,FALSE)</f>
        <v>7.4422218832582918E-2</v>
      </c>
    </row>
    <row r="4572" spans="1:6" hidden="1" x14ac:dyDescent="0.3">
      <c r="A4572">
        <f>IF(IFERROR(_xlfn.NUMBERVALUE(RIGHT(D4572,2))=C4572-2000,TRUE),1,0)*_xlfn.IFNA(VLOOKUP(LEFT(RIGHT(D4572,LEN(D4572)-6),LEN(RIGHT(D4572,LEN(D4572)-6))-3),'Filter Fuel'!$A$3:$I$29,HLOOKUP(LEFT(D4572,6),'Filter Fuel'!$B$1:$I$2,2,FALSE),FALSE),1)*IF(F4572=0,0,1)</f>
        <v>0</v>
      </c>
      <c r="B4572" t="s">
        <v>2</v>
      </c>
      <c r="C4572">
        <f t="shared" si="132"/>
        <v>2036</v>
      </c>
      <c r="D4572" t="str">
        <f t="shared" si="133"/>
        <v>INDBDGELCIMP29</v>
      </c>
      <c r="E4572" t="str">
        <f>VLOOKUP(D4572,'NZ40-POPT_tech_groups'!A:B,2,FALSE)</f>
        <v>NZ40-ENE-1-INDBDG</v>
      </c>
      <c r="F4572" s="3">
        <f>_xlfn.IFNA(_xlfn.IFNA(VLOOKUP(D4572,'Energy Share'!B:D,3,FALSE),VLOOKUP(LEFT(D4572,LEN(D4572)-2),'Energy Share'!B:D,3,FALSE)),0)*HLOOKUP(C4572,'Energy Share'!$I$2:$AL$3,2,FALSE)*VLOOKUP(LEFT(D4572,6),'Energy Share'!$I$6:$J$14,2,FALSE)</f>
        <v>7.4422218832582918E-2</v>
      </c>
    </row>
    <row r="4573" spans="1:6" hidden="1" x14ac:dyDescent="0.3">
      <c r="A4573">
        <f>IF(IFERROR(_xlfn.NUMBERVALUE(RIGHT(D4573,2))=C4573-2000,TRUE),1,0)*_xlfn.IFNA(VLOOKUP(LEFT(RIGHT(D4573,LEN(D4573)-6),LEN(RIGHT(D4573,LEN(D4573)-6))-3),'Filter Fuel'!$A$3:$I$29,HLOOKUP(LEFT(D4573,6),'Filter Fuel'!$B$1:$I$2,2,FALSE),FALSE),1)*IF(F4573=0,0,1)</f>
        <v>0</v>
      </c>
      <c r="B4573" t="s">
        <v>2</v>
      </c>
      <c r="C4573">
        <f t="shared" si="132"/>
        <v>2036</v>
      </c>
      <c r="D4573" t="str">
        <f t="shared" si="133"/>
        <v>INDBDGELCIMP30</v>
      </c>
      <c r="E4573" t="str">
        <f>VLOOKUP(D4573,'NZ40-POPT_tech_groups'!A:B,2,FALSE)</f>
        <v>NZ40-ENE-1-INDBDG</v>
      </c>
      <c r="F4573" s="3">
        <f>_xlfn.IFNA(_xlfn.IFNA(VLOOKUP(D4573,'Energy Share'!B:D,3,FALSE),VLOOKUP(LEFT(D4573,LEN(D4573)-2),'Energy Share'!B:D,3,FALSE)),0)*HLOOKUP(C4573,'Energy Share'!$I$2:$AL$3,2,FALSE)*VLOOKUP(LEFT(D4573,6),'Energy Share'!$I$6:$J$14,2,FALSE)</f>
        <v>7.4422218832582918E-2</v>
      </c>
    </row>
    <row r="4574" spans="1:6" hidden="1" x14ac:dyDescent="0.3">
      <c r="A4574">
        <f>IF(IFERROR(_xlfn.NUMBERVALUE(RIGHT(D4574,2))=C4574-2000,TRUE),1,0)*_xlfn.IFNA(VLOOKUP(LEFT(RIGHT(D4574,LEN(D4574)-6),LEN(RIGHT(D4574,LEN(D4574)-6))-3),'Filter Fuel'!$A$3:$I$29,HLOOKUP(LEFT(D4574,6),'Filter Fuel'!$B$1:$I$2,2,FALSE),FALSE),1)*IF(F4574=0,0,1)</f>
        <v>0</v>
      </c>
      <c r="B4574" t="s">
        <v>2</v>
      </c>
      <c r="C4574">
        <f t="shared" si="132"/>
        <v>2036</v>
      </c>
      <c r="D4574" t="str">
        <f t="shared" si="133"/>
        <v>INDBDGELCIMP31</v>
      </c>
      <c r="E4574" t="str">
        <f>VLOOKUP(D4574,'NZ40-POPT_tech_groups'!A:B,2,FALSE)</f>
        <v>NZ40-ENE-1-INDBDG</v>
      </c>
      <c r="F4574" s="3">
        <f>_xlfn.IFNA(_xlfn.IFNA(VLOOKUP(D4574,'Energy Share'!B:D,3,FALSE),VLOOKUP(LEFT(D4574,LEN(D4574)-2),'Energy Share'!B:D,3,FALSE)),0)*HLOOKUP(C4574,'Energy Share'!$I$2:$AL$3,2,FALSE)*VLOOKUP(LEFT(D4574,6),'Energy Share'!$I$6:$J$14,2,FALSE)</f>
        <v>7.4422218832582918E-2</v>
      </c>
    </row>
    <row r="4575" spans="1:6" hidden="1" x14ac:dyDescent="0.3">
      <c r="A4575">
        <f>IF(IFERROR(_xlfn.NUMBERVALUE(RIGHT(D4575,2))=C4575-2000,TRUE),1,0)*_xlfn.IFNA(VLOOKUP(LEFT(RIGHT(D4575,LEN(D4575)-6),LEN(RIGHT(D4575,LEN(D4575)-6))-3),'Filter Fuel'!$A$3:$I$29,HLOOKUP(LEFT(D4575,6),'Filter Fuel'!$B$1:$I$2,2,FALSE),FALSE),1)*IF(F4575=0,0,1)</f>
        <v>0</v>
      </c>
      <c r="B4575" t="s">
        <v>2</v>
      </c>
      <c r="C4575">
        <f t="shared" si="132"/>
        <v>2036</v>
      </c>
      <c r="D4575" t="str">
        <f t="shared" si="133"/>
        <v>INDBDGELCIMP32</v>
      </c>
      <c r="E4575" t="str">
        <f>VLOOKUP(D4575,'NZ40-POPT_tech_groups'!A:B,2,FALSE)</f>
        <v>NZ40-ENE-1-INDBDG</v>
      </c>
      <c r="F4575" s="3">
        <f>_xlfn.IFNA(_xlfn.IFNA(VLOOKUP(D4575,'Energy Share'!B:D,3,FALSE),VLOOKUP(LEFT(D4575,LEN(D4575)-2),'Energy Share'!B:D,3,FALSE)),0)*HLOOKUP(C4575,'Energy Share'!$I$2:$AL$3,2,FALSE)*VLOOKUP(LEFT(D4575,6),'Energy Share'!$I$6:$J$14,2,FALSE)</f>
        <v>7.4422218832582918E-2</v>
      </c>
    </row>
    <row r="4576" spans="1:6" hidden="1" x14ac:dyDescent="0.3">
      <c r="A4576">
        <f>IF(IFERROR(_xlfn.NUMBERVALUE(RIGHT(D4576,2))=C4576-2000,TRUE),1,0)*_xlfn.IFNA(VLOOKUP(LEFT(RIGHT(D4576,LEN(D4576)-6),LEN(RIGHT(D4576,LEN(D4576)-6))-3),'Filter Fuel'!$A$3:$I$29,HLOOKUP(LEFT(D4576,6),'Filter Fuel'!$B$1:$I$2,2,FALSE),FALSE),1)*IF(F4576=0,0,1)</f>
        <v>0</v>
      </c>
      <c r="B4576" t="s">
        <v>2</v>
      </c>
      <c r="C4576">
        <f t="shared" si="132"/>
        <v>2036</v>
      </c>
      <c r="D4576" t="str">
        <f t="shared" si="133"/>
        <v>INDBDGELCIMP33</v>
      </c>
      <c r="E4576" t="str">
        <f>VLOOKUP(D4576,'NZ40-POPT_tech_groups'!A:B,2,FALSE)</f>
        <v>NZ40-ENE-1-INDBDG</v>
      </c>
      <c r="F4576" s="3">
        <f>_xlfn.IFNA(_xlfn.IFNA(VLOOKUP(D4576,'Energy Share'!B:D,3,FALSE),VLOOKUP(LEFT(D4576,LEN(D4576)-2),'Energy Share'!B:D,3,FALSE)),0)*HLOOKUP(C4576,'Energy Share'!$I$2:$AL$3,2,FALSE)*VLOOKUP(LEFT(D4576,6),'Energy Share'!$I$6:$J$14,2,FALSE)</f>
        <v>7.4422218832582918E-2</v>
      </c>
    </row>
    <row r="4577" spans="1:6" hidden="1" x14ac:dyDescent="0.3">
      <c r="A4577">
        <f>IF(IFERROR(_xlfn.NUMBERVALUE(RIGHT(D4577,2))=C4577-2000,TRUE),1,0)*_xlfn.IFNA(VLOOKUP(LEFT(RIGHT(D4577,LEN(D4577)-6),LEN(RIGHT(D4577,LEN(D4577)-6))-3),'Filter Fuel'!$A$3:$I$29,HLOOKUP(LEFT(D4577,6),'Filter Fuel'!$B$1:$I$2,2,FALSE),FALSE),1)*IF(F4577=0,0,1)</f>
        <v>0</v>
      </c>
      <c r="B4577" t="s">
        <v>2</v>
      </c>
      <c r="C4577">
        <f t="shared" si="132"/>
        <v>2036</v>
      </c>
      <c r="D4577" t="str">
        <f t="shared" si="133"/>
        <v>INDBDGELCIMP34</v>
      </c>
      <c r="E4577" t="str">
        <f>VLOOKUP(D4577,'NZ40-POPT_tech_groups'!A:B,2,FALSE)</f>
        <v>NZ40-ENE-1-INDBDG</v>
      </c>
      <c r="F4577" s="3">
        <f>_xlfn.IFNA(_xlfn.IFNA(VLOOKUP(D4577,'Energy Share'!B:D,3,FALSE),VLOOKUP(LEFT(D4577,LEN(D4577)-2),'Energy Share'!B:D,3,FALSE)),0)*HLOOKUP(C4577,'Energy Share'!$I$2:$AL$3,2,FALSE)*VLOOKUP(LEFT(D4577,6),'Energy Share'!$I$6:$J$14,2,FALSE)</f>
        <v>7.4422218832582918E-2</v>
      </c>
    </row>
    <row r="4578" spans="1:6" hidden="1" x14ac:dyDescent="0.3">
      <c r="A4578">
        <f>IF(IFERROR(_xlfn.NUMBERVALUE(RIGHT(D4578,2))=C4578-2000,TRUE),1,0)*_xlfn.IFNA(VLOOKUP(LEFT(RIGHT(D4578,LEN(D4578)-6),LEN(RIGHT(D4578,LEN(D4578)-6))-3),'Filter Fuel'!$A$3:$I$29,HLOOKUP(LEFT(D4578,6),'Filter Fuel'!$B$1:$I$2,2,FALSE),FALSE),1)*IF(F4578=0,0,1)</f>
        <v>0</v>
      </c>
      <c r="B4578" t="s">
        <v>2</v>
      </c>
      <c r="C4578">
        <f t="shared" si="132"/>
        <v>2036</v>
      </c>
      <c r="D4578" t="str">
        <f t="shared" si="133"/>
        <v>INDBDGELCIMP35</v>
      </c>
      <c r="E4578" t="str">
        <f>VLOOKUP(D4578,'NZ40-POPT_tech_groups'!A:B,2,FALSE)</f>
        <v>NZ40-ENE-1-INDBDG</v>
      </c>
      <c r="F4578" s="3">
        <f>_xlfn.IFNA(_xlfn.IFNA(VLOOKUP(D4578,'Energy Share'!B:D,3,FALSE),VLOOKUP(LEFT(D4578,LEN(D4578)-2),'Energy Share'!B:D,3,FALSE)),0)*HLOOKUP(C4578,'Energy Share'!$I$2:$AL$3,2,FALSE)*VLOOKUP(LEFT(D4578,6),'Energy Share'!$I$6:$J$14,2,FALSE)</f>
        <v>7.4422218832582918E-2</v>
      </c>
    </row>
    <row r="4579" spans="1:6" x14ac:dyDescent="0.3">
      <c r="A4579">
        <f>IF(IFERROR(_xlfn.NUMBERVALUE(RIGHT(D4579,2))=C4579-2000,TRUE),1,0)*_xlfn.IFNA(VLOOKUP(LEFT(RIGHT(D4579,LEN(D4579)-6),LEN(RIGHT(D4579,LEN(D4579)-6))-3),'Filter Fuel'!$A$3:$I$29,HLOOKUP(LEFT(D4579,6),'Filter Fuel'!$B$1:$I$2,2,FALSE),FALSE),1)*IF(F4579=0,0,1)</f>
        <v>1</v>
      </c>
      <c r="B4579" t="s">
        <v>2</v>
      </c>
      <c r="C4579">
        <f t="shared" si="132"/>
        <v>2036</v>
      </c>
      <c r="D4579" t="str">
        <f t="shared" si="133"/>
        <v>INDBDGELCIMP36</v>
      </c>
      <c r="E4579" t="str">
        <f>VLOOKUP(D4579,'NZ40-POPT_tech_groups'!A:B,2,FALSE)</f>
        <v>NZ40-ENE-1-INDBDG</v>
      </c>
      <c r="F4579" s="3">
        <f>_xlfn.IFNA(_xlfn.IFNA(VLOOKUP(D4579,'Energy Share'!B:D,3,FALSE),VLOOKUP(LEFT(D4579,LEN(D4579)-2),'Energy Share'!B:D,3,FALSE)),0)*HLOOKUP(C4579,'Energy Share'!$I$2:$AL$3,2,FALSE)*VLOOKUP(LEFT(D4579,6),'Energy Share'!$I$6:$J$14,2,FALSE)</f>
        <v>7.4422218832582918E-2</v>
      </c>
    </row>
    <row r="4580" spans="1:6" hidden="1" x14ac:dyDescent="0.3">
      <c r="A4580">
        <f>IF(IFERROR(_xlfn.NUMBERVALUE(RIGHT(D4580,2))=C4580-2000,TRUE),1,0)*_xlfn.IFNA(VLOOKUP(LEFT(RIGHT(D4580,LEN(D4580)-6),LEN(RIGHT(D4580,LEN(D4580)-6))-3),'Filter Fuel'!$A$3:$I$29,HLOOKUP(LEFT(D4580,6),'Filter Fuel'!$B$1:$I$2,2,FALSE),FALSE),1)*IF(F4580=0,0,1)</f>
        <v>0</v>
      </c>
      <c r="B4580" t="s">
        <v>2</v>
      </c>
      <c r="C4580">
        <f t="shared" si="132"/>
        <v>2036</v>
      </c>
      <c r="D4580" t="str">
        <f t="shared" si="133"/>
        <v>INDBDGELCIMP37</v>
      </c>
      <c r="E4580" t="str">
        <f>VLOOKUP(D4580,'NZ40-POPT_tech_groups'!A:B,2,FALSE)</f>
        <v>NZ40-ENE-1-INDBDG</v>
      </c>
      <c r="F4580" s="3">
        <f>_xlfn.IFNA(_xlfn.IFNA(VLOOKUP(D4580,'Energy Share'!B:D,3,FALSE),VLOOKUP(LEFT(D4580,LEN(D4580)-2),'Energy Share'!B:D,3,FALSE)),0)*HLOOKUP(C4580,'Energy Share'!$I$2:$AL$3,2,FALSE)*VLOOKUP(LEFT(D4580,6),'Energy Share'!$I$6:$J$14,2,FALSE)</f>
        <v>7.4422218832582918E-2</v>
      </c>
    </row>
    <row r="4581" spans="1:6" hidden="1" x14ac:dyDescent="0.3">
      <c r="A4581">
        <f>IF(IFERROR(_xlfn.NUMBERVALUE(RIGHT(D4581,2))=C4581-2000,TRUE),1,0)*_xlfn.IFNA(VLOOKUP(LEFT(RIGHT(D4581,LEN(D4581)-6),LEN(RIGHT(D4581,LEN(D4581)-6))-3),'Filter Fuel'!$A$3:$I$29,HLOOKUP(LEFT(D4581,6),'Filter Fuel'!$B$1:$I$2,2,FALSE),FALSE),1)*IF(F4581=0,0,1)</f>
        <v>0</v>
      </c>
      <c r="B4581" t="s">
        <v>2</v>
      </c>
      <c r="C4581">
        <f t="shared" si="132"/>
        <v>2036</v>
      </c>
      <c r="D4581" t="str">
        <f t="shared" si="133"/>
        <v>INDBDGELCIMP38</v>
      </c>
      <c r="E4581" t="str">
        <f>VLOOKUP(D4581,'NZ40-POPT_tech_groups'!A:B,2,FALSE)</f>
        <v>NZ40-ENE-1-INDBDG</v>
      </c>
      <c r="F4581" s="3">
        <f>_xlfn.IFNA(_xlfn.IFNA(VLOOKUP(D4581,'Energy Share'!B:D,3,FALSE),VLOOKUP(LEFT(D4581,LEN(D4581)-2),'Energy Share'!B:D,3,FALSE)),0)*HLOOKUP(C4581,'Energy Share'!$I$2:$AL$3,2,FALSE)*VLOOKUP(LEFT(D4581,6),'Energy Share'!$I$6:$J$14,2,FALSE)</f>
        <v>7.4422218832582918E-2</v>
      </c>
    </row>
    <row r="4582" spans="1:6" hidden="1" x14ac:dyDescent="0.3">
      <c r="A4582">
        <f>IF(IFERROR(_xlfn.NUMBERVALUE(RIGHT(D4582,2))=C4582-2000,TRUE),1,0)*_xlfn.IFNA(VLOOKUP(LEFT(RIGHT(D4582,LEN(D4582)-6),LEN(RIGHT(D4582,LEN(D4582)-6))-3),'Filter Fuel'!$A$3:$I$29,HLOOKUP(LEFT(D4582,6),'Filter Fuel'!$B$1:$I$2,2,FALSE),FALSE),1)*IF(F4582=0,0,1)</f>
        <v>0</v>
      </c>
      <c r="B4582" t="s">
        <v>2</v>
      </c>
      <c r="C4582">
        <f t="shared" si="132"/>
        <v>2036</v>
      </c>
      <c r="D4582" t="str">
        <f t="shared" si="133"/>
        <v>INDBDGELCIMP39</v>
      </c>
      <c r="E4582" t="str">
        <f>VLOOKUP(D4582,'NZ40-POPT_tech_groups'!A:B,2,FALSE)</f>
        <v>NZ40-ENE-1-INDBDG</v>
      </c>
      <c r="F4582" s="3">
        <f>_xlfn.IFNA(_xlfn.IFNA(VLOOKUP(D4582,'Energy Share'!B:D,3,FALSE),VLOOKUP(LEFT(D4582,LEN(D4582)-2),'Energy Share'!B:D,3,FALSE)),0)*HLOOKUP(C4582,'Energy Share'!$I$2:$AL$3,2,FALSE)*VLOOKUP(LEFT(D4582,6),'Energy Share'!$I$6:$J$14,2,FALSE)</f>
        <v>7.4422218832582918E-2</v>
      </c>
    </row>
    <row r="4583" spans="1:6" hidden="1" x14ac:dyDescent="0.3">
      <c r="A4583">
        <f>IF(IFERROR(_xlfn.NUMBERVALUE(RIGHT(D4583,2))=C4583-2000,TRUE),1,0)*_xlfn.IFNA(VLOOKUP(LEFT(RIGHT(D4583,LEN(D4583)-6),LEN(RIGHT(D4583,LEN(D4583)-6))-3),'Filter Fuel'!$A$3:$I$29,HLOOKUP(LEFT(D4583,6),'Filter Fuel'!$B$1:$I$2,2,FALSE),FALSE),1)*IF(F4583=0,0,1)</f>
        <v>0</v>
      </c>
      <c r="B4583" t="s">
        <v>2</v>
      </c>
      <c r="C4583">
        <f t="shared" si="132"/>
        <v>2036</v>
      </c>
      <c r="D4583" t="str">
        <f t="shared" si="133"/>
        <v>INDBDGELCIMP40</v>
      </c>
      <c r="E4583" t="str">
        <f>VLOOKUP(D4583,'NZ40-POPT_tech_groups'!A:B,2,FALSE)</f>
        <v>NZ40-ENE-1-INDBDG</v>
      </c>
      <c r="F4583" s="3">
        <f>_xlfn.IFNA(_xlfn.IFNA(VLOOKUP(D4583,'Energy Share'!B:D,3,FALSE),VLOOKUP(LEFT(D4583,LEN(D4583)-2),'Energy Share'!B:D,3,FALSE)),0)*HLOOKUP(C4583,'Energy Share'!$I$2:$AL$3,2,FALSE)*VLOOKUP(LEFT(D4583,6),'Energy Share'!$I$6:$J$14,2,FALSE)</f>
        <v>7.4422218832582918E-2</v>
      </c>
    </row>
    <row r="4584" spans="1:6" hidden="1" x14ac:dyDescent="0.3">
      <c r="A4584">
        <f>IF(IFERROR(_xlfn.NUMBERVALUE(RIGHT(D4584,2))=C4584-2000,TRUE),1,0)*_xlfn.IFNA(VLOOKUP(LEFT(RIGHT(D4584,LEN(D4584)-6),LEN(RIGHT(D4584,LEN(D4584)-6))-3),'Filter Fuel'!$A$3:$I$29,HLOOKUP(LEFT(D4584,6),'Filter Fuel'!$B$1:$I$2,2,FALSE),FALSE),1)*IF(F4584=0,0,1)</f>
        <v>0</v>
      </c>
      <c r="B4584" t="s">
        <v>2</v>
      </c>
      <c r="C4584">
        <f t="shared" si="132"/>
        <v>2036</v>
      </c>
      <c r="D4584" t="str">
        <f t="shared" si="133"/>
        <v>INDBDGELCIMP41</v>
      </c>
      <c r="E4584" t="str">
        <f>VLOOKUP(D4584,'NZ40-POPT_tech_groups'!A:B,2,FALSE)</f>
        <v>NZ40-ENE-1-INDBDG</v>
      </c>
      <c r="F4584" s="3">
        <f>_xlfn.IFNA(_xlfn.IFNA(VLOOKUP(D4584,'Energy Share'!B:D,3,FALSE),VLOOKUP(LEFT(D4584,LEN(D4584)-2),'Energy Share'!B:D,3,FALSE)),0)*HLOOKUP(C4584,'Energy Share'!$I$2:$AL$3,2,FALSE)*VLOOKUP(LEFT(D4584,6),'Energy Share'!$I$6:$J$14,2,FALSE)</f>
        <v>7.4422218832582918E-2</v>
      </c>
    </row>
    <row r="4585" spans="1:6" hidden="1" x14ac:dyDescent="0.3">
      <c r="A4585">
        <f>IF(IFERROR(_xlfn.NUMBERVALUE(RIGHT(D4585,2))=C4585-2000,TRUE),1,0)*_xlfn.IFNA(VLOOKUP(LEFT(RIGHT(D4585,LEN(D4585)-6),LEN(RIGHT(D4585,LEN(D4585)-6))-3),'Filter Fuel'!$A$3:$I$29,HLOOKUP(LEFT(D4585,6),'Filter Fuel'!$B$1:$I$2,2,FALSE),FALSE),1)*IF(F4585=0,0,1)</f>
        <v>0</v>
      </c>
      <c r="B4585" t="s">
        <v>2</v>
      </c>
      <c r="C4585">
        <f t="shared" si="132"/>
        <v>2036</v>
      </c>
      <c r="D4585" t="str">
        <f t="shared" si="133"/>
        <v>INDBDGELCIMP42</v>
      </c>
      <c r="E4585" t="str">
        <f>VLOOKUP(D4585,'NZ40-POPT_tech_groups'!A:B,2,FALSE)</f>
        <v>NZ40-ENE-1-INDBDG</v>
      </c>
      <c r="F4585" s="3">
        <f>_xlfn.IFNA(_xlfn.IFNA(VLOOKUP(D4585,'Energy Share'!B:D,3,FALSE),VLOOKUP(LEFT(D4585,LEN(D4585)-2),'Energy Share'!B:D,3,FALSE)),0)*HLOOKUP(C4585,'Energy Share'!$I$2:$AL$3,2,FALSE)*VLOOKUP(LEFT(D4585,6),'Energy Share'!$I$6:$J$14,2,FALSE)</f>
        <v>7.4422218832582918E-2</v>
      </c>
    </row>
    <row r="4586" spans="1:6" hidden="1" x14ac:dyDescent="0.3">
      <c r="A4586">
        <f>IF(IFERROR(_xlfn.NUMBERVALUE(RIGHT(D4586,2))=C4586-2000,TRUE),1,0)*_xlfn.IFNA(VLOOKUP(LEFT(RIGHT(D4586,LEN(D4586)-6),LEN(RIGHT(D4586,LEN(D4586)-6))-3),'Filter Fuel'!$A$3:$I$29,HLOOKUP(LEFT(D4586,6),'Filter Fuel'!$B$1:$I$2,2,FALSE),FALSE),1)*IF(F4586=0,0,1)</f>
        <v>0</v>
      </c>
      <c r="B4586" t="s">
        <v>2</v>
      </c>
      <c r="C4586">
        <f t="shared" si="132"/>
        <v>2036</v>
      </c>
      <c r="D4586" t="str">
        <f t="shared" si="133"/>
        <v>INDBDGELCIMP43</v>
      </c>
      <c r="E4586" t="str">
        <f>VLOOKUP(D4586,'NZ40-POPT_tech_groups'!A:B,2,FALSE)</f>
        <v>NZ40-ENE-1-INDBDG</v>
      </c>
      <c r="F4586" s="3">
        <f>_xlfn.IFNA(_xlfn.IFNA(VLOOKUP(D4586,'Energy Share'!B:D,3,FALSE),VLOOKUP(LEFT(D4586,LEN(D4586)-2),'Energy Share'!B:D,3,FALSE)),0)*HLOOKUP(C4586,'Energy Share'!$I$2:$AL$3,2,FALSE)*VLOOKUP(LEFT(D4586,6),'Energy Share'!$I$6:$J$14,2,FALSE)</f>
        <v>7.4422218832582918E-2</v>
      </c>
    </row>
    <row r="4587" spans="1:6" hidden="1" x14ac:dyDescent="0.3">
      <c r="A4587">
        <f>IF(IFERROR(_xlfn.NUMBERVALUE(RIGHT(D4587,2))=C4587-2000,TRUE),1,0)*_xlfn.IFNA(VLOOKUP(LEFT(RIGHT(D4587,LEN(D4587)-6),LEN(RIGHT(D4587,LEN(D4587)-6))-3),'Filter Fuel'!$A$3:$I$29,HLOOKUP(LEFT(D4587,6),'Filter Fuel'!$B$1:$I$2,2,FALSE),FALSE),1)*IF(F4587=0,0,1)</f>
        <v>0</v>
      </c>
      <c r="B4587" t="s">
        <v>2</v>
      </c>
      <c r="C4587">
        <f t="shared" si="132"/>
        <v>2036</v>
      </c>
      <c r="D4587" t="str">
        <f t="shared" si="133"/>
        <v>INDBDGELCIMP44</v>
      </c>
      <c r="E4587" t="str">
        <f>VLOOKUP(D4587,'NZ40-POPT_tech_groups'!A:B,2,FALSE)</f>
        <v>NZ40-ENE-1-INDBDG</v>
      </c>
      <c r="F4587" s="3">
        <f>_xlfn.IFNA(_xlfn.IFNA(VLOOKUP(D4587,'Energy Share'!B:D,3,FALSE),VLOOKUP(LEFT(D4587,LEN(D4587)-2),'Energy Share'!B:D,3,FALSE)),0)*HLOOKUP(C4587,'Energy Share'!$I$2:$AL$3,2,FALSE)*VLOOKUP(LEFT(D4587,6),'Energy Share'!$I$6:$J$14,2,FALSE)</f>
        <v>7.4422218832582918E-2</v>
      </c>
    </row>
    <row r="4588" spans="1:6" hidden="1" x14ac:dyDescent="0.3">
      <c r="A4588">
        <f>IF(IFERROR(_xlfn.NUMBERVALUE(RIGHT(D4588,2))=C4588-2000,TRUE),1,0)*_xlfn.IFNA(VLOOKUP(LEFT(RIGHT(D4588,LEN(D4588)-6),LEN(RIGHT(D4588,LEN(D4588)-6))-3),'Filter Fuel'!$A$3:$I$29,HLOOKUP(LEFT(D4588,6),'Filter Fuel'!$B$1:$I$2,2,FALSE),FALSE),1)*IF(F4588=0,0,1)</f>
        <v>0</v>
      </c>
      <c r="B4588" t="s">
        <v>2</v>
      </c>
      <c r="C4588">
        <f t="shared" si="132"/>
        <v>2036</v>
      </c>
      <c r="D4588" t="str">
        <f t="shared" si="133"/>
        <v>INDBDGELCIMP45</v>
      </c>
      <c r="E4588" t="str">
        <f>VLOOKUP(D4588,'NZ40-POPT_tech_groups'!A:B,2,FALSE)</f>
        <v>NZ40-ENE-1-INDBDG</v>
      </c>
      <c r="F4588" s="3">
        <f>_xlfn.IFNA(_xlfn.IFNA(VLOOKUP(D4588,'Energy Share'!B:D,3,FALSE),VLOOKUP(LEFT(D4588,LEN(D4588)-2),'Energy Share'!B:D,3,FALSE)),0)*HLOOKUP(C4588,'Energy Share'!$I$2:$AL$3,2,FALSE)*VLOOKUP(LEFT(D4588,6),'Energy Share'!$I$6:$J$14,2,FALSE)</f>
        <v>7.4422218832582918E-2</v>
      </c>
    </row>
    <row r="4589" spans="1:6" hidden="1" x14ac:dyDescent="0.3">
      <c r="A4589">
        <f>IF(IFERROR(_xlfn.NUMBERVALUE(RIGHT(D4589,2))=C4589-2000,TRUE),1,0)*_xlfn.IFNA(VLOOKUP(LEFT(RIGHT(D4589,LEN(D4589)-6),LEN(RIGHT(D4589,LEN(D4589)-6))-3),'Filter Fuel'!$A$3:$I$29,HLOOKUP(LEFT(D4589,6),'Filter Fuel'!$B$1:$I$2,2,FALSE),FALSE),1)*IF(F4589=0,0,1)</f>
        <v>0</v>
      </c>
      <c r="B4589" t="s">
        <v>2</v>
      </c>
      <c r="C4589">
        <f t="shared" si="132"/>
        <v>2036</v>
      </c>
      <c r="D4589" t="str">
        <f t="shared" si="133"/>
        <v>INDBDGELCIMP46</v>
      </c>
      <c r="E4589" t="str">
        <f>VLOOKUP(D4589,'NZ40-POPT_tech_groups'!A:B,2,FALSE)</f>
        <v>NZ40-ENE-1-INDBDG</v>
      </c>
      <c r="F4589" s="3">
        <f>_xlfn.IFNA(_xlfn.IFNA(VLOOKUP(D4589,'Energy Share'!B:D,3,FALSE),VLOOKUP(LEFT(D4589,LEN(D4589)-2),'Energy Share'!B:D,3,FALSE)),0)*HLOOKUP(C4589,'Energy Share'!$I$2:$AL$3,2,FALSE)*VLOOKUP(LEFT(D4589,6),'Energy Share'!$I$6:$J$14,2,FALSE)</f>
        <v>7.4422218832582918E-2</v>
      </c>
    </row>
    <row r="4590" spans="1:6" hidden="1" x14ac:dyDescent="0.3">
      <c r="A4590">
        <f>IF(IFERROR(_xlfn.NUMBERVALUE(RIGHT(D4590,2))=C4590-2000,TRUE),1,0)*_xlfn.IFNA(VLOOKUP(LEFT(RIGHT(D4590,LEN(D4590)-6),LEN(RIGHT(D4590,LEN(D4590)-6))-3),'Filter Fuel'!$A$3:$I$29,HLOOKUP(LEFT(D4590,6),'Filter Fuel'!$B$1:$I$2,2,FALSE),FALSE),1)*IF(F4590=0,0,1)</f>
        <v>0</v>
      </c>
      <c r="B4590" t="s">
        <v>2</v>
      </c>
      <c r="C4590">
        <f t="shared" si="132"/>
        <v>2036</v>
      </c>
      <c r="D4590" t="str">
        <f t="shared" si="133"/>
        <v>INDBDGELCIMP47</v>
      </c>
      <c r="E4590" t="str">
        <f>VLOOKUP(D4590,'NZ40-POPT_tech_groups'!A:B,2,FALSE)</f>
        <v>NZ40-ENE-1-INDBDG</v>
      </c>
      <c r="F4590" s="3">
        <f>_xlfn.IFNA(_xlfn.IFNA(VLOOKUP(D4590,'Energy Share'!B:D,3,FALSE),VLOOKUP(LEFT(D4590,LEN(D4590)-2),'Energy Share'!B:D,3,FALSE)),0)*HLOOKUP(C4590,'Energy Share'!$I$2:$AL$3,2,FALSE)*VLOOKUP(LEFT(D4590,6),'Energy Share'!$I$6:$J$14,2,FALSE)</f>
        <v>7.4422218832582918E-2</v>
      </c>
    </row>
    <row r="4591" spans="1:6" hidden="1" x14ac:dyDescent="0.3">
      <c r="A4591">
        <f>IF(IFERROR(_xlfn.NUMBERVALUE(RIGHT(D4591,2))=C4591-2000,TRUE),1,0)*_xlfn.IFNA(VLOOKUP(LEFT(RIGHT(D4591,LEN(D4591)-6),LEN(RIGHT(D4591,LEN(D4591)-6))-3),'Filter Fuel'!$A$3:$I$29,HLOOKUP(LEFT(D4591,6),'Filter Fuel'!$B$1:$I$2,2,FALSE),FALSE),1)*IF(F4591=0,0,1)</f>
        <v>0</v>
      </c>
      <c r="B4591" t="s">
        <v>2</v>
      </c>
      <c r="C4591">
        <f t="shared" si="132"/>
        <v>2036</v>
      </c>
      <c r="D4591" t="str">
        <f t="shared" si="133"/>
        <v>INDBDGELCIMP48</v>
      </c>
      <c r="E4591" t="str">
        <f>VLOOKUP(D4591,'NZ40-POPT_tech_groups'!A:B,2,FALSE)</f>
        <v>NZ40-ENE-1-INDBDG</v>
      </c>
      <c r="F4591" s="3">
        <f>_xlfn.IFNA(_xlfn.IFNA(VLOOKUP(D4591,'Energy Share'!B:D,3,FALSE),VLOOKUP(LEFT(D4591,LEN(D4591)-2),'Energy Share'!B:D,3,FALSE)),0)*HLOOKUP(C4591,'Energy Share'!$I$2:$AL$3,2,FALSE)*VLOOKUP(LEFT(D4591,6),'Energy Share'!$I$6:$J$14,2,FALSE)</f>
        <v>7.4422218832582918E-2</v>
      </c>
    </row>
    <row r="4592" spans="1:6" hidden="1" x14ac:dyDescent="0.3">
      <c r="A4592">
        <f>IF(IFERROR(_xlfn.NUMBERVALUE(RIGHT(D4592,2))=C4592-2000,TRUE),1,0)*_xlfn.IFNA(VLOOKUP(LEFT(RIGHT(D4592,LEN(D4592)-6),LEN(RIGHT(D4592,LEN(D4592)-6))-3),'Filter Fuel'!$A$3:$I$29,HLOOKUP(LEFT(D4592,6),'Filter Fuel'!$B$1:$I$2,2,FALSE),FALSE),1)*IF(F4592=0,0,1)</f>
        <v>0</v>
      </c>
      <c r="B4592" t="s">
        <v>2</v>
      </c>
      <c r="C4592">
        <f t="shared" si="132"/>
        <v>2036</v>
      </c>
      <c r="D4592" t="str">
        <f t="shared" si="133"/>
        <v>INDBDGELCIMP49</v>
      </c>
      <c r="E4592" t="str">
        <f>VLOOKUP(D4592,'NZ40-POPT_tech_groups'!A:B,2,FALSE)</f>
        <v>NZ40-ENE-1-INDBDG</v>
      </c>
      <c r="F4592" s="3">
        <f>_xlfn.IFNA(_xlfn.IFNA(VLOOKUP(D4592,'Energy Share'!B:D,3,FALSE),VLOOKUP(LEFT(D4592,LEN(D4592)-2),'Energy Share'!B:D,3,FALSE)),0)*HLOOKUP(C4592,'Energy Share'!$I$2:$AL$3,2,FALSE)*VLOOKUP(LEFT(D4592,6),'Energy Share'!$I$6:$J$14,2,FALSE)</f>
        <v>7.4422218832582918E-2</v>
      </c>
    </row>
    <row r="4593" spans="1:6" hidden="1" x14ac:dyDescent="0.3">
      <c r="A4593">
        <f>IF(IFERROR(_xlfn.NUMBERVALUE(RIGHT(D4593,2))=C4593-2000,TRUE),1,0)*_xlfn.IFNA(VLOOKUP(LEFT(RIGHT(D4593,LEN(D4593)-6),LEN(RIGHT(D4593,LEN(D4593)-6))-3),'Filter Fuel'!$A$3:$I$29,HLOOKUP(LEFT(D4593,6),'Filter Fuel'!$B$1:$I$2,2,FALSE),FALSE),1)*IF(F4593=0,0,1)</f>
        <v>0</v>
      </c>
      <c r="B4593" t="s">
        <v>2</v>
      </c>
      <c r="C4593">
        <f t="shared" si="132"/>
        <v>2036</v>
      </c>
      <c r="D4593" t="str">
        <f t="shared" si="133"/>
        <v>INDBDGELCIMP50</v>
      </c>
      <c r="E4593" t="str">
        <f>VLOOKUP(D4593,'NZ40-POPT_tech_groups'!A:B,2,FALSE)</f>
        <v>NZ40-ENE-1-INDBDG</v>
      </c>
      <c r="F4593" s="3">
        <f>_xlfn.IFNA(_xlfn.IFNA(VLOOKUP(D4593,'Energy Share'!B:D,3,FALSE),VLOOKUP(LEFT(D4593,LEN(D4593)-2),'Energy Share'!B:D,3,FALSE)),0)*HLOOKUP(C4593,'Energy Share'!$I$2:$AL$3,2,FALSE)*VLOOKUP(LEFT(D4593,6),'Energy Share'!$I$6:$J$14,2,FALSE)</f>
        <v>7.4422218832582918E-2</v>
      </c>
    </row>
    <row r="4594" spans="1:6" hidden="1" x14ac:dyDescent="0.3">
      <c r="A4594">
        <f>IF(IFERROR(_xlfn.NUMBERVALUE(RIGHT(D4594,2))=C4594-2000,TRUE),1,0)*_xlfn.IFNA(VLOOKUP(LEFT(RIGHT(D4594,LEN(D4594)-6),LEN(RIGHT(D4594,LEN(D4594)-6))-3),'Filter Fuel'!$A$3:$I$29,HLOOKUP(LEFT(D4594,6),'Filter Fuel'!$B$1:$I$2,2,FALSE),FALSE),1)*IF(F4594=0,0,1)</f>
        <v>0</v>
      </c>
      <c r="B4594" t="s">
        <v>2</v>
      </c>
      <c r="C4594">
        <f t="shared" si="132"/>
        <v>2036</v>
      </c>
      <c r="D4594" t="str">
        <f t="shared" si="133"/>
        <v>PASTRAELCIMP16</v>
      </c>
      <c r="E4594" t="str">
        <f>VLOOKUP(D4594,'NZ40-POPT_tech_groups'!A:B,2,FALSE)</f>
        <v>NZ40-ENE-1-PASTRA</v>
      </c>
      <c r="F4594" s="3">
        <f>_xlfn.IFNA(_xlfn.IFNA(VLOOKUP(D4594,'Energy Share'!B:D,3,FALSE),VLOOKUP(LEFT(D4594,LEN(D4594)-2),'Energy Share'!B:D,3,FALSE)),0)*HLOOKUP(C4594,'Energy Share'!$I$2:$AL$3,2,FALSE)*VLOOKUP(LEFT(D4594,6),'Energy Share'!$I$6:$J$14,2,FALSE)</f>
        <v>8.6471726943245647E-3</v>
      </c>
    </row>
    <row r="4595" spans="1:6" hidden="1" x14ac:dyDescent="0.3">
      <c r="A4595">
        <f>IF(IFERROR(_xlfn.NUMBERVALUE(RIGHT(D4595,2))=C4595-2000,TRUE),1,0)*_xlfn.IFNA(VLOOKUP(LEFT(RIGHT(D4595,LEN(D4595)-6),LEN(RIGHT(D4595,LEN(D4595)-6))-3),'Filter Fuel'!$A$3:$I$29,HLOOKUP(LEFT(D4595,6),'Filter Fuel'!$B$1:$I$2,2,FALSE),FALSE),1)*IF(F4595=0,0,1)</f>
        <v>0</v>
      </c>
      <c r="B4595" t="s">
        <v>2</v>
      </c>
      <c r="C4595">
        <f t="shared" si="132"/>
        <v>2036</v>
      </c>
      <c r="D4595" t="str">
        <f t="shared" si="133"/>
        <v>PASTRAELCIMP17</v>
      </c>
      <c r="E4595" t="str">
        <f>VLOOKUP(D4595,'NZ40-POPT_tech_groups'!A:B,2,FALSE)</f>
        <v>NZ40-ENE-1-PASTRA</v>
      </c>
      <c r="F4595" s="3">
        <f>_xlfn.IFNA(_xlfn.IFNA(VLOOKUP(D4595,'Energy Share'!B:D,3,FALSE),VLOOKUP(LEFT(D4595,LEN(D4595)-2),'Energy Share'!B:D,3,FALSE)),0)*HLOOKUP(C4595,'Energy Share'!$I$2:$AL$3,2,FALSE)*VLOOKUP(LEFT(D4595,6),'Energy Share'!$I$6:$J$14,2,FALSE)</f>
        <v>8.6471726943245647E-3</v>
      </c>
    </row>
    <row r="4596" spans="1:6" hidden="1" x14ac:dyDescent="0.3">
      <c r="A4596">
        <f>IF(IFERROR(_xlfn.NUMBERVALUE(RIGHT(D4596,2))=C4596-2000,TRUE),1,0)*_xlfn.IFNA(VLOOKUP(LEFT(RIGHT(D4596,LEN(D4596)-6),LEN(RIGHT(D4596,LEN(D4596)-6))-3),'Filter Fuel'!$A$3:$I$29,HLOOKUP(LEFT(D4596,6),'Filter Fuel'!$B$1:$I$2,2,FALSE),FALSE),1)*IF(F4596=0,0,1)</f>
        <v>0</v>
      </c>
      <c r="B4596" t="s">
        <v>2</v>
      </c>
      <c r="C4596">
        <f t="shared" si="132"/>
        <v>2036</v>
      </c>
      <c r="D4596" t="str">
        <f t="shared" si="133"/>
        <v>PASTRAELCIMP18</v>
      </c>
      <c r="E4596" t="str">
        <f>VLOOKUP(D4596,'NZ40-POPT_tech_groups'!A:B,2,FALSE)</f>
        <v>NZ40-ENE-1-PASTRA</v>
      </c>
      <c r="F4596" s="3">
        <f>_xlfn.IFNA(_xlfn.IFNA(VLOOKUP(D4596,'Energy Share'!B:D,3,FALSE),VLOOKUP(LEFT(D4596,LEN(D4596)-2),'Energy Share'!B:D,3,FALSE)),0)*HLOOKUP(C4596,'Energy Share'!$I$2:$AL$3,2,FALSE)*VLOOKUP(LEFT(D4596,6),'Energy Share'!$I$6:$J$14,2,FALSE)</f>
        <v>8.6471726943245647E-3</v>
      </c>
    </row>
    <row r="4597" spans="1:6" hidden="1" x14ac:dyDescent="0.3">
      <c r="A4597">
        <f>IF(IFERROR(_xlfn.NUMBERVALUE(RIGHT(D4597,2))=C4597-2000,TRUE),1,0)*_xlfn.IFNA(VLOOKUP(LEFT(RIGHT(D4597,LEN(D4597)-6),LEN(RIGHT(D4597,LEN(D4597)-6))-3),'Filter Fuel'!$A$3:$I$29,HLOOKUP(LEFT(D4597,6),'Filter Fuel'!$B$1:$I$2,2,FALSE),FALSE),1)*IF(F4597=0,0,1)</f>
        <v>0</v>
      </c>
      <c r="B4597" t="s">
        <v>2</v>
      </c>
      <c r="C4597">
        <f t="shared" si="132"/>
        <v>2036</v>
      </c>
      <c r="D4597" t="str">
        <f t="shared" si="133"/>
        <v>PASTRAELCIMP19</v>
      </c>
      <c r="E4597" t="str">
        <f>VLOOKUP(D4597,'NZ40-POPT_tech_groups'!A:B,2,FALSE)</f>
        <v>NZ40-ENE-1-PASTRA</v>
      </c>
      <c r="F4597" s="3">
        <f>_xlfn.IFNA(_xlfn.IFNA(VLOOKUP(D4597,'Energy Share'!B:D,3,FALSE),VLOOKUP(LEFT(D4597,LEN(D4597)-2),'Energy Share'!B:D,3,FALSE)),0)*HLOOKUP(C4597,'Energy Share'!$I$2:$AL$3,2,FALSE)*VLOOKUP(LEFT(D4597,6),'Energy Share'!$I$6:$J$14,2,FALSE)</f>
        <v>8.6471726943245647E-3</v>
      </c>
    </row>
    <row r="4598" spans="1:6" hidden="1" x14ac:dyDescent="0.3">
      <c r="A4598">
        <f>IF(IFERROR(_xlfn.NUMBERVALUE(RIGHT(D4598,2))=C4598-2000,TRUE),1,0)*_xlfn.IFNA(VLOOKUP(LEFT(RIGHT(D4598,LEN(D4598)-6),LEN(RIGHT(D4598,LEN(D4598)-6))-3),'Filter Fuel'!$A$3:$I$29,HLOOKUP(LEFT(D4598,6),'Filter Fuel'!$B$1:$I$2,2,FALSE),FALSE),1)*IF(F4598=0,0,1)</f>
        <v>0</v>
      </c>
      <c r="B4598" t="s">
        <v>2</v>
      </c>
      <c r="C4598">
        <f t="shared" si="132"/>
        <v>2036</v>
      </c>
      <c r="D4598" t="str">
        <f t="shared" si="133"/>
        <v>PASTRAELCIMP20</v>
      </c>
      <c r="E4598" t="str">
        <f>VLOOKUP(D4598,'NZ40-POPT_tech_groups'!A:B,2,FALSE)</f>
        <v>NZ40-ENE-1-PASTRA</v>
      </c>
      <c r="F4598" s="3">
        <f>_xlfn.IFNA(_xlfn.IFNA(VLOOKUP(D4598,'Energy Share'!B:D,3,FALSE),VLOOKUP(LEFT(D4598,LEN(D4598)-2),'Energy Share'!B:D,3,FALSE)),0)*HLOOKUP(C4598,'Energy Share'!$I$2:$AL$3,2,FALSE)*VLOOKUP(LEFT(D4598,6),'Energy Share'!$I$6:$J$14,2,FALSE)</f>
        <v>8.6471726943245647E-3</v>
      </c>
    </row>
    <row r="4599" spans="1:6" hidden="1" x14ac:dyDescent="0.3">
      <c r="A4599">
        <f>IF(IFERROR(_xlfn.NUMBERVALUE(RIGHT(D4599,2))=C4599-2000,TRUE),1,0)*_xlfn.IFNA(VLOOKUP(LEFT(RIGHT(D4599,LEN(D4599)-6),LEN(RIGHT(D4599,LEN(D4599)-6))-3),'Filter Fuel'!$A$3:$I$29,HLOOKUP(LEFT(D4599,6),'Filter Fuel'!$B$1:$I$2,2,FALSE),FALSE),1)*IF(F4599=0,0,1)</f>
        <v>0</v>
      </c>
      <c r="B4599" t="s">
        <v>2</v>
      </c>
      <c r="C4599">
        <f t="shared" si="132"/>
        <v>2036</v>
      </c>
      <c r="D4599" t="str">
        <f t="shared" si="133"/>
        <v>PASTRAELCIMP21</v>
      </c>
      <c r="E4599" t="str">
        <f>VLOOKUP(D4599,'NZ40-POPT_tech_groups'!A:B,2,FALSE)</f>
        <v>NZ40-ENE-1-PASTRA</v>
      </c>
      <c r="F4599" s="3">
        <f>_xlfn.IFNA(_xlfn.IFNA(VLOOKUP(D4599,'Energy Share'!B:D,3,FALSE),VLOOKUP(LEFT(D4599,LEN(D4599)-2),'Energy Share'!B:D,3,FALSE)),0)*HLOOKUP(C4599,'Energy Share'!$I$2:$AL$3,2,FALSE)*VLOOKUP(LEFT(D4599,6),'Energy Share'!$I$6:$J$14,2,FALSE)</f>
        <v>8.6471726943245647E-3</v>
      </c>
    </row>
    <row r="4600" spans="1:6" hidden="1" x14ac:dyDescent="0.3">
      <c r="A4600">
        <f>IF(IFERROR(_xlfn.NUMBERVALUE(RIGHT(D4600,2))=C4600-2000,TRUE),1,0)*_xlfn.IFNA(VLOOKUP(LEFT(RIGHT(D4600,LEN(D4600)-6),LEN(RIGHT(D4600,LEN(D4600)-6))-3),'Filter Fuel'!$A$3:$I$29,HLOOKUP(LEFT(D4600,6),'Filter Fuel'!$B$1:$I$2,2,FALSE),FALSE),1)*IF(F4600=0,0,1)</f>
        <v>0</v>
      </c>
      <c r="B4600" t="s">
        <v>2</v>
      </c>
      <c r="C4600">
        <f t="shared" si="132"/>
        <v>2036</v>
      </c>
      <c r="D4600" t="str">
        <f t="shared" si="133"/>
        <v>PASTRAELCIMP22</v>
      </c>
      <c r="E4600" t="str">
        <f>VLOOKUP(D4600,'NZ40-POPT_tech_groups'!A:B,2,FALSE)</f>
        <v>NZ40-ENE-1-PASTRA</v>
      </c>
      <c r="F4600" s="3">
        <f>_xlfn.IFNA(_xlfn.IFNA(VLOOKUP(D4600,'Energy Share'!B:D,3,FALSE),VLOOKUP(LEFT(D4600,LEN(D4600)-2),'Energy Share'!B:D,3,FALSE)),0)*HLOOKUP(C4600,'Energy Share'!$I$2:$AL$3,2,FALSE)*VLOOKUP(LEFT(D4600,6),'Energy Share'!$I$6:$J$14,2,FALSE)</f>
        <v>8.6471726943245647E-3</v>
      </c>
    </row>
    <row r="4601" spans="1:6" hidden="1" x14ac:dyDescent="0.3">
      <c r="A4601">
        <f>IF(IFERROR(_xlfn.NUMBERVALUE(RIGHT(D4601,2))=C4601-2000,TRUE),1,0)*_xlfn.IFNA(VLOOKUP(LEFT(RIGHT(D4601,LEN(D4601)-6),LEN(RIGHT(D4601,LEN(D4601)-6))-3),'Filter Fuel'!$A$3:$I$29,HLOOKUP(LEFT(D4601,6),'Filter Fuel'!$B$1:$I$2,2,FALSE),FALSE),1)*IF(F4601=0,0,1)</f>
        <v>0</v>
      </c>
      <c r="B4601" t="s">
        <v>2</v>
      </c>
      <c r="C4601">
        <f t="shared" si="132"/>
        <v>2036</v>
      </c>
      <c r="D4601" t="str">
        <f t="shared" si="133"/>
        <v>PASTRAELCIMP23</v>
      </c>
      <c r="E4601" t="str">
        <f>VLOOKUP(D4601,'NZ40-POPT_tech_groups'!A:B,2,FALSE)</f>
        <v>NZ40-ENE-1-PASTRA</v>
      </c>
      <c r="F4601" s="3">
        <f>_xlfn.IFNA(_xlfn.IFNA(VLOOKUP(D4601,'Energy Share'!B:D,3,FALSE),VLOOKUP(LEFT(D4601,LEN(D4601)-2),'Energy Share'!B:D,3,FALSE)),0)*HLOOKUP(C4601,'Energy Share'!$I$2:$AL$3,2,FALSE)*VLOOKUP(LEFT(D4601,6),'Energy Share'!$I$6:$J$14,2,FALSE)</f>
        <v>8.6471726943245647E-3</v>
      </c>
    </row>
    <row r="4602" spans="1:6" hidden="1" x14ac:dyDescent="0.3">
      <c r="A4602">
        <f>IF(IFERROR(_xlfn.NUMBERVALUE(RIGHT(D4602,2))=C4602-2000,TRUE),1,0)*_xlfn.IFNA(VLOOKUP(LEFT(RIGHT(D4602,LEN(D4602)-6),LEN(RIGHT(D4602,LEN(D4602)-6))-3),'Filter Fuel'!$A$3:$I$29,HLOOKUP(LEFT(D4602,6),'Filter Fuel'!$B$1:$I$2,2,FALSE),FALSE),1)*IF(F4602=0,0,1)</f>
        <v>0</v>
      </c>
      <c r="B4602" t="s">
        <v>2</v>
      </c>
      <c r="C4602">
        <f t="shared" si="132"/>
        <v>2036</v>
      </c>
      <c r="D4602" t="str">
        <f t="shared" si="133"/>
        <v>PASTRAELCIMP24</v>
      </c>
      <c r="E4602" t="str">
        <f>VLOOKUP(D4602,'NZ40-POPT_tech_groups'!A:B,2,FALSE)</f>
        <v>NZ40-ENE-1-PASTRA</v>
      </c>
      <c r="F4602" s="3">
        <f>_xlfn.IFNA(_xlfn.IFNA(VLOOKUP(D4602,'Energy Share'!B:D,3,FALSE),VLOOKUP(LEFT(D4602,LEN(D4602)-2),'Energy Share'!B:D,3,FALSE)),0)*HLOOKUP(C4602,'Energy Share'!$I$2:$AL$3,2,FALSE)*VLOOKUP(LEFT(D4602,6),'Energy Share'!$I$6:$J$14,2,FALSE)</f>
        <v>8.6471726943245647E-3</v>
      </c>
    </row>
    <row r="4603" spans="1:6" hidden="1" x14ac:dyDescent="0.3">
      <c r="A4603">
        <f>IF(IFERROR(_xlfn.NUMBERVALUE(RIGHT(D4603,2))=C4603-2000,TRUE),1,0)*_xlfn.IFNA(VLOOKUP(LEFT(RIGHT(D4603,LEN(D4603)-6),LEN(RIGHT(D4603,LEN(D4603)-6))-3),'Filter Fuel'!$A$3:$I$29,HLOOKUP(LEFT(D4603,6),'Filter Fuel'!$B$1:$I$2,2,FALSE),FALSE),1)*IF(F4603=0,0,1)</f>
        <v>0</v>
      </c>
      <c r="B4603" t="s">
        <v>2</v>
      </c>
      <c r="C4603">
        <f t="shared" si="132"/>
        <v>2036</v>
      </c>
      <c r="D4603" t="str">
        <f t="shared" si="133"/>
        <v>PASTRAELCIMP25</v>
      </c>
      <c r="E4603" t="str">
        <f>VLOOKUP(D4603,'NZ40-POPT_tech_groups'!A:B,2,FALSE)</f>
        <v>NZ40-ENE-1-PASTRA</v>
      </c>
      <c r="F4603" s="3">
        <f>_xlfn.IFNA(_xlfn.IFNA(VLOOKUP(D4603,'Energy Share'!B:D,3,FALSE),VLOOKUP(LEFT(D4603,LEN(D4603)-2),'Energy Share'!B:D,3,FALSE)),0)*HLOOKUP(C4603,'Energy Share'!$I$2:$AL$3,2,FALSE)*VLOOKUP(LEFT(D4603,6),'Energy Share'!$I$6:$J$14,2,FALSE)</f>
        <v>8.6471726943245647E-3</v>
      </c>
    </row>
    <row r="4604" spans="1:6" hidden="1" x14ac:dyDescent="0.3">
      <c r="A4604">
        <f>IF(IFERROR(_xlfn.NUMBERVALUE(RIGHT(D4604,2))=C4604-2000,TRUE),1,0)*_xlfn.IFNA(VLOOKUP(LEFT(RIGHT(D4604,LEN(D4604)-6),LEN(RIGHT(D4604,LEN(D4604)-6))-3),'Filter Fuel'!$A$3:$I$29,HLOOKUP(LEFT(D4604,6),'Filter Fuel'!$B$1:$I$2,2,FALSE),FALSE),1)*IF(F4604=0,0,1)</f>
        <v>0</v>
      </c>
      <c r="B4604" t="s">
        <v>2</v>
      </c>
      <c r="C4604">
        <f t="shared" si="132"/>
        <v>2036</v>
      </c>
      <c r="D4604" t="str">
        <f t="shared" si="133"/>
        <v>PASTRAELCIMP26</v>
      </c>
      <c r="E4604" t="str">
        <f>VLOOKUP(D4604,'NZ40-POPT_tech_groups'!A:B,2,FALSE)</f>
        <v>NZ40-ENE-1-PASTRA</v>
      </c>
      <c r="F4604" s="3">
        <f>_xlfn.IFNA(_xlfn.IFNA(VLOOKUP(D4604,'Energy Share'!B:D,3,FALSE),VLOOKUP(LEFT(D4604,LEN(D4604)-2),'Energy Share'!B:D,3,FALSE)),0)*HLOOKUP(C4604,'Energy Share'!$I$2:$AL$3,2,FALSE)*VLOOKUP(LEFT(D4604,6),'Energy Share'!$I$6:$J$14,2,FALSE)</f>
        <v>8.6471726943245647E-3</v>
      </c>
    </row>
    <row r="4605" spans="1:6" hidden="1" x14ac:dyDescent="0.3">
      <c r="A4605">
        <f>IF(IFERROR(_xlfn.NUMBERVALUE(RIGHT(D4605,2))=C4605-2000,TRUE),1,0)*_xlfn.IFNA(VLOOKUP(LEFT(RIGHT(D4605,LEN(D4605)-6),LEN(RIGHT(D4605,LEN(D4605)-6))-3),'Filter Fuel'!$A$3:$I$29,HLOOKUP(LEFT(D4605,6),'Filter Fuel'!$B$1:$I$2,2,FALSE),FALSE),1)*IF(F4605=0,0,1)</f>
        <v>0</v>
      </c>
      <c r="B4605" t="s">
        <v>2</v>
      </c>
      <c r="C4605">
        <f t="shared" si="132"/>
        <v>2036</v>
      </c>
      <c r="D4605" t="str">
        <f t="shared" si="133"/>
        <v>PASTRAELCIMP27</v>
      </c>
      <c r="E4605" t="str">
        <f>VLOOKUP(D4605,'NZ40-POPT_tech_groups'!A:B,2,FALSE)</f>
        <v>NZ40-ENE-1-PASTRA</v>
      </c>
      <c r="F4605" s="3">
        <f>_xlfn.IFNA(_xlfn.IFNA(VLOOKUP(D4605,'Energy Share'!B:D,3,FALSE),VLOOKUP(LEFT(D4605,LEN(D4605)-2),'Energy Share'!B:D,3,FALSE)),0)*HLOOKUP(C4605,'Energy Share'!$I$2:$AL$3,2,FALSE)*VLOOKUP(LEFT(D4605,6),'Energy Share'!$I$6:$J$14,2,FALSE)</f>
        <v>8.6471726943245647E-3</v>
      </c>
    </row>
    <row r="4606" spans="1:6" hidden="1" x14ac:dyDescent="0.3">
      <c r="A4606">
        <f>IF(IFERROR(_xlfn.NUMBERVALUE(RIGHT(D4606,2))=C4606-2000,TRUE),1,0)*_xlfn.IFNA(VLOOKUP(LEFT(RIGHT(D4606,LEN(D4606)-6),LEN(RIGHT(D4606,LEN(D4606)-6))-3),'Filter Fuel'!$A$3:$I$29,HLOOKUP(LEFT(D4606,6),'Filter Fuel'!$B$1:$I$2,2,FALSE),FALSE),1)*IF(F4606=0,0,1)</f>
        <v>0</v>
      </c>
      <c r="B4606" t="s">
        <v>2</v>
      </c>
      <c r="C4606">
        <f t="shared" si="132"/>
        <v>2036</v>
      </c>
      <c r="D4606" t="str">
        <f t="shared" si="133"/>
        <v>PASTRAELCIMP28</v>
      </c>
      <c r="E4606" t="str">
        <f>VLOOKUP(D4606,'NZ40-POPT_tech_groups'!A:B,2,FALSE)</f>
        <v>NZ40-ENE-1-PASTRA</v>
      </c>
      <c r="F4606" s="3">
        <f>_xlfn.IFNA(_xlfn.IFNA(VLOOKUP(D4606,'Energy Share'!B:D,3,FALSE),VLOOKUP(LEFT(D4606,LEN(D4606)-2),'Energy Share'!B:D,3,FALSE)),0)*HLOOKUP(C4606,'Energy Share'!$I$2:$AL$3,2,FALSE)*VLOOKUP(LEFT(D4606,6),'Energy Share'!$I$6:$J$14,2,FALSE)</f>
        <v>8.6471726943245647E-3</v>
      </c>
    </row>
    <row r="4607" spans="1:6" hidden="1" x14ac:dyDescent="0.3">
      <c r="A4607">
        <f>IF(IFERROR(_xlfn.NUMBERVALUE(RIGHT(D4607,2))=C4607-2000,TRUE),1,0)*_xlfn.IFNA(VLOOKUP(LEFT(RIGHT(D4607,LEN(D4607)-6),LEN(RIGHT(D4607,LEN(D4607)-6))-3),'Filter Fuel'!$A$3:$I$29,HLOOKUP(LEFT(D4607,6),'Filter Fuel'!$B$1:$I$2,2,FALSE),FALSE),1)*IF(F4607=0,0,1)</f>
        <v>0</v>
      </c>
      <c r="B4607" t="s">
        <v>2</v>
      </c>
      <c r="C4607">
        <f t="shared" si="132"/>
        <v>2036</v>
      </c>
      <c r="D4607" t="str">
        <f t="shared" si="133"/>
        <v>PASTRAELCIMP29</v>
      </c>
      <c r="E4607" t="str">
        <f>VLOOKUP(D4607,'NZ40-POPT_tech_groups'!A:B,2,FALSE)</f>
        <v>NZ40-ENE-1-PASTRA</v>
      </c>
      <c r="F4607" s="3">
        <f>_xlfn.IFNA(_xlfn.IFNA(VLOOKUP(D4607,'Energy Share'!B:D,3,FALSE),VLOOKUP(LEFT(D4607,LEN(D4607)-2),'Energy Share'!B:D,3,FALSE)),0)*HLOOKUP(C4607,'Energy Share'!$I$2:$AL$3,2,FALSE)*VLOOKUP(LEFT(D4607,6),'Energy Share'!$I$6:$J$14,2,FALSE)</f>
        <v>8.6471726943245647E-3</v>
      </c>
    </row>
    <row r="4608" spans="1:6" hidden="1" x14ac:dyDescent="0.3">
      <c r="A4608">
        <f>IF(IFERROR(_xlfn.NUMBERVALUE(RIGHT(D4608,2))=C4608-2000,TRUE),1,0)*_xlfn.IFNA(VLOOKUP(LEFT(RIGHT(D4608,LEN(D4608)-6),LEN(RIGHT(D4608,LEN(D4608)-6))-3),'Filter Fuel'!$A$3:$I$29,HLOOKUP(LEFT(D4608,6),'Filter Fuel'!$B$1:$I$2,2,FALSE),FALSE),1)*IF(F4608=0,0,1)</f>
        <v>0</v>
      </c>
      <c r="B4608" t="s">
        <v>2</v>
      </c>
      <c r="C4608">
        <f t="shared" si="132"/>
        <v>2036</v>
      </c>
      <c r="D4608" t="str">
        <f t="shared" si="133"/>
        <v>PASTRAELCIMP30</v>
      </c>
      <c r="E4608" t="str">
        <f>VLOOKUP(D4608,'NZ40-POPT_tech_groups'!A:B,2,FALSE)</f>
        <v>NZ40-ENE-1-PASTRA</v>
      </c>
      <c r="F4608" s="3">
        <f>_xlfn.IFNA(_xlfn.IFNA(VLOOKUP(D4608,'Energy Share'!B:D,3,FALSE),VLOOKUP(LEFT(D4608,LEN(D4608)-2),'Energy Share'!B:D,3,FALSE)),0)*HLOOKUP(C4608,'Energy Share'!$I$2:$AL$3,2,FALSE)*VLOOKUP(LEFT(D4608,6),'Energy Share'!$I$6:$J$14,2,FALSE)</f>
        <v>8.6471726943245647E-3</v>
      </c>
    </row>
    <row r="4609" spans="1:6" hidden="1" x14ac:dyDescent="0.3">
      <c r="A4609">
        <f>IF(IFERROR(_xlfn.NUMBERVALUE(RIGHT(D4609,2))=C4609-2000,TRUE),1,0)*_xlfn.IFNA(VLOOKUP(LEFT(RIGHT(D4609,LEN(D4609)-6),LEN(RIGHT(D4609,LEN(D4609)-6))-3),'Filter Fuel'!$A$3:$I$29,HLOOKUP(LEFT(D4609,6),'Filter Fuel'!$B$1:$I$2,2,FALSE),FALSE),1)*IF(F4609=0,0,1)</f>
        <v>0</v>
      </c>
      <c r="B4609" t="s">
        <v>2</v>
      </c>
      <c r="C4609">
        <f t="shared" si="132"/>
        <v>2036</v>
      </c>
      <c r="D4609" t="str">
        <f t="shared" si="133"/>
        <v>PASTRAELCIMP31</v>
      </c>
      <c r="E4609" t="str">
        <f>VLOOKUP(D4609,'NZ40-POPT_tech_groups'!A:B,2,FALSE)</f>
        <v>NZ40-ENE-1-PASTRA</v>
      </c>
      <c r="F4609" s="3">
        <f>_xlfn.IFNA(_xlfn.IFNA(VLOOKUP(D4609,'Energy Share'!B:D,3,FALSE),VLOOKUP(LEFT(D4609,LEN(D4609)-2),'Energy Share'!B:D,3,FALSE)),0)*HLOOKUP(C4609,'Energy Share'!$I$2:$AL$3,2,FALSE)*VLOOKUP(LEFT(D4609,6),'Energy Share'!$I$6:$J$14,2,FALSE)</f>
        <v>8.6471726943245647E-3</v>
      </c>
    </row>
    <row r="4610" spans="1:6" hidden="1" x14ac:dyDescent="0.3">
      <c r="A4610">
        <f>IF(IFERROR(_xlfn.NUMBERVALUE(RIGHT(D4610,2))=C4610-2000,TRUE),1,0)*_xlfn.IFNA(VLOOKUP(LEFT(RIGHT(D4610,LEN(D4610)-6),LEN(RIGHT(D4610,LEN(D4610)-6))-3),'Filter Fuel'!$A$3:$I$29,HLOOKUP(LEFT(D4610,6),'Filter Fuel'!$B$1:$I$2,2,FALSE),FALSE),1)*IF(F4610=0,0,1)</f>
        <v>0</v>
      </c>
      <c r="B4610" t="s">
        <v>2</v>
      </c>
      <c r="C4610">
        <f t="shared" si="132"/>
        <v>2036</v>
      </c>
      <c r="D4610" t="str">
        <f t="shared" si="133"/>
        <v>PASTRAELCIMP32</v>
      </c>
      <c r="E4610" t="str">
        <f>VLOOKUP(D4610,'NZ40-POPT_tech_groups'!A:B,2,FALSE)</f>
        <v>NZ40-ENE-1-PASTRA</v>
      </c>
      <c r="F4610" s="3">
        <f>_xlfn.IFNA(_xlfn.IFNA(VLOOKUP(D4610,'Energy Share'!B:D,3,FALSE),VLOOKUP(LEFT(D4610,LEN(D4610)-2),'Energy Share'!B:D,3,FALSE)),0)*HLOOKUP(C4610,'Energy Share'!$I$2:$AL$3,2,FALSE)*VLOOKUP(LEFT(D4610,6),'Energy Share'!$I$6:$J$14,2,FALSE)</f>
        <v>8.6471726943245647E-3</v>
      </c>
    </row>
    <row r="4611" spans="1:6" hidden="1" x14ac:dyDescent="0.3">
      <c r="A4611">
        <f>IF(IFERROR(_xlfn.NUMBERVALUE(RIGHT(D4611,2))=C4611-2000,TRUE),1,0)*_xlfn.IFNA(VLOOKUP(LEFT(RIGHT(D4611,LEN(D4611)-6),LEN(RIGHT(D4611,LEN(D4611)-6))-3),'Filter Fuel'!$A$3:$I$29,HLOOKUP(LEFT(D4611,6),'Filter Fuel'!$B$1:$I$2,2,FALSE),FALSE),1)*IF(F4611=0,0,1)</f>
        <v>0</v>
      </c>
      <c r="B4611" t="s">
        <v>2</v>
      </c>
      <c r="C4611">
        <f t="shared" si="132"/>
        <v>2036</v>
      </c>
      <c r="D4611" t="str">
        <f t="shared" si="133"/>
        <v>PASTRAELCIMP33</v>
      </c>
      <c r="E4611" t="str">
        <f>VLOOKUP(D4611,'NZ40-POPT_tech_groups'!A:B,2,FALSE)</f>
        <v>NZ40-ENE-1-PASTRA</v>
      </c>
      <c r="F4611" s="3">
        <f>_xlfn.IFNA(_xlfn.IFNA(VLOOKUP(D4611,'Energy Share'!B:D,3,FALSE),VLOOKUP(LEFT(D4611,LEN(D4611)-2),'Energy Share'!B:D,3,FALSE)),0)*HLOOKUP(C4611,'Energy Share'!$I$2:$AL$3,2,FALSE)*VLOOKUP(LEFT(D4611,6),'Energy Share'!$I$6:$J$14,2,FALSE)</f>
        <v>8.6471726943245647E-3</v>
      </c>
    </row>
    <row r="4612" spans="1:6" hidden="1" x14ac:dyDescent="0.3">
      <c r="A4612">
        <f>IF(IFERROR(_xlfn.NUMBERVALUE(RIGHT(D4612,2))=C4612-2000,TRUE),1,0)*_xlfn.IFNA(VLOOKUP(LEFT(RIGHT(D4612,LEN(D4612)-6),LEN(RIGHT(D4612,LEN(D4612)-6))-3),'Filter Fuel'!$A$3:$I$29,HLOOKUP(LEFT(D4612,6),'Filter Fuel'!$B$1:$I$2,2,FALSE),FALSE),1)*IF(F4612=0,0,1)</f>
        <v>0</v>
      </c>
      <c r="B4612" t="s">
        <v>2</v>
      </c>
      <c r="C4612">
        <f t="shared" si="132"/>
        <v>2036</v>
      </c>
      <c r="D4612" t="str">
        <f t="shared" si="133"/>
        <v>PASTRAELCIMP34</v>
      </c>
      <c r="E4612" t="str">
        <f>VLOOKUP(D4612,'NZ40-POPT_tech_groups'!A:B,2,FALSE)</f>
        <v>NZ40-ENE-1-PASTRA</v>
      </c>
      <c r="F4612" s="3">
        <f>_xlfn.IFNA(_xlfn.IFNA(VLOOKUP(D4612,'Energy Share'!B:D,3,FALSE),VLOOKUP(LEFT(D4612,LEN(D4612)-2),'Energy Share'!B:D,3,FALSE)),0)*HLOOKUP(C4612,'Energy Share'!$I$2:$AL$3,2,FALSE)*VLOOKUP(LEFT(D4612,6),'Energy Share'!$I$6:$J$14,2,FALSE)</f>
        <v>8.6471726943245647E-3</v>
      </c>
    </row>
    <row r="4613" spans="1:6" hidden="1" x14ac:dyDescent="0.3">
      <c r="A4613">
        <f>IF(IFERROR(_xlfn.NUMBERVALUE(RIGHT(D4613,2))=C4613-2000,TRUE),1,0)*_xlfn.IFNA(VLOOKUP(LEFT(RIGHT(D4613,LEN(D4613)-6),LEN(RIGHT(D4613,LEN(D4613)-6))-3),'Filter Fuel'!$A$3:$I$29,HLOOKUP(LEFT(D4613,6),'Filter Fuel'!$B$1:$I$2,2,FALSE),FALSE),1)*IF(F4613=0,0,1)</f>
        <v>0</v>
      </c>
      <c r="B4613" t="s">
        <v>2</v>
      </c>
      <c r="C4613">
        <f t="shared" si="132"/>
        <v>2036</v>
      </c>
      <c r="D4613" t="str">
        <f t="shared" si="133"/>
        <v>PASTRAELCIMP35</v>
      </c>
      <c r="E4613" t="str">
        <f>VLOOKUP(D4613,'NZ40-POPT_tech_groups'!A:B,2,FALSE)</f>
        <v>NZ40-ENE-1-PASTRA</v>
      </c>
      <c r="F4613" s="3">
        <f>_xlfn.IFNA(_xlfn.IFNA(VLOOKUP(D4613,'Energy Share'!B:D,3,FALSE),VLOOKUP(LEFT(D4613,LEN(D4613)-2),'Energy Share'!B:D,3,FALSE)),0)*HLOOKUP(C4613,'Energy Share'!$I$2:$AL$3,2,FALSE)*VLOOKUP(LEFT(D4613,6),'Energy Share'!$I$6:$J$14,2,FALSE)</f>
        <v>8.6471726943245647E-3</v>
      </c>
    </row>
    <row r="4614" spans="1:6" x14ac:dyDescent="0.3">
      <c r="A4614">
        <f>IF(IFERROR(_xlfn.NUMBERVALUE(RIGHT(D4614,2))=C4614-2000,TRUE),1,0)*_xlfn.IFNA(VLOOKUP(LEFT(RIGHT(D4614,LEN(D4614)-6),LEN(RIGHT(D4614,LEN(D4614)-6))-3),'Filter Fuel'!$A$3:$I$29,HLOOKUP(LEFT(D4614,6),'Filter Fuel'!$B$1:$I$2,2,FALSE),FALSE),1)*IF(F4614=0,0,1)</f>
        <v>1</v>
      </c>
      <c r="B4614" t="s">
        <v>2</v>
      </c>
      <c r="C4614">
        <f t="shared" si="132"/>
        <v>2036</v>
      </c>
      <c r="D4614" t="str">
        <f t="shared" si="133"/>
        <v>PASTRAELCIMP36</v>
      </c>
      <c r="E4614" t="str">
        <f>VLOOKUP(D4614,'NZ40-POPT_tech_groups'!A:B,2,FALSE)</f>
        <v>NZ40-ENE-1-PASTRA</v>
      </c>
      <c r="F4614" s="3">
        <f>_xlfn.IFNA(_xlfn.IFNA(VLOOKUP(D4614,'Energy Share'!B:D,3,FALSE),VLOOKUP(LEFT(D4614,LEN(D4614)-2),'Energy Share'!B:D,3,FALSE)),0)*HLOOKUP(C4614,'Energy Share'!$I$2:$AL$3,2,FALSE)*VLOOKUP(LEFT(D4614,6),'Energy Share'!$I$6:$J$14,2,FALSE)</f>
        <v>8.6471726943245647E-3</v>
      </c>
    </row>
    <row r="4615" spans="1:6" hidden="1" x14ac:dyDescent="0.3">
      <c r="A4615">
        <f>IF(IFERROR(_xlfn.NUMBERVALUE(RIGHT(D4615,2))=C4615-2000,TRUE),1,0)*_xlfn.IFNA(VLOOKUP(LEFT(RIGHT(D4615,LEN(D4615)-6),LEN(RIGHT(D4615,LEN(D4615)-6))-3),'Filter Fuel'!$A$3:$I$29,HLOOKUP(LEFT(D4615,6),'Filter Fuel'!$B$1:$I$2,2,FALSE),FALSE),1)*IF(F4615=0,0,1)</f>
        <v>0</v>
      </c>
      <c r="B4615" t="s">
        <v>2</v>
      </c>
      <c r="C4615">
        <f t="shared" si="132"/>
        <v>2036</v>
      </c>
      <c r="D4615" t="str">
        <f t="shared" si="133"/>
        <v>PASTRAELCIMP37</v>
      </c>
      <c r="E4615" t="str">
        <f>VLOOKUP(D4615,'NZ40-POPT_tech_groups'!A:B,2,FALSE)</f>
        <v>NZ40-ENE-1-PASTRA</v>
      </c>
      <c r="F4615" s="3">
        <f>_xlfn.IFNA(_xlfn.IFNA(VLOOKUP(D4615,'Energy Share'!B:D,3,FALSE),VLOOKUP(LEFT(D4615,LEN(D4615)-2),'Energy Share'!B:D,3,FALSE)),0)*HLOOKUP(C4615,'Energy Share'!$I$2:$AL$3,2,FALSE)*VLOOKUP(LEFT(D4615,6),'Energy Share'!$I$6:$J$14,2,FALSE)</f>
        <v>8.6471726943245647E-3</v>
      </c>
    </row>
    <row r="4616" spans="1:6" hidden="1" x14ac:dyDescent="0.3">
      <c r="A4616">
        <f>IF(IFERROR(_xlfn.NUMBERVALUE(RIGHT(D4616,2))=C4616-2000,TRUE),1,0)*_xlfn.IFNA(VLOOKUP(LEFT(RIGHT(D4616,LEN(D4616)-6),LEN(RIGHT(D4616,LEN(D4616)-6))-3),'Filter Fuel'!$A$3:$I$29,HLOOKUP(LEFT(D4616,6),'Filter Fuel'!$B$1:$I$2,2,FALSE),FALSE),1)*IF(F4616=0,0,1)</f>
        <v>0</v>
      </c>
      <c r="B4616" t="s">
        <v>2</v>
      </c>
      <c r="C4616">
        <f t="shared" si="132"/>
        <v>2036</v>
      </c>
      <c r="D4616" t="str">
        <f t="shared" si="133"/>
        <v>PASTRAELCIMP38</v>
      </c>
      <c r="E4616" t="str">
        <f>VLOOKUP(D4616,'NZ40-POPT_tech_groups'!A:B,2,FALSE)</f>
        <v>NZ40-ENE-1-PASTRA</v>
      </c>
      <c r="F4616" s="3">
        <f>_xlfn.IFNA(_xlfn.IFNA(VLOOKUP(D4616,'Energy Share'!B:D,3,FALSE),VLOOKUP(LEFT(D4616,LEN(D4616)-2),'Energy Share'!B:D,3,FALSE)),0)*HLOOKUP(C4616,'Energy Share'!$I$2:$AL$3,2,FALSE)*VLOOKUP(LEFT(D4616,6),'Energy Share'!$I$6:$J$14,2,FALSE)</f>
        <v>8.6471726943245647E-3</v>
      </c>
    </row>
    <row r="4617" spans="1:6" hidden="1" x14ac:dyDescent="0.3">
      <c r="A4617">
        <f>IF(IFERROR(_xlfn.NUMBERVALUE(RIGHT(D4617,2))=C4617-2000,TRUE),1,0)*_xlfn.IFNA(VLOOKUP(LEFT(RIGHT(D4617,LEN(D4617)-6),LEN(RIGHT(D4617,LEN(D4617)-6))-3),'Filter Fuel'!$A$3:$I$29,HLOOKUP(LEFT(D4617,6),'Filter Fuel'!$B$1:$I$2,2,FALSE),FALSE),1)*IF(F4617=0,0,1)</f>
        <v>0</v>
      </c>
      <c r="B4617" t="s">
        <v>2</v>
      </c>
      <c r="C4617">
        <f t="shared" si="132"/>
        <v>2036</v>
      </c>
      <c r="D4617" t="str">
        <f t="shared" si="133"/>
        <v>PASTRAELCIMP39</v>
      </c>
      <c r="E4617" t="str">
        <f>VLOOKUP(D4617,'NZ40-POPT_tech_groups'!A:B,2,FALSE)</f>
        <v>NZ40-ENE-1-PASTRA</v>
      </c>
      <c r="F4617" s="3">
        <f>_xlfn.IFNA(_xlfn.IFNA(VLOOKUP(D4617,'Energy Share'!B:D,3,FALSE),VLOOKUP(LEFT(D4617,LEN(D4617)-2),'Energy Share'!B:D,3,FALSE)),0)*HLOOKUP(C4617,'Energy Share'!$I$2:$AL$3,2,FALSE)*VLOOKUP(LEFT(D4617,6),'Energy Share'!$I$6:$J$14,2,FALSE)</f>
        <v>8.6471726943245647E-3</v>
      </c>
    </row>
    <row r="4618" spans="1:6" hidden="1" x14ac:dyDescent="0.3">
      <c r="A4618">
        <f>IF(IFERROR(_xlfn.NUMBERVALUE(RIGHT(D4618,2))=C4618-2000,TRUE),1,0)*_xlfn.IFNA(VLOOKUP(LEFT(RIGHT(D4618,LEN(D4618)-6),LEN(RIGHT(D4618,LEN(D4618)-6))-3),'Filter Fuel'!$A$3:$I$29,HLOOKUP(LEFT(D4618,6),'Filter Fuel'!$B$1:$I$2,2,FALSE),FALSE),1)*IF(F4618=0,0,1)</f>
        <v>0</v>
      </c>
      <c r="B4618" t="s">
        <v>2</v>
      </c>
      <c r="C4618">
        <f t="shared" si="132"/>
        <v>2036</v>
      </c>
      <c r="D4618" t="str">
        <f t="shared" si="133"/>
        <v>PASTRAELCIMP40</v>
      </c>
      <c r="E4618" t="str">
        <f>VLOOKUP(D4618,'NZ40-POPT_tech_groups'!A:B,2,FALSE)</f>
        <v>NZ40-ENE-1-PASTRA</v>
      </c>
      <c r="F4618" s="3">
        <f>_xlfn.IFNA(_xlfn.IFNA(VLOOKUP(D4618,'Energy Share'!B:D,3,FALSE),VLOOKUP(LEFT(D4618,LEN(D4618)-2),'Energy Share'!B:D,3,FALSE)),0)*HLOOKUP(C4618,'Energy Share'!$I$2:$AL$3,2,FALSE)*VLOOKUP(LEFT(D4618,6),'Energy Share'!$I$6:$J$14,2,FALSE)</f>
        <v>8.6471726943245647E-3</v>
      </c>
    </row>
    <row r="4619" spans="1:6" hidden="1" x14ac:dyDescent="0.3">
      <c r="A4619">
        <f>IF(IFERROR(_xlfn.NUMBERVALUE(RIGHT(D4619,2))=C4619-2000,TRUE),1,0)*_xlfn.IFNA(VLOOKUP(LEFT(RIGHT(D4619,LEN(D4619)-6),LEN(RIGHT(D4619,LEN(D4619)-6))-3),'Filter Fuel'!$A$3:$I$29,HLOOKUP(LEFT(D4619,6),'Filter Fuel'!$B$1:$I$2,2,FALSE),FALSE),1)*IF(F4619=0,0,1)</f>
        <v>0</v>
      </c>
      <c r="B4619" t="s">
        <v>2</v>
      </c>
      <c r="C4619">
        <f t="shared" si="132"/>
        <v>2036</v>
      </c>
      <c r="D4619" t="str">
        <f t="shared" si="133"/>
        <v>PASTRAELCIMP41</v>
      </c>
      <c r="E4619" t="str">
        <f>VLOOKUP(D4619,'NZ40-POPT_tech_groups'!A:B,2,FALSE)</f>
        <v>NZ40-ENE-1-PASTRA</v>
      </c>
      <c r="F4619" s="3">
        <f>_xlfn.IFNA(_xlfn.IFNA(VLOOKUP(D4619,'Energy Share'!B:D,3,FALSE),VLOOKUP(LEFT(D4619,LEN(D4619)-2),'Energy Share'!B:D,3,FALSE)),0)*HLOOKUP(C4619,'Energy Share'!$I$2:$AL$3,2,FALSE)*VLOOKUP(LEFT(D4619,6),'Energy Share'!$I$6:$J$14,2,FALSE)</f>
        <v>8.6471726943245647E-3</v>
      </c>
    </row>
    <row r="4620" spans="1:6" hidden="1" x14ac:dyDescent="0.3">
      <c r="A4620">
        <f>IF(IFERROR(_xlfn.NUMBERVALUE(RIGHT(D4620,2))=C4620-2000,TRUE),1,0)*_xlfn.IFNA(VLOOKUP(LEFT(RIGHT(D4620,LEN(D4620)-6),LEN(RIGHT(D4620,LEN(D4620)-6))-3),'Filter Fuel'!$A$3:$I$29,HLOOKUP(LEFT(D4620,6),'Filter Fuel'!$B$1:$I$2,2,FALSE),FALSE),1)*IF(F4620=0,0,1)</f>
        <v>0</v>
      </c>
      <c r="B4620" t="s">
        <v>2</v>
      </c>
      <c r="C4620">
        <f t="shared" si="132"/>
        <v>2036</v>
      </c>
      <c r="D4620" t="str">
        <f t="shared" si="133"/>
        <v>PASTRAELCIMP42</v>
      </c>
      <c r="E4620" t="str">
        <f>VLOOKUP(D4620,'NZ40-POPT_tech_groups'!A:B,2,FALSE)</f>
        <v>NZ40-ENE-1-PASTRA</v>
      </c>
      <c r="F4620" s="3">
        <f>_xlfn.IFNA(_xlfn.IFNA(VLOOKUP(D4620,'Energy Share'!B:D,3,FALSE),VLOOKUP(LEFT(D4620,LEN(D4620)-2),'Energy Share'!B:D,3,FALSE)),0)*HLOOKUP(C4620,'Energy Share'!$I$2:$AL$3,2,FALSE)*VLOOKUP(LEFT(D4620,6),'Energy Share'!$I$6:$J$14,2,FALSE)</f>
        <v>8.6471726943245647E-3</v>
      </c>
    </row>
    <row r="4621" spans="1:6" hidden="1" x14ac:dyDescent="0.3">
      <c r="A4621">
        <f>IF(IFERROR(_xlfn.NUMBERVALUE(RIGHT(D4621,2))=C4621-2000,TRUE),1,0)*_xlfn.IFNA(VLOOKUP(LEFT(RIGHT(D4621,LEN(D4621)-6),LEN(RIGHT(D4621,LEN(D4621)-6))-3),'Filter Fuel'!$A$3:$I$29,HLOOKUP(LEFT(D4621,6),'Filter Fuel'!$B$1:$I$2,2,FALSE),FALSE),1)*IF(F4621=0,0,1)</f>
        <v>0</v>
      </c>
      <c r="B4621" t="s">
        <v>2</v>
      </c>
      <c r="C4621">
        <f t="shared" si="132"/>
        <v>2036</v>
      </c>
      <c r="D4621" t="str">
        <f t="shared" si="133"/>
        <v>PASTRAELCIMP43</v>
      </c>
      <c r="E4621" t="str">
        <f>VLOOKUP(D4621,'NZ40-POPT_tech_groups'!A:B,2,FALSE)</f>
        <v>NZ40-ENE-1-PASTRA</v>
      </c>
      <c r="F4621" s="3">
        <f>_xlfn.IFNA(_xlfn.IFNA(VLOOKUP(D4621,'Energy Share'!B:D,3,FALSE),VLOOKUP(LEFT(D4621,LEN(D4621)-2),'Energy Share'!B:D,3,FALSE)),0)*HLOOKUP(C4621,'Energy Share'!$I$2:$AL$3,2,FALSE)*VLOOKUP(LEFT(D4621,6),'Energy Share'!$I$6:$J$14,2,FALSE)</f>
        <v>8.6471726943245647E-3</v>
      </c>
    </row>
    <row r="4622" spans="1:6" hidden="1" x14ac:dyDescent="0.3">
      <c r="A4622">
        <f>IF(IFERROR(_xlfn.NUMBERVALUE(RIGHT(D4622,2))=C4622-2000,TRUE),1,0)*_xlfn.IFNA(VLOOKUP(LEFT(RIGHT(D4622,LEN(D4622)-6),LEN(RIGHT(D4622,LEN(D4622)-6))-3),'Filter Fuel'!$A$3:$I$29,HLOOKUP(LEFT(D4622,6),'Filter Fuel'!$B$1:$I$2,2,FALSE),FALSE),1)*IF(F4622=0,0,1)</f>
        <v>0</v>
      </c>
      <c r="B4622" t="s">
        <v>2</v>
      </c>
      <c r="C4622">
        <f t="shared" si="132"/>
        <v>2036</v>
      </c>
      <c r="D4622" t="str">
        <f t="shared" si="133"/>
        <v>PASTRAELCIMP44</v>
      </c>
      <c r="E4622" t="str">
        <f>VLOOKUP(D4622,'NZ40-POPT_tech_groups'!A:B,2,FALSE)</f>
        <v>NZ40-ENE-1-PASTRA</v>
      </c>
      <c r="F4622" s="3">
        <f>_xlfn.IFNA(_xlfn.IFNA(VLOOKUP(D4622,'Energy Share'!B:D,3,FALSE),VLOOKUP(LEFT(D4622,LEN(D4622)-2),'Energy Share'!B:D,3,FALSE)),0)*HLOOKUP(C4622,'Energy Share'!$I$2:$AL$3,2,FALSE)*VLOOKUP(LEFT(D4622,6),'Energy Share'!$I$6:$J$14,2,FALSE)</f>
        <v>8.6471726943245647E-3</v>
      </c>
    </row>
    <row r="4623" spans="1:6" hidden="1" x14ac:dyDescent="0.3">
      <c r="A4623">
        <f>IF(IFERROR(_xlfn.NUMBERVALUE(RIGHT(D4623,2))=C4623-2000,TRUE),1,0)*_xlfn.IFNA(VLOOKUP(LEFT(RIGHT(D4623,LEN(D4623)-6),LEN(RIGHT(D4623,LEN(D4623)-6))-3),'Filter Fuel'!$A$3:$I$29,HLOOKUP(LEFT(D4623,6),'Filter Fuel'!$B$1:$I$2,2,FALSE),FALSE),1)*IF(F4623=0,0,1)</f>
        <v>0</v>
      </c>
      <c r="B4623" t="s">
        <v>2</v>
      </c>
      <c r="C4623">
        <f t="shared" si="132"/>
        <v>2036</v>
      </c>
      <c r="D4623" t="str">
        <f t="shared" si="133"/>
        <v>PASTRAELCIMP45</v>
      </c>
      <c r="E4623" t="str">
        <f>VLOOKUP(D4623,'NZ40-POPT_tech_groups'!A:B,2,FALSE)</f>
        <v>NZ40-ENE-1-PASTRA</v>
      </c>
      <c r="F4623" s="3">
        <f>_xlfn.IFNA(_xlfn.IFNA(VLOOKUP(D4623,'Energy Share'!B:D,3,FALSE),VLOOKUP(LEFT(D4623,LEN(D4623)-2),'Energy Share'!B:D,3,FALSE)),0)*HLOOKUP(C4623,'Energy Share'!$I$2:$AL$3,2,FALSE)*VLOOKUP(LEFT(D4623,6),'Energy Share'!$I$6:$J$14,2,FALSE)</f>
        <v>8.6471726943245647E-3</v>
      </c>
    </row>
    <row r="4624" spans="1:6" hidden="1" x14ac:dyDescent="0.3">
      <c r="A4624">
        <f>IF(IFERROR(_xlfn.NUMBERVALUE(RIGHT(D4624,2))=C4624-2000,TRUE),1,0)*_xlfn.IFNA(VLOOKUP(LEFT(RIGHT(D4624,LEN(D4624)-6),LEN(RIGHT(D4624,LEN(D4624)-6))-3),'Filter Fuel'!$A$3:$I$29,HLOOKUP(LEFT(D4624,6),'Filter Fuel'!$B$1:$I$2,2,FALSE),FALSE),1)*IF(F4624=0,0,1)</f>
        <v>0</v>
      </c>
      <c r="B4624" t="s">
        <v>2</v>
      </c>
      <c r="C4624">
        <f t="shared" si="132"/>
        <v>2036</v>
      </c>
      <c r="D4624" t="str">
        <f t="shared" si="133"/>
        <v>PASTRAELCIMP46</v>
      </c>
      <c r="E4624" t="str">
        <f>VLOOKUP(D4624,'NZ40-POPT_tech_groups'!A:B,2,FALSE)</f>
        <v>NZ40-ENE-1-PASTRA</v>
      </c>
      <c r="F4624" s="3">
        <f>_xlfn.IFNA(_xlfn.IFNA(VLOOKUP(D4624,'Energy Share'!B:D,3,FALSE),VLOOKUP(LEFT(D4624,LEN(D4624)-2),'Energy Share'!B:D,3,FALSE)),0)*HLOOKUP(C4624,'Energy Share'!$I$2:$AL$3,2,FALSE)*VLOOKUP(LEFT(D4624,6),'Energy Share'!$I$6:$J$14,2,FALSE)</f>
        <v>8.6471726943245647E-3</v>
      </c>
    </row>
    <row r="4625" spans="1:6" hidden="1" x14ac:dyDescent="0.3">
      <c r="A4625">
        <f>IF(IFERROR(_xlfn.NUMBERVALUE(RIGHT(D4625,2))=C4625-2000,TRUE),1,0)*_xlfn.IFNA(VLOOKUP(LEFT(RIGHT(D4625,LEN(D4625)-6),LEN(RIGHT(D4625,LEN(D4625)-6))-3),'Filter Fuel'!$A$3:$I$29,HLOOKUP(LEFT(D4625,6),'Filter Fuel'!$B$1:$I$2,2,FALSE),FALSE),1)*IF(F4625=0,0,1)</f>
        <v>0</v>
      </c>
      <c r="B4625" t="s">
        <v>2</v>
      </c>
      <c r="C4625">
        <f t="shared" si="132"/>
        <v>2036</v>
      </c>
      <c r="D4625" t="str">
        <f t="shared" si="133"/>
        <v>PASTRAELCIMP47</v>
      </c>
      <c r="E4625" t="str">
        <f>VLOOKUP(D4625,'NZ40-POPT_tech_groups'!A:B,2,FALSE)</f>
        <v>NZ40-ENE-1-PASTRA</v>
      </c>
      <c r="F4625" s="3">
        <f>_xlfn.IFNA(_xlfn.IFNA(VLOOKUP(D4625,'Energy Share'!B:D,3,FALSE),VLOOKUP(LEFT(D4625,LEN(D4625)-2),'Energy Share'!B:D,3,FALSE)),0)*HLOOKUP(C4625,'Energy Share'!$I$2:$AL$3,2,FALSE)*VLOOKUP(LEFT(D4625,6),'Energy Share'!$I$6:$J$14,2,FALSE)</f>
        <v>8.6471726943245647E-3</v>
      </c>
    </row>
    <row r="4626" spans="1:6" hidden="1" x14ac:dyDescent="0.3">
      <c r="A4626">
        <f>IF(IFERROR(_xlfn.NUMBERVALUE(RIGHT(D4626,2))=C4626-2000,TRUE),1,0)*_xlfn.IFNA(VLOOKUP(LEFT(RIGHT(D4626,LEN(D4626)-6),LEN(RIGHT(D4626,LEN(D4626)-6))-3),'Filter Fuel'!$A$3:$I$29,HLOOKUP(LEFT(D4626,6),'Filter Fuel'!$B$1:$I$2,2,FALSE),FALSE),1)*IF(F4626=0,0,1)</f>
        <v>0</v>
      </c>
      <c r="B4626" t="s">
        <v>2</v>
      </c>
      <c r="C4626">
        <f t="shared" si="132"/>
        <v>2036</v>
      </c>
      <c r="D4626" t="str">
        <f t="shared" si="133"/>
        <v>PASTRAELCIMP48</v>
      </c>
      <c r="E4626" t="str">
        <f>VLOOKUP(D4626,'NZ40-POPT_tech_groups'!A:B,2,FALSE)</f>
        <v>NZ40-ENE-1-PASTRA</v>
      </c>
      <c r="F4626" s="3">
        <f>_xlfn.IFNA(_xlfn.IFNA(VLOOKUP(D4626,'Energy Share'!B:D,3,FALSE),VLOOKUP(LEFT(D4626,LEN(D4626)-2),'Energy Share'!B:D,3,FALSE)),0)*HLOOKUP(C4626,'Energy Share'!$I$2:$AL$3,2,FALSE)*VLOOKUP(LEFT(D4626,6),'Energy Share'!$I$6:$J$14,2,FALSE)</f>
        <v>8.6471726943245647E-3</v>
      </c>
    </row>
    <row r="4627" spans="1:6" hidden="1" x14ac:dyDescent="0.3">
      <c r="A4627">
        <f>IF(IFERROR(_xlfn.NUMBERVALUE(RIGHT(D4627,2))=C4627-2000,TRUE),1,0)*_xlfn.IFNA(VLOOKUP(LEFT(RIGHT(D4627,LEN(D4627)-6),LEN(RIGHT(D4627,LEN(D4627)-6))-3),'Filter Fuel'!$A$3:$I$29,HLOOKUP(LEFT(D4627,6),'Filter Fuel'!$B$1:$I$2,2,FALSE),FALSE),1)*IF(F4627=0,0,1)</f>
        <v>0</v>
      </c>
      <c r="B4627" t="s">
        <v>2</v>
      </c>
      <c r="C4627">
        <f t="shared" si="132"/>
        <v>2036</v>
      </c>
      <c r="D4627" t="str">
        <f t="shared" si="133"/>
        <v>PASTRAELCIMP49</v>
      </c>
      <c r="E4627" t="str">
        <f>VLOOKUP(D4627,'NZ40-POPT_tech_groups'!A:B,2,FALSE)</f>
        <v>NZ40-ENE-1-PASTRA</v>
      </c>
      <c r="F4627" s="3">
        <f>_xlfn.IFNA(_xlfn.IFNA(VLOOKUP(D4627,'Energy Share'!B:D,3,FALSE),VLOOKUP(LEFT(D4627,LEN(D4627)-2),'Energy Share'!B:D,3,FALSE)),0)*HLOOKUP(C4627,'Energy Share'!$I$2:$AL$3,2,FALSE)*VLOOKUP(LEFT(D4627,6),'Energy Share'!$I$6:$J$14,2,FALSE)</f>
        <v>8.6471726943245647E-3</v>
      </c>
    </row>
    <row r="4628" spans="1:6" hidden="1" x14ac:dyDescent="0.3">
      <c r="A4628">
        <f>IF(IFERROR(_xlfn.NUMBERVALUE(RIGHT(D4628,2))=C4628-2000,TRUE),1,0)*_xlfn.IFNA(VLOOKUP(LEFT(RIGHT(D4628,LEN(D4628)-6),LEN(RIGHT(D4628,LEN(D4628)-6))-3),'Filter Fuel'!$A$3:$I$29,HLOOKUP(LEFT(D4628,6),'Filter Fuel'!$B$1:$I$2,2,FALSE),FALSE),1)*IF(F4628=0,0,1)</f>
        <v>0</v>
      </c>
      <c r="B4628" t="s">
        <v>2</v>
      </c>
      <c r="C4628">
        <f t="shared" si="132"/>
        <v>2036</v>
      </c>
      <c r="D4628" t="str">
        <f t="shared" si="133"/>
        <v>PASTRAELCIMP50</v>
      </c>
      <c r="E4628" t="str">
        <f>VLOOKUP(D4628,'NZ40-POPT_tech_groups'!A:B,2,FALSE)</f>
        <v>NZ40-ENE-1-PASTRA</v>
      </c>
      <c r="F4628" s="3">
        <f>_xlfn.IFNA(_xlfn.IFNA(VLOOKUP(D4628,'Energy Share'!B:D,3,FALSE),VLOOKUP(LEFT(D4628,LEN(D4628)-2),'Energy Share'!B:D,3,FALSE)),0)*HLOOKUP(C4628,'Energy Share'!$I$2:$AL$3,2,FALSE)*VLOOKUP(LEFT(D4628,6),'Energy Share'!$I$6:$J$14,2,FALSE)</f>
        <v>8.6471726943245647E-3</v>
      </c>
    </row>
    <row r="4629" spans="1:6" hidden="1" x14ac:dyDescent="0.3">
      <c r="A4629">
        <f>IF(IFERROR(_xlfn.NUMBERVALUE(RIGHT(D4629,2))=C4629-2000,TRUE),1,0)*_xlfn.IFNA(VLOOKUP(LEFT(RIGHT(D4629,LEN(D4629)-6),LEN(RIGHT(D4629,LEN(D4629)-6))-3),'Filter Fuel'!$A$3:$I$29,HLOOKUP(LEFT(D4629,6),'Filter Fuel'!$B$1:$I$2,2,FALSE),FALSE),1)*IF(F4629=0,0,1)</f>
        <v>0</v>
      </c>
      <c r="B4629" t="s">
        <v>2</v>
      </c>
      <c r="C4629">
        <f t="shared" si="132"/>
        <v>2036</v>
      </c>
      <c r="D4629" t="str">
        <f t="shared" si="133"/>
        <v>PUBBDGELCIMP16</v>
      </c>
      <c r="E4629" t="str">
        <f>VLOOKUP(D4629,'NZ40-POPT_tech_groups'!A:B,2,FALSE)</f>
        <v>NZ40-ENE-1-PUBBDG</v>
      </c>
      <c r="F4629" s="3">
        <f>_xlfn.IFNA(_xlfn.IFNA(VLOOKUP(D4629,'Energy Share'!B:D,3,FALSE),VLOOKUP(LEFT(D4629,LEN(D4629)-2),'Energy Share'!B:D,3,FALSE)),0)*HLOOKUP(C4629,'Energy Share'!$I$2:$AL$3,2,FALSE)*VLOOKUP(LEFT(D4629,6),'Energy Share'!$I$6:$J$14,2,FALSE)</f>
        <v>0.11604969176461825</v>
      </c>
    </row>
    <row r="4630" spans="1:6" hidden="1" x14ac:dyDescent="0.3">
      <c r="A4630">
        <f>IF(IFERROR(_xlfn.NUMBERVALUE(RIGHT(D4630,2))=C4630-2000,TRUE),1,0)*_xlfn.IFNA(VLOOKUP(LEFT(RIGHT(D4630,LEN(D4630)-6),LEN(RIGHT(D4630,LEN(D4630)-6))-3),'Filter Fuel'!$A$3:$I$29,HLOOKUP(LEFT(D4630,6),'Filter Fuel'!$B$1:$I$2,2,FALSE),FALSE),1)*IF(F4630=0,0,1)</f>
        <v>0</v>
      </c>
      <c r="B4630" t="s">
        <v>2</v>
      </c>
      <c r="C4630">
        <f t="shared" si="132"/>
        <v>2036</v>
      </c>
      <c r="D4630" t="str">
        <f t="shared" si="133"/>
        <v>PUBBDGELCIMP17</v>
      </c>
      <c r="E4630" t="str">
        <f>VLOOKUP(D4630,'NZ40-POPT_tech_groups'!A:B,2,FALSE)</f>
        <v>NZ40-ENE-1-PUBBDG</v>
      </c>
      <c r="F4630" s="3">
        <f>_xlfn.IFNA(_xlfn.IFNA(VLOOKUP(D4630,'Energy Share'!B:D,3,FALSE),VLOOKUP(LEFT(D4630,LEN(D4630)-2),'Energy Share'!B:D,3,FALSE)),0)*HLOOKUP(C4630,'Energy Share'!$I$2:$AL$3,2,FALSE)*VLOOKUP(LEFT(D4630,6),'Energy Share'!$I$6:$J$14,2,FALSE)</f>
        <v>0.11604969176461825</v>
      </c>
    </row>
    <row r="4631" spans="1:6" hidden="1" x14ac:dyDescent="0.3">
      <c r="A4631">
        <f>IF(IFERROR(_xlfn.NUMBERVALUE(RIGHT(D4631,2))=C4631-2000,TRUE),1,0)*_xlfn.IFNA(VLOOKUP(LEFT(RIGHT(D4631,LEN(D4631)-6),LEN(RIGHT(D4631,LEN(D4631)-6))-3),'Filter Fuel'!$A$3:$I$29,HLOOKUP(LEFT(D4631,6),'Filter Fuel'!$B$1:$I$2,2,FALSE),FALSE),1)*IF(F4631=0,0,1)</f>
        <v>0</v>
      </c>
      <c r="B4631" t="s">
        <v>2</v>
      </c>
      <c r="C4631">
        <f t="shared" si="132"/>
        <v>2036</v>
      </c>
      <c r="D4631" t="str">
        <f t="shared" si="133"/>
        <v>PUBBDGELCIMP18</v>
      </c>
      <c r="E4631" t="str">
        <f>VLOOKUP(D4631,'NZ40-POPT_tech_groups'!A:B,2,FALSE)</f>
        <v>NZ40-ENE-1-PUBBDG</v>
      </c>
      <c r="F4631" s="3">
        <f>_xlfn.IFNA(_xlfn.IFNA(VLOOKUP(D4631,'Energy Share'!B:D,3,FALSE),VLOOKUP(LEFT(D4631,LEN(D4631)-2),'Energy Share'!B:D,3,FALSE)),0)*HLOOKUP(C4631,'Energy Share'!$I$2:$AL$3,2,FALSE)*VLOOKUP(LEFT(D4631,6),'Energy Share'!$I$6:$J$14,2,FALSE)</f>
        <v>0.11604969176461825</v>
      </c>
    </row>
    <row r="4632" spans="1:6" hidden="1" x14ac:dyDescent="0.3">
      <c r="A4632">
        <f>IF(IFERROR(_xlfn.NUMBERVALUE(RIGHT(D4632,2))=C4632-2000,TRUE),1,0)*_xlfn.IFNA(VLOOKUP(LEFT(RIGHT(D4632,LEN(D4632)-6),LEN(RIGHT(D4632,LEN(D4632)-6))-3),'Filter Fuel'!$A$3:$I$29,HLOOKUP(LEFT(D4632,6),'Filter Fuel'!$B$1:$I$2,2,FALSE),FALSE),1)*IF(F4632=0,0,1)</f>
        <v>0</v>
      </c>
      <c r="B4632" t="s">
        <v>2</v>
      </c>
      <c r="C4632">
        <f t="shared" si="132"/>
        <v>2036</v>
      </c>
      <c r="D4632" t="str">
        <f t="shared" si="133"/>
        <v>PUBBDGELCIMP19</v>
      </c>
      <c r="E4632" t="str">
        <f>VLOOKUP(D4632,'NZ40-POPT_tech_groups'!A:B,2,FALSE)</f>
        <v>NZ40-ENE-1-PUBBDG</v>
      </c>
      <c r="F4632" s="3">
        <f>_xlfn.IFNA(_xlfn.IFNA(VLOOKUP(D4632,'Energy Share'!B:D,3,FALSE),VLOOKUP(LEFT(D4632,LEN(D4632)-2),'Energy Share'!B:D,3,FALSE)),0)*HLOOKUP(C4632,'Energy Share'!$I$2:$AL$3,2,FALSE)*VLOOKUP(LEFT(D4632,6),'Energy Share'!$I$6:$J$14,2,FALSE)</f>
        <v>0.11604969176461825</v>
      </c>
    </row>
    <row r="4633" spans="1:6" hidden="1" x14ac:dyDescent="0.3">
      <c r="A4633">
        <f>IF(IFERROR(_xlfn.NUMBERVALUE(RIGHT(D4633,2))=C4633-2000,TRUE),1,0)*_xlfn.IFNA(VLOOKUP(LEFT(RIGHT(D4633,LEN(D4633)-6),LEN(RIGHT(D4633,LEN(D4633)-6))-3),'Filter Fuel'!$A$3:$I$29,HLOOKUP(LEFT(D4633,6),'Filter Fuel'!$B$1:$I$2,2,FALSE),FALSE),1)*IF(F4633=0,0,1)</f>
        <v>0</v>
      </c>
      <c r="B4633" t="s">
        <v>2</v>
      </c>
      <c r="C4633">
        <f t="shared" ref="C4633:C4696" si="134">C4290+1</f>
        <v>2036</v>
      </c>
      <c r="D4633" t="str">
        <f t="shared" ref="D4633:D4696" si="135">D4290</f>
        <v>PUBBDGELCIMP20</v>
      </c>
      <c r="E4633" t="str">
        <f>VLOOKUP(D4633,'NZ40-POPT_tech_groups'!A:B,2,FALSE)</f>
        <v>NZ40-ENE-1-PUBBDG</v>
      </c>
      <c r="F4633" s="3">
        <f>_xlfn.IFNA(_xlfn.IFNA(VLOOKUP(D4633,'Energy Share'!B:D,3,FALSE),VLOOKUP(LEFT(D4633,LEN(D4633)-2),'Energy Share'!B:D,3,FALSE)),0)*HLOOKUP(C4633,'Energy Share'!$I$2:$AL$3,2,FALSE)*VLOOKUP(LEFT(D4633,6),'Energy Share'!$I$6:$J$14,2,FALSE)</f>
        <v>0.11604969176461825</v>
      </c>
    </row>
    <row r="4634" spans="1:6" hidden="1" x14ac:dyDescent="0.3">
      <c r="A4634">
        <f>IF(IFERROR(_xlfn.NUMBERVALUE(RIGHT(D4634,2))=C4634-2000,TRUE),1,0)*_xlfn.IFNA(VLOOKUP(LEFT(RIGHT(D4634,LEN(D4634)-6),LEN(RIGHT(D4634,LEN(D4634)-6))-3),'Filter Fuel'!$A$3:$I$29,HLOOKUP(LEFT(D4634,6),'Filter Fuel'!$B$1:$I$2,2,FALSE),FALSE),1)*IF(F4634=0,0,1)</f>
        <v>0</v>
      </c>
      <c r="B4634" t="s">
        <v>2</v>
      </c>
      <c r="C4634">
        <f t="shared" si="134"/>
        <v>2036</v>
      </c>
      <c r="D4634" t="str">
        <f t="shared" si="135"/>
        <v>PUBBDGELCIMP21</v>
      </c>
      <c r="E4634" t="str">
        <f>VLOOKUP(D4634,'NZ40-POPT_tech_groups'!A:B,2,FALSE)</f>
        <v>NZ40-ENE-1-PUBBDG</v>
      </c>
      <c r="F4634" s="3">
        <f>_xlfn.IFNA(_xlfn.IFNA(VLOOKUP(D4634,'Energy Share'!B:D,3,FALSE),VLOOKUP(LEFT(D4634,LEN(D4634)-2),'Energy Share'!B:D,3,FALSE)),0)*HLOOKUP(C4634,'Energy Share'!$I$2:$AL$3,2,FALSE)*VLOOKUP(LEFT(D4634,6),'Energy Share'!$I$6:$J$14,2,FALSE)</f>
        <v>0.11604969176461825</v>
      </c>
    </row>
    <row r="4635" spans="1:6" hidden="1" x14ac:dyDescent="0.3">
      <c r="A4635">
        <f>IF(IFERROR(_xlfn.NUMBERVALUE(RIGHT(D4635,2))=C4635-2000,TRUE),1,0)*_xlfn.IFNA(VLOOKUP(LEFT(RIGHT(D4635,LEN(D4635)-6),LEN(RIGHT(D4635,LEN(D4635)-6))-3),'Filter Fuel'!$A$3:$I$29,HLOOKUP(LEFT(D4635,6),'Filter Fuel'!$B$1:$I$2,2,FALSE),FALSE),1)*IF(F4635=0,0,1)</f>
        <v>0</v>
      </c>
      <c r="B4635" t="s">
        <v>2</v>
      </c>
      <c r="C4635">
        <f t="shared" si="134"/>
        <v>2036</v>
      </c>
      <c r="D4635" t="str">
        <f t="shared" si="135"/>
        <v>PUBBDGELCIMP22</v>
      </c>
      <c r="E4635" t="str">
        <f>VLOOKUP(D4635,'NZ40-POPT_tech_groups'!A:B,2,FALSE)</f>
        <v>NZ40-ENE-1-PUBBDG</v>
      </c>
      <c r="F4635" s="3">
        <f>_xlfn.IFNA(_xlfn.IFNA(VLOOKUP(D4635,'Energy Share'!B:D,3,FALSE),VLOOKUP(LEFT(D4635,LEN(D4635)-2),'Energy Share'!B:D,3,FALSE)),0)*HLOOKUP(C4635,'Energy Share'!$I$2:$AL$3,2,FALSE)*VLOOKUP(LEFT(D4635,6),'Energy Share'!$I$6:$J$14,2,FALSE)</f>
        <v>0.11604969176461825</v>
      </c>
    </row>
    <row r="4636" spans="1:6" hidden="1" x14ac:dyDescent="0.3">
      <c r="A4636">
        <f>IF(IFERROR(_xlfn.NUMBERVALUE(RIGHT(D4636,2))=C4636-2000,TRUE),1,0)*_xlfn.IFNA(VLOOKUP(LEFT(RIGHT(D4636,LEN(D4636)-6),LEN(RIGHT(D4636,LEN(D4636)-6))-3),'Filter Fuel'!$A$3:$I$29,HLOOKUP(LEFT(D4636,6),'Filter Fuel'!$B$1:$I$2,2,FALSE),FALSE),1)*IF(F4636=0,0,1)</f>
        <v>0</v>
      </c>
      <c r="B4636" t="s">
        <v>2</v>
      </c>
      <c r="C4636">
        <f t="shared" si="134"/>
        <v>2036</v>
      </c>
      <c r="D4636" t="str">
        <f t="shared" si="135"/>
        <v>PUBBDGELCIMP23</v>
      </c>
      <c r="E4636" t="str">
        <f>VLOOKUP(D4636,'NZ40-POPT_tech_groups'!A:B,2,FALSE)</f>
        <v>NZ40-ENE-1-PUBBDG</v>
      </c>
      <c r="F4636" s="3">
        <f>_xlfn.IFNA(_xlfn.IFNA(VLOOKUP(D4636,'Energy Share'!B:D,3,FALSE),VLOOKUP(LEFT(D4636,LEN(D4636)-2),'Energy Share'!B:D,3,FALSE)),0)*HLOOKUP(C4636,'Energy Share'!$I$2:$AL$3,2,FALSE)*VLOOKUP(LEFT(D4636,6),'Energy Share'!$I$6:$J$14,2,FALSE)</f>
        <v>0.11604969176461825</v>
      </c>
    </row>
    <row r="4637" spans="1:6" hidden="1" x14ac:dyDescent="0.3">
      <c r="A4637">
        <f>IF(IFERROR(_xlfn.NUMBERVALUE(RIGHT(D4637,2))=C4637-2000,TRUE),1,0)*_xlfn.IFNA(VLOOKUP(LEFT(RIGHT(D4637,LEN(D4637)-6),LEN(RIGHT(D4637,LEN(D4637)-6))-3),'Filter Fuel'!$A$3:$I$29,HLOOKUP(LEFT(D4637,6),'Filter Fuel'!$B$1:$I$2,2,FALSE),FALSE),1)*IF(F4637=0,0,1)</f>
        <v>0</v>
      </c>
      <c r="B4637" t="s">
        <v>2</v>
      </c>
      <c r="C4637">
        <f t="shared" si="134"/>
        <v>2036</v>
      </c>
      <c r="D4637" t="str">
        <f t="shared" si="135"/>
        <v>PUBBDGELCIMP24</v>
      </c>
      <c r="E4637" t="str">
        <f>VLOOKUP(D4637,'NZ40-POPT_tech_groups'!A:B,2,FALSE)</f>
        <v>NZ40-ENE-1-PUBBDG</v>
      </c>
      <c r="F4637" s="3">
        <f>_xlfn.IFNA(_xlfn.IFNA(VLOOKUP(D4637,'Energy Share'!B:D,3,FALSE),VLOOKUP(LEFT(D4637,LEN(D4637)-2),'Energy Share'!B:D,3,FALSE)),0)*HLOOKUP(C4637,'Energy Share'!$I$2:$AL$3,2,FALSE)*VLOOKUP(LEFT(D4637,6),'Energy Share'!$I$6:$J$14,2,FALSE)</f>
        <v>0.11604969176461825</v>
      </c>
    </row>
    <row r="4638" spans="1:6" hidden="1" x14ac:dyDescent="0.3">
      <c r="A4638">
        <f>IF(IFERROR(_xlfn.NUMBERVALUE(RIGHT(D4638,2))=C4638-2000,TRUE),1,0)*_xlfn.IFNA(VLOOKUP(LEFT(RIGHT(D4638,LEN(D4638)-6),LEN(RIGHT(D4638,LEN(D4638)-6))-3),'Filter Fuel'!$A$3:$I$29,HLOOKUP(LEFT(D4638,6),'Filter Fuel'!$B$1:$I$2,2,FALSE),FALSE),1)*IF(F4638=0,0,1)</f>
        <v>0</v>
      </c>
      <c r="B4638" t="s">
        <v>2</v>
      </c>
      <c r="C4638">
        <f t="shared" si="134"/>
        <v>2036</v>
      </c>
      <c r="D4638" t="str">
        <f t="shared" si="135"/>
        <v>PUBBDGELCIMP25</v>
      </c>
      <c r="E4638" t="str">
        <f>VLOOKUP(D4638,'NZ40-POPT_tech_groups'!A:B,2,FALSE)</f>
        <v>NZ40-ENE-1-PUBBDG</v>
      </c>
      <c r="F4638" s="3">
        <f>_xlfn.IFNA(_xlfn.IFNA(VLOOKUP(D4638,'Energy Share'!B:D,3,FALSE),VLOOKUP(LEFT(D4638,LEN(D4638)-2),'Energy Share'!B:D,3,FALSE)),0)*HLOOKUP(C4638,'Energy Share'!$I$2:$AL$3,2,FALSE)*VLOOKUP(LEFT(D4638,6),'Energy Share'!$I$6:$J$14,2,FALSE)</f>
        <v>0.11604969176461825</v>
      </c>
    </row>
    <row r="4639" spans="1:6" hidden="1" x14ac:dyDescent="0.3">
      <c r="A4639">
        <f>IF(IFERROR(_xlfn.NUMBERVALUE(RIGHT(D4639,2))=C4639-2000,TRUE),1,0)*_xlfn.IFNA(VLOOKUP(LEFT(RIGHT(D4639,LEN(D4639)-6),LEN(RIGHT(D4639,LEN(D4639)-6))-3),'Filter Fuel'!$A$3:$I$29,HLOOKUP(LEFT(D4639,6),'Filter Fuel'!$B$1:$I$2,2,FALSE),FALSE),1)*IF(F4639=0,0,1)</f>
        <v>0</v>
      </c>
      <c r="B4639" t="s">
        <v>2</v>
      </c>
      <c r="C4639">
        <f t="shared" si="134"/>
        <v>2036</v>
      </c>
      <c r="D4639" t="str">
        <f t="shared" si="135"/>
        <v>PUBBDGELCIMP26</v>
      </c>
      <c r="E4639" t="str">
        <f>VLOOKUP(D4639,'NZ40-POPT_tech_groups'!A:B,2,FALSE)</f>
        <v>NZ40-ENE-1-PUBBDG</v>
      </c>
      <c r="F4639" s="3">
        <f>_xlfn.IFNA(_xlfn.IFNA(VLOOKUP(D4639,'Energy Share'!B:D,3,FALSE),VLOOKUP(LEFT(D4639,LEN(D4639)-2),'Energy Share'!B:D,3,FALSE)),0)*HLOOKUP(C4639,'Energy Share'!$I$2:$AL$3,2,FALSE)*VLOOKUP(LEFT(D4639,6),'Energy Share'!$I$6:$J$14,2,FALSE)</f>
        <v>0.11604969176461825</v>
      </c>
    </row>
    <row r="4640" spans="1:6" hidden="1" x14ac:dyDescent="0.3">
      <c r="A4640">
        <f>IF(IFERROR(_xlfn.NUMBERVALUE(RIGHT(D4640,2))=C4640-2000,TRUE),1,0)*_xlfn.IFNA(VLOOKUP(LEFT(RIGHT(D4640,LEN(D4640)-6),LEN(RIGHT(D4640,LEN(D4640)-6))-3),'Filter Fuel'!$A$3:$I$29,HLOOKUP(LEFT(D4640,6),'Filter Fuel'!$B$1:$I$2,2,FALSE),FALSE),1)*IF(F4640=0,0,1)</f>
        <v>0</v>
      </c>
      <c r="B4640" t="s">
        <v>2</v>
      </c>
      <c r="C4640">
        <f t="shared" si="134"/>
        <v>2036</v>
      </c>
      <c r="D4640" t="str">
        <f t="shared" si="135"/>
        <v>PUBBDGELCIMP27</v>
      </c>
      <c r="E4640" t="str">
        <f>VLOOKUP(D4640,'NZ40-POPT_tech_groups'!A:B,2,FALSE)</f>
        <v>NZ40-ENE-1-PUBBDG</v>
      </c>
      <c r="F4640" s="3">
        <f>_xlfn.IFNA(_xlfn.IFNA(VLOOKUP(D4640,'Energy Share'!B:D,3,FALSE),VLOOKUP(LEFT(D4640,LEN(D4640)-2),'Energy Share'!B:D,3,FALSE)),0)*HLOOKUP(C4640,'Energy Share'!$I$2:$AL$3,2,FALSE)*VLOOKUP(LEFT(D4640,6),'Energy Share'!$I$6:$J$14,2,FALSE)</f>
        <v>0.11604969176461825</v>
      </c>
    </row>
    <row r="4641" spans="1:6" hidden="1" x14ac:dyDescent="0.3">
      <c r="A4641">
        <f>IF(IFERROR(_xlfn.NUMBERVALUE(RIGHT(D4641,2))=C4641-2000,TRUE),1,0)*_xlfn.IFNA(VLOOKUP(LEFT(RIGHT(D4641,LEN(D4641)-6),LEN(RIGHT(D4641,LEN(D4641)-6))-3),'Filter Fuel'!$A$3:$I$29,HLOOKUP(LEFT(D4641,6),'Filter Fuel'!$B$1:$I$2,2,FALSE),FALSE),1)*IF(F4641=0,0,1)</f>
        <v>0</v>
      </c>
      <c r="B4641" t="s">
        <v>2</v>
      </c>
      <c r="C4641">
        <f t="shared" si="134"/>
        <v>2036</v>
      </c>
      <c r="D4641" t="str">
        <f t="shared" si="135"/>
        <v>PUBBDGELCIMP28</v>
      </c>
      <c r="E4641" t="str">
        <f>VLOOKUP(D4641,'NZ40-POPT_tech_groups'!A:B,2,FALSE)</f>
        <v>NZ40-ENE-1-PUBBDG</v>
      </c>
      <c r="F4641" s="3">
        <f>_xlfn.IFNA(_xlfn.IFNA(VLOOKUP(D4641,'Energy Share'!B:D,3,FALSE),VLOOKUP(LEFT(D4641,LEN(D4641)-2),'Energy Share'!B:D,3,FALSE)),0)*HLOOKUP(C4641,'Energy Share'!$I$2:$AL$3,2,FALSE)*VLOOKUP(LEFT(D4641,6),'Energy Share'!$I$6:$J$14,2,FALSE)</f>
        <v>0.11604969176461825</v>
      </c>
    </row>
    <row r="4642" spans="1:6" hidden="1" x14ac:dyDescent="0.3">
      <c r="A4642">
        <f>IF(IFERROR(_xlfn.NUMBERVALUE(RIGHT(D4642,2))=C4642-2000,TRUE),1,0)*_xlfn.IFNA(VLOOKUP(LEFT(RIGHT(D4642,LEN(D4642)-6),LEN(RIGHT(D4642,LEN(D4642)-6))-3),'Filter Fuel'!$A$3:$I$29,HLOOKUP(LEFT(D4642,6),'Filter Fuel'!$B$1:$I$2,2,FALSE),FALSE),1)*IF(F4642=0,0,1)</f>
        <v>0</v>
      </c>
      <c r="B4642" t="s">
        <v>2</v>
      </c>
      <c r="C4642">
        <f t="shared" si="134"/>
        <v>2036</v>
      </c>
      <c r="D4642" t="str">
        <f t="shared" si="135"/>
        <v>PUBBDGELCIMP29</v>
      </c>
      <c r="E4642" t="str">
        <f>VLOOKUP(D4642,'NZ40-POPT_tech_groups'!A:B,2,FALSE)</f>
        <v>NZ40-ENE-1-PUBBDG</v>
      </c>
      <c r="F4642" s="3">
        <f>_xlfn.IFNA(_xlfn.IFNA(VLOOKUP(D4642,'Energy Share'!B:D,3,FALSE),VLOOKUP(LEFT(D4642,LEN(D4642)-2),'Energy Share'!B:D,3,FALSE)),0)*HLOOKUP(C4642,'Energy Share'!$I$2:$AL$3,2,FALSE)*VLOOKUP(LEFT(D4642,6),'Energy Share'!$I$6:$J$14,2,FALSE)</f>
        <v>0.11604969176461825</v>
      </c>
    </row>
    <row r="4643" spans="1:6" hidden="1" x14ac:dyDescent="0.3">
      <c r="A4643">
        <f>IF(IFERROR(_xlfn.NUMBERVALUE(RIGHT(D4643,2))=C4643-2000,TRUE),1,0)*_xlfn.IFNA(VLOOKUP(LEFT(RIGHT(D4643,LEN(D4643)-6),LEN(RIGHT(D4643,LEN(D4643)-6))-3),'Filter Fuel'!$A$3:$I$29,HLOOKUP(LEFT(D4643,6),'Filter Fuel'!$B$1:$I$2,2,FALSE),FALSE),1)*IF(F4643=0,0,1)</f>
        <v>0</v>
      </c>
      <c r="B4643" t="s">
        <v>2</v>
      </c>
      <c r="C4643">
        <f t="shared" si="134"/>
        <v>2036</v>
      </c>
      <c r="D4643" t="str">
        <f t="shared" si="135"/>
        <v>PUBBDGELCIMP30</v>
      </c>
      <c r="E4643" t="str">
        <f>VLOOKUP(D4643,'NZ40-POPT_tech_groups'!A:B,2,FALSE)</f>
        <v>NZ40-ENE-1-PUBBDG</v>
      </c>
      <c r="F4643" s="3">
        <f>_xlfn.IFNA(_xlfn.IFNA(VLOOKUP(D4643,'Energy Share'!B:D,3,FALSE),VLOOKUP(LEFT(D4643,LEN(D4643)-2),'Energy Share'!B:D,3,FALSE)),0)*HLOOKUP(C4643,'Energy Share'!$I$2:$AL$3,2,FALSE)*VLOOKUP(LEFT(D4643,6),'Energy Share'!$I$6:$J$14,2,FALSE)</f>
        <v>0.11604969176461825</v>
      </c>
    </row>
    <row r="4644" spans="1:6" hidden="1" x14ac:dyDescent="0.3">
      <c r="A4644">
        <f>IF(IFERROR(_xlfn.NUMBERVALUE(RIGHT(D4644,2))=C4644-2000,TRUE),1,0)*_xlfn.IFNA(VLOOKUP(LEFT(RIGHT(D4644,LEN(D4644)-6),LEN(RIGHT(D4644,LEN(D4644)-6))-3),'Filter Fuel'!$A$3:$I$29,HLOOKUP(LEFT(D4644,6),'Filter Fuel'!$B$1:$I$2,2,FALSE),FALSE),1)*IF(F4644=0,0,1)</f>
        <v>0</v>
      </c>
      <c r="B4644" t="s">
        <v>2</v>
      </c>
      <c r="C4644">
        <f t="shared" si="134"/>
        <v>2036</v>
      </c>
      <c r="D4644" t="str">
        <f t="shared" si="135"/>
        <v>PUBBDGELCIMP31</v>
      </c>
      <c r="E4644" t="str">
        <f>VLOOKUP(D4644,'NZ40-POPT_tech_groups'!A:B,2,FALSE)</f>
        <v>NZ40-ENE-1-PUBBDG</v>
      </c>
      <c r="F4644" s="3">
        <f>_xlfn.IFNA(_xlfn.IFNA(VLOOKUP(D4644,'Energy Share'!B:D,3,FALSE),VLOOKUP(LEFT(D4644,LEN(D4644)-2),'Energy Share'!B:D,3,FALSE)),0)*HLOOKUP(C4644,'Energy Share'!$I$2:$AL$3,2,FALSE)*VLOOKUP(LEFT(D4644,6),'Energy Share'!$I$6:$J$14,2,FALSE)</f>
        <v>0.11604969176461825</v>
      </c>
    </row>
    <row r="4645" spans="1:6" hidden="1" x14ac:dyDescent="0.3">
      <c r="A4645">
        <f>IF(IFERROR(_xlfn.NUMBERVALUE(RIGHT(D4645,2))=C4645-2000,TRUE),1,0)*_xlfn.IFNA(VLOOKUP(LEFT(RIGHT(D4645,LEN(D4645)-6),LEN(RIGHT(D4645,LEN(D4645)-6))-3),'Filter Fuel'!$A$3:$I$29,HLOOKUP(LEFT(D4645,6),'Filter Fuel'!$B$1:$I$2,2,FALSE),FALSE),1)*IF(F4645=0,0,1)</f>
        <v>0</v>
      </c>
      <c r="B4645" t="s">
        <v>2</v>
      </c>
      <c r="C4645">
        <f t="shared" si="134"/>
        <v>2036</v>
      </c>
      <c r="D4645" t="str">
        <f t="shared" si="135"/>
        <v>PUBBDGELCIMP32</v>
      </c>
      <c r="E4645" t="str">
        <f>VLOOKUP(D4645,'NZ40-POPT_tech_groups'!A:B,2,FALSE)</f>
        <v>NZ40-ENE-1-PUBBDG</v>
      </c>
      <c r="F4645" s="3">
        <f>_xlfn.IFNA(_xlfn.IFNA(VLOOKUP(D4645,'Energy Share'!B:D,3,FALSE),VLOOKUP(LEFT(D4645,LEN(D4645)-2),'Energy Share'!B:D,3,FALSE)),0)*HLOOKUP(C4645,'Energy Share'!$I$2:$AL$3,2,FALSE)*VLOOKUP(LEFT(D4645,6),'Energy Share'!$I$6:$J$14,2,FALSE)</f>
        <v>0.11604969176461825</v>
      </c>
    </row>
    <row r="4646" spans="1:6" hidden="1" x14ac:dyDescent="0.3">
      <c r="A4646">
        <f>IF(IFERROR(_xlfn.NUMBERVALUE(RIGHT(D4646,2))=C4646-2000,TRUE),1,0)*_xlfn.IFNA(VLOOKUP(LEFT(RIGHT(D4646,LEN(D4646)-6),LEN(RIGHT(D4646,LEN(D4646)-6))-3),'Filter Fuel'!$A$3:$I$29,HLOOKUP(LEFT(D4646,6),'Filter Fuel'!$B$1:$I$2,2,FALSE),FALSE),1)*IF(F4646=0,0,1)</f>
        <v>0</v>
      </c>
      <c r="B4646" t="s">
        <v>2</v>
      </c>
      <c r="C4646">
        <f t="shared" si="134"/>
        <v>2036</v>
      </c>
      <c r="D4646" t="str">
        <f t="shared" si="135"/>
        <v>PUBBDGELCIMP33</v>
      </c>
      <c r="E4646" t="str">
        <f>VLOOKUP(D4646,'NZ40-POPT_tech_groups'!A:B,2,FALSE)</f>
        <v>NZ40-ENE-1-PUBBDG</v>
      </c>
      <c r="F4646" s="3">
        <f>_xlfn.IFNA(_xlfn.IFNA(VLOOKUP(D4646,'Energy Share'!B:D,3,FALSE),VLOOKUP(LEFT(D4646,LEN(D4646)-2),'Energy Share'!B:D,3,FALSE)),0)*HLOOKUP(C4646,'Energy Share'!$I$2:$AL$3,2,FALSE)*VLOOKUP(LEFT(D4646,6),'Energy Share'!$I$6:$J$14,2,FALSE)</f>
        <v>0.11604969176461825</v>
      </c>
    </row>
    <row r="4647" spans="1:6" hidden="1" x14ac:dyDescent="0.3">
      <c r="A4647">
        <f>IF(IFERROR(_xlfn.NUMBERVALUE(RIGHT(D4647,2))=C4647-2000,TRUE),1,0)*_xlfn.IFNA(VLOOKUP(LEFT(RIGHT(D4647,LEN(D4647)-6),LEN(RIGHT(D4647,LEN(D4647)-6))-3),'Filter Fuel'!$A$3:$I$29,HLOOKUP(LEFT(D4647,6),'Filter Fuel'!$B$1:$I$2,2,FALSE),FALSE),1)*IF(F4647=0,0,1)</f>
        <v>0</v>
      </c>
      <c r="B4647" t="s">
        <v>2</v>
      </c>
      <c r="C4647">
        <f t="shared" si="134"/>
        <v>2036</v>
      </c>
      <c r="D4647" t="str">
        <f t="shared" si="135"/>
        <v>PUBBDGELCIMP34</v>
      </c>
      <c r="E4647" t="str">
        <f>VLOOKUP(D4647,'NZ40-POPT_tech_groups'!A:B,2,FALSE)</f>
        <v>NZ40-ENE-1-PUBBDG</v>
      </c>
      <c r="F4647" s="3">
        <f>_xlfn.IFNA(_xlfn.IFNA(VLOOKUP(D4647,'Energy Share'!B:D,3,FALSE),VLOOKUP(LEFT(D4647,LEN(D4647)-2),'Energy Share'!B:D,3,FALSE)),0)*HLOOKUP(C4647,'Energy Share'!$I$2:$AL$3,2,FALSE)*VLOOKUP(LEFT(D4647,6),'Energy Share'!$I$6:$J$14,2,FALSE)</f>
        <v>0.11604969176461825</v>
      </c>
    </row>
    <row r="4648" spans="1:6" hidden="1" x14ac:dyDescent="0.3">
      <c r="A4648">
        <f>IF(IFERROR(_xlfn.NUMBERVALUE(RIGHT(D4648,2))=C4648-2000,TRUE),1,0)*_xlfn.IFNA(VLOOKUP(LEFT(RIGHT(D4648,LEN(D4648)-6),LEN(RIGHT(D4648,LEN(D4648)-6))-3),'Filter Fuel'!$A$3:$I$29,HLOOKUP(LEFT(D4648,6),'Filter Fuel'!$B$1:$I$2,2,FALSE),FALSE),1)*IF(F4648=0,0,1)</f>
        <v>0</v>
      </c>
      <c r="B4648" t="s">
        <v>2</v>
      </c>
      <c r="C4648">
        <f t="shared" si="134"/>
        <v>2036</v>
      </c>
      <c r="D4648" t="str">
        <f t="shared" si="135"/>
        <v>PUBBDGELCIMP35</v>
      </c>
      <c r="E4648" t="str">
        <f>VLOOKUP(D4648,'NZ40-POPT_tech_groups'!A:B,2,FALSE)</f>
        <v>NZ40-ENE-1-PUBBDG</v>
      </c>
      <c r="F4648" s="3">
        <f>_xlfn.IFNA(_xlfn.IFNA(VLOOKUP(D4648,'Energy Share'!B:D,3,FALSE),VLOOKUP(LEFT(D4648,LEN(D4648)-2),'Energy Share'!B:D,3,FALSE)),0)*HLOOKUP(C4648,'Energy Share'!$I$2:$AL$3,2,FALSE)*VLOOKUP(LEFT(D4648,6),'Energy Share'!$I$6:$J$14,2,FALSE)</f>
        <v>0.11604969176461825</v>
      </c>
    </row>
    <row r="4649" spans="1:6" x14ac:dyDescent="0.3">
      <c r="A4649">
        <f>IF(IFERROR(_xlfn.NUMBERVALUE(RIGHT(D4649,2))=C4649-2000,TRUE),1,0)*_xlfn.IFNA(VLOOKUP(LEFT(RIGHT(D4649,LEN(D4649)-6),LEN(RIGHT(D4649,LEN(D4649)-6))-3),'Filter Fuel'!$A$3:$I$29,HLOOKUP(LEFT(D4649,6),'Filter Fuel'!$B$1:$I$2,2,FALSE),FALSE),1)*IF(F4649=0,0,1)</f>
        <v>1</v>
      </c>
      <c r="B4649" t="s">
        <v>2</v>
      </c>
      <c r="C4649">
        <f t="shared" si="134"/>
        <v>2036</v>
      </c>
      <c r="D4649" t="str">
        <f t="shared" si="135"/>
        <v>PUBBDGELCIMP36</v>
      </c>
      <c r="E4649" t="str">
        <f>VLOOKUP(D4649,'NZ40-POPT_tech_groups'!A:B,2,FALSE)</f>
        <v>NZ40-ENE-1-PUBBDG</v>
      </c>
      <c r="F4649" s="3">
        <f>_xlfn.IFNA(_xlfn.IFNA(VLOOKUP(D4649,'Energy Share'!B:D,3,FALSE),VLOOKUP(LEFT(D4649,LEN(D4649)-2),'Energy Share'!B:D,3,FALSE)),0)*HLOOKUP(C4649,'Energy Share'!$I$2:$AL$3,2,FALSE)*VLOOKUP(LEFT(D4649,6),'Energy Share'!$I$6:$J$14,2,FALSE)</f>
        <v>0.11604969176461825</v>
      </c>
    </row>
    <row r="4650" spans="1:6" hidden="1" x14ac:dyDescent="0.3">
      <c r="A4650">
        <f>IF(IFERROR(_xlfn.NUMBERVALUE(RIGHT(D4650,2))=C4650-2000,TRUE),1,0)*_xlfn.IFNA(VLOOKUP(LEFT(RIGHT(D4650,LEN(D4650)-6),LEN(RIGHT(D4650,LEN(D4650)-6))-3),'Filter Fuel'!$A$3:$I$29,HLOOKUP(LEFT(D4650,6),'Filter Fuel'!$B$1:$I$2,2,FALSE),FALSE),1)*IF(F4650=0,0,1)</f>
        <v>0</v>
      </c>
      <c r="B4650" t="s">
        <v>2</v>
      </c>
      <c r="C4650">
        <f t="shared" si="134"/>
        <v>2036</v>
      </c>
      <c r="D4650" t="str">
        <f t="shared" si="135"/>
        <v>PUBBDGELCIMP37</v>
      </c>
      <c r="E4650" t="str">
        <f>VLOOKUP(D4650,'NZ40-POPT_tech_groups'!A:B,2,FALSE)</f>
        <v>NZ40-ENE-1-PUBBDG</v>
      </c>
      <c r="F4650" s="3">
        <f>_xlfn.IFNA(_xlfn.IFNA(VLOOKUP(D4650,'Energy Share'!B:D,3,FALSE),VLOOKUP(LEFT(D4650,LEN(D4650)-2),'Energy Share'!B:D,3,FALSE)),0)*HLOOKUP(C4650,'Energy Share'!$I$2:$AL$3,2,FALSE)*VLOOKUP(LEFT(D4650,6),'Energy Share'!$I$6:$J$14,2,FALSE)</f>
        <v>0.11604969176461825</v>
      </c>
    </row>
    <row r="4651" spans="1:6" hidden="1" x14ac:dyDescent="0.3">
      <c r="A4651">
        <f>IF(IFERROR(_xlfn.NUMBERVALUE(RIGHT(D4651,2))=C4651-2000,TRUE),1,0)*_xlfn.IFNA(VLOOKUP(LEFT(RIGHT(D4651,LEN(D4651)-6),LEN(RIGHT(D4651,LEN(D4651)-6))-3),'Filter Fuel'!$A$3:$I$29,HLOOKUP(LEFT(D4651,6),'Filter Fuel'!$B$1:$I$2,2,FALSE),FALSE),1)*IF(F4651=0,0,1)</f>
        <v>0</v>
      </c>
      <c r="B4651" t="s">
        <v>2</v>
      </c>
      <c r="C4651">
        <f t="shared" si="134"/>
        <v>2036</v>
      </c>
      <c r="D4651" t="str">
        <f t="shared" si="135"/>
        <v>PUBBDGELCIMP38</v>
      </c>
      <c r="E4651" t="str">
        <f>VLOOKUP(D4651,'NZ40-POPT_tech_groups'!A:B,2,FALSE)</f>
        <v>NZ40-ENE-1-PUBBDG</v>
      </c>
      <c r="F4651" s="3">
        <f>_xlfn.IFNA(_xlfn.IFNA(VLOOKUP(D4651,'Energy Share'!B:D,3,FALSE),VLOOKUP(LEFT(D4651,LEN(D4651)-2),'Energy Share'!B:D,3,FALSE)),0)*HLOOKUP(C4651,'Energy Share'!$I$2:$AL$3,2,FALSE)*VLOOKUP(LEFT(D4651,6),'Energy Share'!$I$6:$J$14,2,FALSE)</f>
        <v>0.11604969176461825</v>
      </c>
    </row>
    <row r="4652" spans="1:6" hidden="1" x14ac:dyDescent="0.3">
      <c r="A4652">
        <f>IF(IFERROR(_xlfn.NUMBERVALUE(RIGHT(D4652,2))=C4652-2000,TRUE),1,0)*_xlfn.IFNA(VLOOKUP(LEFT(RIGHT(D4652,LEN(D4652)-6),LEN(RIGHT(D4652,LEN(D4652)-6))-3),'Filter Fuel'!$A$3:$I$29,HLOOKUP(LEFT(D4652,6),'Filter Fuel'!$B$1:$I$2,2,FALSE),FALSE),1)*IF(F4652=0,0,1)</f>
        <v>0</v>
      </c>
      <c r="B4652" t="s">
        <v>2</v>
      </c>
      <c r="C4652">
        <f t="shared" si="134"/>
        <v>2036</v>
      </c>
      <c r="D4652" t="str">
        <f t="shared" si="135"/>
        <v>PUBBDGELCIMP39</v>
      </c>
      <c r="E4652" t="str">
        <f>VLOOKUP(D4652,'NZ40-POPT_tech_groups'!A:B,2,FALSE)</f>
        <v>NZ40-ENE-1-PUBBDG</v>
      </c>
      <c r="F4652" s="3">
        <f>_xlfn.IFNA(_xlfn.IFNA(VLOOKUP(D4652,'Energy Share'!B:D,3,FALSE),VLOOKUP(LEFT(D4652,LEN(D4652)-2),'Energy Share'!B:D,3,FALSE)),0)*HLOOKUP(C4652,'Energy Share'!$I$2:$AL$3,2,FALSE)*VLOOKUP(LEFT(D4652,6),'Energy Share'!$I$6:$J$14,2,FALSE)</f>
        <v>0.11604969176461825</v>
      </c>
    </row>
    <row r="4653" spans="1:6" hidden="1" x14ac:dyDescent="0.3">
      <c r="A4653">
        <f>IF(IFERROR(_xlfn.NUMBERVALUE(RIGHT(D4653,2))=C4653-2000,TRUE),1,0)*_xlfn.IFNA(VLOOKUP(LEFT(RIGHT(D4653,LEN(D4653)-6),LEN(RIGHT(D4653,LEN(D4653)-6))-3),'Filter Fuel'!$A$3:$I$29,HLOOKUP(LEFT(D4653,6),'Filter Fuel'!$B$1:$I$2,2,FALSE),FALSE),1)*IF(F4653=0,0,1)</f>
        <v>0</v>
      </c>
      <c r="B4653" t="s">
        <v>2</v>
      </c>
      <c r="C4653">
        <f t="shared" si="134"/>
        <v>2036</v>
      </c>
      <c r="D4653" t="str">
        <f t="shared" si="135"/>
        <v>PUBBDGELCIMP40</v>
      </c>
      <c r="E4653" t="str">
        <f>VLOOKUP(D4653,'NZ40-POPT_tech_groups'!A:B,2,FALSE)</f>
        <v>NZ40-ENE-1-PUBBDG</v>
      </c>
      <c r="F4653" s="3">
        <f>_xlfn.IFNA(_xlfn.IFNA(VLOOKUP(D4653,'Energy Share'!B:D,3,FALSE),VLOOKUP(LEFT(D4653,LEN(D4653)-2),'Energy Share'!B:D,3,FALSE)),0)*HLOOKUP(C4653,'Energy Share'!$I$2:$AL$3,2,FALSE)*VLOOKUP(LEFT(D4653,6),'Energy Share'!$I$6:$J$14,2,FALSE)</f>
        <v>0.11604969176461825</v>
      </c>
    </row>
    <row r="4654" spans="1:6" hidden="1" x14ac:dyDescent="0.3">
      <c r="A4654">
        <f>IF(IFERROR(_xlfn.NUMBERVALUE(RIGHT(D4654,2))=C4654-2000,TRUE),1,0)*_xlfn.IFNA(VLOOKUP(LEFT(RIGHT(D4654,LEN(D4654)-6),LEN(RIGHT(D4654,LEN(D4654)-6))-3),'Filter Fuel'!$A$3:$I$29,HLOOKUP(LEFT(D4654,6),'Filter Fuel'!$B$1:$I$2,2,FALSE),FALSE),1)*IF(F4654=0,0,1)</f>
        <v>0</v>
      </c>
      <c r="B4654" t="s">
        <v>2</v>
      </c>
      <c r="C4654">
        <f t="shared" si="134"/>
        <v>2036</v>
      </c>
      <c r="D4654" t="str">
        <f t="shared" si="135"/>
        <v>PUBBDGELCIMP41</v>
      </c>
      <c r="E4654" t="str">
        <f>VLOOKUP(D4654,'NZ40-POPT_tech_groups'!A:B,2,FALSE)</f>
        <v>NZ40-ENE-1-PUBBDG</v>
      </c>
      <c r="F4654" s="3">
        <f>_xlfn.IFNA(_xlfn.IFNA(VLOOKUP(D4654,'Energy Share'!B:D,3,FALSE),VLOOKUP(LEFT(D4654,LEN(D4654)-2),'Energy Share'!B:D,3,FALSE)),0)*HLOOKUP(C4654,'Energy Share'!$I$2:$AL$3,2,FALSE)*VLOOKUP(LEFT(D4654,6),'Energy Share'!$I$6:$J$14,2,FALSE)</f>
        <v>0.11604969176461825</v>
      </c>
    </row>
    <row r="4655" spans="1:6" hidden="1" x14ac:dyDescent="0.3">
      <c r="A4655">
        <f>IF(IFERROR(_xlfn.NUMBERVALUE(RIGHT(D4655,2))=C4655-2000,TRUE),1,0)*_xlfn.IFNA(VLOOKUP(LEFT(RIGHT(D4655,LEN(D4655)-6),LEN(RIGHT(D4655,LEN(D4655)-6))-3),'Filter Fuel'!$A$3:$I$29,HLOOKUP(LEFT(D4655,6),'Filter Fuel'!$B$1:$I$2,2,FALSE),FALSE),1)*IF(F4655=0,0,1)</f>
        <v>0</v>
      </c>
      <c r="B4655" t="s">
        <v>2</v>
      </c>
      <c r="C4655">
        <f t="shared" si="134"/>
        <v>2036</v>
      </c>
      <c r="D4655" t="str">
        <f t="shared" si="135"/>
        <v>PUBBDGELCIMP42</v>
      </c>
      <c r="E4655" t="str">
        <f>VLOOKUP(D4655,'NZ40-POPT_tech_groups'!A:B,2,FALSE)</f>
        <v>NZ40-ENE-1-PUBBDG</v>
      </c>
      <c r="F4655" s="3">
        <f>_xlfn.IFNA(_xlfn.IFNA(VLOOKUP(D4655,'Energy Share'!B:D,3,FALSE),VLOOKUP(LEFT(D4655,LEN(D4655)-2),'Energy Share'!B:D,3,FALSE)),0)*HLOOKUP(C4655,'Energy Share'!$I$2:$AL$3,2,FALSE)*VLOOKUP(LEFT(D4655,6),'Energy Share'!$I$6:$J$14,2,FALSE)</f>
        <v>0.11604969176461825</v>
      </c>
    </row>
    <row r="4656" spans="1:6" hidden="1" x14ac:dyDescent="0.3">
      <c r="A4656">
        <f>IF(IFERROR(_xlfn.NUMBERVALUE(RIGHT(D4656,2))=C4656-2000,TRUE),1,0)*_xlfn.IFNA(VLOOKUP(LEFT(RIGHT(D4656,LEN(D4656)-6),LEN(RIGHT(D4656,LEN(D4656)-6))-3),'Filter Fuel'!$A$3:$I$29,HLOOKUP(LEFT(D4656,6),'Filter Fuel'!$B$1:$I$2,2,FALSE),FALSE),1)*IF(F4656=0,0,1)</f>
        <v>0</v>
      </c>
      <c r="B4656" t="s">
        <v>2</v>
      </c>
      <c r="C4656">
        <f t="shared" si="134"/>
        <v>2036</v>
      </c>
      <c r="D4656" t="str">
        <f t="shared" si="135"/>
        <v>PUBBDGELCIMP43</v>
      </c>
      <c r="E4656" t="str">
        <f>VLOOKUP(D4656,'NZ40-POPT_tech_groups'!A:B,2,FALSE)</f>
        <v>NZ40-ENE-1-PUBBDG</v>
      </c>
      <c r="F4656" s="3">
        <f>_xlfn.IFNA(_xlfn.IFNA(VLOOKUP(D4656,'Energy Share'!B:D,3,FALSE),VLOOKUP(LEFT(D4656,LEN(D4656)-2),'Energy Share'!B:D,3,FALSE)),0)*HLOOKUP(C4656,'Energy Share'!$I$2:$AL$3,2,FALSE)*VLOOKUP(LEFT(D4656,6),'Energy Share'!$I$6:$J$14,2,FALSE)</f>
        <v>0.11604969176461825</v>
      </c>
    </row>
    <row r="4657" spans="1:6" hidden="1" x14ac:dyDescent="0.3">
      <c r="A4657">
        <f>IF(IFERROR(_xlfn.NUMBERVALUE(RIGHT(D4657,2))=C4657-2000,TRUE),1,0)*_xlfn.IFNA(VLOOKUP(LEFT(RIGHT(D4657,LEN(D4657)-6),LEN(RIGHT(D4657,LEN(D4657)-6))-3),'Filter Fuel'!$A$3:$I$29,HLOOKUP(LEFT(D4657,6),'Filter Fuel'!$B$1:$I$2,2,FALSE),FALSE),1)*IF(F4657=0,0,1)</f>
        <v>0</v>
      </c>
      <c r="B4657" t="s">
        <v>2</v>
      </c>
      <c r="C4657">
        <f t="shared" si="134"/>
        <v>2036</v>
      </c>
      <c r="D4657" t="str">
        <f t="shared" si="135"/>
        <v>PUBBDGELCIMP44</v>
      </c>
      <c r="E4657" t="str">
        <f>VLOOKUP(D4657,'NZ40-POPT_tech_groups'!A:B,2,FALSE)</f>
        <v>NZ40-ENE-1-PUBBDG</v>
      </c>
      <c r="F4657" s="3">
        <f>_xlfn.IFNA(_xlfn.IFNA(VLOOKUP(D4657,'Energy Share'!B:D,3,FALSE),VLOOKUP(LEFT(D4657,LEN(D4657)-2),'Energy Share'!B:D,3,FALSE)),0)*HLOOKUP(C4657,'Energy Share'!$I$2:$AL$3,2,FALSE)*VLOOKUP(LEFT(D4657,6),'Energy Share'!$I$6:$J$14,2,FALSE)</f>
        <v>0.11604969176461825</v>
      </c>
    </row>
    <row r="4658" spans="1:6" hidden="1" x14ac:dyDescent="0.3">
      <c r="A4658">
        <f>IF(IFERROR(_xlfn.NUMBERVALUE(RIGHT(D4658,2))=C4658-2000,TRUE),1,0)*_xlfn.IFNA(VLOOKUP(LEFT(RIGHT(D4658,LEN(D4658)-6),LEN(RIGHT(D4658,LEN(D4658)-6))-3),'Filter Fuel'!$A$3:$I$29,HLOOKUP(LEFT(D4658,6),'Filter Fuel'!$B$1:$I$2,2,FALSE),FALSE),1)*IF(F4658=0,0,1)</f>
        <v>0</v>
      </c>
      <c r="B4658" t="s">
        <v>2</v>
      </c>
      <c r="C4658">
        <f t="shared" si="134"/>
        <v>2036</v>
      </c>
      <c r="D4658" t="str">
        <f t="shared" si="135"/>
        <v>PUBBDGELCIMP45</v>
      </c>
      <c r="E4658" t="str">
        <f>VLOOKUP(D4658,'NZ40-POPT_tech_groups'!A:B,2,FALSE)</f>
        <v>NZ40-ENE-1-PUBBDG</v>
      </c>
      <c r="F4658" s="3">
        <f>_xlfn.IFNA(_xlfn.IFNA(VLOOKUP(D4658,'Energy Share'!B:D,3,FALSE),VLOOKUP(LEFT(D4658,LEN(D4658)-2),'Energy Share'!B:D,3,FALSE)),0)*HLOOKUP(C4658,'Energy Share'!$I$2:$AL$3,2,FALSE)*VLOOKUP(LEFT(D4658,6),'Energy Share'!$I$6:$J$14,2,FALSE)</f>
        <v>0.11604969176461825</v>
      </c>
    </row>
    <row r="4659" spans="1:6" hidden="1" x14ac:dyDescent="0.3">
      <c r="A4659">
        <f>IF(IFERROR(_xlfn.NUMBERVALUE(RIGHT(D4659,2))=C4659-2000,TRUE),1,0)*_xlfn.IFNA(VLOOKUP(LEFT(RIGHT(D4659,LEN(D4659)-6),LEN(RIGHT(D4659,LEN(D4659)-6))-3),'Filter Fuel'!$A$3:$I$29,HLOOKUP(LEFT(D4659,6),'Filter Fuel'!$B$1:$I$2,2,FALSE),FALSE),1)*IF(F4659=0,0,1)</f>
        <v>0</v>
      </c>
      <c r="B4659" t="s">
        <v>2</v>
      </c>
      <c r="C4659">
        <f t="shared" si="134"/>
        <v>2036</v>
      </c>
      <c r="D4659" t="str">
        <f t="shared" si="135"/>
        <v>PUBBDGELCIMP46</v>
      </c>
      <c r="E4659" t="str">
        <f>VLOOKUP(D4659,'NZ40-POPT_tech_groups'!A:B,2,FALSE)</f>
        <v>NZ40-ENE-1-PUBBDG</v>
      </c>
      <c r="F4659" s="3">
        <f>_xlfn.IFNA(_xlfn.IFNA(VLOOKUP(D4659,'Energy Share'!B:D,3,FALSE),VLOOKUP(LEFT(D4659,LEN(D4659)-2),'Energy Share'!B:D,3,FALSE)),0)*HLOOKUP(C4659,'Energy Share'!$I$2:$AL$3,2,FALSE)*VLOOKUP(LEFT(D4659,6),'Energy Share'!$I$6:$J$14,2,FALSE)</f>
        <v>0.11604969176461825</v>
      </c>
    </row>
    <row r="4660" spans="1:6" hidden="1" x14ac:dyDescent="0.3">
      <c r="A4660">
        <f>IF(IFERROR(_xlfn.NUMBERVALUE(RIGHT(D4660,2))=C4660-2000,TRUE),1,0)*_xlfn.IFNA(VLOOKUP(LEFT(RIGHT(D4660,LEN(D4660)-6),LEN(RIGHT(D4660,LEN(D4660)-6))-3),'Filter Fuel'!$A$3:$I$29,HLOOKUP(LEFT(D4660,6),'Filter Fuel'!$B$1:$I$2,2,FALSE),FALSE),1)*IF(F4660=0,0,1)</f>
        <v>0</v>
      </c>
      <c r="B4660" t="s">
        <v>2</v>
      </c>
      <c r="C4660">
        <f t="shared" si="134"/>
        <v>2036</v>
      </c>
      <c r="D4660" t="str">
        <f t="shared" si="135"/>
        <v>PUBBDGELCIMP47</v>
      </c>
      <c r="E4660" t="str">
        <f>VLOOKUP(D4660,'NZ40-POPT_tech_groups'!A:B,2,FALSE)</f>
        <v>NZ40-ENE-1-PUBBDG</v>
      </c>
      <c r="F4660" s="3">
        <f>_xlfn.IFNA(_xlfn.IFNA(VLOOKUP(D4660,'Energy Share'!B:D,3,FALSE),VLOOKUP(LEFT(D4660,LEN(D4660)-2),'Energy Share'!B:D,3,FALSE)),0)*HLOOKUP(C4660,'Energy Share'!$I$2:$AL$3,2,FALSE)*VLOOKUP(LEFT(D4660,6),'Energy Share'!$I$6:$J$14,2,FALSE)</f>
        <v>0.11604969176461825</v>
      </c>
    </row>
    <row r="4661" spans="1:6" hidden="1" x14ac:dyDescent="0.3">
      <c r="A4661">
        <f>IF(IFERROR(_xlfn.NUMBERVALUE(RIGHT(D4661,2))=C4661-2000,TRUE),1,0)*_xlfn.IFNA(VLOOKUP(LEFT(RIGHT(D4661,LEN(D4661)-6),LEN(RIGHT(D4661,LEN(D4661)-6))-3),'Filter Fuel'!$A$3:$I$29,HLOOKUP(LEFT(D4661,6),'Filter Fuel'!$B$1:$I$2,2,FALSE),FALSE),1)*IF(F4661=0,0,1)</f>
        <v>0</v>
      </c>
      <c r="B4661" t="s">
        <v>2</v>
      </c>
      <c r="C4661">
        <f t="shared" si="134"/>
        <v>2036</v>
      </c>
      <c r="D4661" t="str">
        <f t="shared" si="135"/>
        <v>PUBBDGELCIMP48</v>
      </c>
      <c r="E4661" t="str">
        <f>VLOOKUP(D4661,'NZ40-POPT_tech_groups'!A:B,2,FALSE)</f>
        <v>NZ40-ENE-1-PUBBDG</v>
      </c>
      <c r="F4661" s="3">
        <f>_xlfn.IFNA(_xlfn.IFNA(VLOOKUP(D4661,'Energy Share'!B:D,3,FALSE),VLOOKUP(LEFT(D4661,LEN(D4661)-2),'Energy Share'!B:D,3,FALSE)),0)*HLOOKUP(C4661,'Energy Share'!$I$2:$AL$3,2,FALSE)*VLOOKUP(LEFT(D4661,6),'Energy Share'!$I$6:$J$14,2,FALSE)</f>
        <v>0.11604969176461825</v>
      </c>
    </row>
    <row r="4662" spans="1:6" hidden="1" x14ac:dyDescent="0.3">
      <c r="A4662">
        <f>IF(IFERROR(_xlfn.NUMBERVALUE(RIGHT(D4662,2))=C4662-2000,TRUE),1,0)*_xlfn.IFNA(VLOOKUP(LEFT(RIGHT(D4662,LEN(D4662)-6),LEN(RIGHT(D4662,LEN(D4662)-6))-3),'Filter Fuel'!$A$3:$I$29,HLOOKUP(LEFT(D4662,6),'Filter Fuel'!$B$1:$I$2,2,FALSE),FALSE),1)*IF(F4662=0,0,1)</f>
        <v>0</v>
      </c>
      <c r="B4662" t="s">
        <v>2</v>
      </c>
      <c r="C4662">
        <f t="shared" si="134"/>
        <v>2036</v>
      </c>
      <c r="D4662" t="str">
        <f t="shared" si="135"/>
        <v>PUBBDGELCIMP49</v>
      </c>
      <c r="E4662" t="str">
        <f>VLOOKUP(D4662,'NZ40-POPT_tech_groups'!A:B,2,FALSE)</f>
        <v>NZ40-ENE-1-PUBBDG</v>
      </c>
      <c r="F4662" s="3">
        <f>_xlfn.IFNA(_xlfn.IFNA(VLOOKUP(D4662,'Energy Share'!B:D,3,FALSE),VLOOKUP(LEFT(D4662,LEN(D4662)-2),'Energy Share'!B:D,3,FALSE)),0)*HLOOKUP(C4662,'Energy Share'!$I$2:$AL$3,2,FALSE)*VLOOKUP(LEFT(D4662,6),'Energy Share'!$I$6:$J$14,2,FALSE)</f>
        <v>0.11604969176461825</v>
      </c>
    </row>
    <row r="4663" spans="1:6" hidden="1" x14ac:dyDescent="0.3">
      <c r="A4663">
        <f>IF(IFERROR(_xlfn.NUMBERVALUE(RIGHT(D4663,2))=C4663-2000,TRUE),1,0)*_xlfn.IFNA(VLOOKUP(LEFT(RIGHT(D4663,LEN(D4663)-6),LEN(RIGHT(D4663,LEN(D4663)-6))-3),'Filter Fuel'!$A$3:$I$29,HLOOKUP(LEFT(D4663,6),'Filter Fuel'!$B$1:$I$2,2,FALSE),FALSE),1)*IF(F4663=0,0,1)</f>
        <v>0</v>
      </c>
      <c r="B4663" t="s">
        <v>2</v>
      </c>
      <c r="C4663">
        <f t="shared" si="134"/>
        <v>2036</v>
      </c>
      <c r="D4663" t="str">
        <f t="shared" si="135"/>
        <v>PUBBDGELCIMP50</v>
      </c>
      <c r="E4663" t="str">
        <f>VLOOKUP(D4663,'NZ40-POPT_tech_groups'!A:B,2,FALSE)</f>
        <v>NZ40-ENE-1-PUBBDG</v>
      </c>
      <c r="F4663" s="3">
        <f>_xlfn.IFNA(_xlfn.IFNA(VLOOKUP(D4663,'Energy Share'!B:D,3,FALSE),VLOOKUP(LEFT(D4663,LEN(D4663)-2),'Energy Share'!B:D,3,FALSE)),0)*HLOOKUP(C4663,'Energy Share'!$I$2:$AL$3,2,FALSE)*VLOOKUP(LEFT(D4663,6),'Energy Share'!$I$6:$J$14,2,FALSE)</f>
        <v>0.11604969176461825</v>
      </c>
    </row>
    <row r="4664" spans="1:6" hidden="1" x14ac:dyDescent="0.3">
      <c r="A4664">
        <f>IF(IFERROR(_xlfn.NUMBERVALUE(RIGHT(D4664,2))=C4664-2000,TRUE),1,0)*_xlfn.IFNA(VLOOKUP(LEFT(RIGHT(D4664,LEN(D4664)-6),LEN(RIGHT(D4664,LEN(D4664)-6))-3),'Filter Fuel'!$A$3:$I$29,HLOOKUP(LEFT(D4664,6),'Filter Fuel'!$B$1:$I$2,2,FALSE),FALSE),1)*IF(F4664=0,0,1)</f>
        <v>0</v>
      </c>
      <c r="B4664" t="s">
        <v>2</v>
      </c>
      <c r="C4664">
        <f t="shared" si="134"/>
        <v>2036</v>
      </c>
      <c r="D4664" t="str">
        <f t="shared" si="135"/>
        <v>PUBTRAELCIMP16</v>
      </c>
      <c r="E4664" t="str">
        <f>VLOOKUP(D4664,'NZ40-POPT_tech_groups'!A:B,2,FALSE)</f>
        <v>NZ40-ENE-1-PUBTRA</v>
      </c>
      <c r="F4664" s="3">
        <f>_xlfn.IFNA(_xlfn.IFNA(VLOOKUP(D4664,'Energy Share'!B:D,3,FALSE),VLOOKUP(LEFT(D4664,LEN(D4664)-2),'Energy Share'!B:D,3,FALSE)),0)*HLOOKUP(C4664,'Energy Share'!$I$2:$AL$3,2,FALSE)*VLOOKUP(LEFT(D4664,6),'Energy Share'!$I$6:$J$14,2,FALSE)</f>
        <v>0</v>
      </c>
    </row>
    <row r="4665" spans="1:6" hidden="1" x14ac:dyDescent="0.3">
      <c r="A4665">
        <f>IF(IFERROR(_xlfn.NUMBERVALUE(RIGHT(D4665,2))=C4665-2000,TRUE),1,0)*_xlfn.IFNA(VLOOKUP(LEFT(RIGHT(D4665,LEN(D4665)-6),LEN(RIGHT(D4665,LEN(D4665)-6))-3),'Filter Fuel'!$A$3:$I$29,HLOOKUP(LEFT(D4665,6),'Filter Fuel'!$B$1:$I$2,2,FALSE),FALSE),1)*IF(F4665=0,0,1)</f>
        <v>0</v>
      </c>
      <c r="B4665" t="s">
        <v>2</v>
      </c>
      <c r="C4665">
        <f t="shared" si="134"/>
        <v>2036</v>
      </c>
      <c r="D4665" t="str">
        <f t="shared" si="135"/>
        <v>PUBTRAELCIMP17</v>
      </c>
      <c r="E4665" t="str">
        <f>VLOOKUP(D4665,'NZ40-POPT_tech_groups'!A:B,2,FALSE)</f>
        <v>NZ40-ENE-1-PUBTRA</v>
      </c>
      <c r="F4665" s="3">
        <f>_xlfn.IFNA(_xlfn.IFNA(VLOOKUP(D4665,'Energy Share'!B:D,3,FALSE),VLOOKUP(LEFT(D4665,LEN(D4665)-2),'Energy Share'!B:D,3,FALSE)),0)*HLOOKUP(C4665,'Energy Share'!$I$2:$AL$3,2,FALSE)*VLOOKUP(LEFT(D4665,6),'Energy Share'!$I$6:$J$14,2,FALSE)</f>
        <v>0</v>
      </c>
    </row>
    <row r="4666" spans="1:6" hidden="1" x14ac:dyDescent="0.3">
      <c r="A4666">
        <f>IF(IFERROR(_xlfn.NUMBERVALUE(RIGHT(D4666,2))=C4666-2000,TRUE),1,0)*_xlfn.IFNA(VLOOKUP(LEFT(RIGHT(D4666,LEN(D4666)-6),LEN(RIGHT(D4666,LEN(D4666)-6))-3),'Filter Fuel'!$A$3:$I$29,HLOOKUP(LEFT(D4666,6),'Filter Fuel'!$B$1:$I$2,2,FALSE),FALSE),1)*IF(F4666=0,0,1)</f>
        <v>0</v>
      </c>
      <c r="B4666" t="s">
        <v>2</v>
      </c>
      <c r="C4666">
        <f t="shared" si="134"/>
        <v>2036</v>
      </c>
      <c r="D4666" t="str">
        <f t="shared" si="135"/>
        <v>PUBTRAELCIMP18</v>
      </c>
      <c r="E4666" t="str">
        <f>VLOOKUP(D4666,'NZ40-POPT_tech_groups'!A:B,2,FALSE)</f>
        <v>NZ40-ENE-1-PUBTRA</v>
      </c>
      <c r="F4666" s="3">
        <f>_xlfn.IFNA(_xlfn.IFNA(VLOOKUP(D4666,'Energy Share'!B:D,3,FALSE),VLOOKUP(LEFT(D4666,LEN(D4666)-2),'Energy Share'!B:D,3,FALSE)),0)*HLOOKUP(C4666,'Energy Share'!$I$2:$AL$3,2,FALSE)*VLOOKUP(LEFT(D4666,6),'Energy Share'!$I$6:$J$14,2,FALSE)</f>
        <v>0</v>
      </c>
    </row>
    <row r="4667" spans="1:6" hidden="1" x14ac:dyDescent="0.3">
      <c r="A4667">
        <f>IF(IFERROR(_xlfn.NUMBERVALUE(RIGHT(D4667,2))=C4667-2000,TRUE),1,0)*_xlfn.IFNA(VLOOKUP(LEFT(RIGHT(D4667,LEN(D4667)-6),LEN(RIGHT(D4667,LEN(D4667)-6))-3),'Filter Fuel'!$A$3:$I$29,HLOOKUP(LEFT(D4667,6),'Filter Fuel'!$B$1:$I$2,2,FALSE),FALSE),1)*IF(F4667=0,0,1)</f>
        <v>0</v>
      </c>
      <c r="B4667" t="s">
        <v>2</v>
      </c>
      <c r="C4667">
        <f t="shared" si="134"/>
        <v>2036</v>
      </c>
      <c r="D4667" t="str">
        <f t="shared" si="135"/>
        <v>PUBTRAELCIMP19</v>
      </c>
      <c r="E4667" t="str">
        <f>VLOOKUP(D4667,'NZ40-POPT_tech_groups'!A:B,2,FALSE)</f>
        <v>NZ40-ENE-1-PUBTRA</v>
      </c>
      <c r="F4667" s="3">
        <f>_xlfn.IFNA(_xlfn.IFNA(VLOOKUP(D4667,'Energy Share'!B:D,3,FALSE),VLOOKUP(LEFT(D4667,LEN(D4667)-2),'Energy Share'!B:D,3,FALSE)),0)*HLOOKUP(C4667,'Energy Share'!$I$2:$AL$3,2,FALSE)*VLOOKUP(LEFT(D4667,6),'Energy Share'!$I$6:$J$14,2,FALSE)</f>
        <v>0</v>
      </c>
    </row>
    <row r="4668" spans="1:6" hidden="1" x14ac:dyDescent="0.3">
      <c r="A4668">
        <f>IF(IFERROR(_xlfn.NUMBERVALUE(RIGHT(D4668,2))=C4668-2000,TRUE),1,0)*_xlfn.IFNA(VLOOKUP(LEFT(RIGHT(D4668,LEN(D4668)-6),LEN(RIGHT(D4668,LEN(D4668)-6))-3),'Filter Fuel'!$A$3:$I$29,HLOOKUP(LEFT(D4668,6),'Filter Fuel'!$B$1:$I$2,2,FALSE),FALSE),1)*IF(F4668=0,0,1)</f>
        <v>0</v>
      </c>
      <c r="B4668" t="s">
        <v>2</v>
      </c>
      <c r="C4668">
        <f t="shared" si="134"/>
        <v>2036</v>
      </c>
      <c r="D4668" t="str">
        <f t="shared" si="135"/>
        <v>PUBTRAELCIMP20</v>
      </c>
      <c r="E4668" t="str">
        <f>VLOOKUP(D4668,'NZ40-POPT_tech_groups'!A:B,2,FALSE)</f>
        <v>NZ40-ENE-1-PUBTRA</v>
      </c>
      <c r="F4668" s="3">
        <f>_xlfn.IFNA(_xlfn.IFNA(VLOOKUP(D4668,'Energy Share'!B:D,3,FALSE),VLOOKUP(LEFT(D4668,LEN(D4668)-2),'Energy Share'!B:D,3,FALSE)),0)*HLOOKUP(C4668,'Energy Share'!$I$2:$AL$3,2,FALSE)*VLOOKUP(LEFT(D4668,6),'Energy Share'!$I$6:$J$14,2,FALSE)</f>
        <v>0</v>
      </c>
    </row>
    <row r="4669" spans="1:6" hidden="1" x14ac:dyDescent="0.3">
      <c r="A4669">
        <f>IF(IFERROR(_xlfn.NUMBERVALUE(RIGHT(D4669,2))=C4669-2000,TRUE),1,0)*_xlfn.IFNA(VLOOKUP(LEFT(RIGHT(D4669,LEN(D4669)-6),LEN(RIGHT(D4669,LEN(D4669)-6))-3),'Filter Fuel'!$A$3:$I$29,HLOOKUP(LEFT(D4669,6),'Filter Fuel'!$B$1:$I$2,2,FALSE),FALSE),1)*IF(F4669=0,0,1)</f>
        <v>0</v>
      </c>
      <c r="B4669" t="s">
        <v>2</v>
      </c>
      <c r="C4669">
        <f t="shared" si="134"/>
        <v>2036</v>
      </c>
      <c r="D4669" t="str">
        <f t="shared" si="135"/>
        <v>PUBTRAELCIMP21</v>
      </c>
      <c r="E4669" t="str">
        <f>VLOOKUP(D4669,'NZ40-POPT_tech_groups'!A:B,2,FALSE)</f>
        <v>NZ40-ENE-1-PUBTRA</v>
      </c>
      <c r="F4669" s="3">
        <f>_xlfn.IFNA(_xlfn.IFNA(VLOOKUP(D4669,'Energy Share'!B:D,3,FALSE),VLOOKUP(LEFT(D4669,LEN(D4669)-2),'Energy Share'!B:D,3,FALSE)),0)*HLOOKUP(C4669,'Energy Share'!$I$2:$AL$3,2,FALSE)*VLOOKUP(LEFT(D4669,6),'Energy Share'!$I$6:$J$14,2,FALSE)</f>
        <v>0</v>
      </c>
    </row>
    <row r="4670" spans="1:6" hidden="1" x14ac:dyDescent="0.3">
      <c r="A4670">
        <f>IF(IFERROR(_xlfn.NUMBERVALUE(RIGHT(D4670,2))=C4670-2000,TRUE),1,0)*_xlfn.IFNA(VLOOKUP(LEFT(RIGHT(D4670,LEN(D4670)-6),LEN(RIGHT(D4670,LEN(D4670)-6))-3),'Filter Fuel'!$A$3:$I$29,HLOOKUP(LEFT(D4670,6),'Filter Fuel'!$B$1:$I$2,2,FALSE),FALSE),1)*IF(F4670=0,0,1)</f>
        <v>0</v>
      </c>
      <c r="B4670" t="s">
        <v>2</v>
      </c>
      <c r="C4670">
        <f t="shared" si="134"/>
        <v>2036</v>
      </c>
      <c r="D4670" t="str">
        <f t="shared" si="135"/>
        <v>PUBTRAELCIMP22</v>
      </c>
      <c r="E4670" t="str">
        <f>VLOOKUP(D4670,'NZ40-POPT_tech_groups'!A:B,2,FALSE)</f>
        <v>NZ40-ENE-1-PUBTRA</v>
      </c>
      <c r="F4670" s="3">
        <f>_xlfn.IFNA(_xlfn.IFNA(VLOOKUP(D4670,'Energy Share'!B:D,3,FALSE),VLOOKUP(LEFT(D4670,LEN(D4670)-2),'Energy Share'!B:D,3,FALSE)),0)*HLOOKUP(C4670,'Energy Share'!$I$2:$AL$3,2,FALSE)*VLOOKUP(LEFT(D4670,6),'Energy Share'!$I$6:$J$14,2,FALSE)</f>
        <v>0</v>
      </c>
    </row>
    <row r="4671" spans="1:6" hidden="1" x14ac:dyDescent="0.3">
      <c r="A4671">
        <f>IF(IFERROR(_xlfn.NUMBERVALUE(RIGHT(D4671,2))=C4671-2000,TRUE),1,0)*_xlfn.IFNA(VLOOKUP(LEFT(RIGHT(D4671,LEN(D4671)-6),LEN(RIGHT(D4671,LEN(D4671)-6))-3),'Filter Fuel'!$A$3:$I$29,HLOOKUP(LEFT(D4671,6),'Filter Fuel'!$B$1:$I$2,2,FALSE),FALSE),1)*IF(F4671=0,0,1)</f>
        <v>0</v>
      </c>
      <c r="B4671" t="s">
        <v>2</v>
      </c>
      <c r="C4671">
        <f t="shared" si="134"/>
        <v>2036</v>
      </c>
      <c r="D4671" t="str">
        <f t="shared" si="135"/>
        <v>PUBTRAELCIMP23</v>
      </c>
      <c r="E4671" t="str">
        <f>VLOOKUP(D4671,'NZ40-POPT_tech_groups'!A:B,2,FALSE)</f>
        <v>NZ40-ENE-1-PUBTRA</v>
      </c>
      <c r="F4671" s="3">
        <f>_xlfn.IFNA(_xlfn.IFNA(VLOOKUP(D4671,'Energy Share'!B:D,3,FALSE),VLOOKUP(LEFT(D4671,LEN(D4671)-2),'Energy Share'!B:D,3,FALSE)),0)*HLOOKUP(C4671,'Energy Share'!$I$2:$AL$3,2,FALSE)*VLOOKUP(LEFT(D4671,6),'Energy Share'!$I$6:$J$14,2,FALSE)</f>
        <v>0</v>
      </c>
    </row>
    <row r="4672" spans="1:6" hidden="1" x14ac:dyDescent="0.3">
      <c r="A4672">
        <f>IF(IFERROR(_xlfn.NUMBERVALUE(RIGHT(D4672,2))=C4672-2000,TRUE),1,0)*_xlfn.IFNA(VLOOKUP(LEFT(RIGHT(D4672,LEN(D4672)-6),LEN(RIGHT(D4672,LEN(D4672)-6))-3),'Filter Fuel'!$A$3:$I$29,HLOOKUP(LEFT(D4672,6),'Filter Fuel'!$B$1:$I$2,2,FALSE),FALSE),1)*IF(F4672=0,0,1)</f>
        <v>0</v>
      </c>
      <c r="B4672" t="s">
        <v>2</v>
      </c>
      <c r="C4672">
        <f t="shared" si="134"/>
        <v>2036</v>
      </c>
      <c r="D4672" t="str">
        <f t="shared" si="135"/>
        <v>PUBTRAELCIMP24</v>
      </c>
      <c r="E4672" t="str">
        <f>VLOOKUP(D4672,'NZ40-POPT_tech_groups'!A:B,2,FALSE)</f>
        <v>NZ40-ENE-1-PUBTRA</v>
      </c>
      <c r="F4672" s="3">
        <f>_xlfn.IFNA(_xlfn.IFNA(VLOOKUP(D4672,'Energy Share'!B:D,3,FALSE),VLOOKUP(LEFT(D4672,LEN(D4672)-2),'Energy Share'!B:D,3,FALSE)),0)*HLOOKUP(C4672,'Energy Share'!$I$2:$AL$3,2,FALSE)*VLOOKUP(LEFT(D4672,6),'Energy Share'!$I$6:$J$14,2,FALSE)</f>
        <v>0</v>
      </c>
    </row>
    <row r="4673" spans="1:6" hidden="1" x14ac:dyDescent="0.3">
      <c r="A4673">
        <f>IF(IFERROR(_xlfn.NUMBERVALUE(RIGHT(D4673,2))=C4673-2000,TRUE),1,0)*_xlfn.IFNA(VLOOKUP(LEFT(RIGHT(D4673,LEN(D4673)-6),LEN(RIGHT(D4673,LEN(D4673)-6))-3),'Filter Fuel'!$A$3:$I$29,HLOOKUP(LEFT(D4673,6),'Filter Fuel'!$B$1:$I$2,2,FALSE),FALSE),1)*IF(F4673=0,0,1)</f>
        <v>0</v>
      </c>
      <c r="B4673" t="s">
        <v>2</v>
      </c>
      <c r="C4673">
        <f t="shared" si="134"/>
        <v>2036</v>
      </c>
      <c r="D4673" t="str">
        <f t="shared" si="135"/>
        <v>PUBTRAELCIMP25</v>
      </c>
      <c r="E4673" t="str">
        <f>VLOOKUP(D4673,'NZ40-POPT_tech_groups'!A:B,2,FALSE)</f>
        <v>NZ40-ENE-1-PUBTRA</v>
      </c>
      <c r="F4673" s="3">
        <f>_xlfn.IFNA(_xlfn.IFNA(VLOOKUP(D4673,'Energy Share'!B:D,3,FALSE),VLOOKUP(LEFT(D4673,LEN(D4673)-2),'Energy Share'!B:D,3,FALSE)),0)*HLOOKUP(C4673,'Energy Share'!$I$2:$AL$3,2,FALSE)*VLOOKUP(LEFT(D4673,6),'Energy Share'!$I$6:$J$14,2,FALSE)</f>
        <v>0</v>
      </c>
    </row>
    <row r="4674" spans="1:6" hidden="1" x14ac:dyDescent="0.3">
      <c r="A4674">
        <f>IF(IFERROR(_xlfn.NUMBERVALUE(RIGHT(D4674,2))=C4674-2000,TRUE),1,0)*_xlfn.IFNA(VLOOKUP(LEFT(RIGHT(D4674,LEN(D4674)-6),LEN(RIGHT(D4674,LEN(D4674)-6))-3),'Filter Fuel'!$A$3:$I$29,HLOOKUP(LEFT(D4674,6),'Filter Fuel'!$B$1:$I$2,2,FALSE),FALSE),1)*IF(F4674=0,0,1)</f>
        <v>0</v>
      </c>
      <c r="B4674" t="s">
        <v>2</v>
      </c>
      <c r="C4674">
        <f t="shared" si="134"/>
        <v>2036</v>
      </c>
      <c r="D4674" t="str">
        <f t="shared" si="135"/>
        <v>PUBTRAELCIMP26</v>
      </c>
      <c r="E4674" t="str">
        <f>VLOOKUP(D4674,'NZ40-POPT_tech_groups'!A:B,2,FALSE)</f>
        <v>NZ40-ENE-1-PUBTRA</v>
      </c>
      <c r="F4674" s="3">
        <f>_xlfn.IFNA(_xlfn.IFNA(VLOOKUP(D4674,'Energy Share'!B:D,3,FALSE),VLOOKUP(LEFT(D4674,LEN(D4674)-2),'Energy Share'!B:D,3,FALSE)),0)*HLOOKUP(C4674,'Energy Share'!$I$2:$AL$3,2,FALSE)*VLOOKUP(LEFT(D4674,6),'Energy Share'!$I$6:$J$14,2,FALSE)</f>
        <v>0</v>
      </c>
    </row>
    <row r="4675" spans="1:6" hidden="1" x14ac:dyDescent="0.3">
      <c r="A4675">
        <f>IF(IFERROR(_xlfn.NUMBERVALUE(RIGHT(D4675,2))=C4675-2000,TRUE),1,0)*_xlfn.IFNA(VLOOKUP(LEFT(RIGHT(D4675,LEN(D4675)-6),LEN(RIGHT(D4675,LEN(D4675)-6))-3),'Filter Fuel'!$A$3:$I$29,HLOOKUP(LEFT(D4675,6),'Filter Fuel'!$B$1:$I$2,2,FALSE),FALSE),1)*IF(F4675=0,0,1)</f>
        <v>0</v>
      </c>
      <c r="B4675" t="s">
        <v>2</v>
      </c>
      <c r="C4675">
        <f t="shared" si="134"/>
        <v>2036</v>
      </c>
      <c r="D4675" t="str">
        <f t="shared" si="135"/>
        <v>PUBTRAELCIMP27</v>
      </c>
      <c r="E4675" t="str">
        <f>VLOOKUP(D4675,'NZ40-POPT_tech_groups'!A:B,2,FALSE)</f>
        <v>NZ40-ENE-1-PUBTRA</v>
      </c>
      <c r="F4675" s="3">
        <f>_xlfn.IFNA(_xlfn.IFNA(VLOOKUP(D4675,'Energy Share'!B:D,3,FALSE),VLOOKUP(LEFT(D4675,LEN(D4675)-2),'Energy Share'!B:D,3,FALSE)),0)*HLOOKUP(C4675,'Energy Share'!$I$2:$AL$3,2,FALSE)*VLOOKUP(LEFT(D4675,6),'Energy Share'!$I$6:$J$14,2,FALSE)</f>
        <v>0</v>
      </c>
    </row>
    <row r="4676" spans="1:6" hidden="1" x14ac:dyDescent="0.3">
      <c r="A4676">
        <f>IF(IFERROR(_xlfn.NUMBERVALUE(RIGHT(D4676,2))=C4676-2000,TRUE),1,0)*_xlfn.IFNA(VLOOKUP(LEFT(RIGHT(D4676,LEN(D4676)-6),LEN(RIGHT(D4676,LEN(D4676)-6))-3),'Filter Fuel'!$A$3:$I$29,HLOOKUP(LEFT(D4676,6),'Filter Fuel'!$B$1:$I$2,2,FALSE),FALSE),1)*IF(F4676=0,0,1)</f>
        <v>0</v>
      </c>
      <c r="B4676" t="s">
        <v>2</v>
      </c>
      <c r="C4676">
        <f t="shared" si="134"/>
        <v>2036</v>
      </c>
      <c r="D4676" t="str">
        <f t="shared" si="135"/>
        <v>PUBTRAELCIMP28</v>
      </c>
      <c r="E4676" t="str">
        <f>VLOOKUP(D4676,'NZ40-POPT_tech_groups'!A:B,2,FALSE)</f>
        <v>NZ40-ENE-1-PUBTRA</v>
      </c>
      <c r="F4676" s="3">
        <f>_xlfn.IFNA(_xlfn.IFNA(VLOOKUP(D4676,'Energy Share'!B:D,3,FALSE),VLOOKUP(LEFT(D4676,LEN(D4676)-2),'Energy Share'!B:D,3,FALSE)),0)*HLOOKUP(C4676,'Energy Share'!$I$2:$AL$3,2,FALSE)*VLOOKUP(LEFT(D4676,6),'Energy Share'!$I$6:$J$14,2,FALSE)</f>
        <v>0</v>
      </c>
    </row>
    <row r="4677" spans="1:6" hidden="1" x14ac:dyDescent="0.3">
      <c r="A4677">
        <f>IF(IFERROR(_xlfn.NUMBERVALUE(RIGHT(D4677,2))=C4677-2000,TRUE),1,0)*_xlfn.IFNA(VLOOKUP(LEFT(RIGHT(D4677,LEN(D4677)-6),LEN(RIGHT(D4677,LEN(D4677)-6))-3),'Filter Fuel'!$A$3:$I$29,HLOOKUP(LEFT(D4677,6),'Filter Fuel'!$B$1:$I$2,2,FALSE),FALSE),1)*IF(F4677=0,0,1)</f>
        <v>0</v>
      </c>
      <c r="B4677" t="s">
        <v>2</v>
      </c>
      <c r="C4677">
        <f t="shared" si="134"/>
        <v>2036</v>
      </c>
      <c r="D4677" t="str">
        <f t="shared" si="135"/>
        <v>PUBTRAELCIMP29</v>
      </c>
      <c r="E4677" t="str">
        <f>VLOOKUP(D4677,'NZ40-POPT_tech_groups'!A:B,2,FALSE)</f>
        <v>NZ40-ENE-1-PUBTRA</v>
      </c>
      <c r="F4677" s="3">
        <f>_xlfn.IFNA(_xlfn.IFNA(VLOOKUP(D4677,'Energy Share'!B:D,3,FALSE),VLOOKUP(LEFT(D4677,LEN(D4677)-2),'Energy Share'!B:D,3,FALSE)),0)*HLOOKUP(C4677,'Energy Share'!$I$2:$AL$3,2,FALSE)*VLOOKUP(LEFT(D4677,6),'Energy Share'!$I$6:$J$14,2,FALSE)</f>
        <v>0</v>
      </c>
    </row>
    <row r="4678" spans="1:6" hidden="1" x14ac:dyDescent="0.3">
      <c r="A4678">
        <f>IF(IFERROR(_xlfn.NUMBERVALUE(RIGHT(D4678,2))=C4678-2000,TRUE),1,0)*_xlfn.IFNA(VLOOKUP(LEFT(RIGHT(D4678,LEN(D4678)-6),LEN(RIGHT(D4678,LEN(D4678)-6))-3),'Filter Fuel'!$A$3:$I$29,HLOOKUP(LEFT(D4678,6),'Filter Fuel'!$B$1:$I$2,2,FALSE),FALSE),1)*IF(F4678=0,0,1)</f>
        <v>0</v>
      </c>
      <c r="B4678" t="s">
        <v>2</v>
      </c>
      <c r="C4678">
        <f t="shared" si="134"/>
        <v>2036</v>
      </c>
      <c r="D4678" t="str">
        <f t="shared" si="135"/>
        <v>PUBTRAELCIMP30</v>
      </c>
      <c r="E4678" t="str">
        <f>VLOOKUP(D4678,'NZ40-POPT_tech_groups'!A:B,2,FALSE)</f>
        <v>NZ40-ENE-1-PUBTRA</v>
      </c>
      <c r="F4678" s="3">
        <f>_xlfn.IFNA(_xlfn.IFNA(VLOOKUP(D4678,'Energy Share'!B:D,3,FALSE),VLOOKUP(LEFT(D4678,LEN(D4678)-2),'Energy Share'!B:D,3,FALSE)),0)*HLOOKUP(C4678,'Energy Share'!$I$2:$AL$3,2,FALSE)*VLOOKUP(LEFT(D4678,6),'Energy Share'!$I$6:$J$14,2,FALSE)</f>
        <v>0</v>
      </c>
    </row>
    <row r="4679" spans="1:6" hidden="1" x14ac:dyDescent="0.3">
      <c r="A4679">
        <f>IF(IFERROR(_xlfn.NUMBERVALUE(RIGHT(D4679,2))=C4679-2000,TRUE),1,0)*_xlfn.IFNA(VLOOKUP(LEFT(RIGHT(D4679,LEN(D4679)-6),LEN(RIGHT(D4679,LEN(D4679)-6))-3),'Filter Fuel'!$A$3:$I$29,HLOOKUP(LEFT(D4679,6),'Filter Fuel'!$B$1:$I$2,2,FALSE),FALSE),1)*IF(F4679=0,0,1)</f>
        <v>0</v>
      </c>
      <c r="B4679" t="s">
        <v>2</v>
      </c>
      <c r="C4679">
        <f t="shared" si="134"/>
        <v>2036</v>
      </c>
      <c r="D4679" t="str">
        <f t="shared" si="135"/>
        <v>PUBTRAELCIMP31</v>
      </c>
      <c r="E4679" t="str">
        <f>VLOOKUP(D4679,'NZ40-POPT_tech_groups'!A:B,2,FALSE)</f>
        <v>NZ40-ENE-1-PUBTRA</v>
      </c>
      <c r="F4679" s="3">
        <f>_xlfn.IFNA(_xlfn.IFNA(VLOOKUP(D4679,'Energy Share'!B:D,3,FALSE),VLOOKUP(LEFT(D4679,LEN(D4679)-2),'Energy Share'!B:D,3,FALSE)),0)*HLOOKUP(C4679,'Energy Share'!$I$2:$AL$3,2,FALSE)*VLOOKUP(LEFT(D4679,6),'Energy Share'!$I$6:$J$14,2,FALSE)</f>
        <v>0</v>
      </c>
    </row>
    <row r="4680" spans="1:6" hidden="1" x14ac:dyDescent="0.3">
      <c r="A4680">
        <f>IF(IFERROR(_xlfn.NUMBERVALUE(RIGHT(D4680,2))=C4680-2000,TRUE),1,0)*_xlfn.IFNA(VLOOKUP(LEFT(RIGHT(D4680,LEN(D4680)-6),LEN(RIGHT(D4680,LEN(D4680)-6))-3),'Filter Fuel'!$A$3:$I$29,HLOOKUP(LEFT(D4680,6),'Filter Fuel'!$B$1:$I$2,2,FALSE),FALSE),1)*IF(F4680=0,0,1)</f>
        <v>0</v>
      </c>
      <c r="B4680" t="s">
        <v>2</v>
      </c>
      <c r="C4680">
        <f t="shared" si="134"/>
        <v>2036</v>
      </c>
      <c r="D4680" t="str">
        <f t="shared" si="135"/>
        <v>PUBTRAELCIMP32</v>
      </c>
      <c r="E4680" t="str">
        <f>VLOOKUP(D4680,'NZ40-POPT_tech_groups'!A:B,2,FALSE)</f>
        <v>NZ40-ENE-1-PUBTRA</v>
      </c>
      <c r="F4680" s="3">
        <f>_xlfn.IFNA(_xlfn.IFNA(VLOOKUP(D4680,'Energy Share'!B:D,3,FALSE),VLOOKUP(LEFT(D4680,LEN(D4680)-2),'Energy Share'!B:D,3,FALSE)),0)*HLOOKUP(C4680,'Energy Share'!$I$2:$AL$3,2,FALSE)*VLOOKUP(LEFT(D4680,6),'Energy Share'!$I$6:$J$14,2,FALSE)</f>
        <v>0</v>
      </c>
    </row>
    <row r="4681" spans="1:6" hidden="1" x14ac:dyDescent="0.3">
      <c r="A4681">
        <f>IF(IFERROR(_xlfn.NUMBERVALUE(RIGHT(D4681,2))=C4681-2000,TRUE),1,0)*_xlfn.IFNA(VLOOKUP(LEFT(RIGHT(D4681,LEN(D4681)-6),LEN(RIGHT(D4681,LEN(D4681)-6))-3),'Filter Fuel'!$A$3:$I$29,HLOOKUP(LEFT(D4681,6),'Filter Fuel'!$B$1:$I$2,2,FALSE),FALSE),1)*IF(F4681=0,0,1)</f>
        <v>0</v>
      </c>
      <c r="B4681" t="s">
        <v>2</v>
      </c>
      <c r="C4681">
        <f t="shared" si="134"/>
        <v>2036</v>
      </c>
      <c r="D4681" t="str">
        <f t="shared" si="135"/>
        <v>PUBTRAELCIMP33</v>
      </c>
      <c r="E4681" t="str">
        <f>VLOOKUP(D4681,'NZ40-POPT_tech_groups'!A:B,2,FALSE)</f>
        <v>NZ40-ENE-1-PUBTRA</v>
      </c>
      <c r="F4681" s="3">
        <f>_xlfn.IFNA(_xlfn.IFNA(VLOOKUP(D4681,'Energy Share'!B:D,3,FALSE),VLOOKUP(LEFT(D4681,LEN(D4681)-2),'Energy Share'!B:D,3,FALSE)),0)*HLOOKUP(C4681,'Energy Share'!$I$2:$AL$3,2,FALSE)*VLOOKUP(LEFT(D4681,6),'Energy Share'!$I$6:$J$14,2,FALSE)</f>
        <v>0</v>
      </c>
    </row>
    <row r="4682" spans="1:6" hidden="1" x14ac:dyDescent="0.3">
      <c r="A4682">
        <f>IF(IFERROR(_xlfn.NUMBERVALUE(RIGHT(D4682,2))=C4682-2000,TRUE),1,0)*_xlfn.IFNA(VLOOKUP(LEFT(RIGHT(D4682,LEN(D4682)-6),LEN(RIGHT(D4682,LEN(D4682)-6))-3),'Filter Fuel'!$A$3:$I$29,HLOOKUP(LEFT(D4682,6),'Filter Fuel'!$B$1:$I$2,2,FALSE),FALSE),1)*IF(F4682=0,0,1)</f>
        <v>0</v>
      </c>
      <c r="B4682" t="s">
        <v>2</v>
      </c>
      <c r="C4682">
        <f t="shared" si="134"/>
        <v>2036</v>
      </c>
      <c r="D4682" t="str">
        <f t="shared" si="135"/>
        <v>PUBTRAELCIMP34</v>
      </c>
      <c r="E4682" t="str">
        <f>VLOOKUP(D4682,'NZ40-POPT_tech_groups'!A:B,2,FALSE)</f>
        <v>NZ40-ENE-1-PUBTRA</v>
      </c>
      <c r="F4682" s="3">
        <f>_xlfn.IFNA(_xlfn.IFNA(VLOOKUP(D4682,'Energy Share'!B:D,3,FALSE),VLOOKUP(LEFT(D4682,LEN(D4682)-2),'Energy Share'!B:D,3,FALSE)),0)*HLOOKUP(C4682,'Energy Share'!$I$2:$AL$3,2,FALSE)*VLOOKUP(LEFT(D4682,6),'Energy Share'!$I$6:$J$14,2,FALSE)</f>
        <v>0</v>
      </c>
    </row>
    <row r="4683" spans="1:6" hidden="1" x14ac:dyDescent="0.3">
      <c r="A4683">
        <f>IF(IFERROR(_xlfn.NUMBERVALUE(RIGHT(D4683,2))=C4683-2000,TRUE),1,0)*_xlfn.IFNA(VLOOKUP(LEFT(RIGHT(D4683,LEN(D4683)-6),LEN(RIGHT(D4683,LEN(D4683)-6))-3),'Filter Fuel'!$A$3:$I$29,HLOOKUP(LEFT(D4683,6),'Filter Fuel'!$B$1:$I$2,2,FALSE),FALSE),1)*IF(F4683=0,0,1)</f>
        <v>0</v>
      </c>
      <c r="B4683" t="s">
        <v>2</v>
      </c>
      <c r="C4683">
        <f t="shared" si="134"/>
        <v>2036</v>
      </c>
      <c r="D4683" t="str">
        <f t="shared" si="135"/>
        <v>PUBTRAELCIMP35</v>
      </c>
      <c r="E4683" t="str">
        <f>VLOOKUP(D4683,'NZ40-POPT_tech_groups'!A:B,2,FALSE)</f>
        <v>NZ40-ENE-1-PUBTRA</v>
      </c>
      <c r="F4683" s="3">
        <f>_xlfn.IFNA(_xlfn.IFNA(VLOOKUP(D4683,'Energy Share'!B:D,3,FALSE),VLOOKUP(LEFT(D4683,LEN(D4683)-2),'Energy Share'!B:D,3,FALSE)),0)*HLOOKUP(C4683,'Energy Share'!$I$2:$AL$3,2,FALSE)*VLOOKUP(LEFT(D4683,6),'Energy Share'!$I$6:$J$14,2,FALSE)</f>
        <v>0</v>
      </c>
    </row>
    <row r="4684" spans="1:6" hidden="1" x14ac:dyDescent="0.3">
      <c r="A4684">
        <f>IF(IFERROR(_xlfn.NUMBERVALUE(RIGHT(D4684,2))=C4684-2000,TRUE),1,0)*_xlfn.IFNA(VLOOKUP(LEFT(RIGHT(D4684,LEN(D4684)-6),LEN(RIGHT(D4684,LEN(D4684)-6))-3),'Filter Fuel'!$A$3:$I$29,HLOOKUP(LEFT(D4684,6),'Filter Fuel'!$B$1:$I$2,2,FALSE),FALSE),1)*IF(F4684=0,0,1)</f>
        <v>0</v>
      </c>
      <c r="B4684" t="s">
        <v>2</v>
      </c>
      <c r="C4684">
        <f t="shared" si="134"/>
        <v>2036</v>
      </c>
      <c r="D4684" t="str">
        <f t="shared" si="135"/>
        <v>PUBTRAELCIMP36</v>
      </c>
      <c r="E4684" t="str">
        <f>VLOOKUP(D4684,'NZ40-POPT_tech_groups'!A:B,2,FALSE)</f>
        <v>NZ40-ENE-1-PUBTRA</v>
      </c>
      <c r="F4684" s="3">
        <f>_xlfn.IFNA(_xlfn.IFNA(VLOOKUP(D4684,'Energy Share'!B:D,3,FALSE),VLOOKUP(LEFT(D4684,LEN(D4684)-2),'Energy Share'!B:D,3,FALSE)),0)*HLOOKUP(C4684,'Energy Share'!$I$2:$AL$3,2,FALSE)*VLOOKUP(LEFT(D4684,6),'Energy Share'!$I$6:$J$14,2,FALSE)</f>
        <v>0</v>
      </c>
    </row>
    <row r="4685" spans="1:6" hidden="1" x14ac:dyDescent="0.3">
      <c r="A4685">
        <f>IF(IFERROR(_xlfn.NUMBERVALUE(RIGHT(D4685,2))=C4685-2000,TRUE),1,0)*_xlfn.IFNA(VLOOKUP(LEFT(RIGHT(D4685,LEN(D4685)-6),LEN(RIGHT(D4685,LEN(D4685)-6))-3),'Filter Fuel'!$A$3:$I$29,HLOOKUP(LEFT(D4685,6),'Filter Fuel'!$B$1:$I$2,2,FALSE),FALSE),1)*IF(F4685=0,0,1)</f>
        <v>0</v>
      </c>
      <c r="B4685" t="s">
        <v>2</v>
      </c>
      <c r="C4685">
        <f t="shared" si="134"/>
        <v>2036</v>
      </c>
      <c r="D4685" t="str">
        <f t="shared" si="135"/>
        <v>PUBTRAELCIMP37</v>
      </c>
      <c r="E4685" t="str">
        <f>VLOOKUP(D4685,'NZ40-POPT_tech_groups'!A:B,2,FALSE)</f>
        <v>NZ40-ENE-1-PUBTRA</v>
      </c>
      <c r="F4685" s="3">
        <f>_xlfn.IFNA(_xlfn.IFNA(VLOOKUP(D4685,'Energy Share'!B:D,3,FALSE),VLOOKUP(LEFT(D4685,LEN(D4685)-2),'Energy Share'!B:D,3,FALSE)),0)*HLOOKUP(C4685,'Energy Share'!$I$2:$AL$3,2,FALSE)*VLOOKUP(LEFT(D4685,6),'Energy Share'!$I$6:$J$14,2,FALSE)</f>
        <v>0</v>
      </c>
    </row>
    <row r="4686" spans="1:6" hidden="1" x14ac:dyDescent="0.3">
      <c r="A4686">
        <f>IF(IFERROR(_xlfn.NUMBERVALUE(RIGHT(D4686,2))=C4686-2000,TRUE),1,0)*_xlfn.IFNA(VLOOKUP(LEFT(RIGHT(D4686,LEN(D4686)-6),LEN(RIGHT(D4686,LEN(D4686)-6))-3),'Filter Fuel'!$A$3:$I$29,HLOOKUP(LEFT(D4686,6),'Filter Fuel'!$B$1:$I$2,2,FALSE),FALSE),1)*IF(F4686=0,0,1)</f>
        <v>0</v>
      </c>
      <c r="B4686" t="s">
        <v>2</v>
      </c>
      <c r="C4686">
        <f t="shared" si="134"/>
        <v>2036</v>
      </c>
      <c r="D4686" t="str">
        <f t="shared" si="135"/>
        <v>PUBTRAELCIMP38</v>
      </c>
      <c r="E4686" t="str">
        <f>VLOOKUP(D4686,'NZ40-POPT_tech_groups'!A:B,2,FALSE)</f>
        <v>NZ40-ENE-1-PUBTRA</v>
      </c>
      <c r="F4686" s="3">
        <f>_xlfn.IFNA(_xlfn.IFNA(VLOOKUP(D4686,'Energy Share'!B:D,3,FALSE),VLOOKUP(LEFT(D4686,LEN(D4686)-2),'Energy Share'!B:D,3,FALSE)),0)*HLOOKUP(C4686,'Energy Share'!$I$2:$AL$3,2,FALSE)*VLOOKUP(LEFT(D4686,6),'Energy Share'!$I$6:$J$14,2,FALSE)</f>
        <v>0</v>
      </c>
    </row>
    <row r="4687" spans="1:6" hidden="1" x14ac:dyDescent="0.3">
      <c r="A4687">
        <f>IF(IFERROR(_xlfn.NUMBERVALUE(RIGHT(D4687,2))=C4687-2000,TRUE),1,0)*_xlfn.IFNA(VLOOKUP(LEFT(RIGHT(D4687,LEN(D4687)-6),LEN(RIGHT(D4687,LEN(D4687)-6))-3),'Filter Fuel'!$A$3:$I$29,HLOOKUP(LEFT(D4687,6),'Filter Fuel'!$B$1:$I$2,2,FALSE),FALSE),1)*IF(F4687=0,0,1)</f>
        <v>0</v>
      </c>
      <c r="B4687" t="s">
        <v>2</v>
      </c>
      <c r="C4687">
        <f t="shared" si="134"/>
        <v>2036</v>
      </c>
      <c r="D4687" t="str">
        <f t="shared" si="135"/>
        <v>PUBTRAELCIMP39</v>
      </c>
      <c r="E4687" t="str">
        <f>VLOOKUP(D4687,'NZ40-POPT_tech_groups'!A:B,2,FALSE)</f>
        <v>NZ40-ENE-1-PUBTRA</v>
      </c>
      <c r="F4687" s="3">
        <f>_xlfn.IFNA(_xlfn.IFNA(VLOOKUP(D4687,'Energy Share'!B:D,3,FALSE),VLOOKUP(LEFT(D4687,LEN(D4687)-2),'Energy Share'!B:D,3,FALSE)),0)*HLOOKUP(C4687,'Energy Share'!$I$2:$AL$3,2,FALSE)*VLOOKUP(LEFT(D4687,6),'Energy Share'!$I$6:$J$14,2,FALSE)</f>
        <v>0</v>
      </c>
    </row>
    <row r="4688" spans="1:6" hidden="1" x14ac:dyDescent="0.3">
      <c r="A4688">
        <f>IF(IFERROR(_xlfn.NUMBERVALUE(RIGHT(D4688,2))=C4688-2000,TRUE),1,0)*_xlfn.IFNA(VLOOKUP(LEFT(RIGHT(D4688,LEN(D4688)-6),LEN(RIGHT(D4688,LEN(D4688)-6))-3),'Filter Fuel'!$A$3:$I$29,HLOOKUP(LEFT(D4688,6),'Filter Fuel'!$B$1:$I$2,2,FALSE),FALSE),1)*IF(F4688=0,0,1)</f>
        <v>0</v>
      </c>
      <c r="B4688" t="s">
        <v>2</v>
      </c>
      <c r="C4688">
        <f t="shared" si="134"/>
        <v>2036</v>
      </c>
      <c r="D4688" t="str">
        <f t="shared" si="135"/>
        <v>PUBTRAELCIMP40</v>
      </c>
      <c r="E4688" t="str">
        <f>VLOOKUP(D4688,'NZ40-POPT_tech_groups'!A:B,2,FALSE)</f>
        <v>NZ40-ENE-1-PUBTRA</v>
      </c>
      <c r="F4688" s="3">
        <f>_xlfn.IFNA(_xlfn.IFNA(VLOOKUP(D4688,'Energy Share'!B:D,3,FALSE),VLOOKUP(LEFT(D4688,LEN(D4688)-2),'Energy Share'!B:D,3,FALSE)),0)*HLOOKUP(C4688,'Energy Share'!$I$2:$AL$3,2,FALSE)*VLOOKUP(LEFT(D4688,6),'Energy Share'!$I$6:$J$14,2,FALSE)</f>
        <v>0</v>
      </c>
    </row>
    <row r="4689" spans="1:6" hidden="1" x14ac:dyDescent="0.3">
      <c r="A4689">
        <f>IF(IFERROR(_xlfn.NUMBERVALUE(RIGHT(D4689,2))=C4689-2000,TRUE),1,0)*_xlfn.IFNA(VLOOKUP(LEFT(RIGHT(D4689,LEN(D4689)-6),LEN(RIGHT(D4689,LEN(D4689)-6))-3),'Filter Fuel'!$A$3:$I$29,HLOOKUP(LEFT(D4689,6),'Filter Fuel'!$B$1:$I$2,2,FALSE),FALSE),1)*IF(F4689=0,0,1)</f>
        <v>0</v>
      </c>
      <c r="B4689" t="s">
        <v>2</v>
      </c>
      <c r="C4689">
        <f t="shared" si="134"/>
        <v>2036</v>
      </c>
      <c r="D4689" t="str">
        <f t="shared" si="135"/>
        <v>PUBTRAELCIMP41</v>
      </c>
      <c r="E4689" t="str">
        <f>VLOOKUP(D4689,'NZ40-POPT_tech_groups'!A:B,2,FALSE)</f>
        <v>NZ40-ENE-1-PUBTRA</v>
      </c>
      <c r="F4689" s="3">
        <f>_xlfn.IFNA(_xlfn.IFNA(VLOOKUP(D4689,'Energy Share'!B:D,3,FALSE),VLOOKUP(LEFT(D4689,LEN(D4689)-2),'Energy Share'!B:D,3,FALSE)),0)*HLOOKUP(C4689,'Energy Share'!$I$2:$AL$3,2,FALSE)*VLOOKUP(LEFT(D4689,6),'Energy Share'!$I$6:$J$14,2,FALSE)</f>
        <v>0</v>
      </c>
    </row>
    <row r="4690" spans="1:6" hidden="1" x14ac:dyDescent="0.3">
      <c r="A4690">
        <f>IF(IFERROR(_xlfn.NUMBERVALUE(RIGHT(D4690,2))=C4690-2000,TRUE),1,0)*_xlfn.IFNA(VLOOKUP(LEFT(RIGHT(D4690,LEN(D4690)-6),LEN(RIGHT(D4690,LEN(D4690)-6))-3),'Filter Fuel'!$A$3:$I$29,HLOOKUP(LEFT(D4690,6),'Filter Fuel'!$B$1:$I$2,2,FALSE),FALSE),1)*IF(F4690=0,0,1)</f>
        <v>0</v>
      </c>
      <c r="B4690" t="s">
        <v>2</v>
      </c>
      <c r="C4690">
        <f t="shared" si="134"/>
        <v>2036</v>
      </c>
      <c r="D4690" t="str">
        <f t="shared" si="135"/>
        <v>PUBTRAELCIMP42</v>
      </c>
      <c r="E4690" t="str">
        <f>VLOOKUP(D4690,'NZ40-POPT_tech_groups'!A:B,2,FALSE)</f>
        <v>NZ40-ENE-1-PUBTRA</v>
      </c>
      <c r="F4690" s="3">
        <f>_xlfn.IFNA(_xlfn.IFNA(VLOOKUP(D4690,'Energy Share'!B:D,3,FALSE),VLOOKUP(LEFT(D4690,LEN(D4690)-2),'Energy Share'!B:D,3,FALSE)),0)*HLOOKUP(C4690,'Energy Share'!$I$2:$AL$3,2,FALSE)*VLOOKUP(LEFT(D4690,6),'Energy Share'!$I$6:$J$14,2,FALSE)</f>
        <v>0</v>
      </c>
    </row>
    <row r="4691" spans="1:6" hidden="1" x14ac:dyDescent="0.3">
      <c r="A4691">
        <f>IF(IFERROR(_xlfn.NUMBERVALUE(RIGHT(D4691,2))=C4691-2000,TRUE),1,0)*_xlfn.IFNA(VLOOKUP(LEFT(RIGHT(D4691,LEN(D4691)-6),LEN(RIGHT(D4691,LEN(D4691)-6))-3),'Filter Fuel'!$A$3:$I$29,HLOOKUP(LEFT(D4691,6),'Filter Fuel'!$B$1:$I$2,2,FALSE),FALSE),1)*IF(F4691=0,0,1)</f>
        <v>0</v>
      </c>
      <c r="B4691" t="s">
        <v>2</v>
      </c>
      <c r="C4691">
        <f t="shared" si="134"/>
        <v>2036</v>
      </c>
      <c r="D4691" t="str">
        <f t="shared" si="135"/>
        <v>PUBTRAELCIMP43</v>
      </c>
      <c r="E4691" t="str">
        <f>VLOOKUP(D4691,'NZ40-POPT_tech_groups'!A:B,2,FALSE)</f>
        <v>NZ40-ENE-1-PUBTRA</v>
      </c>
      <c r="F4691" s="3">
        <f>_xlfn.IFNA(_xlfn.IFNA(VLOOKUP(D4691,'Energy Share'!B:D,3,FALSE),VLOOKUP(LEFT(D4691,LEN(D4691)-2),'Energy Share'!B:D,3,FALSE)),0)*HLOOKUP(C4691,'Energy Share'!$I$2:$AL$3,2,FALSE)*VLOOKUP(LEFT(D4691,6),'Energy Share'!$I$6:$J$14,2,FALSE)</f>
        <v>0</v>
      </c>
    </row>
    <row r="4692" spans="1:6" hidden="1" x14ac:dyDescent="0.3">
      <c r="A4692">
        <f>IF(IFERROR(_xlfn.NUMBERVALUE(RIGHT(D4692,2))=C4692-2000,TRUE),1,0)*_xlfn.IFNA(VLOOKUP(LEFT(RIGHT(D4692,LEN(D4692)-6),LEN(RIGHT(D4692,LEN(D4692)-6))-3),'Filter Fuel'!$A$3:$I$29,HLOOKUP(LEFT(D4692,6),'Filter Fuel'!$B$1:$I$2,2,FALSE),FALSE),1)*IF(F4692=0,0,1)</f>
        <v>0</v>
      </c>
      <c r="B4692" t="s">
        <v>2</v>
      </c>
      <c r="C4692">
        <f t="shared" si="134"/>
        <v>2036</v>
      </c>
      <c r="D4692" t="str">
        <f t="shared" si="135"/>
        <v>PUBTRAELCIMP44</v>
      </c>
      <c r="E4692" t="str">
        <f>VLOOKUP(D4692,'NZ40-POPT_tech_groups'!A:B,2,FALSE)</f>
        <v>NZ40-ENE-1-PUBTRA</v>
      </c>
      <c r="F4692" s="3">
        <f>_xlfn.IFNA(_xlfn.IFNA(VLOOKUP(D4692,'Energy Share'!B:D,3,FALSE),VLOOKUP(LEFT(D4692,LEN(D4692)-2),'Energy Share'!B:D,3,FALSE)),0)*HLOOKUP(C4692,'Energy Share'!$I$2:$AL$3,2,FALSE)*VLOOKUP(LEFT(D4692,6),'Energy Share'!$I$6:$J$14,2,FALSE)</f>
        <v>0</v>
      </c>
    </row>
    <row r="4693" spans="1:6" hidden="1" x14ac:dyDescent="0.3">
      <c r="A4693">
        <f>IF(IFERROR(_xlfn.NUMBERVALUE(RIGHT(D4693,2))=C4693-2000,TRUE),1,0)*_xlfn.IFNA(VLOOKUP(LEFT(RIGHT(D4693,LEN(D4693)-6),LEN(RIGHT(D4693,LEN(D4693)-6))-3),'Filter Fuel'!$A$3:$I$29,HLOOKUP(LEFT(D4693,6),'Filter Fuel'!$B$1:$I$2,2,FALSE),FALSE),1)*IF(F4693=0,0,1)</f>
        <v>0</v>
      </c>
      <c r="B4693" t="s">
        <v>2</v>
      </c>
      <c r="C4693">
        <f t="shared" si="134"/>
        <v>2036</v>
      </c>
      <c r="D4693" t="str">
        <f t="shared" si="135"/>
        <v>PUBTRAELCIMP45</v>
      </c>
      <c r="E4693" t="str">
        <f>VLOOKUP(D4693,'NZ40-POPT_tech_groups'!A:B,2,FALSE)</f>
        <v>NZ40-ENE-1-PUBTRA</v>
      </c>
      <c r="F4693" s="3">
        <f>_xlfn.IFNA(_xlfn.IFNA(VLOOKUP(D4693,'Energy Share'!B:D,3,FALSE),VLOOKUP(LEFT(D4693,LEN(D4693)-2),'Energy Share'!B:D,3,FALSE)),0)*HLOOKUP(C4693,'Energy Share'!$I$2:$AL$3,2,FALSE)*VLOOKUP(LEFT(D4693,6),'Energy Share'!$I$6:$J$14,2,FALSE)</f>
        <v>0</v>
      </c>
    </row>
    <row r="4694" spans="1:6" hidden="1" x14ac:dyDescent="0.3">
      <c r="A4694">
        <f>IF(IFERROR(_xlfn.NUMBERVALUE(RIGHT(D4694,2))=C4694-2000,TRUE),1,0)*_xlfn.IFNA(VLOOKUP(LEFT(RIGHT(D4694,LEN(D4694)-6),LEN(RIGHT(D4694,LEN(D4694)-6))-3),'Filter Fuel'!$A$3:$I$29,HLOOKUP(LEFT(D4694,6),'Filter Fuel'!$B$1:$I$2,2,FALSE),FALSE),1)*IF(F4694=0,0,1)</f>
        <v>0</v>
      </c>
      <c r="B4694" t="s">
        <v>2</v>
      </c>
      <c r="C4694">
        <f t="shared" si="134"/>
        <v>2036</v>
      </c>
      <c r="D4694" t="str">
        <f t="shared" si="135"/>
        <v>PUBTRAELCIMP46</v>
      </c>
      <c r="E4694" t="str">
        <f>VLOOKUP(D4694,'NZ40-POPT_tech_groups'!A:B,2,FALSE)</f>
        <v>NZ40-ENE-1-PUBTRA</v>
      </c>
      <c r="F4694" s="3">
        <f>_xlfn.IFNA(_xlfn.IFNA(VLOOKUP(D4694,'Energy Share'!B:D,3,FALSE),VLOOKUP(LEFT(D4694,LEN(D4694)-2),'Energy Share'!B:D,3,FALSE)),0)*HLOOKUP(C4694,'Energy Share'!$I$2:$AL$3,2,FALSE)*VLOOKUP(LEFT(D4694,6),'Energy Share'!$I$6:$J$14,2,FALSE)</f>
        <v>0</v>
      </c>
    </row>
    <row r="4695" spans="1:6" hidden="1" x14ac:dyDescent="0.3">
      <c r="A4695">
        <f>IF(IFERROR(_xlfn.NUMBERVALUE(RIGHT(D4695,2))=C4695-2000,TRUE),1,0)*_xlfn.IFNA(VLOOKUP(LEFT(RIGHT(D4695,LEN(D4695)-6),LEN(RIGHT(D4695,LEN(D4695)-6))-3),'Filter Fuel'!$A$3:$I$29,HLOOKUP(LEFT(D4695,6),'Filter Fuel'!$B$1:$I$2,2,FALSE),FALSE),1)*IF(F4695=0,0,1)</f>
        <v>0</v>
      </c>
      <c r="B4695" t="s">
        <v>2</v>
      </c>
      <c r="C4695">
        <f t="shared" si="134"/>
        <v>2036</v>
      </c>
      <c r="D4695" t="str">
        <f t="shared" si="135"/>
        <v>PUBTRAELCIMP47</v>
      </c>
      <c r="E4695" t="str">
        <f>VLOOKUP(D4695,'NZ40-POPT_tech_groups'!A:B,2,FALSE)</f>
        <v>NZ40-ENE-1-PUBTRA</v>
      </c>
      <c r="F4695" s="3">
        <f>_xlfn.IFNA(_xlfn.IFNA(VLOOKUP(D4695,'Energy Share'!B:D,3,FALSE),VLOOKUP(LEFT(D4695,LEN(D4695)-2),'Energy Share'!B:D,3,FALSE)),0)*HLOOKUP(C4695,'Energy Share'!$I$2:$AL$3,2,FALSE)*VLOOKUP(LEFT(D4695,6),'Energy Share'!$I$6:$J$14,2,FALSE)</f>
        <v>0</v>
      </c>
    </row>
    <row r="4696" spans="1:6" hidden="1" x14ac:dyDescent="0.3">
      <c r="A4696">
        <f>IF(IFERROR(_xlfn.NUMBERVALUE(RIGHT(D4696,2))=C4696-2000,TRUE),1,0)*_xlfn.IFNA(VLOOKUP(LEFT(RIGHT(D4696,LEN(D4696)-6),LEN(RIGHT(D4696,LEN(D4696)-6))-3),'Filter Fuel'!$A$3:$I$29,HLOOKUP(LEFT(D4696,6),'Filter Fuel'!$B$1:$I$2,2,FALSE),FALSE),1)*IF(F4696=0,0,1)</f>
        <v>0</v>
      </c>
      <c r="B4696" t="s">
        <v>2</v>
      </c>
      <c r="C4696">
        <f t="shared" si="134"/>
        <v>2036</v>
      </c>
      <c r="D4696" t="str">
        <f t="shared" si="135"/>
        <v>PUBTRAELCIMP48</v>
      </c>
      <c r="E4696" t="str">
        <f>VLOOKUP(D4696,'NZ40-POPT_tech_groups'!A:B,2,FALSE)</f>
        <v>NZ40-ENE-1-PUBTRA</v>
      </c>
      <c r="F4696" s="3">
        <f>_xlfn.IFNA(_xlfn.IFNA(VLOOKUP(D4696,'Energy Share'!B:D,3,FALSE),VLOOKUP(LEFT(D4696,LEN(D4696)-2),'Energy Share'!B:D,3,FALSE)),0)*HLOOKUP(C4696,'Energy Share'!$I$2:$AL$3,2,FALSE)*VLOOKUP(LEFT(D4696,6),'Energy Share'!$I$6:$J$14,2,FALSE)</f>
        <v>0</v>
      </c>
    </row>
    <row r="4697" spans="1:6" hidden="1" x14ac:dyDescent="0.3">
      <c r="A4697">
        <f>IF(IFERROR(_xlfn.NUMBERVALUE(RIGHT(D4697,2))=C4697-2000,TRUE),1,0)*_xlfn.IFNA(VLOOKUP(LEFT(RIGHT(D4697,LEN(D4697)-6),LEN(RIGHT(D4697,LEN(D4697)-6))-3),'Filter Fuel'!$A$3:$I$29,HLOOKUP(LEFT(D4697,6),'Filter Fuel'!$B$1:$I$2,2,FALSE),FALSE),1)*IF(F4697=0,0,1)</f>
        <v>0</v>
      </c>
      <c r="B4697" t="s">
        <v>2</v>
      </c>
      <c r="C4697">
        <f t="shared" ref="C4697:C4760" si="136">C4354+1</f>
        <v>2036</v>
      </c>
      <c r="D4697" t="str">
        <f t="shared" ref="D4697:D4760" si="137">D4354</f>
        <v>PUBTRAELCIMP49</v>
      </c>
      <c r="E4697" t="str">
        <f>VLOOKUP(D4697,'NZ40-POPT_tech_groups'!A:B,2,FALSE)</f>
        <v>NZ40-ENE-1-PUBTRA</v>
      </c>
      <c r="F4697" s="3">
        <f>_xlfn.IFNA(_xlfn.IFNA(VLOOKUP(D4697,'Energy Share'!B:D,3,FALSE),VLOOKUP(LEFT(D4697,LEN(D4697)-2),'Energy Share'!B:D,3,FALSE)),0)*HLOOKUP(C4697,'Energy Share'!$I$2:$AL$3,2,FALSE)*VLOOKUP(LEFT(D4697,6),'Energy Share'!$I$6:$J$14,2,FALSE)</f>
        <v>0</v>
      </c>
    </row>
    <row r="4698" spans="1:6" hidden="1" x14ac:dyDescent="0.3">
      <c r="A4698">
        <f>IF(IFERROR(_xlfn.NUMBERVALUE(RIGHT(D4698,2))=C4698-2000,TRUE),1,0)*_xlfn.IFNA(VLOOKUP(LEFT(RIGHT(D4698,LEN(D4698)-6),LEN(RIGHT(D4698,LEN(D4698)-6))-3),'Filter Fuel'!$A$3:$I$29,HLOOKUP(LEFT(D4698,6),'Filter Fuel'!$B$1:$I$2,2,FALSE),FALSE),1)*IF(F4698=0,0,1)</f>
        <v>0</v>
      </c>
      <c r="B4698" t="s">
        <v>2</v>
      </c>
      <c r="C4698">
        <f t="shared" si="136"/>
        <v>2036</v>
      </c>
      <c r="D4698" t="str">
        <f t="shared" si="137"/>
        <v>PUBTRAELCIMP50</v>
      </c>
      <c r="E4698" t="str">
        <f>VLOOKUP(D4698,'NZ40-POPT_tech_groups'!A:B,2,FALSE)</f>
        <v>NZ40-ENE-1-PUBTRA</v>
      </c>
      <c r="F4698" s="3">
        <f>_xlfn.IFNA(_xlfn.IFNA(VLOOKUP(D4698,'Energy Share'!B:D,3,FALSE),VLOOKUP(LEFT(D4698,LEN(D4698)-2),'Energy Share'!B:D,3,FALSE)),0)*HLOOKUP(C4698,'Energy Share'!$I$2:$AL$3,2,FALSE)*VLOOKUP(LEFT(D4698,6),'Energy Share'!$I$6:$J$14,2,FALSE)</f>
        <v>0</v>
      </c>
    </row>
    <row r="4699" spans="1:6" hidden="1" x14ac:dyDescent="0.3">
      <c r="A4699">
        <f>IF(IFERROR(_xlfn.NUMBERVALUE(RIGHT(D4699,2))=C4699-2000,TRUE),1,0)*_xlfn.IFNA(VLOOKUP(LEFT(RIGHT(D4699,LEN(D4699)-6),LEN(RIGHT(D4699,LEN(D4699)-6))-3),'Filter Fuel'!$A$3:$I$29,HLOOKUP(LEFT(D4699,6),'Filter Fuel'!$B$1:$I$2,2,FALSE),FALSE),1)*IF(F4699=0,0,1)</f>
        <v>0</v>
      </c>
      <c r="B4699" t="s">
        <v>2</v>
      </c>
      <c r="C4699">
        <f t="shared" si="136"/>
        <v>2036</v>
      </c>
      <c r="D4699" t="str">
        <f t="shared" si="137"/>
        <v>RESBDGELCIMP16</v>
      </c>
      <c r="E4699" t="str">
        <f>VLOOKUP(D4699,'NZ40-POPT_tech_groups'!A:B,2,FALSE)</f>
        <v>NZ40-ENE-1-RESBDG</v>
      </c>
      <c r="F4699" s="3">
        <f>_xlfn.IFNA(_xlfn.IFNA(VLOOKUP(D4699,'Energy Share'!B:D,3,FALSE),VLOOKUP(LEFT(D4699,LEN(D4699)-2),'Energy Share'!B:D,3,FALSE)),0)*HLOOKUP(C4699,'Energy Share'!$I$2:$AL$3,2,FALSE)*VLOOKUP(LEFT(D4699,6),'Energy Share'!$I$6:$J$14,2,FALSE)</f>
        <v>6.5673978828661592E-2</v>
      </c>
    </row>
    <row r="4700" spans="1:6" hidden="1" x14ac:dyDescent="0.3">
      <c r="A4700">
        <f>IF(IFERROR(_xlfn.NUMBERVALUE(RIGHT(D4700,2))=C4700-2000,TRUE),1,0)*_xlfn.IFNA(VLOOKUP(LEFT(RIGHT(D4700,LEN(D4700)-6),LEN(RIGHT(D4700,LEN(D4700)-6))-3),'Filter Fuel'!$A$3:$I$29,HLOOKUP(LEFT(D4700,6),'Filter Fuel'!$B$1:$I$2,2,FALSE),FALSE),1)*IF(F4700=0,0,1)</f>
        <v>0</v>
      </c>
      <c r="B4700" t="s">
        <v>2</v>
      </c>
      <c r="C4700">
        <f t="shared" si="136"/>
        <v>2036</v>
      </c>
      <c r="D4700" t="str">
        <f t="shared" si="137"/>
        <v>RESBDGELCIMP17</v>
      </c>
      <c r="E4700" t="str">
        <f>VLOOKUP(D4700,'NZ40-POPT_tech_groups'!A:B,2,FALSE)</f>
        <v>NZ40-ENE-1-RESBDG</v>
      </c>
      <c r="F4700" s="3">
        <f>_xlfn.IFNA(_xlfn.IFNA(VLOOKUP(D4700,'Energy Share'!B:D,3,FALSE),VLOOKUP(LEFT(D4700,LEN(D4700)-2),'Energy Share'!B:D,3,FALSE)),0)*HLOOKUP(C4700,'Energy Share'!$I$2:$AL$3,2,FALSE)*VLOOKUP(LEFT(D4700,6),'Energy Share'!$I$6:$J$14,2,FALSE)</f>
        <v>6.5673978828661592E-2</v>
      </c>
    </row>
    <row r="4701" spans="1:6" hidden="1" x14ac:dyDescent="0.3">
      <c r="A4701">
        <f>IF(IFERROR(_xlfn.NUMBERVALUE(RIGHT(D4701,2))=C4701-2000,TRUE),1,0)*_xlfn.IFNA(VLOOKUP(LEFT(RIGHT(D4701,LEN(D4701)-6),LEN(RIGHT(D4701,LEN(D4701)-6))-3),'Filter Fuel'!$A$3:$I$29,HLOOKUP(LEFT(D4701,6),'Filter Fuel'!$B$1:$I$2,2,FALSE),FALSE),1)*IF(F4701=0,0,1)</f>
        <v>0</v>
      </c>
      <c r="B4701" t="s">
        <v>2</v>
      </c>
      <c r="C4701">
        <f t="shared" si="136"/>
        <v>2036</v>
      </c>
      <c r="D4701" t="str">
        <f t="shared" si="137"/>
        <v>RESBDGELCIMP18</v>
      </c>
      <c r="E4701" t="str">
        <f>VLOOKUP(D4701,'NZ40-POPT_tech_groups'!A:B,2,FALSE)</f>
        <v>NZ40-ENE-1-RESBDG</v>
      </c>
      <c r="F4701" s="3">
        <f>_xlfn.IFNA(_xlfn.IFNA(VLOOKUP(D4701,'Energy Share'!B:D,3,FALSE),VLOOKUP(LEFT(D4701,LEN(D4701)-2),'Energy Share'!B:D,3,FALSE)),0)*HLOOKUP(C4701,'Energy Share'!$I$2:$AL$3,2,FALSE)*VLOOKUP(LEFT(D4701,6),'Energy Share'!$I$6:$J$14,2,FALSE)</f>
        <v>6.5673978828661592E-2</v>
      </c>
    </row>
    <row r="4702" spans="1:6" hidden="1" x14ac:dyDescent="0.3">
      <c r="A4702">
        <f>IF(IFERROR(_xlfn.NUMBERVALUE(RIGHT(D4702,2))=C4702-2000,TRUE),1,0)*_xlfn.IFNA(VLOOKUP(LEFT(RIGHT(D4702,LEN(D4702)-6),LEN(RIGHT(D4702,LEN(D4702)-6))-3),'Filter Fuel'!$A$3:$I$29,HLOOKUP(LEFT(D4702,6),'Filter Fuel'!$B$1:$I$2,2,FALSE),FALSE),1)*IF(F4702=0,0,1)</f>
        <v>0</v>
      </c>
      <c r="B4702" t="s">
        <v>2</v>
      </c>
      <c r="C4702">
        <f t="shared" si="136"/>
        <v>2036</v>
      </c>
      <c r="D4702" t="str">
        <f t="shared" si="137"/>
        <v>RESBDGELCIMP19</v>
      </c>
      <c r="E4702" t="str">
        <f>VLOOKUP(D4702,'NZ40-POPT_tech_groups'!A:B,2,FALSE)</f>
        <v>NZ40-ENE-1-RESBDG</v>
      </c>
      <c r="F4702" s="3">
        <f>_xlfn.IFNA(_xlfn.IFNA(VLOOKUP(D4702,'Energy Share'!B:D,3,FALSE),VLOOKUP(LEFT(D4702,LEN(D4702)-2),'Energy Share'!B:D,3,FALSE)),0)*HLOOKUP(C4702,'Energy Share'!$I$2:$AL$3,2,FALSE)*VLOOKUP(LEFT(D4702,6),'Energy Share'!$I$6:$J$14,2,FALSE)</f>
        <v>6.5673978828661592E-2</v>
      </c>
    </row>
    <row r="4703" spans="1:6" hidden="1" x14ac:dyDescent="0.3">
      <c r="A4703">
        <f>IF(IFERROR(_xlfn.NUMBERVALUE(RIGHT(D4703,2))=C4703-2000,TRUE),1,0)*_xlfn.IFNA(VLOOKUP(LEFT(RIGHT(D4703,LEN(D4703)-6),LEN(RIGHT(D4703,LEN(D4703)-6))-3),'Filter Fuel'!$A$3:$I$29,HLOOKUP(LEFT(D4703,6),'Filter Fuel'!$B$1:$I$2,2,FALSE),FALSE),1)*IF(F4703=0,0,1)</f>
        <v>0</v>
      </c>
      <c r="B4703" t="s">
        <v>2</v>
      </c>
      <c r="C4703">
        <f t="shared" si="136"/>
        <v>2036</v>
      </c>
      <c r="D4703" t="str">
        <f t="shared" si="137"/>
        <v>RESBDGELCIMP20</v>
      </c>
      <c r="E4703" t="str">
        <f>VLOOKUP(D4703,'NZ40-POPT_tech_groups'!A:B,2,FALSE)</f>
        <v>NZ40-ENE-1-RESBDG</v>
      </c>
      <c r="F4703" s="3">
        <f>_xlfn.IFNA(_xlfn.IFNA(VLOOKUP(D4703,'Energy Share'!B:D,3,FALSE),VLOOKUP(LEFT(D4703,LEN(D4703)-2),'Energy Share'!B:D,3,FALSE)),0)*HLOOKUP(C4703,'Energy Share'!$I$2:$AL$3,2,FALSE)*VLOOKUP(LEFT(D4703,6),'Energy Share'!$I$6:$J$14,2,FALSE)</f>
        <v>6.5673978828661592E-2</v>
      </c>
    </row>
    <row r="4704" spans="1:6" hidden="1" x14ac:dyDescent="0.3">
      <c r="A4704">
        <f>IF(IFERROR(_xlfn.NUMBERVALUE(RIGHT(D4704,2))=C4704-2000,TRUE),1,0)*_xlfn.IFNA(VLOOKUP(LEFT(RIGHT(D4704,LEN(D4704)-6),LEN(RIGHT(D4704,LEN(D4704)-6))-3),'Filter Fuel'!$A$3:$I$29,HLOOKUP(LEFT(D4704,6),'Filter Fuel'!$B$1:$I$2,2,FALSE),FALSE),1)*IF(F4704=0,0,1)</f>
        <v>0</v>
      </c>
      <c r="B4704" t="s">
        <v>2</v>
      </c>
      <c r="C4704">
        <f t="shared" si="136"/>
        <v>2036</v>
      </c>
      <c r="D4704" t="str">
        <f t="shared" si="137"/>
        <v>RESBDGELCIMP21</v>
      </c>
      <c r="E4704" t="str">
        <f>VLOOKUP(D4704,'NZ40-POPT_tech_groups'!A:B,2,FALSE)</f>
        <v>NZ40-ENE-1-RESBDG</v>
      </c>
      <c r="F4704" s="3">
        <f>_xlfn.IFNA(_xlfn.IFNA(VLOOKUP(D4704,'Energy Share'!B:D,3,FALSE),VLOOKUP(LEFT(D4704,LEN(D4704)-2),'Energy Share'!B:D,3,FALSE)),0)*HLOOKUP(C4704,'Energy Share'!$I$2:$AL$3,2,FALSE)*VLOOKUP(LEFT(D4704,6),'Energy Share'!$I$6:$J$14,2,FALSE)</f>
        <v>6.5673978828661592E-2</v>
      </c>
    </row>
    <row r="4705" spans="1:6" hidden="1" x14ac:dyDescent="0.3">
      <c r="A4705">
        <f>IF(IFERROR(_xlfn.NUMBERVALUE(RIGHT(D4705,2))=C4705-2000,TRUE),1,0)*_xlfn.IFNA(VLOOKUP(LEFT(RIGHT(D4705,LEN(D4705)-6),LEN(RIGHT(D4705,LEN(D4705)-6))-3),'Filter Fuel'!$A$3:$I$29,HLOOKUP(LEFT(D4705,6),'Filter Fuel'!$B$1:$I$2,2,FALSE),FALSE),1)*IF(F4705=0,0,1)</f>
        <v>0</v>
      </c>
      <c r="B4705" t="s">
        <v>2</v>
      </c>
      <c r="C4705">
        <f t="shared" si="136"/>
        <v>2036</v>
      </c>
      <c r="D4705" t="str">
        <f t="shared" si="137"/>
        <v>RESBDGELCIMP22</v>
      </c>
      <c r="E4705" t="str">
        <f>VLOOKUP(D4705,'NZ40-POPT_tech_groups'!A:B,2,FALSE)</f>
        <v>NZ40-ENE-1-RESBDG</v>
      </c>
      <c r="F4705" s="3">
        <f>_xlfn.IFNA(_xlfn.IFNA(VLOOKUP(D4705,'Energy Share'!B:D,3,FALSE),VLOOKUP(LEFT(D4705,LEN(D4705)-2),'Energy Share'!B:D,3,FALSE)),0)*HLOOKUP(C4705,'Energy Share'!$I$2:$AL$3,2,FALSE)*VLOOKUP(LEFT(D4705,6),'Energy Share'!$I$6:$J$14,2,FALSE)</f>
        <v>6.5673978828661592E-2</v>
      </c>
    </row>
    <row r="4706" spans="1:6" hidden="1" x14ac:dyDescent="0.3">
      <c r="A4706">
        <f>IF(IFERROR(_xlfn.NUMBERVALUE(RIGHT(D4706,2))=C4706-2000,TRUE),1,0)*_xlfn.IFNA(VLOOKUP(LEFT(RIGHT(D4706,LEN(D4706)-6),LEN(RIGHT(D4706,LEN(D4706)-6))-3),'Filter Fuel'!$A$3:$I$29,HLOOKUP(LEFT(D4706,6),'Filter Fuel'!$B$1:$I$2,2,FALSE),FALSE),1)*IF(F4706=0,0,1)</f>
        <v>0</v>
      </c>
      <c r="B4706" t="s">
        <v>2</v>
      </c>
      <c r="C4706">
        <f t="shared" si="136"/>
        <v>2036</v>
      </c>
      <c r="D4706" t="str">
        <f t="shared" si="137"/>
        <v>RESBDGELCIMP23</v>
      </c>
      <c r="E4706" t="str">
        <f>VLOOKUP(D4706,'NZ40-POPT_tech_groups'!A:B,2,FALSE)</f>
        <v>NZ40-ENE-1-RESBDG</v>
      </c>
      <c r="F4706" s="3">
        <f>_xlfn.IFNA(_xlfn.IFNA(VLOOKUP(D4706,'Energy Share'!B:D,3,FALSE),VLOOKUP(LEFT(D4706,LEN(D4706)-2),'Energy Share'!B:D,3,FALSE)),0)*HLOOKUP(C4706,'Energy Share'!$I$2:$AL$3,2,FALSE)*VLOOKUP(LEFT(D4706,6),'Energy Share'!$I$6:$J$14,2,FALSE)</f>
        <v>6.5673978828661592E-2</v>
      </c>
    </row>
    <row r="4707" spans="1:6" hidden="1" x14ac:dyDescent="0.3">
      <c r="A4707">
        <f>IF(IFERROR(_xlfn.NUMBERVALUE(RIGHT(D4707,2))=C4707-2000,TRUE),1,0)*_xlfn.IFNA(VLOOKUP(LEFT(RIGHT(D4707,LEN(D4707)-6),LEN(RIGHT(D4707,LEN(D4707)-6))-3),'Filter Fuel'!$A$3:$I$29,HLOOKUP(LEFT(D4707,6),'Filter Fuel'!$B$1:$I$2,2,FALSE),FALSE),1)*IF(F4707=0,0,1)</f>
        <v>0</v>
      </c>
      <c r="B4707" t="s">
        <v>2</v>
      </c>
      <c r="C4707">
        <f t="shared" si="136"/>
        <v>2036</v>
      </c>
      <c r="D4707" t="str">
        <f t="shared" si="137"/>
        <v>RESBDGELCIMP24</v>
      </c>
      <c r="E4707" t="str">
        <f>VLOOKUP(D4707,'NZ40-POPT_tech_groups'!A:B,2,FALSE)</f>
        <v>NZ40-ENE-1-RESBDG</v>
      </c>
      <c r="F4707" s="3">
        <f>_xlfn.IFNA(_xlfn.IFNA(VLOOKUP(D4707,'Energy Share'!B:D,3,FALSE),VLOOKUP(LEFT(D4707,LEN(D4707)-2),'Energy Share'!B:D,3,FALSE)),0)*HLOOKUP(C4707,'Energy Share'!$I$2:$AL$3,2,FALSE)*VLOOKUP(LEFT(D4707,6),'Energy Share'!$I$6:$J$14,2,FALSE)</f>
        <v>6.5673978828661592E-2</v>
      </c>
    </row>
    <row r="4708" spans="1:6" hidden="1" x14ac:dyDescent="0.3">
      <c r="A4708">
        <f>IF(IFERROR(_xlfn.NUMBERVALUE(RIGHT(D4708,2))=C4708-2000,TRUE),1,0)*_xlfn.IFNA(VLOOKUP(LEFT(RIGHT(D4708,LEN(D4708)-6),LEN(RIGHT(D4708,LEN(D4708)-6))-3),'Filter Fuel'!$A$3:$I$29,HLOOKUP(LEFT(D4708,6),'Filter Fuel'!$B$1:$I$2,2,FALSE),FALSE),1)*IF(F4708=0,0,1)</f>
        <v>0</v>
      </c>
      <c r="B4708" t="s">
        <v>2</v>
      </c>
      <c r="C4708">
        <f t="shared" si="136"/>
        <v>2036</v>
      </c>
      <c r="D4708" t="str">
        <f t="shared" si="137"/>
        <v>RESBDGELCIMP25</v>
      </c>
      <c r="E4708" t="str">
        <f>VLOOKUP(D4708,'NZ40-POPT_tech_groups'!A:B,2,FALSE)</f>
        <v>NZ40-ENE-1-RESBDG</v>
      </c>
      <c r="F4708" s="3">
        <f>_xlfn.IFNA(_xlfn.IFNA(VLOOKUP(D4708,'Energy Share'!B:D,3,FALSE),VLOOKUP(LEFT(D4708,LEN(D4708)-2),'Energy Share'!B:D,3,FALSE)),0)*HLOOKUP(C4708,'Energy Share'!$I$2:$AL$3,2,FALSE)*VLOOKUP(LEFT(D4708,6),'Energy Share'!$I$6:$J$14,2,FALSE)</f>
        <v>6.5673978828661592E-2</v>
      </c>
    </row>
    <row r="4709" spans="1:6" hidden="1" x14ac:dyDescent="0.3">
      <c r="A4709">
        <f>IF(IFERROR(_xlfn.NUMBERVALUE(RIGHT(D4709,2))=C4709-2000,TRUE),1,0)*_xlfn.IFNA(VLOOKUP(LEFT(RIGHT(D4709,LEN(D4709)-6),LEN(RIGHT(D4709,LEN(D4709)-6))-3),'Filter Fuel'!$A$3:$I$29,HLOOKUP(LEFT(D4709,6),'Filter Fuel'!$B$1:$I$2,2,FALSE),FALSE),1)*IF(F4709=0,0,1)</f>
        <v>0</v>
      </c>
      <c r="B4709" t="s">
        <v>2</v>
      </c>
      <c r="C4709">
        <f t="shared" si="136"/>
        <v>2036</v>
      </c>
      <c r="D4709" t="str">
        <f t="shared" si="137"/>
        <v>RESBDGELCIMP26</v>
      </c>
      <c r="E4709" t="str">
        <f>VLOOKUP(D4709,'NZ40-POPT_tech_groups'!A:B,2,FALSE)</f>
        <v>NZ40-ENE-1-RESBDG</v>
      </c>
      <c r="F4709" s="3">
        <f>_xlfn.IFNA(_xlfn.IFNA(VLOOKUP(D4709,'Energy Share'!B:D,3,FALSE),VLOOKUP(LEFT(D4709,LEN(D4709)-2),'Energy Share'!B:D,3,FALSE)),0)*HLOOKUP(C4709,'Energy Share'!$I$2:$AL$3,2,FALSE)*VLOOKUP(LEFT(D4709,6),'Energy Share'!$I$6:$J$14,2,FALSE)</f>
        <v>6.5673978828661592E-2</v>
      </c>
    </row>
    <row r="4710" spans="1:6" hidden="1" x14ac:dyDescent="0.3">
      <c r="A4710">
        <f>IF(IFERROR(_xlfn.NUMBERVALUE(RIGHT(D4710,2))=C4710-2000,TRUE),1,0)*_xlfn.IFNA(VLOOKUP(LEFT(RIGHT(D4710,LEN(D4710)-6),LEN(RIGHT(D4710,LEN(D4710)-6))-3),'Filter Fuel'!$A$3:$I$29,HLOOKUP(LEFT(D4710,6),'Filter Fuel'!$B$1:$I$2,2,FALSE),FALSE),1)*IF(F4710=0,0,1)</f>
        <v>0</v>
      </c>
      <c r="B4710" t="s">
        <v>2</v>
      </c>
      <c r="C4710">
        <f t="shared" si="136"/>
        <v>2036</v>
      </c>
      <c r="D4710" t="str">
        <f t="shared" si="137"/>
        <v>RESBDGELCIMP27</v>
      </c>
      <c r="E4710" t="str">
        <f>VLOOKUP(D4710,'NZ40-POPT_tech_groups'!A:B,2,FALSE)</f>
        <v>NZ40-ENE-1-RESBDG</v>
      </c>
      <c r="F4710" s="3">
        <f>_xlfn.IFNA(_xlfn.IFNA(VLOOKUP(D4710,'Energy Share'!B:D,3,FALSE),VLOOKUP(LEFT(D4710,LEN(D4710)-2),'Energy Share'!B:D,3,FALSE)),0)*HLOOKUP(C4710,'Energy Share'!$I$2:$AL$3,2,FALSE)*VLOOKUP(LEFT(D4710,6),'Energy Share'!$I$6:$J$14,2,FALSE)</f>
        <v>6.5673978828661592E-2</v>
      </c>
    </row>
    <row r="4711" spans="1:6" hidden="1" x14ac:dyDescent="0.3">
      <c r="A4711">
        <f>IF(IFERROR(_xlfn.NUMBERVALUE(RIGHT(D4711,2))=C4711-2000,TRUE),1,0)*_xlfn.IFNA(VLOOKUP(LEFT(RIGHT(D4711,LEN(D4711)-6),LEN(RIGHT(D4711,LEN(D4711)-6))-3),'Filter Fuel'!$A$3:$I$29,HLOOKUP(LEFT(D4711,6),'Filter Fuel'!$B$1:$I$2,2,FALSE),FALSE),1)*IF(F4711=0,0,1)</f>
        <v>0</v>
      </c>
      <c r="B4711" t="s">
        <v>2</v>
      </c>
      <c r="C4711">
        <f t="shared" si="136"/>
        <v>2036</v>
      </c>
      <c r="D4711" t="str">
        <f t="shared" si="137"/>
        <v>RESBDGELCIMP28</v>
      </c>
      <c r="E4711" t="str">
        <f>VLOOKUP(D4711,'NZ40-POPT_tech_groups'!A:B,2,FALSE)</f>
        <v>NZ40-ENE-1-RESBDG</v>
      </c>
      <c r="F4711" s="3">
        <f>_xlfn.IFNA(_xlfn.IFNA(VLOOKUP(D4711,'Energy Share'!B:D,3,FALSE),VLOOKUP(LEFT(D4711,LEN(D4711)-2),'Energy Share'!B:D,3,FALSE)),0)*HLOOKUP(C4711,'Energy Share'!$I$2:$AL$3,2,FALSE)*VLOOKUP(LEFT(D4711,6),'Energy Share'!$I$6:$J$14,2,FALSE)</f>
        <v>6.5673978828661592E-2</v>
      </c>
    </row>
    <row r="4712" spans="1:6" hidden="1" x14ac:dyDescent="0.3">
      <c r="A4712">
        <f>IF(IFERROR(_xlfn.NUMBERVALUE(RIGHT(D4712,2))=C4712-2000,TRUE),1,0)*_xlfn.IFNA(VLOOKUP(LEFT(RIGHT(D4712,LEN(D4712)-6),LEN(RIGHT(D4712,LEN(D4712)-6))-3),'Filter Fuel'!$A$3:$I$29,HLOOKUP(LEFT(D4712,6),'Filter Fuel'!$B$1:$I$2,2,FALSE),FALSE),1)*IF(F4712=0,0,1)</f>
        <v>0</v>
      </c>
      <c r="B4712" t="s">
        <v>2</v>
      </c>
      <c r="C4712">
        <f t="shared" si="136"/>
        <v>2036</v>
      </c>
      <c r="D4712" t="str">
        <f t="shared" si="137"/>
        <v>RESBDGELCIMP29</v>
      </c>
      <c r="E4712" t="str">
        <f>VLOOKUP(D4712,'NZ40-POPT_tech_groups'!A:B,2,FALSE)</f>
        <v>NZ40-ENE-1-RESBDG</v>
      </c>
      <c r="F4712" s="3">
        <f>_xlfn.IFNA(_xlfn.IFNA(VLOOKUP(D4712,'Energy Share'!B:D,3,FALSE),VLOOKUP(LEFT(D4712,LEN(D4712)-2),'Energy Share'!B:D,3,FALSE)),0)*HLOOKUP(C4712,'Energy Share'!$I$2:$AL$3,2,FALSE)*VLOOKUP(LEFT(D4712,6),'Energy Share'!$I$6:$J$14,2,FALSE)</f>
        <v>6.5673978828661592E-2</v>
      </c>
    </row>
    <row r="4713" spans="1:6" hidden="1" x14ac:dyDescent="0.3">
      <c r="A4713">
        <f>IF(IFERROR(_xlfn.NUMBERVALUE(RIGHT(D4713,2))=C4713-2000,TRUE),1,0)*_xlfn.IFNA(VLOOKUP(LEFT(RIGHT(D4713,LEN(D4713)-6),LEN(RIGHT(D4713,LEN(D4713)-6))-3),'Filter Fuel'!$A$3:$I$29,HLOOKUP(LEFT(D4713,6),'Filter Fuel'!$B$1:$I$2,2,FALSE),FALSE),1)*IF(F4713=0,0,1)</f>
        <v>0</v>
      </c>
      <c r="B4713" t="s">
        <v>2</v>
      </c>
      <c r="C4713">
        <f t="shared" si="136"/>
        <v>2036</v>
      </c>
      <c r="D4713" t="str">
        <f t="shared" si="137"/>
        <v>RESBDGELCIMP30</v>
      </c>
      <c r="E4713" t="str">
        <f>VLOOKUP(D4713,'NZ40-POPT_tech_groups'!A:B,2,FALSE)</f>
        <v>NZ40-ENE-1-RESBDG</v>
      </c>
      <c r="F4713" s="3">
        <f>_xlfn.IFNA(_xlfn.IFNA(VLOOKUP(D4713,'Energy Share'!B:D,3,FALSE),VLOOKUP(LEFT(D4713,LEN(D4713)-2),'Energy Share'!B:D,3,FALSE)),0)*HLOOKUP(C4713,'Energy Share'!$I$2:$AL$3,2,FALSE)*VLOOKUP(LEFT(D4713,6),'Energy Share'!$I$6:$J$14,2,FALSE)</f>
        <v>6.5673978828661592E-2</v>
      </c>
    </row>
    <row r="4714" spans="1:6" hidden="1" x14ac:dyDescent="0.3">
      <c r="A4714">
        <f>IF(IFERROR(_xlfn.NUMBERVALUE(RIGHT(D4714,2))=C4714-2000,TRUE),1,0)*_xlfn.IFNA(VLOOKUP(LEFT(RIGHT(D4714,LEN(D4714)-6),LEN(RIGHT(D4714,LEN(D4714)-6))-3),'Filter Fuel'!$A$3:$I$29,HLOOKUP(LEFT(D4714,6),'Filter Fuel'!$B$1:$I$2,2,FALSE),FALSE),1)*IF(F4714=0,0,1)</f>
        <v>0</v>
      </c>
      <c r="B4714" t="s">
        <v>2</v>
      </c>
      <c r="C4714">
        <f t="shared" si="136"/>
        <v>2036</v>
      </c>
      <c r="D4714" t="str">
        <f t="shared" si="137"/>
        <v>RESBDGELCIMP31</v>
      </c>
      <c r="E4714" t="str">
        <f>VLOOKUP(D4714,'NZ40-POPT_tech_groups'!A:B,2,FALSE)</f>
        <v>NZ40-ENE-1-RESBDG</v>
      </c>
      <c r="F4714" s="3">
        <f>_xlfn.IFNA(_xlfn.IFNA(VLOOKUP(D4714,'Energy Share'!B:D,3,FALSE),VLOOKUP(LEFT(D4714,LEN(D4714)-2),'Energy Share'!B:D,3,FALSE)),0)*HLOOKUP(C4714,'Energy Share'!$I$2:$AL$3,2,FALSE)*VLOOKUP(LEFT(D4714,6),'Energy Share'!$I$6:$J$14,2,FALSE)</f>
        <v>6.5673978828661592E-2</v>
      </c>
    </row>
    <row r="4715" spans="1:6" hidden="1" x14ac:dyDescent="0.3">
      <c r="A4715">
        <f>IF(IFERROR(_xlfn.NUMBERVALUE(RIGHT(D4715,2))=C4715-2000,TRUE),1,0)*_xlfn.IFNA(VLOOKUP(LEFT(RIGHT(D4715,LEN(D4715)-6),LEN(RIGHT(D4715,LEN(D4715)-6))-3),'Filter Fuel'!$A$3:$I$29,HLOOKUP(LEFT(D4715,6),'Filter Fuel'!$B$1:$I$2,2,FALSE),FALSE),1)*IF(F4715=0,0,1)</f>
        <v>0</v>
      </c>
      <c r="B4715" t="s">
        <v>2</v>
      </c>
      <c r="C4715">
        <f t="shared" si="136"/>
        <v>2036</v>
      </c>
      <c r="D4715" t="str">
        <f t="shared" si="137"/>
        <v>RESBDGELCIMP32</v>
      </c>
      <c r="E4715" t="str">
        <f>VLOOKUP(D4715,'NZ40-POPT_tech_groups'!A:B,2,FALSE)</f>
        <v>NZ40-ENE-1-RESBDG</v>
      </c>
      <c r="F4715" s="3">
        <f>_xlfn.IFNA(_xlfn.IFNA(VLOOKUP(D4715,'Energy Share'!B:D,3,FALSE),VLOOKUP(LEFT(D4715,LEN(D4715)-2),'Energy Share'!B:D,3,FALSE)),0)*HLOOKUP(C4715,'Energy Share'!$I$2:$AL$3,2,FALSE)*VLOOKUP(LEFT(D4715,6),'Energy Share'!$I$6:$J$14,2,FALSE)</f>
        <v>6.5673978828661592E-2</v>
      </c>
    </row>
    <row r="4716" spans="1:6" hidden="1" x14ac:dyDescent="0.3">
      <c r="A4716">
        <f>IF(IFERROR(_xlfn.NUMBERVALUE(RIGHT(D4716,2))=C4716-2000,TRUE),1,0)*_xlfn.IFNA(VLOOKUP(LEFT(RIGHT(D4716,LEN(D4716)-6),LEN(RIGHT(D4716,LEN(D4716)-6))-3),'Filter Fuel'!$A$3:$I$29,HLOOKUP(LEFT(D4716,6),'Filter Fuel'!$B$1:$I$2,2,FALSE),FALSE),1)*IF(F4716=0,0,1)</f>
        <v>0</v>
      </c>
      <c r="B4716" t="s">
        <v>2</v>
      </c>
      <c r="C4716">
        <f t="shared" si="136"/>
        <v>2036</v>
      </c>
      <c r="D4716" t="str">
        <f t="shared" si="137"/>
        <v>RESBDGELCIMP33</v>
      </c>
      <c r="E4716" t="str">
        <f>VLOOKUP(D4716,'NZ40-POPT_tech_groups'!A:B,2,FALSE)</f>
        <v>NZ40-ENE-1-RESBDG</v>
      </c>
      <c r="F4716" s="3">
        <f>_xlfn.IFNA(_xlfn.IFNA(VLOOKUP(D4716,'Energy Share'!B:D,3,FALSE),VLOOKUP(LEFT(D4716,LEN(D4716)-2),'Energy Share'!B:D,3,FALSE)),0)*HLOOKUP(C4716,'Energy Share'!$I$2:$AL$3,2,FALSE)*VLOOKUP(LEFT(D4716,6),'Energy Share'!$I$6:$J$14,2,FALSE)</f>
        <v>6.5673978828661592E-2</v>
      </c>
    </row>
    <row r="4717" spans="1:6" hidden="1" x14ac:dyDescent="0.3">
      <c r="A4717">
        <f>IF(IFERROR(_xlfn.NUMBERVALUE(RIGHT(D4717,2))=C4717-2000,TRUE),1,0)*_xlfn.IFNA(VLOOKUP(LEFT(RIGHT(D4717,LEN(D4717)-6),LEN(RIGHT(D4717,LEN(D4717)-6))-3),'Filter Fuel'!$A$3:$I$29,HLOOKUP(LEFT(D4717,6),'Filter Fuel'!$B$1:$I$2,2,FALSE),FALSE),1)*IF(F4717=0,0,1)</f>
        <v>0</v>
      </c>
      <c r="B4717" t="s">
        <v>2</v>
      </c>
      <c r="C4717">
        <f t="shared" si="136"/>
        <v>2036</v>
      </c>
      <c r="D4717" t="str">
        <f t="shared" si="137"/>
        <v>RESBDGELCIMP34</v>
      </c>
      <c r="E4717" t="str">
        <f>VLOOKUP(D4717,'NZ40-POPT_tech_groups'!A:B,2,FALSE)</f>
        <v>NZ40-ENE-1-RESBDG</v>
      </c>
      <c r="F4717" s="3">
        <f>_xlfn.IFNA(_xlfn.IFNA(VLOOKUP(D4717,'Energy Share'!B:D,3,FALSE),VLOOKUP(LEFT(D4717,LEN(D4717)-2),'Energy Share'!B:D,3,FALSE)),0)*HLOOKUP(C4717,'Energy Share'!$I$2:$AL$3,2,FALSE)*VLOOKUP(LEFT(D4717,6),'Energy Share'!$I$6:$J$14,2,FALSE)</f>
        <v>6.5673978828661592E-2</v>
      </c>
    </row>
    <row r="4718" spans="1:6" hidden="1" x14ac:dyDescent="0.3">
      <c r="A4718">
        <f>IF(IFERROR(_xlfn.NUMBERVALUE(RIGHT(D4718,2))=C4718-2000,TRUE),1,0)*_xlfn.IFNA(VLOOKUP(LEFT(RIGHT(D4718,LEN(D4718)-6),LEN(RIGHT(D4718,LEN(D4718)-6))-3),'Filter Fuel'!$A$3:$I$29,HLOOKUP(LEFT(D4718,6),'Filter Fuel'!$B$1:$I$2,2,FALSE),FALSE),1)*IF(F4718=0,0,1)</f>
        <v>0</v>
      </c>
      <c r="B4718" t="s">
        <v>2</v>
      </c>
      <c r="C4718">
        <f t="shared" si="136"/>
        <v>2036</v>
      </c>
      <c r="D4718" t="str">
        <f t="shared" si="137"/>
        <v>RESBDGELCIMP35</v>
      </c>
      <c r="E4718" t="str">
        <f>VLOOKUP(D4718,'NZ40-POPT_tech_groups'!A:B,2,FALSE)</f>
        <v>NZ40-ENE-1-RESBDG</v>
      </c>
      <c r="F4718" s="3">
        <f>_xlfn.IFNA(_xlfn.IFNA(VLOOKUP(D4718,'Energy Share'!B:D,3,FALSE),VLOOKUP(LEFT(D4718,LEN(D4718)-2),'Energy Share'!B:D,3,FALSE)),0)*HLOOKUP(C4718,'Energy Share'!$I$2:$AL$3,2,FALSE)*VLOOKUP(LEFT(D4718,6),'Energy Share'!$I$6:$J$14,2,FALSE)</f>
        <v>6.5673978828661592E-2</v>
      </c>
    </row>
    <row r="4719" spans="1:6" x14ac:dyDescent="0.3">
      <c r="A4719">
        <f>IF(IFERROR(_xlfn.NUMBERVALUE(RIGHT(D4719,2))=C4719-2000,TRUE),1,0)*_xlfn.IFNA(VLOOKUP(LEFT(RIGHT(D4719,LEN(D4719)-6),LEN(RIGHT(D4719,LEN(D4719)-6))-3),'Filter Fuel'!$A$3:$I$29,HLOOKUP(LEFT(D4719,6),'Filter Fuel'!$B$1:$I$2,2,FALSE),FALSE),1)*IF(F4719=0,0,1)</f>
        <v>1</v>
      </c>
      <c r="B4719" t="s">
        <v>2</v>
      </c>
      <c r="C4719">
        <f t="shared" si="136"/>
        <v>2036</v>
      </c>
      <c r="D4719" t="str">
        <f t="shared" si="137"/>
        <v>RESBDGELCIMP36</v>
      </c>
      <c r="E4719" t="str">
        <f>VLOOKUP(D4719,'NZ40-POPT_tech_groups'!A:B,2,FALSE)</f>
        <v>NZ40-ENE-1-RESBDG</v>
      </c>
      <c r="F4719" s="3">
        <f>_xlfn.IFNA(_xlfn.IFNA(VLOOKUP(D4719,'Energy Share'!B:D,3,FALSE),VLOOKUP(LEFT(D4719,LEN(D4719)-2),'Energy Share'!B:D,3,FALSE)),0)*HLOOKUP(C4719,'Energy Share'!$I$2:$AL$3,2,FALSE)*VLOOKUP(LEFT(D4719,6),'Energy Share'!$I$6:$J$14,2,FALSE)</f>
        <v>6.5673978828661592E-2</v>
      </c>
    </row>
    <row r="4720" spans="1:6" hidden="1" x14ac:dyDescent="0.3">
      <c r="A4720">
        <f>IF(IFERROR(_xlfn.NUMBERVALUE(RIGHT(D4720,2))=C4720-2000,TRUE),1,0)*_xlfn.IFNA(VLOOKUP(LEFT(RIGHT(D4720,LEN(D4720)-6),LEN(RIGHT(D4720,LEN(D4720)-6))-3),'Filter Fuel'!$A$3:$I$29,HLOOKUP(LEFT(D4720,6),'Filter Fuel'!$B$1:$I$2,2,FALSE),FALSE),1)*IF(F4720=0,0,1)</f>
        <v>0</v>
      </c>
      <c r="B4720" t="s">
        <v>2</v>
      </c>
      <c r="C4720">
        <f t="shared" si="136"/>
        <v>2036</v>
      </c>
      <c r="D4720" t="str">
        <f t="shared" si="137"/>
        <v>RESBDGELCIMP37</v>
      </c>
      <c r="E4720" t="str">
        <f>VLOOKUP(D4720,'NZ40-POPT_tech_groups'!A:B,2,FALSE)</f>
        <v>NZ40-ENE-1-RESBDG</v>
      </c>
      <c r="F4720" s="3">
        <f>_xlfn.IFNA(_xlfn.IFNA(VLOOKUP(D4720,'Energy Share'!B:D,3,FALSE),VLOOKUP(LEFT(D4720,LEN(D4720)-2),'Energy Share'!B:D,3,FALSE)),0)*HLOOKUP(C4720,'Energy Share'!$I$2:$AL$3,2,FALSE)*VLOOKUP(LEFT(D4720,6),'Energy Share'!$I$6:$J$14,2,FALSE)</f>
        <v>6.5673978828661592E-2</v>
      </c>
    </row>
    <row r="4721" spans="1:6" hidden="1" x14ac:dyDescent="0.3">
      <c r="A4721">
        <f>IF(IFERROR(_xlfn.NUMBERVALUE(RIGHT(D4721,2))=C4721-2000,TRUE),1,0)*_xlfn.IFNA(VLOOKUP(LEFT(RIGHT(D4721,LEN(D4721)-6),LEN(RIGHT(D4721,LEN(D4721)-6))-3),'Filter Fuel'!$A$3:$I$29,HLOOKUP(LEFT(D4721,6),'Filter Fuel'!$B$1:$I$2,2,FALSE),FALSE),1)*IF(F4721=0,0,1)</f>
        <v>0</v>
      </c>
      <c r="B4721" t="s">
        <v>2</v>
      </c>
      <c r="C4721">
        <f t="shared" si="136"/>
        <v>2036</v>
      </c>
      <c r="D4721" t="str">
        <f t="shared" si="137"/>
        <v>RESBDGELCIMP38</v>
      </c>
      <c r="E4721" t="str">
        <f>VLOOKUP(D4721,'NZ40-POPT_tech_groups'!A:B,2,FALSE)</f>
        <v>NZ40-ENE-1-RESBDG</v>
      </c>
      <c r="F4721" s="3">
        <f>_xlfn.IFNA(_xlfn.IFNA(VLOOKUP(D4721,'Energy Share'!B:D,3,FALSE),VLOOKUP(LEFT(D4721,LEN(D4721)-2),'Energy Share'!B:D,3,FALSE)),0)*HLOOKUP(C4721,'Energy Share'!$I$2:$AL$3,2,FALSE)*VLOOKUP(LEFT(D4721,6),'Energy Share'!$I$6:$J$14,2,FALSE)</f>
        <v>6.5673978828661592E-2</v>
      </c>
    </row>
    <row r="4722" spans="1:6" hidden="1" x14ac:dyDescent="0.3">
      <c r="A4722">
        <f>IF(IFERROR(_xlfn.NUMBERVALUE(RIGHT(D4722,2))=C4722-2000,TRUE),1,0)*_xlfn.IFNA(VLOOKUP(LEFT(RIGHT(D4722,LEN(D4722)-6),LEN(RIGHT(D4722,LEN(D4722)-6))-3),'Filter Fuel'!$A$3:$I$29,HLOOKUP(LEFT(D4722,6),'Filter Fuel'!$B$1:$I$2,2,FALSE),FALSE),1)*IF(F4722=0,0,1)</f>
        <v>0</v>
      </c>
      <c r="B4722" t="s">
        <v>2</v>
      </c>
      <c r="C4722">
        <f t="shared" si="136"/>
        <v>2036</v>
      </c>
      <c r="D4722" t="str">
        <f t="shared" si="137"/>
        <v>RESBDGELCIMP39</v>
      </c>
      <c r="E4722" t="str">
        <f>VLOOKUP(D4722,'NZ40-POPT_tech_groups'!A:B,2,FALSE)</f>
        <v>NZ40-ENE-1-RESBDG</v>
      </c>
      <c r="F4722" s="3">
        <f>_xlfn.IFNA(_xlfn.IFNA(VLOOKUP(D4722,'Energy Share'!B:D,3,FALSE),VLOOKUP(LEFT(D4722,LEN(D4722)-2),'Energy Share'!B:D,3,FALSE)),0)*HLOOKUP(C4722,'Energy Share'!$I$2:$AL$3,2,FALSE)*VLOOKUP(LEFT(D4722,6),'Energy Share'!$I$6:$J$14,2,FALSE)</f>
        <v>6.5673978828661592E-2</v>
      </c>
    </row>
    <row r="4723" spans="1:6" hidden="1" x14ac:dyDescent="0.3">
      <c r="A4723">
        <f>IF(IFERROR(_xlfn.NUMBERVALUE(RIGHT(D4723,2))=C4723-2000,TRUE),1,0)*_xlfn.IFNA(VLOOKUP(LEFT(RIGHT(D4723,LEN(D4723)-6),LEN(RIGHT(D4723,LEN(D4723)-6))-3),'Filter Fuel'!$A$3:$I$29,HLOOKUP(LEFT(D4723,6),'Filter Fuel'!$B$1:$I$2,2,FALSE),FALSE),1)*IF(F4723=0,0,1)</f>
        <v>0</v>
      </c>
      <c r="B4723" t="s">
        <v>2</v>
      </c>
      <c r="C4723">
        <f t="shared" si="136"/>
        <v>2036</v>
      </c>
      <c r="D4723" t="str">
        <f t="shared" si="137"/>
        <v>RESBDGELCIMP40</v>
      </c>
      <c r="E4723" t="str">
        <f>VLOOKUP(D4723,'NZ40-POPT_tech_groups'!A:B,2,FALSE)</f>
        <v>NZ40-ENE-1-RESBDG</v>
      </c>
      <c r="F4723" s="3">
        <f>_xlfn.IFNA(_xlfn.IFNA(VLOOKUP(D4723,'Energy Share'!B:D,3,FALSE),VLOOKUP(LEFT(D4723,LEN(D4723)-2),'Energy Share'!B:D,3,FALSE)),0)*HLOOKUP(C4723,'Energy Share'!$I$2:$AL$3,2,FALSE)*VLOOKUP(LEFT(D4723,6),'Energy Share'!$I$6:$J$14,2,FALSE)</f>
        <v>6.5673978828661592E-2</v>
      </c>
    </row>
    <row r="4724" spans="1:6" hidden="1" x14ac:dyDescent="0.3">
      <c r="A4724">
        <f>IF(IFERROR(_xlfn.NUMBERVALUE(RIGHT(D4724,2))=C4724-2000,TRUE),1,0)*_xlfn.IFNA(VLOOKUP(LEFT(RIGHT(D4724,LEN(D4724)-6),LEN(RIGHT(D4724,LEN(D4724)-6))-3),'Filter Fuel'!$A$3:$I$29,HLOOKUP(LEFT(D4724,6),'Filter Fuel'!$B$1:$I$2,2,FALSE),FALSE),1)*IF(F4724=0,0,1)</f>
        <v>0</v>
      </c>
      <c r="B4724" t="s">
        <v>2</v>
      </c>
      <c r="C4724">
        <f t="shared" si="136"/>
        <v>2036</v>
      </c>
      <c r="D4724" t="str">
        <f t="shared" si="137"/>
        <v>RESBDGELCIMP41</v>
      </c>
      <c r="E4724" t="str">
        <f>VLOOKUP(D4724,'NZ40-POPT_tech_groups'!A:B,2,FALSE)</f>
        <v>NZ40-ENE-1-RESBDG</v>
      </c>
      <c r="F4724" s="3">
        <f>_xlfn.IFNA(_xlfn.IFNA(VLOOKUP(D4724,'Energy Share'!B:D,3,FALSE),VLOOKUP(LEFT(D4724,LEN(D4724)-2),'Energy Share'!B:D,3,FALSE)),0)*HLOOKUP(C4724,'Energy Share'!$I$2:$AL$3,2,FALSE)*VLOOKUP(LEFT(D4724,6),'Energy Share'!$I$6:$J$14,2,FALSE)</f>
        <v>6.5673978828661592E-2</v>
      </c>
    </row>
    <row r="4725" spans="1:6" hidden="1" x14ac:dyDescent="0.3">
      <c r="A4725">
        <f>IF(IFERROR(_xlfn.NUMBERVALUE(RIGHT(D4725,2))=C4725-2000,TRUE),1,0)*_xlfn.IFNA(VLOOKUP(LEFT(RIGHT(D4725,LEN(D4725)-6),LEN(RIGHT(D4725,LEN(D4725)-6))-3),'Filter Fuel'!$A$3:$I$29,HLOOKUP(LEFT(D4725,6),'Filter Fuel'!$B$1:$I$2,2,FALSE),FALSE),1)*IF(F4725=0,0,1)</f>
        <v>0</v>
      </c>
      <c r="B4725" t="s">
        <v>2</v>
      </c>
      <c r="C4725">
        <f t="shared" si="136"/>
        <v>2036</v>
      </c>
      <c r="D4725" t="str">
        <f t="shared" si="137"/>
        <v>RESBDGELCIMP42</v>
      </c>
      <c r="E4725" t="str">
        <f>VLOOKUP(D4725,'NZ40-POPT_tech_groups'!A:B,2,FALSE)</f>
        <v>NZ40-ENE-1-RESBDG</v>
      </c>
      <c r="F4725" s="3">
        <f>_xlfn.IFNA(_xlfn.IFNA(VLOOKUP(D4725,'Energy Share'!B:D,3,FALSE),VLOOKUP(LEFT(D4725,LEN(D4725)-2),'Energy Share'!B:D,3,FALSE)),0)*HLOOKUP(C4725,'Energy Share'!$I$2:$AL$3,2,FALSE)*VLOOKUP(LEFT(D4725,6),'Energy Share'!$I$6:$J$14,2,FALSE)</f>
        <v>6.5673978828661592E-2</v>
      </c>
    </row>
    <row r="4726" spans="1:6" hidden="1" x14ac:dyDescent="0.3">
      <c r="A4726">
        <f>IF(IFERROR(_xlfn.NUMBERVALUE(RIGHT(D4726,2))=C4726-2000,TRUE),1,0)*_xlfn.IFNA(VLOOKUP(LEFT(RIGHT(D4726,LEN(D4726)-6),LEN(RIGHT(D4726,LEN(D4726)-6))-3),'Filter Fuel'!$A$3:$I$29,HLOOKUP(LEFT(D4726,6),'Filter Fuel'!$B$1:$I$2,2,FALSE),FALSE),1)*IF(F4726=0,0,1)</f>
        <v>0</v>
      </c>
      <c r="B4726" t="s">
        <v>2</v>
      </c>
      <c r="C4726">
        <f t="shared" si="136"/>
        <v>2036</v>
      </c>
      <c r="D4726" t="str">
        <f t="shared" si="137"/>
        <v>RESBDGELCIMP43</v>
      </c>
      <c r="E4726" t="str">
        <f>VLOOKUP(D4726,'NZ40-POPT_tech_groups'!A:B,2,FALSE)</f>
        <v>NZ40-ENE-1-RESBDG</v>
      </c>
      <c r="F4726" s="3">
        <f>_xlfn.IFNA(_xlfn.IFNA(VLOOKUP(D4726,'Energy Share'!B:D,3,FALSE),VLOOKUP(LEFT(D4726,LEN(D4726)-2),'Energy Share'!B:D,3,FALSE)),0)*HLOOKUP(C4726,'Energy Share'!$I$2:$AL$3,2,FALSE)*VLOOKUP(LEFT(D4726,6),'Energy Share'!$I$6:$J$14,2,FALSE)</f>
        <v>6.5673978828661592E-2</v>
      </c>
    </row>
    <row r="4727" spans="1:6" hidden="1" x14ac:dyDescent="0.3">
      <c r="A4727">
        <f>IF(IFERROR(_xlfn.NUMBERVALUE(RIGHT(D4727,2))=C4727-2000,TRUE),1,0)*_xlfn.IFNA(VLOOKUP(LEFT(RIGHT(D4727,LEN(D4727)-6),LEN(RIGHT(D4727,LEN(D4727)-6))-3),'Filter Fuel'!$A$3:$I$29,HLOOKUP(LEFT(D4727,6),'Filter Fuel'!$B$1:$I$2,2,FALSE),FALSE),1)*IF(F4727=0,0,1)</f>
        <v>0</v>
      </c>
      <c r="B4727" t="s">
        <v>2</v>
      </c>
      <c r="C4727">
        <f t="shared" si="136"/>
        <v>2036</v>
      </c>
      <c r="D4727" t="str">
        <f t="shared" si="137"/>
        <v>RESBDGELCIMP44</v>
      </c>
      <c r="E4727" t="str">
        <f>VLOOKUP(D4727,'NZ40-POPT_tech_groups'!A:B,2,FALSE)</f>
        <v>NZ40-ENE-1-RESBDG</v>
      </c>
      <c r="F4727" s="3">
        <f>_xlfn.IFNA(_xlfn.IFNA(VLOOKUP(D4727,'Energy Share'!B:D,3,FALSE),VLOOKUP(LEFT(D4727,LEN(D4727)-2),'Energy Share'!B:D,3,FALSE)),0)*HLOOKUP(C4727,'Energy Share'!$I$2:$AL$3,2,FALSE)*VLOOKUP(LEFT(D4727,6),'Energy Share'!$I$6:$J$14,2,FALSE)</f>
        <v>6.5673978828661592E-2</v>
      </c>
    </row>
    <row r="4728" spans="1:6" hidden="1" x14ac:dyDescent="0.3">
      <c r="A4728">
        <f>IF(IFERROR(_xlfn.NUMBERVALUE(RIGHT(D4728,2))=C4728-2000,TRUE),1,0)*_xlfn.IFNA(VLOOKUP(LEFT(RIGHT(D4728,LEN(D4728)-6),LEN(RIGHT(D4728,LEN(D4728)-6))-3),'Filter Fuel'!$A$3:$I$29,HLOOKUP(LEFT(D4728,6),'Filter Fuel'!$B$1:$I$2,2,FALSE),FALSE),1)*IF(F4728=0,0,1)</f>
        <v>0</v>
      </c>
      <c r="B4728" t="s">
        <v>2</v>
      </c>
      <c r="C4728">
        <f t="shared" si="136"/>
        <v>2036</v>
      </c>
      <c r="D4728" t="str">
        <f t="shared" si="137"/>
        <v>RESBDGELCIMP45</v>
      </c>
      <c r="E4728" t="str">
        <f>VLOOKUP(D4728,'NZ40-POPT_tech_groups'!A:B,2,FALSE)</f>
        <v>NZ40-ENE-1-RESBDG</v>
      </c>
      <c r="F4728" s="3">
        <f>_xlfn.IFNA(_xlfn.IFNA(VLOOKUP(D4728,'Energy Share'!B:D,3,FALSE),VLOOKUP(LEFT(D4728,LEN(D4728)-2),'Energy Share'!B:D,3,FALSE)),0)*HLOOKUP(C4728,'Energy Share'!$I$2:$AL$3,2,FALSE)*VLOOKUP(LEFT(D4728,6),'Energy Share'!$I$6:$J$14,2,FALSE)</f>
        <v>6.5673978828661592E-2</v>
      </c>
    </row>
    <row r="4729" spans="1:6" hidden="1" x14ac:dyDescent="0.3">
      <c r="A4729">
        <f>IF(IFERROR(_xlfn.NUMBERVALUE(RIGHT(D4729,2))=C4729-2000,TRUE),1,0)*_xlfn.IFNA(VLOOKUP(LEFT(RIGHT(D4729,LEN(D4729)-6),LEN(RIGHT(D4729,LEN(D4729)-6))-3),'Filter Fuel'!$A$3:$I$29,HLOOKUP(LEFT(D4729,6),'Filter Fuel'!$B$1:$I$2,2,FALSE),FALSE),1)*IF(F4729=0,0,1)</f>
        <v>0</v>
      </c>
      <c r="B4729" t="s">
        <v>2</v>
      </c>
      <c r="C4729">
        <f t="shared" si="136"/>
        <v>2036</v>
      </c>
      <c r="D4729" t="str">
        <f t="shared" si="137"/>
        <v>RESBDGELCIMP46</v>
      </c>
      <c r="E4729" t="str">
        <f>VLOOKUP(D4729,'NZ40-POPT_tech_groups'!A:B,2,FALSE)</f>
        <v>NZ40-ENE-1-RESBDG</v>
      </c>
      <c r="F4729" s="3">
        <f>_xlfn.IFNA(_xlfn.IFNA(VLOOKUP(D4729,'Energy Share'!B:D,3,FALSE),VLOOKUP(LEFT(D4729,LEN(D4729)-2),'Energy Share'!B:D,3,FALSE)),0)*HLOOKUP(C4729,'Energy Share'!$I$2:$AL$3,2,FALSE)*VLOOKUP(LEFT(D4729,6),'Energy Share'!$I$6:$J$14,2,FALSE)</f>
        <v>6.5673978828661592E-2</v>
      </c>
    </row>
    <row r="4730" spans="1:6" hidden="1" x14ac:dyDescent="0.3">
      <c r="A4730">
        <f>IF(IFERROR(_xlfn.NUMBERVALUE(RIGHT(D4730,2))=C4730-2000,TRUE),1,0)*_xlfn.IFNA(VLOOKUP(LEFT(RIGHT(D4730,LEN(D4730)-6),LEN(RIGHT(D4730,LEN(D4730)-6))-3),'Filter Fuel'!$A$3:$I$29,HLOOKUP(LEFT(D4730,6),'Filter Fuel'!$B$1:$I$2,2,FALSE),FALSE),1)*IF(F4730=0,0,1)</f>
        <v>0</v>
      </c>
      <c r="B4730" t="s">
        <v>2</v>
      </c>
      <c r="C4730">
        <f t="shared" si="136"/>
        <v>2036</v>
      </c>
      <c r="D4730" t="str">
        <f t="shared" si="137"/>
        <v>RESBDGELCIMP47</v>
      </c>
      <c r="E4730" t="str">
        <f>VLOOKUP(D4730,'NZ40-POPT_tech_groups'!A:B,2,FALSE)</f>
        <v>NZ40-ENE-1-RESBDG</v>
      </c>
      <c r="F4730" s="3">
        <f>_xlfn.IFNA(_xlfn.IFNA(VLOOKUP(D4730,'Energy Share'!B:D,3,FALSE),VLOOKUP(LEFT(D4730,LEN(D4730)-2),'Energy Share'!B:D,3,FALSE)),0)*HLOOKUP(C4730,'Energy Share'!$I$2:$AL$3,2,FALSE)*VLOOKUP(LEFT(D4730,6),'Energy Share'!$I$6:$J$14,2,FALSE)</f>
        <v>6.5673978828661592E-2</v>
      </c>
    </row>
    <row r="4731" spans="1:6" hidden="1" x14ac:dyDescent="0.3">
      <c r="A4731">
        <f>IF(IFERROR(_xlfn.NUMBERVALUE(RIGHT(D4731,2))=C4731-2000,TRUE),1,0)*_xlfn.IFNA(VLOOKUP(LEFT(RIGHT(D4731,LEN(D4731)-6),LEN(RIGHT(D4731,LEN(D4731)-6))-3),'Filter Fuel'!$A$3:$I$29,HLOOKUP(LEFT(D4731,6),'Filter Fuel'!$B$1:$I$2,2,FALSE),FALSE),1)*IF(F4731=0,0,1)</f>
        <v>0</v>
      </c>
      <c r="B4731" t="s">
        <v>2</v>
      </c>
      <c r="C4731">
        <f t="shared" si="136"/>
        <v>2036</v>
      </c>
      <c r="D4731" t="str">
        <f t="shared" si="137"/>
        <v>RESBDGELCIMP48</v>
      </c>
      <c r="E4731" t="str">
        <f>VLOOKUP(D4731,'NZ40-POPT_tech_groups'!A:B,2,FALSE)</f>
        <v>NZ40-ENE-1-RESBDG</v>
      </c>
      <c r="F4731" s="3">
        <f>_xlfn.IFNA(_xlfn.IFNA(VLOOKUP(D4731,'Energy Share'!B:D,3,FALSE),VLOOKUP(LEFT(D4731,LEN(D4731)-2),'Energy Share'!B:D,3,FALSE)),0)*HLOOKUP(C4731,'Energy Share'!$I$2:$AL$3,2,FALSE)*VLOOKUP(LEFT(D4731,6),'Energy Share'!$I$6:$J$14,2,FALSE)</f>
        <v>6.5673978828661592E-2</v>
      </c>
    </row>
    <row r="4732" spans="1:6" hidden="1" x14ac:dyDescent="0.3">
      <c r="A4732">
        <f>IF(IFERROR(_xlfn.NUMBERVALUE(RIGHT(D4732,2))=C4732-2000,TRUE),1,0)*_xlfn.IFNA(VLOOKUP(LEFT(RIGHT(D4732,LEN(D4732)-6),LEN(RIGHT(D4732,LEN(D4732)-6))-3),'Filter Fuel'!$A$3:$I$29,HLOOKUP(LEFT(D4732,6),'Filter Fuel'!$B$1:$I$2,2,FALSE),FALSE),1)*IF(F4732=0,0,1)</f>
        <v>0</v>
      </c>
      <c r="B4732" t="s">
        <v>2</v>
      </c>
      <c r="C4732">
        <f t="shared" si="136"/>
        <v>2036</v>
      </c>
      <c r="D4732" t="str">
        <f t="shared" si="137"/>
        <v>RESBDGELCIMP49</v>
      </c>
      <c r="E4732" t="str">
        <f>VLOOKUP(D4732,'NZ40-POPT_tech_groups'!A:B,2,FALSE)</f>
        <v>NZ40-ENE-1-RESBDG</v>
      </c>
      <c r="F4732" s="3">
        <f>_xlfn.IFNA(_xlfn.IFNA(VLOOKUP(D4732,'Energy Share'!B:D,3,FALSE),VLOOKUP(LEFT(D4732,LEN(D4732)-2),'Energy Share'!B:D,3,FALSE)),0)*HLOOKUP(C4732,'Energy Share'!$I$2:$AL$3,2,FALSE)*VLOOKUP(LEFT(D4732,6),'Energy Share'!$I$6:$J$14,2,FALSE)</f>
        <v>6.5673978828661592E-2</v>
      </c>
    </row>
    <row r="4733" spans="1:6" hidden="1" x14ac:dyDescent="0.3">
      <c r="A4733">
        <f>IF(IFERROR(_xlfn.NUMBERVALUE(RIGHT(D4733,2))=C4733-2000,TRUE),1,0)*_xlfn.IFNA(VLOOKUP(LEFT(RIGHT(D4733,LEN(D4733)-6),LEN(RIGHT(D4733,LEN(D4733)-6))-3),'Filter Fuel'!$A$3:$I$29,HLOOKUP(LEFT(D4733,6),'Filter Fuel'!$B$1:$I$2,2,FALSE),FALSE),1)*IF(F4733=0,0,1)</f>
        <v>0</v>
      </c>
      <c r="B4733" t="s">
        <v>2</v>
      </c>
      <c r="C4733">
        <f t="shared" si="136"/>
        <v>2036</v>
      </c>
      <c r="D4733" t="str">
        <f t="shared" si="137"/>
        <v>RESBDGELCIMP50</v>
      </c>
      <c r="E4733" t="str">
        <f>VLOOKUP(D4733,'NZ40-POPT_tech_groups'!A:B,2,FALSE)</f>
        <v>NZ40-ENE-1-RESBDG</v>
      </c>
      <c r="F4733" s="3">
        <f>_xlfn.IFNA(_xlfn.IFNA(VLOOKUP(D4733,'Energy Share'!B:D,3,FALSE),VLOOKUP(LEFT(D4733,LEN(D4733)-2),'Energy Share'!B:D,3,FALSE)),0)*HLOOKUP(C4733,'Energy Share'!$I$2:$AL$3,2,FALSE)*VLOOKUP(LEFT(D4733,6),'Energy Share'!$I$6:$J$14,2,FALSE)</f>
        <v>6.5673978828661592E-2</v>
      </c>
    </row>
    <row r="4734" spans="1:6" x14ac:dyDescent="0.3">
      <c r="A4734">
        <f>IF(IFERROR(_xlfn.NUMBERVALUE(RIGHT(D4734,2))=C4734-2000,TRUE),1,0)*_xlfn.IFNA(VLOOKUP(LEFT(RIGHT(D4734,LEN(D4734)-6),LEN(RIGHT(D4734,LEN(D4734)-6))-3),'Filter Fuel'!$A$3:$I$29,HLOOKUP(LEFT(D4734,6),'Filter Fuel'!$B$1:$I$2,2,FALSE),FALSE),1)*IF(F4734=0,0,1)</f>
        <v>1</v>
      </c>
      <c r="B4734" t="s">
        <v>2</v>
      </c>
      <c r="C4734">
        <f t="shared" si="136"/>
        <v>2036</v>
      </c>
      <c r="D4734" t="str">
        <f t="shared" si="137"/>
        <v>FRETRAETHIMP</v>
      </c>
      <c r="E4734" t="str">
        <f>VLOOKUP(D4734,'NZ40-POPT_tech_groups'!A:B,2,FALSE)</f>
        <v>NZ40-ENE-1-FRETRA</v>
      </c>
      <c r="F4734" s="3">
        <f>_xlfn.IFNA(_xlfn.IFNA(VLOOKUP(D4734,'Energy Share'!B:D,3,FALSE),VLOOKUP(LEFT(D4734,LEN(D4734)-2),'Energy Share'!B:D,3,FALSE)),0)*HLOOKUP(C4734,'Energy Share'!$I$2:$AL$3,2,FALSE)*VLOOKUP(LEFT(D4734,6),'Energy Share'!$I$6:$J$14,2,FALSE)</f>
        <v>5.5881980350316997E-3</v>
      </c>
    </row>
    <row r="4735" spans="1:6" x14ac:dyDescent="0.3">
      <c r="A4735">
        <f>IF(IFERROR(_xlfn.NUMBERVALUE(RIGHT(D4735,2))=C4735-2000,TRUE),1,0)*_xlfn.IFNA(VLOOKUP(LEFT(RIGHT(D4735,LEN(D4735)-6),LEN(RIGHT(D4735,LEN(D4735)-6))-3),'Filter Fuel'!$A$3:$I$29,HLOOKUP(LEFT(D4735,6),'Filter Fuel'!$B$1:$I$2,2,FALSE),FALSE),1)*IF(F4735=0,0,1)</f>
        <v>1</v>
      </c>
      <c r="B4735" t="s">
        <v>2</v>
      </c>
      <c r="C4735">
        <f t="shared" si="136"/>
        <v>2036</v>
      </c>
      <c r="D4735" t="str">
        <f t="shared" si="137"/>
        <v>PASTRAETHIMP</v>
      </c>
      <c r="E4735" t="str">
        <f>VLOOKUP(D4735,'NZ40-POPT_tech_groups'!A:B,2,FALSE)</f>
        <v>NZ40-ENE-1-PASTRA</v>
      </c>
      <c r="F4735" s="3">
        <f>_xlfn.IFNA(_xlfn.IFNA(VLOOKUP(D4735,'Energy Share'!B:D,3,FALSE),VLOOKUP(LEFT(D4735,LEN(D4735)-2),'Energy Share'!B:D,3,FALSE)),0)*HLOOKUP(C4735,'Energy Share'!$I$2:$AL$3,2,FALSE)*VLOOKUP(LEFT(D4735,6),'Energy Share'!$I$6:$J$14,2,FALSE)</f>
        <v>2.9125277561163479E-5</v>
      </c>
    </row>
    <row r="4736" spans="1:6" x14ac:dyDescent="0.3">
      <c r="A4736">
        <f>IF(IFERROR(_xlfn.NUMBERVALUE(RIGHT(D4736,2))=C4736-2000,TRUE),1,0)*_xlfn.IFNA(VLOOKUP(LEFT(RIGHT(D4736,LEN(D4736)-6),LEN(RIGHT(D4736,LEN(D4736)-6))-3),'Filter Fuel'!$A$3:$I$29,HLOOKUP(LEFT(D4736,6),'Filter Fuel'!$B$1:$I$2,2,FALSE),FALSE),1)*IF(F4736=0,0,1)</f>
        <v>1</v>
      </c>
      <c r="B4736" t="s">
        <v>2</v>
      </c>
      <c r="C4736">
        <f t="shared" si="136"/>
        <v>2036</v>
      </c>
      <c r="D4736" t="str">
        <f t="shared" si="137"/>
        <v>PUBTRAETHIMP</v>
      </c>
      <c r="E4736" t="str">
        <f>VLOOKUP(D4736,'NZ40-POPT_tech_groups'!A:B,2,FALSE)</f>
        <v>NZ40-ENE-1-PUBTRA</v>
      </c>
      <c r="F4736" s="3">
        <f>_xlfn.IFNA(_xlfn.IFNA(VLOOKUP(D4736,'Energy Share'!B:D,3,FALSE),VLOOKUP(LEFT(D4736,LEN(D4736)-2),'Energy Share'!B:D,3,FALSE)),0)*HLOOKUP(C4736,'Energy Share'!$I$2:$AL$3,2,FALSE)*VLOOKUP(LEFT(D4736,6),'Energy Share'!$I$6:$J$14,2,FALSE)</f>
        <v>5.8625245318181416E-3</v>
      </c>
    </row>
    <row r="4737" spans="1:6" x14ac:dyDescent="0.3">
      <c r="A4737">
        <f>IF(IFERROR(_xlfn.NUMBERVALUE(RIGHT(D4737,2))=C4737-2000,TRUE),1,0)*_xlfn.IFNA(VLOOKUP(LEFT(RIGHT(D4737,LEN(D4737)-6),LEN(RIGHT(D4737,LEN(D4737)-6))-3),'Filter Fuel'!$A$3:$I$29,HLOOKUP(LEFT(D4737,6),'Filter Fuel'!$B$1:$I$2,2,FALSE),FALSE),1)*IF(F4737=0,0,1)</f>
        <v>1</v>
      </c>
      <c r="B4737" t="s">
        <v>2</v>
      </c>
      <c r="C4737">
        <f t="shared" si="136"/>
        <v>2036</v>
      </c>
      <c r="D4737" t="str">
        <f t="shared" si="137"/>
        <v>COMBDGETHOSIMP</v>
      </c>
      <c r="E4737" t="str">
        <f>VLOOKUP(D4737,'NZ40-POPT_tech_groups'!A:B,2,FALSE)</f>
        <v>NZ40-ENE-1-COMBDG</v>
      </c>
      <c r="F4737" s="3">
        <f>_xlfn.IFNA(_xlfn.IFNA(VLOOKUP(D4737,'Energy Share'!B:D,3,FALSE),VLOOKUP(LEFT(D4737,LEN(D4737)-2),'Energy Share'!B:D,3,FALSE)),0)*HLOOKUP(C4737,'Energy Share'!$I$2:$AL$3,2,FALSE)*VLOOKUP(LEFT(D4737,6),'Energy Share'!$I$6:$J$14,2,FALSE)</f>
        <v>1.2985692208354962E-5</v>
      </c>
    </row>
    <row r="4738" spans="1:6" hidden="1" x14ac:dyDescent="0.3">
      <c r="A4738">
        <f>IF(IFERROR(_xlfn.NUMBERVALUE(RIGHT(D4738,2))=C4738-2000,TRUE),1,0)*_xlfn.IFNA(VLOOKUP(LEFT(RIGHT(D4738,LEN(D4738)-6),LEN(RIGHT(D4738,LEN(D4738)-6))-3),'Filter Fuel'!$A$3:$I$29,HLOOKUP(LEFT(D4738,6),'Filter Fuel'!$B$1:$I$2,2,FALSE),FALSE),1)*IF(F4738=0,0,1)</f>
        <v>0</v>
      </c>
      <c r="B4738" t="s">
        <v>2</v>
      </c>
      <c r="C4738">
        <f t="shared" si="136"/>
        <v>2036</v>
      </c>
      <c r="D4738" t="str">
        <f t="shared" si="137"/>
        <v>INDBDGETHOSIMP</v>
      </c>
      <c r="E4738" t="str">
        <f>VLOOKUP(D4738,'NZ40-POPT_tech_groups'!A:B,2,FALSE)</f>
        <v>NZ40-ENE-1-INDBDG</v>
      </c>
      <c r="F4738" s="3">
        <f>_xlfn.IFNA(_xlfn.IFNA(VLOOKUP(D4738,'Energy Share'!B:D,3,FALSE),VLOOKUP(LEFT(D4738,LEN(D4738)-2),'Energy Share'!B:D,3,FALSE)),0)*HLOOKUP(C4738,'Energy Share'!$I$2:$AL$3,2,FALSE)*VLOOKUP(LEFT(D4738,6),'Energy Share'!$I$6:$J$14,2,FALSE)</f>
        <v>0</v>
      </c>
    </row>
    <row r="4739" spans="1:6" hidden="1" x14ac:dyDescent="0.3">
      <c r="A4739">
        <f>IF(IFERROR(_xlfn.NUMBERVALUE(RIGHT(D4739,2))=C4739-2000,TRUE),1,0)*_xlfn.IFNA(VLOOKUP(LEFT(RIGHT(D4739,LEN(D4739)-6),LEN(RIGHT(D4739,LEN(D4739)-6))-3),'Filter Fuel'!$A$3:$I$29,HLOOKUP(LEFT(D4739,6),'Filter Fuel'!$B$1:$I$2,2,FALSE),FALSE),1)*IF(F4739=0,0,1)</f>
        <v>0</v>
      </c>
      <c r="B4739" t="s">
        <v>2</v>
      </c>
      <c r="C4739">
        <f t="shared" si="136"/>
        <v>2036</v>
      </c>
      <c r="D4739" t="str">
        <f t="shared" si="137"/>
        <v>PUBBDGETHOSIMP</v>
      </c>
      <c r="E4739" t="str">
        <f>VLOOKUP(D4739,'NZ40-POPT_tech_groups'!A:B,2,FALSE)</f>
        <v>NZ40-ENE-1-PUBBDG</v>
      </c>
      <c r="F4739" s="3">
        <f>_xlfn.IFNA(_xlfn.IFNA(VLOOKUP(D4739,'Energy Share'!B:D,3,FALSE),VLOOKUP(LEFT(D4739,LEN(D4739)-2),'Energy Share'!B:D,3,FALSE)),0)*HLOOKUP(C4739,'Energy Share'!$I$2:$AL$3,2,FALSE)*VLOOKUP(LEFT(D4739,6),'Energy Share'!$I$6:$J$14,2,FALSE)</f>
        <v>0</v>
      </c>
    </row>
    <row r="4740" spans="1:6" x14ac:dyDescent="0.3">
      <c r="A4740">
        <f>IF(IFERROR(_xlfn.NUMBERVALUE(RIGHT(D4740,2))=C4740-2000,TRUE),1,0)*_xlfn.IFNA(VLOOKUP(LEFT(RIGHT(D4740,LEN(D4740)-6),LEN(RIGHT(D4740,LEN(D4740)-6))-3),'Filter Fuel'!$A$3:$I$29,HLOOKUP(LEFT(D4740,6),'Filter Fuel'!$B$1:$I$2,2,FALSE),FALSE),1)*IF(F4740=0,0,1)</f>
        <v>1</v>
      </c>
      <c r="B4740" t="s">
        <v>2</v>
      </c>
      <c r="C4740">
        <f t="shared" si="136"/>
        <v>2036</v>
      </c>
      <c r="D4740" t="str">
        <f t="shared" si="137"/>
        <v>RESBDGETHOSIMP</v>
      </c>
      <c r="E4740" t="str">
        <f>VLOOKUP(D4740,'NZ40-POPT_tech_groups'!A:B,2,FALSE)</f>
        <v>NZ40-ENE-1-RESBDG</v>
      </c>
      <c r="F4740" s="3">
        <f>_xlfn.IFNA(_xlfn.IFNA(VLOOKUP(D4740,'Energy Share'!B:D,3,FALSE),VLOOKUP(LEFT(D4740,LEN(D4740)-2),'Energy Share'!B:D,3,FALSE)),0)*HLOOKUP(C4740,'Energy Share'!$I$2:$AL$3,2,FALSE)*VLOOKUP(LEFT(D4740,6),'Energy Share'!$I$6:$J$14,2,FALSE)</f>
        <v>6.4457708121097623E-7</v>
      </c>
    </row>
    <row r="4741" spans="1:6" x14ac:dyDescent="0.3">
      <c r="A4741">
        <f>IF(IFERROR(_xlfn.NUMBERVALUE(RIGHT(D4741,2))=C4741-2000,TRUE),1,0)*_xlfn.IFNA(VLOOKUP(LEFT(RIGHT(D4741,LEN(D4741)-6),LEN(RIGHT(D4741,LEN(D4741)-6))-3),'Filter Fuel'!$A$3:$I$29,HLOOKUP(LEFT(D4741,6),'Filter Fuel'!$B$1:$I$2,2,FALSE),FALSE),1)*IF(F4741=0,0,1)</f>
        <v>1</v>
      </c>
      <c r="B4741" t="s">
        <v>2</v>
      </c>
      <c r="C4741">
        <f t="shared" si="136"/>
        <v>2036</v>
      </c>
      <c r="D4741" t="str">
        <f t="shared" si="137"/>
        <v>FRETRAFTDSLIMP</v>
      </c>
      <c r="E4741" t="str">
        <f>VLOOKUP(D4741,'NZ40-POPT_tech_groups'!A:B,2,FALSE)</f>
        <v>NZ40-ENE-1-FRETRA</v>
      </c>
      <c r="F4741" s="3">
        <f>_xlfn.IFNA(_xlfn.IFNA(VLOOKUP(D4741,'Energy Share'!B:D,3,FALSE),VLOOKUP(LEFT(D4741,LEN(D4741)-2),'Energy Share'!B:D,3,FALSE)),0)*HLOOKUP(C4741,'Energy Share'!$I$2:$AL$3,2,FALSE)*VLOOKUP(LEFT(D4741,6),'Energy Share'!$I$6:$J$14,2,FALSE)</f>
        <v>4.2045828420079735E-5</v>
      </c>
    </row>
    <row r="4742" spans="1:6" x14ac:dyDescent="0.3">
      <c r="A4742">
        <f>IF(IFERROR(_xlfn.NUMBERVALUE(RIGHT(D4742,2))=C4742-2000,TRUE),1,0)*_xlfn.IFNA(VLOOKUP(LEFT(RIGHT(D4742,LEN(D4742)-6),LEN(RIGHT(D4742,LEN(D4742)-6))-3),'Filter Fuel'!$A$3:$I$29,HLOOKUP(LEFT(D4742,6),'Filter Fuel'!$B$1:$I$2,2,FALSE),FALSE),1)*IF(F4742=0,0,1)</f>
        <v>1</v>
      </c>
      <c r="B4742" t="s">
        <v>2</v>
      </c>
      <c r="C4742">
        <f t="shared" si="136"/>
        <v>2036</v>
      </c>
      <c r="D4742" t="str">
        <f t="shared" si="137"/>
        <v>PUBTRAFTDSLIMP</v>
      </c>
      <c r="E4742" t="str">
        <f>VLOOKUP(D4742,'NZ40-POPT_tech_groups'!A:B,2,FALSE)</f>
        <v>NZ40-ENE-1-PUBTRA</v>
      </c>
      <c r="F4742" s="3">
        <f>_xlfn.IFNA(_xlfn.IFNA(VLOOKUP(D4742,'Energy Share'!B:D,3,FALSE),VLOOKUP(LEFT(D4742,LEN(D4742)-2),'Energy Share'!B:D,3,FALSE)),0)*HLOOKUP(C4742,'Energy Share'!$I$2:$AL$3,2,FALSE)*VLOOKUP(LEFT(D4742,6),'Energy Share'!$I$6:$J$14,2,FALSE)</f>
        <v>6.8278444097805233E-4</v>
      </c>
    </row>
    <row r="4743" spans="1:6" x14ac:dyDescent="0.3">
      <c r="A4743">
        <f>IF(IFERROR(_xlfn.NUMBERVALUE(RIGHT(D4743,2))=C4743-2000,TRUE),1,0)*_xlfn.IFNA(VLOOKUP(LEFT(RIGHT(D4743,LEN(D4743)-6),LEN(RIGHT(D4743,LEN(D4743)-6))-3),'Filter Fuel'!$A$3:$I$29,HLOOKUP(LEFT(D4743,6),'Filter Fuel'!$B$1:$I$2,2,FALSE),FALSE),1)*IF(F4743=0,0,1)</f>
        <v>1</v>
      </c>
      <c r="B4743" t="s">
        <v>2</v>
      </c>
      <c r="C4743">
        <f t="shared" si="136"/>
        <v>2036</v>
      </c>
      <c r="D4743" t="str">
        <f t="shared" si="137"/>
        <v>FRETRAGASIMP</v>
      </c>
      <c r="E4743" t="str">
        <f>VLOOKUP(D4743,'NZ40-POPT_tech_groups'!A:B,2,FALSE)</f>
        <v>NZ40-ENE-1-FRETRA</v>
      </c>
      <c r="F4743" s="3">
        <f>_xlfn.IFNA(_xlfn.IFNA(VLOOKUP(D4743,'Energy Share'!B:D,3,FALSE),VLOOKUP(LEFT(D4743,LEN(D4743)-2),'Energy Share'!B:D,3,FALSE)),0)*HLOOKUP(C4743,'Energy Share'!$I$2:$AL$3,2,FALSE)*VLOOKUP(LEFT(D4743,6),'Energy Share'!$I$6:$J$14,2,FALSE)</f>
        <v>0.13362779653925133</v>
      </c>
    </row>
    <row r="4744" spans="1:6" x14ac:dyDescent="0.3">
      <c r="A4744">
        <f>IF(IFERROR(_xlfn.NUMBERVALUE(RIGHT(D4744,2))=C4744-2000,TRUE),1,0)*_xlfn.IFNA(VLOOKUP(LEFT(RIGHT(D4744,LEN(D4744)-6),LEN(RIGHT(D4744,LEN(D4744)-6))-3),'Filter Fuel'!$A$3:$I$29,HLOOKUP(LEFT(D4744,6),'Filter Fuel'!$B$1:$I$2,2,FALSE),FALSE),1)*IF(F4744=0,0,1)</f>
        <v>1</v>
      </c>
      <c r="B4744" t="s">
        <v>2</v>
      </c>
      <c r="C4744">
        <f t="shared" si="136"/>
        <v>2036</v>
      </c>
      <c r="D4744" t="str">
        <f t="shared" si="137"/>
        <v>PASTRAGASIMP</v>
      </c>
      <c r="E4744" t="str">
        <f>VLOOKUP(D4744,'NZ40-POPT_tech_groups'!A:B,2,FALSE)</f>
        <v>NZ40-ENE-1-PASTRA</v>
      </c>
      <c r="F4744" s="3">
        <f>_xlfn.IFNA(_xlfn.IFNA(VLOOKUP(D4744,'Energy Share'!B:D,3,FALSE),VLOOKUP(LEFT(D4744,LEN(D4744)-2),'Energy Share'!B:D,3,FALSE)),0)*HLOOKUP(C4744,'Energy Share'!$I$2:$AL$3,2,FALSE)*VLOOKUP(LEFT(D4744,6),'Energy Share'!$I$6:$J$14,2,FALSE)</f>
        <v>0.26598348369658298</v>
      </c>
    </row>
    <row r="4745" spans="1:6" x14ac:dyDescent="0.3">
      <c r="A4745">
        <f>IF(IFERROR(_xlfn.NUMBERVALUE(RIGHT(D4745,2))=C4745-2000,TRUE),1,0)*_xlfn.IFNA(VLOOKUP(LEFT(RIGHT(D4745,LEN(D4745)-6),LEN(RIGHT(D4745,LEN(D4745)-6))-3),'Filter Fuel'!$A$3:$I$29,HLOOKUP(LEFT(D4745,6),'Filter Fuel'!$B$1:$I$2,2,FALSE),FALSE),1)*IF(F4745=0,0,1)</f>
        <v>1</v>
      </c>
      <c r="B4745" t="s">
        <v>2</v>
      </c>
      <c r="C4745">
        <f t="shared" si="136"/>
        <v>2036</v>
      </c>
      <c r="D4745" t="str">
        <f t="shared" si="137"/>
        <v>PUBTRAGASIMP</v>
      </c>
      <c r="E4745" t="str">
        <f>VLOOKUP(D4745,'NZ40-POPT_tech_groups'!A:B,2,FALSE)</f>
        <v>NZ40-ENE-1-PUBTRA</v>
      </c>
      <c r="F4745" s="3">
        <f>_xlfn.IFNA(_xlfn.IFNA(VLOOKUP(D4745,'Energy Share'!B:D,3,FALSE),VLOOKUP(LEFT(D4745,LEN(D4745)-2),'Energy Share'!B:D,3,FALSE)),0)*HLOOKUP(C4745,'Energy Share'!$I$2:$AL$3,2,FALSE)*VLOOKUP(LEFT(D4745,6),'Energy Share'!$I$6:$J$14,2,FALSE)</f>
        <v>0.14319149089187072</v>
      </c>
    </row>
    <row r="4746" spans="1:6" hidden="1" x14ac:dyDescent="0.3">
      <c r="A4746">
        <f>IF(IFERROR(_xlfn.NUMBERVALUE(RIGHT(D4746,2))=C4746-2000,TRUE),1,0)*_xlfn.IFNA(VLOOKUP(LEFT(RIGHT(D4746,LEN(D4746)-6),LEN(RIGHT(D4746,LEN(D4746)-6))-3),'Filter Fuel'!$A$3:$I$29,HLOOKUP(LEFT(D4746,6),'Filter Fuel'!$B$1:$I$2,2,FALSE),FALSE),1)*IF(F4746=0,0,1)</f>
        <v>0</v>
      </c>
      <c r="B4746" t="s">
        <v>2</v>
      </c>
      <c r="C4746">
        <f t="shared" si="136"/>
        <v>2036</v>
      </c>
      <c r="D4746" t="str">
        <f t="shared" si="137"/>
        <v>COMBDGGEOIMP</v>
      </c>
      <c r="E4746" t="str">
        <f>VLOOKUP(D4746,'NZ40-POPT_tech_groups'!A:B,2,FALSE)</f>
        <v>NZ40-ENE-1-COMBDG</v>
      </c>
      <c r="F4746" s="3">
        <f>_xlfn.IFNA(_xlfn.IFNA(VLOOKUP(D4746,'Energy Share'!B:D,3,FALSE),VLOOKUP(LEFT(D4746,LEN(D4746)-2),'Energy Share'!B:D,3,FALSE)),0)*HLOOKUP(C4746,'Energy Share'!$I$2:$AL$3,2,FALSE)*VLOOKUP(LEFT(D4746,6),'Energy Share'!$I$6:$J$14,2,FALSE)</f>
        <v>0</v>
      </c>
    </row>
    <row r="4747" spans="1:6" hidden="1" x14ac:dyDescent="0.3">
      <c r="A4747">
        <f>IF(IFERROR(_xlfn.NUMBERVALUE(RIGHT(D4747,2))=C4747-2000,TRUE),1,0)*_xlfn.IFNA(VLOOKUP(LEFT(RIGHT(D4747,LEN(D4747)-6),LEN(RIGHT(D4747,LEN(D4747)-6))-3),'Filter Fuel'!$A$3:$I$29,HLOOKUP(LEFT(D4747,6),'Filter Fuel'!$B$1:$I$2,2,FALSE),FALSE),1)*IF(F4747=0,0,1)</f>
        <v>0</v>
      </c>
      <c r="B4747" t="s">
        <v>2</v>
      </c>
      <c r="C4747">
        <f t="shared" si="136"/>
        <v>2036</v>
      </c>
      <c r="D4747" t="str">
        <f t="shared" si="137"/>
        <v>PUBBDGGEOIMP</v>
      </c>
      <c r="E4747" t="str">
        <f>VLOOKUP(D4747,'NZ40-POPT_tech_groups'!A:B,2,FALSE)</f>
        <v>NZ40-ENE-1-PUBBDG</v>
      </c>
      <c r="F4747" s="3">
        <f>_xlfn.IFNA(_xlfn.IFNA(VLOOKUP(D4747,'Energy Share'!B:D,3,FALSE),VLOOKUP(LEFT(D4747,LEN(D4747)-2),'Energy Share'!B:D,3,FALSE)),0)*HLOOKUP(C4747,'Energy Share'!$I$2:$AL$3,2,FALSE)*VLOOKUP(LEFT(D4747,6),'Energy Share'!$I$6:$J$14,2,FALSE)</f>
        <v>0</v>
      </c>
    </row>
    <row r="4748" spans="1:6" hidden="1" x14ac:dyDescent="0.3">
      <c r="A4748">
        <f>IF(IFERROR(_xlfn.NUMBERVALUE(RIGHT(D4748,2))=C4748-2000,TRUE),1,0)*_xlfn.IFNA(VLOOKUP(LEFT(RIGHT(D4748,LEN(D4748)-6),LEN(RIGHT(D4748,LEN(D4748)-6))-3),'Filter Fuel'!$A$3:$I$29,HLOOKUP(LEFT(D4748,6),'Filter Fuel'!$B$1:$I$2,2,FALSE),FALSE),1)*IF(F4748=0,0,1)</f>
        <v>0</v>
      </c>
      <c r="B4748" t="s">
        <v>2</v>
      </c>
      <c r="C4748">
        <f t="shared" si="136"/>
        <v>2036</v>
      </c>
      <c r="D4748" t="str">
        <f t="shared" si="137"/>
        <v>RESBDGGEOIMP</v>
      </c>
      <c r="E4748" t="str">
        <f>VLOOKUP(D4748,'NZ40-POPT_tech_groups'!A:B,2,FALSE)</f>
        <v>NZ40-ENE-1-RESBDG</v>
      </c>
      <c r="F4748" s="3">
        <f>_xlfn.IFNA(_xlfn.IFNA(VLOOKUP(D4748,'Energy Share'!B:D,3,FALSE),VLOOKUP(LEFT(D4748,LEN(D4748)-2),'Energy Share'!B:D,3,FALSE)),0)*HLOOKUP(C4748,'Energy Share'!$I$2:$AL$3,2,FALSE)*VLOOKUP(LEFT(D4748,6),'Energy Share'!$I$6:$J$14,2,FALSE)</f>
        <v>0</v>
      </c>
    </row>
    <row r="4749" spans="1:6" x14ac:dyDescent="0.3">
      <c r="A4749">
        <f>IF(IFERROR(_xlfn.NUMBERVALUE(RIGHT(D4749,2))=C4749-2000,TRUE),1,0)*_xlfn.IFNA(VLOOKUP(LEFT(RIGHT(D4749,LEN(D4749)-6),LEN(RIGHT(D4749,LEN(D4749)-6))-3),'Filter Fuel'!$A$3:$I$29,HLOOKUP(LEFT(D4749,6),'Filter Fuel'!$B$1:$I$2,2,FALSE),FALSE),1)*IF(F4749=0,0,1)</f>
        <v>1</v>
      </c>
      <c r="B4749" t="s">
        <v>2</v>
      </c>
      <c r="C4749">
        <f t="shared" si="136"/>
        <v>2036</v>
      </c>
      <c r="D4749" t="str">
        <f t="shared" si="137"/>
        <v>COMBDGHFOIMP</v>
      </c>
      <c r="E4749" t="str">
        <f>VLOOKUP(D4749,'NZ40-POPT_tech_groups'!A:B,2,FALSE)</f>
        <v>NZ40-ENE-1-COMBDG</v>
      </c>
      <c r="F4749" s="3">
        <f>_xlfn.IFNA(_xlfn.IFNA(VLOOKUP(D4749,'Energy Share'!B:D,3,FALSE),VLOOKUP(LEFT(D4749,LEN(D4749)-2),'Energy Share'!B:D,3,FALSE)),0)*HLOOKUP(C4749,'Energy Share'!$I$2:$AL$3,2,FALSE)*VLOOKUP(LEFT(D4749,6),'Energy Share'!$I$6:$J$14,2,FALSE)</f>
        <v>7.0733891531936439E-5</v>
      </c>
    </row>
    <row r="4750" spans="1:6" hidden="1" x14ac:dyDescent="0.3">
      <c r="A4750">
        <f>IF(IFERROR(_xlfn.NUMBERVALUE(RIGHT(D4750,2))=C4750-2000,TRUE),1,0)*_xlfn.IFNA(VLOOKUP(LEFT(RIGHT(D4750,LEN(D4750)-6),LEN(RIGHT(D4750,LEN(D4750)-6))-3),'Filter Fuel'!$A$3:$I$29,HLOOKUP(LEFT(D4750,6),'Filter Fuel'!$B$1:$I$2,2,FALSE),FALSE),1)*IF(F4750=0,0,1)</f>
        <v>0</v>
      </c>
      <c r="B4750" t="s">
        <v>2</v>
      </c>
      <c r="C4750">
        <f t="shared" si="136"/>
        <v>2036</v>
      </c>
      <c r="D4750" t="str">
        <f t="shared" si="137"/>
        <v>FRETRAHFOIMP</v>
      </c>
      <c r="E4750" t="str">
        <f>VLOOKUP(D4750,'NZ40-POPT_tech_groups'!A:B,2,FALSE)</f>
        <v>NZ40-ENE-1-FRETRA</v>
      </c>
      <c r="F4750" s="3">
        <f>_xlfn.IFNA(_xlfn.IFNA(VLOOKUP(D4750,'Energy Share'!B:D,3,FALSE),VLOOKUP(LEFT(D4750,LEN(D4750)-2),'Energy Share'!B:D,3,FALSE)),0)*HLOOKUP(C4750,'Energy Share'!$I$2:$AL$3,2,FALSE)*VLOOKUP(LEFT(D4750,6),'Energy Share'!$I$6:$J$14,2,FALSE)</f>
        <v>1.855558240575172E-3</v>
      </c>
    </row>
    <row r="4751" spans="1:6" x14ac:dyDescent="0.3">
      <c r="A4751">
        <f>IF(IFERROR(_xlfn.NUMBERVALUE(RIGHT(D4751,2))=C4751-2000,TRUE),1,0)*_xlfn.IFNA(VLOOKUP(LEFT(RIGHT(D4751,LEN(D4751)-6),LEN(RIGHT(D4751,LEN(D4751)-6))-3),'Filter Fuel'!$A$3:$I$29,HLOOKUP(LEFT(D4751,6),'Filter Fuel'!$B$1:$I$2,2,FALSE),FALSE),1)*IF(F4751=0,0,1)</f>
        <v>1</v>
      </c>
      <c r="B4751" t="s">
        <v>2</v>
      </c>
      <c r="C4751">
        <f t="shared" si="136"/>
        <v>2036</v>
      </c>
      <c r="D4751" t="str">
        <f t="shared" si="137"/>
        <v>INDBDGHFOIMP</v>
      </c>
      <c r="E4751" t="str">
        <f>VLOOKUP(D4751,'NZ40-POPT_tech_groups'!A:B,2,FALSE)</f>
        <v>NZ40-ENE-1-INDBDG</v>
      </c>
      <c r="F4751" s="3">
        <f>_xlfn.IFNA(_xlfn.IFNA(VLOOKUP(D4751,'Energy Share'!B:D,3,FALSE),VLOOKUP(LEFT(D4751,LEN(D4751)-2),'Energy Share'!B:D,3,FALSE)),0)*HLOOKUP(C4751,'Energy Share'!$I$2:$AL$3,2,FALSE)*VLOOKUP(LEFT(D4751,6),'Energy Share'!$I$6:$J$14,2,FALSE)</f>
        <v>1.7576676548843565E-3</v>
      </c>
    </row>
    <row r="4752" spans="1:6" x14ac:dyDescent="0.3">
      <c r="A4752">
        <f>IF(IFERROR(_xlfn.NUMBERVALUE(RIGHT(D4752,2))=C4752-2000,TRUE),1,0)*_xlfn.IFNA(VLOOKUP(LEFT(RIGHT(D4752,LEN(D4752)-6),LEN(RIGHT(D4752,LEN(D4752)-6))-3),'Filter Fuel'!$A$3:$I$29,HLOOKUP(LEFT(D4752,6),'Filter Fuel'!$B$1:$I$2,2,FALSE),FALSE),1)*IF(F4752=0,0,1)</f>
        <v>1</v>
      </c>
      <c r="B4752" t="s">
        <v>2</v>
      </c>
      <c r="C4752">
        <f t="shared" si="136"/>
        <v>2036</v>
      </c>
      <c r="D4752" t="str">
        <f t="shared" si="137"/>
        <v>PUBBDGHFOIMP</v>
      </c>
      <c r="E4752" t="str">
        <f>VLOOKUP(D4752,'NZ40-POPT_tech_groups'!A:B,2,FALSE)</f>
        <v>NZ40-ENE-1-PUBBDG</v>
      </c>
      <c r="F4752" s="3">
        <f>_xlfn.IFNA(_xlfn.IFNA(VLOOKUP(D4752,'Energy Share'!B:D,3,FALSE),VLOOKUP(LEFT(D4752,LEN(D4752)-2),'Energy Share'!B:D,3,FALSE)),0)*HLOOKUP(C4752,'Energy Share'!$I$2:$AL$3,2,FALSE)*VLOOKUP(LEFT(D4752,6),'Energy Share'!$I$6:$J$14,2,FALSE)</f>
        <v>1.8633404731506504E-5</v>
      </c>
    </row>
    <row r="4753" spans="1:6" hidden="1" x14ac:dyDescent="0.3">
      <c r="A4753">
        <f>IF(IFERROR(_xlfn.NUMBERVALUE(RIGHT(D4753,2))=C4753-2000,TRUE),1,0)*_xlfn.IFNA(VLOOKUP(LEFT(RIGHT(D4753,LEN(D4753)-6),LEN(RIGHT(D4753,LEN(D4753)-6))-3),'Filter Fuel'!$A$3:$I$29,HLOOKUP(LEFT(D4753,6),'Filter Fuel'!$B$1:$I$2,2,FALSE),FALSE),1)*IF(F4753=0,0,1)</f>
        <v>0</v>
      </c>
      <c r="B4753" t="s">
        <v>2</v>
      </c>
      <c r="C4753">
        <f t="shared" si="136"/>
        <v>2036</v>
      </c>
      <c r="D4753" t="str">
        <f t="shared" si="137"/>
        <v>PUBTRAHFOIMP</v>
      </c>
      <c r="E4753" t="str">
        <f>VLOOKUP(D4753,'NZ40-POPT_tech_groups'!A:B,2,FALSE)</f>
        <v>NZ40-ENE-1-PUBTRA</v>
      </c>
      <c r="F4753" s="3">
        <f>_xlfn.IFNA(_xlfn.IFNA(VLOOKUP(D4753,'Energy Share'!B:D,3,FALSE),VLOOKUP(LEFT(D4753,LEN(D4753)-2),'Energy Share'!B:D,3,FALSE)),0)*HLOOKUP(C4753,'Energy Share'!$I$2:$AL$3,2,FALSE)*VLOOKUP(LEFT(D4753,6),'Energy Share'!$I$6:$J$14,2,FALSE)</f>
        <v>0</v>
      </c>
    </row>
    <row r="4754" spans="1:6" hidden="1" x14ac:dyDescent="0.3">
      <c r="A4754">
        <f>IF(IFERROR(_xlfn.NUMBERVALUE(RIGHT(D4754,2))=C4754-2000,TRUE),1,0)*_xlfn.IFNA(VLOOKUP(LEFT(RIGHT(D4754,LEN(D4754)-6),LEN(RIGHT(D4754,LEN(D4754)-6))-3),'Filter Fuel'!$A$3:$I$29,HLOOKUP(LEFT(D4754,6),'Filter Fuel'!$B$1:$I$2,2,FALSE),FALSE),1)*IF(F4754=0,0,1)</f>
        <v>0</v>
      </c>
      <c r="B4754" t="s">
        <v>2</v>
      </c>
      <c r="C4754">
        <f t="shared" si="136"/>
        <v>2036</v>
      </c>
      <c r="D4754" t="str">
        <f t="shared" si="137"/>
        <v>COMBDGHH2IMP</v>
      </c>
      <c r="E4754" t="str">
        <f>VLOOKUP(D4754,'NZ40-POPT_tech_groups'!A:B,2,FALSE)</f>
        <v>NZ40-ENE-1-COMBDG</v>
      </c>
      <c r="F4754" s="3">
        <f>_xlfn.IFNA(_xlfn.IFNA(VLOOKUP(D4754,'Energy Share'!B:D,3,FALSE),VLOOKUP(LEFT(D4754,LEN(D4754)-2),'Energy Share'!B:D,3,FALSE)),0)*HLOOKUP(C4754,'Energy Share'!$I$2:$AL$3,2,FALSE)*VLOOKUP(LEFT(D4754,6),'Energy Share'!$I$6:$J$14,2,FALSE)</f>
        <v>0</v>
      </c>
    </row>
    <row r="4755" spans="1:6" hidden="1" x14ac:dyDescent="0.3">
      <c r="A4755">
        <f>IF(IFERROR(_xlfn.NUMBERVALUE(RIGHT(D4755,2))=C4755-2000,TRUE),1,0)*_xlfn.IFNA(VLOOKUP(LEFT(RIGHT(D4755,LEN(D4755)-6),LEN(RIGHT(D4755,LEN(D4755)-6))-3),'Filter Fuel'!$A$3:$I$29,HLOOKUP(LEFT(D4755,6),'Filter Fuel'!$B$1:$I$2,2,FALSE),FALSE),1)*IF(F4755=0,0,1)</f>
        <v>0</v>
      </c>
      <c r="B4755" t="s">
        <v>2</v>
      </c>
      <c r="C4755">
        <f t="shared" si="136"/>
        <v>2036</v>
      </c>
      <c r="D4755" t="str">
        <f t="shared" si="137"/>
        <v>FRETRAHH2IMP</v>
      </c>
      <c r="E4755" t="str">
        <f>VLOOKUP(D4755,'NZ40-POPT_tech_groups'!A:B,2,FALSE)</f>
        <v>NZ40-ENE-1-FRETRA</v>
      </c>
      <c r="F4755" s="3">
        <f>_xlfn.IFNA(_xlfn.IFNA(VLOOKUP(D4755,'Energy Share'!B:D,3,FALSE),VLOOKUP(LEFT(D4755,LEN(D4755)-2),'Energy Share'!B:D,3,FALSE)),0)*HLOOKUP(C4755,'Energy Share'!$I$2:$AL$3,2,FALSE)*VLOOKUP(LEFT(D4755,6),'Energy Share'!$I$6:$J$14,2,FALSE)</f>
        <v>0</v>
      </c>
    </row>
    <row r="4756" spans="1:6" hidden="1" x14ac:dyDescent="0.3">
      <c r="A4756">
        <f>IF(IFERROR(_xlfn.NUMBERVALUE(RIGHT(D4756,2))=C4756-2000,TRUE),1,0)*_xlfn.IFNA(VLOOKUP(LEFT(RIGHT(D4756,LEN(D4756)-6),LEN(RIGHT(D4756,LEN(D4756)-6))-3),'Filter Fuel'!$A$3:$I$29,HLOOKUP(LEFT(D4756,6),'Filter Fuel'!$B$1:$I$2,2,FALSE),FALSE),1)*IF(F4756=0,0,1)</f>
        <v>0</v>
      </c>
      <c r="B4756" t="s">
        <v>2</v>
      </c>
      <c r="C4756">
        <f t="shared" si="136"/>
        <v>2036</v>
      </c>
      <c r="D4756" t="str">
        <f t="shared" si="137"/>
        <v>INDBDGHH2IMP</v>
      </c>
      <c r="E4756" t="str">
        <f>VLOOKUP(D4756,'NZ40-POPT_tech_groups'!A:B,2,FALSE)</f>
        <v>NZ40-ENE-1-INDBDG</v>
      </c>
      <c r="F4756" s="3">
        <f>_xlfn.IFNA(_xlfn.IFNA(VLOOKUP(D4756,'Energy Share'!B:D,3,FALSE),VLOOKUP(LEFT(D4756,LEN(D4756)-2),'Energy Share'!B:D,3,FALSE)),0)*HLOOKUP(C4756,'Energy Share'!$I$2:$AL$3,2,FALSE)*VLOOKUP(LEFT(D4756,6),'Energy Share'!$I$6:$J$14,2,FALSE)</f>
        <v>0</v>
      </c>
    </row>
    <row r="4757" spans="1:6" hidden="1" x14ac:dyDescent="0.3">
      <c r="A4757">
        <f>IF(IFERROR(_xlfn.NUMBERVALUE(RIGHT(D4757,2))=C4757-2000,TRUE),1,0)*_xlfn.IFNA(VLOOKUP(LEFT(RIGHT(D4757,LEN(D4757)-6),LEN(RIGHT(D4757,LEN(D4757)-6))-3),'Filter Fuel'!$A$3:$I$29,HLOOKUP(LEFT(D4757,6),'Filter Fuel'!$B$1:$I$2,2,FALSE),FALSE),1)*IF(F4757=0,0,1)</f>
        <v>0</v>
      </c>
      <c r="B4757" t="s">
        <v>2</v>
      </c>
      <c r="C4757">
        <f t="shared" si="136"/>
        <v>2036</v>
      </c>
      <c r="D4757" t="str">
        <f t="shared" si="137"/>
        <v>PASTRAHH2IMP</v>
      </c>
      <c r="E4757" t="str">
        <f>VLOOKUP(D4757,'NZ40-POPT_tech_groups'!A:B,2,FALSE)</f>
        <v>NZ40-ENE-1-PASTRA</v>
      </c>
      <c r="F4757" s="3">
        <f>_xlfn.IFNA(_xlfn.IFNA(VLOOKUP(D4757,'Energy Share'!B:D,3,FALSE),VLOOKUP(LEFT(D4757,LEN(D4757)-2),'Energy Share'!B:D,3,FALSE)),0)*HLOOKUP(C4757,'Energy Share'!$I$2:$AL$3,2,FALSE)*VLOOKUP(LEFT(D4757,6),'Energy Share'!$I$6:$J$14,2,FALSE)</f>
        <v>0</v>
      </c>
    </row>
    <row r="4758" spans="1:6" hidden="1" x14ac:dyDescent="0.3">
      <c r="A4758">
        <f>IF(IFERROR(_xlfn.NUMBERVALUE(RIGHT(D4758,2))=C4758-2000,TRUE),1,0)*_xlfn.IFNA(VLOOKUP(LEFT(RIGHT(D4758,LEN(D4758)-6),LEN(RIGHT(D4758,LEN(D4758)-6))-3),'Filter Fuel'!$A$3:$I$29,HLOOKUP(LEFT(D4758,6),'Filter Fuel'!$B$1:$I$2,2,FALSE),FALSE),1)*IF(F4758=0,0,1)</f>
        <v>0</v>
      </c>
      <c r="B4758" t="s">
        <v>2</v>
      </c>
      <c r="C4758">
        <f t="shared" si="136"/>
        <v>2036</v>
      </c>
      <c r="D4758" t="str">
        <f t="shared" si="137"/>
        <v>PUBBDGHH2IMP</v>
      </c>
      <c r="E4758" t="str">
        <f>VLOOKUP(D4758,'NZ40-POPT_tech_groups'!A:B,2,FALSE)</f>
        <v>NZ40-ENE-1-PUBBDG</v>
      </c>
      <c r="F4758" s="3">
        <f>_xlfn.IFNA(_xlfn.IFNA(VLOOKUP(D4758,'Energy Share'!B:D,3,FALSE),VLOOKUP(LEFT(D4758,LEN(D4758)-2),'Energy Share'!B:D,3,FALSE)),0)*HLOOKUP(C4758,'Energy Share'!$I$2:$AL$3,2,FALSE)*VLOOKUP(LEFT(D4758,6),'Energy Share'!$I$6:$J$14,2,FALSE)</f>
        <v>0</v>
      </c>
    </row>
    <row r="4759" spans="1:6" hidden="1" x14ac:dyDescent="0.3">
      <c r="A4759">
        <f>IF(IFERROR(_xlfn.NUMBERVALUE(RIGHT(D4759,2))=C4759-2000,TRUE),1,0)*_xlfn.IFNA(VLOOKUP(LEFT(RIGHT(D4759,LEN(D4759)-6),LEN(RIGHT(D4759,LEN(D4759)-6))-3),'Filter Fuel'!$A$3:$I$29,HLOOKUP(LEFT(D4759,6),'Filter Fuel'!$B$1:$I$2,2,FALSE),FALSE),1)*IF(F4759=0,0,1)</f>
        <v>0</v>
      </c>
      <c r="B4759" t="s">
        <v>2</v>
      </c>
      <c r="C4759">
        <f t="shared" si="136"/>
        <v>2036</v>
      </c>
      <c r="D4759" t="str">
        <f t="shared" si="137"/>
        <v>PUBTRAHH2IMP</v>
      </c>
      <c r="E4759" t="str">
        <f>VLOOKUP(D4759,'NZ40-POPT_tech_groups'!A:B,2,FALSE)</f>
        <v>NZ40-ENE-1-PUBTRA</v>
      </c>
      <c r="F4759" s="3">
        <f>_xlfn.IFNA(_xlfn.IFNA(VLOOKUP(D4759,'Energy Share'!B:D,3,FALSE),VLOOKUP(LEFT(D4759,LEN(D4759)-2),'Energy Share'!B:D,3,FALSE)),0)*HLOOKUP(C4759,'Energy Share'!$I$2:$AL$3,2,FALSE)*VLOOKUP(LEFT(D4759,6),'Energy Share'!$I$6:$J$14,2,FALSE)</f>
        <v>0</v>
      </c>
    </row>
    <row r="4760" spans="1:6" x14ac:dyDescent="0.3">
      <c r="A4760">
        <f>IF(IFERROR(_xlfn.NUMBERVALUE(RIGHT(D4760,2))=C4760-2000,TRUE),1,0)*_xlfn.IFNA(VLOOKUP(LEFT(RIGHT(D4760,LEN(D4760)-6),LEN(RIGHT(D4760,LEN(D4760)-6))-3),'Filter Fuel'!$A$3:$I$29,HLOOKUP(LEFT(D4760,6),'Filter Fuel'!$B$1:$I$2,2,FALSE),FALSE),1)*IF(F4760=0,0,1)</f>
        <v>1</v>
      </c>
      <c r="B4760" t="s">
        <v>2</v>
      </c>
      <c r="C4760">
        <f t="shared" si="136"/>
        <v>2036</v>
      </c>
      <c r="D4760" t="str">
        <f t="shared" si="137"/>
        <v>RESBDGHH2IMP</v>
      </c>
      <c r="E4760" t="str">
        <f>VLOOKUP(D4760,'NZ40-POPT_tech_groups'!A:B,2,FALSE)</f>
        <v>NZ40-ENE-1-RESBDG</v>
      </c>
      <c r="F4760" s="3">
        <f>_xlfn.IFNA(_xlfn.IFNA(VLOOKUP(D4760,'Energy Share'!B:D,3,FALSE),VLOOKUP(LEFT(D4760,LEN(D4760)-2),'Energy Share'!B:D,3,FALSE)),0)*HLOOKUP(C4760,'Energy Share'!$I$2:$AL$3,2,FALSE)*VLOOKUP(LEFT(D4760,6),'Energy Share'!$I$6:$J$14,2,FALSE)</f>
        <v>2.5223050961751455E-6</v>
      </c>
    </row>
    <row r="4761" spans="1:6" x14ac:dyDescent="0.3">
      <c r="A4761">
        <f>IF(IFERROR(_xlfn.NUMBERVALUE(RIGHT(D4761,2))=C4761-2000,TRUE),1,0)*_xlfn.IFNA(VLOOKUP(LEFT(RIGHT(D4761,LEN(D4761)-6),LEN(RIGHT(D4761,LEN(D4761)-6))-3),'Filter Fuel'!$A$3:$I$29,HLOOKUP(LEFT(D4761,6),'Filter Fuel'!$B$1:$I$2,2,FALSE),FALSE),1)*IF(F4761=0,0,1)</f>
        <v>1</v>
      </c>
      <c r="B4761" t="s">
        <v>2</v>
      </c>
      <c r="C4761">
        <f t="shared" ref="C4761:C4824" si="138">C4418+1</f>
        <v>2036</v>
      </c>
      <c r="D4761" t="str">
        <f t="shared" ref="D4761:D4824" si="139">D4418</f>
        <v>COMBDGKERIMP</v>
      </c>
      <c r="E4761" t="str">
        <f>VLOOKUP(D4761,'NZ40-POPT_tech_groups'!A:B,2,FALSE)</f>
        <v>NZ40-ENE-1-COMBDG</v>
      </c>
      <c r="F4761" s="3">
        <f>_xlfn.IFNA(_xlfn.IFNA(VLOOKUP(D4761,'Energy Share'!B:D,3,FALSE),VLOOKUP(LEFT(D4761,LEN(D4761)-2),'Energy Share'!B:D,3,FALSE)),0)*HLOOKUP(C4761,'Energy Share'!$I$2:$AL$3,2,FALSE)*VLOOKUP(LEFT(D4761,6),'Energy Share'!$I$6:$J$14,2,FALSE)</f>
        <v>7.133927417509497E-5</v>
      </c>
    </row>
    <row r="4762" spans="1:6" hidden="1" x14ac:dyDescent="0.3">
      <c r="A4762">
        <f>IF(IFERROR(_xlfn.NUMBERVALUE(RIGHT(D4762,2))=C4762-2000,TRUE),1,0)*_xlfn.IFNA(VLOOKUP(LEFT(RIGHT(D4762,LEN(D4762)-6),LEN(RIGHT(D4762,LEN(D4762)-6))-3),'Filter Fuel'!$A$3:$I$29,HLOOKUP(LEFT(D4762,6),'Filter Fuel'!$B$1:$I$2,2,FALSE),FALSE),1)*IF(F4762=0,0,1)</f>
        <v>0</v>
      </c>
      <c r="B4762" t="s">
        <v>2</v>
      </c>
      <c r="C4762">
        <f t="shared" si="138"/>
        <v>2036</v>
      </c>
      <c r="D4762" t="str">
        <f t="shared" si="139"/>
        <v>FRETRAKERIMP</v>
      </c>
      <c r="E4762" t="str">
        <f>VLOOKUP(D4762,'NZ40-POPT_tech_groups'!A:B,2,FALSE)</f>
        <v>NZ40-ENE-1-FRETRA</v>
      </c>
      <c r="F4762" s="3">
        <f>_xlfn.IFNA(_xlfn.IFNA(VLOOKUP(D4762,'Energy Share'!B:D,3,FALSE),VLOOKUP(LEFT(D4762,LEN(D4762)-2),'Energy Share'!B:D,3,FALSE)),0)*HLOOKUP(C4762,'Energy Share'!$I$2:$AL$3,2,FALSE)*VLOOKUP(LEFT(D4762,6),'Energy Share'!$I$6:$J$14,2,FALSE)</f>
        <v>0</v>
      </c>
    </row>
    <row r="4763" spans="1:6" x14ac:dyDescent="0.3">
      <c r="A4763">
        <f>IF(IFERROR(_xlfn.NUMBERVALUE(RIGHT(D4763,2))=C4763-2000,TRUE),1,0)*_xlfn.IFNA(VLOOKUP(LEFT(RIGHT(D4763,LEN(D4763)-6),LEN(RIGHT(D4763,LEN(D4763)-6))-3),'Filter Fuel'!$A$3:$I$29,HLOOKUP(LEFT(D4763,6),'Filter Fuel'!$B$1:$I$2,2,FALSE),FALSE),1)*IF(F4763=0,0,1)</f>
        <v>1</v>
      </c>
      <c r="B4763" t="s">
        <v>2</v>
      </c>
      <c r="C4763">
        <f t="shared" si="138"/>
        <v>2036</v>
      </c>
      <c r="D4763" t="str">
        <f t="shared" si="139"/>
        <v>PUBBDGKERIMP</v>
      </c>
      <c r="E4763" t="str">
        <f>VLOOKUP(D4763,'NZ40-POPT_tech_groups'!A:B,2,FALSE)</f>
        <v>NZ40-ENE-1-PUBBDG</v>
      </c>
      <c r="F4763" s="3">
        <f>_xlfn.IFNA(_xlfn.IFNA(VLOOKUP(D4763,'Energy Share'!B:D,3,FALSE),VLOOKUP(LEFT(D4763,LEN(D4763)-2),'Energy Share'!B:D,3,FALSE)),0)*HLOOKUP(C4763,'Energy Share'!$I$2:$AL$3,2,FALSE)*VLOOKUP(LEFT(D4763,6),'Energy Share'!$I$6:$J$14,2,FALSE)</f>
        <v>1.8636325113867003E-5</v>
      </c>
    </row>
    <row r="4764" spans="1:6" hidden="1" x14ac:dyDescent="0.3">
      <c r="A4764">
        <f>IF(IFERROR(_xlfn.NUMBERVALUE(RIGHT(D4764,2))=C4764-2000,TRUE),1,0)*_xlfn.IFNA(VLOOKUP(LEFT(RIGHT(D4764,LEN(D4764)-6),LEN(RIGHT(D4764,LEN(D4764)-6))-3),'Filter Fuel'!$A$3:$I$29,HLOOKUP(LEFT(D4764,6),'Filter Fuel'!$B$1:$I$2,2,FALSE),FALSE),1)*IF(F4764=0,0,1)</f>
        <v>0</v>
      </c>
      <c r="B4764" t="s">
        <v>2</v>
      </c>
      <c r="C4764">
        <f t="shared" si="138"/>
        <v>2036</v>
      </c>
      <c r="D4764" t="str">
        <f t="shared" si="139"/>
        <v>PUBTRAKERIMP</v>
      </c>
      <c r="E4764" t="str">
        <f>VLOOKUP(D4764,'NZ40-POPT_tech_groups'!A:B,2,FALSE)</f>
        <v>NZ40-ENE-1-PUBTRA</v>
      </c>
      <c r="F4764" s="3">
        <f>_xlfn.IFNA(_xlfn.IFNA(VLOOKUP(D4764,'Energy Share'!B:D,3,FALSE),VLOOKUP(LEFT(D4764,LEN(D4764)-2),'Energy Share'!B:D,3,FALSE)),0)*HLOOKUP(C4764,'Energy Share'!$I$2:$AL$3,2,FALSE)*VLOOKUP(LEFT(D4764,6),'Energy Share'!$I$6:$J$14,2,FALSE)</f>
        <v>0</v>
      </c>
    </row>
    <row r="4765" spans="1:6" x14ac:dyDescent="0.3">
      <c r="A4765">
        <f>IF(IFERROR(_xlfn.NUMBERVALUE(RIGHT(D4765,2))=C4765-2000,TRUE),1,0)*_xlfn.IFNA(VLOOKUP(LEFT(RIGHT(D4765,LEN(D4765)-6),LEN(RIGHT(D4765,LEN(D4765)-6))-3),'Filter Fuel'!$A$3:$I$29,HLOOKUP(LEFT(D4765,6),'Filter Fuel'!$B$1:$I$2,2,FALSE),FALSE),1)*IF(F4765=0,0,1)</f>
        <v>1</v>
      </c>
      <c r="B4765" t="s">
        <v>2</v>
      </c>
      <c r="C4765">
        <f t="shared" si="138"/>
        <v>2036</v>
      </c>
      <c r="D4765" t="str">
        <f t="shared" si="139"/>
        <v>RESBDGKERIMP</v>
      </c>
      <c r="E4765" t="str">
        <f>VLOOKUP(D4765,'NZ40-POPT_tech_groups'!A:B,2,FALSE)</f>
        <v>NZ40-ENE-1-RESBDG</v>
      </c>
      <c r="F4765" s="3">
        <f>_xlfn.IFNA(_xlfn.IFNA(VLOOKUP(D4765,'Energy Share'!B:D,3,FALSE),VLOOKUP(LEFT(D4765,LEN(D4765)-2),'Energy Share'!B:D,3,FALSE)),0)*HLOOKUP(C4765,'Energy Share'!$I$2:$AL$3,2,FALSE)*VLOOKUP(LEFT(D4765,6),'Energy Share'!$I$6:$J$14,2,FALSE)</f>
        <v>2.3229345181922074E-4</v>
      </c>
    </row>
    <row r="4766" spans="1:6" x14ac:dyDescent="0.3">
      <c r="A4766">
        <f>IF(IFERROR(_xlfn.NUMBERVALUE(RIGHT(D4766,2))=C4766-2000,TRUE),1,0)*_xlfn.IFNA(VLOOKUP(LEFT(RIGHT(D4766,LEN(D4766)-6),LEN(RIGHT(D4766,LEN(D4766)-6))-3),'Filter Fuel'!$A$3:$I$29,HLOOKUP(LEFT(D4766,6),'Filter Fuel'!$B$1:$I$2,2,FALSE),FALSE),1)*IF(F4766=0,0,1)</f>
        <v>1</v>
      </c>
      <c r="B4766" t="s">
        <v>2</v>
      </c>
      <c r="C4766">
        <f t="shared" si="138"/>
        <v>2036</v>
      </c>
      <c r="D4766" t="str">
        <f t="shared" si="139"/>
        <v>COMBDGLFOIMP</v>
      </c>
      <c r="E4766" t="str">
        <f>VLOOKUP(D4766,'NZ40-POPT_tech_groups'!A:B,2,FALSE)</f>
        <v>NZ40-ENE-1-COMBDG</v>
      </c>
      <c r="F4766" s="3">
        <f>_xlfn.IFNA(_xlfn.IFNA(VLOOKUP(D4766,'Energy Share'!B:D,3,FALSE),VLOOKUP(LEFT(D4766,LEN(D4766)-2),'Energy Share'!B:D,3,FALSE)),0)*HLOOKUP(C4766,'Energy Share'!$I$2:$AL$3,2,FALSE)*VLOOKUP(LEFT(D4766,6),'Energy Share'!$I$6:$J$14,2,FALSE)</f>
        <v>4.7294294276021881E-4</v>
      </c>
    </row>
    <row r="4767" spans="1:6" hidden="1" x14ac:dyDescent="0.3">
      <c r="A4767">
        <f>IF(IFERROR(_xlfn.NUMBERVALUE(RIGHT(D4767,2))=C4767-2000,TRUE),1,0)*_xlfn.IFNA(VLOOKUP(LEFT(RIGHT(D4767,LEN(D4767)-6),LEN(RIGHT(D4767,LEN(D4767)-6))-3),'Filter Fuel'!$A$3:$I$29,HLOOKUP(LEFT(D4767,6),'Filter Fuel'!$B$1:$I$2,2,FALSE),FALSE),1)*IF(F4767=0,0,1)</f>
        <v>0</v>
      </c>
      <c r="B4767" t="s">
        <v>2</v>
      </c>
      <c r="C4767">
        <f t="shared" si="138"/>
        <v>2036</v>
      </c>
      <c r="D4767" t="str">
        <f t="shared" si="139"/>
        <v>FRETRALFOIMP</v>
      </c>
      <c r="E4767" t="str">
        <f>VLOOKUP(D4767,'NZ40-POPT_tech_groups'!A:B,2,FALSE)</f>
        <v>NZ40-ENE-1-FRETRA</v>
      </c>
      <c r="F4767" s="3">
        <f>_xlfn.IFNA(_xlfn.IFNA(VLOOKUP(D4767,'Energy Share'!B:D,3,FALSE),VLOOKUP(LEFT(D4767,LEN(D4767)-2),'Energy Share'!B:D,3,FALSE)),0)*HLOOKUP(C4767,'Energy Share'!$I$2:$AL$3,2,FALSE)*VLOOKUP(LEFT(D4767,6),'Energy Share'!$I$6:$J$14,2,FALSE)</f>
        <v>0</v>
      </c>
    </row>
    <row r="4768" spans="1:6" x14ac:dyDescent="0.3">
      <c r="A4768">
        <f>IF(IFERROR(_xlfn.NUMBERVALUE(RIGHT(D4768,2))=C4768-2000,TRUE),1,0)*_xlfn.IFNA(VLOOKUP(LEFT(RIGHT(D4768,LEN(D4768)-6),LEN(RIGHT(D4768,LEN(D4768)-6))-3),'Filter Fuel'!$A$3:$I$29,HLOOKUP(LEFT(D4768,6),'Filter Fuel'!$B$1:$I$2,2,FALSE),FALSE),1)*IF(F4768=0,0,1)</f>
        <v>1</v>
      </c>
      <c r="B4768" t="s">
        <v>2</v>
      </c>
      <c r="C4768">
        <f t="shared" si="138"/>
        <v>2036</v>
      </c>
      <c r="D4768" t="str">
        <f t="shared" si="139"/>
        <v>INDBDGLFOIMP</v>
      </c>
      <c r="E4768" t="str">
        <f>VLOOKUP(D4768,'NZ40-POPT_tech_groups'!A:B,2,FALSE)</f>
        <v>NZ40-ENE-1-INDBDG</v>
      </c>
      <c r="F4768" s="3">
        <f>_xlfn.IFNA(_xlfn.IFNA(VLOOKUP(D4768,'Energy Share'!B:D,3,FALSE),VLOOKUP(LEFT(D4768,LEN(D4768)-2),'Energy Share'!B:D,3,FALSE)),0)*HLOOKUP(C4768,'Energy Share'!$I$2:$AL$3,2,FALSE)*VLOOKUP(LEFT(D4768,6),'Energy Share'!$I$6:$J$14,2,FALSE)</f>
        <v>7.4860768754664627E-3</v>
      </c>
    </row>
    <row r="4769" spans="1:6" x14ac:dyDescent="0.3">
      <c r="A4769">
        <f>IF(IFERROR(_xlfn.NUMBERVALUE(RIGHT(D4769,2))=C4769-2000,TRUE),1,0)*_xlfn.IFNA(VLOOKUP(LEFT(RIGHT(D4769,LEN(D4769)-6),LEN(RIGHT(D4769,LEN(D4769)-6))-3),'Filter Fuel'!$A$3:$I$29,HLOOKUP(LEFT(D4769,6),'Filter Fuel'!$B$1:$I$2,2,FALSE),FALSE),1)*IF(F4769=0,0,1)</f>
        <v>1</v>
      </c>
      <c r="B4769" t="s">
        <v>2</v>
      </c>
      <c r="C4769">
        <f t="shared" si="138"/>
        <v>2036</v>
      </c>
      <c r="D4769" t="str">
        <f t="shared" si="139"/>
        <v>PUBBDGLFOIMP</v>
      </c>
      <c r="E4769" t="str">
        <f>VLOOKUP(D4769,'NZ40-POPT_tech_groups'!A:B,2,FALSE)</f>
        <v>NZ40-ENE-1-PUBBDG</v>
      </c>
      <c r="F4769" s="3">
        <f>_xlfn.IFNA(_xlfn.IFNA(VLOOKUP(D4769,'Energy Share'!B:D,3,FALSE),VLOOKUP(LEFT(D4769,LEN(D4769)-2),'Energy Share'!B:D,3,FALSE)),0)*HLOOKUP(C4769,'Energy Share'!$I$2:$AL$3,2,FALSE)*VLOOKUP(LEFT(D4769,6),'Energy Share'!$I$6:$J$14,2,FALSE)</f>
        <v>6.5130169712844443E-3</v>
      </c>
    </row>
    <row r="4770" spans="1:6" hidden="1" x14ac:dyDescent="0.3">
      <c r="A4770">
        <f>IF(IFERROR(_xlfn.NUMBERVALUE(RIGHT(D4770,2))=C4770-2000,TRUE),1,0)*_xlfn.IFNA(VLOOKUP(LEFT(RIGHT(D4770,LEN(D4770)-6),LEN(RIGHT(D4770,LEN(D4770)-6))-3),'Filter Fuel'!$A$3:$I$29,HLOOKUP(LEFT(D4770,6),'Filter Fuel'!$B$1:$I$2,2,FALSE),FALSE),1)*IF(F4770=0,0,1)</f>
        <v>0</v>
      </c>
      <c r="B4770" t="s">
        <v>2</v>
      </c>
      <c r="C4770">
        <f t="shared" si="138"/>
        <v>2036</v>
      </c>
      <c r="D4770" t="str">
        <f t="shared" si="139"/>
        <v>PUBTRALFOIMP</v>
      </c>
      <c r="E4770" t="str">
        <f>VLOOKUP(D4770,'NZ40-POPT_tech_groups'!A:B,2,FALSE)</f>
        <v>NZ40-ENE-1-PUBTRA</v>
      </c>
      <c r="F4770" s="3">
        <f>_xlfn.IFNA(_xlfn.IFNA(VLOOKUP(D4770,'Energy Share'!B:D,3,FALSE),VLOOKUP(LEFT(D4770,LEN(D4770)-2),'Energy Share'!B:D,3,FALSE)),0)*HLOOKUP(C4770,'Energy Share'!$I$2:$AL$3,2,FALSE)*VLOOKUP(LEFT(D4770,6),'Energy Share'!$I$6:$J$14,2,FALSE)</f>
        <v>0</v>
      </c>
    </row>
    <row r="4771" spans="1:6" x14ac:dyDescent="0.3">
      <c r="A4771">
        <f>IF(IFERROR(_xlfn.NUMBERVALUE(RIGHT(D4771,2))=C4771-2000,TRUE),1,0)*_xlfn.IFNA(VLOOKUP(LEFT(RIGHT(D4771,LEN(D4771)-6),LEN(RIGHT(D4771,LEN(D4771)-6))-3),'Filter Fuel'!$A$3:$I$29,HLOOKUP(LEFT(D4771,6),'Filter Fuel'!$B$1:$I$2,2,FALSE),FALSE),1)*IF(F4771=0,0,1)</f>
        <v>1</v>
      </c>
      <c r="B4771" t="s">
        <v>2</v>
      </c>
      <c r="C4771">
        <f t="shared" si="138"/>
        <v>2036</v>
      </c>
      <c r="D4771" t="str">
        <f t="shared" si="139"/>
        <v>RESBDGLFOIMP</v>
      </c>
      <c r="E4771" t="str">
        <f>VLOOKUP(D4771,'NZ40-POPT_tech_groups'!A:B,2,FALSE)</f>
        <v>NZ40-ENE-1-RESBDG</v>
      </c>
      <c r="F4771" s="3">
        <f>_xlfn.IFNA(_xlfn.IFNA(VLOOKUP(D4771,'Energy Share'!B:D,3,FALSE),VLOOKUP(LEFT(D4771,LEN(D4771)-2),'Energy Share'!B:D,3,FALSE)),0)*HLOOKUP(C4771,'Energy Share'!$I$2:$AL$3,2,FALSE)*VLOOKUP(LEFT(D4771,6),'Energy Share'!$I$6:$J$14,2,FALSE)</f>
        <v>1.022663911350058E-3</v>
      </c>
    </row>
    <row r="4772" spans="1:6" x14ac:dyDescent="0.3">
      <c r="A4772">
        <f>IF(IFERROR(_xlfn.NUMBERVALUE(RIGHT(D4772,2))=C4772-2000,TRUE),1,0)*_xlfn.IFNA(VLOOKUP(LEFT(RIGHT(D4772,LEN(D4772)-6),LEN(RIGHT(D4772,LEN(D4772)-6))-3),'Filter Fuel'!$A$3:$I$29,HLOOKUP(LEFT(D4772,6),'Filter Fuel'!$B$1:$I$2,2,FALSE),FALSE),1)*IF(F4772=0,0,1)</f>
        <v>1</v>
      </c>
      <c r="B4772" t="s">
        <v>2</v>
      </c>
      <c r="C4772">
        <f t="shared" si="138"/>
        <v>2036</v>
      </c>
      <c r="D4772" t="str">
        <f t="shared" si="139"/>
        <v>COMBDGNGAIMP</v>
      </c>
      <c r="E4772" t="str">
        <f>VLOOKUP(D4772,'NZ40-POPT_tech_groups'!A:B,2,FALSE)</f>
        <v>NZ40-ENE-1-COMBDG</v>
      </c>
      <c r="F4772" s="3">
        <f>_xlfn.IFNA(_xlfn.IFNA(VLOOKUP(D4772,'Energy Share'!B:D,3,FALSE),VLOOKUP(LEFT(D4772,LEN(D4772)-2),'Energy Share'!B:D,3,FALSE)),0)*HLOOKUP(C4772,'Energy Share'!$I$2:$AL$3,2,FALSE)*VLOOKUP(LEFT(D4772,6),'Energy Share'!$I$6:$J$14,2,FALSE)</f>
        <v>0.13490171452533764</v>
      </c>
    </row>
    <row r="4773" spans="1:6" hidden="1" x14ac:dyDescent="0.3">
      <c r="A4773">
        <f>IF(IFERROR(_xlfn.NUMBERVALUE(RIGHT(D4773,2))=C4773-2000,TRUE),1,0)*_xlfn.IFNA(VLOOKUP(LEFT(RIGHT(D4773,LEN(D4773)-6),LEN(RIGHT(D4773,LEN(D4773)-6))-3),'Filter Fuel'!$A$3:$I$29,HLOOKUP(LEFT(D4773,6),'Filter Fuel'!$B$1:$I$2,2,FALSE),FALSE),1)*IF(F4773=0,0,1)</f>
        <v>0</v>
      </c>
      <c r="B4773" t="s">
        <v>2</v>
      </c>
      <c r="C4773">
        <f t="shared" si="138"/>
        <v>2036</v>
      </c>
      <c r="D4773" t="str">
        <f t="shared" si="139"/>
        <v>FRETRANGAIMP</v>
      </c>
      <c r="E4773" t="str">
        <f>VLOOKUP(D4773,'NZ40-POPT_tech_groups'!A:B,2,FALSE)</f>
        <v>NZ40-ENE-1-FRETRA</v>
      </c>
      <c r="F4773" s="3">
        <f>_xlfn.IFNA(_xlfn.IFNA(VLOOKUP(D4773,'Energy Share'!B:D,3,FALSE),VLOOKUP(LEFT(D4773,LEN(D4773)-2),'Energy Share'!B:D,3,FALSE)),0)*HLOOKUP(C4773,'Energy Share'!$I$2:$AL$3,2,FALSE)*VLOOKUP(LEFT(D4773,6),'Energy Share'!$I$6:$J$14,2,FALSE)</f>
        <v>0</v>
      </c>
    </row>
    <row r="4774" spans="1:6" x14ac:dyDescent="0.3">
      <c r="A4774">
        <f>IF(IFERROR(_xlfn.NUMBERVALUE(RIGHT(D4774,2))=C4774-2000,TRUE),1,0)*_xlfn.IFNA(VLOOKUP(LEFT(RIGHT(D4774,LEN(D4774)-6),LEN(RIGHT(D4774,LEN(D4774)-6))-3),'Filter Fuel'!$A$3:$I$29,HLOOKUP(LEFT(D4774,6),'Filter Fuel'!$B$1:$I$2,2,FALSE),FALSE),1)*IF(F4774=0,0,1)</f>
        <v>1</v>
      </c>
      <c r="B4774" t="s">
        <v>2</v>
      </c>
      <c r="C4774">
        <f t="shared" si="138"/>
        <v>2036</v>
      </c>
      <c r="D4774" t="str">
        <f t="shared" si="139"/>
        <v>INDBDGNGAIMP</v>
      </c>
      <c r="E4774" t="str">
        <f>VLOOKUP(D4774,'NZ40-POPT_tech_groups'!A:B,2,FALSE)</f>
        <v>NZ40-ENE-1-INDBDG</v>
      </c>
      <c r="F4774" s="3">
        <f>_xlfn.IFNA(_xlfn.IFNA(VLOOKUP(D4774,'Energy Share'!B:D,3,FALSE),VLOOKUP(LEFT(D4774,LEN(D4774)-2),'Energy Share'!B:D,3,FALSE)),0)*HLOOKUP(C4774,'Energy Share'!$I$2:$AL$3,2,FALSE)*VLOOKUP(LEFT(D4774,6),'Energy Share'!$I$6:$J$14,2,FALSE)</f>
        <v>0.20897533878741317</v>
      </c>
    </row>
    <row r="4775" spans="1:6" x14ac:dyDescent="0.3">
      <c r="A4775">
        <f>IF(IFERROR(_xlfn.NUMBERVALUE(RIGHT(D4775,2))=C4775-2000,TRUE),1,0)*_xlfn.IFNA(VLOOKUP(LEFT(RIGHT(D4775,LEN(D4775)-6),LEN(RIGHT(D4775,LEN(D4775)-6))-3),'Filter Fuel'!$A$3:$I$29,HLOOKUP(LEFT(D4775,6),'Filter Fuel'!$B$1:$I$2,2,FALSE),FALSE),1)*IF(F4775=0,0,1)</f>
        <v>1</v>
      </c>
      <c r="B4775" t="s">
        <v>2</v>
      </c>
      <c r="C4775">
        <f t="shared" si="138"/>
        <v>2036</v>
      </c>
      <c r="D4775" t="str">
        <f t="shared" si="139"/>
        <v>PASTRANGAIMP</v>
      </c>
      <c r="E4775" t="str">
        <f>VLOOKUP(D4775,'NZ40-POPT_tech_groups'!A:B,2,FALSE)</f>
        <v>NZ40-ENE-1-PASTRA</v>
      </c>
      <c r="F4775" s="3">
        <f>_xlfn.IFNA(_xlfn.IFNA(VLOOKUP(D4775,'Energy Share'!B:D,3,FALSE),VLOOKUP(LEFT(D4775,LEN(D4775)-2),'Energy Share'!B:D,3,FALSE)),0)*HLOOKUP(C4775,'Energy Share'!$I$2:$AL$3,2,FALSE)*VLOOKUP(LEFT(D4775,6),'Energy Share'!$I$6:$J$14,2,FALSE)</f>
        <v>2.7361570495377571E-3</v>
      </c>
    </row>
    <row r="4776" spans="1:6" x14ac:dyDescent="0.3">
      <c r="A4776">
        <f>IF(IFERROR(_xlfn.NUMBERVALUE(RIGHT(D4776,2))=C4776-2000,TRUE),1,0)*_xlfn.IFNA(VLOOKUP(LEFT(RIGHT(D4776,LEN(D4776)-6),LEN(RIGHT(D4776,LEN(D4776)-6))-3),'Filter Fuel'!$A$3:$I$29,HLOOKUP(LEFT(D4776,6),'Filter Fuel'!$B$1:$I$2,2,FALSE),FALSE),1)*IF(F4776=0,0,1)</f>
        <v>1</v>
      </c>
      <c r="B4776" t="s">
        <v>2</v>
      </c>
      <c r="C4776">
        <f t="shared" si="138"/>
        <v>2036</v>
      </c>
      <c r="D4776" t="str">
        <f t="shared" si="139"/>
        <v>PUBBDGNGAIMP</v>
      </c>
      <c r="E4776" t="str">
        <f>VLOOKUP(D4776,'NZ40-POPT_tech_groups'!A:B,2,FALSE)</f>
        <v>NZ40-ENE-1-PUBBDG</v>
      </c>
      <c r="F4776" s="3">
        <f>_xlfn.IFNA(_xlfn.IFNA(VLOOKUP(D4776,'Energy Share'!B:D,3,FALSE),VLOOKUP(LEFT(D4776,LEN(D4776)-2),'Energy Share'!B:D,3,FALSE)),0)*HLOOKUP(C4776,'Energy Share'!$I$2:$AL$3,2,FALSE)*VLOOKUP(LEFT(D4776,6),'Energy Share'!$I$6:$J$14,2,FALSE)</f>
        <v>0.17722932900507521</v>
      </c>
    </row>
    <row r="4777" spans="1:6" hidden="1" x14ac:dyDescent="0.3">
      <c r="A4777">
        <f>IF(IFERROR(_xlfn.NUMBERVALUE(RIGHT(D4777,2))=C4777-2000,TRUE),1,0)*_xlfn.IFNA(VLOOKUP(LEFT(RIGHT(D4777,LEN(D4777)-6),LEN(RIGHT(D4777,LEN(D4777)-6))-3),'Filter Fuel'!$A$3:$I$29,HLOOKUP(LEFT(D4777,6),'Filter Fuel'!$B$1:$I$2,2,FALSE),FALSE),1)*IF(F4777=0,0,1)</f>
        <v>0</v>
      </c>
      <c r="B4777" t="s">
        <v>2</v>
      </c>
      <c r="C4777">
        <f t="shared" si="138"/>
        <v>2036</v>
      </c>
      <c r="D4777" t="str">
        <f t="shared" si="139"/>
        <v>PUBTRANGAIMP</v>
      </c>
      <c r="E4777" t="str">
        <f>VLOOKUP(D4777,'NZ40-POPT_tech_groups'!A:B,2,FALSE)</f>
        <v>NZ40-ENE-1-PUBTRA</v>
      </c>
      <c r="F4777" s="3">
        <f>_xlfn.IFNA(_xlfn.IFNA(VLOOKUP(D4777,'Energy Share'!B:D,3,FALSE),VLOOKUP(LEFT(D4777,LEN(D4777)-2),'Energy Share'!B:D,3,FALSE)),0)*HLOOKUP(C4777,'Energy Share'!$I$2:$AL$3,2,FALSE)*VLOOKUP(LEFT(D4777,6),'Energy Share'!$I$6:$J$14,2,FALSE)</f>
        <v>0</v>
      </c>
    </row>
    <row r="4778" spans="1:6" x14ac:dyDescent="0.3">
      <c r="A4778">
        <f>IF(IFERROR(_xlfn.NUMBERVALUE(RIGHT(D4778,2))=C4778-2000,TRUE),1,0)*_xlfn.IFNA(VLOOKUP(LEFT(RIGHT(D4778,LEN(D4778)-6),LEN(RIGHT(D4778,LEN(D4778)-6))-3),'Filter Fuel'!$A$3:$I$29,HLOOKUP(LEFT(D4778,6),'Filter Fuel'!$B$1:$I$2,2,FALSE),FALSE),1)*IF(F4778=0,0,1)</f>
        <v>1</v>
      </c>
      <c r="B4778" t="s">
        <v>2</v>
      </c>
      <c r="C4778">
        <f t="shared" si="138"/>
        <v>2036</v>
      </c>
      <c r="D4778" t="str">
        <f t="shared" si="139"/>
        <v>RESBDGNGAIMP</v>
      </c>
      <c r="E4778" t="str">
        <f>VLOOKUP(D4778,'NZ40-POPT_tech_groups'!A:B,2,FALSE)</f>
        <v>NZ40-ENE-1-RESBDG</v>
      </c>
      <c r="F4778" s="3">
        <f>_xlfn.IFNA(_xlfn.IFNA(VLOOKUP(D4778,'Energy Share'!B:D,3,FALSE),VLOOKUP(LEFT(D4778,LEN(D4778)-2),'Energy Share'!B:D,3,FALSE)),0)*HLOOKUP(C4778,'Energy Share'!$I$2:$AL$3,2,FALSE)*VLOOKUP(LEFT(D4778,6),'Energy Share'!$I$6:$J$14,2,FALSE)</f>
        <v>0.22670390486524247</v>
      </c>
    </row>
    <row r="4779" spans="1:6" x14ac:dyDescent="0.3">
      <c r="A4779">
        <f>IF(IFERROR(_xlfn.NUMBERVALUE(RIGHT(D4779,2))=C4779-2000,TRUE),1,0)*_xlfn.IFNA(VLOOKUP(LEFT(RIGHT(D4779,LEN(D4779)-6),LEN(RIGHT(D4779,LEN(D4779)-6))-3),'Filter Fuel'!$A$3:$I$29,HLOOKUP(LEFT(D4779,6),'Filter Fuel'!$B$1:$I$2,2,FALSE),FALSE),1)*IF(F4779=0,0,1)</f>
        <v>1</v>
      </c>
      <c r="B4779" t="s">
        <v>2</v>
      </c>
      <c r="C4779">
        <f t="shared" si="138"/>
        <v>2036</v>
      </c>
      <c r="D4779" t="str">
        <f t="shared" si="139"/>
        <v>INDBDGPCOKIMP</v>
      </c>
      <c r="E4779" t="str">
        <f>VLOOKUP(D4779,'NZ40-POPT_tech_groups'!A:B,2,FALSE)</f>
        <v>NZ40-ENE-1-INDBDG</v>
      </c>
      <c r="F4779" s="3">
        <f>_xlfn.IFNA(_xlfn.IFNA(VLOOKUP(D4779,'Energy Share'!B:D,3,FALSE),VLOOKUP(LEFT(D4779,LEN(D4779)-2),'Energy Share'!B:D,3,FALSE)),0)*HLOOKUP(C4779,'Energy Share'!$I$2:$AL$3,2,FALSE)*VLOOKUP(LEFT(D4779,6),'Energy Share'!$I$6:$J$14,2,FALSE)</f>
        <v>3.2387939100590479E-3</v>
      </c>
    </row>
    <row r="4780" spans="1:6" x14ac:dyDescent="0.3">
      <c r="A4780">
        <f>IF(IFERROR(_xlfn.NUMBERVALUE(RIGHT(D4780,2))=C4780-2000,TRUE),1,0)*_xlfn.IFNA(VLOOKUP(LEFT(RIGHT(D4780,LEN(D4780)-6),LEN(RIGHT(D4780,LEN(D4780)-6))-3),'Filter Fuel'!$A$3:$I$29,HLOOKUP(LEFT(D4780,6),'Filter Fuel'!$B$1:$I$2,2,FALSE),FALSE),1)*IF(F4780=0,0,1)</f>
        <v>1</v>
      </c>
      <c r="B4780" t="s">
        <v>2</v>
      </c>
      <c r="C4780">
        <f t="shared" si="138"/>
        <v>2036</v>
      </c>
      <c r="D4780" t="str">
        <f t="shared" si="139"/>
        <v>COMBDGPROIMP</v>
      </c>
      <c r="E4780" t="str">
        <f>VLOOKUP(D4780,'NZ40-POPT_tech_groups'!A:B,2,FALSE)</f>
        <v>NZ40-ENE-1-COMBDG</v>
      </c>
      <c r="F4780" s="3">
        <f>_xlfn.IFNA(_xlfn.IFNA(VLOOKUP(D4780,'Energy Share'!B:D,3,FALSE),VLOOKUP(LEFT(D4780,LEN(D4780)-2),'Energy Share'!B:D,3,FALSE)),0)*HLOOKUP(C4780,'Energy Share'!$I$2:$AL$3,2,FALSE)*VLOOKUP(LEFT(D4780,6),'Energy Share'!$I$6:$J$14,2,FALSE)</f>
        <v>8.3821413370992227E-3</v>
      </c>
    </row>
    <row r="4781" spans="1:6" x14ac:dyDescent="0.3">
      <c r="A4781">
        <f>IF(IFERROR(_xlfn.NUMBERVALUE(RIGHT(D4781,2))=C4781-2000,TRUE),1,0)*_xlfn.IFNA(VLOOKUP(LEFT(RIGHT(D4781,LEN(D4781)-6),LEN(RIGHT(D4781,LEN(D4781)-6))-3),'Filter Fuel'!$A$3:$I$29,HLOOKUP(LEFT(D4781,6),'Filter Fuel'!$B$1:$I$2,2,FALSE),FALSE),1)*IF(F4781=0,0,1)</f>
        <v>1</v>
      </c>
      <c r="B4781" t="s">
        <v>2</v>
      </c>
      <c r="C4781">
        <f t="shared" si="138"/>
        <v>2036</v>
      </c>
      <c r="D4781" t="str">
        <f t="shared" si="139"/>
        <v>FRETRAPROIMP</v>
      </c>
      <c r="E4781" t="str">
        <f>VLOOKUP(D4781,'NZ40-POPT_tech_groups'!A:B,2,FALSE)</f>
        <v>NZ40-ENE-1-FRETRA</v>
      </c>
      <c r="F4781" s="3">
        <f>_xlfn.IFNA(_xlfn.IFNA(VLOOKUP(D4781,'Energy Share'!B:D,3,FALSE),VLOOKUP(LEFT(D4781,LEN(D4781)-2),'Energy Share'!B:D,3,FALSE)),0)*HLOOKUP(C4781,'Energy Share'!$I$2:$AL$3,2,FALSE)*VLOOKUP(LEFT(D4781,6),'Energy Share'!$I$6:$J$14,2,FALSE)</f>
        <v>8.6949225486296876E-3</v>
      </c>
    </row>
    <row r="4782" spans="1:6" x14ac:dyDescent="0.3">
      <c r="A4782">
        <f>IF(IFERROR(_xlfn.NUMBERVALUE(RIGHT(D4782,2))=C4782-2000,TRUE),1,0)*_xlfn.IFNA(VLOOKUP(LEFT(RIGHT(D4782,LEN(D4782)-6),LEN(RIGHT(D4782,LEN(D4782)-6))-3),'Filter Fuel'!$A$3:$I$29,HLOOKUP(LEFT(D4782,6),'Filter Fuel'!$B$1:$I$2,2,FALSE),FALSE),1)*IF(F4782=0,0,1)</f>
        <v>1</v>
      </c>
      <c r="B4782" t="s">
        <v>2</v>
      </c>
      <c r="C4782">
        <f t="shared" si="138"/>
        <v>2036</v>
      </c>
      <c r="D4782" t="str">
        <f t="shared" si="139"/>
        <v>INDBDGPROIMP</v>
      </c>
      <c r="E4782" t="str">
        <f>VLOOKUP(D4782,'NZ40-POPT_tech_groups'!A:B,2,FALSE)</f>
        <v>NZ40-ENE-1-INDBDG</v>
      </c>
      <c r="F4782" s="3">
        <f>_xlfn.IFNA(_xlfn.IFNA(VLOOKUP(D4782,'Energy Share'!B:D,3,FALSE),VLOOKUP(LEFT(D4782,LEN(D4782)-2),'Energy Share'!B:D,3,FALSE)),0)*HLOOKUP(C4782,'Energy Share'!$I$2:$AL$3,2,FALSE)*VLOOKUP(LEFT(D4782,6),'Energy Share'!$I$6:$J$14,2,FALSE)</f>
        <v>1.6147181295461824E-3</v>
      </c>
    </row>
    <row r="4783" spans="1:6" x14ac:dyDescent="0.3">
      <c r="A4783">
        <f>IF(IFERROR(_xlfn.NUMBERVALUE(RIGHT(D4783,2))=C4783-2000,TRUE),1,0)*_xlfn.IFNA(VLOOKUP(LEFT(RIGHT(D4783,LEN(D4783)-6),LEN(RIGHT(D4783,LEN(D4783)-6))-3),'Filter Fuel'!$A$3:$I$29,HLOOKUP(LEFT(D4783,6),'Filter Fuel'!$B$1:$I$2,2,FALSE),FALSE),1)*IF(F4783=0,0,1)</f>
        <v>1</v>
      </c>
      <c r="B4783" t="s">
        <v>2</v>
      </c>
      <c r="C4783">
        <f t="shared" si="138"/>
        <v>2036</v>
      </c>
      <c r="D4783" t="str">
        <f t="shared" si="139"/>
        <v>PASTRAPROIMP</v>
      </c>
      <c r="E4783" t="str">
        <f>VLOOKUP(D4783,'NZ40-POPT_tech_groups'!A:B,2,FALSE)</f>
        <v>NZ40-ENE-1-PASTRA</v>
      </c>
      <c r="F4783" s="3">
        <f>_xlfn.IFNA(_xlfn.IFNA(VLOOKUP(D4783,'Energy Share'!B:D,3,FALSE),VLOOKUP(LEFT(D4783,LEN(D4783)-2),'Energy Share'!B:D,3,FALSE)),0)*HLOOKUP(C4783,'Energy Share'!$I$2:$AL$3,2,FALSE)*VLOOKUP(LEFT(D4783,6),'Energy Share'!$I$6:$J$14,2,FALSE)</f>
        <v>1.6375673304507884E-3</v>
      </c>
    </row>
    <row r="4784" spans="1:6" x14ac:dyDescent="0.3">
      <c r="A4784">
        <f>IF(IFERROR(_xlfn.NUMBERVALUE(RIGHT(D4784,2))=C4784-2000,TRUE),1,0)*_xlfn.IFNA(VLOOKUP(LEFT(RIGHT(D4784,LEN(D4784)-6),LEN(RIGHT(D4784,LEN(D4784)-6))-3),'Filter Fuel'!$A$3:$I$29,HLOOKUP(LEFT(D4784,6),'Filter Fuel'!$B$1:$I$2,2,FALSE),FALSE),1)*IF(F4784=0,0,1)</f>
        <v>1</v>
      </c>
      <c r="B4784" t="s">
        <v>2</v>
      </c>
      <c r="C4784">
        <f t="shared" si="138"/>
        <v>2036</v>
      </c>
      <c r="D4784" t="str">
        <f t="shared" si="139"/>
        <v>PUBBDGPROIMP</v>
      </c>
      <c r="E4784" t="str">
        <f>VLOOKUP(D4784,'NZ40-POPT_tech_groups'!A:B,2,FALSE)</f>
        <v>NZ40-ENE-1-PUBBDG</v>
      </c>
      <c r="F4784" s="3">
        <f>_xlfn.IFNA(_xlfn.IFNA(VLOOKUP(D4784,'Energy Share'!B:D,3,FALSE),VLOOKUP(LEFT(D4784,LEN(D4784)-2),'Energy Share'!B:D,3,FALSE)),0)*HLOOKUP(C4784,'Energy Share'!$I$2:$AL$3,2,FALSE)*VLOOKUP(LEFT(D4784,6),'Energy Share'!$I$6:$J$14,2,FALSE)</f>
        <v>9.7521745553407174E-7</v>
      </c>
    </row>
    <row r="4785" spans="1:6" hidden="1" x14ac:dyDescent="0.3">
      <c r="A4785">
        <f>IF(IFERROR(_xlfn.NUMBERVALUE(RIGHT(D4785,2))=C4785-2000,TRUE),1,0)*_xlfn.IFNA(VLOOKUP(LEFT(RIGHT(D4785,LEN(D4785)-6),LEN(RIGHT(D4785,LEN(D4785)-6))-3),'Filter Fuel'!$A$3:$I$29,HLOOKUP(LEFT(D4785,6),'Filter Fuel'!$B$1:$I$2,2,FALSE),FALSE),1)*IF(F4785=0,0,1)</f>
        <v>0</v>
      </c>
      <c r="B4785" t="s">
        <v>2</v>
      </c>
      <c r="C4785">
        <f t="shared" si="138"/>
        <v>2036</v>
      </c>
      <c r="D4785" t="str">
        <f t="shared" si="139"/>
        <v>PUBTRAPROIMP</v>
      </c>
      <c r="E4785" t="str">
        <f>VLOOKUP(D4785,'NZ40-POPT_tech_groups'!A:B,2,FALSE)</f>
        <v>NZ40-ENE-1-PUBTRA</v>
      </c>
      <c r="F4785" s="3">
        <f>_xlfn.IFNA(_xlfn.IFNA(VLOOKUP(D4785,'Energy Share'!B:D,3,FALSE),VLOOKUP(LEFT(D4785,LEN(D4785)-2),'Energy Share'!B:D,3,FALSE)),0)*HLOOKUP(C4785,'Energy Share'!$I$2:$AL$3,2,FALSE)*VLOOKUP(LEFT(D4785,6),'Energy Share'!$I$6:$J$14,2,FALSE)</f>
        <v>0</v>
      </c>
    </row>
    <row r="4786" spans="1:6" x14ac:dyDescent="0.3">
      <c r="A4786">
        <f>IF(IFERROR(_xlfn.NUMBERVALUE(RIGHT(D4786,2))=C4786-2000,TRUE),1,0)*_xlfn.IFNA(VLOOKUP(LEFT(RIGHT(D4786,LEN(D4786)-6),LEN(RIGHT(D4786,LEN(D4786)-6))-3),'Filter Fuel'!$A$3:$I$29,HLOOKUP(LEFT(D4786,6),'Filter Fuel'!$B$1:$I$2,2,FALSE),FALSE),1)*IF(F4786=0,0,1)</f>
        <v>1</v>
      </c>
      <c r="B4786" t="s">
        <v>2</v>
      </c>
      <c r="C4786">
        <f t="shared" si="138"/>
        <v>2036</v>
      </c>
      <c r="D4786" t="str">
        <f t="shared" si="139"/>
        <v>RESBDGPROIMP</v>
      </c>
      <c r="E4786" t="str">
        <f>VLOOKUP(D4786,'NZ40-POPT_tech_groups'!A:B,2,FALSE)</f>
        <v>NZ40-ENE-1-RESBDG</v>
      </c>
      <c r="F4786" s="3">
        <f>_xlfn.IFNA(_xlfn.IFNA(VLOOKUP(D4786,'Energy Share'!B:D,3,FALSE),VLOOKUP(LEFT(D4786,LEN(D4786)-2),'Energy Share'!B:D,3,FALSE)),0)*HLOOKUP(C4786,'Energy Share'!$I$2:$AL$3,2,FALSE)*VLOOKUP(LEFT(D4786,6),'Energy Share'!$I$6:$J$14,2,FALSE)</f>
        <v>1.9246386146816259E-3</v>
      </c>
    </row>
    <row r="4787" spans="1:6" x14ac:dyDescent="0.3">
      <c r="A4787">
        <f>IF(IFERROR(_xlfn.NUMBERVALUE(RIGHT(D4787,2))=C4787-2000,TRUE),1,0)*_xlfn.IFNA(VLOOKUP(LEFT(RIGHT(D4787,LEN(D4787)-6),LEN(RIGHT(D4787,LEN(D4787)-6))-3),'Filter Fuel'!$A$3:$I$29,HLOOKUP(LEFT(D4787,6),'Filter Fuel'!$B$1:$I$2,2,FALSE),FALSE),1)*IF(F4787=0,0,1)</f>
        <v>1</v>
      </c>
      <c r="B4787" t="s">
        <v>2</v>
      </c>
      <c r="C4787">
        <f t="shared" si="138"/>
        <v>2036</v>
      </c>
      <c r="D4787" t="str">
        <f t="shared" si="139"/>
        <v>FRETRARDSLIMP</v>
      </c>
      <c r="E4787" t="str">
        <f>VLOOKUP(D4787,'NZ40-POPT_tech_groups'!A:B,2,FALSE)</f>
        <v>NZ40-ENE-1-FRETRA</v>
      </c>
      <c r="F4787" s="3">
        <f>_xlfn.IFNA(_xlfn.IFNA(VLOOKUP(D4787,'Energy Share'!B:D,3,FALSE),VLOOKUP(LEFT(D4787,LEN(D4787)-2),'Energy Share'!B:D,3,FALSE)),0)*HLOOKUP(C4787,'Energy Share'!$I$2:$AL$3,2,FALSE)*VLOOKUP(LEFT(D4787,6),'Energy Share'!$I$6:$J$14,2,FALSE)</f>
        <v>1.0636425943182049E-6</v>
      </c>
    </row>
    <row r="4788" spans="1:6" x14ac:dyDescent="0.3">
      <c r="A4788">
        <f>IF(IFERROR(_xlfn.NUMBERVALUE(RIGHT(D4788,2))=C4788-2000,TRUE),1,0)*_xlfn.IFNA(VLOOKUP(LEFT(RIGHT(D4788,LEN(D4788)-6),LEN(RIGHT(D4788,LEN(D4788)-6))-3),'Filter Fuel'!$A$3:$I$29,HLOOKUP(LEFT(D4788,6),'Filter Fuel'!$B$1:$I$2,2,FALSE),FALSE),1)*IF(F4788=0,0,1)</f>
        <v>1</v>
      </c>
      <c r="B4788" t="s">
        <v>2</v>
      </c>
      <c r="C4788">
        <f t="shared" si="138"/>
        <v>2036</v>
      </c>
      <c r="D4788" t="str">
        <f t="shared" si="139"/>
        <v>PASTRARDSLIMP</v>
      </c>
      <c r="E4788" t="str">
        <f>VLOOKUP(D4788,'NZ40-POPT_tech_groups'!A:B,2,FALSE)</f>
        <v>NZ40-ENE-1-PASTRA</v>
      </c>
      <c r="F4788" s="3">
        <f>_xlfn.IFNA(_xlfn.IFNA(VLOOKUP(D4788,'Energy Share'!B:D,3,FALSE),VLOOKUP(LEFT(D4788,LEN(D4788)-2),'Energy Share'!B:D,3,FALSE)),0)*HLOOKUP(C4788,'Energy Share'!$I$2:$AL$3,2,FALSE)*VLOOKUP(LEFT(D4788,6),'Energy Share'!$I$6:$J$14,2,FALSE)</f>
        <v>4.0612737681230681E-6</v>
      </c>
    </row>
    <row r="4789" spans="1:6" hidden="1" x14ac:dyDescent="0.3">
      <c r="A4789">
        <f>IF(IFERROR(_xlfn.NUMBERVALUE(RIGHT(D4789,2))=C4789-2000,TRUE),1,0)*_xlfn.IFNA(VLOOKUP(LEFT(RIGHT(D4789,LEN(D4789)-6),LEN(RIGHT(D4789,LEN(D4789)-6))-3),'Filter Fuel'!$A$3:$I$29,HLOOKUP(LEFT(D4789,6),'Filter Fuel'!$B$1:$I$2,2,FALSE),FALSE),1)*IF(F4789=0,0,1)</f>
        <v>0</v>
      </c>
      <c r="B4789" t="s">
        <v>2</v>
      </c>
      <c r="C4789">
        <f t="shared" si="138"/>
        <v>2036</v>
      </c>
      <c r="D4789" t="str">
        <f t="shared" si="139"/>
        <v>PUBTRARDSLIMP</v>
      </c>
      <c r="E4789" t="str">
        <f>VLOOKUP(D4789,'NZ40-POPT_tech_groups'!A:B,2,FALSE)</f>
        <v>NZ40-ENE-1-PUBTRA</v>
      </c>
      <c r="F4789" s="3">
        <f>_xlfn.IFNA(_xlfn.IFNA(VLOOKUP(D4789,'Energy Share'!B:D,3,FALSE),VLOOKUP(LEFT(D4789,LEN(D4789)-2),'Energy Share'!B:D,3,FALSE)),0)*HLOOKUP(C4789,'Energy Share'!$I$2:$AL$3,2,FALSE)*VLOOKUP(LEFT(D4789,6),'Energy Share'!$I$6:$J$14,2,FALSE)</f>
        <v>0</v>
      </c>
    </row>
    <row r="4790" spans="1:6" x14ac:dyDescent="0.3">
      <c r="A4790">
        <f>IF(IFERROR(_xlfn.NUMBERVALUE(RIGHT(D4790,2))=C4790-2000,TRUE),1,0)*_xlfn.IFNA(VLOOKUP(LEFT(RIGHT(D4790,LEN(D4790)-6),LEN(RIGHT(D4790,LEN(D4790)-6))-3),'Filter Fuel'!$A$3:$I$29,HLOOKUP(LEFT(D4790,6),'Filter Fuel'!$B$1:$I$2,2,FALSE),FALSE),1)*IF(F4790=0,0,1)</f>
        <v>1</v>
      </c>
      <c r="B4790" t="s">
        <v>2</v>
      </c>
      <c r="C4790">
        <f t="shared" si="138"/>
        <v>2036</v>
      </c>
      <c r="D4790" t="str">
        <f t="shared" si="139"/>
        <v>COMBDGSGAIMP</v>
      </c>
      <c r="E4790" t="str">
        <f>VLOOKUP(D4790,'NZ40-POPT_tech_groups'!A:B,2,FALSE)</f>
        <v>NZ40-ENE-1-COMBDG</v>
      </c>
      <c r="F4790" s="3">
        <f>_xlfn.IFNA(_xlfn.IFNA(VLOOKUP(D4790,'Energy Share'!B:D,3,FALSE),VLOOKUP(LEFT(D4790,LEN(D4790)-2),'Energy Share'!B:D,3,FALSE)),0)*HLOOKUP(C4790,'Energy Share'!$I$2:$AL$3,2,FALSE)*VLOOKUP(LEFT(D4790,6),'Energy Share'!$I$6:$J$14,2,FALSE)</f>
        <v>7.4953954060232481E-5</v>
      </c>
    </row>
    <row r="4791" spans="1:6" hidden="1" x14ac:dyDescent="0.3">
      <c r="A4791">
        <f>IF(IFERROR(_xlfn.NUMBERVALUE(RIGHT(D4791,2))=C4791-2000,TRUE),1,0)*_xlfn.IFNA(VLOOKUP(LEFT(RIGHT(D4791,LEN(D4791)-6),LEN(RIGHT(D4791,LEN(D4791)-6))-3),'Filter Fuel'!$A$3:$I$29,HLOOKUP(LEFT(D4791,6),'Filter Fuel'!$B$1:$I$2,2,FALSE),FALSE),1)*IF(F4791=0,0,1)</f>
        <v>0</v>
      </c>
      <c r="B4791" t="s">
        <v>2</v>
      </c>
      <c r="C4791">
        <f t="shared" si="138"/>
        <v>2036</v>
      </c>
      <c r="D4791" t="str">
        <f t="shared" si="139"/>
        <v>FRETRASGAIMP</v>
      </c>
      <c r="E4791" t="str">
        <f>VLOOKUP(D4791,'NZ40-POPT_tech_groups'!A:B,2,FALSE)</f>
        <v>NZ40-ENE-1-FRETRA</v>
      </c>
      <c r="F4791" s="3">
        <f>_xlfn.IFNA(_xlfn.IFNA(VLOOKUP(D4791,'Energy Share'!B:D,3,FALSE),VLOOKUP(LEFT(D4791,LEN(D4791)-2),'Energy Share'!B:D,3,FALSE)),0)*HLOOKUP(C4791,'Energy Share'!$I$2:$AL$3,2,FALSE)*VLOOKUP(LEFT(D4791,6),'Energy Share'!$I$6:$J$14,2,FALSE)</f>
        <v>0</v>
      </c>
    </row>
    <row r="4792" spans="1:6" x14ac:dyDescent="0.3">
      <c r="A4792">
        <f>IF(IFERROR(_xlfn.NUMBERVALUE(RIGHT(D4792,2))=C4792-2000,TRUE),1,0)*_xlfn.IFNA(VLOOKUP(LEFT(RIGHT(D4792,LEN(D4792)-6),LEN(RIGHT(D4792,LEN(D4792)-6))-3),'Filter Fuel'!$A$3:$I$29,HLOOKUP(LEFT(D4792,6),'Filter Fuel'!$B$1:$I$2,2,FALSE),FALSE),1)*IF(F4792=0,0,1)</f>
        <v>1</v>
      </c>
      <c r="B4792" t="s">
        <v>2</v>
      </c>
      <c r="C4792">
        <f t="shared" si="138"/>
        <v>2036</v>
      </c>
      <c r="D4792" t="str">
        <f t="shared" si="139"/>
        <v>PASTRASGAIMP</v>
      </c>
      <c r="E4792" t="str">
        <f>VLOOKUP(D4792,'NZ40-POPT_tech_groups'!A:B,2,FALSE)</f>
        <v>NZ40-ENE-1-PASTRA</v>
      </c>
      <c r="F4792" s="3">
        <f>_xlfn.IFNA(_xlfn.IFNA(VLOOKUP(D4792,'Energy Share'!B:D,3,FALSE),VLOOKUP(LEFT(D4792,LEN(D4792)-2),'Energy Share'!B:D,3,FALSE)),0)*HLOOKUP(C4792,'Energy Share'!$I$2:$AL$3,2,FALSE)*VLOOKUP(LEFT(D4792,6),'Energy Share'!$I$6:$J$14,2,FALSE)</f>
        <v>3.6706862765900813E-6</v>
      </c>
    </row>
    <row r="4793" spans="1:6" x14ac:dyDescent="0.3">
      <c r="A4793">
        <f>IF(IFERROR(_xlfn.NUMBERVALUE(RIGHT(D4793,2))=C4793-2000,TRUE),1,0)*_xlfn.IFNA(VLOOKUP(LEFT(RIGHT(D4793,LEN(D4793)-6),LEN(RIGHT(D4793,LEN(D4793)-6))-3),'Filter Fuel'!$A$3:$I$29,HLOOKUP(LEFT(D4793,6),'Filter Fuel'!$B$1:$I$2,2,FALSE),FALSE),1)*IF(F4793=0,0,1)</f>
        <v>1</v>
      </c>
      <c r="B4793" t="s">
        <v>2</v>
      </c>
      <c r="C4793">
        <f t="shared" si="138"/>
        <v>2036</v>
      </c>
      <c r="D4793" t="str">
        <f t="shared" si="139"/>
        <v>PUBBDGSGAIMP</v>
      </c>
      <c r="E4793" t="str">
        <f>VLOOKUP(D4793,'NZ40-POPT_tech_groups'!A:B,2,FALSE)</f>
        <v>NZ40-ENE-1-PUBBDG</v>
      </c>
      <c r="F4793" s="3">
        <f>_xlfn.IFNA(_xlfn.IFNA(VLOOKUP(D4793,'Energy Share'!B:D,3,FALSE),VLOOKUP(LEFT(D4793,LEN(D4793)-2),'Energy Share'!B:D,3,FALSE)),0)*HLOOKUP(C4793,'Energy Share'!$I$2:$AL$3,2,FALSE)*VLOOKUP(LEFT(D4793,6),'Energy Share'!$I$6:$J$14,2,FALSE)</f>
        <v>1.6323448806464605E-4</v>
      </c>
    </row>
    <row r="4794" spans="1:6" hidden="1" x14ac:dyDescent="0.3">
      <c r="A4794">
        <f>IF(IFERROR(_xlfn.NUMBERVALUE(RIGHT(D4794,2))=C4794-2000,TRUE),1,0)*_xlfn.IFNA(VLOOKUP(LEFT(RIGHT(D4794,LEN(D4794)-6),LEN(RIGHT(D4794,LEN(D4794)-6))-3),'Filter Fuel'!$A$3:$I$29,HLOOKUP(LEFT(D4794,6),'Filter Fuel'!$B$1:$I$2,2,FALSE),FALSE),1)*IF(F4794=0,0,1)</f>
        <v>0</v>
      </c>
      <c r="B4794" t="s">
        <v>2</v>
      </c>
      <c r="C4794">
        <f t="shared" si="138"/>
        <v>2036</v>
      </c>
      <c r="D4794" t="str">
        <f t="shared" si="139"/>
        <v>PUBTRASGAIMP</v>
      </c>
      <c r="E4794" t="str">
        <f>VLOOKUP(D4794,'NZ40-POPT_tech_groups'!A:B,2,FALSE)</f>
        <v>NZ40-ENE-1-PUBTRA</v>
      </c>
      <c r="F4794" s="3">
        <f>_xlfn.IFNA(_xlfn.IFNA(VLOOKUP(D4794,'Energy Share'!B:D,3,FALSE),VLOOKUP(LEFT(D4794,LEN(D4794)-2),'Energy Share'!B:D,3,FALSE)),0)*HLOOKUP(C4794,'Energy Share'!$I$2:$AL$3,2,FALSE)*VLOOKUP(LEFT(D4794,6),'Energy Share'!$I$6:$J$14,2,FALSE)</f>
        <v>0</v>
      </c>
    </row>
    <row r="4795" spans="1:6" x14ac:dyDescent="0.3">
      <c r="A4795">
        <f>IF(IFERROR(_xlfn.NUMBERVALUE(RIGHT(D4795,2))=C4795-2000,TRUE),1,0)*_xlfn.IFNA(VLOOKUP(LEFT(RIGHT(D4795,LEN(D4795)-6),LEN(RIGHT(D4795,LEN(D4795)-6))-3),'Filter Fuel'!$A$3:$I$29,HLOOKUP(LEFT(D4795,6),'Filter Fuel'!$B$1:$I$2,2,FALSE),FALSE),1)*IF(F4795=0,0,1)</f>
        <v>1</v>
      </c>
      <c r="B4795" t="s">
        <v>2</v>
      </c>
      <c r="C4795">
        <f t="shared" si="138"/>
        <v>2036</v>
      </c>
      <c r="D4795" t="str">
        <f t="shared" si="139"/>
        <v>RESBDGSGAIMP</v>
      </c>
      <c r="E4795" t="str">
        <f>VLOOKUP(D4795,'NZ40-POPT_tech_groups'!A:B,2,FALSE)</f>
        <v>NZ40-ENE-1-RESBDG</v>
      </c>
      <c r="F4795" s="3">
        <f>_xlfn.IFNA(_xlfn.IFNA(VLOOKUP(D4795,'Energy Share'!B:D,3,FALSE),VLOOKUP(LEFT(D4795,LEN(D4795)-2),'Energy Share'!B:D,3,FALSE)),0)*HLOOKUP(C4795,'Energy Share'!$I$2:$AL$3,2,FALSE)*VLOOKUP(LEFT(D4795,6),'Energy Share'!$I$6:$J$14,2,FALSE)</f>
        <v>2.1900115679164598E-5</v>
      </c>
    </row>
    <row r="4796" spans="1:6" hidden="1" x14ac:dyDescent="0.3">
      <c r="A4796">
        <f>IF(IFERROR(_xlfn.NUMBERVALUE(RIGHT(D4796,2))=C4796-2000,TRUE),1,0)*_xlfn.IFNA(VLOOKUP(LEFT(RIGHT(D4796,LEN(D4796)-6),LEN(RIGHT(D4796,LEN(D4796)-6))-3),'Filter Fuel'!$A$3:$I$29,HLOOKUP(LEFT(D4796,6),'Filter Fuel'!$B$1:$I$2,2,FALSE),FALSE),1)*IF(F4796=0,0,1)</f>
        <v>0</v>
      </c>
      <c r="B4796" t="s">
        <v>2</v>
      </c>
      <c r="C4796">
        <f t="shared" si="138"/>
        <v>2036</v>
      </c>
      <c r="D4796" t="str">
        <f t="shared" si="139"/>
        <v>FRETRASJEIMP</v>
      </c>
      <c r="E4796" t="str">
        <f>VLOOKUP(D4796,'NZ40-POPT_tech_groups'!A:B,2,FALSE)</f>
        <v>NZ40-ENE-1-FRETRA</v>
      </c>
      <c r="F4796" s="3">
        <f>_xlfn.IFNA(_xlfn.IFNA(VLOOKUP(D4796,'Energy Share'!B:D,3,FALSE),VLOOKUP(LEFT(D4796,LEN(D4796)-2),'Energy Share'!B:D,3,FALSE)),0)*HLOOKUP(C4796,'Energy Share'!$I$2:$AL$3,2,FALSE)*VLOOKUP(LEFT(D4796,6),'Energy Share'!$I$6:$J$14,2,FALSE)</f>
        <v>0</v>
      </c>
    </row>
    <row r="4797" spans="1:6" hidden="1" x14ac:dyDescent="0.3">
      <c r="A4797">
        <f>IF(IFERROR(_xlfn.NUMBERVALUE(RIGHT(D4797,2))=C4797-2000,TRUE),1,0)*_xlfn.IFNA(VLOOKUP(LEFT(RIGHT(D4797,LEN(D4797)-6),LEN(RIGHT(D4797,LEN(D4797)-6))-3),'Filter Fuel'!$A$3:$I$29,HLOOKUP(LEFT(D4797,6),'Filter Fuel'!$B$1:$I$2,2,FALSE),FALSE),1)*IF(F4797=0,0,1)</f>
        <v>0</v>
      </c>
      <c r="B4797" t="s">
        <v>2</v>
      </c>
      <c r="C4797">
        <f t="shared" si="138"/>
        <v>2036</v>
      </c>
      <c r="D4797" t="str">
        <f t="shared" si="139"/>
        <v>FRETRASMTNIMP</v>
      </c>
      <c r="E4797" t="str">
        <f>VLOOKUP(D4797,'NZ40-POPT_tech_groups'!A:B,2,FALSE)</f>
        <v>NZ40-ENE-1-FRETRA</v>
      </c>
      <c r="F4797" s="3">
        <f>_xlfn.IFNA(_xlfn.IFNA(VLOOKUP(D4797,'Energy Share'!B:D,3,FALSE),VLOOKUP(LEFT(D4797,LEN(D4797)-2),'Energy Share'!B:D,3,FALSE)),0)*HLOOKUP(C4797,'Energy Share'!$I$2:$AL$3,2,FALSE)*VLOOKUP(LEFT(D4797,6),'Energy Share'!$I$6:$J$14,2,FALSE)</f>
        <v>0</v>
      </c>
    </row>
    <row r="4798" spans="1:6" x14ac:dyDescent="0.3">
      <c r="A4798">
        <f>IF(IFERROR(_xlfn.NUMBERVALUE(RIGHT(D4798,2))=C4798-2000,TRUE),1,0)*_xlfn.IFNA(VLOOKUP(LEFT(RIGHT(D4798,LEN(D4798)-6),LEN(RIGHT(D4798,LEN(D4798)-6))-3),'Filter Fuel'!$A$3:$I$29,HLOOKUP(LEFT(D4798,6),'Filter Fuel'!$B$1:$I$2,2,FALSE),FALSE),1)*IF(F4798=0,0,1)</f>
        <v>1</v>
      </c>
      <c r="B4798" t="s">
        <v>2</v>
      </c>
      <c r="C4798">
        <f t="shared" si="138"/>
        <v>2036</v>
      </c>
      <c r="D4798" t="str">
        <f t="shared" si="139"/>
        <v>PASTRASMTNIMP</v>
      </c>
      <c r="E4798" t="str">
        <f>VLOOKUP(D4798,'NZ40-POPT_tech_groups'!A:B,2,FALSE)</f>
        <v>NZ40-ENE-1-PASTRA</v>
      </c>
      <c r="F4798" s="3">
        <f>_xlfn.IFNA(_xlfn.IFNA(VLOOKUP(D4798,'Energy Share'!B:D,3,FALSE),VLOOKUP(LEFT(D4798,LEN(D4798)-2),'Energy Share'!B:D,3,FALSE)),0)*HLOOKUP(C4798,'Energy Share'!$I$2:$AL$3,2,FALSE)*VLOOKUP(LEFT(D4798,6),'Energy Share'!$I$6:$J$14,2,FALSE)</f>
        <v>3.6706510026437838E-6</v>
      </c>
    </row>
    <row r="4799" spans="1:6" hidden="1" x14ac:dyDescent="0.3">
      <c r="A4799">
        <f>IF(IFERROR(_xlfn.NUMBERVALUE(RIGHT(D4799,2))=C4799-2000,TRUE),1,0)*_xlfn.IFNA(VLOOKUP(LEFT(RIGHT(D4799,LEN(D4799)-6),LEN(RIGHT(D4799,LEN(D4799)-6))-3),'Filter Fuel'!$A$3:$I$29,HLOOKUP(LEFT(D4799,6),'Filter Fuel'!$B$1:$I$2,2,FALSE),FALSE),1)*IF(F4799=0,0,1)</f>
        <v>0</v>
      </c>
      <c r="B4799" t="s">
        <v>2</v>
      </c>
      <c r="C4799">
        <f t="shared" si="138"/>
        <v>2036</v>
      </c>
      <c r="D4799" t="str">
        <f t="shared" si="139"/>
        <v>PUBTRASMTNIMP</v>
      </c>
      <c r="E4799" t="str">
        <f>VLOOKUP(D4799,'NZ40-POPT_tech_groups'!A:B,2,FALSE)</f>
        <v>NZ40-ENE-1-PUBTRA</v>
      </c>
      <c r="F4799" s="3">
        <f>_xlfn.IFNA(_xlfn.IFNA(VLOOKUP(D4799,'Energy Share'!B:D,3,FALSE),VLOOKUP(LEFT(D4799,LEN(D4799)-2),'Energy Share'!B:D,3,FALSE)),0)*HLOOKUP(C4799,'Energy Share'!$I$2:$AL$3,2,FALSE)*VLOOKUP(LEFT(D4799,6),'Energy Share'!$I$6:$J$14,2,FALSE)</f>
        <v>0</v>
      </c>
    </row>
    <row r="4800" spans="1:6" hidden="1" x14ac:dyDescent="0.3">
      <c r="A4800">
        <f>IF(IFERROR(_xlfn.NUMBERVALUE(RIGHT(D4800,2))=C4800-2000,TRUE),1,0)*_xlfn.IFNA(VLOOKUP(LEFT(RIGHT(D4800,LEN(D4800)-6),LEN(RIGHT(D4800,LEN(D4800)-6))-3),'Filter Fuel'!$A$3:$I$29,HLOOKUP(LEFT(D4800,6),'Filter Fuel'!$B$1:$I$2,2,FALSE),FALSE),1)*IF(F4800=0,0,1)</f>
        <v>0</v>
      </c>
      <c r="B4800" t="s">
        <v>2</v>
      </c>
      <c r="C4800">
        <f t="shared" si="138"/>
        <v>2036</v>
      </c>
      <c r="D4800" t="str">
        <f t="shared" si="139"/>
        <v>RESBDGSMTNIMP</v>
      </c>
      <c r="E4800" t="str">
        <f>VLOOKUP(D4800,'NZ40-POPT_tech_groups'!A:B,2,FALSE)</f>
        <v>NZ40-ENE-1-RESBDG</v>
      </c>
      <c r="F4800" s="3">
        <f>_xlfn.IFNA(_xlfn.IFNA(VLOOKUP(D4800,'Energy Share'!B:D,3,FALSE),VLOOKUP(LEFT(D4800,LEN(D4800)-2),'Energy Share'!B:D,3,FALSE)),0)*HLOOKUP(C4800,'Energy Share'!$I$2:$AL$3,2,FALSE)*VLOOKUP(LEFT(D4800,6),'Energy Share'!$I$6:$J$14,2,FALSE)</f>
        <v>0</v>
      </c>
    </row>
    <row r="4801" spans="1:6" hidden="1" x14ac:dyDescent="0.3">
      <c r="A4801" t="e">
        <f>IF(IFERROR(_xlfn.NUMBERVALUE(RIGHT(D4801,2))=C4801-2000,TRUE),1,0)*_xlfn.IFNA(VLOOKUP(LEFT(RIGHT(D4801,LEN(D4801)-6),LEN(RIGHT(D4801,LEN(D4801)-6))-3),'Filter Fuel'!$A$3:$I$29,HLOOKUP(LEFT(D4801,6),'Filter Fuel'!$B$1:$I$2,2,FALSE),FALSE),1)*IF(F4801=0,0,1)</f>
        <v>#REF!</v>
      </c>
      <c r="B4801" t="s">
        <v>2</v>
      </c>
      <c r="C4801">
        <f t="shared" si="138"/>
        <v>2036</v>
      </c>
      <c r="D4801" t="e">
        <f t="shared" si="139"/>
        <v>#REF!</v>
      </c>
      <c r="E4801" t="e">
        <f>VLOOKUP(D4801,'NZ40-POPT_tech_groups'!A:B,2,FALSE)</f>
        <v>#REF!</v>
      </c>
      <c r="F4801" s="3" t="e">
        <f>_xlfn.IFNA(_xlfn.IFNA(VLOOKUP(D4801,'Energy Share'!B:D,3,FALSE),VLOOKUP(LEFT(D4801,LEN(D4801)-2),'Energy Share'!B:D,3,FALSE)),0)*HLOOKUP(C4801,'Energy Share'!$I$2:$AL$3,2,FALSE)*VLOOKUP(LEFT(D4801,6),'Energy Share'!$I$6:$J$14,2,FALSE)</f>
        <v>#REF!</v>
      </c>
    </row>
    <row r="4802" spans="1:6" hidden="1" x14ac:dyDescent="0.3">
      <c r="A4802">
        <f>IF(IFERROR(_xlfn.NUMBERVALUE(RIGHT(D4802,2))=C4802-2000,TRUE),1,0)*_xlfn.IFNA(VLOOKUP(LEFT(RIGHT(D4802,LEN(D4802)-6),LEN(RIGHT(D4802,LEN(D4802)-6))-3),'Filter Fuel'!$A$3:$I$29,HLOOKUP(LEFT(D4802,6),'Filter Fuel'!$B$1:$I$2,2,FALSE),FALSE),1)*IF(F4802=0,0,1)</f>
        <v>0</v>
      </c>
      <c r="B4802" t="s">
        <v>2</v>
      </c>
      <c r="C4802">
        <f t="shared" si="138"/>
        <v>2036</v>
      </c>
      <c r="D4802" t="str">
        <f t="shared" si="139"/>
        <v>PUBBDGSOLIMP</v>
      </c>
      <c r="E4802" t="str">
        <f>VLOOKUP(D4802,'NZ40-POPT_tech_groups'!A:B,2,FALSE)</f>
        <v>NZ40-ENE-1-PUBBDG</v>
      </c>
      <c r="F4802" s="3">
        <f>_xlfn.IFNA(_xlfn.IFNA(VLOOKUP(D4802,'Energy Share'!B:D,3,FALSE),VLOOKUP(LEFT(D4802,LEN(D4802)-2),'Energy Share'!B:D,3,FALSE)),0)*HLOOKUP(C4802,'Energy Share'!$I$2:$AL$3,2,FALSE)*VLOOKUP(LEFT(D4802,6),'Energy Share'!$I$6:$J$14,2,FALSE)</f>
        <v>0</v>
      </c>
    </row>
    <row r="4803" spans="1:6" hidden="1" x14ac:dyDescent="0.3">
      <c r="A4803" t="e">
        <f>IF(IFERROR(_xlfn.NUMBERVALUE(RIGHT(D4803,2))=C4803-2000,TRUE),1,0)*_xlfn.IFNA(VLOOKUP(LEFT(RIGHT(D4803,LEN(D4803)-6),LEN(RIGHT(D4803,LEN(D4803)-6))-3),'Filter Fuel'!$A$3:$I$29,HLOOKUP(LEFT(D4803,6),'Filter Fuel'!$B$1:$I$2,2,FALSE),FALSE),1)*IF(F4803=0,0,1)</f>
        <v>#VALUE!</v>
      </c>
      <c r="B4803" t="s">
        <v>2</v>
      </c>
      <c r="C4803">
        <f t="shared" si="138"/>
        <v>2036</v>
      </c>
      <c r="D4803">
        <f t="shared" si="139"/>
        <v>0</v>
      </c>
      <c r="E4803" t="e">
        <f>VLOOKUP(D4803,'NZ40-POPT_tech_groups'!A:B,2,FALSE)</f>
        <v>#N/A</v>
      </c>
      <c r="F4803" s="3" t="e">
        <f>_xlfn.IFNA(_xlfn.IFNA(VLOOKUP(D4803,'Energy Share'!B:D,3,FALSE),VLOOKUP(LEFT(D4803,LEN(D4803)-2),'Energy Share'!B:D,3,FALSE)),0)*HLOOKUP(C4803,'Energy Share'!$I$2:$AL$3,2,FALSE)*VLOOKUP(LEFT(D4803,6),'Energy Share'!$I$6:$J$14,2,FALSE)</f>
        <v>#VALUE!</v>
      </c>
    </row>
    <row r="4804" spans="1:6" x14ac:dyDescent="0.3">
      <c r="A4804">
        <f>IF(IFERROR(_xlfn.NUMBERVALUE(RIGHT(D4804,2))=C4804-2000,TRUE),1,0)*_xlfn.IFNA(VLOOKUP(LEFT(RIGHT(D4804,LEN(D4804)-6),LEN(RIGHT(D4804,LEN(D4804)-6))-3),'Filter Fuel'!$A$3:$I$29,HLOOKUP(LEFT(D4804,6),'Filter Fuel'!$B$1:$I$2,2,FALSE),FALSE),1)*IF(F4804=0,0,1)</f>
        <v>1</v>
      </c>
      <c r="B4804" t="s">
        <v>2</v>
      </c>
      <c r="C4804">
        <f t="shared" si="138"/>
        <v>2037</v>
      </c>
      <c r="D4804" t="str">
        <f t="shared" si="139"/>
        <v>FRETRAAGAIMP</v>
      </c>
      <c r="E4804" t="str">
        <f>VLOOKUP(D4804,'NZ40-POPT_tech_groups'!A:B,2,FALSE)</f>
        <v>NZ40-ENE-1-FRETRA</v>
      </c>
      <c r="F4804" s="3">
        <f>_xlfn.IFNA(_xlfn.IFNA(VLOOKUP(D4804,'Energy Share'!B:D,3,FALSE),VLOOKUP(LEFT(D4804,LEN(D4804)-2),'Energy Share'!B:D,3,FALSE)),0)*HLOOKUP(C4804,'Energy Share'!$I$2:$AL$3,2,FALSE)*VLOOKUP(LEFT(D4804,6),'Energy Share'!$I$6:$J$14,2,FALSE)</f>
        <v>3.2113652357649386E-6</v>
      </c>
    </row>
    <row r="4805" spans="1:6" x14ac:dyDescent="0.3">
      <c r="A4805">
        <f>IF(IFERROR(_xlfn.NUMBERVALUE(RIGHT(D4805,2))=C4805-2000,TRUE),1,0)*_xlfn.IFNA(VLOOKUP(LEFT(RIGHT(D4805,LEN(D4805)-6),LEN(RIGHT(D4805,LEN(D4805)-6))-3),'Filter Fuel'!$A$3:$I$29,HLOOKUP(LEFT(D4805,6),'Filter Fuel'!$B$1:$I$2,2,FALSE),FALSE),1)*IF(F4805=0,0,1)</f>
        <v>1</v>
      </c>
      <c r="B4805" t="s">
        <v>2</v>
      </c>
      <c r="C4805">
        <f t="shared" si="138"/>
        <v>2037</v>
      </c>
      <c r="D4805" t="str">
        <f t="shared" si="139"/>
        <v>FRETRAATFIMP</v>
      </c>
      <c r="E4805" t="str">
        <f>VLOOKUP(D4805,'NZ40-POPT_tech_groups'!A:B,2,FALSE)</f>
        <v>NZ40-ENE-1-FRETRA</v>
      </c>
      <c r="F4805" s="3">
        <f>_xlfn.IFNA(_xlfn.IFNA(VLOOKUP(D4805,'Energy Share'!B:D,3,FALSE),VLOOKUP(LEFT(D4805,LEN(D4805)-2),'Energy Share'!B:D,3,FALSE)),0)*HLOOKUP(C4805,'Energy Share'!$I$2:$AL$3,2,FALSE)*VLOOKUP(LEFT(D4805,6),'Energy Share'!$I$6:$J$14,2,FALSE)</f>
        <v>1.457988038643235E-3</v>
      </c>
    </row>
    <row r="4806" spans="1:6" x14ac:dyDescent="0.3">
      <c r="A4806">
        <f>IF(IFERROR(_xlfn.NUMBERVALUE(RIGHT(D4806,2))=C4806-2000,TRUE),1,0)*_xlfn.IFNA(VLOOKUP(LEFT(RIGHT(D4806,LEN(D4806)-6),LEN(RIGHT(D4806,LEN(D4806)-6))-3),'Filter Fuel'!$A$3:$I$29,HLOOKUP(LEFT(D4806,6),'Filter Fuel'!$B$1:$I$2,2,FALSE),FALSE),1)*IF(F4806=0,0,1)</f>
        <v>1</v>
      </c>
      <c r="B4806" t="s">
        <v>2</v>
      </c>
      <c r="C4806">
        <f t="shared" si="138"/>
        <v>2037</v>
      </c>
      <c r="D4806" t="str">
        <f t="shared" si="139"/>
        <v>FRETRABDSLIMP</v>
      </c>
      <c r="E4806" t="str">
        <f>VLOOKUP(D4806,'NZ40-POPT_tech_groups'!A:B,2,FALSE)</f>
        <v>NZ40-ENE-1-FRETRA</v>
      </c>
      <c r="F4806" s="3">
        <f>_xlfn.IFNA(_xlfn.IFNA(VLOOKUP(D4806,'Energy Share'!B:D,3,FALSE),VLOOKUP(LEFT(D4806,LEN(D4806)-2),'Energy Share'!B:D,3,FALSE)),0)*HLOOKUP(C4806,'Energy Share'!$I$2:$AL$3,2,FALSE)*VLOOKUP(LEFT(D4806,6),'Energy Share'!$I$6:$J$14,2,FALSE)</f>
        <v>3.0747288624202788E-4</v>
      </c>
    </row>
    <row r="4807" spans="1:6" x14ac:dyDescent="0.3">
      <c r="A4807">
        <f>IF(IFERROR(_xlfn.NUMBERVALUE(RIGHT(D4807,2))=C4807-2000,TRUE),1,0)*_xlfn.IFNA(VLOOKUP(LEFT(RIGHT(D4807,LEN(D4807)-6),LEN(RIGHT(D4807,LEN(D4807)-6))-3),'Filter Fuel'!$A$3:$I$29,HLOOKUP(LEFT(D4807,6),'Filter Fuel'!$B$1:$I$2,2,FALSE),FALSE),1)*IF(F4807=0,0,1)</f>
        <v>1</v>
      </c>
      <c r="B4807" t="s">
        <v>2</v>
      </c>
      <c r="C4807">
        <f t="shared" si="138"/>
        <v>2037</v>
      </c>
      <c r="D4807" t="str">
        <f t="shared" si="139"/>
        <v>PASTRABDSLIMP</v>
      </c>
      <c r="E4807" t="str">
        <f>VLOOKUP(D4807,'NZ40-POPT_tech_groups'!A:B,2,FALSE)</f>
        <v>NZ40-ENE-1-PASTRA</v>
      </c>
      <c r="F4807" s="3">
        <f>_xlfn.IFNA(_xlfn.IFNA(VLOOKUP(D4807,'Energy Share'!B:D,3,FALSE),VLOOKUP(LEFT(D4807,LEN(D4807)-2),'Energy Share'!B:D,3,FALSE)),0)*HLOOKUP(C4807,'Energy Share'!$I$2:$AL$3,2,FALSE)*VLOOKUP(LEFT(D4807,6),'Energy Share'!$I$6:$J$14,2,FALSE)</f>
        <v>7.7412982244318776E-7</v>
      </c>
    </row>
    <row r="4808" spans="1:6" x14ac:dyDescent="0.3">
      <c r="A4808">
        <f>IF(IFERROR(_xlfn.NUMBERVALUE(RIGHT(D4808,2))=C4808-2000,TRUE),1,0)*_xlfn.IFNA(VLOOKUP(LEFT(RIGHT(D4808,LEN(D4808)-6),LEN(RIGHT(D4808,LEN(D4808)-6))-3),'Filter Fuel'!$A$3:$I$29,HLOOKUP(LEFT(D4808,6),'Filter Fuel'!$B$1:$I$2,2,FALSE),FALSE),1)*IF(F4808=0,0,1)</f>
        <v>1</v>
      </c>
      <c r="B4808" t="s">
        <v>2</v>
      </c>
      <c r="C4808">
        <f t="shared" si="138"/>
        <v>2037</v>
      </c>
      <c r="D4808" t="str">
        <f t="shared" si="139"/>
        <v>PUBTRABDSLIMP</v>
      </c>
      <c r="E4808" t="str">
        <f>VLOOKUP(D4808,'NZ40-POPT_tech_groups'!A:B,2,FALSE)</f>
        <v>NZ40-ENE-1-PUBTRA</v>
      </c>
      <c r="F4808" s="3">
        <f>_xlfn.IFNA(_xlfn.IFNA(VLOOKUP(D4808,'Energy Share'!B:D,3,FALSE),VLOOKUP(LEFT(D4808,LEN(D4808)-2),'Energy Share'!B:D,3,FALSE)),0)*HLOOKUP(C4808,'Energy Share'!$I$2:$AL$3,2,FALSE)*VLOOKUP(LEFT(D4808,6),'Energy Share'!$I$6:$J$14,2,FALSE)</f>
        <v>1.0096115572562265E-3</v>
      </c>
    </row>
    <row r="4809" spans="1:6" hidden="1" x14ac:dyDescent="0.3">
      <c r="A4809">
        <f>IF(IFERROR(_xlfn.NUMBERVALUE(RIGHT(D4809,2))=C4809-2000,TRUE),1,0)*_xlfn.IFNA(VLOOKUP(LEFT(RIGHT(D4809,LEN(D4809)-6),LEN(RIGHT(D4809,LEN(D4809)-6))-3),'Filter Fuel'!$A$3:$I$29,HLOOKUP(LEFT(D4809,6),'Filter Fuel'!$B$1:$I$2,2,FALSE),FALSE),1)*IF(F4809=0,0,1)</f>
        <v>0</v>
      </c>
      <c r="B4809" t="s">
        <v>2</v>
      </c>
      <c r="C4809">
        <f t="shared" si="138"/>
        <v>2037</v>
      </c>
      <c r="D4809" t="str">
        <f t="shared" si="139"/>
        <v>FRETRABJEIMP</v>
      </c>
      <c r="E4809" t="str">
        <f>VLOOKUP(D4809,'NZ40-POPT_tech_groups'!A:B,2,FALSE)</f>
        <v>NZ40-ENE-1-FRETRA</v>
      </c>
      <c r="F4809" s="3">
        <f>_xlfn.IFNA(_xlfn.IFNA(VLOOKUP(D4809,'Energy Share'!B:D,3,FALSE),VLOOKUP(LEFT(D4809,LEN(D4809)-2),'Energy Share'!B:D,3,FALSE)),0)*HLOOKUP(C4809,'Energy Share'!$I$2:$AL$3,2,FALSE)*VLOOKUP(LEFT(D4809,6),'Energy Share'!$I$6:$J$14,2,FALSE)</f>
        <v>0</v>
      </c>
    </row>
    <row r="4810" spans="1:6" hidden="1" x14ac:dyDescent="0.3">
      <c r="A4810">
        <f>IF(IFERROR(_xlfn.NUMBERVALUE(RIGHT(D4810,2))=C4810-2000,TRUE),1,0)*_xlfn.IFNA(VLOOKUP(LEFT(RIGHT(D4810,LEN(D4810)-6),LEN(RIGHT(D4810,LEN(D4810)-6))-3),'Filter Fuel'!$A$3:$I$29,HLOOKUP(LEFT(D4810,6),'Filter Fuel'!$B$1:$I$2,2,FALSE),FALSE),1)*IF(F4810=0,0,1)</f>
        <v>0</v>
      </c>
      <c r="B4810" t="s">
        <v>2</v>
      </c>
      <c r="C4810">
        <f t="shared" si="138"/>
        <v>2037</v>
      </c>
      <c r="D4810" t="str">
        <f t="shared" si="139"/>
        <v>COMBDGBMAIMP</v>
      </c>
      <c r="E4810" t="str">
        <f>VLOOKUP(D4810,'NZ40-POPT_tech_groups'!A:B,2,FALSE)</f>
        <v>NZ40-ENE-1-COMBDG</v>
      </c>
      <c r="F4810" s="3">
        <f>_xlfn.IFNA(_xlfn.IFNA(VLOOKUP(D4810,'Energy Share'!B:D,3,FALSE),VLOOKUP(LEFT(D4810,LEN(D4810)-2),'Energy Share'!B:D,3,FALSE)),0)*HLOOKUP(C4810,'Energy Share'!$I$2:$AL$3,2,FALSE)*VLOOKUP(LEFT(D4810,6),'Energy Share'!$I$6:$J$14,2,FALSE)</f>
        <v>0</v>
      </c>
    </row>
    <row r="4811" spans="1:6" hidden="1" x14ac:dyDescent="0.3">
      <c r="A4811">
        <f>IF(IFERROR(_xlfn.NUMBERVALUE(RIGHT(D4811,2))=C4811-2000,TRUE),1,0)*_xlfn.IFNA(VLOOKUP(LEFT(RIGHT(D4811,LEN(D4811)-6),LEN(RIGHT(D4811,LEN(D4811)-6))-3),'Filter Fuel'!$A$3:$I$29,HLOOKUP(LEFT(D4811,6),'Filter Fuel'!$B$1:$I$2,2,FALSE),FALSE),1)*IF(F4811=0,0,1)</f>
        <v>0</v>
      </c>
      <c r="B4811" t="s">
        <v>2</v>
      </c>
      <c r="C4811">
        <f t="shared" si="138"/>
        <v>2037</v>
      </c>
      <c r="D4811" t="str">
        <f t="shared" si="139"/>
        <v>INDBDGBMAIMP</v>
      </c>
      <c r="E4811" t="str">
        <f>VLOOKUP(D4811,'NZ40-POPT_tech_groups'!A:B,2,FALSE)</f>
        <v>NZ40-ENE-1-INDBDG</v>
      </c>
      <c r="F4811" s="3">
        <f>_xlfn.IFNA(_xlfn.IFNA(VLOOKUP(D4811,'Energy Share'!B:D,3,FALSE),VLOOKUP(LEFT(D4811,LEN(D4811)-2),'Energy Share'!B:D,3,FALSE)),0)*HLOOKUP(C4811,'Energy Share'!$I$2:$AL$3,2,FALSE)*VLOOKUP(LEFT(D4811,6),'Energy Share'!$I$6:$J$14,2,FALSE)</f>
        <v>9.7043211454479685E-4</v>
      </c>
    </row>
    <row r="4812" spans="1:6" hidden="1" x14ac:dyDescent="0.3">
      <c r="A4812">
        <f>IF(IFERROR(_xlfn.NUMBERVALUE(RIGHT(D4812,2))=C4812-2000,TRUE),1,0)*_xlfn.IFNA(VLOOKUP(LEFT(RIGHT(D4812,LEN(D4812)-6),LEN(RIGHT(D4812,LEN(D4812)-6))-3),'Filter Fuel'!$A$3:$I$29,HLOOKUP(LEFT(D4812,6),'Filter Fuel'!$B$1:$I$2,2,FALSE),FALSE),1)*IF(F4812=0,0,1)</f>
        <v>0</v>
      </c>
      <c r="B4812" t="s">
        <v>2</v>
      </c>
      <c r="C4812">
        <f t="shared" si="138"/>
        <v>2037</v>
      </c>
      <c r="D4812" t="str">
        <f t="shared" si="139"/>
        <v>PUBBDGBMAIMP</v>
      </c>
      <c r="E4812" t="str">
        <f>VLOOKUP(D4812,'NZ40-POPT_tech_groups'!A:B,2,FALSE)</f>
        <v>NZ40-ENE-1-PUBBDG</v>
      </c>
      <c r="F4812" s="3">
        <f>_xlfn.IFNA(_xlfn.IFNA(VLOOKUP(D4812,'Energy Share'!B:D,3,FALSE),VLOOKUP(LEFT(D4812,LEN(D4812)-2),'Energy Share'!B:D,3,FALSE)),0)*HLOOKUP(C4812,'Energy Share'!$I$2:$AL$3,2,FALSE)*VLOOKUP(LEFT(D4812,6),'Energy Share'!$I$6:$J$14,2,FALSE)</f>
        <v>0</v>
      </c>
    </row>
    <row r="4813" spans="1:6" x14ac:dyDescent="0.3">
      <c r="A4813">
        <f>IF(IFERROR(_xlfn.NUMBERVALUE(RIGHT(D4813,2))=C4813-2000,TRUE),1,0)*_xlfn.IFNA(VLOOKUP(LEFT(RIGHT(D4813,LEN(D4813)-6),LEN(RIGHT(D4813,LEN(D4813)-6))-3),'Filter Fuel'!$A$3:$I$29,HLOOKUP(LEFT(D4813,6),'Filter Fuel'!$B$1:$I$2,2,FALSE),FALSE),1)*IF(F4813=0,0,1)</f>
        <v>1</v>
      </c>
      <c r="B4813" t="s">
        <v>2</v>
      </c>
      <c r="C4813">
        <f t="shared" si="138"/>
        <v>2037</v>
      </c>
      <c r="D4813" t="str">
        <f t="shared" si="139"/>
        <v>RESBDGBMAIMP</v>
      </c>
      <c r="E4813" t="str">
        <f>VLOOKUP(D4813,'NZ40-POPT_tech_groups'!A:B,2,FALSE)</f>
        <v>NZ40-ENE-1-RESBDG</v>
      </c>
      <c r="F4813" s="3">
        <f>_xlfn.IFNA(_xlfn.IFNA(VLOOKUP(D4813,'Energy Share'!B:D,3,FALSE),VLOOKUP(LEFT(D4813,LEN(D4813)-2),'Energy Share'!B:D,3,FALSE)),0)*HLOOKUP(C4813,'Energy Share'!$I$2:$AL$3,2,FALSE)*VLOOKUP(LEFT(D4813,6),'Energy Share'!$I$6:$J$14,2,FALSE)</f>
        <v>2.0796046315009246E-3</v>
      </c>
    </row>
    <row r="4814" spans="1:6" x14ac:dyDescent="0.3">
      <c r="A4814">
        <f>IF(IFERROR(_xlfn.NUMBERVALUE(RIGHT(D4814,2))=C4814-2000,TRUE),1,0)*_xlfn.IFNA(VLOOKUP(LEFT(RIGHT(D4814,LEN(D4814)-6),LEN(RIGHT(D4814,LEN(D4814)-6))-3),'Filter Fuel'!$A$3:$I$29,HLOOKUP(LEFT(D4814,6),'Filter Fuel'!$B$1:$I$2,2,FALSE),FALSE),1)*IF(F4814=0,0,1)</f>
        <v>1</v>
      </c>
      <c r="B4814" t="s">
        <v>2</v>
      </c>
      <c r="C4814">
        <f t="shared" si="138"/>
        <v>2037</v>
      </c>
      <c r="D4814" t="str">
        <f t="shared" si="139"/>
        <v>COMBDGBMTNIMP</v>
      </c>
      <c r="E4814" t="str">
        <f>VLOOKUP(D4814,'NZ40-POPT_tech_groups'!A:B,2,FALSE)</f>
        <v>NZ40-ENE-1-COMBDG</v>
      </c>
      <c r="F4814" s="3">
        <f>_xlfn.IFNA(_xlfn.IFNA(VLOOKUP(D4814,'Energy Share'!B:D,3,FALSE),VLOOKUP(LEFT(D4814,LEN(D4814)-2),'Energy Share'!B:D,3,FALSE)),0)*HLOOKUP(C4814,'Energy Share'!$I$2:$AL$3,2,FALSE)*VLOOKUP(LEFT(D4814,6),'Energy Share'!$I$6:$J$14,2,FALSE)</f>
        <v>1.815230469242819E-6</v>
      </c>
    </row>
    <row r="4815" spans="1:6" hidden="1" x14ac:dyDescent="0.3">
      <c r="A4815">
        <f>IF(IFERROR(_xlfn.NUMBERVALUE(RIGHT(D4815,2))=C4815-2000,TRUE),1,0)*_xlfn.IFNA(VLOOKUP(LEFT(RIGHT(D4815,LEN(D4815)-6),LEN(RIGHT(D4815,LEN(D4815)-6))-3),'Filter Fuel'!$A$3:$I$29,HLOOKUP(LEFT(D4815,6),'Filter Fuel'!$B$1:$I$2,2,FALSE),FALSE),1)*IF(F4815=0,0,1)</f>
        <v>0</v>
      </c>
      <c r="B4815" t="s">
        <v>2</v>
      </c>
      <c r="C4815">
        <f t="shared" si="138"/>
        <v>2037</v>
      </c>
      <c r="D4815" t="str">
        <f t="shared" si="139"/>
        <v>FRETRABMTNIMP</v>
      </c>
      <c r="E4815" t="str">
        <f>VLOOKUP(D4815,'NZ40-POPT_tech_groups'!A:B,2,FALSE)</f>
        <v>NZ40-ENE-1-FRETRA</v>
      </c>
      <c r="F4815" s="3">
        <f>_xlfn.IFNA(_xlfn.IFNA(VLOOKUP(D4815,'Energy Share'!B:D,3,FALSE),VLOOKUP(LEFT(D4815,LEN(D4815)-2),'Energy Share'!B:D,3,FALSE)),0)*HLOOKUP(C4815,'Energy Share'!$I$2:$AL$3,2,FALSE)*VLOOKUP(LEFT(D4815,6),'Energy Share'!$I$6:$J$14,2,FALSE)</f>
        <v>0</v>
      </c>
    </row>
    <row r="4816" spans="1:6" hidden="1" x14ac:dyDescent="0.3">
      <c r="A4816">
        <f>IF(IFERROR(_xlfn.NUMBERVALUE(RIGHT(D4816,2))=C4816-2000,TRUE),1,0)*_xlfn.IFNA(VLOOKUP(LEFT(RIGHT(D4816,LEN(D4816)-6),LEN(RIGHT(D4816,LEN(D4816)-6))-3),'Filter Fuel'!$A$3:$I$29,HLOOKUP(LEFT(D4816,6),'Filter Fuel'!$B$1:$I$2,2,FALSE),FALSE),1)*IF(F4816=0,0,1)</f>
        <v>0</v>
      </c>
      <c r="B4816" t="s">
        <v>2</v>
      </c>
      <c r="C4816">
        <f t="shared" si="138"/>
        <v>2037</v>
      </c>
      <c r="D4816" t="str">
        <f t="shared" si="139"/>
        <v>INDBDGBMTNIMP</v>
      </c>
      <c r="E4816" t="str">
        <f>VLOOKUP(D4816,'NZ40-POPT_tech_groups'!A:B,2,FALSE)</f>
        <v>NZ40-ENE-1-INDBDG</v>
      </c>
      <c r="F4816" s="3">
        <f>_xlfn.IFNA(_xlfn.IFNA(VLOOKUP(D4816,'Energy Share'!B:D,3,FALSE),VLOOKUP(LEFT(D4816,LEN(D4816)-2),'Energy Share'!B:D,3,FALSE)),0)*HLOOKUP(C4816,'Energy Share'!$I$2:$AL$3,2,FALSE)*VLOOKUP(LEFT(D4816,6),'Energy Share'!$I$6:$J$14,2,FALSE)</f>
        <v>0</v>
      </c>
    </row>
    <row r="4817" spans="1:6" x14ac:dyDescent="0.3">
      <c r="A4817">
        <f>IF(IFERROR(_xlfn.NUMBERVALUE(RIGHT(D4817,2))=C4817-2000,TRUE),1,0)*_xlfn.IFNA(VLOOKUP(LEFT(RIGHT(D4817,LEN(D4817)-6),LEN(RIGHT(D4817,LEN(D4817)-6))-3),'Filter Fuel'!$A$3:$I$29,HLOOKUP(LEFT(D4817,6),'Filter Fuel'!$B$1:$I$2,2,FALSE),FALSE),1)*IF(F4817=0,0,1)</f>
        <v>1</v>
      </c>
      <c r="B4817" t="s">
        <v>2</v>
      </c>
      <c r="C4817">
        <f t="shared" si="138"/>
        <v>2037</v>
      </c>
      <c r="D4817" t="str">
        <f t="shared" si="139"/>
        <v>PASTRABMTNIMP</v>
      </c>
      <c r="E4817" t="str">
        <f>VLOOKUP(D4817,'NZ40-POPT_tech_groups'!A:B,2,FALSE)</f>
        <v>NZ40-ENE-1-PASTRA</v>
      </c>
      <c r="F4817" s="3">
        <f>_xlfn.IFNA(_xlfn.IFNA(VLOOKUP(D4817,'Energy Share'!B:D,3,FALSE),VLOOKUP(LEFT(D4817,LEN(D4817)-2),'Energy Share'!B:D,3,FALSE)),0)*HLOOKUP(C4817,'Energy Share'!$I$2:$AL$3,2,FALSE)*VLOOKUP(LEFT(D4817,6),'Energy Share'!$I$6:$J$14,2,FALSE)</f>
        <v>3.9992431078685397E-7</v>
      </c>
    </row>
    <row r="4818" spans="1:6" x14ac:dyDescent="0.3">
      <c r="A4818">
        <f>IF(IFERROR(_xlfn.NUMBERVALUE(RIGHT(D4818,2))=C4818-2000,TRUE),1,0)*_xlfn.IFNA(VLOOKUP(LEFT(RIGHT(D4818,LEN(D4818)-6),LEN(RIGHT(D4818,LEN(D4818)-6))-3),'Filter Fuel'!$A$3:$I$29,HLOOKUP(LEFT(D4818,6),'Filter Fuel'!$B$1:$I$2,2,FALSE),FALSE),1)*IF(F4818=0,0,1)</f>
        <v>1</v>
      </c>
      <c r="B4818" t="s">
        <v>2</v>
      </c>
      <c r="C4818">
        <f t="shared" si="138"/>
        <v>2037</v>
      </c>
      <c r="D4818" t="str">
        <f t="shared" si="139"/>
        <v>PUBBDGBMTNIMP</v>
      </c>
      <c r="E4818" t="str">
        <f>VLOOKUP(D4818,'NZ40-POPT_tech_groups'!A:B,2,FALSE)</f>
        <v>NZ40-ENE-1-PUBBDG</v>
      </c>
      <c r="F4818" s="3">
        <f>_xlfn.IFNA(_xlfn.IFNA(VLOOKUP(D4818,'Energy Share'!B:D,3,FALSE),VLOOKUP(LEFT(D4818,LEN(D4818)-2),'Energy Share'!B:D,3,FALSE)),0)*HLOOKUP(C4818,'Energy Share'!$I$2:$AL$3,2,FALSE)*VLOOKUP(LEFT(D4818,6),'Energy Share'!$I$6:$J$14,2,FALSE)</f>
        <v>5.4023530468600276E-6</v>
      </c>
    </row>
    <row r="4819" spans="1:6" hidden="1" x14ac:dyDescent="0.3">
      <c r="A4819">
        <f>IF(IFERROR(_xlfn.NUMBERVALUE(RIGHT(D4819,2))=C4819-2000,TRUE),1,0)*_xlfn.IFNA(VLOOKUP(LEFT(RIGHT(D4819,LEN(D4819)-6),LEN(RIGHT(D4819,LEN(D4819)-6))-3),'Filter Fuel'!$A$3:$I$29,HLOOKUP(LEFT(D4819,6),'Filter Fuel'!$B$1:$I$2,2,FALSE),FALSE),1)*IF(F4819=0,0,1)</f>
        <v>0</v>
      </c>
      <c r="B4819" t="s">
        <v>2</v>
      </c>
      <c r="C4819">
        <f t="shared" si="138"/>
        <v>2037</v>
      </c>
      <c r="D4819" t="str">
        <f t="shared" si="139"/>
        <v>PUBTRABMTNIMP</v>
      </c>
      <c r="E4819" t="str">
        <f>VLOOKUP(D4819,'NZ40-POPT_tech_groups'!A:B,2,FALSE)</f>
        <v>NZ40-ENE-1-PUBTRA</v>
      </c>
      <c r="F4819" s="3">
        <f>_xlfn.IFNA(_xlfn.IFNA(VLOOKUP(D4819,'Energy Share'!B:D,3,FALSE),VLOOKUP(LEFT(D4819,LEN(D4819)-2),'Energy Share'!B:D,3,FALSE)),0)*HLOOKUP(C4819,'Energy Share'!$I$2:$AL$3,2,FALSE)*VLOOKUP(LEFT(D4819,6),'Energy Share'!$I$6:$J$14,2,FALSE)</f>
        <v>0</v>
      </c>
    </row>
    <row r="4820" spans="1:6" x14ac:dyDescent="0.3">
      <c r="A4820">
        <f>IF(IFERROR(_xlfn.NUMBERVALUE(RIGHT(D4820,2))=C4820-2000,TRUE),1,0)*_xlfn.IFNA(VLOOKUP(LEFT(RIGHT(D4820,LEN(D4820)-6),LEN(RIGHT(D4820,LEN(D4820)-6))-3),'Filter Fuel'!$A$3:$I$29,HLOOKUP(LEFT(D4820,6),'Filter Fuel'!$B$1:$I$2,2,FALSE),FALSE),1)*IF(F4820=0,0,1)</f>
        <v>1</v>
      </c>
      <c r="B4820" t="s">
        <v>2</v>
      </c>
      <c r="C4820">
        <f t="shared" si="138"/>
        <v>2037</v>
      </c>
      <c r="D4820" t="str">
        <f t="shared" si="139"/>
        <v>RESBDGBMTNIMP</v>
      </c>
      <c r="E4820" t="str">
        <f>VLOOKUP(D4820,'NZ40-POPT_tech_groups'!A:B,2,FALSE)</f>
        <v>NZ40-ENE-1-RESBDG</v>
      </c>
      <c r="F4820" s="3">
        <f>_xlfn.IFNA(_xlfn.IFNA(VLOOKUP(D4820,'Energy Share'!B:D,3,FALSE),VLOOKUP(LEFT(D4820,LEN(D4820)-2),'Energy Share'!B:D,3,FALSE)),0)*HLOOKUP(C4820,'Energy Share'!$I$2:$AL$3,2,FALSE)*VLOOKUP(LEFT(D4820,6),'Energy Share'!$I$6:$J$14,2,FALSE)</f>
        <v>1.2412927462622361E-6</v>
      </c>
    </row>
    <row r="4821" spans="1:6" hidden="1" x14ac:dyDescent="0.3">
      <c r="A4821">
        <f>IF(IFERROR(_xlfn.NUMBERVALUE(RIGHT(D4821,2))=C4821-2000,TRUE),1,0)*_xlfn.IFNA(VLOOKUP(LEFT(RIGHT(D4821,LEN(D4821)-6),LEN(RIGHT(D4821,LEN(D4821)-6))-3),'Filter Fuel'!$A$3:$I$29,HLOOKUP(LEFT(D4821,6),'Filter Fuel'!$B$1:$I$2,2,FALSE),FALSE),1)*IF(F4821=0,0,1)</f>
        <v>0</v>
      </c>
      <c r="B4821" t="s">
        <v>2</v>
      </c>
      <c r="C4821">
        <f t="shared" si="138"/>
        <v>2037</v>
      </c>
      <c r="D4821" t="str">
        <f t="shared" si="139"/>
        <v>COMBDGBWPIMP</v>
      </c>
      <c r="E4821" t="str">
        <f>VLOOKUP(D4821,'NZ40-POPT_tech_groups'!A:B,2,FALSE)</f>
        <v>NZ40-ENE-1-COMBDG</v>
      </c>
      <c r="F4821" s="3">
        <f>_xlfn.IFNA(_xlfn.IFNA(VLOOKUP(D4821,'Energy Share'!B:D,3,FALSE),VLOOKUP(LEFT(D4821,LEN(D4821)-2),'Energy Share'!B:D,3,FALSE)),0)*HLOOKUP(C4821,'Energy Share'!$I$2:$AL$3,2,FALSE)*VLOOKUP(LEFT(D4821,6),'Energy Share'!$I$6:$J$14,2,FALSE)</f>
        <v>0</v>
      </c>
    </row>
    <row r="4822" spans="1:6" hidden="1" x14ac:dyDescent="0.3">
      <c r="A4822">
        <f>IF(IFERROR(_xlfn.NUMBERVALUE(RIGHT(D4822,2))=C4822-2000,TRUE),1,0)*_xlfn.IFNA(VLOOKUP(LEFT(RIGHT(D4822,LEN(D4822)-6),LEN(RIGHT(D4822,LEN(D4822)-6))-3),'Filter Fuel'!$A$3:$I$29,HLOOKUP(LEFT(D4822,6),'Filter Fuel'!$B$1:$I$2,2,FALSE),FALSE),1)*IF(F4822=0,0,1)</f>
        <v>0</v>
      </c>
      <c r="B4822" t="s">
        <v>2</v>
      </c>
      <c r="C4822">
        <f t="shared" si="138"/>
        <v>2037</v>
      </c>
      <c r="D4822" t="str">
        <f t="shared" si="139"/>
        <v>PUBBDGBWPIMP</v>
      </c>
      <c r="E4822" t="str">
        <f>VLOOKUP(D4822,'NZ40-POPT_tech_groups'!A:B,2,FALSE)</f>
        <v>NZ40-ENE-1-PUBBDG</v>
      </c>
      <c r="F4822" s="3">
        <f>_xlfn.IFNA(_xlfn.IFNA(VLOOKUP(D4822,'Energy Share'!B:D,3,FALSE),VLOOKUP(LEFT(D4822,LEN(D4822)-2),'Energy Share'!B:D,3,FALSE)),0)*HLOOKUP(C4822,'Energy Share'!$I$2:$AL$3,2,FALSE)*VLOOKUP(LEFT(D4822,6),'Energy Share'!$I$6:$J$14,2,FALSE)</f>
        <v>0</v>
      </c>
    </row>
    <row r="4823" spans="1:6" x14ac:dyDescent="0.3">
      <c r="A4823">
        <f>IF(IFERROR(_xlfn.NUMBERVALUE(RIGHT(D4823,2))=C4823-2000,TRUE),1,0)*_xlfn.IFNA(VLOOKUP(LEFT(RIGHT(D4823,LEN(D4823)-6),LEN(RIGHT(D4823,LEN(D4823)-6))-3),'Filter Fuel'!$A$3:$I$29,HLOOKUP(LEFT(D4823,6),'Filter Fuel'!$B$1:$I$2,2,FALSE),FALSE),1)*IF(F4823=0,0,1)</f>
        <v>1</v>
      </c>
      <c r="B4823" t="s">
        <v>2</v>
      </c>
      <c r="C4823">
        <f t="shared" si="138"/>
        <v>2037</v>
      </c>
      <c r="D4823" t="str">
        <f t="shared" si="139"/>
        <v>RESBDGBWPIMP</v>
      </c>
      <c r="E4823" t="str">
        <f>VLOOKUP(D4823,'NZ40-POPT_tech_groups'!A:B,2,FALSE)</f>
        <v>NZ40-ENE-1-RESBDG</v>
      </c>
      <c r="F4823" s="3">
        <f>_xlfn.IFNA(_xlfn.IFNA(VLOOKUP(D4823,'Energy Share'!B:D,3,FALSE),VLOOKUP(LEFT(D4823,LEN(D4823)-2),'Energy Share'!B:D,3,FALSE)),0)*HLOOKUP(C4823,'Energy Share'!$I$2:$AL$3,2,FALSE)*VLOOKUP(LEFT(D4823,6),'Energy Share'!$I$6:$J$14,2,FALSE)</f>
        <v>1.6003651844096153E-3</v>
      </c>
    </row>
    <row r="4824" spans="1:6" x14ac:dyDescent="0.3">
      <c r="A4824">
        <f>IF(IFERROR(_xlfn.NUMBERVALUE(RIGHT(D4824,2))=C4824-2000,TRUE),1,0)*_xlfn.IFNA(VLOOKUP(LEFT(RIGHT(D4824,LEN(D4824)-6),LEN(RIGHT(D4824,LEN(D4824)-6))-3),'Filter Fuel'!$A$3:$I$29,HLOOKUP(LEFT(D4824,6),'Filter Fuel'!$B$1:$I$2,2,FALSE),FALSE),1)*IF(F4824=0,0,1)</f>
        <v>1</v>
      </c>
      <c r="B4824" t="s">
        <v>2</v>
      </c>
      <c r="C4824">
        <f t="shared" si="138"/>
        <v>2037</v>
      </c>
      <c r="D4824" t="str">
        <f t="shared" si="139"/>
        <v>FRETRACETHIMP</v>
      </c>
      <c r="E4824" t="str">
        <f>VLOOKUP(D4824,'NZ40-POPT_tech_groups'!A:B,2,FALSE)</f>
        <v>NZ40-ENE-1-FRETRA</v>
      </c>
      <c r="F4824" s="3">
        <f>_xlfn.IFNA(_xlfn.IFNA(VLOOKUP(D4824,'Energy Share'!B:D,3,FALSE),VLOOKUP(LEFT(D4824,LEN(D4824)-2),'Energy Share'!B:D,3,FALSE)),0)*HLOOKUP(C4824,'Energy Share'!$I$2:$AL$3,2,FALSE)*VLOOKUP(LEFT(D4824,6),'Energy Share'!$I$6:$J$14,2,FALSE)</f>
        <v>5.2967987937218694E-6</v>
      </c>
    </row>
    <row r="4825" spans="1:6" x14ac:dyDescent="0.3">
      <c r="A4825">
        <f>IF(IFERROR(_xlfn.NUMBERVALUE(RIGHT(D4825,2))=C4825-2000,TRUE),1,0)*_xlfn.IFNA(VLOOKUP(LEFT(RIGHT(D4825,LEN(D4825)-6),LEN(RIGHT(D4825,LEN(D4825)-6))-3),'Filter Fuel'!$A$3:$I$29,HLOOKUP(LEFT(D4825,6),'Filter Fuel'!$B$1:$I$2,2,FALSE),FALSE),1)*IF(F4825=0,0,1)</f>
        <v>1</v>
      </c>
      <c r="B4825" t="s">
        <v>2</v>
      </c>
      <c r="C4825">
        <f t="shared" ref="C4825:C4888" si="140">C4482+1</f>
        <v>2037</v>
      </c>
      <c r="D4825" t="str">
        <f t="shared" ref="D4825:D4888" si="141">D4482</f>
        <v>PASTRACETHIMP</v>
      </c>
      <c r="E4825" t="str">
        <f>VLOOKUP(D4825,'NZ40-POPT_tech_groups'!A:B,2,FALSE)</f>
        <v>NZ40-ENE-1-PASTRA</v>
      </c>
      <c r="F4825" s="3">
        <f>_xlfn.IFNA(_xlfn.IFNA(VLOOKUP(D4825,'Energy Share'!B:D,3,FALSE),VLOOKUP(LEFT(D4825,LEN(D4825)-2),'Energy Share'!B:D,3,FALSE)),0)*HLOOKUP(C4825,'Energy Share'!$I$2:$AL$3,2,FALSE)*VLOOKUP(LEFT(D4825,6),'Energy Share'!$I$6:$J$14,2,FALSE)</f>
        <v>1.5427998711779194E-5</v>
      </c>
    </row>
    <row r="4826" spans="1:6" x14ac:dyDescent="0.3">
      <c r="A4826">
        <f>IF(IFERROR(_xlfn.NUMBERVALUE(RIGHT(D4826,2))=C4826-2000,TRUE),1,0)*_xlfn.IFNA(VLOOKUP(LEFT(RIGHT(D4826,LEN(D4826)-6),LEN(RIGHT(D4826,LEN(D4826)-6))-3),'Filter Fuel'!$A$3:$I$29,HLOOKUP(LEFT(D4826,6),'Filter Fuel'!$B$1:$I$2,2,FALSE),FALSE),1)*IF(F4826=0,0,1)</f>
        <v>1</v>
      </c>
      <c r="B4826" t="s">
        <v>2</v>
      </c>
      <c r="C4826">
        <f t="shared" si="140"/>
        <v>2037</v>
      </c>
      <c r="D4826" t="str">
        <f t="shared" si="141"/>
        <v>PUBTRACETHIMP</v>
      </c>
      <c r="E4826" t="str">
        <f>VLOOKUP(D4826,'NZ40-POPT_tech_groups'!A:B,2,FALSE)</f>
        <v>NZ40-ENE-1-PUBTRA</v>
      </c>
      <c r="F4826" s="3">
        <f>_xlfn.IFNA(_xlfn.IFNA(VLOOKUP(D4826,'Energy Share'!B:D,3,FALSE),VLOOKUP(LEFT(D4826,LEN(D4826)-2),'Energy Share'!B:D,3,FALSE)),0)*HLOOKUP(C4826,'Energy Share'!$I$2:$AL$3,2,FALSE)*VLOOKUP(LEFT(D4826,6),'Energy Share'!$I$6:$J$14,2,FALSE)</f>
        <v>2.15150779027686E-4</v>
      </c>
    </row>
    <row r="4827" spans="1:6" x14ac:dyDescent="0.3">
      <c r="A4827">
        <f>IF(IFERROR(_xlfn.NUMBERVALUE(RIGHT(D4827,2))=C4827-2000,TRUE),1,0)*_xlfn.IFNA(VLOOKUP(LEFT(RIGHT(D4827,LEN(D4827)-6),LEN(RIGHT(D4827,LEN(D4827)-6))-3),'Filter Fuel'!$A$3:$I$29,HLOOKUP(LEFT(D4827,6),'Filter Fuel'!$B$1:$I$2,2,FALSE),FALSE),1)*IF(F4827=0,0,1)</f>
        <v>1</v>
      </c>
      <c r="B4827" t="s">
        <v>2</v>
      </c>
      <c r="C4827">
        <f t="shared" si="140"/>
        <v>2037</v>
      </c>
      <c r="D4827" t="str">
        <f t="shared" si="141"/>
        <v>INDBDGCOAIMP</v>
      </c>
      <c r="E4827" t="str">
        <f>VLOOKUP(D4827,'NZ40-POPT_tech_groups'!A:B,2,FALSE)</f>
        <v>NZ40-ENE-1-INDBDG</v>
      </c>
      <c r="F4827" s="3">
        <f>_xlfn.IFNA(_xlfn.IFNA(VLOOKUP(D4827,'Energy Share'!B:D,3,FALSE),VLOOKUP(LEFT(D4827,LEN(D4827)-2),'Energy Share'!B:D,3,FALSE)),0)*HLOOKUP(C4827,'Energy Share'!$I$2:$AL$3,2,FALSE)*VLOOKUP(LEFT(D4827,6),'Energy Share'!$I$6:$J$14,2,FALSE)</f>
        <v>1.1172227271614064E-3</v>
      </c>
    </row>
    <row r="4828" spans="1:6" hidden="1" x14ac:dyDescent="0.3">
      <c r="A4828">
        <f>IF(IFERROR(_xlfn.NUMBERVALUE(RIGHT(D4828,2))=C4828-2000,TRUE),1,0)*_xlfn.IFNA(VLOOKUP(LEFT(RIGHT(D4828,LEN(D4828)-6),LEN(RIGHT(D4828,LEN(D4828)-6))-3),'Filter Fuel'!$A$3:$I$29,HLOOKUP(LEFT(D4828,6),'Filter Fuel'!$B$1:$I$2,2,FALSE),FALSE),1)*IF(F4828=0,0,1)</f>
        <v>0</v>
      </c>
      <c r="B4828" t="s">
        <v>2</v>
      </c>
      <c r="C4828">
        <f t="shared" si="140"/>
        <v>2037</v>
      </c>
      <c r="D4828" t="str">
        <f t="shared" si="141"/>
        <v>INDBDGCOKIMP</v>
      </c>
      <c r="E4828" t="str">
        <f>VLOOKUP(D4828,'NZ40-POPT_tech_groups'!A:B,2,FALSE)</f>
        <v>NZ40-ENE-1-INDBDG</v>
      </c>
      <c r="F4828" s="3">
        <f>_xlfn.IFNA(_xlfn.IFNA(VLOOKUP(D4828,'Energy Share'!B:D,3,FALSE),VLOOKUP(LEFT(D4828,LEN(D4828)-2),'Energy Share'!B:D,3,FALSE)),0)*HLOOKUP(C4828,'Energy Share'!$I$2:$AL$3,2,FALSE)*VLOOKUP(LEFT(D4828,6),'Energy Share'!$I$6:$J$14,2,FALSE)</f>
        <v>0</v>
      </c>
    </row>
    <row r="4829" spans="1:6" x14ac:dyDescent="0.3">
      <c r="A4829">
        <f>IF(IFERROR(_xlfn.NUMBERVALUE(RIGHT(D4829,2))=C4829-2000,TRUE),1,0)*_xlfn.IFNA(VLOOKUP(LEFT(RIGHT(D4829,LEN(D4829)-6),LEN(RIGHT(D4829,LEN(D4829)-6))-3),'Filter Fuel'!$A$3:$I$29,HLOOKUP(LEFT(D4829,6),'Filter Fuel'!$B$1:$I$2,2,FALSE),FALSE),1)*IF(F4829=0,0,1)</f>
        <v>1</v>
      </c>
      <c r="B4829" t="s">
        <v>2</v>
      </c>
      <c r="C4829">
        <f t="shared" si="140"/>
        <v>2037</v>
      </c>
      <c r="D4829" t="str">
        <f t="shared" si="141"/>
        <v>FRETRADSLIMP</v>
      </c>
      <c r="E4829" t="str">
        <f>VLOOKUP(D4829,'NZ40-POPT_tech_groups'!A:B,2,FALSE)</f>
        <v>NZ40-ENE-1-FRETRA</v>
      </c>
      <c r="F4829" s="3">
        <f>_xlfn.IFNA(_xlfn.IFNA(VLOOKUP(D4829,'Energy Share'!B:D,3,FALSE),VLOOKUP(LEFT(D4829,LEN(D4829)-2),'Energy Share'!B:D,3,FALSE)),0)*HLOOKUP(C4829,'Energy Share'!$I$2:$AL$3,2,FALSE)*VLOOKUP(LEFT(D4829,6),'Energy Share'!$I$6:$J$14,2,FALSE)</f>
        <v>0.12338471021566638</v>
      </c>
    </row>
    <row r="4830" spans="1:6" x14ac:dyDescent="0.3">
      <c r="A4830">
        <f>IF(IFERROR(_xlfn.NUMBERVALUE(RIGHT(D4830,2))=C4830-2000,TRUE),1,0)*_xlfn.IFNA(VLOOKUP(LEFT(RIGHT(D4830,LEN(D4830)-6),LEN(RIGHT(D4830,LEN(D4830)-6))-3),'Filter Fuel'!$A$3:$I$29,HLOOKUP(LEFT(D4830,6),'Filter Fuel'!$B$1:$I$2,2,FALSE),FALSE),1)*IF(F4830=0,0,1)</f>
        <v>1</v>
      </c>
      <c r="B4830" t="s">
        <v>2</v>
      </c>
      <c r="C4830">
        <f t="shared" si="140"/>
        <v>2037</v>
      </c>
      <c r="D4830" t="str">
        <f t="shared" si="141"/>
        <v>PASTRADSLIMP</v>
      </c>
      <c r="E4830" t="str">
        <f>VLOOKUP(D4830,'NZ40-POPT_tech_groups'!A:B,2,FALSE)</f>
        <v>NZ40-ENE-1-PASTRA</v>
      </c>
      <c r="F4830" s="3">
        <f>_xlfn.IFNA(_xlfn.IFNA(VLOOKUP(D4830,'Energy Share'!B:D,3,FALSE),VLOOKUP(LEFT(D4830,LEN(D4830)-2),'Energy Share'!B:D,3,FALSE)),0)*HLOOKUP(C4830,'Energy Share'!$I$2:$AL$3,2,FALSE)*VLOOKUP(LEFT(D4830,6),'Energy Share'!$I$6:$J$14,2,FALSE)</f>
        <v>1.7445974064234124E-2</v>
      </c>
    </row>
    <row r="4831" spans="1:6" x14ac:dyDescent="0.3">
      <c r="A4831">
        <f>IF(IFERROR(_xlfn.NUMBERVALUE(RIGHT(D4831,2))=C4831-2000,TRUE),1,0)*_xlfn.IFNA(VLOOKUP(LEFT(RIGHT(D4831,LEN(D4831)-6),LEN(RIGHT(D4831,LEN(D4831)-6))-3),'Filter Fuel'!$A$3:$I$29,HLOOKUP(LEFT(D4831,6),'Filter Fuel'!$B$1:$I$2,2,FALSE),FALSE),1)*IF(F4831=0,0,1)</f>
        <v>1</v>
      </c>
      <c r="B4831" t="s">
        <v>2</v>
      </c>
      <c r="C4831">
        <f t="shared" si="140"/>
        <v>2037</v>
      </c>
      <c r="D4831" t="str">
        <f t="shared" si="141"/>
        <v>PUBTRADSLIMP</v>
      </c>
      <c r="E4831" t="str">
        <f>VLOOKUP(D4831,'NZ40-POPT_tech_groups'!A:B,2,FALSE)</f>
        <v>NZ40-ENE-1-PUBTRA</v>
      </c>
      <c r="F4831" s="3">
        <f>_xlfn.IFNA(_xlfn.IFNA(VLOOKUP(D4831,'Energy Share'!B:D,3,FALSE),VLOOKUP(LEFT(D4831,LEN(D4831)-2),'Energy Share'!B:D,3,FALSE)),0)*HLOOKUP(C4831,'Energy Share'!$I$2:$AL$3,2,FALSE)*VLOOKUP(LEFT(D4831,6),'Energy Share'!$I$6:$J$14,2,FALSE)</f>
        <v>9.8994571109826679E-2</v>
      </c>
    </row>
    <row r="4832" spans="1:6" hidden="1" x14ac:dyDescent="0.3">
      <c r="A4832">
        <f>IF(IFERROR(_xlfn.NUMBERVALUE(RIGHT(D4832,2))=C4832-2000,TRUE),1,0)*_xlfn.IFNA(VLOOKUP(LEFT(RIGHT(D4832,LEN(D4832)-6),LEN(RIGHT(D4832,LEN(D4832)-6))-3),'Filter Fuel'!$A$3:$I$29,HLOOKUP(LEFT(D4832,6),'Filter Fuel'!$B$1:$I$2,2,FALSE),FALSE),1)*IF(F4832=0,0,1)</f>
        <v>0</v>
      </c>
      <c r="B4832" t="s">
        <v>2</v>
      </c>
      <c r="C4832">
        <f t="shared" si="140"/>
        <v>2037</v>
      </c>
      <c r="D4832" t="str">
        <f t="shared" si="141"/>
        <v>COMBDGELCIMP16</v>
      </c>
      <c r="E4832" t="str">
        <f>VLOOKUP(D4832,'NZ40-POPT_tech_groups'!A:B,2,FALSE)</f>
        <v>NZ40-ENE-1-COMBDG</v>
      </c>
      <c r="F4832" s="3">
        <f>_xlfn.IFNA(_xlfn.IFNA(VLOOKUP(D4832,'Energy Share'!B:D,3,FALSE),VLOOKUP(LEFT(D4832,LEN(D4832)-2),'Energy Share'!B:D,3,FALSE)),0)*HLOOKUP(C4832,'Energy Share'!$I$2:$AL$3,2,FALSE)*VLOOKUP(LEFT(D4832,6),'Energy Share'!$I$6:$J$14,2,FALSE)</f>
        <v>0.1300091750885532</v>
      </c>
    </row>
    <row r="4833" spans="1:6" hidden="1" x14ac:dyDescent="0.3">
      <c r="A4833">
        <f>IF(IFERROR(_xlfn.NUMBERVALUE(RIGHT(D4833,2))=C4833-2000,TRUE),1,0)*_xlfn.IFNA(VLOOKUP(LEFT(RIGHT(D4833,LEN(D4833)-6),LEN(RIGHT(D4833,LEN(D4833)-6))-3),'Filter Fuel'!$A$3:$I$29,HLOOKUP(LEFT(D4833,6),'Filter Fuel'!$B$1:$I$2,2,FALSE),FALSE),1)*IF(F4833=0,0,1)</f>
        <v>0</v>
      </c>
      <c r="B4833" t="s">
        <v>2</v>
      </c>
      <c r="C4833">
        <f t="shared" si="140"/>
        <v>2037</v>
      </c>
      <c r="D4833" t="str">
        <f t="shared" si="141"/>
        <v>COMBDGELCIMP17</v>
      </c>
      <c r="E4833" t="str">
        <f>VLOOKUP(D4833,'NZ40-POPT_tech_groups'!A:B,2,FALSE)</f>
        <v>NZ40-ENE-1-COMBDG</v>
      </c>
      <c r="F4833" s="3">
        <f>_xlfn.IFNA(_xlfn.IFNA(VLOOKUP(D4833,'Energy Share'!B:D,3,FALSE),VLOOKUP(LEFT(D4833,LEN(D4833)-2),'Energy Share'!B:D,3,FALSE)),0)*HLOOKUP(C4833,'Energy Share'!$I$2:$AL$3,2,FALSE)*VLOOKUP(LEFT(D4833,6),'Energy Share'!$I$6:$J$14,2,FALSE)</f>
        <v>0.1300091750885532</v>
      </c>
    </row>
    <row r="4834" spans="1:6" hidden="1" x14ac:dyDescent="0.3">
      <c r="A4834">
        <f>IF(IFERROR(_xlfn.NUMBERVALUE(RIGHT(D4834,2))=C4834-2000,TRUE),1,0)*_xlfn.IFNA(VLOOKUP(LEFT(RIGHT(D4834,LEN(D4834)-6),LEN(RIGHT(D4834,LEN(D4834)-6))-3),'Filter Fuel'!$A$3:$I$29,HLOOKUP(LEFT(D4834,6),'Filter Fuel'!$B$1:$I$2,2,FALSE),FALSE),1)*IF(F4834=0,0,1)</f>
        <v>0</v>
      </c>
      <c r="B4834" t="s">
        <v>2</v>
      </c>
      <c r="C4834">
        <f t="shared" si="140"/>
        <v>2037</v>
      </c>
      <c r="D4834" t="str">
        <f t="shared" si="141"/>
        <v>COMBDGELCIMP18</v>
      </c>
      <c r="E4834" t="str">
        <f>VLOOKUP(D4834,'NZ40-POPT_tech_groups'!A:B,2,FALSE)</f>
        <v>NZ40-ENE-1-COMBDG</v>
      </c>
      <c r="F4834" s="3">
        <f>_xlfn.IFNA(_xlfn.IFNA(VLOOKUP(D4834,'Energy Share'!B:D,3,FALSE),VLOOKUP(LEFT(D4834,LEN(D4834)-2),'Energy Share'!B:D,3,FALSE)),0)*HLOOKUP(C4834,'Energy Share'!$I$2:$AL$3,2,FALSE)*VLOOKUP(LEFT(D4834,6),'Energy Share'!$I$6:$J$14,2,FALSE)</f>
        <v>0.1300091750885532</v>
      </c>
    </row>
    <row r="4835" spans="1:6" hidden="1" x14ac:dyDescent="0.3">
      <c r="A4835">
        <f>IF(IFERROR(_xlfn.NUMBERVALUE(RIGHT(D4835,2))=C4835-2000,TRUE),1,0)*_xlfn.IFNA(VLOOKUP(LEFT(RIGHT(D4835,LEN(D4835)-6),LEN(RIGHT(D4835,LEN(D4835)-6))-3),'Filter Fuel'!$A$3:$I$29,HLOOKUP(LEFT(D4835,6),'Filter Fuel'!$B$1:$I$2,2,FALSE),FALSE),1)*IF(F4835=0,0,1)</f>
        <v>0</v>
      </c>
      <c r="B4835" t="s">
        <v>2</v>
      </c>
      <c r="C4835">
        <f t="shared" si="140"/>
        <v>2037</v>
      </c>
      <c r="D4835" t="str">
        <f t="shared" si="141"/>
        <v>COMBDGELCIMP19</v>
      </c>
      <c r="E4835" t="str">
        <f>VLOOKUP(D4835,'NZ40-POPT_tech_groups'!A:B,2,FALSE)</f>
        <v>NZ40-ENE-1-COMBDG</v>
      </c>
      <c r="F4835" s="3">
        <f>_xlfn.IFNA(_xlfn.IFNA(VLOOKUP(D4835,'Energy Share'!B:D,3,FALSE),VLOOKUP(LEFT(D4835,LEN(D4835)-2),'Energy Share'!B:D,3,FALSE)),0)*HLOOKUP(C4835,'Energy Share'!$I$2:$AL$3,2,FALSE)*VLOOKUP(LEFT(D4835,6),'Energy Share'!$I$6:$J$14,2,FALSE)</f>
        <v>0.1300091750885532</v>
      </c>
    </row>
    <row r="4836" spans="1:6" hidden="1" x14ac:dyDescent="0.3">
      <c r="A4836">
        <f>IF(IFERROR(_xlfn.NUMBERVALUE(RIGHT(D4836,2))=C4836-2000,TRUE),1,0)*_xlfn.IFNA(VLOOKUP(LEFT(RIGHT(D4836,LEN(D4836)-6),LEN(RIGHT(D4836,LEN(D4836)-6))-3),'Filter Fuel'!$A$3:$I$29,HLOOKUP(LEFT(D4836,6),'Filter Fuel'!$B$1:$I$2,2,FALSE),FALSE),1)*IF(F4836=0,0,1)</f>
        <v>0</v>
      </c>
      <c r="B4836" t="s">
        <v>2</v>
      </c>
      <c r="C4836">
        <f t="shared" si="140"/>
        <v>2037</v>
      </c>
      <c r="D4836" t="str">
        <f t="shared" si="141"/>
        <v>COMBDGELCIMP20</v>
      </c>
      <c r="E4836" t="str">
        <f>VLOOKUP(D4836,'NZ40-POPT_tech_groups'!A:B,2,FALSE)</f>
        <v>NZ40-ENE-1-COMBDG</v>
      </c>
      <c r="F4836" s="3">
        <f>_xlfn.IFNA(_xlfn.IFNA(VLOOKUP(D4836,'Energy Share'!B:D,3,FALSE),VLOOKUP(LEFT(D4836,LEN(D4836)-2),'Energy Share'!B:D,3,FALSE)),0)*HLOOKUP(C4836,'Energy Share'!$I$2:$AL$3,2,FALSE)*VLOOKUP(LEFT(D4836,6),'Energy Share'!$I$6:$J$14,2,FALSE)</f>
        <v>0.1300091750885532</v>
      </c>
    </row>
    <row r="4837" spans="1:6" hidden="1" x14ac:dyDescent="0.3">
      <c r="A4837">
        <f>IF(IFERROR(_xlfn.NUMBERVALUE(RIGHT(D4837,2))=C4837-2000,TRUE),1,0)*_xlfn.IFNA(VLOOKUP(LEFT(RIGHT(D4837,LEN(D4837)-6),LEN(RIGHT(D4837,LEN(D4837)-6))-3),'Filter Fuel'!$A$3:$I$29,HLOOKUP(LEFT(D4837,6),'Filter Fuel'!$B$1:$I$2,2,FALSE),FALSE),1)*IF(F4837=0,0,1)</f>
        <v>0</v>
      </c>
      <c r="B4837" t="s">
        <v>2</v>
      </c>
      <c r="C4837">
        <f t="shared" si="140"/>
        <v>2037</v>
      </c>
      <c r="D4837" t="str">
        <f t="shared" si="141"/>
        <v>COMBDGELCIMP21</v>
      </c>
      <c r="E4837" t="str">
        <f>VLOOKUP(D4837,'NZ40-POPT_tech_groups'!A:B,2,FALSE)</f>
        <v>NZ40-ENE-1-COMBDG</v>
      </c>
      <c r="F4837" s="3">
        <f>_xlfn.IFNA(_xlfn.IFNA(VLOOKUP(D4837,'Energy Share'!B:D,3,FALSE),VLOOKUP(LEFT(D4837,LEN(D4837)-2),'Energy Share'!B:D,3,FALSE)),0)*HLOOKUP(C4837,'Energy Share'!$I$2:$AL$3,2,FALSE)*VLOOKUP(LEFT(D4837,6),'Energy Share'!$I$6:$J$14,2,FALSE)</f>
        <v>0.1300091750885532</v>
      </c>
    </row>
    <row r="4838" spans="1:6" hidden="1" x14ac:dyDescent="0.3">
      <c r="A4838">
        <f>IF(IFERROR(_xlfn.NUMBERVALUE(RIGHT(D4838,2))=C4838-2000,TRUE),1,0)*_xlfn.IFNA(VLOOKUP(LEFT(RIGHT(D4838,LEN(D4838)-6),LEN(RIGHT(D4838,LEN(D4838)-6))-3),'Filter Fuel'!$A$3:$I$29,HLOOKUP(LEFT(D4838,6),'Filter Fuel'!$B$1:$I$2,2,FALSE),FALSE),1)*IF(F4838=0,0,1)</f>
        <v>0</v>
      </c>
      <c r="B4838" t="s">
        <v>2</v>
      </c>
      <c r="C4838">
        <f t="shared" si="140"/>
        <v>2037</v>
      </c>
      <c r="D4838" t="str">
        <f t="shared" si="141"/>
        <v>COMBDGELCIMP22</v>
      </c>
      <c r="E4838" t="str">
        <f>VLOOKUP(D4838,'NZ40-POPT_tech_groups'!A:B,2,FALSE)</f>
        <v>NZ40-ENE-1-COMBDG</v>
      </c>
      <c r="F4838" s="3">
        <f>_xlfn.IFNA(_xlfn.IFNA(VLOOKUP(D4838,'Energy Share'!B:D,3,FALSE),VLOOKUP(LEFT(D4838,LEN(D4838)-2),'Energy Share'!B:D,3,FALSE)),0)*HLOOKUP(C4838,'Energy Share'!$I$2:$AL$3,2,FALSE)*VLOOKUP(LEFT(D4838,6),'Energy Share'!$I$6:$J$14,2,FALSE)</f>
        <v>0.1300091750885532</v>
      </c>
    </row>
    <row r="4839" spans="1:6" hidden="1" x14ac:dyDescent="0.3">
      <c r="A4839">
        <f>IF(IFERROR(_xlfn.NUMBERVALUE(RIGHT(D4839,2))=C4839-2000,TRUE),1,0)*_xlfn.IFNA(VLOOKUP(LEFT(RIGHT(D4839,LEN(D4839)-6),LEN(RIGHT(D4839,LEN(D4839)-6))-3),'Filter Fuel'!$A$3:$I$29,HLOOKUP(LEFT(D4839,6),'Filter Fuel'!$B$1:$I$2,2,FALSE),FALSE),1)*IF(F4839=0,0,1)</f>
        <v>0</v>
      </c>
      <c r="B4839" t="s">
        <v>2</v>
      </c>
      <c r="C4839">
        <f t="shared" si="140"/>
        <v>2037</v>
      </c>
      <c r="D4839" t="str">
        <f t="shared" si="141"/>
        <v>COMBDGELCIMP23</v>
      </c>
      <c r="E4839" t="str">
        <f>VLOOKUP(D4839,'NZ40-POPT_tech_groups'!A:B,2,FALSE)</f>
        <v>NZ40-ENE-1-COMBDG</v>
      </c>
      <c r="F4839" s="3">
        <f>_xlfn.IFNA(_xlfn.IFNA(VLOOKUP(D4839,'Energy Share'!B:D,3,FALSE),VLOOKUP(LEFT(D4839,LEN(D4839)-2),'Energy Share'!B:D,3,FALSE)),0)*HLOOKUP(C4839,'Energy Share'!$I$2:$AL$3,2,FALSE)*VLOOKUP(LEFT(D4839,6),'Energy Share'!$I$6:$J$14,2,FALSE)</f>
        <v>0.1300091750885532</v>
      </c>
    </row>
    <row r="4840" spans="1:6" hidden="1" x14ac:dyDescent="0.3">
      <c r="A4840">
        <f>IF(IFERROR(_xlfn.NUMBERVALUE(RIGHT(D4840,2))=C4840-2000,TRUE),1,0)*_xlfn.IFNA(VLOOKUP(LEFT(RIGHT(D4840,LEN(D4840)-6),LEN(RIGHT(D4840,LEN(D4840)-6))-3),'Filter Fuel'!$A$3:$I$29,HLOOKUP(LEFT(D4840,6),'Filter Fuel'!$B$1:$I$2,2,FALSE),FALSE),1)*IF(F4840=0,0,1)</f>
        <v>0</v>
      </c>
      <c r="B4840" t="s">
        <v>2</v>
      </c>
      <c r="C4840">
        <f t="shared" si="140"/>
        <v>2037</v>
      </c>
      <c r="D4840" t="str">
        <f t="shared" si="141"/>
        <v>COMBDGELCIMP24</v>
      </c>
      <c r="E4840" t="str">
        <f>VLOOKUP(D4840,'NZ40-POPT_tech_groups'!A:B,2,FALSE)</f>
        <v>NZ40-ENE-1-COMBDG</v>
      </c>
      <c r="F4840" s="3">
        <f>_xlfn.IFNA(_xlfn.IFNA(VLOOKUP(D4840,'Energy Share'!B:D,3,FALSE),VLOOKUP(LEFT(D4840,LEN(D4840)-2),'Energy Share'!B:D,3,FALSE)),0)*HLOOKUP(C4840,'Energy Share'!$I$2:$AL$3,2,FALSE)*VLOOKUP(LEFT(D4840,6),'Energy Share'!$I$6:$J$14,2,FALSE)</f>
        <v>0.1300091750885532</v>
      </c>
    </row>
    <row r="4841" spans="1:6" hidden="1" x14ac:dyDescent="0.3">
      <c r="A4841">
        <f>IF(IFERROR(_xlfn.NUMBERVALUE(RIGHT(D4841,2))=C4841-2000,TRUE),1,0)*_xlfn.IFNA(VLOOKUP(LEFT(RIGHT(D4841,LEN(D4841)-6),LEN(RIGHT(D4841,LEN(D4841)-6))-3),'Filter Fuel'!$A$3:$I$29,HLOOKUP(LEFT(D4841,6),'Filter Fuel'!$B$1:$I$2,2,FALSE),FALSE),1)*IF(F4841=0,0,1)</f>
        <v>0</v>
      </c>
      <c r="B4841" t="s">
        <v>2</v>
      </c>
      <c r="C4841">
        <f t="shared" si="140"/>
        <v>2037</v>
      </c>
      <c r="D4841" t="str">
        <f t="shared" si="141"/>
        <v>COMBDGELCIMP25</v>
      </c>
      <c r="E4841" t="str">
        <f>VLOOKUP(D4841,'NZ40-POPT_tech_groups'!A:B,2,FALSE)</f>
        <v>NZ40-ENE-1-COMBDG</v>
      </c>
      <c r="F4841" s="3">
        <f>_xlfn.IFNA(_xlfn.IFNA(VLOOKUP(D4841,'Energy Share'!B:D,3,FALSE),VLOOKUP(LEFT(D4841,LEN(D4841)-2),'Energy Share'!B:D,3,FALSE)),0)*HLOOKUP(C4841,'Energy Share'!$I$2:$AL$3,2,FALSE)*VLOOKUP(LEFT(D4841,6),'Energy Share'!$I$6:$J$14,2,FALSE)</f>
        <v>0.1300091750885532</v>
      </c>
    </row>
    <row r="4842" spans="1:6" hidden="1" x14ac:dyDescent="0.3">
      <c r="A4842">
        <f>IF(IFERROR(_xlfn.NUMBERVALUE(RIGHT(D4842,2))=C4842-2000,TRUE),1,0)*_xlfn.IFNA(VLOOKUP(LEFT(RIGHT(D4842,LEN(D4842)-6),LEN(RIGHT(D4842,LEN(D4842)-6))-3),'Filter Fuel'!$A$3:$I$29,HLOOKUP(LEFT(D4842,6),'Filter Fuel'!$B$1:$I$2,2,FALSE),FALSE),1)*IF(F4842=0,0,1)</f>
        <v>0</v>
      </c>
      <c r="B4842" t="s">
        <v>2</v>
      </c>
      <c r="C4842">
        <f t="shared" si="140"/>
        <v>2037</v>
      </c>
      <c r="D4842" t="str">
        <f t="shared" si="141"/>
        <v>COMBDGELCIMP26</v>
      </c>
      <c r="E4842" t="str">
        <f>VLOOKUP(D4842,'NZ40-POPT_tech_groups'!A:B,2,FALSE)</f>
        <v>NZ40-ENE-1-COMBDG</v>
      </c>
      <c r="F4842" s="3">
        <f>_xlfn.IFNA(_xlfn.IFNA(VLOOKUP(D4842,'Energy Share'!B:D,3,FALSE),VLOOKUP(LEFT(D4842,LEN(D4842)-2),'Energy Share'!B:D,3,FALSE)),0)*HLOOKUP(C4842,'Energy Share'!$I$2:$AL$3,2,FALSE)*VLOOKUP(LEFT(D4842,6),'Energy Share'!$I$6:$J$14,2,FALSE)</f>
        <v>0.1300091750885532</v>
      </c>
    </row>
    <row r="4843" spans="1:6" hidden="1" x14ac:dyDescent="0.3">
      <c r="A4843">
        <f>IF(IFERROR(_xlfn.NUMBERVALUE(RIGHT(D4843,2))=C4843-2000,TRUE),1,0)*_xlfn.IFNA(VLOOKUP(LEFT(RIGHT(D4843,LEN(D4843)-6),LEN(RIGHT(D4843,LEN(D4843)-6))-3),'Filter Fuel'!$A$3:$I$29,HLOOKUP(LEFT(D4843,6),'Filter Fuel'!$B$1:$I$2,2,FALSE),FALSE),1)*IF(F4843=0,0,1)</f>
        <v>0</v>
      </c>
      <c r="B4843" t="s">
        <v>2</v>
      </c>
      <c r="C4843">
        <f t="shared" si="140"/>
        <v>2037</v>
      </c>
      <c r="D4843" t="str">
        <f t="shared" si="141"/>
        <v>COMBDGELCIMP27</v>
      </c>
      <c r="E4843" t="str">
        <f>VLOOKUP(D4843,'NZ40-POPT_tech_groups'!A:B,2,FALSE)</f>
        <v>NZ40-ENE-1-COMBDG</v>
      </c>
      <c r="F4843" s="3">
        <f>_xlfn.IFNA(_xlfn.IFNA(VLOOKUP(D4843,'Energy Share'!B:D,3,FALSE),VLOOKUP(LEFT(D4843,LEN(D4843)-2),'Energy Share'!B:D,3,FALSE)),0)*HLOOKUP(C4843,'Energy Share'!$I$2:$AL$3,2,FALSE)*VLOOKUP(LEFT(D4843,6),'Energy Share'!$I$6:$J$14,2,FALSE)</f>
        <v>0.1300091750885532</v>
      </c>
    </row>
    <row r="4844" spans="1:6" hidden="1" x14ac:dyDescent="0.3">
      <c r="A4844">
        <f>IF(IFERROR(_xlfn.NUMBERVALUE(RIGHT(D4844,2))=C4844-2000,TRUE),1,0)*_xlfn.IFNA(VLOOKUP(LEFT(RIGHT(D4844,LEN(D4844)-6),LEN(RIGHT(D4844,LEN(D4844)-6))-3),'Filter Fuel'!$A$3:$I$29,HLOOKUP(LEFT(D4844,6),'Filter Fuel'!$B$1:$I$2,2,FALSE),FALSE),1)*IF(F4844=0,0,1)</f>
        <v>0</v>
      </c>
      <c r="B4844" t="s">
        <v>2</v>
      </c>
      <c r="C4844">
        <f t="shared" si="140"/>
        <v>2037</v>
      </c>
      <c r="D4844" t="str">
        <f t="shared" si="141"/>
        <v>COMBDGELCIMP28</v>
      </c>
      <c r="E4844" t="str">
        <f>VLOOKUP(D4844,'NZ40-POPT_tech_groups'!A:B,2,FALSE)</f>
        <v>NZ40-ENE-1-COMBDG</v>
      </c>
      <c r="F4844" s="3">
        <f>_xlfn.IFNA(_xlfn.IFNA(VLOOKUP(D4844,'Energy Share'!B:D,3,FALSE),VLOOKUP(LEFT(D4844,LEN(D4844)-2),'Energy Share'!B:D,3,FALSE)),0)*HLOOKUP(C4844,'Energy Share'!$I$2:$AL$3,2,FALSE)*VLOOKUP(LEFT(D4844,6),'Energy Share'!$I$6:$J$14,2,FALSE)</f>
        <v>0.1300091750885532</v>
      </c>
    </row>
    <row r="4845" spans="1:6" hidden="1" x14ac:dyDescent="0.3">
      <c r="A4845">
        <f>IF(IFERROR(_xlfn.NUMBERVALUE(RIGHT(D4845,2))=C4845-2000,TRUE),1,0)*_xlfn.IFNA(VLOOKUP(LEFT(RIGHT(D4845,LEN(D4845)-6),LEN(RIGHT(D4845,LEN(D4845)-6))-3),'Filter Fuel'!$A$3:$I$29,HLOOKUP(LEFT(D4845,6),'Filter Fuel'!$B$1:$I$2,2,FALSE),FALSE),1)*IF(F4845=0,0,1)</f>
        <v>0</v>
      </c>
      <c r="B4845" t="s">
        <v>2</v>
      </c>
      <c r="C4845">
        <f t="shared" si="140"/>
        <v>2037</v>
      </c>
      <c r="D4845" t="str">
        <f t="shared" si="141"/>
        <v>COMBDGELCIMP29</v>
      </c>
      <c r="E4845" t="str">
        <f>VLOOKUP(D4845,'NZ40-POPT_tech_groups'!A:B,2,FALSE)</f>
        <v>NZ40-ENE-1-COMBDG</v>
      </c>
      <c r="F4845" s="3">
        <f>_xlfn.IFNA(_xlfn.IFNA(VLOOKUP(D4845,'Energy Share'!B:D,3,FALSE),VLOOKUP(LEFT(D4845,LEN(D4845)-2),'Energy Share'!B:D,3,FALSE)),0)*HLOOKUP(C4845,'Energy Share'!$I$2:$AL$3,2,FALSE)*VLOOKUP(LEFT(D4845,6),'Energy Share'!$I$6:$J$14,2,FALSE)</f>
        <v>0.1300091750885532</v>
      </c>
    </row>
    <row r="4846" spans="1:6" hidden="1" x14ac:dyDescent="0.3">
      <c r="A4846">
        <f>IF(IFERROR(_xlfn.NUMBERVALUE(RIGHT(D4846,2))=C4846-2000,TRUE),1,0)*_xlfn.IFNA(VLOOKUP(LEFT(RIGHT(D4846,LEN(D4846)-6),LEN(RIGHT(D4846,LEN(D4846)-6))-3),'Filter Fuel'!$A$3:$I$29,HLOOKUP(LEFT(D4846,6),'Filter Fuel'!$B$1:$I$2,2,FALSE),FALSE),1)*IF(F4846=0,0,1)</f>
        <v>0</v>
      </c>
      <c r="B4846" t="s">
        <v>2</v>
      </c>
      <c r="C4846">
        <f t="shared" si="140"/>
        <v>2037</v>
      </c>
      <c r="D4846" t="str">
        <f t="shared" si="141"/>
        <v>COMBDGELCIMP30</v>
      </c>
      <c r="E4846" t="str">
        <f>VLOOKUP(D4846,'NZ40-POPT_tech_groups'!A:B,2,FALSE)</f>
        <v>NZ40-ENE-1-COMBDG</v>
      </c>
      <c r="F4846" s="3">
        <f>_xlfn.IFNA(_xlfn.IFNA(VLOOKUP(D4846,'Energy Share'!B:D,3,FALSE),VLOOKUP(LEFT(D4846,LEN(D4846)-2),'Energy Share'!B:D,3,FALSE)),0)*HLOOKUP(C4846,'Energy Share'!$I$2:$AL$3,2,FALSE)*VLOOKUP(LEFT(D4846,6),'Energy Share'!$I$6:$J$14,2,FALSE)</f>
        <v>0.1300091750885532</v>
      </c>
    </row>
    <row r="4847" spans="1:6" hidden="1" x14ac:dyDescent="0.3">
      <c r="A4847">
        <f>IF(IFERROR(_xlfn.NUMBERVALUE(RIGHT(D4847,2))=C4847-2000,TRUE),1,0)*_xlfn.IFNA(VLOOKUP(LEFT(RIGHT(D4847,LEN(D4847)-6),LEN(RIGHT(D4847,LEN(D4847)-6))-3),'Filter Fuel'!$A$3:$I$29,HLOOKUP(LEFT(D4847,6),'Filter Fuel'!$B$1:$I$2,2,FALSE),FALSE),1)*IF(F4847=0,0,1)</f>
        <v>0</v>
      </c>
      <c r="B4847" t="s">
        <v>2</v>
      </c>
      <c r="C4847">
        <f t="shared" si="140"/>
        <v>2037</v>
      </c>
      <c r="D4847" t="str">
        <f t="shared" si="141"/>
        <v>COMBDGELCIMP31</v>
      </c>
      <c r="E4847" t="str">
        <f>VLOOKUP(D4847,'NZ40-POPT_tech_groups'!A:B,2,FALSE)</f>
        <v>NZ40-ENE-1-COMBDG</v>
      </c>
      <c r="F4847" s="3">
        <f>_xlfn.IFNA(_xlfn.IFNA(VLOOKUP(D4847,'Energy Share'!B:D,3,FALSE),VLOOKUP(LEFT(D4847,LEN(D4847)-2),'Energy Share'!B:D,3,FALSE)),0)*HLOOKUP(C4847,'Energy Share'!$I$2:$AL$3,2,FALSE)*VLOOKUP(LEFT(D4847,6),'Energy Share'!$I$6:$J$14,2,FALSE)</f>
        <v>0.1300091750885532</v>
      </c>
    </row>
    <row r="4848" spans="1:6" hidden="1" x14ac:dyDescent="0.3">
      <c r="A4848">
        <f>IF(IFERROR(_xlfn.NUMBERVALUE(RIGHT(D4848,2))=C4848-2000,TRUE),1,0)*_xlfn.IFNA(VLOOKUP(LEFT(RIGHT(D4848,LEN(D4848)-6),LEN(RIGHT(D4848,LEN(D4848)-6))-3),'Filter Fuel'!$A$3:$I$29,HLOOKUP(LEFT(D4848,6),'Filter Fuel'!$B$1:$I$2,2,FALSE),FALSE),1)*IF(F4848=0,0,1)</f>
        <v>0</v>
      </c>
      <c r="B4848" t="s">
        <v>2</v>
      </c>
      <c r="C4848">
        <f t="shared" si="140"/>
        <v>2037</v>
      </c>
      <c r="D4848" t="str">
        <f t="shared" si="141"/>
        <v>COMBDGELCIMP32</v>
      </c>
      <c r="E4848" t="str">
        <f>VLOOKUP(D4848,'NZ40-POPT_tech_groups'!A:B,2,FALSE)</f>
        <v>NZ40-ENE-1-COMBDG</v>
      </c>
      <c r="F4848" s="3">
        <f>_xlfn.IFNA(_xlfn.IFNA(VLOOKUP(D4848,'Energy Share'!B:D,3,FALSE),VLOOKUP(LEFT(D4848,LEN(D4848)-2),'Energy Share'!B:D,3,FALSE)),0)*HLOOKUP(C4848,'Energy Share'!$I$2:$AL$3,2,FALSE)*VLOOKUP(LEFT(D4848,6),'Energy Share'!$I$6:$J$14,2,FALSE)</f>
        <v>0.1300091750885532</v>
      </c>
    </row>
    <row r="4849" spans="1:6" hidden="1" x14ac:dyDescent="0.3">
      <c r="A4849">
        <f>IF(IFERROR(_xlfn.NUMBERVALUE(RIGHT(D4849,2))=C4849-2000,TRUE),1,0)*_xlfn.IFNA(VLOOKUP(LEFT(RIGHT(D4849,LEN(D4849)-6),LEN(RIGHT(D4849,LEN(D4849)-6))-3),'Filter Fuel'!$A$3:$I$29,HLOOKUP(LEFT(D4849,6),'Filter Fuel'!$B$1:$I$2,2,FALSE),FALSE),1)*IF(F4849=0,0,1)</f>
        <v>0</v>
      </c>
      <c r="B4849" t="s">
        <v>2</v>
      </c>
      <c r="C4849">
        <f t="shared" si="140"/>
        <v>2037</v>
      </c>
      <c r="D4849" t="str">
        <f t="shared" si="141"/>
        <v>COMBDGELCIMP33</v>
      </c>
      <c r="E4849" t="str">
        <f>VLOOKUP(D4849,'NZ40-POPT_tech_groups'!A:B,2,FALSE)</f>
        <v>NZ40-ENE-1-COMBDG</v>
      </c>
      <c r="F4849" s="3">
        <f>_xlfn.IFNA(_xlfn.IFNA(VLOOKUP(D4849,'Energy Share'!B:D,3,FALSE),VLOOKUP(LEFT(D4849,LEN(D4849)-2),'Energy Share'!B:D,3,FALSE)),0)*HLOOKUP(C4849,'Energy Share'!$I$2:$AL$3,2,FALSE)*VLOOKUP(LEFT(D4849,6),'Energy Share'!$I$6:$J$14,2,FALSE)</f>
        <v>0.1300091750885532</v>
      </c>
    </row>
    <row r="4850" spans="1:6" hidden="1" x14ac:dyDescent="0.3">
      <c r="A4850">
        <f>IF(IFERROR(_xlfn.NUMBERVALUE(RIGHT(D4850,2))=C4850-2000,TRUE),1,0)*_xlfn.IFNA(VLOOKUP(LEFT(RIGHT(D4850,LEN(D4850)-6),LEN(RIGHT(D4850,LEN(D4850)-6))-3),'Filter Fuel'!$A$3:$I$29,HLOOKUP(LEFT(D4850,6),'Filter Fuel'!$B$1:$I$2,2,FALSE),FALSE),1)*IF(F4850=0,0,1)</f>
        <v>0</v>
      </c>
      <c r="B4850" t="s">
        <v>2</v>
      </c>
      <c r="C4850">
        <f t="shared" si="140"/>
        <v>2037</v>
      </c>
      <c r="D4850" t="str">
        <f t="shared" si="141"/>
        <v>COMBDGELCIMP34</v>
      </c>
      <c r="E4850" t="str">
        <f>VLOOKUP(D4850,'NZ40-POPT_tech_groups'!A:B,2,FALSE)</f>
        <v>NZ40-ENE-1-COMBDG</v>
      </c>
      <c r="F4850" s="3">
        <f>_xlfn.IFNA(_xlfn.IFNA(VLOOKUP(D4850,'Energy Share'!B:D,3,FALSE),VLOOKUP(LEFT(D4850,LEN(D4850)-2),'Energy Share'!B:D,3,FALSE)),0)*HLOOKUP(C4850,'Energy Share'!$I$2:$AL$3,2,FALSE)*VLOOKUP(LEFT(D4850,6),'Energy Share'!$I$6:$J$14,2,FALSE)</f>
        <v>0.1300091750885532</v>
      </c>
    </row>
    <row r="4851" spans="1:6" hidden="1" x14ac:dyDescent="0.3">
      <c r="A4851">
        <f>IF(IFERROR(_xlfn.NUMBERVALUE(RIGHT(D4851,2))=C4851-2000,TRUE),1,0)*_xlfn.IFNA(VLOOKUP(LEFT(RIGHT(D4851,LEN(D4851)-6),LEN(RIGHT(D4851,LEN(D4851)-6))-3),'Filter Fuel'!$A$3:$I$29,HLOOKUP(LEFT(D4851,6),'Filter Fuel'!$B$1:$I$2,2,FALSE),FALSE),1)*IF(F4851=0,0,1)</f>
        <v>0</v>
      </c>
      <c r="B4851" t="s">
        <v>2</v>
      </c>
      <c r="C4851">
        <f t="shared" si="140"/>
        <v>2037</v>
      </c>
      <c r="D4851" t="str">
        <f t="shared" si="141"/>
        <v>COMBDGELCIMP35</v>
      </c>
      <c r="E4851" t="str">
        <f>VLOOKUP(D4851,'NZ40-POPT_tech_groups'!A:B,2,FALSE)</f>
        <v>NZ40-ENE-1-COMBDG</v>
      </c>
      <c r="F4851" s="3">
        <f>_xlfn.IFNA(_xlfn.IFNA(VLOOKUP(D4851,'Energy Share'!B:D,3,FALSE),VLOOKUP(LEFT(D4851,LEN(D4851)-2),'Energy Share'!B:D,3,FALSE)),0)*HLOOKUP(C4851,'Energy Share'!$I$2:$AL$3,2,FALSE)*VLOOKUP(LEFT(D4851,6),'Energy Share'!$I$6:$J$14,2,FALSE)</f>
        <v>0.1300091750885532</v>
      </c>
    </row>
    <row r="4852" spans="1:6" hidden="1" x14ac:dyDescent="0.3">
      <c r="A4852">
        <f>IF(IFERROR(_xlfn.NUMBERVALUE(RIGHT(D4852,2))=C4852-2000,TRUE),1,0)*_xlfn.IFNA(VLOOKUP(LEFT(RIGHT(D4852,LEN(D4852)-6),LEN(RIGHT(D4852,LEN(D4852)-6))-3),'Filter Fuel'!$A$3:$I$29,HLOOKUP(LEFT(D4852,6),'Filter Fuel'!$B$1:$I$2,2,FALSE),FALSE),1)*IF(F4852=0,0,1)</f>
        <v>0</v>
      </c>
      <c r="B4852" t="s">
        <v>2</v>
      </c>
      <c r="C4852">
        <f t="shared" si="140"/>
        <v>2037</v>
      </c>
      <c r="D4852" t="str">
        <f t="shared" si="141"/>
        <v>COMBDGELCIMP36</v>
      </c>
      <c r="E4852" t="str">
        <f>VLOOKUP(D4852,'NZ40-POPT_tech_groups'!A:B,2,FALSE)</f>
        <v>NZ40-ENE-1-COMBDG</v>
      </c>
      <c r="F4852" s="3">
        <f>_xlfn.IFNA(_xlfn.IFNA(VLOOKUP(D4852,'Energy Share'!B:D,3,FALSE),VLOOKUP(LEFT(D4852,LEN(D4852)-2),'Energy Share'!B:D,3,FALSE)),0)*HLOOKUP(C4852,'Energy Share'!$I$2:$AL$3,2,FALSE)*VLOOKUP(LEFT(D4852,6),'Energy Share'!$I$6:$J$14,2,FALSE)</f>
        <v>0.1300091750885532</v>
      </c>
    </row>
    <row r="4853" spans="1:6" x14ac:dyDescent="0.3">
      <c r="A4853">
        <f>IF(IFERROR(_xlfn.NUMBERVALUE(RIGHT(D4853,2))=C4853-2000,TRUE),1,0)*_xlfn.IFNA(VLOOKUP(LEFT(RIGHT(D4853,LEN(D4853)-6),LEN(RIGHT(D4853,LEN(D4853)-6))-3),'Filter Fuel'!$A$3:$I$29,HLOOKUP(LEFT(D4853,6),'Filter Fuel'!$B$1:$I$2,2,FALSE),FALSE),1)*IF(F4853=0,0,1)</f>
        <v>1</v>
      </c>
      <c r="B4853" t="s">
        <v>2</v>
      </c>
      <c r="C4853">
        <f t="shared" si="140"/>
        <v>2037</v>
      </c>
      <c r="D4853" t="str">
        <f t="shared" si="141"/>
        <v>COMBDGELCIMP37</v>
      </c>
      <c r="E4853" t="str">
        <f>VLOOKUP(D4853,'NZ40-POPT_tech_groups'!A:B,2,FALSE)</f>
        <v>NZ40-ENE-1-COMBDG</v>
      </c>
      <c r="F4853" s="3">
        <f>_xlfn.IFNA(_xlfn.IFNA(VLOOKUP(D4853,'Energy Share'!B:D,3,FALSE),VLOOKUP(LEFT(D4853,LEN(D4853)-2),'Energy Share'!B:D,3,FALSE)),0)*HLOOKUP(C4853,'Energy Share'!$I$2:$AL$3,2,FALSE)*VLOOKUP(LEFT(D4853,6),'Energy Share'!$I$6:$J$14,2,FALSE)</f>
        <v>0.1300091750885532</v>
      </c>
    </row>
    <row r="4854" spans="1:6" hidden="1" x14ac:dyDescent="0.3">
      <c r="A4854">
        <f>IF(IFERROR(_xlfn.NUMBERVALUE(RIGHT(D4854,2))=C4854-2000,TRUE),1,0)*_xlfn.IFNA(VLOOKUP(LEFT(RIGHT(D4854,LEN(D4854)-6),LEN(RIGHT(D4854,LEN(D4854)-6))-3),'Filter Fuel'!$A$3:$I$29,HLOOKUP(LEFT(D4854,6),'Filter Fuel'!$B$1:$I$2,2,FALSE),FALSE),1)*IF(F4854=0,0,1)</f>
        <v>0</v>
      </c>
      <c r="B4854" t="s">
        <v>2</v>
      </c>
      <c r="C4854">
        <f t="shared" si="140"/>
        <v>2037</v>
      </c>
      <c r="D4854" t="str">
        <f t="shared" si="141"/>
        <v>COMBDGELCIMP38</v>
      </c>
      <c r="E4854" t="str">
        <f>VLOOKUP(D4854,'NZ40-POPT_tech_groups'!A:B,2,FALSE)</f>
        <v>NZ40-ENE-1-COMBDG</v>
      </c>
      <c r="F4854" s="3">
        <f>_xlfn.IFNA(_xlfn.IFNA(VLOOKUP(D4854,'Energy Share'!B:D,3,FALSE),VLOOKUP(LEFT(D4854,LEN(D4854)-2),'Energy Share'!B:D,3,FALSE)),0)*HLOOKUP(C4854,'Energy Share'!$I$2:$AL$3,2,FALSE)*VLOOKUP(LEFT(D4854,6),'Energy Share'!$I$6:$J$14,2,FALSE)</f>
        <v>0.1300091750885532</v>
      </c>
    </row>
    <row r="4855" spans="1:6" hidden="1" x14ac:dyDescent="0.3">
      <c r="A4855">
        <f>IF(IFERROR(_xlfn.NUMBERVALUE(RIGHT(D4855,2))=C4855-2000,TRUE),1,0)*_xlfn.IFNA(VLOOKUP(LEFT(RIGHT(D4855,LEN(D4855)-6),LEN(RIGHT(D4855,LEN(D4855)-6))-3),'Filter Fuel'!$A$3:$I$29,HLOOKUP(LEFT(D4855,6),'Filter Fuel'!$B$1:$I$2,2,FALSE),FALSE),1)*IF(F4855=0,0,1)</f>
        <v>0</v>
      </c>
      <c r="B4855" t="s">
        <v>2</v>
      </c>
      <c r="C4855">
        <f t="shared" si="140"/>
        <v>2037</v>
      </c>
      <c r="D4855" t="str">
        <f t="shared" si="141"/>
        <v>COMBDGELCIMP39</v>
      </c>
      <c r="E4855" t="str">
        <f>VLOOKUP(D4855,'NZ40-POPT_tech_groups'!A:B,2,FALSE)</f>
        <v>NZ40-ENE-1-COMBDG</v>
      </c>
      <c r="F4855" s="3">
        <f>_xlfn.IFNA(_xlfn.IFNA(VLOOKUP(D4855,'Energy Share'!B:D,3,FALSE),VLOOKUP(LEFT(D4855,LEN(D4855)-2),'Energy Share'!B:D,3,FALSE)),0)*HLOOKUP(C4855,'Energy Share'!$I$2:$AL$3,2,FALSE)*VLOOKUP(LEFT(D4855,6),'Energy Share'!$I$6:$J$14,2,FALSE)</f>
        <v>0.1300091750885532</v>
      </c>
    </row>
    <row r="4856" spans="1:6" hidden="1" x14ac:dyDescent="0.3">
      <c r="A4856">
        <f>IF(IFERROR(_xlfn.NUMBERVALUE(RIGHT(D4856,2))=C4856-2000,TRUE),1,0)*_xlfn.IFNA(VLOOKUP(LEFT(RIGHT(D4856,LEN(D4856)-6),LEN(RIGHT(D4856,LEN(D4856)-6))-3),'Filter Fuel'!$A$3:$I$29,HLOOKUP(LEFT(D4856,6),'Filter Fuel'!$B$1:$I$2,2,FALSE),FALSE),1)*IF(F4856=0,0,1)</f>
        <v>0</v>
      </c>
      <c r="B4856" t="s">
        <v>2</v>
      </c>
      <c r="C4856">
        <f t="shared" si="140"/>
        <v>2037</v>
      </c>
      <c r="D4856" t="str">
        <f t="shared" si="141"/>
        <v>COMBDGELCIMP40</v>
      </c>
      <c r="E4856" t="str">
        <f>VLOOKUP(D4856,'NZ40-POPT_tech_groups'!A:B,2,FALSE)</f>
        <v>NZ40-ENE-1-COMBDG</v>
      </c>
      <c r="F4856" s="3">
        <f>_xlfn.IFNA(_xlfn.IFNA(VLOOKUP(D4856,'Energy Share'!B:D,3,FALSE),VLOOKUP(LEFT(D4856,LEN(D4856)-2),'Energy Share'!B:D,3,FALSE)),0)*HLOOKUP(C4856,'Energy Share'!$I$2:$AL$3,2,FALSE)*VLOOKUP(LEFT(D4856,6),'Energy Share'!$I$6:$J$14,2,FALSE)</f>
        <v>0.1300091750885532</v>
      </c>
    </row>
    <row r="4857" spans="1:6" hidden="1" x14ac:dyDescent="0.3">
      <c r="A4857">
        <f>IF(IFERROR(_xlfn.NUMBERVALUE(RIGHT(D4857,2))=C4857-2000,TRUE),1,0)*_xlfn.IFNA(VLOOKUP(LEFT(RIGHT(D4857,LEN(D4857)-6),LEN(RIGHT(D4857,LEN(D4857)-6))-3),'Filter Fuel'!$A$3:$I$29,HLOOKUP(LEFT(D4857,6),'Filter Fuel'!$B$1:$I$2,2,FALSE),FALSE),1)*IF(F4857=0,0,1)</f>
        <v>0</v>
      </c>
      <c r="B4857" t="s">
        <v>2</v>
      </c>
      <c r="C4857">
        <f t="shared" si="140"/>
        <v>2037</v>
      </c>
      <c r="D4857" t="str">
        <f t="shared" si="141"/>
        <v>COMBDGELCIMP41</v>
      </c>
      <c r="E4857" t="str">
        <f>VLOOKUP(D4857,'NZ40-POPT_tech_groups'!A:B,2,FALSE)</f>
        <v>NZ40-ENE-1-COMBDG</v>
      </c>
      <c r="F4857" s="3">
        <f>_xlfn.IFNA(_xlfn.IFNA(VLOOKUP(D4857,'Energy Share'!B:D,3,FALSE),VLOOKUP(LEFT(D4857,LEN(D4857)-2),'Energy Share'!B:D,3,FALSE)),0)*HLOOKUP(C4857,'Energy Share'!$I$2:$AL$3,2,FALSE)*VLOOKUP(LEFT(D4857,6),'Energy Share'!$I$6:$J$14,2,FALSE)</f>
        <v>0.1300091750885532</v>
      </c>
    </row>
    <row r="4858" spans="1:6" hidden="1" x14ac:dyDescent="0.3">
      <c r="A4858">
        <f>IF(IFERROR(_xlfn.NUMBERVALUE(RIGHT(D4858,2))=C4858-2000,TRUE),1,0)*_xlfn.IFNA(VLOOKUP(LEFT(RIGHT(D4858,LEN(D4858)-6),LEN(RIGHT(D4858,LEN(D4858)-6))-3),'Filter Fuel'!$A$3:$I$29,HLOOKUP(LEFT(D4858,6),'Filter Fuel'!$B$1:$I$2,2,FALSE),FALSE),1)*IF(F4858=0,0,1)</f>
        <v>0</v>
      </c>
      <c r="B4858" t="s">
        <v>2</v>
      </c>
      <c r="C4858">
        <f t="shared" si="140"/>
        <v>2037</v>
      </c>
      <c r="D4858" t="str">
        <f t="shared" si="141"/>
        <v>COMBDGELCIMP42</v>
      </c>
      <c r="E4858" t="str">
        <f>VLOOKUP(D4858,'NZ40-POPT_tech_groups'!A:B,2,FALSE)</f>
        <v>NZ40-ENE-1-COMBDG</v>
      </c>
      <c r="F4858" s="3">
        <f>_xlfn.IFNA(_xlfn.IFNA(VLOOKUP(D4858,'Energy Share'!B:D,3,FALSE),VLOOKUP(LEFT(D4858,LEN(D4858)-2),'Energy Share'!B:D,3,FALSE)),0)*HLOOKUP(C4858,'Energy Share'!$I$2:$AL$3,2,FALSE)*VLOOKUP(LEFT(D4858,6),'Energy Share'!$I$6:$J$14,2,FALSE)</f>
        <v>0.1300091750885532</v>
      </c>
    </row>
    <row r="4859" spans="1:6" hidden="1" x14ac:dyDescent="0.3">
      <c r="A4859">
        <f>IF(IFERROR(_xlfn.NUMBERVALUE(RIGHT(D4859,2))=C4859-2000,TRUE),1,0)*_xlfn.IFNA(VLOOKUP(LEFT(RIGHT(D4859,LEN(D4859)-6),LEN(RIGHT(D4859,LEN(D4859)-6))-3),'Filter Fuel'!$A$3:$I$29,HLOOKUP(LEFT(D4859,6),'Filter Fuel'!$B$1:$I$2,2,FALSE),FALSE),1)*IF(F4859=0,0,1)</f>
        <v>0</v>
      </c>
      <c r="B4859" t="s">
        <v>2</v>
      </c>
      <c r="C4859">
        <f t="shared" si="140"/>
        <v>2037</v>
      </c>
      <c r="D4859" t="str">
        <f t="shared" si="141"/>
        <v>COMBDGELCIMP43</v>
      </c>
      <c r="E4859" t="str">
        <f>VLOOKUP(D4859,'NZ40-POPT_tech_groups'!A:B,2,FALSE)</f>
        <v>NZ40-ENE-1-COMBDG</v>
      </c>
      <c r="F4859" s="3">
        <f>_xlfn.IFNA(_xlfn.IFNA(VLOOKUP(D4859,'Energy Share'!B:D,3,FALSE),VLOOKUP(LEFT(D4859,LEN(D4859)-2),'Energy Share'!B:D,3,FALSE)),0)*HLOOKUP(C4859,'Energy Share'!$I$2:$AL$3,2,FALSE)*VLOOKUP(LEFT(D4859,6),'Energy Share'!$I$6:$J$14,2,FALSE)</f>
        <v>0.1300091750885532</v>
      </c>
    </row>
    <row r="4860" spans="1:6" hidden="1" x14ac:dyDescent="0.3">
      <c r="A4860">
        <f>IF(IFERROR(_xlfn.NUMBERVALUE(RIGHT(D4860,2))=C4860-2000,TRUE),1,0)*_xlfn.IFNA(VLOOKUP(LEFT(RIGHT(D4860,LEN(D4860)-6),LEN(RIGHT(D4860,LEN(D4860)-6))-3),'Filter Fuel'!$A$3:$I$29,HLOOKUP(LEFT(D4860,6),'Filter Fuel'!$B$1:$I$2,2,FALSE),FALSE),1)*IF(F4860=0,0,1)</f>
        <v>0</v>
      </c>
      <c r="B4860" t="s">
        <v>2</v>
      </c>
      <c r="C4860">
        <f t="shared" si="140"/>
        <v>2037</v>
      </c>
      <c r="D4860" t="str">
        <f t="shared" si="141"/>
        <v>COMBDGELCIMP44</v>
      </c>
      <c r="E4860" t="str">
        <f>VLOOKUP(D4860,'NZ40-POPT_tech_groups'!A:B,2,FALSE)</f>
        <v>NZ40-ENE-1-COMBDG</v>
      </c>
      <c r="F4860" s="3">
        <f>_xlfn.IFNA(_xlfn.IFNA(VLOOKUP(D4860,'Energy Share'!B:D,3,FALSE),VLOOKUP(LEFT(D4860,LEN(D4860)-2),'Energy Share'!B:D,3,FALSE)),0)*HLOOKUP(C4860,'Energy Share'!$I$2:$AL$3,2,FALSE)*VLOOKUP(LEFT(D4860,6),'Energy Share'!$I$6:$J$14,2,FALSE)</f>
        <v>0.1300091750885532</v>
      </c>
    </row>
    <row r="4861" spans="1:6" hidden="1" x14ac:dyDescent="0.3">
      <c r="A4861">
        <f>IF(IFERROR(_xlfn.NUMBERVALUE(RIGHT(D4861,2))=C4861-2000,TRUE),1,0)*_xlfn.IFNA(VLOOKUP(LEFT(RIGHT(D4861,LEN(D4861)-6),LEN(RIGHT(D4861,LEN(D4861)-6))-3),'Filter Fuel'!$A$3:$I$29,HLOOKUP(LEFT(D4861,6),'Filter Fuel'!$B$1:$I$2,2,FALSE),FALSE),1)*IF(F4861=0,0,1)</f>
        <v>0</v>
      </c>
      <c r="B4861" t="s">
        <v>2</v>
      </c>
      <c r="C4861">
        <f t="shared" si="140"/>
        <v>2037</v>
      </c>
      <c r="D4861" t="str">
        <f t="shared" si="141"/>
        <v>COMBDGELCIMP45</v>
      </c>
      <c r="E4861" t="str">
        <f>VLOOKUP(D4861,'NZ40-POPT_tech_groups'!A:B,2,FALSE)</f>
        <v>NZ40-ENE-1-COMBDG</v>
      </c>
      <c r="F4861" s="3">
        <f>_xlfn.IFNA(_xlfn.IFNA(VLOOKUP(D4861,'Energy Share'!B:D,3,FALSE),VLOOKUP(LEFT(D4861,LEN(D4861)-2),'Energy Share'!B:D,3,FALSE)),0)*HLOOKUP(C4861,'Energy Share'!$I$2:$AL$3,2,FALSE)*VLOOKUP(LEFT(D4861,6),'Energy Share'!$I$6:$J$14,2,FALSE)</f>
        <v>0.1300091750885532</v>
      </c>
    </row>
    <row r="4862" spans="1:6" hidden="1" x14ac:dyDescent="0.3">
      <c r="A4862">
        <f>IF(IFERROR(_xlfn.NUMBERVALUE(RIGHT(D4862,2))=C4862-2000,TRUE),1,0)*_xlfn.IFNA(VLOOKUP(LEFT(RIGHT(D4862,LEN(D4862)-6),LEN(RIGHT(D4862,LEN(D4862)-6))-3),'Filter Fuel'!$A$3:$I$29,HLOOKUP(LEFT(D4862,6),'Filter Fuel'!$B$1:$I$2,2,FALSE),FALSE),1)*IF(F4862=0,0,1)</f>
        <v>0</v>
      </c>
      <c r="B4862" t="s">
        <v>2</v>
      </c>
      <c r="C4862">
        <f t="shared" si="140"/>
        <v>2037</v>
      </c>
      <c r="D4862" t="str">
        <f t="shared" si="141"/>
        <v>COMBDGELCIMP46</v>
      </c>
      <c r="E4862" t="str">
        <f>VLOOKUP(D4862,'NZ40-POPT_tech_groups'!A:B,2,FALSE)</f>
        <v>NZ40-ENE-1-COMBDG</v>
      </c>
      <c r="F4862" s="3">
        <f>_xlfn.IFNA(_xlfn.IFNA(VLOOKUP(D4862,'Energy Share'!B:D,3,FALSE),VLOOKUP(LEFT(D4862,LEN(D4862)-2),'Energy Share'!B:D,3,FALSE)),0)*HLOOKUP(C4862,'Energy Share'!$I$2:$AL$3,2,FALSE)*VLOOKUP(LEFT(D4862,6),'Energy Share'!$I$6:$J$14,2,FALSE)</f>
        <v>0.1300091750885532</v>
      </c>
    </row>
    <row r="4863" spans="1:6" hidden="1" x14ac:dyDescent="0.3">
      <c r="A4863">
        <f>IF(IFERROR(_xlfn.NUMBERVALUE(RIGHT(D4863,2))=C4863-2000,TRUE),1,0)*_xlfn.IFNA(VLOOKUP(LEFT(RIGHT(D4863,LEN(D4863)-6),LEN(RIGHT(D4863,LEN(D4863)-6))-3),'Filter Fuel'!$A$3:$I$29,HLOOKUP(LEFT(D4863,6),'Filter Fuel'!$B$1:$I$2,2,FALSE),FALSE),1)*IF(F4863=0,0,1)</f>
        <v>0</v>
      </c>
      <c r="B4863" t="s">
        <v>2</v>
      </c>
      <c r="C4863">
        <f t="shared" si="140"/>
        <v>2037</v>
      </c>
      <c r="D4863" t="str">
        <f t="shared" si="141"/>
        <v>COMBDGELCIMP47</v>
      </c>
      <c r="E4863" t="str">
        <f>VLOOKUP(D4863,'NZ40-POPT_tech_groups'!A:B,2,FALSE)</f>
        <v>NZ40-ENE-1-COMBDG</v>
      </c>
      <c r="F4863" s="3">
        <f>_xlfn.IFNA(_xlfn.IFNA(VLOOKUP(D4863,'Energy Share'!B:D,3,FALSE),VLOOKUP(LEFT(D4863,LEN(D4863)-2),'Energy Share'!B:D,3,FALSE)),0)*HLOOKUP(C4863,'Energy Share'!$I$2:$AL$3,2,FALSE)*VLOOKUP(LEFT(D4863,6),'Energy Share'!$I$6:$J$14,2,FALSE)</f>
        <v>0.1300091750885532</v>
      </c>
    </row>
    <row r="4864" spans="1:6" hidden="1" x14ac:dyDescent="0.3">
      <c r="A4864">
        <f>IF(IFERROR(_xlfn.NUMBERVALUE(RIGHT(D4864,2))=C4864-2000,TRUE),1,0)*_xlfn.IFNA(VLOOKUP(LEFT(RIGHT(D4864,LEN(D4864)-6),LEN(RIGHT(D4864,LEN(D4864)-6))-3),'Filter Fuel'!$A$3:$I$29,HLOOKUP(LEFT(D4864,6),'Filter Fuel'!$B$1:$I$2,2,FALSE),FALSE),1)*IF(F4864=0,0,1)</f>
        <v>0</v>
      </c>
      <c r="B4864" t="s">
        <v>2</v>
      </c>
      <c r="C4864">
        <f t="shared" si="140"/>
        <v>2037</v>
      </c>
      <c r="D4864" t="str">
        <f t="shared" si="141"/>
        <v>COMBDGELCIMP48</v>
      </c>
      <c r="E4864" t="str">
        <f>VLOOKUP(D4864,'NZ40-POPT_tech_groups'!A:B,2,FALSE)</f>
        <v>NZ40-ENE-1-COMBDG</v>
      </c>
      <c r="F4864" s="3">
        <f>_xlfn.IFNA(_xlfn.IFNA(VLOOKUP(D4864,'Energy Share'!B:D,3,FALSE),VLOOKUP(LEFT(D4864,LEN(D4864)-2),'Energy Share'!B:D,3,FALSE)),0)*HLOOKUP(C4864,'Energy Share'!$I$2:$AL$3,2,FALSE)*VLOOKUP(LEFT(D4864,6),'Energy Share'!$I$6:$J$14,2,FALSE)</f>
        <v>0.1300091750885532</v>
      </c>
    </row>
    <row r="4865" spans="1:6" hidden="1" x14ac:dyDescent="0.3">
      <c r="A4865">
        <f>IF(IFERROR(_xlfn.NUMBERVALUE(RIGHT(D4865,2))=C4865-2000,TRUE),1,0)*_xlfn.IFNA(VLOOKUP(LEFT(RIGHT(D4865,LEN(D4865)-6),LEN(RIGHT(D4865,LEN(D4865)-6))-3),'Filter Fuel'!$A$3:$I$29,HLOOKUP(LEFT(D4865,6),'Filter Fuel'!$B$1:$I$2,2,FALSE),FALSE),1)*IF(F4865=0,0,1)</f>
        <v>0</v>
      </c>
      <c r="B4865" t="s">
        <v>2</v>
      </c>
      <c r="C4865">
        <f t="shared" si="140"/>
        <v>2037</v>
      </c>
      <c r="D4865" t="str">
        <f t="shared" si="141"/>
        <v>COMBDGELCIMP49</v>
      </c>
      <c r="E4865" t="str">
        <f>VLOOKUP(D4865,'NZ40-POPT_tech_groups'!A:B,2,FALSE)</f>
        <v>NZ40-ENE-1-COMBDG</v>
      </c>
      <c r="F4865" s="3">
        <f>_xlfn.IFNA(_xlfn.IFNA(VLOOKUP(D4865,'Energy Share'!B:D,3,FALSE),VLOOKUP(LEFT(D4865,LEN(D4865)-2),'Energy Share'!B:D,3,FALSE)),0)*HLOOKUP(C4865,'Energy Share'!$I$2:$AL$3,2,FALSE)*VLOOKUP(LEFT(D4865,6),'Energy Share'!$I$6:$J$14,2,FALSE)</f>
        <v>0.1300091750885532</v>
      </c>
    </row>
    <row r="4866" spans="1:6" hidden="1" x14ac:dyDescent="0.3">
      <c r="A4866">
        <f>IF(IFERROR(_xlfn.NUMBERVALUE(RIGHT(D4866,2))=C4866-2000,TRUE),1,0)*_xlfn.IFNA(VLOOKUP(LEFT(RIGHT(D4866,LEN(D4866)-6),LEN(RIGHT(D4866,LEN(D4866)-6))-3),'Filter Fuel'!$A$3:$I$29,HLOOKUP(LEFT(D4866,6),'Filter Fuel'!$B$1:$I$2,2,FALSE),FALSE),1)*IF(F4866=0,0,1)</f>
        <v>0</v>
      </c>
      <c r="B4866" t="s">
        <v>2</v>
      </c>
      <c r="C4866">
        <f t="shared" si="140"/>
        <v>2037</v>
      </c>
      <c r="D4866" t="str">
        <f t="shared" si="141"/>
        <v>COMBDGELCIMP50</v>
      </c>
      <c r="E4866" t="str">
        <f>VLOOKUP(D4866,'NZ40-POPT_tech_groups'!A:B,2,FALSE)</f>
        <v>NZ40-ENE-1-COMBDG</v>
      </c>
      <c r="F4866" s="3">
        <f>_xlfn.IFNA(_xlfn.IFNA(VLOOKUP(D4866,'Energy Share'!B:D,3,FALSE),VLOOKUP(LEFT(D4866,LEN(D4866)-2),'Energy Share'!B:D,3,FALSE)),0)*HLOOKUP(C4866,'Energy Share'!$I$2:$AL$3,2,FALSE)*VLOOKUP(LEFT(D4866,6),'Energy Share'!$I$6:$J$14,2,FALSE)</f>
        <v>0.1300091750885532</v>
      </c>
    </row>
    <row r="4867" spans="1:6" hidden="1" x14ac:dyDescent="0.3">
      <c r="A4867">
        <f>IF(IFERROR(_xlfn.NUMBERVALUE(RIGHT(D4867,2))=C4867-2000,TRUE),1,0)*_xlfn.IFNA(VLOOKUP(LEFT(RIGHT(D4867,LEN(D4867)-6),LEN(RIGHT(D4867,LEN(D4867)-6))-3),'Filter Fuel'!$A$3:$I$29,HLOOKUP(LEFT(D4867,6),'Filter Fuel'!$B$1:$I$2,2,FALSE),FALSE),1)*IF(F4867=0,0,1)</f>
        <v>0</v>
      </c>
      <c r="B4867" t="s">
        <v>2</v>
      </c>
      <c r="C4867">
        <f t="shared" si="140"/>
        <v>2037</v>
      </c>
      <c r="D4867" t="str">
        <f t="shared" si="141"/>
        <v>FRETRAELCIMP16</v>
      </c>
      <c r="E4867" t="str">
        <f>VLOOKUP(D4867,'NZ40-POPT_tech_groups'!A:B,2,FALSE)</f>
        <v>NZ40-ENE-1-FRETRA</v>
      </c>
      <c r="F4867" s="3">
        <f>_xlfn.IFNA(_xlfn.IFNA(VLOOKUP(D4867,'Energy Share'!B:D,3,FALSE),VLOOKUP(LEFT(D4867,LEN(D4867)-2),'Energy Share'!B:D,3,FALSE)),0)*HLOOKUP(C4867,'Energy Share'!$I$2:$AL$3,2,FALSE)*VLOOKUP(LEFT(D4867,6),'Energy Share'!$I$6:$J$14,2,FALSE)</f>
        <v>0</v>
      </c>
    </row>
    <row r="4868" spans="1:6" hidden="1" x14ac:dyDescent="0.3">
      <c r="A4868">
        <f>IF(IFERROR(_xlfn.NUMBERVALUE(RIGHT(D4868,2))=C4868-2000,TRUE),1,0)*_xlfn.IFNA(VLOOKUP(LEFT(RIGHT(D4868,LEN(D4868)-6),LEN(RIGHT(D4868,LEN(D4868)-6))-3),'Filter Fuel'!$A$3:$I$29,HLOOKUP(LEFT(D4868,6),'Filter Fuel'!$B$1:$I$2,2,FALSE),FALSE),1)*IF(F4868=0,0,1)</f>
        <v>0</v>
      </c>
      <c r="B4868" t="s">
        <v>2</v>
      </c>
      <c r="C4868">
        <f t="shared" si="140"/>
        <v>2037</v>
      </c>
      <c r="D4868" t="str">
        <f t="shared" si="141"/>
        <v>FRETRAELCIMP17</v>
      </c>
      <c r="E4868" t="str">
        <f>VLOOKUP(D4868,'NZ40-POPT_tech_groups'!A:B,2,FALSE)</f>
        <v>NZ40-ENE-1-FRETRA</v>
      </c>
      <c r="F4868" s="3">
        <f>_xlfn.IFNA(_xlfn.IFNA(VLOOKUP(D4868,'Energy Share'!B:D,3,FALSE),VLOOKUP(LEFT(D4868,LEN(D4868)-2),'Energy Share'!B:D,3,FALSE)),0)*HLOOKUP(C4868,'Energy Share'!$I$2:$AL$3,2,FALSE)*VLOOKUP(LEFT(D4868,6),'Energy Share'!$I$6:$J$14,2,FALSE)</f>
        <v>0</v>
      </c>
    </row>
    <row r="4869" spans="1:6" hidden="1" x14ac:dyDescent="0.3">
      <c r="A4869">
        <f>IF(IFERROR(_xlfn.NUMBERVALUE(RIGHT(D4869,2))=C4869-2000,TRUE),1,0)*_xlfn.IFNA(VLOOKUP(LEFT(RIGHT(D4869,LEN(D4869)-6),LEN(RIGHT(D4869,LEN(D4869)-6))-3),'Filter Fuel'!$A$3:$I$29,HLOOKUP(LEFT(D4869,6),'Filter Fuel'!$B$1:$I$2,2,FALSE),FALSE),1)*IF(F4869=0,0,1)</f>
        <v>0</v>
      </c>
      <c r="B4869" t="s">
        <v>2</v>
      </c>
      <c r="C4869">
        <f t="shared" si="140"/>
        <v>2037</v>
      </c>
      <c r="D4869" t="str">
        <f t="shared" si="141"/>
        <v>FRETRAELCIMP18</v>
      </c>
      <c r="E4869" t="str">
        <f>VLOOKUP(D4869,'NZ40-POPT_tech_groups'!A:B,2,FALSE)</f>
        <v>NZ40-ENE-1-FRETRA</v>
      </c>
      <c r="F4869" s="3">
        <f>_xlfn.IFNA(_xlfn.IFNA(VLOOKUP(D4869,'Energy Share'!B:D,3,FALSE),VLOOKUP(LEFT(D4869,LEN(D4869)-2),'Energy Share'!B:D,3,FALSE)),0)*HLOOKUP(C4869,'Energy Share'!$I$2:$AL$3,2,FALSE)*VLOOKUP(LEFT(D4869,6),'Energy Share'!$I$6:$J$14,2,FALSE)</f>
        <v>0</v>
      </c>
    </row>
    <row r="4870" spans="1:6" hidden="1" x14ac:dyDescent="0.3">
      <c r="A4870">
        <f>IF(IFERROR(_xlfn.NUMBERVALUE(RIGHT(D4870,2))=C4870-2000,TRUE),1,0)*_xlfn.IFNA(VLOOKUP(LEFT(RIGHT(D4870,LEN(D4870)-6),LEN(RIGHT(D4870,LEN(D4870)-6))-3),'Filter Fuel'!$A$3:$I$29,HLOOKUP(LEFT(D4870,6),'Filter Fuel'!$B$1:$I$2,2,FALSE),FALSE),1)*IF(F4870=0,0,1)</f>
        <v>0</v>
      </c>
      <c r="B4870" t="s">
        <v>2</v>
      </c>
      <c r="C4870">
        <f t="shared" si="140"/>
        <v>2037</v>
      </c>
      <c r="D4870" t="str">
        <f t="shared" si="141"/>
        <v>FRETRAELCIMP19</v>
      </c>
      <c r="E4870" t="str">
        <f>VLOOKUP(D4870,'NZ40-POPT_tech_groups'!A:B,2,FALSE)</f>
        <v>NZ40-ENE-1-FRETRA</v>
      </c>
      <c r="F4870" s="3">
        <f>_xlfn.IFNA(_xlfn.IFNA(VLOOKUP(D4870,'Energy Share'!B:D,3,FALSE),VLOOKUP(LEFT(D4870,LEN(D4870)-2),'Energy Share'!B:D,3,FALSE)),0)*HLOOKUP(C4870,'Energy Share'!$I$2:$AL$3,2,FALSE)*VLOOKUP(LEFT(D4870,6),'Energy Share'!$I$6:$J$14,2,FALSE)</f>
        <v>0</v>
      </c>
    </row>
    <row r="4871" spans="1:6" hidden="1" x14ac:dyDescent="0.3">
      <c r="A4871">
        <f>IF(IFERROR(_xlfn.NUMBERVALUE(RIGHT(D4871,2))=C4871-2000,TRUE),1,0)*_xlfn.IFNA(VLOOKUP(LEFT(RIGHT(D4871,LEN(D4871)-6),LEN(RIGHT(D4871,LEN(D4871)-6))-3),'Filter Fuel'!$A$3:$I$29,HLOOKUP(LEFT(D4871,6),'Filter Fuel'!$B$1:$I$2,2,FALSE),FALSE),1)*IF(F4871=0,0,1)</f>
        <v>0</v>
      </c>
      <c r="B4871" t="s">
        <v>2</v>
      </c>
      <c r="C4871">
        <f t="shared" si="140"/>
        <v>2037</v>
      </c>
      <c r="D4871" t="str">
        <f t="shared" si="141"/>
        <v>FRETRAELCIMP20</v>
      </c>
      <c r="E4871" t="str">
        <f>VLOOKUP(D4871,'NZ40-POPT_tech_groups'!A:B,2,FALSE)</f>
        <v>NZ40-ENE-1-FRETRA</v>
      </c>
      <c r="F4871" s="3">
        <f>_xlfn.IFNA(_xlfn.IFNA(VLOOKUP(D4871,'Energy Share'!B:D,3,FALSE),VLOOKUP(LEFT(D4871,LEN(D4871)-2),'Energy Share'!B:D,3,FALSE)),0)*HLOOKUP(C4871,'Energy Share'!$I$2:$AL$3,2,FALSE)*VLOOKUP(LEFT(D4871,6),'Energy Share'!$I$6:$J$14,2,FALSE)</f>
        <v>0</v>
      </c>
    </row>
    <row r="4872" spans="1:6" hidden="1" x14ac:dyDescent="0.3">
      <c r="A4872">
        <f>IF(IFERROR(_xlfn.NUMBERVALUE(RIGHT(D4872,2))=C4872-2000,TRUE),1,0)*_xlfn.IFNA(VLOOKUP(LEFT(RIGHT(D4872,LEN(D4872)-6),LEN(RIGHT(D4872,LEN(D4872)-6))-3),'Filter Fuel'!$A$3:$I$29,HLOOKUP(LEFT(D4872,6),'Filter Fuel'!$B$1:$I$2,2,FALSE),FALSE),1)*IF(F4872=0,0,1)</f>
        <v>0</v>
      </c>
      <c r="B4872" t="s">
        <v>2</v>
      </c>
      <c r="C4872">
        <f t="shared" si="140"/>
        <v>2037</v>
      </c>
      <c r="D4872" t="str">
        <f t="shared" si="141"/>
        <v>FRETRAELCIMP21</v>
      </c>
      <c r="E4872" t="str">
        <f>VLOOKUP(D4872,'NZ40-POPT_tech_groups'!A:B,2,FALSE)</f>
        <v>NZ40-ENE-1-FRETRA</v>
      </c>
      <c r="F4872" s="3">
        <f>_xlfn.IFNA(_xlfn.IFNA(VLOOKUP(D4872,'Energy Share'!B:D,3,FALSE),VLOOKUP(LEFT(D4872,LEN(D4872)-2),'Energy Share'!B:D,3,FALSE)),0)*HLOOKUP(C4872,'Energy Share'!$I$2:$AL$3,2,FALSE)*VLOOKUP(LEFT(D4872,6),'Energy Share'!$I$6:$J$14,2,FALSE)</f>
        <v>0</v>
      </c>
    </row>
    <row r="4873" spans="1:6" hidden="1" x14ac:dyDescent="0.3">
      <c r="A4873">
        <f>IF(IFERROR(_xlfn.NUMBERVALUE(RIGHT(D4873,2))=C4873-2000,TRUE),1,0)*_xlfn.IFNA(VLOOKUP(LEFT(RIGHT(D4873,LEN(D4873)-6),LEN(RIGHT(D4873,LEN(D4873)-6))-3),'Filter Fuel'!$A$3:$I$29,HLOOKUP(LEFT(D4873,6),'Filter Fuel'!$B$1:$I$2,2,FALSE),FALSE),1)*IF(F4873=0,0,1)</f>
        <v>0</v>
      </c>
      <c r="B4873" t="s">
        <v>2</v>
      </c>
      <c r="C4873">
        <f t="shared" si="140"/>
        <v>2037</v>
      </c>
      <c r="D4873" t="str">
        <f t="shared" si="141"/>
        <v>FRETRAELCIMP22</v>
      </c>
      <c r="E4873" t="str">
        <f>VLOOKUP(D4873,'NZ40-POPT_tech_groups'!A:B,2,FALSE)</f>
        <v>NZ40-ENE-1-FRETRA</v>
      </c>
      <c r="F4873" s="3">
        <f>_xlfn.IFNA(_xlfn.IFNA(VLOOKUP(D4873,'Energy Share'!B:D,3,FALSE),VLOOKUP(LEFT(D4873,LEN(D4873)-2),'Energy Share'!B:D,3,FALSE)),0)*HLOOKUP(C4873,'Energy Share'!$I$2:$AL$3,2,FALSE)*VLOOKUP(LEFT(D4873,6),'Energy Share'!$I$6:$J$14,2,FALSE)</f>
        <v>0</v>
      </c>
    </row>
    <row r="4874" spans="1:6" hidden="1" x14ac:dyDescent="0.3">
      <c r="A4874">
        <f>IF(IFERROR(_xlfn.NUMBERVALUE(RIGHT(D4874,2))=C4874-2000,TRUE),1,0)*_xlfn.IFNA(VLOOKUP(LEFT(RIGHT(D4874,LEN(D4874)-6),LEN(RIGHT(D4874,LEN(D4874)-6))-3),'Filter Fuel'!$A$3:$I$29,HLOOKUP(LEFT(D4874,6),'Filter Fuel'!$B$1:$I$2,2,FALSE),FALSE),1)*IF(F4874=0,0,1)</f>
        <v>0</v>
      </c>
      <c r="B4874" t="s">
        <v>2</v>
      </c>
      <c r="C4874">
        <f t="shared" si="140"/>
        <v>2037</v>
      </c>
      <c r="D4874" t="str">
        <f t="shared" si="141"/>
        <v>FRETRAELCIMP23</v>
      </c>
      <c r="E4874" t="str">
        <f>VLOOKUP(D4874,'NZ40-POPT_tech_groups'!A:B,2,FALSE)</f>
        <v>NZ40-ENE-1-FRETRA</v>
      </c>
      <c r="F4874" s="3">
        <f>_xlfn.IFNA(_xlfn.IFNA(VLOOKUP(D4874,'Energy Share'!B:D,3,FALSE),VLOOKUP(LEFT(D4874,LEN(D4874)-2),'Energy Share'!B:D,3,FALSE)),0)*HLOOKUP(C4874,'Energy Share'!$I$2:$AL$3,2,FALSE)*VLOOKUP(LEFT(D4874,6),'Energy Share'!$I$6:$J$14,2,FALSE)</f>
        <v>0</v>
      </c>
    </row>
    <row r="4875" spans="1:6" hidden="1" x14ac:dyDescent="0.3">
      <c r="A4875">
        <f>IF(IFERROR(_xlfn.NUMBERVALUE(RIGHT(D4875,2))=C4875-2000,TRUE),1,0)*_xlfn.IFNA(VLOOKUP(LEFT(RIGHT(D4875,LEN(D4875)-6),LEN(RIGHT(D4875,LEN(D4875)-6))-3),'Filter Fuel'!$A$3:$I$29,HLOOKUP(LEFT(D4875,6),'Filter Fuel'!$B$1:$I$2,2,FALSE),FALSE),1)*IF(F4875=0,0,1)</f>
        <v>0</v>
      </c>
      <c r="B4875" t="s">
        <v>2</v>
      </c>
      <c r="C4875">
        <f t="shared" si="140"/>
        <v>2037</v>
      </c>
      <c r="D4875" t="str">
        <f t="shared" si="141"/>
        <v>FRETRAELCIMP24</v>
      </c>
      <c r="E4875" t="str">
        <f>VLOOKUP(D4875,'NZ40-POPT_tech_groups'!A:B,2,FALSE)</f>
        <v>NZ40-ENE-1-FRETRA</v>
      </c>
      <c r="F4875" s="3">
        <f>_xlfn.IFNA(_xlfn.IFNA(VLOOKUP(D4875,'Energy Share'!B:D,3,FALSE),VLOOKUP(LEFT(D4875,LEN(D4875)-2),'Energy Share'!B:D,3,FALSE)),0)*HLOOKUP(C4875,'Energy Share'!$I$2:$AL$3,2,FALSE)*VLOOKUP(LEFT(D4875,6),'Energy Share'!$I$6:$J$14,2,FALSE)</f>
        <v>0</v>
      </c>
    </row>
    <row r="4876" spans="1:6" hidden="1" x14ac:dyDescent="0.3">
      <c r="A4876">
        <f>IF(IFERROR(_xlfn.NUMBERVALUE(RIGHT(D4876,2))=C4876-2000,TRUE),1,0)*_xlfn.IFNA(VLOOKUP(LEFT(RIGHT(D4876,LEN(D4876)-6),LEN(RIGHT(D4876,LEN(D4876)-6))-3),'Filter Fuel'!$A$3:$I$29,HLOOKUP(LEFT(D4876,6),'Filter Fuel'!$B$1:$I$2,2,FALSE),FALSE),1)*IF(F4876=0,0,1)</f>
        <v>0</v>
      </c>
      <c r="B4876" t="s">
        <v>2</v>
      </c>
      <c r="C4876">
        <f t="shared" si="140"/>
        <v>2037</v>
      </c>
      <c r="D4876" t="str">
        <f t="shared" si="141"/>
        <v>FRETRAELCIMP25</v>
      </c>
      <c r="E4876" t="str">
        <f>VLOOKUP(D4876,'NZ40-POPT_tech_groups'!A:B,2,FALSE)</f>
        <v>NZ40-ENE-1-FRETRA</v>
      </c>
      <c r="F4876" s="3">
        <f>_xlfn.IFNA(_xlfn.IFNA(VLOOKUP(D4876,'Energy Share'!B:D,3,FALSE),VLOOKUP(LEFT(D4876,LEN(D4876)-2),'Energy Share'!B:D,3,FALSE)),0)*HLOOKUP(C4876,'Energy Share'!$I$2:$AL$3,2,FALSE)*VLOOKUP(LEFT(D4876,6),'Energy Share'!$I$6:$J$14,2,FALSE)</f>
        <v>0</v>
      </c>
    </row>
    <row r="4877" spans="1:6" hidden="1" x14ac:dyDescent="0.3">
      <c r="A4877">
        <f>IF(IFERROR(_xlfn.NUMBERVALUE(RIGHT(D4877,2))=C4877-2000,TRUE),1,0)*_xlfn.IFNA(VLOOKUP(LEFT(RIGHT(D4877,LEN(D4877)-6),LEN(RIGHT(D4877,LEN(D4877)-6))-3),'Filter Fuel'!$A$3:$I$29,HLOOKUP(LEFT(D4877,6),'Filter Fuel'!$B$1:$I$2,2,FALSE),FALSE),1)*IF(F4877=0,0,1)</f>
        <v>0</v>
      </c>
      <c r="B4877" t="s">
        <v>2</v>
      </c>
      <c r="C4877">
        <f t="shared" si="140"/>
        <v>2037</v>
      </c>
      <c r="D4877" t="str">
        <f t="shared" si="141"/>
        <v>FRETRAELCIMP26</v>
      </c>
      <c r="E4877" t="str">
        <f>VLOOKUP(D4877,'NZ40-POPT_tech_groups'!A:B,2,FALSE)</f>
        <v>NZ40-ENE-1-FRETRA</v>
      </c>
      <c r="F4877" s="3">
        <f>_xlfn.IFNA(_xlfn.IFNA(VLOOKUP(D4877,'Energy Share'!B:D,3,FALSE),VLOOKUP(LEFT(D4877,LEN(D4877)-2),'Energy Share'!B:D,3,FALSE)),0)*HLOOKUP(C4877,'Energy Share'!$I$2:$AL$3,2,FALSE)*VLOOKUP(LEFT(D4877,6),'Energy Share'!$I$6:$J$14,2,FALSE)</f>
        <v>0</v>
      </c>
    </row>
    <row r="4878" spans="1:6" hidden="1" x14ac:dyDescent="0.3">
      <c r="A4878">
        <f>IF(IFERROR(_xlfn.NUMBERVALUE(RIGHT(D4878,2))=C4878-2000,TRUE),1,0)*_xlfn.IFNA(VLOOKUP(LEFT(RIGHT(D4878,LEN(D4878)-6),LEN(RIGHT(D4878,LEN(D4878)-6))-3),'Filter Fuel'!$A$3:$I$29,HLOOKUP(LEFT(D4878,6),'Filter Fuel'!$B$1:$I$2,2,FALSE),FALSE),1)*IF(F4878=0,0,1)</f>
        <v>0</v>
      </c>
      <c r="B4878" t="s">
        <v>2</v>
      </c>
      <c r="C4878">
        <f t="shared" si="140"/>
        <v>2037</v>
      </c>
      <c r="D4878" t="str">
        <f t="shared" si="141"/>
        <v>FRETRAELCIMP27</v>
      </c>
      <c r="E4878" t="str">
        <f>VLOOKUP(D4878,'NZ40-POPT_tech_groups'!A:B,2,FALSE)</f>
        <v>NZ40-ENE-1-FRETRA</v>
      </c>
      <c r="F4878" s="3">
        <f>_xlfn.IFNA(_xlfn.IFNA(VLOOKUP(D4878,'Energy Share'!B:D,3,FALSE),VLOOKUP(LEFT(D4878,LEN(D4878)-2),'Energy Share'!B:D,3,FALSE)),0)*HLOOKUP(C4878,'Energy Share'!$I$2:$AL$3,2,FALSE)*VLOOKUP(LEFT(D4878,6),'Energy Share'!$I$6:$J$14,2,FALSE)</f>
        <v>0</v>
      </c>
    </row>
    <row r="4879" spans="1:6" hidden="1" x14ac:dyDescent="0.3">
      <c r="A4879">
        <f>IF(IFERROR(_xlfn.NUMBERVALUE(RIGHT(D4879,2))=C4879-2000,TRUE),1,0)*_xlfn.IFNA(VLOOKUP(LEFT(RIGHT(D4879,LEN(D4879)-6),LEN(RIGHT(D4879,LEN(D4879)-6))-3),'Filter Fuel'!$A$3:$I$29,HLOOKUP(LEFT(D4879,6),'Filter Fuel'!$B$1:$I$2,2,FALSE),FALSE),1)*IF(F4879=0,0,1)</f>
        <v>0</v>
      </c>
      <c r="B4879" t="s">
        <v>2</v>
      </c>
      <c r="C4879">
        <f t="shared" si="140"/>
        <v>2037</v>
      </c>
      <c r="D4879" t="str">
        <f t="shared" si="141"/>
        <v>FRETRAELCIMP28</v>
      </c>
      <c r="E4879" t="str">
        <f>VLOOKUP(D4879,'NZ40-POPT_tech_groups'!A:B,2,FALSE)</f>
        <v>NZ40-ENE-1-FRETRA</v>
      </c>
      <c r="F4879" s="3">
        <f>_xlfn.IFNA(_xlfn.IFNA(VLOOKUP(D4879,'Energy Share'!B:D,3,FALSE),VLOOKUP(LEFT(D4879,LEN(D4879)-2),'Energy Share'!B:D,3,FALSE)),0)*HLOOKUP(C4879,'Energy Share'!$I$2:$AL$3,2,FALSE)*VLOOKUP(LEFT(D4879,6),'Energy Share'!$I$6:$J$14,2,FALSE)</f>
        <v>0</v>
      </c>
    </row>
    <row r="4880" spans="1:6" hidden="1" x14ac:dyDescent="0.3">
      <c r="A4880">
        <f>IF(IFERROR(_xlfn.NUMBERVALUE(RIGHT(D4880,2))=C4880-2000,TRUE),1,0)*_xlfn.IFNA(VLOOKUP(LEFT(RIGHT(D4880,LEN(D4880)-6),LEN(RIGHT(D4880,LEN(D4880)-6))-3),'Filter Fuel'!$A$3:$I$29,HLOOKUP(LEFT(D4880,6),'Filter Fuel'!$B$1:$I$2,2,FALSE),FALSE),1)*IF(F4880=0,0,1)</f>
        <v>0</v>
      </c>
      <c r="B4880" t="s">
        <v>2</v>
      </c>
      <c r="C4880">
        <f t="shared" si="140"/>
        <v>2037</v>
      </c>
      <c r="D4880" t="str">
        <f t="shared" si="141"/>
        <v>FRETRAELCIMP29</v>
      </c>
      <c r="E4880" t="str">
        <f>VLOOKUP(D4880,'NZ40-POPT_tech_groups'!A:B,2,FALSE)</f>
        <v>NZ40-ENE-1-FRETRA</v>
      </c>
      <c r="F4880" s="3">
        <f>_xlfn.IFNA(_xlfn.IFNA(VLOOKUP(D4880,'Energy Share'!B:D,3,FALSE),VLOOKUP(LEFT(D4880,LEN(D4880)-2),'Energy Share'!B:D,3,FALSE)),0)*HLOOKUP(C4880,'Energy Share'!$I$2:$AL$3,2,FALSE)*VLOOKUP(LEFT(D4880,6),'Energy Share'!$I$6:$J$14,2,FALSE)</f>
        <v>0</v>
      </c>
    </row>
    <row r="4881" spans="1:6" hidden="1" x14ac:dyDescent="0.3">
      <c r="A4881">
        <f>IF(IFERROR(_xlfn.NUMBERVALUE(RIGHT(D4881,2))=C4881-2000,TRUE),1,0)*_xlfn.IFNA(VLOOKUP(LEFT(RIGHT(D4881,LEN(D4881)-6),LEN(RIGHT(D4881,LEN(D4881)-6))-3),'Filter Fuel'!$A$3:$I$29,HLOOKUP(LEFT(D4881,6),'Filter Fuel'!$B$1:$I$2,2,FALSE),FALSE),1)*IF(F4881=0,0,1)</f>
        <v>0</v>
      </c>
      <c r="B4881" t="s">
        <v>2</v>
      </c>
      <c r="C4881">
        <f t="shared" si="140"/>
        <v>2037</v>
      </c>
      <c r="D4881" t="str">
        <f t="shared" si="141"/>
        <v>FRETRAELCIMP30</v>
      </c>
      <c r="E4881" t="str">
        <f>VLOOKUP(D4881,'NZ40-POPT_tech_groups'!A:B,2,FALSE)</f>
        <v>NZ40-ENE-1-FRETRA</v>
      </c>
      <c r="F4881" s="3">
        <f>_xlfn.IFNA(_xlfn.IFNA(VLOOKUP(D4881,'Energy Share'!B:D,3,FALSE),VLOOKUP(LEFT(D4881,LEN(D4881)-2),'Energy Share'!B:D,3,FALSE)),0)*HLOOKUP(C4881,'Energy Share'!$I$2:$AL$3,2,FALSE)*VLOOKUP(LEFT(D4881,6),'Energy Share'!$I$6:$J$14,2,FALSE)</f>
        <v>0</v>
      </c>
    </row>
    <row r="4882" spans="1:6" hidden="1" x14ac:dyDescent="0.3">
      <c r="A4882">
        <f>IF(IFERROR(_xlfn.NUMBERVALUE(RIGHT(D4882,2))=C4882-2000,TRUE),1,0)*_xlfn.IFNA(VLOOKUP(LEFT(RIGHT(D4882,LEN(D4882)-6),LEN(RIGHT(D4882,LEN(D4882)-6))-3),'Filter Fuel'!$A$3:$I$29,HLOOKUP(LEFT(D4882,6),'Filter Fuel'!$B$1:$I$2,2,FALSE),FALSE),1)*IF(F4882=0,0,1)</f>
        <v>0</v>
      </c>
      <c r="B4882" t="s">
        <v>2</v>
      </c>
      <c r="C4882">
        <f t="shared" si="140"/>
        <v>2037</v>
      </c>
      <c r="D4882" t="str">
        <f t="shared" si="141"/>
        <v>FRETRAELCIMP31</v>
      </c>
      <c r="E4882" t="str">
        <f>VLOOKUP(D4882,'NZ40-POPT_tech_groups'!A:B,2,FALSE)</f>
        <v>NZ40-ENE-1-FRETRA</v>
      </c>
      <c r="F4882" s="3">
        <f>_xlfn.IFNA(_xlfn.IFNA(VLOOKUP(D4882,'Energy Share'!B:D,3,FALSE),VLOOKUP(LEFT(D4882,LEN(D4882)-2),'Energy Share'!B:D,3,FALSE)),0)*HLOOKUP(C4882,'Energy Share'!$I$2:$AL$3,2,FALSE)*VLOOKUP(LEFT(D4882,6),'Energy Share'!$I$6:$J$14,2,FALSE)</f>
        <v>0</v>
      </c>
    </row>
    <row r="4883" spans="1:6" hidden="1" x14ac:dyDescent="0.3">
      <c r="A4883">
        <f>IF(IFERROR(_xlfn.NUMBERVALUE(RIGHT(D4883,2))=C4883-2000,TRUE),1,0)*_xlfn.IFNA(VLOOKUP(LEFT(RIGHT(D4883,LEN(D4883)-6),LEN(RIGHT(D4883,LEN(D4883)-6))-3),'Filter Fuel'!$A$3:$I$29,HLOOKUP(LEFT(D4883,6),'Filter Fuel'!$B$1:$I$2,2,FALSE),FALSE),1)*IF(F4883=0,0,1)</f>
        <v>0</v>
      </c>
      <c r="B4883" t="s">
        <v>2</v>
      </c>
      <c r="C4883">
        <f t="shared" si="140"/>
        <v>2037</v>
      </c>
      <c r="D4883" t="str">
        <f t="shared" si="141"/>
        <v>FRETRAELCIMP32</v>
      </c>
      <c r="E4883" t="str">
        <f>VLOOKUP(D4883,'NZ40-POPT_tech_groups'!A:B,2,FALSE)</f>
        <v>NZ40-ENE-1-FRETRA</v>
      </c>
      <c r="F4883" s="3">
        <f>_xlfn.IFNA(_xlfn.IFNA(VLOOKUP(D4883,'Energy Share'!B:D,3,FALSE),VLOOKUP(LEFT(D4883,LEN(D4883)-2),'Energy Share'!B:D,3,FALSE)),0)*HLOOKUP(C4883,'Energy Share'!$I$2:$AL$3,2,FALSE)*VLOOKUP(LEFT(D4883,6),'Energy Share'!$I$6:$J$14,2,FALSE)</f>
        <v>0</v>
      </c>
    </row>
    <row r="4884" spans="1:6" hidden="1" x14ac:dyDescent="0.3">
      <c r="A4884">
        <f>IF(IFERROR(_xlfn.NUMBERVALUE(RIGHT(D4884,2))=C4884-2000,TRUE),1,0)*_xlfn.IFNA(VLOOKUP(LEFT(RIGHT(D4884,LEN(D4884)-6),LEN(RIGHT(D4884,LEN(D4884)-6))-3),'Filter Fuel'!$A$3:$I$29,HLOOKUP(LEFT(D4884,6),'Filter Fuel'!$B$1:$I$2,2,FALSE),FALSE),1)*IF(F4884=0,0,1)</f>
        <v>0</v>
      </c>
      <c r="B4884" t="s">
        <v>2</v>
      </c>
      <c r="C4884">
        <f t="shared" si="140"/>
        <v>2037</v>
      </c>
      <c r="D4884" t="str">
        <f t="shared" si="141"/>
        <v>FRETRAELCIMP33</v>
      </c>
      <c r="E4884" t="str">
        <f>VLOOKUP(D4884,'NZ40-POPT_tech_groups'!A:B,2,FALSE)</f>
        <v>NZ40-ENE-1-FRETRA</v>
      </c>
      <c r="F4884" s="3">
        <f>_xlfn.IFNA(_xlfn.IFNA(VLOOKUP(D4884,'Energy Share'!B:D,3,FALSE),VLOOKUP(LEFT(D4884,LEN(D4884)-2),'Energy Share'!B:D,3,FALSE)),0)*HLOOKUP(C4884,'Energy Share'!$I$2:$AL$3,2,FALSE)*VLOOKUP(LEFT(D4884,6),'Energy Share'!$I$6:$J$14,2,FALSE)</f>
        <v>0</v>
      </c>
    </row>
    <row r="4885" spans="1:6" hidden="1" x14ac:dyDescent="0.3">
      <c r="A4885">
        <f>IF(IFERROR(_xlfn.NUMBERVALUE(RIGHT(D4885,2))=C4885-2000,TRUE),1,0)*_xlfn.IFNA(VLOOKUP(LEFT(RIGHT(D4885,LEN(D4885)-6),LEN(RIGHT(D4885,LEN(D4885)-6))-3),'Filter Fuel'!$A$3:$I$29,HLOOKUP(LEFT(D4885,6),'Filter Fuel'!$B$1:$I$2,2,FALSE),FALSE),1)*IF(F4885=0,0,1)</f>
        <v>0</v>
      </c>
      <c r="B4885" t="s">
        <v>2</v>
      </c>
      <c r="C4885">
        <f t="shared" si="140"/>
        <v>2037</v>
      </c>
      <c r="D4885" t="str">
        <f t="shared" si="141"/>
        <v>FRETRAELCIMP34</v>
      </c>
      <c r="E4885" t="str">
        <f>VLOOKUP(D4885,'NZ40-POPT_tech_groups'!A:B,2,FALSE)</f>
        <v>NZ40-ENE-1-FRETRA</v>
      </c>
      <c r="F4885" s="3">
        <f>_xlfn.IFNA(_xlfn.IFNA(VLOOKUP(D4885,'Energy Share'!B:D,3,FALSE),VLOOKUP(LEFT(D4885,LEN(D4885)-2),'Energy Share'!B:D,3,FALSE)),0)*HLOOKUP(C4885,'Energy Share'!$I$2:$AL$3,2,FALSE)*VLOOKUP(LEFT(D4885,6),'Energy Share'!$I$6:$J$14,2,FALSE)</f>
        <v>0</v>
      </c>
    </row>
    <row r="4886" spans="1:6" hidden="1" x14ac:dyDescent="0.3">
      <c r="A4886">
        <f>IF(IFERROR(_xlfn.NUMBERVALUE(RIGHT(D4886,2))=C4886-2000,TRUE),1,0)*_xlfn.IFNA(VLOOKUP(LEFT(RIGHT(D4886,LEN(D4886)-6),LEN(RIGHT(D4886,LEN(D4886)-6))-3),'Filter Fuel'!$A$3:$I$29,HLOOKUP(LEFT(D4886,6),'Filter Fuel'!$B$1:$I$2,2,FALSE),FALSE),1)*IF(F4886=0,0,1)</f>
        <v>0</v>
      </c>
      <c r="B4886" t="s">
        <v>2</v>
      </c>
      <c r="C4886">
        <f t="shared" si="140"/>
        <v>2037</v>
      </c>
      <c r="D4886" t="str">
        <f t="shared" si="141"/>
        <v>FRETRAELCIMP35</v>
      </c>
      <c r="E4886" t="str">
        <f>VLOOKUP(D4886,'NZ40-POPT_tech_groups'!A:B,2,FALSE)</f>
        <v>NZ40-ENE-1-FRETRA</v>
      </c>
      <c r="F4886" s="3">
        <f>_xlfn.IFNA(_xlfn.IFNA(VLOOKUP(D4886,'Energy Share'!B:D,3,FALSE),VLOOKUP(LEFT(D4886,LEN(D4886)-2),'Energy Share'!B:D,3,FALSE)),0)*HLOOKUP(C4886,'Energy Share'!$I$2:$AL$3,2,FALSE)*VLOOKUP(LEFT(D4886,6),'Energy Share'!$I$6:$J$14,2,FALSE)</f>
        <v>0</v>
      </c>
    </row>
    <row r="4887" spans="1:6" hidden="1" x14ac:dyDescent="0.3">
      <c r="A4887">
        <f>IF(IFERROR(_xlfn.NUMBERVALUE(RIGHT(D4887,2))=C4887-2000,TRUE),1,0)*_xlfn.IFNA(VLOOKUP(LEFT(RIGHT(D4887,LEN(D4887)-6),LEN(RIGHT(D4887,LEN(D4887)-6))-3),'Filter Fuel'!$A$3:$I$29,HLOOKUP(LEFT(D4887,6),'Filter Fuel'!$B$1:$I$2,2,FALSE),FALSE),1)*IF(F4887=0,0,1)</f>
        <v>0</v>
      </c>
      <c r="B4887" t="s">
        <v>2</v>
      </c>
      <c r="C4887">
        <f t="shared" si="140"/>
        <v>2037</v>
      </c>
      <c r="D4887" t="str">
        <f t="shared" si="141"/>
        <v>FRETRAELCIMP36</v>
      </c>
      <c r="E4887" t="str">
        <f>VLOOKUP(D4887,'NZ40-POPT_tech_groups'!A:B,2,FALSE)</f>
        <v>NZ40-ENE-1-FRETRA</v>
      </c>
      <c r="F4887" s="3">
        <f>_xlfn.IFNA(_xlfn.IFNA(VLOOKUP(D4887,'Energy Share'!B:D,3,FALSE),VLOOKUP(LEFT(D4887,LEN(D4887)-2),'Energy Share'!B:D,3,FALSE)),0)*HLOOKUP(C4887,'Energy Share'!$I$2:$AL$3,2,FALSE)*VLOOKUP(LEFT(D4887,6),'Energy Share'!$I$6:$J$14,2,FALSE)</f>
        <v>0</v>
      </c>
    </row>
    <row r="4888" spans="1:6" hidden="1" x14ac:dyDescent="0.3">
      <c r="A4888">
        <f>IF(IFERROR(_xlfn.NUMBERVALUE(RIGHT(D4888,2))=C4888-2000,TRUE),1,0)*_xlfn.IFNA(VLOOKUP(LEFT(RIGHT(D4888,LEN(D4888)-6),LEN(RIGHT(D4888,LEN(D4888)-6))-3),'Filter Fuel'!$A$3:$I$29,HLOOKUP(LEFT(D4888,6),'Filter Fuel'!$B$1:$I$2,2,FALSE),FALSE),1)*IF(F4888=0,0,1)</f>
        <v>0</v>
      </c>
      <c r="B4888" t="s">
        <v>2</v>
      </c>
      <c r="C4888">
        <f t="shared" si="140"/>
        <v>2037</v>
      </c>
      <c r="D4888" t="str">
        <f t="shared" si="141"/>
        <v>FRETRAELCIMP37</v>
      </c>
      <c r="E4888" t="str">
        <f>VLOOKUP(D4888,'NZ40-POPT_tech_groups'!A:B,2,FALSE)</f>
        <v>NZ40-ENE-1-FRETRA</v>
      </c>
      <c r="F4888" s="3">
        <f>_xlfn.IFNA(_xlfn.IFNA(VLOOKUP(D4888,'Energy Share'!B:D,3,FALSE),VLOOKUP(LEFT(D4888,LEN(D4888)-2),'Energy Share'!B:D,3,FALSE)),0)*HLOOKUP(C4888,'Energy Share'!$I$2:$AL$3,2,FALSE)*VLOOKUP(LEFT(D4888,6),'Energy Share'!$I$6:$J$14,2,FALSE)</f>
        <v>0</v>
      </c>
    </row>
    <row r="4889" spans="1:6" hidden="1" x14ac:dyDescent="0.3">
      <c r="A4889">
        <f>IF(IFERROR(_xlfn.NUMBERVALUE(RIGHT(D4889,2))=C4889-2000,TRUE),1,0)*_xlfn.IFNA(VLOOKUP(LEFT(RIGHT(D4889,LEN(D4889)-6),LEN(RIGHT(D4889,LEN(D4889)-6))-3),'Filter Fuel'!$A$3:$I$29,HLOOKUP(LEFT(D4889,6),'Filter Fuel'!$B$1:$I$2,2,FALSE),FALSE),1)*IF(F4889=0,0,1)</f>
        <v>0</v>
      </c>
      <c r="B4889" t="s">
        <v>2</v>
      </c>
      <c r="C4889">
        <f t="shared" ref="C4889:C4952" si="142">C4546+1</f>
        <v>2037</v>
      </c>
      <c r="D4889" t="str">
        <f t="shared" ref="D4889:D4952" si="143">D4546</f>
        <v>FRETRAELCIMP38</v>
      </c>
      <c r="E4889" t="str">
        <f>VLOOKUP(D4889,'NZ40-POPT_tech_groups'!A:B,2,FALSE)</f>
        <v>NZ40-ENE-1-FRETRA</v>
      </c>
      <c r="F4889" s="3">
        <f>_xlfn.IFNA(_xlfn.IFNA(VLOOKUP(D4889,'Energy Share'!B:D,3,FALSE),VLOOKUP(LEFT(D4889,LEN(D4889)-2),'Energy Share'!B:D,3,FALSE)),0)*HLOOKUP(C4889,'Energy Share'!$I$2:$AL$3,2,FALSE)*VLOOKUP(LEFT(D4889,6),'Energy Share'!$I$6:$J$14,2,FALSE)</f>
        <v>0</v>
      </c>
    </row>
    <row r="4890" spans="1:6" hidden="1" x14ac:dyDescent="0.3">
      <c r="A4890">
        <f>IF(IFERROR(_xlfn.NUMBERVALUE(RIGHT(D4890,2))=C4890-2000,TRUE),1,0)*_xlfn.IFNA(VLOOKUP(LEFT(RIGHT(D4890,LEN(D4890)-6),LEN(RIGHT(D4890,LEN(D4890)-6))-3),'Filter Fuel'!$A$3:$I$29,HLOOKUP(LEFT(D4890,6),'Filter Fuel'!$B$1:$I$2,2,FALSE),FALSE),1)*IF(F4890=0,0,1)</f>
        <v>0</v>
      </c>
      <c r="B4890" t="s">
        <v>2</v>
      </c>
      <c r="C4890">
        <f t="shared" si="142"/>
        <v>2037</v>
      </c>
      <c r="D4890" t="str">
        <f t="shared" si="143"/>
        <v>FRETRAELCIMP39</v>
      </c>
      <c r="E4890" t="str">
        <f>VLOOKUP(D4890,'NZ40-POPT_tech_groups'!A:B,2,FALSE)</f>
        <v>NZ40-ENE-1-FRETRA</v>
      </c>
      <c r="F4890" s="3">
        <f>_xlfn.IFNA(_xlfn.IFNA(VLOOKUP(D4890,'Energy Share'!B:D,3,FALSE),VLOOKUP(LEFT(D4890,LEN(D4890)-2),'Energy Share'!B:D,3,FALSE)),0)*HLOOKUP(C4890,'Energy Share'!$I$2:$AL$3,2,FALSE)*VLOOKUP(LEFT(D4890,6),'Energy Share'!$I$6:$J$14,2,FALSE)</f>
        <v>0</v>
      </c>
    </row>
    <row r="4891" spans="1:6" hidden="1" x14ac:dyDescent="0.3">
      <c r="A4891">
        <f>IF(IFERROR(_xlfn.NUMBERVALUE(RIGHT(D4891,2))=C4891-2000,TRUE),1,0)*_xlfn.IFNA(VLOOKUP(LEFT(RIGHT(D4891,LEN(D4891)-6),LEN(RIGHT(D4891,LEN(D4891)-6))-3),'Filter Fuel'!$A$3:$I$29,HLOOKUP(LEFT(D4891,6),'Filter Fuel'!$B$1:$I$2,2,FALSE),FALSE),1)*IF(F4891=0,0,1)</f>
        <v>0</v>
      </c>
      <c r="B4891" t="s">
        <v>2</v>
      </c>
      <c r="C4891">
        <f t="shared" si="142"/>
        <v>2037</v>
      </c>
      <c r="D4891" t="str">
        <f t="shared" si="143"/>
        <v>FRETRAELCIMP40</v>
      </c>
      <c r="E4891" t="str">
        <f>VLOOKUP(D4891,'NZ40-POPT_tech_groups'!A:B,2,FALSE)</f>
        <v>NZ40-ENE-1-FRETRA</v>
      </c>
      <c r="F4891" s="3">
        <f>_xlfn.IFNA(_xlfn.IFNA(VLOOKUP(D4891,'Energy Share'!B:D,3,FALSE),VLOOKUP(LEFT(D4891,LEN(D4891)-2),'Energy Share'!B:D,3,FALSE)),0)*HLOOKUP(C4891,'Energy Share'!$I$2:$AL$3,2,FALSE)*VLOOKUP(LEFT(D4891,6),'Energy Share'!$I$6:$J$14,2,FALSE)</f>
        <v>0</v>
      </c>
    </row>
    <row r="4892" spans="1:6" hidden="1" x14ac:dyDescent="0.3">
      <c r="A4892">
        <f>IF(IFERROR(_xlfn.NUMBERVALUE(RIGHT(D4892,2))=C4892-2000,TRUE),1,0)*_xlfn.IFNA(VLOOKUP(LEFT(RIGHT(D4892,LEN(D4892)-6),LEN(RIGHT(D4892,LEN(D4892)-6))-3),'Filter Fuel'!$A$3:$I$29,HLOOKUP(LEFT(D4892,6),'Filter Fuel'!$B$1:$I$2,2,FALSE),FALSE),1)*IF(F4892=0,0,1)</f>
        <v>0</v>
      </c>
      <c r="B4892" t="s">
        <v>2</v>
      </c>
      <c r="C4892">
        <f t="shared" si="142"/>
        <v>2037</v>
      </c>
      <c r="D4892" t="str">
        <f t="shared" si="143"/>
        <v>FRETRAELCIMP41</v>
      </c>
      <c r="E4892" t="str">
        <f>VLOOKUP(D4892,'NZ40-POPT_tech_groups'!A:B,2,FALSE)</f>
        <v>NZ40-ENE-1-FRETRA</v>
      </c>
      <c r="F4892" s="3">
        <f>_xlfn.IFNA(_xlfn.IFNA(VLOOKUP(D4892,'Energy Share'!B:D,3,FALSE),VLOOKUP(LEFT(D4892,LEN(D4892)-2),'Energy Share'!B:D,3,FALSE)),0)*HLOOKUP(C4892,'Energy Share'!$I$2:$AL$3,2,FALSE)*VLOOKUP(LEFT(D4892,6),'Energy Share'!$I$6:$J$14,2,FALSE)</f>
        <v>0</v>
      </c>
    </row>
    <row r="4893" spans="1:6" hidden="1" x14ac:dyDescent="0.3">
      <c r="A4893">
        <f>IF(IFERROR(_xlfn.NUMBERVALUE(RIGHT(D4893,2))=C4893-2000,TRUE),1,0)*_xlfn.IFNA(VLOOKUP(LEFT(RIGHT(D4893,LEN(D4893)-6),LEN(RIGHT(D4893,LEN(D4893)-6))-3),'Filter Fuel'!$A$3:$I$29,HLOOKUP(LEFT(D4893,6),'Filter Fuel'!$B$1:$I$2,2,FALSE),FALSE),1)*IF(F4893=0,0,1)</f>
        <v>0</v>
      </c>
      <c r="B4893" t="s">
        <v>2</v>
      </c>
      <c r="C4893">
        <f t="shared" si="142"/>
        <v>2037</v>
      </c>
      <c r="D4893" t="str">
        <f t="shared" si="143"/>
        <v>FRETRAELCIMP42</v>
      </c>
      <c r="E4893" t="str">
        <f>VLOOKUP(D4893,'NZ40-POPT_tech_groups'!A:B,2,FALSE)</f>
        <v>NZ40-ENE-1-FRETRA</v>
      </c>
      <c r="F4893" s="3">
        <f>_xlfn.IFNA(_xlfn.IFNA(VLOOKUP(D4893,'Energy Share'!B:D,3,FALSE),VLOOKUP(LEFT(D4893,LEN(D4893)-2),'Energy Share'!B:D,3,FALSE)),0)*HLOOKUP(C4893,'Energy Share'!$I$2:$AL$3,2,FALSE)*VLOOKUP(LEFT(D4893,6),'Energy Share'!$I$6:$J$14,2,FALSE)</f>
        <v>0</v>
      </c>
    </row>
    <row r="4894" spans="1:6" hidden="1" x14ac:dyDescent="0.3">
      <c r="A4894">
        <f>IF(IFERROR(_xlfn.NUMBERVALUE(RIGHT(D4894,2))=C4894-2000,TRUE),1,0)*_xlfn.IFNA(VLOOKUP(LEFT(RIGHT(D4894,LEN(D4894)-6),LEN(RIGHT(D4894,LEN(D4894)-6))-3),'Filter Fuel'!$A$3:$I$29,HLOOKUP(LEFT(D4894,6),'Filter Fuel'!$B$1:$I$2,2,FALSE),FALSE),1)*IF(F4894=0,0,1)</f>
        <v>0</v>
      </c>
      <c r="B4894" t="s">
        <v>2</v>
      </c>
      <c r="C4894">
        <f t="shared" si="142"/>
        <v>2037</v>
      </c>
      <c r="D4894" t="str">
        <f t="shared" si="143"/>
        <v>FRETRAELCIMP43</v>
      </c>
      <c r="E4894" t="str">
        <f>VLOOKUP(D4894,'NZ40-POPT_tech_groups'!A:B,2,FALSE)</f>
        <v>NZ40-ENE-1-FRETRA</v>
      </c>
      <c r="F4894" s="3">
        <f>_xlfn.IFNA(_xlfn.IFNA(VLOOKUP(D4894,'Energy Share'!B:D,3,FALSE),VLOOKUP(LEFT(D4894,LEN(D4894)-2),'Energy Share'!B:D,3,FALSE)),0)*HLOOKUP(C4894,'Energy Share'!$I$2:$AL$3,2,FALSE)*VLOOKUP(LEFT(D4894,6),'Energy Share'!$I$6:$J$14,2,FALSE)</f>
        <v>0</v>
      </c>
    </row>
    <row r="4895" spans="1:6" hidden="1" x14ac:dyDescent="0.3">
      <c r="A4895">
        <f>IF(IFERROR(_xlfn.NUMBERVALUE(RIGHT(D4895,2))=C4895-2000,TRUE),1,0)*_xlfn.IFNA(VLOOKUP(LEFT(RIGHT(D4895,LEN(D4895)-6),LEN(RIGHT(D4895,LEN(D4895)-6))-3),'Filter Fuel'!$A$3:$I$29,HLOOKUP(LEFT(D4895,6),'Filter Fuel'!$B$1:$I$2,2,FALSE),FALSE),1)*IF(F4895=0,0,1)</f>
        <v>0</v>
      </c>
      <c r="B4895" t="s">
        <v>2</v>
      </c>
      <c r="C4895">
        <f t="shared" si="142"/>
        <v>2037</v>
      </c>
      <c r="D4895" t="str">
        <f t="shared" si="143"/>
        <v>FRETRAELCIMP44</v>
      </c>
      <c r="E4895" t="str">
        <f>VLOOKUP(D4895,'NZ40-POPT_tech_groups'!A:B,2,FALSE)</f>
        <v>NZ40-ENE-1-FRETRA</v>
      </c>
      <c r="F4895" s="3">
        <f>_xlfn.IFNA(_xlfn.IFNA(VLOOKUP(D4895,'Energy Share'!B:D,3,FALSE),VLOOKUP(LEFT(D4895,LEN(D4895)-2),'Energy Share'!B:D,3,FALSE)),0)*HLOOKUP(C4895,'Energy Share'!$I$2:$AL$3,2,FALSE)*VLOOKUP(LEFT(D4895,6),'Energy Share'!$I$6:$J$14,2,FALSE)</f>
        <v>0</v>
      </c>
    </row>
    <row r="4896" spans="1:6" hidden="1" x14ac:dyDescent="0.3">
      <c r="A4896">
        <f>IF(IFERROR(_xlfn.NUMBERVALUE(RIGHT(D4896,2))=C4896-2000,TRUE),1,0)*_xlfn.IFNA(VLOOKUP(LEFT(RIGHT(D4896,LEN(D4896)-6),LEN(RIGHT(D4896,LEN(D4896)-6))-3),'Filter Fuel'!$A$3:$I$29,HLOOKUP(LEFT(D4896,6),'Filter Fuel'!$B$1:$I$2,2,FALSE),FALSE),1)*IF(F4896=0,0,1)</f>
        <v>0</v>
      </c>
      <c r="B4896" t="s">
        <v>2</v>
      </c>
      <c r="C4896">
        <f t="shared" si="142"/>
        <v>2037</v>
      </c>
      <c r="D4896" t="str">
        <f t="shared" si="143"/>
        <v>FRETRAELCIMP45</v>
      </c>
      <c r="E4896" t="str">
        <f>VLOOKUP(D4896,'NZ40-POPT_tech_groups'!A:B,2,FALSE)</f>
        <v>NZ40-ENE-1-FRETRA</v>
      </c>
      <c r="F4896" s="3">
        <f>_xlfn.IFNA(_xlfn.IFNA(VLOOKUP(D4896,'Energy Share'!B:D,3,FALSE),VLOOKUP(LEFT(D4896,LEN(D4896)-2),'Energy Share'!B:D,3,FALSE)),0)*HLOOKUP(C4896,'Energy Share'!$I$2:$AL$3,2,FALSE)*VLOOKUP(LEFT(D4896,6),'Energy Share'!$I$6:$J$14,2,FALSE)</f>
        <v>0</v>
      </c>
    </row>
    <row r="4897" spans="1:6" hidden="1" x14ac:dyDescent="0.3">
      <c r="A4897">
        <f>IF(IFERROR(_xlfn.NUMBERVALUE(RIGHT(D4897,2))=C4897-2000,TRUE),1,0)*_xlfn.IFNA(VLOOKUP(LEFT(RIGHT(D4897,LEN(D4897)-6),LEN(RIGHT(D4897,LEN(D4897)-6))-3),'Filter Fuel'!$A$3:$I$29,HLOOKUP(LEFT(D4897,6),'Filter Fuel'!$B$1:$I$2,2,FALSE),FALSE),1)*IF(F4897=0,0,1)</f>
        <v>0</v>
      </c>
      <c r="B4897" t="s">
        <v>2</v>
      </c>
      <c r="C4897">
        <f t="shared" si="142"/>
        <v>2037</v>
      </c>
      <c r="D4897" t="str">
        <f t="shared" si="143"/>
        <v>FRETRAELCIMP46</v>
      </c>
      <c r="E4897" t="str">
        <f>VLOOKUP(D4897,'NZ40-POPT_tech_groups'!A:B,2,FALSE)</f>
        <v>NZ40-ENE-1-FRETRA</v>
      </c>
      <c r="F4897" s="3">
        <f>_xlfn.IFNA(_xlfn.IFNA(VLOOKUP(D4897,'Energy Share'!B:D,3,FALSE),VLOOKUP(LEFT(D4897,LEN(D4897)-2),'Energy Share'!B:D,3,FALSE)),0)*HLOOKUP(C4897,'Energy Share'!$I$2:$AL$3,2,FALSE)*VLOOKUP(LEFT(D4897,6),'Energy Share'!$I$6:$J$14,2,FALSE)</f>
        <v>0</v>
      </c>
    </row>
    <row r="4898" spans="1:6" hidden="1" x14ac:dyDescent="0.3">
      <c r="A4898">
        <f>IF(IFERROR(_xlfn.NUMBERVALUE(RIGHT(D4898,2))=C4898-2000,TRUE),1,0)*_xlfn.IFNA(VLOOKUP(LEFT(RIGHT(D4898,LEN(D4898)-6),LEN(RIGHT(D4898,LEN(D4898)-6))-3),'Filter Fuel'!$A$3:$I$29,HLOOKUP(LEFT(D4898,6),'Filter Fuel'!$B$1:$I$2,2,FALSE),FALSE),1)*IF(F4898=0,0,1)</f>
        <v>0</v>
      </c>
      <c r="B4898" t="s">
        <v>2</v>
      </c>
      <c r="C4898">
        <f t="shared" si="142"/>
        <v>2037</v>
      </c>
      <c r="D4898" t="str">
        <f t="shared" si="143"/>
        <v>FRETRAELCIMP47</v>
      </c>
      <c r="E4898" t="str">
        <f>VLOOKUP(D4898,'NZ40-POPT_tech_groups'!A:B,2,FALSE)</f>
        <v>NZ40-ENE-1-FRETRA</v>
      </c>
      <c r="F4898" s="3">
        <f>_xlfn.IFNA(_xlfn.IFNA(VLOOKUP(D4898,'Energy Share'!B:D,3,FALSE),VLOOKUP(LEFT(D4898,LEN(D4898)-2),'Energy Share'!B:D,3,FALSE)),0)*HLOOKUP(C4898,'Energy Share'!$I$2:$AL$3,2,FALSE)*VLOOKUP(LEFT(D4898,6),'Energy Share'!$I$6:$J$14,2,FALSE)</f>
        <v>0</v>
      </c>
    </row>
    <row r="4899" spans="1:6" hidden="1" x14ac:dyDescent="0.3">
      <c r="A4899">
        <f>IF(IFERROR(_xlfn.NUMBERVALUE(RIGHT(D4899,2))=C4899-2000,TRUE),1,0)*_xlfn.IFNA(VLOOKUP(LEFT(RIGHT(D4899,LEN(D4899)-6),LEN(RIGHT(D4899,LEN(D4899)-6))-3),'Filter Fuel'!$A$3:$I$29,HLOOKUP(LEFT(D4899,6),'Filter Fuel'!$B$1:$I$2,2,FALSE),FALSE),1)*IF(F4899=0,0,1)</f>
        <v>0</v>
      </c>
      <c r="B4899" t="s">
        <v>2</v>
      </c>
      <c r="C4899">
        <f t="shared" si="142"/>
        <v>2037</v>
      </c>
      <c r="D4899" t="str">
        <f t="shared" si="143"/>
        <v>FRETRAELCIMP48</v>
      </c>
      <c r="E4899" t="str">
        <f>VLOOKUP(D4899,'NZ40-POPT_tech_groups'!A:B,2,FALSE)</f>
        <v>NZ40-ENE-1-FRETRA</v>
      </c>
      <c r="F4899" s="3">
        <f>_xlfn.IFNA(_xlfn.IFNA(VLOOKUP(D4899,'Energy Share'!B:D,3,FALSE),VLOOKUP(LEFT(D4899,LEN(D4899)-2),'Energy Share'!B:D,3,FALSE)),0)*HLOOKUP(C4899,'Energy Share'!$I$2:$AL$3,2,FALSE)*VLOOKUP(LEFT(D4899,6),'Energy Share'!$I$6:$J$14,2,FALSE)</f>
        <v>0</v>
      </c>
    </row>
    <row r="4900" spans="1:6" hidden="1" x14ac:dyDescent="0.3">
      <c r="A4900">
        <f>IF(IFERROR(_xlfn.NUMBERVALUE(RIGHT(D4900,2))=C4900-2000,TRUE),1,0)*_xlfn.IFNA(VLOOKUP(LEFT(RIGHT(D4900,LEN(D4900)-6),LEN(RIGHT(D4900,LEN(D4900)-6))-3),'Filter Fuel'!$A$3:$I$29,HLOOKUP(LEFT(D4900,6),'Filter Fuel'!$B$1:$I$2,2,FALSE),FALSE),1)*IF(F4900=0,0,1)</f>
        <v>0</v>
      </c>
      <c r="B4900" t="s">
        <v>2</v>
      </c>
      <c r="C4900">
        <f t="shared" si="142"/>
        <v>2037</v>
      </c>
      <c r="D4900" t="str">
        <f t="shared" si="143"/>
        <v>FRETRAELCIMP49</v>
      </c>
      <c r="E4900" t="str">
        <f>VLOOKUP(D4900,'NZ40-POPT_tech_groups'!A:B,2,FALSE)</f>
        <v>NZ40-ENE-1-FRETRA</v>
      </c>
      <c r="F4900" s="3">
        <f>_xlfn.IFNA(_xlfn.IFNA(VLOOKUP(D4900,'Energy Share'!B:D,3,FALSE),VLOOKUP(LEFT(D4900,LEN(D4900)-2),'Energy Share'!B:D,3,FALSE)),0)*HLOOKUP(C4900,'Energy Share'!$I$2:$AL$3,2,FALSE)*VLOOKUP(LEFT(D4900,6),'Energy Share'!$I$6:$J$14,2,FALSE)</f>
        <v>0</v>
      </c>
    </row>
    <row r="4901" spans="1:6" hidden="1" x14ac:dyDescent="0.3">
      <c r="A4901">
        <f>IF(IFERROR(_xlfn.NUMBERVALUE(RIGHT(D4901,2))=C4901-2000,TRUE),1,0)*_xlfn.IFNA(VLOOKUP(LEFT(RIGHT(D4901,LEN(D4901)-6),LEN(RIGHT(D4901,LEN(D4901)-6))-3),'Filter Fuel'!$A$3:$I$29,HLOOKUP(LEFT(D4901,6),'Filter Fuel'!$B$1:$I$2,2,FALSE),FALSE),1)*IF(F4901=0,0,1)</f>
        <v>0</v>
      </c>
      <c r="B4901" t="s">
        <v>2</v>
      </c>
      <c r="C4901">
        <f t="shared" si="142"/>
        <v>2037</v>
      </c>
      <c r="D4901" t="str">
        <f t="shared" si="143"/>
        <v>FRETRAELCIMP50</v>
      </c>
      <c r="E4901" t="str">
        <f>VLOOKUP(D4901,'NZ40-POPT_tech_groups'!A:B,2,FALSE)</f>
        <v>NZ40-ENE-1-FRETRA</v>
      </c>
      <c r="F4901" s="3">
        <f>_xlfn.IFNA(_xlfn.IFNA(VLOOKUP(D4901,'Energy Share'!B:D,3,FALSE),VLOOKUP(LEFT(D4901,LEN(D4901)-2),'Energy Share'!B:D,3,FALSE)),0)*HLOOKUP(C4901,'Energy Share'!$I$2:$AL$3,2,FALSE)*VLOOKUP(LEFT(D4901,6),'Energy Share'!$I$6:$J$14,2,FALSE)</f>
        <v>0</v>
      </c>
    </row>
    <row r="4902" spans="1:6" hidden="1" x14ac:dyDescent="0.3">
      <c r="A4902">
        <f>IF(IFERROR(_xlfn.NUMBERVALUE(RIGHT(D4902,2))=C4902-2000,TRUE),1,0)*_xlfn.IFNA(VLOOKUP(LEFT(RIGHT(D4902,LEN(D4902)-6),LEN(RIGHT(D4902,LEN(D4902)-6))-3),'Filter Fuel'!$A$3:$I$29,HLOOKUP(LEFT(D4902,6),'Filter Fuel'!$B$1:$I$2,2,FALSE),FALSE),1)*IF(F4902=0,0,1)</f>
        <v>0</v>
      </c>
      <c r="B4902" t="s">
        <v>2</v>
      </c>
      <c r="C4902">
        <f t="shared" si="142"/>
        <v>2037</v>
      </c>
      <c r="D4902" t="str">
        <f t="shared" si="143"/>
        <v>INDBDGELCIMP16</v>
      </c>
      <c r="E4902" t="str">
        <f>VLOOKUP(D4902,'NZ40-POPT_tech_groups'!A:B,2,FALSE)</f>
        <v>NZ40-ENE-1-INDBDG</v>
      </c>
      <c r="F4902" s="3">
        <f>_xlfn.IFNA(_xlfn.IFNA(VLOOKUP(D4902,'Energy Share'!B:D,3,FALSE),VLOOKUP(LEFT(D4902,LEN(D4902)-2),'Energy Share'!B:D,3,FALSE)),0)*HLOOKUP(C4902,'Energy Share'!$I$2:$AL$3,2,FALSE)*VLOOKUP(LEFT(D4902,6),'Energy Share'!$I$6:$J$14,2,FALSE)</f>
        <v>6.2018515693819089E-2</v>
      </c>
    </row>
    <row r="4903" spans="1:6" hidden="1" x14ac:dyDescent="0.3">
      <c r="A4903">
        <f>IF(IFERROR(_xlfn.NUMBERVALUE(RIGHT(D4903,2))=C4903-2000,TRUE),1,0)*_xlfn.IFNA(VLOOKUP(LEFT(RIGHT(D4903,LEN(D4903)-6),LEN(RIGHT(D4903,LEN(D4903)-6))-3),'Filter Fuel'!$A$3:$I$29,HLOOKUP(LEFT(D4903,6),'Filter Fuel'!$B$1:$I$2,2,FALSE),FALSE),1)*IF(F4903=0,0,1)</f>
        <v>0</v>
      </c>
      <c r="B4903" t="s">
        <v>2</v>
      </c>
      <c r="C4903">
        <f t="shared" si="142"/>
        <v>2037</v>
      </c>
      <c r="D4903" t="str">
        <f t="shared" si="143"/>
        <v>INDBDGELCIMP17</v>
      </c>
      <c r="E4903" t="str">
        <f>VLOOKUP(D4903,'NZ40-POPT_tech_groups'!A:B,2,FALSE)</f>
        <v>NZ40-ENE-1-INDBDG</v>
      </c>
      <c r="F4903" s="3">
        <f>_xlfn.IFNA(_xlfn.IFNA(VLOOKUP(D4903,'Energy Share'!B:D,3,FALSE),VLOOKUP(LEFT(D4903,LEN(D4903)-2),'Energy Share'!B:D,3,FALSE)),0)*HLOOKUP(C4903,'Energy Share'!$I$2:$AL$3,2,FALSE)*VLOOKUP(LEFT(D4903,6),'Energy Share'!$I$6:$J$14,2,FALSE)</f>
        <v>6.2018515693819089E-2</v>
      </c>
    </row>
    <row r="4904" spans="1:6" hidden="1" x14ac:dyDescent="0.3">
      <c r="A4904">
        <f>IF(IFERROR(_xlfn.NUMBERVALUE(RIGHT(D4904,2))=C4904-2000,TRUE),1,0)*_xlfn.IFNA(VLOOKUP(LEFT(RIGHT(D4904,LEN(D4904)-6),LEN(RIGHT(D4904,LEN(D4904)-6))-3),'Filter Fuel'!$A$3:$I$29,HLOOKUP(LEFT(D4904,6),'Filter Fuel'!$B$1:$I$2,2,FALSE),FALSE),1)*IF(F4904=0,0,1)</f>
        <v>0</v>
      </c>
      <c r="B4904" t="s">
        <v>2</v>
      </c>
      <c r="C4904">
        <f t="shared" si="142"/>
        <v>2037</v>
      </c>
      <c r="D4904" t="str">
        <f t="shared" si="143"/>
        <v>INDBDGELCIMP18</v>
      </c>
      <c r="E4904" t="str">
        <f>VLOOKUP(D4904,'NZ40-POPT_tech_groups'!A:B,2,FALSE)</f>
        <v>NZ40-ENE-1-INDBDG</v>
      </c>
      <c r="F4904" s="3">
        <f>_xlfn.IFNA(_xlfn.IFNA(VLOOKUP(D4904,'Energy Share'!B:D,3,FALSE),VLOOKUP(LEFT(D4904,LEN(D4904)-2),'Energy Share'!B:D,3,FALSE)),0)*HLOOKUP(C4904,'Energy Share'!$I$2:$AL$3,2,FALSE)*VLOOKUP(LEFT(D4904,6),'Energy Share'!$I$6:$J$14,2,FALSE)</f>
        <v>6.2018515693819089E-2</v>
      </c>
    </row>
    <row r="4905" spans="1:6" hidden="1" x14ac:dyDescent="0.3">
      <c r="A4905">
        <f>IF(IFERROR(_xlfn.NUMBERVALUE(RIGHT(D4905,2))=C4905-2000,TRUE),1,0)*_xlfn.IFNA(VLOOKUP(LEFT(RIGHT(D4905,LEN(D4905)-6),LEN(RIGHT(D4905,LEN(D4905)-6))-3),'Filter Fuel'!$A$3:$I$29,HLOOKUP(LEFT(D4905,6),'Filter Fuel'!$B$1:$I$2,2,FALSE),FALSE),1)*IF(F4905=0,0,1)</f>
        <v>0</v>
      </c>
      <c r="B4905" t="s">
        <v>2</v>
      </c>
      <c r="C4905">
        <f t="shared" si="142"/>
        <v>2037</v>
      </c>
      <c r="D4905" t="str">
        <f t="shared" si="143"/>
        <v>INDBDGELCIMP19</v>
      </c>
      <c r="E4905" t="str">
        <f>VLOOKUP(D4905,'NZ40-POPT_tech_groups'!A:B,2,FALSE)</f>
        <v>NZ40-ENE-1-INDBDG</v>
      </c>
      <c r="F4905" s="3">
        <f>_xlfn.IFNA(_xlfn.IFNA(VLOOKUP(D4905,'Energy Share'!B:D,3,FALSE),VLOOKUP(LEFT(D4905,LEN(D4905)-2),'Energy Share'!B:D,3,FALSE)),0)*HLOOKUP(C4905,'Energy Share'!$I$2:$AL$3,2,FALSE)*VLOOKUP(LEFT(D4905,6),'Energy Share'!$I$6:$J$14,2,FALSE)</f>
        <v>6.2018515693819089E-2</v>
      </c>
    </row>
    <row r="4906" spans="1:6" hidden="1" x14ac:dyDescent="0.3">
      <c r="A4906">
        <f>IF(IFERROR(_xlfn.NUMBERVALUE(RIGHT(D4906,2))=C4906-2000,TRUE),1,0)*_xlfn.IFNA(VLOOKUP(LEFT(RIGHT(D4906,LEN(D4906)-6),LEN(RIGHT(D4906,LEN(D4906)-6))-3),'Filter Fuel'!$A$3:$I$29,HLOOKUP(LEFT(D4906,6),'Filter Fuel'!$B$1:$I$2,2,FALSE),FALSE),1)*IF(F4906=0,0,1)</f>
        <v>0</v>
      </c>
      <c r="B4906" t="s">
        <v>2</v>
      </c>
      <c r="C4906">
        <f t="shared" si="142"/>
        <v>2037</v>
      </c>
      <c r="D4906" t="str">
        <f t="shared" si="143"/>
        <v>INDBDGELCIMP20</v>
      </c>
      <c r="E4906" t="str">
        <f>VLOOKUP(D4906,'NZ40-POPT_tech_groups'!A:B,2,FALSE)</f>
        <v>NZ40-ENE-1-INDBDG</v>
      </c>
      <c r="F4906" s="3">
        <f>_xlfn.IFNA(_xlfn.IFNA(VLOOKUP(D4906,'Energy Share'!B:D,3,FALSE),VLOOKUP(LEFT(D4906,LEN(D4906)-2),'Energy Share'!B:D,3,FALSE)),0)*HLOOKUP(C4906,'Energy Share'!$I$2:$AL$3,2,FALSE)*VLOOKUP(LEFT(D4906,6),'Energy Share'!$I$6:$J$14,2,FALSE)</f>
        <v>6.2018515693819089E-2</v>
      </c>
    </row>
    <row r="4907" spans="1:6" hidden="1" x14ac:dyDescent="0.3">
      <c r="A4907">
        <f>IF(IFERROR(_xlfn.NUMBERVALUE(RIGHT(D4907,2))=C4907-2000,TRUE),1,0)*_xlfn.IFNA(VLOOKUP(LEFT(RIGHT(D4907,LEN(D4907)-6),LEN(RIGHT(D4907,LEN(D4907)-6))-3),'Filter Fuel'!$A$3:$I$29,HLOOKUP(LEFT(D4907,6),'Filter Fuel'!$B$1:$I$2,2,FALSE),FALSE),1)*IF(F4907=0,0,1)</f>
        <v>0</v>
      </c>
      <c r="B4907" t="s">
        <v>2</v>
      </c>
      <c r="C4907">
        <f t="shared" si="142"/>
        <v>2037</v>
      </c>
      <c r="D4907" t="str">
        <f t="shared" si="143"/>
        <v>INDBDGELCIMP21</v>
      </c>
      <c r="E4907" t="str">
        <f>VLOOKUP(D4907,'NZ40-POPT_tech_groups'!A:B,2,FALSE)</f>
        <v>NZ40-ENE-1-INDBDG</v>
      </c>
      <c r="F4907" s="3">
        <f>_xlfn.IFNA(_xlfn.IFNA(VLOOKUP(D4907,'Energy Share'!B:D,3,FALSE),VLOOKUP(LEFT(D4907,LEN(D4907)-2),'Energy Share'!B:D,3,FALSE)),0)*HLOOKUP(C4907,'Energy Share'!$I$2:$AL$3,2,FALSE)*VLOOKUP(LEFT(D4907,6),'Energy Share'!$I$6:$J$14,2,FALSE)</f>
        <v>6.2018515693819089E-2</v>
      </c>
    </row>
    <row r="4908" spans="1:6" hidden="1" x14ac:dyDescent="0.3">
      <c r="A4908">
        <f>IF(IFERROR(_xlfn.NUMBERVALUE(RIGHT(D4908,2))=C4908-2000,TRUE),1,0)*_xlfn.IFNA(VLOOKUP(LEFT(RIGHT(D4908,LEN(D4908)-6),LEN(RIGHT(D4908,LEN(D4908)-6))-3),'Filter Fuel'!$A$3:$I$29,HLOOKUP(LEFT(D4908,6),'Filter Fuel'!$B$1:$I$2,2,FALSE),FALSE),1)*IF(F4908=0,0,1)</f>
        <v>0</v>
      </c>
      <c r="B4908" t="s">
        <v>2</v>
      </c>
      <c r="C4908">
        <f t="shared" si="142"/>
        <v>2037</v>
      </c>
      <c r="D4908" t="str">
        <f t="shared" si="143"/>
        <v>INDBDGELCIMP22</v>
      </c>
      <c r="E4908" t="str">
        <f>VLOOKUP(D4908,'NZ40-POPT_tech_groups'!A:B,2,FALSE)</f>
        <v>NZ40-ENE-1-INDBDG</v>
      </c>
      <c r="F4908" s="3">
        <f>_xlfn.IFNA(_xlfn.IFNA(VLOOKUP(D4908,'Energy Share'!B:D,3,FALSE),VLOOKUP(LEFT(D4908,LEN(D4908)-2),'Energy Share'!B:D,3,FALSE)),0)*HLOOKUP(C4908,'Energy Share'!$I$2:$AL$3,2,FALSE)*VLOOKUP(LEFT(D4908,6),'Energy Share'!$I$6:$J$14,2,FALSE)</f>
        <v>6.2018515693819089E-2</v>
      </c>
    </row>
    <row r="4909" spans="1:6" hidden="1" x14ac:dyDescent="0.3">
      <c r="A4909">
        <f>IF(IFERROR(_xlfn.NUMBERVALUE(RIGHT(D4909,2))=C4909-2000,TRUE),1,0)*_xlfn.IFNA(VLOOKUP(LEFT(RIGHT(D4909,LEN(D4909)-6),LEN(RIGHT(D4909,LEN(D4909)-6))-3),'Filter Fuel'!$A$3:$I$29,HLOOKUP(LEFT(D4909,6),'Filter Fuel'!$B$1:$I$2,2,FALSE),FALSE),1)*IF(F4909=0,0,1)</f>
        <v>0</v>
      </c>
      <c r="B4909" t="s">
        <v>2</v>
      </c>
      <c r="C4909">
        <f t="shared" si="142"/>
        <v>2037</v>
      </c>
      <c r="D4909" t="str">
        <f t="shared" si="143"/>
        <v>INDBDGELCIMP23</v>
      </c>
      <c r="E4909" t="str">
        <f>VLOOKUP(D4909,'NZ40-POPT_tech_groups'!A:B,2,FALSE)</f>
        <v>NZ40-ENE-1-INDBDG</v>
      </c>
      <c r="F4909" s="3">
        <f>_xlfn.IFNA(_xlfn.IFNA(VLOOKUP(D4909,'Energy Share'!B:D,3,FALSE),VLOOKUP(LEFT(D4909,LEN(D4909)-2),'Energy Share'!B:D,3,FALSE)),0)*HLOOKUP(C4909,'Energy Share'!$I$2:$AL$3,2,FALSE)*VLOOKUP(LEFT(D4909,6),'Energy Share'!$I$6:$J$14,2,FALSE)</f>
        <v>6.2018515693819089E-2</v>
      </c>
    </row>
    <row r="4910" spans="1:6" hidden="1" x14ac:dyDescent="0.3">
      <c r="A4910">
        <f>IF(IFERROR(_xlfn.NUMBERVALUE(RIGHT(D4910,2))=C4910-2000,TRUE),1,0)*_xlfn.IFNA(VLOOKUP(LEFT(RIGHT(D4910,LEN(D4910)-6),LEN(RIGHT(D4910,LEN(D4910)-6))-3),'Filter Fuel'!$A$3:$I$29,HLOOKUP(LEFT(D4910,6),'Filter Fuel'!$B$1:$I$2,2,FALSE),FALSE),1)*IF(F4910=0,0,1)</f>
        <v>0</v>
      </c>
      <c r="B4910" t="s">
        <v>2</v>
      </c>
      <c r="C4910">
        <f t="shared" si="142"/>
        <v>2037</v>
      </c>
      <c r="D4910" t="str">
        <f t="shared" si="143"/>
        <v>INDBDGELCIMP24</v>
      </c>
      <c r="E4910" t="str">
        <f>VLOOKUP(D4910,'NZ40-POPT_tech_groups'!A:B,2,FALSE)</f>
        <v>NZ40-ENE-1-INDBDG</v>
      </c>
      <c r="F4910" s="3">
        <f>_xlfn.IFNA(_xlfn.IFNA(VLOOKUP(D4910,'Energy Share'!B:D,3,FALSE),VLOOKUP(LEFT(D4910,LEN(D4910)-2),'Energy Share'!B:D,3,FALSE)),0)*HLOOKUP(C4910,'Energy Share'!$I$2:$AL$3,2,FALSE)*VLOOKUP(LEFT(D4910,6),'Energy Share'!$I$6:$J$14,2,FALSE)</f>
        <v>6.2018515693819089E-2</v>
      </c>
    </row>
    <row r="4911" spans="1:6" hidden="1" x14ac:dyDescent="0.3">
      <c r="A4911">
        <f>IF(IFERROR(_xlfn.NUMBERVALUE(RIGHT(D4911,2))=C4911-2000,TRUE),1,0)*_xlfn.IFNA(VLOOKUP(LEFT(RIGHT(D4911,LEN(D4911)-6),LEN(RIGHT(D4911,LEN(D4911)-6))-3),'Filter Fuel'!$A$3:$I$29,HLOOKUP(LEFT(D4911,6),'Filter Fuel'!$B$1:$I$2,2,FALSE),FALSE),1)*IF(F4911=0,0,1)</f>
        <v>0</v>
      </c>
      <c r="B4911" t="s">
        <v>2</v>
      </c>
      <c r="C4911">
        <f t="shared" si="142"/>
        <v>2037</v>
      </c>
      <c r="D4911" t="str">
        <f t="shared" si="143"/>
        <v>INDBDGELCIMP25</v>
      </c>
      <c r="E4911" t="str">
        <f>VLOOKUP(D4911,'NZ40-POPT_tech_groups'!A:B,2,FALSE)</f>
        <v>NZ40-ENE-1-INDBDG</v>
      </c>
      <c r="F4911" s="3">
        <f>_xlfn.IFNA(_xlfn.IFNA(VLOOKUP(D4911,'Energy Share'!B:D,3,FALSE),VLOOKUP(LEFT(D4911,LEN(D4911)-2),'Energy Share'!B:D,3,FALSE)),0)*HLOOKUP(C4911,'Energy Share'!$I$2:$AL$3,2,FALSE)*VLOOKUP(LEFT(D4911,6),'Energy Share'!$I$6:$J$14,2,FALSE)</f>
        <v>6.2018515693819089E-2</v>
      </c>
    </row>
    <row r="4912" spans="1:6" hidden="1" x14ac:dyDescent="0.3">
      <c r="A4912">
        <f>IF(IFERROR(_xlfn.NUMBERVALUE(RIGHT(D4912,2))=C4912-2000,TRUE),1,0)*_xlfn.IFNA(VLOOKUP(LEFT(RIGHT(D4912,LEN(D4912)-6),LEN(RIGHT(D4912,LEN(D4912)-6))-3),'Filter Fuel'!$A$3:$I$29,HLOOKUP(LEFT(D4912,6),'Filter Fuel'!$B$1:$I$2,2,FALSE),FALSE),1)*IF(F4912=0,0,1)</f>
        <v>0</v>
      </c>
      <c r="B4912" t="s">
        <v>2</v>
      </c>
      <c r="C4912">
        <f t="shared" si="142"/>
        <v>2037</v>
      </c>
      <c r="D4912" t="str">
        <f t="shared" si="143"/>
        <v>INDBDGELCIMP26</v>
      </c>
      <c r="E4912" t="str">
        <f>VLOOKUP(D4912,'NZ40-POPT_tech_groups'!A:B,2,FALSE)</f>
        <v>NZ40-ENE-1-INDBDG</v>
      </c>
      <c r="F4912" s="3">
        <f>_xlfn.IFNA(_xlfn.IFNA(VLOOKUP(D4912,'Energy Share'!B:D,3,FALSE),VLOOKUP(LEFT(D4912,LEN(D4912)-2),'Energy Share'!B:D,3,FALSE)),0)*HLOOKUP(C4912,'Energy Share'!$I$2:$AL$3,2,FALSE)*VLOOKUP(LEFT(D4912,6),'Energy Share'!$I$6:$J$14,2,FALSE)</f>
        <v>6.2018515693819089E-2</v>
      </c>
    </row>
    <row r="4913" spans="1:6" hidden="1" x14ac:dyDescent="0.3">
      <c r="A4913">
        <f>IF(IFERROR(_xlfn.NUMBERVALUE(RIGHT(D4913,2))=C4913-2000,TRUE),1,0)*_xlfn.IFNA(VLOOKUP(LEFT(RIGHT(D4913,LEN(D4913)-6),LEN(RIGHT(D4913,LEN(D4913)-6))-3),'Filter Fuel'!$A$3:$I$29,HLOOKUP(LEFT(D4913,6),'Filter Fuel'!$B$1:$I$2,2,FALSE),FALSE),1)*IF(F4913=0,0,1)</f>
        <v>0</v>
      </c>
      <c r="B4913" t="s">
        <v>2</v>
      </c>
      <c r="C4913">
        <f t="shared" si="142"/>
        <v>2037</v>
      </c>
      <c r="D4913" t="str">
        <f t="shared" si="143"/>
        <v>INDBDGELCIMP27</v>
      </c>
      <c r="E4913" t="str">
        <f>VLOOKUP(D4913,'NZ40-POPT_tech_groups'!A:B,2,FALSE)</f>
        <v>NZ40-ENE-1-INDBDG</v>
      </c>
      <c r="F4913" s="3">
        <f>_xlfn.IFNA(_xlfn.IFNA(VLOOKUP(D4913,'Energy Share'!B:D,3,FALSE),VLOOKUP(LEFT(D4913,LEN(D4913)-2),'Energy Share'!B:D,3,FALSE)),0)*HLOOKUP(C4913,'Energy Share'!$I$2:$AL$3,2,FALSE)*VLOOKUP(LEFT(D4913,6),'Energy Share'!$I$6:$J$14,2,FALSE)</f>
        <v>6.2018515693819089E-2</v>
      </c>
    </row>
    <row r="4914" spans="1:6" hidden="1" x14ac:dyDescent="0.3">
      <c r="A4914">
        <f>IF(IFERROR(_xlfn.NUMBERVALUE(RIGHT(D4914,2))=C4914-2000,TRUE),1,0)*_xlfn.IFNA(VLOOKUP(LEFT(RIGHT(D4914,LEN(D4914)-6),LEN(RIGHT(D4914,LEN(D4914)-6))-3),'Filter Fuel'!$A$3:$I$29,HLOOKUP(LEFT(D4914,6),'Filter Fuel'!$B$1:$I$2,2,FALSE),FALSE),1)*IF(F4914=0,0,1)</f>
        <v>0</v>
      </c>
      <c r="B4914" t="s">
        <v>2</v>
      </c>
      <c r="C4914">
        <f t="shared" si="142"/>
        <v>2037</v>
      </c>
      <c r="D4914" t="str">
        <f t="shared" si="143"/>
        <v>INDBDGELCIMP28</v>
      </c>
      <c r="E4914" t="str">
        <f>VLOOKUP(D4914,'NZ40-POPT_tech_groups'!A:B,2,FALSE)</f>
        <v>NZ40-ENE-1-INDBDG</v>
      </c>
      <c r="F4914" s="3">
        <f>_xlfn.IFNA(_xlfn.IFNA(VLOOKUP(D4914,'Energy Share'!B:D,3,FALSE),VLOOKUP(LEFT(D4914,LEN(D4914)-2),'Energy Share'!B:D,3,FALSE)),0)*HLOOKUP(C4914,'Energy Share'!$I$2:$AL$3,2,FALSE)*VLOOKUP(LEFT(D4914,6),'Energy Share'!$I$6:$J$14,2,FALSE)</f>
        <v>6.2018515693819089E-2</v>
      </c>
    </row>
    <row r="4915" spans="1:6" hidden="1" x14ac:dyDescent="0.3">
      <c r="A4915">
        <f>IF(IFERROR(_xlfn.NUMBERVALUE(RIGHT(D4915,2))=C4915-2000,TRUE),1,0)*_xlfn.IFNA(VLOOKUP(LEFT(RIGHT(D4915,LEN(D4915)-6),LEN(RIGHT(D4915,LEN(D4915)-6))-3),'Filter Fuel'!$A$3:$I$29,HLOOKUP(LEFT(D4915,6),'Filter Fuel'!$B$1:$I$2,2,FALSE),FALSE),1)*IF(F4915=0,0,1)</f>
        <v>0</v>
      </c>
      <c r="B4915" t="s">
        <v>2</v>
      </c>
      <c r="C4915">
        <f t="shared" si="142"/>
        <v>2037</v>
      </c>
      <c r="D4915" t="str">
        <f t="shared" si="143"/>
        <v>INDBDGELCIMP29</v>
      </c>
      <c r="E4915" t="str">
        <f>VLOOKUP(D4915,'NZ40-POPT_tech_groups'!A:B,2,FALSE)</f>
        <v>NZ40-ENE-1-INDBDG</v>
      </c>
      <c r="F4915" s="3">
        <f>_xlfn.IFNA(_xlfn.IFNA(VLOOKUP(D4915,'Energy Share'!B:D,3,FALSE),VLOOKUP(LEFT(D4915,LEN(D4915)-2),'Energy Share'!B:D,3,FALSE)),0)*HLOOKUP(C4915,'Energy Share'!$I$2:$AL$3,2,FALSE)*VLOOKUP(LEFT(D4915,6),'Energy Share'!$I$6:$J$14,2,FALSE)</f>
        <v>6.2018515693819089E-2</v>
      </c>
    </row>
    <row r="4916" spans="1:6" hidden="1" x14ac:dyDescent="0.3">
      <c r="A4916">
        <f>IF(IFERROR(_xlfn.NUMBERVALUE(RIGHT(D4916,2))=C4916-2000,TRUE),1,0)*_xlfn.IFNA(VLOOKUP(LEFT(RIGHT(D4916,LEN(D4916)-6),LEN(RIGHT(D4916,LEN(D4916)-6))-3),'Filter Fuel'!$A$3:$I$29,HLOOKUP(LEFT(D4916,6),'Filter Fuel'!$B$1:$I$2,2,FALSE),FALSE),1)*IF(F4916=0,0,1)</f>
        <v>0</v>
      </c>
      <c r="B4916" t="s">
        <v>2</v>
      </c>
      <c r="C4916">
        <f t="shared" si="142"/>
        <v>2037</v>
      </c>
      <c r="D4916" t="str">
        <f t="shared" si="143"/>
        <v>INDBDGELCIMP30</v>
      </c>
      <c r="E4916" t="str">
        <f>VLOOKUP(D4916,'NZ40-POPT_tech_groups'!A:B,2,FALSE)</f>
        <v>NZ40-ENE-1-INDBDG</v>
      </c>
      <c r="F4916" s="3">
        <f>_xlfn.IFNA(_xlfn.IFNA(VLOOKUP(D4916,'Energy Share'!B:D,3,FALSE),VLOOKUP(LEFT(D4916,LEN(D4916)-2),'Energy Share'!B:D,3,FALSE)),0)*HLOOKUP(C4916,'Energy Share'!$I$2:$AL$3,2,FALSE)*VLOOKUP(LEFT(D4916,6),'Energy Share'!$I$6:$J$14,2,FALSE)</f>
        <v>6.2018515693819089E-2</v>
      </c>
    </row>
    <row r="4917" spans="1:6" hidden="1" x14ac:dyDescent="0.3">
      <c r="A4917">
        <f>IF(IFERROR(_xlfn.NUMBERVALUE(RIGHT(D4917,2))=C4917-2000,TRUE),1,0)*_xlfn.IFNA(VLOOKUP(LEFT(RIGHT(D4917,LEN(D4917)-6),LEN(RIGHT(D4917,LEN(D4917)-6))-3),'Filter Fuel'!$A$3:$I$29,HLOOKUP(LEFT(D4917,6),'Filter Fuel'!$B$1:$I$2,2,FALSE),FALSE),1)*IF(F4917=0,0,1)</f>
        <v>0</v>
      </c>
      <c r="B4917" t="s">
        <v>2</v>
      </c>
      <c r="C4917">
        <f t="shared" si="142"/>
        <v>2037</v>
      </c>
      <c r="D4917" t="str">
        <f t="shared" si="143"/>
        <v>INDBDGELCIMP31</v>
      </c>
      <c r="E4917" t="str">
        <f>VLOOKUP(D4917,'NZ40-POPT_tech_groups'!A:B,2,FALSE)</f>
        <v>NZ40-ENE-1-INDBDG</v>
      </c>
      <c r="F4917" s="3">
        <f>_xlfn.IFNA(_xlfn.IFNA(VLOOKUP(D4917,'Energy Share'!B:D,3,FALSE),VLOOKUP(LEFT(D4917,LEN(D4917)-2),'Energy Share'!B:D,3,FALSE)),0)*HLOOKUP(C4917,'Energy Share'!$I$2:$AL$3,2,FALSE)*VLOOKUP(LEFT(D4917,6),'Energy Share'!$I$6:$J$14,2,FALSE)</f>
        <v>6.2018515693819089E-2</v>
      </c>
    </row>
    <row r="4918" spans="1:6" hidden="1" x14ac:dyDescent="0.3">
      <c r="A4918">
        <f>IF(IFERROR(_xlfn.NUMBERVALUE(RIGHT(D4918,2))=C4918-2000,TRUE),1,0)*_xlfn.IFNA(VLOOKUP(LEFT(RIGHT(D4918,LEN(D4918)-6),LEN(RIGHT(D4918,LEN(D4918)-6))-3),'Filter Fuel'!$A$3:$I$29,HLOOKUP(LEFT(D4918,6),'Filter Fuel'!$B$1:$I$2,2,FALSE),FALSE),1)*IF(F4918=0,0,1)</f>
        <v>0</v>
      </c>
      <c r="B4918" t="s">
        <v>2</v>
      </c>
      <c r="C4918">
        <f t="shared" si="142"/>
        <v>2037</v>
      </c>
      <c r="D4918" t="str">
        <f t="shared" si="143"/>
        <v>INDBDGELCIMP32</v>
      </c>
      <c r="E4918" t="str">
        <f>VLOOKUP(D4918,'NZ40-POPT_tech_groups'!A:B,2,FALSE)</f>
        <v>NZ40-ENE-1-INDBDG</v>
      </c>
      <c r="F4918" s="3">
        <f>_xlfn.IFNA(_xlfn.IFNA(VLOOKUP(D4918,'Energy Share'!B:D,3,FALSE),VLOOKUP(LEFT(D4918,LEN(D4918)-2),'Energy Share'!B:D,3,FALSE)),0)*HLOOKUP(C4918,'Energy Share'!$I$2:$AL$3,2,FALSE)*VLOOKUP(LEFT(D4918,6),'Energy Share'!$I$6:$J$14,2,FALSE)</f>
        <v>6.2018515693819089E-2</v>
      </c>
    </row>
    <row r="4919" spans="1:6" hidden="1" x14ac:dyDescent="0.3">
      <c r="A4919">
        <f>IF(IFERROR(_xlfn.NUMBERVALUE(RIGHT(D4919,2))=C4919-2000,TRUE),1,0)*_xlfn.IFNA(VLOOKUP(LEFT(RIGHT(D4919,LEN(D4919)-6),LEN(RIGHT(D4919,LEN(D4919)-6))-3),'Filter Fuel'!$A$3:$I$29,HLOOKUP(LEFT(D4919,6),'Filter Fuel'!$B$1:$I$2,2,FALSE),FALSE),1)*IF(F4919=0,0,1)</f>
        <v>0</v>
      </c>
      <c r="B4919" t="s">
        <v>2</v>
      </c>
      <c r="C4919">
        <f t="shared" si="142"/>
        <v>2037</v>
      </c>
      <c r="D4919" t="str">
        <f t="shared" si="143"/>
        <v>INDBDGELCIMP33</v>
      </c>
      <c r="E4919" t="str">
        <f>VLOOKUP(D4919,'NZ40-POPT_tech_groups'!A:B,2,FALSE)</f>
        <v>NZ40-ENE-1-INDBDG</v>
      </c>
      <c r="F4919" s="3">
        <f>_xlfn.IFNA(_xlfn.IFNA(VLOOKUP(D4919,'Energy Share'!B:D,3,FALSE),VLOOKUP(LEFT(D4919,LEN(D4919)-2),'Energy Share'!B:D,3,FALSE)),0)*HLOOKUP(C4919,'Energy Share'!$I$2:$AL$3,2,FALSE)*VLOOKUP(LEFT(D4919,6),'Energy Share'!$I$6:$J$14,2,FALSE)</f>
        <v>6.2018515693819089E-2</v>
      </c>
    </row>
    <row r="4920" spans="1:6" hidden="1" x14ac:dyDescent="0.3">
      <c r="A4920">
        <f>IF(IFERROR(_xlfn.NUMBERVALUE(RIGHT(D4920,2))=C4920-2000,TRUE),1,0)*_xlfn.IFNA(VLOOKUP(LEFT(RIGHT(D4920,LEN(D4920)-6),LEN(RIGHT(D4920,LEN(D4920)-6))-3),'Filter Fuel'!$A$3:$I$29,HLOOKUP(LEFT(D4920,6),'Filter Fuel'!$B$1:$I$2,2,FALSE),FALSE),1)*IF(F4920=0,0,1)</f>
        <v>0</v>
      </c>
      <c r="B4920" t="s">
        <v>2</v>
      </c>
      <c r="C4920">
        <f t="shared" si="142"/>
        <v>2037</v>
      </c>
      <c r="D4920" t="str">
        <f t="shared" si="143"/>
        <v>INDBDGELCIMP34</v>
      </c>
      <c r="E4920" t="str">
        <f>VLOOKUP(D4920,'NZ40-POPT_tech_groups'!A:B,2,FALSE)</f>
        <v>NZ40-ENE-1-INDBDG</v>
      </c>
      <c r="F4920" s="3">
        <f>_xlfn.IFNA(_xlfn.IFNA(VLOOKUP(D4920,'Energy Share'!B:D,3,FALSE),VLOOKUP(LEFT(D4920,LEN(D4920)-2),'Energy Share'!B:D,3,FALSE)),0)*HLOOKUP(C4920,'Energy Share'!$I$2:$AL$3,2,FALSE)*VLOOKUP(LEFT(D4920,6),'Energy Share'!$I$6:$J$14,2,FALSE)</f>
        <v>6.2018515693819089E-2</v>
      </c>
    </row>
    <row r="4921" spans="1:6" hidden="1" x14ac:dyDescent="0.3">
      <c r="A4921">
        <f>IF(IFERROR(_xlfn.NUMBERVALUE(RIGHT(D4921,2))=C4921-2000,TRUE),1,0)*_xlfn.IFNA(VLOOKUP(LEFT(RIGHT(D4921,LEN(D4921)-6),LEN(RIGHT(D4921,LEN(D4921)-6))-3),'Filter Fuel'!$A$3:$I$29,HLOOKUP(LEFT(D4921,6),'Filter Fuel'!$B$1:$I$2,2,FALSE),FALSE),1)*IF(F4921=0,0,1)</f>
        <v>0</v>
      </c>
      <c r="B4921" t="s">
        <v>2</v>
      </c>
      <c r="C4921">
        <f t="shared" si="142"/>
        <v>2037</v>
      </c>
      <c r="D4921" t="str">
        <f t="shared" si="143"/>
        <v>INDBDGELCIMP35</v>
      </c>
      <c r="E4921" t="str">
        <f>VLOOKUP(D4921,'NZ40-POPT_tech_groups'!A:B,2,FALSE)</f>
        <v>NZ40-ENE-1-INDBDG</v>
      </c>
      <c r="F4921" s="3">
        <f>_xlfn.IFNA(_xlfn.IFNA(VLOOKUP(D4921,'Energy Share'!B:D,3,FALSE),VLOOKUP(LEFT(D4921,LEN(D4921)-2),'Energy Share'!B:D,3,FALSE)),0)*HLOOKUP(C4921,'Energy Share'!$I$2:$AL$3,2,FALSE)*VLOOKUP(LEFT(D4921,6),'Energy Share'!$I$6:$J$14,2,FALSE)</f>
        <v>6.2018515693819089E-2</v>
      </c>
    </row>
    <row r="4922" spans="1:6" hidden="1" x14ac:dyDescent="0.3">
      <c r="A4922">
        <f>IF(IFERROR(_xlfn.NUMBERVALUE(RIGHT(D4922,2))=C4922-2000,TRUE),1,0)*_xlfn.IFNA(VLOOKUP(LEFT(RIGHT(D4922,LEN(D4922)-6),LEN(RIGHT(D4922,LEN(D4922)-6))-3),'Filter Fuel'!$A$3:$I$29,HLOOKUP(LEFT(D4922,6),'Filter Fuel'!$B$1:$I$2,2,FALSE),FALSE),1)*IF(F4922=0,0,1)</f>
        <v>0</v>
      </c>
      <c r="B4922" t="s">
        <v>2</v>
      </c>
      <c r="C4922">
        <f t="shared" si="142"/>
        <v>2037</v>
      </c>
      <c r="D4922" t="str">
        <f t="shared" si="143"/>
        <v>INDBDGELCIMP36</v>
      </c>
      <c r="E4922" t="str">
        <f>VLOOKUP(D4922,'NZ40-POPT_tech_groups'!A:B,2,FALSE)</f>
        <v>NZ40-ENE-1-INDBDG</v>
      </c>
      <c r="F4922" s="3">
        <f>_xlfn.IFNA(_xlfn.IFNA(VLOOKUP(D4922,'Energy Share'!B:D,3,FALSE),VLOOKUP(LEFT(D4922,LEN(D4922)-2),'Energy Share'!B:D,3,FALSE)),0)*HLOOKUP(C4922,'Energy Share'!$I$2:$AL$3,2,FALSE)*VLOOKUP(LEFT(D4922,6),'Energy Share'!$I$6:$J$14,2,FALSE)</f>
        <v>6.2018515693819089E-2</v>
      </c>
    </row>
    <row r="4923" spans="1:6" x14ac:dyDescent="0.3">
      <c r="A4923">
        <f>IF(IFERROR(_xlfn.NUMBERVALUE(RIGHT(D4923,2))=C4923-2000,TRUE),1,0)*_xlfn.IFNA(VLOOKUP(LEFT(RIGHT(D4923,LEN(D4923)-6),LEN(RIGHT(D4923,LEN(D4923)-6))-3),'Filter Fuel'!$A$3:$I$29,HLOOKUP(LEFT(D4923,6),'Filter Fuel'!$B$1:$I$2,2,FALSE),FALSE),1)*IF(F4923=0,0,1)</f>
        <v>1</v>
      </c>
      <c r="B4923" t="s">
        <v>2</v>
      </c>
      <c r="C4923">
        <f t="shared" si="142"/>
        <v>2037</v>
      </c>
      <c r="D4923" t="str">
        <f t="shared" si="143"/>
        <v>INDBDGELCIMP37</v>
      </c>
      <c r="E4923" t="str">
        <f>VLOOKUP(D4923,'NZ40-POPT_tech_groups'!A:B,2,FALSE)</f>
        <v>NZ40-ENE-1-INDBDG</v>
      </c>
      <c r="F4923" s="3">
        <f>_xlfn.IFNA(_xlfn.IFNA(VLOOKUP(D4923,'Energy Share'!B:D,3,FALSE),VLOOKUP(LEFT(D4923,LEN(D4923)-2),'Energy Share'!B:D,3,FALSE)),0)*HLOOKUP(C4923,'Energy Share'!$I$2:$AL$3,2,FALSE)*VLOOKUP(LEFT(D4923,6),'Energy Share'!$I$6:$J$14,2,FALSE)</f>
        <v>6.2018515693819089E-2</v>
      </c>
    </row>
    <row r="4924" spans="1:6" hidden="1" x14ac:dyDescent="0.3">
      <c r="A4924">
        <f>IF(IFERROR(_xlfn.NUMBERVALUE(RIGHT(D4924,2))=C4924-2000,TRUE),1,0)*_xlfn.IFNA(VLOOKUP(LEFT(RIGHT(D4924,LEN(D4924)-6),LEN(RIGHT(D4924,LEN(D4924)-6))-3),'Filter Fuel'!$A$3:$I$29,HLOOKUP(LEFT(D4924,6),'Filter Fuel'!$B$1:$I$2,2,FALSE),FALSE),1)*IF(F4924=0,0,1)</f>
        <v>0</v>
      </c>
      <c r="B4924" t="s">
        <v>2</v>
      </c>
      <c r="C4924">
        <f t="shared" si="142"/>
        <v>2037</v>
      </c>
      <c r="D4924" t="str">
        <f t="shared" si="143"/>
        <v>INDBDGELCIMP38</v>
      </c>
      <c r="E4924" t="str">
        <f>VLOOKUP(D4924,'NZ40-POPT_tech_groups'!A:B,2,FALSE)</f>
        <v>NZ40-ENE-1-INDBDG</v>
      </c>
      <c r="F4924" s="3">
        <f>_xlfn.IFNA(_xlfn.IFNA(VLOOKUP(D4924,'Energy Share'!B:D,3,FALSE),VLOOKUP(LEFT(D4924,LEN(D4924)-2),'Energy Share'!B:D,3,FALSE)),0)*HLOOKUP(C4924,'Energy Share'!$I$2:$AL$3,2,FALSE)*VLOOKUP(LEFT(D4924,6),'Energy Share'!$I$6:$J$14,2,FALSE)</f>
        <v>6.2018515693819089E-2</v>
      </c>
    </row>
    <row r="4925" spans="1:6" hidden="1" x14ac:dyDescent="0.3">
      <c r="A4925">
        <f>IF(IFERROR(_xlfn.NUMBERVALUE(RIGHT(D4925,2))=C4925-2000,TRUE),1,0)*_xlfn.IFNA(VLOOKUP(LEFT(RIGHT(D4925,LEN(D4925)-6),LEN(RIGHT(D4925,LEN(D4925)-6))-3),'Filter Fuel'!$A$3:$I$29,HLOOKUP(LEFT(D4925,6),'Filter Fuel'!$B$1:$I$2,2,FALSE),FALSE),1)*IF(F4925=0,0,1)</f>
        <v>0</v>
      </c>
      <c r="B4925" t="s">
        <v>2</v>
      </c>
      <c r="C4925">
        <f t="shared" si="142"/>
        <v>2037</v>
      </c>
      <c r="D4925" t="str">
        <f t="shared" si="143"/>
        <v>INDBDGELCIMP39</v>
      </c>
      <c r="E4925" t="str">
        <f>VLOOKUP(D4925,'NZ40-POPT_tech_groups'!A:B,2,FALSE)</f>
        <v>NZ40-ENE-1-INDBDG</v>
      </c>
      <c r="F4925" s="3">
        <f>_xlfn.IFNA(_xlfn.IFNA(VLOOKUP(D4925,'Energy Share'!B:D,3,FALSE),VLOOKUP(LEFT(D4925,LEN(D4925)-2),'Energy Share'!B:D,3,FALSE)),0)*HLOOKUP(C4925,'Energy Share'!$I$2:$AL$3,2,FALSE)*VLOOKUP(LEFT(D4925,6),'Energy Share'!$I$6:$J$14,2,FALSE)</f>
        <v>6.2018515693819089E-2</v>
      </c>
    </row>
    <row r="4926" spans="1:6" hidden="1" x14ac:dyDescent="0.3">
      <c r="A4926">
        <f>IF(IFERROR(_xlfn.NUMBERVALUE(RIGHT(D4926,2))=C4926-2000,TRUE),1,0)*_xlfn.IFNA(VLOOKUP(LEFT(RIGHT(D4926,LEN(D4926)-6),LEN(RIGHT(D4926,LEN(D4926)-6))-3),'Filter Fuel'!$A$3:$I$29,HLOOKUP(LEFT(D4926,6),'Filter Fuel'!$B$1:$I$2,2,FALSE),FALSE),1)*IF(F4926=0,0,1)</f>
        <v>0</v>
      </c>
      <c r="B4926" t="s">
        <v>2</v>
      </c>
      <c r="C4926">
        <f t="shared" si="142"/>
        <v>2037</v>
      </c>
      <c r="D4926" t="str">
        <f t="shared" si="143"/>
        <v>INDBDGELCIMP40</v>
      </c>
      <c r="E4926" t="str">
        <f>VLOOKUP(D4926,'NZ40-POPT_tech_groups'!A:B,2,FALSE)</f>
        <v>NZ40-ENE-1-INDBDG</v>
      </c>
      <c r="F4926" s="3">
        <f>_xlfn.IFNA(_xlfn.IFNA(VLOOKUP(D4926,'Energy Share'!B:D,3,FALSE),VLOOKUP(LEFT(D4926,LEN(D4926)-2),'Energy Share'!B:D,3,FALSE)),0)*HLOOKUP(C4926,'Energy Share'!$I$2:$AL$3,2,FALSE)*VLOOKUP(LEFT(D4926,6),'Energy Share'!$I$6:$J$14,2,FALSE)</f>
        <v>6.2018515693819089E-2</v>
      </c>
    </row>
    <row r="4927" spans="1:6" hidden="1" x14ac:dyDescent="0.3">
      <c r="A4927">
        <f>IF(IFERROR(_xlfn.NUMBERVALUE(RIGHT(D4927,2))=C4927-2000,TRUE),1,0)*_xlfn.IFNA(VLOOKUP(LEFT(RIGHT(D4927,LEN(D4927)-6),LEN(RIGHT(D4927,LEN(D4927)-6))-3),'Filter Fuel'!$A$3:$I$29,HLOOKUP(LEFT(D4927,6),'Filter Fuel'!$B$1:$I$2,2,FALSE),FALSE),1)*IF(F4927=0,0,1)</f>
        <v>0</v>
      </c>
      <c r="B4927" t="s">
        <v>2</v>
      </c>
      <c r="C4927">
        <f t="shared" si="142"/>
        <v>2037</v>
      </c>
      <c r="D4927" t="str">
        <f t="shared" si="143"/>
        <v>INDBDGELCIMP41</v>
      </c>
      <c r="E4927" t="str">
        <f>VLOOKUP(D4927,'NZ40-POPT_tech_groups'!A:B,2,FALSE)</f>
        <v>NZ40-ENE-1-INDBDG</v>
      </c>
      <c r="F4927" s="3">
        <f>_xlfn.IFNA(_xlfn.IFNA(VLOOKUP(D4927,'Energy Share'!B:D,3,FALSE),VLOOKUP(LEFT(D4927,LEN(D4927)-2),'Energy Share'!B:D,3,FALSE)),0)*HLOOKUP(C4927,'Energy Share'!$I$2:$AL$3,2,FALSE)*VLOOKUP(LEFT(D4927,6),'Energy Share'!$I$6:$J$14,2,FALSE)</f>
        <v>6.2018515693819089E-2</v>
      </c>
    </row>
    <row r="4928" spans="1:6" hidden="1" x14ac:dyDescent="0.3">
      <c r="A4928">
        <f>IF(IFERROR(_xlfn.NUMBERVALUE(RIGHT(D4928,2))=C4928-2000,TRUE),1,0)*_xlfn.IFNA(VLOOKUP(LEFT(RIGHT(D4928,LEN(D4928)-6),LEN(RIGHT(D4928,LEN(D4928)-6))-3),'Filter Fuel'!$A$3:$I$29,HLOOKUP(LEFT(D4928,6),'Filter Fuel'!$B$1:$I$2,2,FALSE),FALSE),1)*IF(F4928=0,0,1)</f>
        <v>0</v>
      </c>
      <c r="B4928" t="s">
        <v>2</v>
      </c>
      <c r="C4928">
        <f t="shared" si="142"/>
        <v>2037</v>
      </c>
      <c r="D4928" t="str">
        <f t="shared" si="143"/>
        <v>INDBDGELCIMP42</v>
      </c>
      <c r="E4928" t="str">
        <f>VLOOKUP(D4928,'NZ40-POPT_tech_groups'!A:B,2,FALSE)</f>
        <v>NZ40-ENE-1-INDBDG</v>
      </c>
      <c r="F4928" s="3">
        <f>_xlfn.IFNA(_xlfn.IFNA(VLOOKUP(D4928,'Energy Share'!B:D,3,FALSE),VLOOKUP(LEFT(D4928,LEN(D4928)-2),'Energy Share'!B:D,3,FALSE)),0)*HLOOKUP(C4928,'Energy Share'!$I$2:$AL$3,2,FALSE)*VLOOKUP(LEFT(D4928,6),'Energy Share'!$I$6:$J$14,2,FALSE)</f>
        <v>6.2018515693819089E-2</v>
      </c>
    </row>
    <row r="4929" spans="1:6" hidden="1" x14ac:dyDescent="0.3">
      <c r="A4929">
        <f>IF(IFERROR(_xlfn.NUMBERVALUE(RIGHT(D4929,2))=C4929-2000,TRUE),1,0)*_xlfn.IFNA(VLOOKUP(LEFT(RIGHT(D4929,LEN(D4929)-6),LEN(RIGHT(D4929,LEN(D4929)-6))-3),'Filter Fuel'!$A$3:$I$29,HLOOKUP(LEFT(D4929,6),'Filter Fuel'!$B$1:$I$2,2,FALSE),FALSE),1)*IF(F4929=0,0,1)</f>
        <v>0</v>
      </c>
      <c r="B4929" t="s">
        <v>2</v>
      </c>
      <c r="C4929">
        <f t="shared" si="142"/>
        <v>2037</v>
      </c>
      <c r="D4929" t="str">
        <f t="shared" si="143"/>
        <v>INDBDGELCIMP43</v>
      </c>
      <c r="E4929" t="str">
        <f>VLOOKUP(D4929,'NZ40-POPT_tech_groups'!A:B,2,FALSE)</f>
        <v>NZ40-ENE-1-INDBDG</v>
      </c>
      <c r="F4929" s="3">
        <f>_xlfn.IFNA(_xlfn.IFNA(VLOOKUP(D4929,'Energy Share'!B:D,3,FALSE),VLOOKUP(LEFT(D4929,LEN(D4929)-2),'Energy Share'!B:D,3,FALSE)),0)*HLOOKUP(C4929,'Energy Share'!$I$2:$AL$3,2,FALSE)*VLOOKUP(LEFT(D4929,6),'Energy Share'!$I$6:$J$14,2,FALSE)</f>
        <v>6.2018515693819089E-2</v>
      </c>
    </row>
    <row r="4930" spans="1:6" hidden="1" x14ac:dyDescent="0.3">
      <c r="A4930">
        <f>IF(IFERROR(_xlfn.NUMBERVALUE(RIGHT(D4930,2))=C4930-2000,TRUE),1,0)*_xlfn.IFNA(VLOOKUP(LEFT(RIGHT(D4930,LEN(D4930)-6),LEN(RIGHT(D4930,LEN(D4930)-6))-3),'Filter Fuel'!$A$3:$I$29,HLOOKUP(LEFT(D4930,6),'Filter Fuel'!$B$1:$I$2,2,FALSE),FALSE),1)*IF(F4930=0,0,1)</f>
        <v>0</v>
      </c>
      <c r="B4930" t="s">
        <v>2</v>
      </c>
      <c r="C4930">
        <f t="shared" si="142"/>
        <v>2037</v>
      </c>
      <c r="D4930" t="str">
        <f t="shared" si="143"/>
        <v>INDBDGELCIMP44</v>
      </c>
      <c r="E4930" t="str">
        <f>VLOOKUP(D4930,'NZ40-POPT_tech_groups'!A:B,2,FALSE)</f>
        <v>NZ40-ENE-1-INDBDG</v>
      </c>
      <c r="F4930" s="3">
        <f>_xlfn.IFNA(_xlfn.IFNA(VLOOKUP(D4930,'Energy Share'!B:D,3,FALSE),VLOOKUP(LEFT(D4930,LEN(D4930)-2),'Energy Share'!B:D,3,FALSE)),0)*HLOOKUP(C4930,'Energy Share'!$I$2:$AL$3,2,FALSE)*VLOOKUP(LEFT(D4930,6),'Energy Share'!$I$6:$J$14,2,FALSE)</f>
        <v>6.2018515693819089E-2</v>
      </c>
    </row>
    <row r="4931" spans="1:6" hidden="1" x14ac:dyDescent="0.3">
      <c r="A4931">
        <f>IF(IFERROR(_xlfn.NUMBERVALUE(RIGHT(D4931,2))=C4931-2000,TRUE),1,0)*_xlfn.IFNA(VLOOKUP(LEFT(RIGHT(D4931,LEN(D4931)-6),LEN(RIGHT(D4931,LEN(D4931)-6))-3),'Filter Fuel'!$A$3:$I$29,HLOOKUP(LEFT(D4931,6),'Filter Fuel'!$B$1:$I$2,2,FALSE),FALSE),1)*IF(F4931=0,0,1)</f>
        <v>0</v>
      </c>
      <c r="B4931" t="s">
        <v>2</v>
      </c>
      <c r="C4931">
        <f t="shared" si="142"/>
        <v>2037</v>
      </c>
      <c r="D4931" t="str">
        <f t="shared" si="143"/>
        <v>INDBDGELCIMP45</v>
      </c>
      <c r="E4931" t="str">
        <f>VLOOKUP(D4931,'NZ40-POPT_tech_groups'!A:B,2,FALSE)</f>
        <v>NZ40-ENE-1-INDBDG</v>
      </c>
      <c r="F4931" s="3">
        <f>_xlfn.IFNA(_xlfn.IFNA(VLOOKUP(D4931,'Energy Share'!B:D,3,FALSE),VLOOKUP(LEFT(D4931,LEN(D4931)-2),'Energy Share'!B:D,3,FALSE)),0)*HLOOKUP(C4931,'Energy Share'!$I$2:$AL$3,2,FALSE)*VLOOKUP(LEFT(D4931,6),'Energy Share'!$I$6:$J$14,2,FALSE)</f>
        <v>6.2018515693819089E-2</v>
      </c>
    </row>
    <row r="4932" spans="1:6" hidden="1" x14ac:dyDescent="0.3">
      <c r="A4932">
        <f>IF(IFERROR(_xlfn.NUMBERVALUE(RIGHT(D4932,2))=C4932-2000,TRUE),1,0)*_xlfn.IFNA(VLOOKUP(LEFT(RIGHT(D4932,LEN(D4932)-6),LEN(RIGHT(D4932,LEN(D4932)-6))-3),'Filter Fuel'!$A$3:$I$29,HLOOKUP(LEFT(D4932,6),'Filter Fuel'!$B$1:$I$2,2,FALSE),FALSE),1)*IF(F4932=0,0,1)</f>
        <v>0</v>
      </c>
      <c r="B4932" t="s">
        <v>2</v>
      </c>
      <c r="C4932">
        <f t="shared" si="142"/>
        <v>2037</v>
      </c>
      <c r="D4932" t="str">
        <f t="shared" si="143"/>
        <v>INDBDGELCIMP46</v>
      </c>
      <c r="E4932" t="str">
        <f>VLOOKUP(D4932,'NZ40-POPT_tech_groups'!A:B,2,FALSE)</f>
        <v>NZ40-ENE-1-INDBDG</v>
      </c>
      <c r="F4932" s="3">
        <f>_xlfn.IFNA(_xlfn.IFNA(VLOOKUP(D4932,'Energy Share'!B:D,3,FALSE),VLOOKUP(LEFT(D4932,LEN(D4932)-2),'Energy Share'!B:D,3,FALSE)),0)*HLOOKUP(C4932,'Energy Share'!$I$2:$AL$3,2,FALSE)*VLOOKUP(LEFT(D4932,6),'Energy Share'!$I$6:$J$14,2,FALSE)</f>
        <v>6.2018515693819089E-2</v>
      </c>
    </row>
    <row r="4933" spans="1:6" hidden="1" x14ac:dyDescent="0.3">
      <c r="A4933">
        <f>IF(IFERROR(_xlfn.NUMBERVALUE(RIGHT(D4933,2))=C4933-2000,TRUE),1,0)*_xlfn.IFNA(VLOOKUP(LEFT(RIGHT(D4933,LEN(D4933)-6),LEN(RIGHT(D4933,LEN(D4933)-6))-3),'Filter Fuel'!$A$3:$I$29,HLOOKUP(LEFT(D4933,6),'Filter Fuel'!$B$1:$I$2,2,FALSE),FALSE),1)*IF(F4933=0,0,1)</f>
        <v>0</v>
      </c>
      <c r="B4933" t="s">
        <v>2</v>
      </c>
      <c r="C4933">
        <f t="shared" si="142"/>
        <v>2037</v>
      </c>
      <c r="D4933" t="str">
        <f t="shared" si="143"/>
        <v>INDBDGELCIMP47</v>
      </c>
      <c r="E4933" t="str">
        <f>VLOOKUP(D4933,'NZ40-POPT_tech_groups'!A:B,2,FALSE)</f>
        <v>NZ40-ENE-1-INDBDG</v>
      </c>
      <c r="F4933" s="3">
        <f>_xlfn.IFNA(_xlfn.IFNA(VLOOKUP(D4933,'Energy Share'!B:D,3,FALSE),VLOOKUP(LEFT(D4933,LEN(D4933)-2),'Energy Share'!B:D,3,FALSE)),0)*HLOOKUP(C4933,'Energy Share'!$I$2:$AL$3,2,FALSE)*VLOOKUP(LEFT(D4933,6),'Energy Share'!$I$6:$J$14,2,FALSE)</f>
        <v>6.2018515693819089E-2</v>
      </c>
    </row>
    <row r="4934" spans="1:6" hidden="1" x14ac:dyDescent="0.3">
      <c r="A4934">
        <f>IF(IFERROR(_xlfn.NUMBERVALUE(RIGHT(D4934,2))=C4934-2000,TRUE),1,0)*_xlfn.IFNA(VLOOKUP(LEFT(RIGHT(D4934,LEN(D4934)-6),LEN(RIGHT(D4934,LEN(D4934)-6))-3),'Filter Fuel'!$A$3:$I$29,HLOOKUP(LEFT(D4934,6),'Filter Fuel'!$B$1:$I$2,2,FALSE),FALSE),1)*IF(F4934=0,0,1)</f>
        <v>0</v>
      </c>
      <c r="B4934" t="s">
        <v>2</v>
      </c>
      <c r="C4934">
        <f t="shared" si="142"/>
        <v>2037</v>
      </c>
      <c r="D4934" t="str">
        <f t="shared" si="143"/>
        <v>INDBDGELCIMP48</v>
      </c>
      <c r="E4934" t="str">
        <f>VLOOKUP(D4934,'NZ40-POPT_tech_groups'!A:B,2,FALSE)</f>
        <v>NZ40-ENE-1-INDBDG</v>
      </c>
      <c r="F4934" s="3">
        <f>_xlfn.IFNA(_xlfn.IFNA(VLOOKUP(D4934,'Energy Share'!B:D,3,FALSE),VLOOKUP(LEFT(D4934,LEN(D4934)-2),'Energy Share'!B:D,3,FALSE)),0)*HLOOKUP(C4934,'Energy Share'!$I$2:$AL$3,2,FALSE)*VLOOKUP(LEFT(D4934,6),'Energy Share'!$I$6:$J$14,2,FALSE)</f>
        <v>6.2018515693819089E-2</v>
      </c>
    </row>
    <row r="4935" spans="1:6" hidden="1" x14ac:dyDescent="0.3">
      <c r="A4935">
        <f>IF(IFERROR(_xlfn.NUMBERVALUE(RIGHT(D4935,2))=C4935-2000,TRUE),1,0)*_xlfn.IFNA(VLOOKUP(LEFT(RIGHT(D4935,LEN(D4935)-6),LEN(RIGHT(D4935,LEN(D4935)-6))-3),'Filter Fuel'!$A$3:$I$29,HLOOKUP(LEFT(D4935,6),'Filter Fuel'!$B$1:$I$2,2,FALSE),FALSE),1)*IF(F4935=0,0,1)</f>
        <v>0</v>
      </c>
      <c r="B4935" t="s">
        <v>2</v>
      </c>
      <c r="C4935">
        <f t="shared" si="142"/>
        <v>2037</v>
      </c>
      <c r="D4935" t="str">
        <f t="shared" si="143"/>
        <v>INDBDGELCIMP49</v>
      </c>
      <c r="E4935" t="str">
        <f>VLOOKUP(D4935,'NZ40-POPT_tech_groups'!A:B,2,FALSE)</f>
        <v>NZ40-ENE-1-INDBDG</v>
      </c>
      <c r="F4935" s="3">
        <f>_xlfn.IFNA(_xlfn.IFNA(VLOOKUP(D4935,'Energy Share'!B:D,3,FALSE),VLOOKUP(LEFT(D4935,LEN(D4935)-2),'Energy Share'!B:D,3,FALSE)),0)*HLOOKUP(C4935,'Energy Share'!$I$2:$AL$3,2,FALSE)*VLOOKUP(LEFT(D4935,6),'Energy Share'!$I$6:$J$14,2,FALSE)</f>
        <v>6.2018515693819089E-2</v>
      </c>
    </row>
    <row r="4936" spans="1:6" hidden="1" x14ac:dyDescent="0.3">
      <c r="A4936">
        <f>IF(IFERROR(_xlfn.NUMBERVALUE(RIGHT(D4936,2))=C4936-2000,TRUE),1,0)*_xlfn.IFNA(VLOOKUP(LEFT(RIGHT(D4936,LEN(D4936)-6),LEN(RIGHT(D4936,LEN(D4936)-6))-3),'Filter Fuel'!$A$3:$I$29,HLOOKUP(LEFT(D4936,6),'Filter Fuel'!$B$1:$I$2,2,FALSE),FALSE),1)*IF(F4936=0,0,1)</f>
        <v>0</v>
      </c>
      <c r="B4936" t="s">
        <v>2</v>
      </c>
      <c r="C4936">
        <f t="shared" si="142"/>
        <v>2037</v>
      </c>
      <c r="D4936" t="str">
        <f t="shared" si="143"/>
        <v>INDBDGELCIMP50</v>
      </c>
      <c r="E4936" t="str">
        <f>VLOOKUP(D4936,'NZ40-POPT_tech_groups'!A:B,2,FALSE)</f>
        <v>NZ40-ENE-1-INDBDG</v>
      </c>
      <c r="F4936" s="3">
        <f>_xlfn.IFNA(_xlfn.IFNA(VLOOKUP(D4936,'Energy Share'!B:D,3,FALSE),VLOOKUP(LEFT(D4936,LEN(D4936)-2),'Energy Share'!B:D,3,FALSE)),0)*HLOOKUP(C4936,'Energy Share'!$I$2:$AL$3,2,FALSE)*VLOOKUP(LEFT(D4936,6),'Energy Share'!$I$6:$J$14,2,FALSE)</f>
        <v>6.2018515693819089E-2</v>
      </c>
    </row>
    <row r="4937" spans="1:6" hidden="1" x14ac:dyDescent="0.3">
      <c r="A4937">
        <f>IF(IFERROR(_xlfn.NUMBERVALUE(RIGHT(D4937,2))=C4937-2000,TRUE),1,0)*_xlfn.IFNA(VLOOKUP(LEFT(RIGHT(D4937,LEN(D4937)-6),LEN(RIGHT(D4937,LEN(D4937)-6))-3),'Filter Fuel'!$A$3:$I$29,HLOOKUP(LEFT(D4937,6),'Filter Fuel'!$B$1:$I$2,2,FALSE),FALSE),1)*IF(F4937=0,0,1)</f>
        <v>0</v>
      </c>
      <c r="B4937" t="s">
        <v>2</v>
      </c>
      <c r="C4937">
        <f t="shared" si="142"/>
        <v>2037</v>
      </c>
      <c r="D4937" t="str">
        <f t="shared" si="143"/>
        <v>PASTRAELCIMP16</v>
      </c>
      <c r="E4937" t="str">
        <f>VLOOKUP(D4937,'NZ40-POPT_tech_groups'!A:B,2,FALSE)</f>
        <v>NZ40-ENE-1-PASTRA</v>
      </c>
      <c r="F4937" s="3">
        <f>_xlfn.IFNA(_xlfn.IFNA(VLOOKUP(D4937,'Energy Share'!B:D,3,FALSE),VLOOKUP(LEFT(D4937,LEN(D4937)-2),'Energy Share'!B:D,3,FALSE)),0)*HLOOKUP(C4937,'Energy Share'!$I$2:$AL$3,2,FALSE)*VLOOKUP(LEFT(D4937,6),'Energy Share'!$I$6:$J$14,2,FALSE)</f>
        <v>7.2059772452704694E-3</v>
      </c>
    </row>
    <row r="4938" spans="1:6" hidden="1" x14ac:dyDescent="0.3">
      <c r="A4938">
        <f>IF(IFERROR(_xlfn.NUMBERVALUE(RIGHT(D4938,2))=C4938-2000,TRUE),1,0)*_xlfn.IFNA(VLOOKUP(LEFT(RIGHT(D4938,LEN(D4938)-6),LEN(RIGHT(D4938,LEN(D4938)-6))-3),'Filter Fuel'!$A$3:$I$29,HLOOKUP(LEFT(D4938,6),'Filter Fuel'!$B$1:$I$2,2,FALSE),FALSE),1)*IF(F4938=0,0,1)</f>
        <v>0</v>
      </c>
      <c r="B4938" t="s">
        <v>2</v>
      </c>
      <c r="C4938">
        <f t="shared" si="142"/>
        <v>2037</v>
      </c>
      <c r="D4938" t="str">
        <f t="shared" si="143"/>
        <v>PASTRAELCIMP17</v>
      </c>
      <c r="E4938" t="str">
        <f>VLOOKUP(D4938,'NZ40-POPT_tech_groups'!A:B,2,FALSE)</f>
        <v>NZ40-ENE-1-PASTRA</v>
      </c>
      <c r="F4938" s="3">
        <f>_xlfn.IFNA(_xlfn.IFNA(VLOOKUP(D4938,'Energy Share'!B:D,3,FALSE),VLOOKUP(LEFT(D4938,LEN(D4938)-2),'Energy Share'!B:D,3,FALSE)),0)*HLOOKUP(C4938,'Energy Share'!$I$2:$AL$3,2,FALSE)*VLOOKUP(LEFT(D4938,6),'Energy Share'!$I$6:$J$14,2,FALSE)</f>
        <v>7.2059772452704694E-3</v>
      </c>
    </row>
    <row r="4939" spans="1:6" hidden="1" x14ac:dyDescent="0.3">
      <c r="A4939">
        <f>IF(IFERROR(_xlfn.NUMBERVALUE(RIGHT(D4939,2))=C4939-2000,TRUE),1,0)*_xlfn.IFNA(VLOOKUP(LEFT(RIGHT(D4939,LEN(D4939)-6),LEN(RIGHT(D4939,LEN(D4939)-6))-3),'Filter Fuel'!$A$3:$I$29,HLOOKUP(LEFT(D4939,6),'Filter Fuel'!$B$1:$I$2,2,FALSE),FALSE),1)*IF(F4939=0,0,1)</f>
        <v>0</v>
      </c>
      <c r="B4939" t="s">
        <v>2</v>
      </c>
      <c r="C4939">
        <f t="shared" si="142"/>
        <v>2037</v>
      </c>
      <c r="D4939" t="str">
        <f t="shared" si="143"/>
        <v>PASTRAELCIMP18</v>
      </c>
      <c r="E4939" t="str">
        <f>VLOOKUP(D4939,'NZ40-POPT_tech_groups'!A:B,2,FALSE)</f>
        <v>NZ40-ENE-1-PASTRA</v>
      </c>
      <c r="F4939" s="3">
        <f>_xlfn.IFNA(_xlfn.IFNA(VLOOKUP(D4939,'Energy Share'!B:D,3,FALSE),VLOOKUP(LEFT(D4939,LEN(D4939)-2),'Energy Share'!B:D,3,FALSE)),0)*HLOOKUP(C4939,'Energy Share'!$I$2:$AL$3,2,FALSE)*VLOOKUP(LEFT(D4939,6),'Energy Share'!$I$6:$J$14,2,FALSE)</f>
        <v>7.2059772452704694E-3</v>
      </c>
    </row>
    <row r="4940" spans="1:6" hidden="1" x14ac:dyDescent="0.3">
      <c r="A4940">
        <f>IF(IFERROR(_xlfn.NUMBERVALUE(RIGHT(D4940,2))=C4940-2000,TRUE),1,0)*_xlfn.IFNA(VLOOKUP(LEFT(RIGHT(D4940,LEN(D4940)-6),LEN(RIGHT(D4940,LEN(D4940)-6))-3),'Filter Fuel'!$A$3:$I$29,HLOOKUP(LEFT(D4940,6),'Filter Fuel'!$B$1:$I$2,2,FALSE),FALSE),1)*IF(F4940=0,0,1)</f>
        <v>0</v>
      </c>
      <c r="B4940" t="s">
        <v>2</v>
      </c>
      <c r="C4940">
        <f t="shared" si="142"/>
        <v>2037</v>
      </c>
      <c r="D4940" t="str">
        <f t="shared" si="143"/>
        <v>PASTRAELCIMP19</v>
      </c>
      <c r="E4940" t="str">
        <f>VLOOKUP(D4940,'NZ40-POPT_tech_groups'!A:B,2,FALSE)</f>
        <v>NZ40-ENE-1-PASTRA</v>
      </c>
      <c r="F4940" s="3">
        <f>_xlfn.IFNA(_xlfn.IFNA(VLOOKUP(D4940,'Energy Share'!B:D,3,FALSE),VLOOKUP(LEFT(D4940,LEN(D4940)-2),'Energy Share'!B:D,3,FALSE)),0)*HLOOKUP(C4940,'Energy Share'!$I$2:$AL$3,2,FALSE)*VLOOKUP(LEFT(D4940,6),'Energy Share'!$I$6:$J$14,2,FALSE)</f>
        <v>7.2059772452704694E-3</v>
      </c>
    </row>
    <row r="4941" spans="1:6" hidden="1" x14ac:dyDescent="0.3">
      <c r="A4941">
        <f>IF(IFERROR(_xlfn.NUMBERVALUE(RIGHT(D4941,2))=C4941-2000,TRUE),1,0)*_xlfn.IFNA(VLOOKUP(LEFT(RIGHT(D4941,LEN(D4941)-6),LEN(RIGHT(D4941,LEN(D4941)-6))-3),'Filter Fuel'!$A$3:$I$29,HLOOKUP(LEFT(D4941,6),'Filter Fuel'!$B$1:$I$2,2,FALSE),FALSE),1)*IF(F4941=0,0,1)</f>
        <v>0</v>
      </c>
      <c r="B4941" t="s">
        <v>2</v>
      </c>
      <c r="C4941">
        <f t="shared" si="142"/>
        <v>2037</v>
      </c>
      <c r="D4941" t="str">
        <f t="shared" si="143"/>
        <v>PASTRAELCIMP20</v>
      </c>
      <c r="E4941" t="str">
        <f>VLOOKUP(D4941,'NZ40-POPT_tech_groups'!A:B,2,FALSE)</f>
        <v>NZ40-ENE-1-PASTRA</v>
      </c>
      <c r="F4941" s="3">
        <f>_xlfn.IFNA(_xlfn.IFNA(VLOOKUP(D4941,'Energy Share'!B:D,3,FALSE),VLOOKUP(LEFT(D4941,LEN(D4941)-2),'Energy Share'!B:D,3,FALSE)),0)*HLOOKUP(C4941,'Energy Share'!$I$2:$AL$3,2,FALSE)*VLOOKUP(LEFT(D4941,6),'Energy Share'!$I$6:$J$14,2,FALSE)</f>
        <v>7.2059772452704694E-3</v>
      </c>
    </row>
    <row r="4942" spans="1:6" hidden="1" x14ac:dyDescent="0.3">
      <c r="A4942">
        <f>IF(IFERROR(_xlfn.NUMBERVALUE(RIGHT(D4942,2))=C4942-2000,TRUE),1,0)*_xlfn.IFNA(VLOOKUP(LEFT(RIGHT(D4942,LEN(D4942)-6),LEN(RIGHT(D4942,LEN(D4942)-6))-3),'Filter Fuel'!$A$3:$I$29,HLOOKUP(LEFT(D4942,6),'Filter Fuel'!$B$1:$I$2,2,FALSE),FALSE),1)*IF(F4942=0,0,1)</f>
        <v>0</v>
      </c>
      <c r="B4942" t="s">
        <v>2</v>
      </c>
      <c r="C4942">
        <f t="shared" si="142"/>
        <v>2037</v>
      </c>
      <c r="D4942" t="str">
        <f t="shared" si="143"/>
        <v>PASTRAELCIMP21</v>
      </c>
      <c r="E4942" t="str">
        <f>VLOOKUP(D4942,'NZ40-POPT_tech_groups'!A:B,2,FALSE)</f>
        <v>NZ40-ENE-1-PASTRA</v>
      </c>
      <c r="F4942" s="3">
        <f>_xlfn.IFNA(_xlfn.IFNA(VLOOKUP(D4942,'Energy Share'!B:D,3,FALSE),VLOOKUP(LEFT(D4942,LEN(D4942)-2),'Energy Share'!B:D,3,FALSE)),0)*HLOOKUP(C4942,'Energy Share'!$I$2:$AL$3,2,FALSE)*VLOOKUP(LEFT(D4942,6),'Energy Share'!$I$6:$J$14,2,FALSE)</f>
        <v>7.2059772452704694E-3</v>
      </c>
    </row>
    <row r="4943" spans="1:6" hidden="1" x14ac:dyDescent="0.3">
      <c r="A4943">
        <f>IF(IFERROR(_xlfn.NUMBERVALUE(RIGHT(D4943,2))=C4943-2000,TRUE),1,0)*_xlfn.IFNA(VLOOKUP(LEFT(RIGHT(D4943,LEN(D4943)-6),LEN(RIGHT(D4943,LEN(D4943)-6))-3),'Filter Fuel'!$A$3:$I$29,HLOOKUP(LEFT(D4943,6),'Filter Fuel'!$B$1:$I$2,2,FALSE),FALSE),1)*IF(F4943=0,0,1)</f>
        <v>0</v>
      </c>
      <c r="B4943" t="s">
        <v>2</v>
      </c>
      <c r="C4943">
        <f t="shared" si="142"/>
        <v>2037</v>
      </c>
      <c r="D4943" t="str">
        <f t="shared" si="143"/>
        <v>PASTRAELCIMP22</v>
      </c>
      <c r="E4943" t="str">
        <f>VLOOKUP(D4943,'NZ40-POPT_tech_groups'!A:B,2,FALSE)</f>
        <v>NZ40-ENE-1-PASTRA</v>
      </c>
      <c r="F4943" s="3">
        <f>_xlfn.IFNA(_xlfn.IFNA(VLOOKUP(D4943,'Energy Share'!B:D,3,FALSE),VLOOKUP(LEFT(D4943,LEN(D4943)-2),'Energy Share'!B:D,3,FALSE)),0)*HLOOKUP(C4943,'Energy Share'!$I$2:$AL$3,2,FALSE)*VLOOKUP(LEFT(D4943,6),'Energy Share'!$I$6:$J$14,2,FALSE)</f>
        <v>7.2059772452704694E-3</v>
      </c>
    </row>
    <row r="4944" spans="1:6" hidden="1" x14ac:dyDescent="0.3">
      <c r="A4944">
        <f>IF(IFERROR(_xlfn.NUMBERVALUE(RIGHT(D4944,2))=C4944-2000,TRUE),1,0)*_xlfn.IFNA(VLOOKUP(LEFT(RIGHT(D4944,LEN(D4944)-6),LEN(RIGHT(D4944,LEN(D4944)-6))-3),'Filter Fuel'!$A$3:$I$29,HLOOKUP(LEFT(D4944,6),'Filter Fuel'!$B$1:$I$2,2,FALSE),FALSE),1)*IF(F4944=0,0,1)</f>
        <v>0</v>
      </c>
      <c r="B4944" t="s">
        <v>2</v>
      </c>
      <c r="C4944">
        <f t="shared" si="142"/>
        <v>2037</v>
      </c>
      <c r="D4944" t="str">
        <f t="shared" si="143"/>
        <v>PASTRAELCIMP23</v>
      </c>
      <c r="E4944" t="str">
        <f>VLOOKUP(D4944,'NZ40-POPT_tech_groups'!A:B,2,FALSE)</f>
        <v>NZ40-ENE-1-PASTRA</v>
      </c>
      <c r="F4944" s="3">
        <f>_xlfn.IFNA(_xlfn.IFNA(VLOOKUP(D4944,'Energy Share'!B:D,3,FALSE),VLOOKUP(LEFT(D4944,LEN(D4944)-2),'Energy Share'!B:D,3,FALSE)),0)*HLOOKUP(C4944,'Energy Share'!$I$2:$AL$3,2,FALSE)*VLOOKUP(LEFT(D4944,6),'Energy Share'!$I$6:$J$14,2,FALSE)</f>
        <v>7.2059772452704694E-3</v>
      </c>
    </row>
    <row r="4945" spans="1:6" hidden="1" x14ac:dyDescent="0.3">
      <c r="A4945">
        <f>IF(IFERROR(_xlfn.NUMBERVALUE(RIGHT(D4945,2))=C4945-2000,TRUE),1,0)*_xlfn.IFNA(VLOOKUP(LEFT(RIGHT(D4945,LEN(D4945)-6),LEN(RIGHT(D4945,LEN(D4945)-6))-3),'Filter Fuel'!$A$3:$I$29,HLOOKUP(LEFT(D4945,6),'Filter Fuel'!$B$1:$I$2,2,FALSE),FALSE),1)*IF(F4945=0,0,1)</f>
        <v>0</v>
      </c>
      <c r="B4945" t="s">
        <v>2</v>
      </c>
      <c r="C4945">
        <f t="shared" si="142"/>
        <v>2037</v>
      </c>
      <c r="D4945" t="str">
        <f t="shared" si="143"/>
        <v>PASTRAELCIMP24</v>
      </c>
      <c r="E4945" t="str">
        <f>VLOOKUP(D4945,'NZ40-POPT_tech_groups'!A:B,2,FALSE)</f>
        <v>NZ40-ENE-1-PASTRA</v>
      </c>
      <c r="F4945" s="3">
        <f>_xlfn.IFNA(_xlfn.IFNA(VLOOKUP(D4945,'Energy Share'!B:D,3,FALSE),VLOOKUP(LEFT(D4945,LEN(D4945)-2),'Energy Share'!B:D,3,FALSE)),0)*HLOOKUP(C4945,'Energy Share'!$I$2:$AL$3,2,FALSE)*VLOOKUP(LEFT(D4945,6),'Energy Share'!$I$6:$J$14,2,FALSE)</f>
        <v>7.2059772452704694E-3</v>
      </c>
    </row>
    <row r="4946" spans="1:6" hidden="1" x14ac:dyDescent="0.3">
      <c r="A4946">
        <f>IF(IFERROR(_xlfn.NUMBERVALUE(RIGHT(D4946,2))=C4946-2000,TRUE),1,0)*_xlfn.IFNA(VLOOKUP(LEFT(RIGHT(D4946,LEN(D4946)-6),LEN(RIGHT(D4946,LEN(D4946)-6))-3),'Filter Fuel'!$A$3:$I$29,HLOOKUP(LEFT(D4946,6),'Filter Fuel'!$B$1:$I$2,2,FALSE),FALSE),1)*IF(F4946=0,0,1)</f>
        <v>0</v>
      </c>
      <c r="B4946" t="s">
        <v>2</v>
      </c>
      <c r="C4946">
        <f t="shared" si="142"/>
        <v>2037</v>
      </c>
      <c r="D4946" t="str">
        <f t="shared" si="143"/>
        <v>PASTRAELCIMP25</v>
      </c>
      <c r="E4946" t="str">
        <f>VLOOKUP(D4946,'NZ40-POPT_tech_groups'!A:B,2,FALSE)</f>
        <v>NZ40-ENE-1-PASTRA</v>
      </c>
      <c r="F4946" s="3">
        <f>_xlfn.IFNA(_xlfn.IFNA(VLOOKUP(D4946,'Energy Share'!B:D,3,FALSE),VLOOKUP(LEFT(D4946,LEN(D4946)-2),'Energy Share'!B:D,3,FALSE)),0)*HLOOKUP(C4946,'Energy Share'!$I$2:$AL$3,2,FALSE)*VLOOKUP(LEFT(D4946,6),'Energy Share'!$I$6:$J$14,2,FALSE)</f>
        <v>7.2059772452704694E-3</v>
      </c>
    </row>
    <row r="4947" spans="1:6" hidden="1" x14ac:dyDescent="0.3">
      <c r="A4947">
        <f>IF(IFERROR(_xlfn.NUMBERVALUE(RIGHT(D4947,2))=C4947-2000,TRUE),1,0)*_xlfn.IFNA(VLOOKUP(LEFT(RIGHT(D4947,LEN(D4947)-6),LEN(RIGHT(D4947,LEN(D4947)-6))-3),'Filter Fuel'!$A$3:$I$29,HLOOKUP(LEFT(D4947,6),'Filter Fuel'!$B$1:$I$2,2,FALSE),FALSE),1)*IF(F4947=0,0,1)</f>
        <v>0</v>
      </c>
      <c r="B4947" t="s">
        <v>2</v>
      </c>
      <c r="C4947">
        <f t="shared" si="142"/>
        <v>2037</v>
      </c>
      <c r="D4947" t="str">
        <f t="shared" si="143"/>
        <v>PASTRAELCIMP26</v>
      </c>
      <c r="E4947" t="str">
        <f>VLOOKUP(D4947,'NZ40-POPT_tech_groups'!A:B,2,FALSE)</f>
        <v>NZ40-ENE-1-PASTRA</v>
      </c>
      <c r="F4947" s="3">
        <f>_xlfn.IFNA(_xlfn.IFNA(VLOOKUP(D4947,'Energy Share'!B:D,3,FALSE),VLOOKUP(LEFT(D4947,LEN(D4947)-2),'Energy Share'!B:D,3,FALSE)),0)*HLOOKUP(C4947,'Energy Share'!$I$2:$AL$3,2,FALSE)*VLOOKUP(LEFT(D4947,6),'Energy Share'!$I$6:$J$14,2,FALSE)</f>
        <v>7.2059772452704694E-3</v>
      </c>
    </row>
    <row r="4948" spans="1:6" hidden="1" x14ac:dyDescent="0.3">
      <c r="A4948">
        <f>IF(IFERROR(_xlfn.NUMBERVALUE(RIGHT(D4948,2))=C4948-2000,TRUE),1,0)*_xlfn.IFNA(VLOOKUP(LEFT(RIGHT(D4948,LEN(D4948)-6),LEN(RIGHT(D4948,LEN(D4948)-6))-3),'Filter Fuel'!$A$3:$I$29,HLOOKUP(LEFT(D4948,6),'Filter Fuel'!$B$1:$I$2,2,FALSE),FALSE),1)*IF(F4948=0,0,1)</f>
        <v>0</v>
      </c>
      <c r="B4948" t="s">
        <v>2</v>
      </c>
      <c r="C4948">
        <f t="shared" si="142"/>
        <v>2037</v>
      </c>
      <c r="D4948" t="str">
        <f t="shared" si="143"/>
        <v>PASTRAELCIMP27</v>
      </c>
      <c r="E4948" t="str">
        <f>VLOOKUP(D4948,'NZ40-POPT_tech_groups'!A:B,2,FALSE)</f>
        <v>NZ40-ENE-1-PASTRA</v>
      </c>
      <c r="F4948" s="3">
        <f>_xlfn.IFNA(_xlfn.IFNA(VLOOKUP(D4948,'Energy Share'!B:D,3,FALSE),VLOOKUP(LEFT(D4948,LEN(D4948)-2),'Energy Share'!B:D,3,FALSE)),0)*HLOOKUP(C4948,'Energy Share'!$I$2:$AL$3,2,FALSE)*VLOOKUP(LEFT(D4948,6),'Energy Share'!$I$6:$J$14,2,FALSE)</f>
        <v>7.2059772452704694E-3</v>
      </c>
    </row>
    <row r="4949" spans="1:6" hidden="1" x14ac:dyDescent="0.3">
      <c r="A4949">
        <f>IF(IFERROR(_xlfn.NUMBERVALUE(RIGHT(D4949,2))=C4949-2000,TRUE),1,0)*_xlfn.IFNA(VLOOKUP(LEFT(RIGHT(D4949,LEN(D4949)-6),LEN(RIGHT(D4949,LEN(D4949)-6))-3),'Filter Fuel'!$A$3:$I$29,HLOOKUP(LEFT(D4949,6),'Filter Fuel'!$B$1:$I$2,2,FALSE),FALSE),1)*IF(F4949=0,0,1)</f>
        <v>0</v>
      </c>
      <c r="B4949" t="s">
        <v>2</v>
      </c>
      <c r="C4949">
        <f t="shared" si="142"/>
        <v>2037</v>
      </c>
      <c r="D4949" t="str">
        <f t="shared" si="143"/>
        <v>PASTRAELCIMP28</v>
      </c>
      <c r="E4949" t="str">
        <f>VLOOKUP(D4949,'NZ40-POPT_tech_groups'!A:B,2,FALSE)</f>
        <v>NZ40-ENE-1-PASTRA</v>
      </c>
      <c r="F4949" s="3">
        <f>_xlfn.IFNA(_xlfn.IFNA(VLOOKUP(D4949,'Energy Share'!B:D,3,FALSE),VLOOKUP(LEFT(D4949,LEN(D4949)-2),'Energy Share'!B:D,3,FALSE)),0)*HLOOKUP(C4949,'Energy Share'!$I$2:$AL$3,2,FALSE)*VLOOKUP(LEFT(D4949,6),'Energy Share'!$I$6:$J$14,2,FALSE)</f>
        <v>7.2059772452704694E-3</v>
      </c>
    </row>
    <row r="4950" spans="1:6" hidden="1" x14ac:dyDescent="0.3">
      <c r="A4950">
        <f>IF(IFERROR(_xlfn.NUMBERVALUE(RIGHT(D4950,2))=C4950-2000,TRUE),1,0)*_xlfn.IFNA(VLOOKUP(LEFT(RIGHT(D4950,LEN(D4950)-6),LEN(RIGHT(D4950,LEN(D4950)-6))-3),'Filter Fuel'!$A$3:$I$29,HLOOKUP(LEFT(D4950,6),'Filter Fuel'!$B$1:$I$2,2,FALSE),FALSE),1)*IF(F4950=0,0,1)</f>
        <v>0</v>
      </c>
      <c r="B4950" t="s">
        <v>2</v>
      </c>
      <c r="C4950">
        <f t="shared" si="142"/>
        <v>2037</v>
      </c>
      <c r="D4950" t="str">
        <f t="shared" si="143"/>
        <v>PASTRAELCIMP29</v>
      </c>
      <c r="E4950" t="str">
        <f>VLOOKUP(D4950,'NZ40-POPT_tech_groups'!A:B,2,FALSE)</f>
        <v>NZ40-ENE-1-PASTRA</v>
      </c>
      <c r="F4950" s="3">
        <f>_xlfn.IFNA(_xlfn.IFNA(VLOOKUP(D4950,'Energy Share'!B:D,3,FALSE),VLOOKUP(LEFT(D4950,LEN(D4950)-2),'Energy Share'!B:D,3,FALSE)),0)*HLOOKUP(C4950,'Energy Share'!$I$2:$AL$3,2,FALSE)*VLOOKUP(LEFT(D4950,6),'Energy Share'!$I$6:$J$14,2,FALSE)</f>
        <v>7.2059772452704694E-3</v>
      </c>
    </row>
    <row r="4951" spans="1:6" hidden="1" x14ac:dyDescent="0.3">
      <c r="A4951">
        <f>IF(IFERROR(_xlfn.NUMBERVALUE(RIGHT(D4951,2))=C4951-2000,TRUE),1,0)*_xlfn.IFNA(VLOOKUP(LEFT(RIGHT(D4951,LEN(D4951)-6),LEN(RIGHT(D4951,LEN(D4951)-6))-3),'Filter Fuel'!$A$3:$I$29,HLOOKUP(LEFT(D4951,6),'Filter Fuel'!$B$1:$I$2,2,FALSE),FALSE),1)*IF(F4951=0,0,1)</f>
        <v>0</v>
      </c>
      <c r="B4951" t="s">
        <v>2</v>
      </c>
      <c r="C4951">
        <f t="shared" si="142"/>
        <v>2037</v>
      </c>
      <c r="D4951" t="str">
        <f t="shared" si="143"/>
        <v>PASTRAELCIMP30</v>
      </c>
      <c r="E4951" t="str">
        <f>VLOOKUP(D4951,'NZ40-POPT_tech_groups'!A:B,2,FALSE)</f>
        <v>NZ40-ENE-1-PASTRA</v>
      </c>
      <c r="F4951" s="3">
        <f>_xlfn.IFNA(_xlfn.IFNA(VLOOKUP(D4951,'Energy Share'!B:D,3,FALSE),VLOOKUP(LEFT(D4951,LEN(D4951)-2),'Energy Share'!B:D,3,FALSE)),0)*HLOOKUP(C4951,'Energy Share'!$I$2:$AL$3,2,FALSE)*VLOOKUP(LEFT(D4951,6),'Energy Share'!$I$6:$J$14,2,FALSE)</f>
        <v>7.2059772452704694E-3</v>
      </c>
    </row>
    <row r="4952" spans="1:6" hidden="1" x14ac:dyDescent="0.3">
      <c r="A4952">
        <f>IF(IFERROR(_xlfn.NUMBERVALUE(RIGHT(D4952,2))=C4952-2000,TRUE),1,0)*_xlfn.IFNA(VLOOKUP(LEFT(RIGHT(D4952,LEN(D4952)-6),LEN(RIGHT(D4952,LEN(D4952)-6))-3),'Filter Fuel'!$A$3:$I$29,HLOOKUP(LEFT(D4952,6),'Filter Fuel'!$B$1:$I$2,2,FALSE),FALSE),1)*IF(F4952=0,0,1)</f>
        <v>0</v>
      </c>
      <c r="B4952" t="s">
        <v>2</v>
      </c>
      <c r="C4952">
        <f t="shared" si="142"/>
        <v>2037</v>
      </c>
      <c r="D4952" t="str">
        <f t="shared" si="143"/>
        <v>PASTRAELCIMP31</v>
      </c>
      <c r="E4952" t="str">
        <f>VLOOKUP(D4952,'NZ40-POPT_tech_groups'!A:B,2,FALSE)</f>
        <v>NZ40-ENE-1-PASTRA</v>
      </c>
      <c r="F4952" s="3">
        <f>_xlfn.IFNA(_xlfn.IFNA(VLOOKUP(D4952,'Energy Share'!B:D,3,FALSE),VLOOKUP(LEFT(D4952,LEN(D4952)-2),'Energy Share'!B:D,3,FALSE)),0)*HLOOKUP(C4952,'Energy Share'!$I$2:$AL$3,2,FALSE)*VLOOKUP(LEFT(D4952,6),'Energy Share'!$I$6:$J$14,2,FALSE)</f>
        <v>7.2059772452704694E-3</v>
      </c>
    </row>
    <row r="4953" spans="1:6" hidden="1" x14ac:dyDescent="0.3">
      <c r="A4953">
        <f>IF(IFERROR(_xlfn.NUMBERVALUE(RIGHT(D4953,2))=C4953-2000,TRUE),1,0)*_xlfn.IFNA(VLOOKUP(LEFT(RIGHT(D4953,LEN(D4953)-6),LEN(RIGHT(D4953,LEN(D4953)-6))-3),'Filter Fuel'!$A$3:$I$29,HLOOKUP(LEFT(D4953,6),'Filter Fuel'!$B$1:$I$2,2,FALSE),FALSE),1)*IF(F4953=0,0,1)</f>
        <v>0</v>
      </c>
      <c r="B4953" t="s">
        <v>2</v>
      </c>
      <c r="C4953">
        <f t="shared" ref="C4953:C5016" si="144">C4610+1</f>
        <v>2037</v>
      </c>
      <c r="D4953" t="str">
        <f t="shared" ref="D4953:D5016" si="145">D4610</f>
        <v>PASTRAELCIMP32</v>
      </c>
      <c r="E4953" t="str">
        <f>VLOOKUP(D4953,'NZ40-POPT_tech_groups'!A:B,2,FALSE)</f>
        <v>NZ40-ENE-1-PASTRA</v>
      </c>
      <c r="F4953" s="3">
        <f>_xlfn.IFNA(_xlfn.IFNA(VLOOKUP(D4953,'Energy Share'!B:D,3,FALSE),VLOOKUP(LEFT(D4953,LEN(D4953)-2),'Energy Share'!B:D,3,FALSE)),0)*HLOOKUP(C4953,'Energy Share'!$I$2:$AL$3,2,FALSE)*VLOOKUP(LEFT(D4953,6),'Energy Share'!$I$6:$J$14,2,FALSE)</f>
        <v>7.2059772452704694E-3</v>
      </c>
    </row>
    <row r="4954" spans="1:6" hidden="1" x14ac:dyDescent="0.3">
      <c r="A4954">
        <f>IF(IFERROR(_xlfn.NUMBERVALUE(RIGHT(D4954,2))=C4954-2000,TRUE),1,0)*_xlfn.IFNA(VLOOKUP(LEFT(RIGHT(D4954,LEN(D4954)-6),LEN(RIGHT(D4954,LEN(D4954)-6))-3),'Filter Fuel'!$A$3:$I$29,HLOOKUP(LEFT(D4954,6),'Filter Fuel'!$B$1:$I$2,2,FALSE),FALSE),1)*IF(F4954=0,0,1)</f>
        <v>0</v>
      </c>
      <c r="B4954" t="s">
        <v>2</v>
      </c>
      <c r="C4954">
        <f t="shared" si="144"/>
        <v>2037</v>
      </c>
      <c r="D4954" t="str">
        <f t="shared" si="145"/>
        <v>PASTRAELCIMP33</v>
      </c>
      <c r="E4954" t="str">
        <f>VLOOKUP(D4954,'NZ40-POPT_tech_groups'!A:B,2,FALSE)</f>
        <v>NZ40-ENE-1-PASTRA</v>
      </c>
      <c r="F4954" s="3">
        <f>_xlfn.IFNA(_xlfn.IFNA(VLOOKUP(D4954,'Energy Share'!B:D,3,FALSE),VLOOKUP(LEFT(D4954,LEN(D4954)-2),'Energy Share'!B:D,3,FALSE)),0)*HLOOKUP(C4954,'Energy Share'!$I$2:$AL$3,2,FALSE)*VLOOKUP(LEFT(D4954,6),'Energy Share'!$I$6:$J$14,2,FALSE)</f>
        <v>7.2059772452704694E-3</v>
      </c>
    </row>
    <row r="4955" spans="1:6" hidden="1" x14ac:dyDescent="0.3">
      <c r="A4955">
        <f>IF(IFERROR(_xlfn.NUMBERVALUE(RIGHT(D4955,2))=C4955-2000,TRUE),1,0)*_xlfn.IFNA(VLOOKUP(LEFT(RIGHT(D4955,LEN(D4955)-6),LEN(RIGHT(D4955,LEN(D4955)-6))-3),'Filter Fuel'!$A$3:$I$29,HLOOKUP(LEFT(D4955,6),'Filter Fuel'!$B$1:$I$2,2,FALSE),FALSE),1)*IF(F4955=0,0,1)</f>
        <v>0</v>
      </c>
      <c r="B4955" t="s">
        <v>2</v>
      </c>
      <c r="C4955">
        <f t="shared" si="144"/>
        <v>2037</v>
      </c>
      <c r="D4955" t="str">
        <f t="shared" si="145"/>
        <v>PASTRAELCIMP34</v>
      </c>
      <c r="E4955" t="str">
        <f>VLOOKUP(D4955,'NZ40-POPT_tech_groups'!A:B,2,FALSE)</f>
        <v>NZ40-ENE-1-PASTRA</v>
      </c>
      <c r="F4955" s="3">
        <f>_xlfn.IFNA(_xlfn.IFNA(VLOOKUP(D4955,'Energy Share'!B:D,3,FALSE),VLOOKUP(LEFT(D4955,LEN(D4955)-2),'Energy Share'!B:D,3,FALSE)),0)*HLOOKUP(C4955,'Energy Share'!$I$2:$AL$3,2,FALSE)*VLOOKUP(LEFT(D4955,6),'Energy Share'!$I$6:$J$14,2,FALSE)</f>
        <v>7.2059772452704694E-3</v>
      </c>
    </row>
    <row r="4956" spans="1:6" hidden="1" x14ac:dyDescent="0.3">
      <c r="A4956">
        <f>IF(IFERROR(_xlfn.NUMBERVALUE(RIGHT(D4956,2))=C4956-2000,TRUE),1,0)*_xlfn.IFNA(VLOOKUP(LEFT(RIGHT(D4956,LEN(D4956)-6),LEN(RIGHT(D4956,LEN(D4956)-6))-3),'Filter Fuel'!$A$3:$I$29,HLOOKUP(LEFT(D4956,6),'Filter Fuel'!$B$1:$I$2,2,FALSE),FALSE),1)*IF(F4956=0,0,1)</f>
        <v>0</v>
      </c>
      <c r="B4956" t="s">
        <v>2</v>
      </c>
      <c r="C4956">
        <f t="shared" si="144"/>
        <v>2037</v>
      </c>
      <c r="D4956" t="str">
        <f t="shared" si="145"/>
        <v>PASTRAELCIMP35</v>
      </c>
      <c r="E4956" t="str">
        <f>VLOOKUP(D4956,'NZ40-POPT_tech_groups'!A:B,2,FALSE)</f>
        <v>NZ40-ENE-1-PASTRA</v>
      </c>
      <c r="F4956" s="3">
        <f>_xlfn.IFNA(_xlfn.IFNA(VLOOKUP(D4956,'Energy Share'!B:D,3,FALSE),VLOOKUP(LEFT(D4956,LEN(D4956)-2),'Energy Share'!B:D,3,FALSE)),0)*HLOOKUP(C4956,'Energy Share'!$I$2:$AL$3,2,FALSE)*VLOOKUP(LEFT(D4956,6),'Energy Share'!$I$6:$J$14,2,FALSE)</f>
        <v>7.2059772452704694E-3</v>
      </c>
    </row>
    <row r="4957" spans="1:6" hidden="1" x14ac:dyDescent="0.3">
      <c r="A4957">
        <f>IF(IFERROR(_xlfn.NUMBERVALUE(RIGHT(D4957,2))=C4957-2000,TRUE),1,0)*_xlfn.IFNA(VLOOKUP(LEFT(RIGHT(D4957,LEN(D4957)-6),LEN(RIGHT(D4957,LEN(D4957)-6))-3),'Filter Fuel'!$A$3:$I$29,HLOOKUP(LEFT(D4957,6),'Filter Fuel'!$B$1:$I$2,2,FALSE),FALSE),1)*IF(F4957=0,0,1)</f>
        <v>0</v>
      </c>
      <c r="B4957" t="s">
        <v>2</v>
      </c>
      <c r="C4957">
        <f t="shared" si="144"/>
        <v>2037</v>
      </c>
      <c r="D4957" t="str">
        <f t="shared" si="145"/>
        <v>PASTRAELCIMP36</v>
      </c>
      <c r="E4957" t="str">
        <f>VLOOKUP(D4957,'NZ40-POPT_tech_groups'!A:B,2,FALSE)</f>
        <v>NZ40-ENE-1-PASTRA</v>
      </c>
      <c r="F4957" s="3">
        <f>_xlfn.IFNA(_xlfn.IFNA(VLOOKUP(D4957,'Energy Share'!B:D,3,FALSE),VLOOKUP(LEFT(D4957,LEN(D4957)-2),'Energy Share'!B:D,3,FALSE)),0)*HLOOKUP(C4957,'Energy Share'!$I$2:$AL$3,2,FALSE)*VLOOKUP(LEFT(D4957,6),'Energy Share'!$I$6:$J$14,2,FALSE)</f>
        <v>7.2059772452704694E-3</v>
      </c>
    </row>
    <row r="4958" spans="1:6" x14ac:dyDescent="0.3">
      <c r="A4958">
        <f>IF(IFERROR(_xlfn.NUMBERVALUE(RIGHT(D4958,2))=C4958-2000,TRUE),1,0)*_xlfn.IFNA(VLOOKUP(LEFT(RIGHT(D4958,LEN(D4958)-6),LEN(RIGHT(D4958,LEN(D4958)-6))-3),'Filter Fuel'!$A$3:$I$29,HLOOKUP(LEFT(D4958,6),'Filter Fuel'!$B$1:$I$2,2,FALSE),FALSE),1)*IF(F4958=0,0,1)</f>
        <v>1</v>
      </c>
      <c r="B4958" t="s">
        <v>2</v>
      </c>
      <c r="C4958">
        <f t="shared" si="144"/>
        <v>2037</v>
      </c>
      <c r="D4958" t="str">
        <f t="shared" si="145"/>
        <v>PASTRAELCIMP37</v>
      </c>
      <c r="E4958" t="str">
        <f>VLOOKUP(D4958,'NZ40-POPT_tech_groups'!A:B,2,FALSE)</f>
        <v>NZ40-ENE-1-PASTRA</v>
      </c>
      <c r="F4958" s="3">
        <f>_xlfn.IFNA(_xlfn.IFNA(VLOOKUP(D4958,'Energy Share'!B:D,3,FALSE),VLOOKUP(LEFT(D4958,LEN(D4958)-2),'Energy Share'!B:D,3,FALSE)),0)*HLOOKUP(C4958,'Energy Share'!$I$2:$AL$3,2,FALSE)*VLOOKUP(LEFT(D4958,6),'Energy Share'!$I$6:$J$14,2,FALSE)</f>
        <v>7.2059772452704694E-3</v>
      </c>
    </row>
    <row r="4959" spans="1:6" hidden="1" x14ac:dyDescent="0.3">
      <c r="A4959">
        <f>IF(IFERROR(_xlfn.NUMBERVALUE(RIGHT(D4959,2))=C4959-2000,TRUE),1,0)*_xlfn.IFNA(VLOOKUP(LEFT(RIGHT(D4959,LEN(D4959)-6),LEN(RIGHT(D4959,LEN(D4959)-6))-3),'Filter Fuel'!$A$3:$I$29,HLOOKUP(LEFT(D4959,6),'Filter Fuel'!$B$1:$I$2,2,FALSE),FALSE),1)*IF(F4959=0,0,1)</f>
        <v>0</v>
      </c>
      <c r="B4959" t="s">
        <v>2</v>
      </c>
      <c r="C4959">
        <f t="shared" si="144"/>
        <v>2037</v>
      </c>
      <c r="D4959" t="str">
        <f t="shared" si="145"/>
        <v>PASTRAELCIMP38</v>
      </c>
      <c r="E4959" t="str">
        <f>VLOOKUP(D4959,'NZ40-POPT_tech_groups'!A:B,2,FALSE)</f>
        <v>NZ40-ENE-1-PASTRA</v>
      </c>
      <c r="F4959" s="3">
        <f>_xlfn.IFNA(_xlfn.IFNA(VLOOKUP(D4959,'Energy Share'!B:D,3,FALSE),VLOOKUP(LEFT(D4959,LEN(D4959)-2),'Energy Share'!B:D,3,FALSE)),0)*HLOOKUP(C4959,'Energy Share'!$I$2:$AL$3,2,FALSE)*VLOOKUP(LEFT(D4959,6),'Energy Share'!$I$6:$J$14,2,FALSE)</f>
        <v>7.2059772452704694E-3</v>
      </c>
    </row>
    <row r="4960" spans="1:6" hidden="1" x14ac:dyDescent="0.3">
      <c r="A4960">
        <f>IF(IFERROR(_xlfn.NUMBERVALUE(RIGHT(D4960,2))=C4960-2000,TRUE),1,0)*_xlfn.IFNA(VLOOKUP(LEFT(RIGHT(D4960,LEN(D4960)-6),LEN(RIGHT(D4960,LEN(D4960)-6))-3),'Filter Fuel'!$A$3:$I$29,HLOOKUP(LEFT(D4960,6),'Filter Fuel'!$B$1:$I$2,2,FALSE),FALSE),1)*IF(F4960=0,0,1)</f>
        <v>0</v>
      </c>
      <c r="B4960" t="s">
        <v>2</v>
      </c>
      <c r="C4960">
        <f t="shared" si="144"/>
        <v>2037</v>
      </c>
      <c r="D4960" t="str">
        <f t="shared" si="145"/>
        <v>PASTRAELCIMP39</v>
      </c>
      <c r="E4960" t="str">
        <f>VLOOKUP(D4960,'NZ40-POPT_tech_groups'!A:B,2,FALSE)</f>
        <v>NZ40-ENE-1-PASTRA</v>
      </c>
      <c r="F4960" s="3">
        <f>_xlfn.IFNA(_xlfn.IFNA(VLOOKUP(D4960,'Energy Share'!B:D,3,FALSE),VLOOKUP(LEFT(D4960,LEN(D4960)-2),'Energy Share'!B:D,3,FALSE)),0)*HLOOKUP(C4960,'Energy Share'!$I$2:$AL$3,2,FALSE)*VLOOKUP(LEFT(D4960,6),'Energy Share'!$I$6:$J$14,2,FALSE)</f>
        <v>7.2059772452704694E-3</v>
      </c>
    </row>
    <row r="4961" spans="1:6" hidden="1" x14ac:dyDescent="0.3">
      <c r="A4961">
        <f>IF(IFERROR(_xlfn.NUMBERVALUE(RIGHT(D4961,2))=C4961-2000,TRUE),1,0)*_xlfn.IFNA(VLOOKUP(LEFT(RIGHT(D4961,LEN(D4961)-6),LEN(RIGHT(D4961,LEN(D4961)-6))-3),'Filter Fuel'!$A$3:$I$29,HLOOKUP(LEFT(D4961,6),'Filter Fuel'!$B$1:$I$2,2,FALSE),FALSE),1)*IF(F4961=0,0,1)</f>
        <v>0</v>
      </c>
      <c r="B4961" t="s">
        <v>2</v>
      </c>
      <c r="C4961">
        <f t="shared" si="144"/>
        <v>2037</v>
      </c>
      <c r="D4961" t="str">
        <f t="shared" si="145"/>
        <v>PASTRAELCIMP40</v>
      </c>
      <c r="E4961" t="str">
        <f>VLOOKUP(D4961,'NZ40-POPT_tech_groups'!A:B,2,FALSE)</f>
        <v>NZ40-ENE-1-PASTRA</v>
      </c>
      <c r="F4961" s="3">
        <f>_xlfn.IFNA(_xlfn.IFNA(VLOOKUP(D4961,'Energy Share'!B:D,3,FALSE),VLOOKUP(LEFT(D4961,LEN(D4961)-2),'Energy Share'!B:D,3,FALSE)),0)*HLOOKUP(C4961,'Energy Share'!$I$2:$AL$3,2,FALSE)*VLOOKUP(LEFT(D4961,6),'Energy Share'!$I$6:$J$14,2,FALSE)</f>
        <v>7.2059772452704694E-3</v>
      </c>
    </row>
    <row r="4962" spans="1:6" hidden="1" x14ac:dyDescent="0.3">
      <c r="A4962">
        <f>IF(IFERROR(_xlfn.NUMBERVALUE(RIGHT(D4962,2))=C4962-2000,TRUE),1,0)*_xlfn.IFNA(VLOOKUP(LEFT(RIGHT(D4962,LEN(D4962)-6),LEN(RIGHT(D4962,LEN(D4962)-6))-3),'Filter Fuel'!$A$3:$I$29,HLOOKUP(LEFT(D4962,6),'Filter Fuel'!$B$1:$I$2,2,FALSE),FALSE),1)*IF(F4962=0,0,1)</f>
        <v>0</v>
      </c>
      <c r="B4962" t="s">
        <v>2</v>
      </c>
      <c r="C4962">
        <f t="shared" si="144"/>
        <v>2037</v>
      </c>
      <c r="D4962" t="str">
        <f t="shared" si="145"/>
        <v>PASTRAELCIMP41</v>
      </c>
      <c r="E4962" t="str">
        <f>VLOOKUP(D4962,'NZ40-POPT_tech_groups'!A:B,2,FALSE)</f>
        <v>NZ40-ENE-1-PASTRA</v>
      </c>
      <c r="F4962" s="3">
        <f>_xlfn.IFNA(_xlfn.IFNA(VLOOKUP(D4962,'Energy Share'!B:D,3,FALSE),VLOOKUP(LEFT(D4962,LEN(D4962)-2),'Energy Share'!B:D,3,FALSE)),0)*HLOOKUP(C4962,'Energy Share'!$I$2:$AL$3,2,FALSE)*VLOOKUP(LEFT(D4962,6),'Energy Share'!$I$6:$J$14,2,FALSE)</f>
        <v>7.2059772452704694E-3</v>
      </c>
    </row>
    <row r="4963" spans="1:6" hidden="1" x14ac:dyDescent="0.3">
      <c r="A4963">
        <f>IF(IFERROR(_xlfn.NUMBERVALUE(RIGHT(D4963,2))=C4963-2000,TRUE),1,0)*_xlfn.IFNA(VLOOKUP(LEFT(RIGHT(D4963,LEN(D4963)-6),LEN(RIGHT(D4963,LEN(D4963)-6))-3),'Filter Fuel'!$A$3:$I$29,HLOOKUP(LEFT(D4963,6),'Filter Fuel'!$B$1:$I$2,2,FALSE),FALSE),1)*IF(F4963=0,0,1)</f>
        <v>0</v>
      </c>
      <c r="B4963" t="s">
        <v>2</v>
      </c>
      <c r="C4963">
        <f t="shared" si="144"/>
        <v>2037</v>
      </c>
      <c r="D4963" t="str">
        <f t="shared" si="145"/>
        <v>PASTRAELCIMP42</v>
      </c>
      <c r="E4963" t="str">
        <f>VLOOKUP(D4963,'NZ40-POPT_tech_groups'!A:B,2,FALSE)</f>
        <v>NZ40-ENE-1-PASTRA</v>
      </c>
      <c r="F4963" s="3">
        <f>_xlfn.IFNA(_xlfn.IFNA(VLOOKUP(D4963,'Energy Share'!B:D,3,FALSE),VLOOKUP(LEFT(D4963,LEN(D4963)-2),'Energy Share'!B:D,3,FALSE)),0)*HLOOKUP(C4963,'Energy Share'!$I$2:$AL$3,2,FALSE)*VLOOKUP(LEFT(D4963,6),'Energy Share'!$I$6:$J$14,2,FALSE)</f>
        <v>7.2059772452704694E-3</v>
      </c>
    </row>
    <row r="4964" spans="1:6" hidden="1" x14ac:dyDescent="0.3">
      <c r="A4964">
        <f>IF(IFERROR(_xlfn.NUMBERVALUE(RIGHT(D4964,2))=C4964-2000,TRUE),1,0)*_xlfn.IFNA(VLOOKUP(LEFT(RIGHT(D4964,LEN(D4964)-6),LEN(RIGHT(D4964,LEN(D4964)-6))-3),'Filter Fuel'!$A$3:$I$29,HLOOKUP(LEFT(D4964,6),'Filter Fuel'!$B$1:$I$2,2,FALSE),FALSE),1)*IF(F4964=0,0,1)</f>
        <v>0</v>
      </c>
      <c r="B4964" t="s">
        <v>2</v>
      </c>
      <c r="C4964">
        <f t="shared" si="144"/>
        <v>2037</v>
      </c>
      <c r="D4964" t="str">
        <f t="shared" si="145"/>
        <v>PASTRAELCIMP43</v>
      </c>
      <c r="E4964" t="str">
        <f>VLOOKUP(D4964,'NZ40-POPT_tech_groups'!A:B,2,FALSE)</f>
        <v>NZ40-ENE-1-PASTRA</v>
      </c>
      <c r="F4964" s="3">
        <f>_xlfn.IFNA(_xlfn.IFNA(VLOOKUP(D4964,'Energy Share'!B:D,3,FALSE),VLOOKUP(LEFT(D4964,LEN(D4964)-2),'Energy Share'!B:D,3,FALSE)),0)*HLOOKUP(C4964,'Energy Share'!$I$2:$AL$3,2,FALSE)*VLOOKUP(LEFT(D4964,6),'Energy Share'!$I$6:$J$14,2,FALSE)</f>
        <v>7.2059772452704694E-3</v>
      </c>
    </row>
    <row r="4965" spans="1:6" hidden="1" x14ac:dyDescent="0.3">
      <c r="A4965">
        <f>IF(IFERROR(_xlfn.NUMBERVALUE(RIGHT(D4965,2))=C4965-2000,TRUE),1,0)*_xlfn.IFNA(VLOOKUP(LEFT(RIGHT(D4965,LEN(D4965)-6),LEN(RIGHT(D4965,LEN(D4965)-6))-3),'Filter Fuel'!$A$3:$I$29,HLOOKUP(LEFT(D4965,6),'Filter Fuel'!$B$1:$I$2,2,FALSE),FALSE),1)*IF(F4965=0,0,1)</f>
        <v>0</v>
      </c>
      <c r="B4965" t="s">
        <v>2</v>
      </c>
      <c r="C4965">
        <f t="shared" si="144"/>
        <v>2037</v>
      </c>
      <c r="D4965" t="str">
        <f t="shared" si="145"/>
        <v>PASTRAELCIMP44</v>
      </c>
      <c r="E4965" t="str">
        <f>VLOOKUP(D4965,'NZ40-POPT_tech_groups'!A:B,2,FALSE)</f>
        <v>NZ40-ENE-1-PASTRA</v>
      </c>
      <c r="F4965" s="3">
        <f>_xlfn.IFNA(_xlfn.IFNA(VLOOKUP(D4965,'Energy Share'!B:D,3,FALSE),VLOOKUP(LEFT(D4965,LEN(D4965)-2),'Energy Share'!B:D,3,FALSE)),0)*HLOOKUP(C4965,'Energy Share'!$I$2:$AL$3,2,FALSE)*VLOOKUP(LEFT(D4965,6),'Energy Share'!$I$6:$J$14,2,FALSE)</f>
        <v>7.2059772452704694E-3</v>
      </c>
    </row>
    <row r="4966" spans="1:6" hidden="1" x14ac:dyDescent="0.3">
      <c r="A4966">
        <f>IF(IFERROR(_xlfn.NUMBERVALUE(RIGHT(D4966,2))=C4966-2000,TRUE),1,0)*_xlfn.IFNA(VLOOKUP(LEFT(RIGHT(D4966,LEN(D4966)-6),LEN(RIGHT(D4966,LEN(D4966)-6))-3),'Filter Fuel'!$A$3:$I$29,HLOOKUP(LEFT(D4966,6),'Filter Fuel'!$B$1:$I$2,2,FALSE),FALSE),1)*IF(F4966=0,0,1)</f>
        <v>0</v>
      </c>
      <c r="B4966" t="s">
        <v>2</v>
      </c>
      <c r="C4966">
        <f t="shared" si="144"/>
        <v>2037</v>
      </c>
      <c r="D4966" t="str">
        <f t="shared" si="145"/>
        <v>PASTRAELCIMP45</v>
      </c>
      <c r="E4966" t="str">
        <f>VLOOKUP(D4966,'NZ40-POPT_tech_groups'!A:B,2,FALSE)</f>
        <v>NZ40-ENE-1-PASTRA</v>
      </c>
      <c r="F4966" s="3">
        <f>_xlfn.IFNA(_xlfn.IFNA(VLOOKUP(D4966,'Energy Share'!B:D,3,FALSE),VLOOKUP(LEFT(D4966,LEN(D4966)-2),'Energy Share'!B:D,3,FALSE)),0)*HLOOKUP(C4966,'Energy Share'!$I$2:$AL$3,2,FALSE)*VLOOKUP(LEFT(D4966,6),'Energy Share'!$I$6:$J$14,2,FALSE)</f>
        <v>7.2059772452704694E-3</v>
      </c>
    </row>
    <row r="4967" spans="1:6" hidden="1" x14ac:dyDescent="0.3">
      <c r="A4967">
        <f>IF(IFERROR(_xlfn.NUMBERVALUE(RIGHT(D4967,2))=C4967-2000,TRUE),1,0)*_xlfn.IFNA(VLOOKUP(LEFT(RIGHT(D4967,LEN(D4967)-6),LEN(RIGHT(D4967,LEN(D4967)-6))-3),'Filter Fuel'!$A$3:$I$29,HLOOKUP(LEFT(D4967,6),'Filter Fuel'!$B$1:$I$2,2,FALSE),FALSE),1)*IF(F4967=0,0,1)</f>
        <v>0</v>
      </c>
      <c r="B4967" t="s">
        <v>2</v>
      </c>
      <c r="C4967">
        <f t="shared" si="144"/>
        <v>2037</v>
      </c>
      <c r="D4967" t="str">
        <f t="shared" si="145"/>
        <v>PASTRAELCIMP46</v>
      </c>
      <c r="E4967" t="str">
        <f>VLOOKUP(D4967,'NZ40-POPT_tech_groups'!A:B,2,FALSE)</f>
        <v>NZ40-ENE-1-PASTRA</v>
      </c>
      <c r="F4967" s="3">
        <f>_xlfn.IFNA(_xlfn.IFNA(VLOOKUP(D4967,'Energy Share'!B:D,3,FALSE),VLOOKUP(LEFT(D4967,LEN(D4967)-2),'Energy Share'!B:D,3,FALSE)),0)*HLOOKUP(C4967,'Energy Share'!$I$2:$AL$3,2,FALSE)*VLOOKUP(LEFT(D4967,6),'Energy Share'!$I$6:$J$14,2,FALSE)</f>
        <v>7.2059772452704694E-3</v>
      </c>
    </row>
    <row r="4968" spans="1:6" hidden="1" x14ac:dyDescent="0.3">
      <c r="A4968">
        <f>IF(IFERROR(_xlfn.NUMBERVALUE(RIGHT(D4968,2))=C4968-2000,TRUE),1,0)*_xlfn.IFNA(VLOOKUP(LEFT(RIGHT(D4968,LEN(D4968)-6),LEN(RIGHT(D4968,LEN(D4968)-6))-3),'Filter Fuel'!$A$3:$I$29,HLOOKUP(LEFT(D4968,6),'Filter Fuel'!$B$1:$I$2,2,FALSE),FALSE),1)*IF(F4968=0,0,1)</f>
        <v>0</v>
      </c>
      <c r="B4968" t="s">
        <v>2</v>
      </c>
      <c r="C4968">
        <f t="shared" si="144"/>
        <v>2037</v>
      </c>
      <c r="D4968" t="str">
        <f t="shared" si="145"/>
        <v>PASTRAELCIMP47</v>
      </c>
      <c r="E4968" t="str">
        <f>VLOOKUP(D4968,'NZ40-POPT_tech_groups'!A:B,2,FALSE)</f>
        <v>NZ40-ENE-1-PASTRA</v>
      </c>
      <c r="F4968" s="3">
        <f>_xlfn.IFNA(_xlfn.IFNA(VLOOKUP(D4968,'Energy Share'!B:D,3,FALSE),VLOOKUP(LEFT(D4968,LEN(D4968)-2),'Energy Share'!B:D,3,FALSE)),0)*HLOOKUP(C4968,'Energy Share'!$I$2:$AL$3,2,FALSE)*VLOOKUP(LEFT(D4968,6),'Energy Share'!$I$6:$J$14,2,FALSE)</f>
        <v>7.2059772452704694E-3</v>
      </c>
    </row>
    <row r="4969" spans="1:6" hidden="1" x14ac:dyDescent="0.3">
      <c r="A4969">
        <f>IF(IFERROR(_xlfn.NUMBERVALUE(RIGHT(D4969,2))=C4969-2000,TRUE),1,0)*_xlfn.IFNA(VLOOKUP(LEFT(RIGHT(D4969,LEN(D4969)-6),LEN(RIGHT(D4969,LEN(D4969)-6))-3),'Filter Fuel'!$A$3:$I$29,HLOOKUP(LEFT(D4969,6),'Filter Fuel'!$B$1:$I$2,2,FALSE),FALSE),1)*IF(F4969=0,0,1)</f>
        <v>0</v>
      </c>
      <c r="B4969" t="s">
        <v>2</v>
      </c>
      <c r="C4969">
        <f t="shared" si="144"/>
        <v>2037</v>
      </c>
      <c r="D4969" t="str">
        <f t="shared" si="145"/>
        <v>PASTRAELCIMP48</v>
      </c>
      <c r="E4969" t="str">
        <f>VLOOKUP(D4969,'NZ40-POPT_tech_groups'!A:B,2,FALSE)</f>
        <v>NZ40-ENE-1-PASTRA</v>
      </c>
      <c r="F4969" s="3">
        <f>_xlfn.IFNA(_xlfn.IFNA(VLOOKUP(D4969,'Energy Share'!B:D,3,FALSE),VLOOKUP(LEFT(D4969,LEN(D4969)-2),'Energy Share'!B:D,3,FALSE)),0)*HLOOKUP(C4969,'Energy Share'!$I$2:$AL$3,2,FALSE)*VLOOKUP(LEFT(D4969,6),'Energy Share'!$I$6:$J$14,2,FALSE)</f>
        <v>7.2059772452704694E-3</v>
      </c>
    </row>
    <row r="4970" spans="1:6" hidden="1" x14ac:dyDescent="0.3">
      <c r="A4970">
        <f>IF(IFERROR(_xlfn.NUMBERVALUE(RIGHT(D4970,2))=C4970-2000,TRUE),1,0)*_xlfn.IFNA(VLOOKUP(LEFT(RIGHT(D4970,LEN(D4970)-6),LEN(RIGHT(D4970,LEN(D4970)-6))-3),'Filter Fuel'!$A$3:$I$29,HLOOKUP(LEFT(D4970,6),'Filter Fuel'!$B$1:$I$2,2,FALSE),FALSE),1)*IF(F4970=0,0,1)</f>
        <v>0</v>
      </c>
      <c r="B4970" t="s">
        <v>2</v>
      </c>
      <c r="C4970">
        <f t="shared" si="144"/>
        <v>2037</v>
      </c>
      <c r="D4970" t="str">
        <f t="shared" si="145"/>
        <v>PASTRAELCIMP49</v>
      </c>
      <c r="E4970" t="str">
        <f>VLOOKUP(D4970,'NZ40-POPT_tech_groups'!A:B,2,FALSE)</f>
        <v>NZ40-ENE-1-PASTRA</v>
      </c>
      <c r="F4970" s="3">
        <f>_xlfn.IFNA(_xlfn.IFNA(VLOOKUP(D4970,'Energy Share'!B:D,3,FALSE),VLOOKUP(LEFT(D4970,LEN(D4970)-2),'Energy Share'!B:D,3,FALSE)),0)*HLOOKUP(C4970,'Energy Share'!$I$2:$AL$3,2,FALSE)*VLOOKUP(LEFT(D4970,6),'Energy Share'!$I$6:$J$14,2,FALSE)</f>
        <v>7.2059772452704694E-3</v>
      </c>
    </row>
    <row r="4971" spans="1:6" hidden="1" x14ac:dyDescent="0.3">
      <c r="A4971">
        <f>IF(IFERROR(_xlfn.NUMBERVALUE(RIGHT(D4971,2))=C4971-2000,TRUE),1,0)*_xlfn.IFNA(VLOOKUP(LEFT(RIGHT(D4971,LEN(D4971)-6),LEN(RIGHT(D4971,LEN(D4971)-6))-3),'Filter Fuel'!$A$3:$I$29,HLOOKUP(LEFT(D4971,6),'Filter Fuel'!$B$1:$I$2,2,FALSE),FALSE),1)*IF(F4971=0,0,1)</f>
        <v>0</v>
      </c>
      <c r="B4971" t="s">
        <v>2</v>
      </c>
      <c r="C4971">
        <f t="shared" si="144"/>
        <v>2037</v>
      </c>
      <c r="D4971" t="str">
        <f t="shared" si="145"/>
        <v>PASTRAELCIMP50</v>
      </c>
      <c r="E4971" t="str">
        <f>VLOOKUP(D4971,'NZ40-POPT_tech_groups'!A:B,2,FALSE)</f>
        <v>NZ40-ENE-1-PASTRA</v>
      </c>
      <c r="F4971" s="3">
        <f>_xlfn.IFNA(_xlfn.IFNA(VLOOKUP(D4971,'Energy Share'!B:D,3,FALSE),VLOOKUP(LEFT(D4971,LEN(D4971)-2),'Energy Share'!B:D,3,FALSE)),0)*HLOOKUP(C4971,'Energy Share'!$I$2:$AL$3,2,FALSE)*VLOOKUP(LEFT(D4971,6),'Energy Share'!$I$6:$J$14,2,FALSE)</f>
        <v>7.2059772452704694E-3</v>
      </c>
    </row>
    <row r="4972" spans="1:6" hidden="1" x14ac:dyDescent="0.3">
      <c r="A4972">
        <f>IF(IFERROR(_xlfn.NUMBERVALUE(RIGHT(D4972,2))=C4972-2000,TRUE),1,0)*_xlfn.IFNA(VLOOKUP(LEFT(RIGHT(D4972,LEN(D4972)-6),LEN(RIGHT(D4972,LEN(D4972)-6))-3),'Filter Fuel'!$A$3:$I$29,HLOOKUP(LEFT(D4972,6),'Filter Fuel'!$B$1:$I$2,2,FALSE),FALSE),1)*IF(F4972=0,0,1)</f>
        <v>0</v>
      </c>
      <c r="B4972" t="s">
        <v>2</v>
      </c>
      <c r="C4972">
        <f t="shared" si="144"/>
        <v>2037</v>
      </c>
      <c r="D4972" t="str">
        <f t="shared" si="145"/>
        <v>PUBBDGELCIMP16</v>
      </c>
      <c r="E4972" t="str">
        <f>VLOOKUP(D4972,'NZ40-POPT_tech_groups'!A:B,2,FALSE)</f>
        <v>NZ40-ENE-1-PUBBDG</v>
      </c>
      <c r="F4972" s="3">
        <f>_xlfn.IFNA(_xlfn.IFNA(VLOOKUP(D4972,'Energy Share'!B:D,3,FALSE),VLOOKUP(LEFT(D4972,LEN(D4972)-2),'Energy Share'!B:D,3,FALSE)),0)*HLOOKUP(C4972,'Energy Share'!$I$2:$AL$3,2,FALSE)*VLOOKUP(LEFT(D4972,6),'Energy Share'!$I$6:$J$14,2,FALSE)</f>
        <v>9.67080764705152E-2</v>
      </c>
    </row>
    <row r="4973" spans="1:6" hidden="1" x14ac:dyDescent="0.3">
      <c r="A4973">
        <f>IF(IFERROR(_xlfn.NUMBERVALUE(RIGHT(D4973,2))=C4973-2000,TRUE),1,0)*_xlfn.IFNA(VLOOKUP(LEFT(RIGHT(D4973,LEN(D4973)-6),LEN(RIGHT(D4973,LEN(D4973)-6))-3),'Filter Fuel'!$A$3:$I$29,HLOOKUP(LEFT(D4973,6),'Filter Fuel'!$B$1:$I$2,2,FALSE),FALSE),1)*IF(F4973=0,0,1)</f>
        <v>0</v>
      </c>
      <c r="B4973" t="s">
        <v>2</v>
      </c>
      <c r="C4973">
        <f t="shared" si="144"/>
        <v>2037</v>
      </c>
      <c r="D4973" t="str">
        <f t="shared" si="145"/>
        <v>PUBBDGELCIMP17</v>
      </c>
      <c r="E4973" t="str">
        <f>VLOOKUP(D4973,'NZ40-POPT_tech_groups'!A:B,2,FALSE)</f>
        <v>NZ40-ENE-1-PUBBDG</v>
      </c>
      <c r="F4973" s="3">
        <f>_xlfn.IFNA(_xlfn.IFNA(VLOOKUP(D4973,'Energy Share'!B:D,3,FALSE),VLOOKUP(LEFT(D4973,LEN(D4973)-2),'Energy Share'!B:D,3,FALSE)),0)*HLOOKUP(C4973,'Energy Share'!$I$2:$AL$3,2,FALSE)*VLOOKUP(LEFT(D4973,6),'Energy Share'!$I$6:$J$14,2,FALSE)</f>
        <v>9.67080764705152E-2</v>
      </c>
    </row>
    <row r="4974" spans="1:6" hidden="1" x14ac:dyDescent="0.3">
      <c r="A4974">
        <f>IF(IFERROR(_xlfn.NUMBERVALUE(RIGHT(D4974,2))=C4974-2000,TRUE),1,0)*_xlfn.IFNA(VLOOKUP(LEFT(RIGHT(D4974,LEN(D4974)-6),LEN(RIGHT(D4974,LEN(D4974)-6))-3),'Filter Fuel'!$A$3:$I$29,HLOOKUP(LEFT(D4974,6),'Filter Fuel'!$B$1:$I$2,2,FALSE),FALSE),1)*IF(F4974=0,0,1)</f>
        <v>0</v>
      </c>
      <c r="B4974" t="s">
        <v>2</v>
      </c>
      <c r="C4974">
        <f t="shared" si="144"/>
        <v>2037</v>
      </c>
      <c r="D4974" t="str">
        <f t="shared" si="145"/>
        <v>PUBBDGELCIMP18</v>
      </c>
      <c r="E4974" t="str">
        <f>VLOOKUP(D4974,'NZ40-POPT_tech_groups'!A:B,2,FALSE)</f>
        <v>NZ40-ENE-1-PUBBDG</v>
      </c>
      <c r="F4974" s="3">
        <f>_xlfn.IFNA(_xlfn.IFNA(VLOOKUP(D4974,'Energy Share'!B:D,3,FALSE),VLOOKUP(LEFT(D4974,LEN(D4974)-2),'Energy Share'!B:D,3,FALSE)),0)*HLOOKUP(C4974,'Energy Share'!$I$2:$AL$3,2,FALSE)*VLOOKUP(LEFT(D4974,6),'Energy Share'!$I$6:$J$14,2,FALSE)</f>
        <v>9.67080764705152E-2</v>
      </c>
    </row>
    <row r="4975" spans="1:6" hidden="1" x14ac:dyDescent="0.3">
      <c r="A4975">
        <f>IF(IFERROR(_xlfn.NUMBERVALUE(RIGHT(D4975,2))=C4975-2000,TRUE),1,0)*_xlfn.IFNA(VLOOKUP(LEFT(RIGHT(D4975,LEN(D4975)-6),LEN(RIGHT(D4975,LEN(D4975)-6))-3),'Filter Fuel'!$A$3:$I$29,HLOOKUP(LEFT(D4975,6),'Filter Fuel'!$B$1:$I$2,2,FALSE),FALSE),1)*IF(F4975=0,0,1)</f>
        <v>0</v>
      </c>
      <c r="B4975" t="s">
        <v>2</v>
      </c>
      <c r="C4975">
        <f t="shared" si="144"/>
        <v>2037</v>
      </c>
      <c r="D4975" t="str">
        <f t="shared" si="145"/>
        <v>PUBBDGELCIMP19</v>
      </c>
      <c r="E4975" t="str">
        <f>VLOOKUP(D4975,'NZ40-POPT_tech_groups'!A:B,2,FALSE)</f>
        <v>NZ40-ENE-1-PUBBDG</v>
      </c>
      <c r="F4975" s="3">
        <f>_xlfn.IFNA(_xlfn.IFNA(VLOOKUP(D4975,'Energy Share'!B:D,3,FALSE),VLOOKUP(LEFT(D4975,LEN(D4975)-2),'Energy Share'!B:D,3,FALSE)),0)*HLOOKUP(C4975,'Energy Share'!$I$2:$AL$3,2,FALSE)*VLOOKUP(LEFT(D4975,6),'Energy Share'!$I$6:$J$14,2,FALSE)</f>
        <v>9.67080764705152E-2</v>
      </c>
    </row>
    <row r="4976" spans="1:6" hidden="1" x14ac:dyDescent="0.3">
      <c r="A4976">
        <f>IF(IFERROR(_xlfn.NUMBERVALUE(RIGHT(D4976,2))=C4976-2000,TRUE),1,0)*_xlfn.IFNA(VLOOKUP(LEFT(RIGHT(D4976,LEN(D4976)-6),LEN(RIGHT(D4976,LEN(D4976)-6))-3),'Filter Fuel'!$A$3:$I$29,HLOOKUP(LEFT(D4976,6),'Filter Fuel'!$B$1:$I$2,2,FALSE),FALSE),1)*IF(F4976=0,0,1)</f>
        <v>0</v>
      </c>
      <c r="B4976" t="s">
        <v>2</v>
      </c>
      <c r="C4976">
        <f t="shared" si="144"/>
        <v>2037</v>
      </c>
      <c r="D4976" t="str">
        <f t="shared" si="145"/>
        <v>PUBBDGELCIMP20</v>
      </c>
      <c r="E4976" t="str">
        <f>VLOOKUP(D4976,'NZ40-POPT_tech_groups'!A:B,2,FALSE)</f>
        <v>NZ40-ENE-1-PUBBDG</v>
      </c>
      <c r="F4976" s="3">
        <f>_xlfn.IFNA(_xlfn.IFNA(VLOOKUP(D4976,'Energy Share'!B:D,3,FALSE),VLOOKUP(LEFT(D4976,LEN(D4976)-2),'Energy Share'!B:D,3,FALSE)),0)*HLOOKUP(C4976,'Energy Share'!$I$2:$AL$3,2,FALSE)*VLOOKUP(LEFT(D4976,6),'Energy Share'!$I$6:$J$14,2,FALSE)</f>
        <v>9.67080764705152E-2</v>
      </c>
    </row>
    <row r="4977" spans="1:6" hidden="1" x14ac:dyDescent="0.3">
      <c r="A4977">
        <f>IF(IFERROR(_xlfn.NUMBERVALUE(RIGHT(D4977,2))=C4977-2000,TRUE),1,0)*_xlfn.IFNA(VLOOKUP(LEFT(RIGHT(D4977,LEN(D4977)-6),LEN(RIGHT(D4977,LEN(D4977)-6))-3),'Filter Fuel'!$A$3:$I$29,HLOOKUP(LEFT(D4977,6),'Filter Fuel'!$B$1:$I$2,2,FALSE),FALSE),1)*IF(F4977=0,0,1)</f>
        <v>0</v>
      </c>
      <c r="B4977" t="s">
        <v>2</v>
      </c>
      <c r="C4977">
        <f t="shared" si="144"/>
        <v>2037</v>
      </c>
      <c r="D4977" t="str">
        <f t="shared" si="145"/>
        <v>PUBBDGELCIMP21</v>
      </c>
      <c r="E4977" t="str">
        <f>VLOOKUP(D4977,'NZ40-POPT_tech_groups'!A:B,2,FALSE)</f>
        <v>NZ40-ENE-1-PUBBDG</v>
      </c>
      <c r="F4977" s="3">
        <f>_xlfn.IFNA(_xlfn.IFNA(VLOOKUP(D4977,'Energy Share'!B:D,3,FALSE),VLOOKUP(LEFT(D4977,LEN(D4977)-2),'Energy Share'!B:D,3,FALSE)),0)*HLOOKUP(C4977,'Energy Share'!$I$2:$AL$3,2,FALSE)*VLOOKUP(LEFT(D4977,6),'Energy Share'!$I$6:$J$14,2,FALSE)</f>
        <v>9.67080764705152E-2</v>
      </c>
    </row>
    <row r="4978" spans="1:6" hidden="1" x14ac:dyDescent="0.3">
      <c r="A4978">
        <f>IF(IFERROR(_xlfn.NUMBERVALUE(RIGHT(D4978,2))=C4978-2000,TRUE),1,0)*_xlfn.IFNA(VLOOKUP(LEFT(RIGHT(D4978,LEN(D4978)-6),LEN(RIGHT(D4978,LEN(D4978)-6))-3),'Filter Fuel'!$A$3:$I$29,HLOOKUP(LEFT(D4978,6),'Filter Fuel'!$B$1:$I$2,2,FALSE),FALSE),1)*IF(F4978=0,0,1)</f>
        <v>0</v>
      </c>
      <c r="B4978" t="s">
        <v>2</v>
      </c>
      <c r="C4978">
        <f t="shared" si="144"/>
        <v>2037</v>
      </c>
      <c r="D4978" t="str">
        <f t="shared" si="145"/>
        <v>PUBBDGELCIMP22</v>
      </c>
      <c r="E4978" t="str">
        <f>VLOOKUP(D4978,'NZ40-POPT_tech_groups'!A:B,2,FALSE)</f>
        <v>NZ40-ENE-1-PUBBDG</v>
      </c>
      <c r="F4978" s="3">
        <f>_xlfn.IFNA(_xlfn.IFNA(VLOOKUP(D4978,'Energy Share'!B:D,3,FALSE),VLOOKUP(LEFT(D4978,LEN(D4978)-2),'Energy Share'!B:D,3,FALSE)),0)*HLOOKUP(C4978,'Energy Share'!$I$2:$AL$3,2,FALSE)*VLOOKUP(LEFT(D4978,6),'Energy Share'!$I$6:$J$14,2,FALSE)</f>
        <v>9.67080764705152E-2</v>
      </c>
    </row>
    <row r="4979" spans="1:6" hidden="1" x14ac:dyDescent="0.3">
      <c r="A4979">
        <f>IF(IFERROR(_xlfn.NUMBERVALUE(RIGHT(D4979,2))=C4979-2000,TRUE),1,0)*_xlfn.IFNA(VLOOKUP(LEFT(RIGHT(D4979,LEN(D4979)-6),LEN(RIGHT(D4979,LEN(D4979)-6))-3),'Filter Fuel'!$A$3:$I$29,HLOOKUP(LEFT(D4979,6),'Filter Fuel'!$B$1:$I$2,2,FALSE),FALSE),1)*IF(F4979=0,0,1)</f>
        <v>0</v>
      </c>
      <c r="B4979" t="s">
        <v>2</v>
      </c>
      <c r="C4979">
        <f t="shared" si="144"/>
        <v>2037</v>
      </c>
      <c r="D4979" t="str">
        <f t="shared" si="145"/>
        <v>PUBBDGELCIMP23</v>
      </c>
      <c r="E4979" t="str">
        <f>VLOOKUP(D4979,'NZ40-POPT_tech_groups'!A:B,2,FALSE)</f>
        <v>NZ40-ENE-1-PUBBDG</v>
      </c>
      <c r="F4979" s="3">
        <f>_xlfn.IFNA(_xlfn.IFNA(VLOOKUP(D4979,'Energy Share'!B:D,3,FALSE),VLOOKUP(LEFT(D4979,LEN(D4979)-2),'Energy Share'!B:D,3,FALSE)),0)*HLOOKUP(C4979,'Energy Share'!$I$2:$AL$3,2,FALSE)*VLOOKUP(LEFT(D4979,6),'Energy Share'!$I$6:$J$14,2,FALSE)</f>
        <v>9.67080764705152E-2</v>
      </c>
    </row>
    <row r="4980" spans="1:6" hidden="1" x14ac:dyDescent="0.3">
      <c r="A4980">
        <f>IF(IFERROR(_xlfn.NUMBERVALUE(RIGHT(D4980,2))=C4980-2000,TRUE),1,0)*_xlfn.IFNA(VLOOKUP(LEFT(RIGHT(D4980,LEN(D4980)-6),LEN(RIGHT(D4980,LEN(D4980)-6))-3),'Filter Fuel'!$A$3:$I$29,HLOOKUP(LEFT(D4980,6),'Filter Fuel'!$B$1:$I$2,2,FALSE),FALSE),1)*IF(F4980=0,0,1)</f>
        <v>0</v>
      </c>
      <c r="B4980" t="s">
        <v>2</v>
      </c>
      <c r="C4980">
        <f t="shared" si="144"/>
        <v>2037</v>
      </c>
      <c r="D4980" t="str">
        <f t="shared" si="145"/>
        <v>PUBBDGELCIMP24</v>
      </c>
      <c r="E4980" t="str">
        <f>VLOOKUP(D4980,'NZ40-POPT_tech_groups'!A:B,2,FALSE)</f>
        <v>NZ40-ENE-1-PUBBDG</v>
      </c>
      <c r="F4980" s="3">
        <f>_xlfn.IFNA(_xlfn.IFNA(VLOOKUP(D4980,'Energy Share'!B:D,3,FALSE),VLOOKUP(LEFT(D4980,LEN(D4980)-2),'Energy Share'!B:D,3,FALSE)),0)*HLOOKUP(C4980,'Energy Share'!$I$2:$AL$3,2,FALSE)*VLOOKUP(LEFT(D4980,6),'Energy Share'!$I$6:$J$14,2,FALSE)</f>
        <v>9.67080764705152E-2</v>
      </c>
    </row>
    <row r="4981" spans="1:6" hidden="1" x14ac:dyDescent="0.3">
      <c r="A4981">
        <f>IF(IFERROR(_xlfn.NUMBERVALUE(RIGHT(D4981,2))=C4981-2000,TRUE),1,0)*_xlfn.IFNA(VLOOKUP(LEFT(RIGHT(D4981,LEN(D4981)-6),LEN(RIGHT(D4981,LEN(D4981)-6))-3),'Filter Fuel'!$A$3:$I$29,HLOOKUP(LEFT(D4981,6),'Filter Fuel'!$B$1:$I$2,2,FALSE),FALSE),1)*IF(F4981=0,0,1)</f>
        <v>0</v>
      </c>
      <c r="B4981" t="s">
        <v>2</v>
      </c>
      <c r="C4981">
        <f t="shared" si="144"/>
        <v>2037</v>
      </c>
      <c r="D4981" t="str">
        <f t="shared" si="145"/>
        <v>PUBBDGELCIMP25</v>
      </c>
      <c r="E4981" t="str">
        <f>VLOOKUP(D4981,'NZ40-POPT_tech_groups'!A:B,2,FALSE)</f>
        <v>NZ40-ENE-1-PUBBDG</v>
      </c>
      <c r="F4981" s="3">
        <f>_xlfn.IFNA(_xlfn.IFNA(VLOOKUP(D4981,'Energy Share'!B:D,3,FALSE),VLOOKUP(LEFT(D4981,LEN(D4981)-2),'Energy Share'!B:D,3,FALSE)),0)*HLOOKUP(C4981,'Energy Share'!$I$2:$AL$3,2,FALSE)*VLOOKUP(LEFT(D4981,6),'Energy Share'!$I$6:$J$14,2,FALSE)</f>
        <v>9.67080764705152E-2</v>
      </c>
    </row>
    <row r="4982" spans="1:6" hidden="1" x14ac:dyDescent="0.3">
      <c r="A4982">
        <f>IF(IFERROR(_xlfn.NUMBERVALUE(RIGHT(D4982,2))=C4982-2000,TRUE),1,0)*_xlfn.IFNA(VLOOKUP(LEFT(RIGHT(D4982,LEN(D4982)-6),LEN(RIGHT(D4982,LEN(D4982)-6))-3),'Filter Fuel'!$A$3:$I$29,HLOOKUP(LEFT(D4982,6),'Filter Fuel'!$B$1:$I$2,2,FALSE),FALSE),1)*IF(F4982=0,0,1)</f>
        <v>0</v>
      </c>
      <c r="B4982" t="s">
        <v>2</v>
      </c>
      <c r="C4982">
        <f t="shared" si="144"/>
        <v>2037</v>
      </c>
      <c r="D4982" t="str">
        <f t="shared" si="145"/>
        <v>PUBBDGELCIMP26</v>
      </c>
      <c r="E4982" t="str">
        <f>VLOOKUP(D4982,'NZ40-POPT_tech_groups'!A:B,2,FALSE)</f>
        <v>NZ40-ENE-1-PUBBDG</v>
      </c>
      <c r="F4982" s="3">
        <f>_xlfn.IFNA(_xlfn.IFNA(VLOOKUP(D4982,'Energy Share'!B:D,3,FALSE),VLOOKUP(LEFT(D4982,LEN(D4982)-2),'Energy Share'!B:D,3,FALSE)),0)*HLOOKUP(C4982,'Energy Share'!$I$2:$AL$3,2,FALSE)*VLOOKUP(LEFT(D4982,6),'Energy Share'!$I$6:$J$14,2,FALSE)</f>
        <v>9.67080764705152E-2</v>
      </c>
    </row>
    <row r="4983" spans="1:6" hidden="1" x14ac:dyDescent="0.3">
      <c r="A4983">
        <f>IF(IFERROR(_xlfn.NUMBERVALUE(RIGHT(D4983,2))=C4983-2000,TRUE),1,0)*_xlfn.IFNA(VLOOKUP(LEFT(RIGHT(D4983,LEN(D4983)-6),LEN(RIGHT(D4983,LEN(D4983)-6))-3),'Filter Fuel'!$A$3:$I$29,HLOOKUP(LEFT(D4983,6),'Filter Fuel'!$B$1:$I$2,2,FALSE),FALSE),1)*IF(F4983=0,0,1)</f>
        <v>0</v>
      </c>
      <c r="B4983" t="s">
        <v>2</v>
      </c>
      <c r="C4983">
        <f t="shared" si="144"/>
        <v>2037</v>
      </c>
      <c r="D4983" t="str">
        <f t="shared" si="145"/>
        <v>PUBBDGELCIMP27</v>
      </c>
      <c r="E4983" t="str">
        <f>VLOOKUP(D4983,'NZ40-POPT_tech_groups'!A:B,2,FALSE)</f>
        <v>NZ40-ENE-1-PUBBDG</v>
      </c>
      <c r="F4983" s="3">
        <f>_xlfn.IFNA(_xlfn.IFNA(VLOOKUP(D4983,'Energy Share'!B:D,3,FALSE),VLOOKUP(LEFT(D4983,LEN(D4983)-2),'Energy Share'!B:D,3,FALSE)),0)*HLOOKUP(C4983,'Energy Share'!$I$2:$AL$3,2,FALSE)*VLOOKUP(LEFT(D4983,6),'Energy Share'!$I$6:$J$14,2,FALSE)</f>
        <v>9.67080764705152E-2</v>
      </c>
    </row>
    <row r="4984" spans="1:6" hidden="1" x14ac:dyDescent="0.3">
      <c r="A4984">
        <f>IF(IFERROR(_xlfn.NUMBERVALUE(RIGHT(D4984,2))=C4984-2000,TRUE),1,0)*_xlfn.IFNA(VLOOKUP(LEFT(RIGHT(D4984,LEN(D4984)-6),LEN(RIGHT(D4984,LEN(D4984)-6))-3),'Filter Fuel'!$A$3:$I$29,HLOOKUP(LEFT(D4984,6),'Filter Fuel'!$B$1:$I$2,2,FALSE),FALSE),1)*IF(F4984=0,0,1)</f>
        <v>0</v>
      </c>
      <c r="B4984" t="s">
        <v>2</v>
      </c>
      <c r="C4984">
        <f t="shared" si="144"/>
        <v>2037</v>
      </c>
      <c r="D4984" t="str">
        <f t="shared" si="145"/>
        <v>PUBBDGELCIMP28</v>
      </c>
      <c r="E4984" t="str">
        <f>VLOOKUP(D4984,'NZ40-POPT_tech_groups'!A:B,2,FALSE)</f>
        <v>NZ40-ENE-1-PUBBDG</v>
      </c>
      <c r="F4984" s="3">
        <f>_xlfn.IFNA(_xlfn.IFNA(VLOOKUP(D4984,'Energy Share'!B:D,3,FALSE),VLOOKUP(LEFT(D4984,LEN(D4984)-2),'Energy Share'!B:D,3,FALSE)),0)*HLOOKUP(C4984,'Energy Share'!$I$2:$AL$3,2,FALSE)*VLOOKUP(LEFT(D4984,6),'Energy Share'!$I$6:$J$14,2,FALSE)</f>
        <v>9.67080764705152E-2</v>
      </c>
    </row>
    <row r="4985" spans="1:6" hidden="1" x14ac:dyDescent="0.3">
      <c r="A4985">
        <f>IF(IFERROR(_xlfn.NUMBERVALUE(RIGHT(D4985,2))=C4985-2000,TRUE),1,0)*_xlfn.IFNA(VLOOKUP(LEFT(RIGHT(D4985,LEN(D4985)-6),LEN(RIGHT(D4985,LEN(D4985)-6))-3),'Filter Fuel'!$A$3:$I$29,HLOOKUP(LEFT(D4985,6),'Filter Fuel'!$B$1:$I$2,2,FALSE),FALSE),1)*IF(F4985=0,0,1)</f>
        <v>0</v>
      </c>
      <c r="B4985" t="s">
        <v>2</v>
      </c>
      <c r="C4985">
        <f t="shared" si="144"/>
        <v>2037</v>
      </c>
      <c r="D4985" t="str">
        <f t="shared" si="145"/>
        <v>PUBBDGELCIMP29</v>
      </c>
      <c r="E4985" t="str">
        <f>VLOOKUP(D4985,'NZ40-POPT_tech_groups'!A:B,2,FALSE)</f>
        <v>NZ40-ENE-1-PUBBDG</v>
      </c>
      <c r="F4985" s="3">
        <f>_xlfn.IFNA(_xlfn.IFNA(VLOOKUP(D4985,'Energy Share'!B:D,3,FALSE),VLOOKUP(LEFT(D4985,LEN(D4985)-2),'Energy Share'!B:D,3,FALSE)),0)*HLOOKUP(C4985,'Energy Share'!$I$2:$AL$3,2,FALSE)*VLOOKUP(LEFT(D4985,6),'Energy Share'!$I$6:$J$14,2,FALSE)</f>
        <v>9.67080764705152E-2</v>
      </c>
    </row>
    <row r="4986" spans="1:6" hidden="1" x14ac:dyDescent="0.3">
      <c r="A4986">
        <f>IF(IFERROR(_xlfn.NUMBERVALUE(RIGHT(D4986,2))=C4986-2000,TRUE),1,0)*_xlfn.IFNA(VLOOKUP(LEFT(RIGHT(D4986,LEN(D4986)-6),LEN(RIGHT(D4986,LEN(D4986)-6))-3),'Filter Fuel'!$A$3:$I$29,HLOOKUP(LEFT(D4986,6),'Filter Fuel'!$B$1:$I$2,2,FALSE),FALSE),1)*IF(F4986=0,0,1)</f>
        <v>0</v>
      </c>
      <c r="B4986" t="s">
        <v>2</v>
      </c>
      <c r="C4986">
        <f t="shared" si="144"/>
        <v>2037</v>
      </c>
      <c r="D4986" t="str">
        <f t="shared" si="145"/>
        <v>PUBBDGELCIMP30</v>
      </c>
      <c r="E4986" t="str">
        <f>VLOOKUP(D4986,'NZ40-POPT_tech_groups'!A:B,2,FALSE)</f>
        <v>NZ40-ENE-1-PUBBDG</v>
      </c>
      <c r="F4986" s="3">
        <f>_xlfn.IFNA(_xlfn.IFNA(VLOOKUP(D4986,'Energy Share'!B:D,3,FALSE),VLOOKUP(LEFT(D4986,LEN(D4986)-2),'Energy Share'!B:D,3,FALSE)),0)*HLOOKUP(C4986,'Energy Share'!$I$2:$AL$3,2,FALSE)*VLOOKUP(LEFT(D4986,6),'Energy Share'!$I$6:$J$14,2,FALSE)</f>
        <v>9.67080764705152E-2</v>
      </c>
    </row>
    <row r="4987" spans="1:6" hidden="1" x14ac:dyDescent="0.3">
      <c r="A4987">
        <f>IF(IFERROR(_xlfn.NUMBERVALUE(RIGHT(D4987,2))=C4987-2000,TRUE),1,0)*_xlfn.IFNA(VLOOKUP(LEFT(RIGHT(D4987,LEN(D4987)-6),LEN(RIGHT(D4987,LEN(D4987)-6))-3),'Filter Fuel'!$A$3:$I$29,HLOOKUP(LEFT(D4987,6),'Filter Fuel'!$B$1:$I$2,2,FALSE),FALSE),1)*IF(F4987=0,0,1)</f>
        <v>0</v>
      </c>
      <c r="B4987" t="s">
        <v>2</v>
      </c>
      <c r="C4987">
        <f t="shared" si="144"/>
        <v>2037</v>
      </c>
      <c r="D4987" t="str">
        <f t="shared" si="145"/>
        <v>PUBBDGELCIMP31</v>
      </c>
      <c r="E4987" t="str">
        <f>VLOOKUP(D4987,'NZ40-POPT_tech_groups'!A:B,2,FALSE)</f>
        <v>NZ40-ENE-1-PUBBDG</v>
      </c>
      <c r="F4987" s="3">
        <f>_xlfn.IFNA(_xlfn.IFNA(VLOOKUP(D4987,'Energy Share'!B:D,3,FALSE),VLOOKUP(LEFT(D4987,LEN(D4987)-2),'Energy Share'!B:D,3,FALSE)),0)*HLOOKUP(C4987,'Energy Share'!$I$2:$AL$3,2,FALSE)*VLOOKUP(LEFT(D4987,6),'Energy Share'!$I$6:$J$14,2,FALSE)</f>
        <v>9.67080764705152E-2</v>
      </c>
    </row>
    <row r="4988" spans="1:6" hidden="1" x14ac:dyDescent="0.3">
      <c r="A4988">
        <f>IF(IFERROR(_xlfn.NUMBERVALUE(RIGHT(D4988,2))=C4988-2000,TRUE),1,0)*_xlfn.IFNA(VLOOKUP(LEFT(RIGHT(D4988,LEN(D4988)-6),LEN(RIGHT(D4988,LEN(D4988)-6))-3),'Filter Fuel'!$A$3:$I$29,HLOOKUP(LEFT(D4988,6),'Filter Fuel'!$B$1:$I$2,2,FALSE),FALSE),1)*IF(F4988=0,0,1)</f>
        <v>0</v>
      </c>
      <c r="B4988" t="s">
        <v>2</v>
      </c>
      <c r="C4988">
        <f t="shared" si="144"/>
        <v>2037</v>
      </c>
      <c r="D4988" t="str">
        <f t="shared" si="145"/>
        <v>PUBBDGELCIMP32</v>
      </c>
      <c r="E4988" t="str">
        <f>VLOOKUP(D4988,'NZ40-POPT_tech_groups'!A:B,2,FALSE)</f>
        <v>NZ40-ENE-1-PUBBDG</v>
      </c>
      <c r="F4988" s="3">
        <f>_xlfn.IFNA(_xlfn.IFNA(VLOOKUP(D4988,'Energy Share'!B:D,3,FALSE),VLOOKUP(LEFT(D4988,LEN(D4988)-2),'Energy Share'!B:D,3,FALSE)),0)*HLOOKUP(C4988,'Energy Share'!$I$2:$AL$3,2,FALSE)*VLOOKUP(LEFT(D4988,6),'Energy Share'!$I$6:$J$14,2,FALSE)</f>
        <v>9.67080764705152E-2</v>
      </c>
    </row>
    <row r="4989" spans="1:6" hidden="1" x14ac:dyDescent="0.3">
      <c r="A4989">
        <f>IF(IFERROR(_xlfn.NUMBERVALUE(RIGHT(D4989,2))=C4989-2000,TRUE),1,0)*_xlfn.IFNA(VLOOKUP(LEFT(RIGHT(D4989,LEN(D4989)-6),LEN(RIGHT(D4989,LEN(D4989)-6))-3),'Filter Fuel'!$A$3:$I$29,HLOOKUP(LEFT(D4989,6),'Filter Fuel'!$B$1:$I$2,2,FALSE),FALSE),1)*IF(F4989=0,0,1)</f>
        <v>0</v>
      </c>
      <c r="B4989" t="s">
        <v>2</v>
      </c>
      <c r="C4989">
        <f t="shared" si="144"/>
        <v>2037</v>
      </c>
      <c r="D4989" t="str">
        <f t="shared" si="145"/>
        <v>PUBBDGELCIMP33</v>
      </c>
      <c r="E4989" t="str">
        <f>VLOOKUP(D4989,'NZ40-POPT_tech_groups'!A:B,2,FALSE)</f>
        <v>NZ40-ENE-1-PUBBDG</v>
      </c>
      <c r="F4989" s="3">
        <f>_xlfn.IFNA(_xlfn.IFNA(VLOOKUP(D4989,'Energy Share'!B:D,3,FALSE),VLOOKUP(LEFT(D4989,LEN(D4989)-2),'Energy Share'!B:D,3,FALSE)),0)*HLOOKUP(C4989,'Energy Share'!$I$2:$AL$3,2,FALSE)*VLOOKUP(LEFT(D4989,6),'Energy Share'!$I$6:$J$14,2,FALSE)</f>
        <v>9.67080764705152E-2</v>
      </c>
    </row>
    <row r="4990" spans="1:6" hidden="1" x14ac:dyDescent="0.3">
      <c r="A4990">
        <f>IF(IFERROR(_xlfn.NUMBERVALUE(RIGHT(D4990,2))=C4990-2000,TRUE),1,0)*_xlfn.IFNA(VLOOKUP(LEFT(RIGHT(D4990,LEN(D4990)-6),LEN(RIGHT(D4990,LEN(D4990)-6))-3),'Filter Fuel'!$A$3:$I$29,HLOOKUP(LEFT(D4990,6),'Filter Fuel'!$B$1:$I$2,2,FALSE),FALSE),1)*IF(F4990=0,0,1)</f>
        <v>0</v>
      </c>
      <c r="B4990" t="s">
        <v>2</v>
      </c>
      <c r="C4990">
        <f t="shared" si="144"/>
        <v>2037</v>
      </c>
      <c r="D4990" t="str">
        <f t="shared" si="145"/>
        <v>PUBBDGELCIMP34</v>
      </c>
      <c r="E4990" t="str">
        <f>VLOOKUP(D4990,'NZ40-POPT_tech_groups'!A:B,2,FALSE)</f>
        <v>NZ40-ENE-1-PUBBDG</v>
      </c>
      <c r="F4990" s="3">
        <f>_xlfn.IFNA(_xlfn.IFNA(VLOOKUP(D4990,'Energy Share'!B:D,3,FALSE),VLOOKUP(LEFT(D4990,LEN(D4990)-2),'Energy Share'!B:D,3,FALSE)),0)*HLOOKUP(C4990,'Energy Share'!$I$2:$AL$3,2,FALSE)*VLOOKUP(LEFT(D4990,6),'Energy Share'!$I$6:$J$14,2,FALSE)</f>
        <v>9.67080764705152E-2</v>
      </c>
    </row>
    <row r="4991" spans="1:6" hidden="1" x14ac:dyDescent="0.3">
      <c r="A4991">
        <f>IF(IFERROR(_xlfn.NUMBERVALUE(RIGHT(D4991,2))=C4991-2000,TRUE),1,0)*_xlfn.IFNA(VLOOKUP(LEFT(RIGHT(D4991,LEN(D4991)-6),LEN(RIGHT(D4991,LEN(D4991)-6))-3),'Filter Fuel'!$A$3:$I$29,HLOOKUP(LEFT(D4991,6),'Filter Fuel'!$B$1:$I$2,2,FALSE),FALSE),1)*IF(F4991=0,0,1)</f>
        <v>0</v>
      </c>
      <c r="B4991" t="s">
        <v>2</v>
      </c>
      <c r="C4991">
        <f t="shared" si="144"/>
        <v>2037</v>
      </c>
      <c r="D4991" t="str">
        <f t="shared" si="145"/>
        <v>PUBBDGELCIMP35</v>
      </c>
      <c r="E4991" t="str">
        <f>VLOOKUP(D4991,'NZ40-POPT_tech_groups'!A:B,2,FALSE)</f>
        <v>NZ40-ENE-1-PUBBDG</v>
      </c>
      <c r="F4991" s="3">
        <f>_xlfn.IFNA(_xlfn.IFNA(VLOOKUP(D4991,'Energy Share'!B:D,3,FALSE),VLOOKUP(LEFT(D4991,LEN(D4991)-2),'Energy Share'!B:D,3,FALSE)),0)*HLOOKUP(C4991,'Energy Share'!$I$2:$AL$3,2,FALSE)*VLOOKUP(LEFT(D4991,6),'Energy Share'!$I$6:$J$14,2,FALSE)</f>
        <v>9.67080764705152E-2</v>
      </c>
    </row>
    <row r="4992" spans="1:6" hidden="1" x14ac:dyDescent="0.3">
      <c r="A4992">
        <f>IF(IFERROR(_xlfn.NUMBERVALUE(RIGHT(D4992,2))=C4992-2000,TRUE),1,0)*_xlfn.IFNA(VLOOKUP(LEFT(RIGHT(D4992,LEN(D4992)-6),LEN(RIGHT(D4992,LEN(D4992)-6))-3),'Filter Fuel'!$A$3:$I$29,HLOOKUP(LEFT(D4992,6),'Filter Fuel'!$B$1:$I$2,2,FALSE),FALSE),1)*IF(F4992=0,0,1)</f>
        <v>0</v>
      </c>
      <c r="B4992" t="s">
        <v>2</v>
      </c>
      <c r="C4992">
        <f t="shared" si="144"/>
        <v>2037</v>
      </c>
      <c r="D4992" t="str">
        <f t="shared" si="145"/>
        <v>PUBBDGELCIMP36</v>
      </c>
      <c r="E4992" t="str">
        <f>VLOOKUP(D4992,'NZ40-POPT_tech_groups'!A:B,2,FALSE)</f>
        <v>NZ40-ENE-1-PUBBDG</v>
      </c>
      <c r="F4992" s="3">
        <f>_xlfn.IFNA(_xlfn.IFNA(VLOOKUP(D4992,'Energy Share'!B:D,3,FALSE),VLOOKUP(LEFT(D4992,LEN(D4992)-2),'Energy Share'!B:D,3,FALSE)),0)*HLOOKUP(C4992,'Energy Share'!$I$2:$AL$3,2,FALSE)*VLOOKUP(LEFT(D4992,6),'Energy Share'!$I$6:$J$14,2,FALSE)</f>
        <v>9.67080764705152E-2</v>
      </c>
    </row>
    <row r="4993" spans="1:6" x14ac:dyDescent="0.3">
      <c r="A4993">
        <f>IF(IFERROR(_xlfn.NUMBERVALUE(RIGHT(D4993,2))=C4993-2000,TRUE),1,0)*_xlfn.IFNA(VLOOKUP(LEFT(RIGHT(D4993,LEN(D4993)-6),LEN(RIGHT(D4993,LEN(D4993)-6))-3),'Filter Fuel'!$A$3:$I$29,HLOOKUP(LEFT(D4993,6),'Filter Fuel'!$B$1:$I$2,2,FALSE),FALSE),1)*IF(F4993=0,0,1)</f>
        <v>1</v>
      </c>
      <c r="B4993" t="s">
        <v>2</v>
      </c>
      <c r="C4993">
        <f t="shared" si="144"/>
        <v>2037</v>
      </c>
      <c r="D4993" t="str">
        <f t="shared" si="145"/>
        <v>PUBBDGELCIMP37</v>
      </c>
      <c r="E4993" t="str">
        <f>VLOOKUP(D4993,'NZ40-POPT_tech_groups'!A:B,2,FALSE)</f>
        <v>NZ40-ENE-1-PUBBDG</v>
      </c>
      <c r="F4993" s="3">
        <f>_xlfn.IFNA(_xlfn.IFNA(VLOOKUP(D4993,'Energy Share'!B:D,3,FALSE),VLOOKUP(LEFT(D4993,LEN(D4993)-2),'Energy Share'!B:D,3,FALSE)),0)*HLOOKUP(C4993,'Energy Share'!$I$2:$AL$3,2,FALSE)*VLOOKUP(LEFT(D4993,6),'Energy Share'!$I$6:$J$14,2,FALSE)</f>
        <v>9.67080764705152E-2</v>
      </c>
    </row>
    <row r="4994" spans="1:6" hidden="1" x14ac:dyDescent="0.3">
      <c r="A4994">
        <f>IF(IFERROR(_xlfn.NUMBERVALUE(RIGHT(D4994,2))=C4994-2000,TRUE),1,0)*_xlfn.IFNA(VLOOKUP(LEFT(RIGHT(D4994,LEN(D4994)-6),LEN(RIGHT(D4994,LEN(D4994)-6))-3),'Filter Fuel'!$A$3:$I$29,HLOOKUP(LEFT(D4994,6),'Filter Fuel'!$B$1:$I$2,2,FALSE),FALSE),1)*IF(F4994=0,0,1)</f>
        <v>0</v>
      </c>
      <c r="B4994" t="s">
        <v>2</v>
      </c>
      <c r="C4994">
        <f t="shared" si="144"/>
        <v>2037</v>
      </c>
      <c r="D4994" t="str">
        <f t="shared" si="145"/>
        <v>PUBBDGELCIMP38</v>
      </c>
      <c r="E4994" t="str">
        <f>VLOOKUP(D4994,'NZ40-POPT_tech_groups'!A:B,2,FALSE)</f>
        <v>NZ40-ENE-1-PUBBDG</v>
      </c>
      <c r="F4994" s="3">
        <f>_xlfn.IFNA(_xlfn.IFNA(VLOOKUP(D4994,'Energy Share'!B:D,3,FALSE),VLOOKUP(LEFT(D4994,LEN(D4994)-2),'Energy Share'!B:D,3,FALSE)),0)*HLOOKUP(C4994,'Energy Share'!$I$2:$AL$3,2,FALSE)*VLOOKUP(LEFT(D4994,6),'Energy Share'!$I$6:$J$14,2,FALSE)</f>
        <v>9.67080764705152E-2</v>
      </c>
    </row>
    <row r="4995" spans="1:6" hidden="1" x14ac:dyDescent="0.3">
      <c r="A4995">
        <f>IF(IFERROR(_xlfn.NUMBERVALUE(RIGHT(D4995,2))=C4995-2000,TRUE),1,0)*_xlfn.IFNA(VLOOKUP(LEFT(RIGHT(D4995,LEN(D4995)-6),LEN(RIGHT(D4995,LEN(D4995)-6))-3),'Filter Fuel'!$A$3:$I$29,HLOOKUP(LEFT(D4995,6),'Filter Fuel'!$B$1:$I$2,2,FALSE),FALSE),1)*IF(F4995=0,0,1)</f>
        <v>0</v>
      </c>
      <c r="B4995" t="s">
        <v>2</v>
      </c>
      <c r="C4995">
        <f t="shared" si="144"/>
        <v>2037</v>
      </c>
      <c r="D4995" t="str">
        <f t="shared" si="145"/>
        <v>PUBBDGELCIMP39</v>
      </c>
      <c r="E4995" t="str">
        <f>VLOOKUP(D4995,'NZ40-POPT_tech_groups'!A:B,2,FALSE)</f>
        <v>NZ40-ENE-1-PUBBDG</v>
      </c>
      <c r="F4995" s="3">
        <f>_xlfn.IFNA(_xlfn.IFNA(VLOOKUP(D4995,'Energy Share'!B:D,3,FALSE),VLOOKUP(LEFT(D4995,LEN(D4995)-2),'Energy Share'!B:D,3,FALSE)),0)*HLOOKUP(C4995,'Energy Share'!$I$2:$AL$3,2,FALSE)*VLOOKUP(LEFT(D4995,6),'Energy Share'!$I$6:$J$14,2,FALSE)</f>
        <v>9.67080764705152E-2</v>
      </c>
    </row>
    <row r="4996" spans="1:6" hidden="1" x14ac:dyDescent="0.3">
      <c r="A4996">
        <f>IF(IFERROR(_xlfn.NUMBERVALUE(RIGHT(D4996,2))=C4996-2000,TRUE),1,0)*_xlfn.IFNA(VLOOKUP(LEFT(RIGHT(D4996,LEN(D4996)-6),LEN(RIGHT(D4996,LEN(D4996)-6))-3),'Filter Fuel'!$A$3:$I$29,HLOOKUP(LEFT(D4996,6),'Filter Fuel'!$B$1:$I$2,2,FALSE),FALSE),1)*IF(F4996=0,0,1)</f>
        <v>0</v>
      </c>
      <c r="B4996" t="s">
        <v>2</v>
      </c>
      <c r="C4996">
        <f t="shared" si="144"/>
        <v>2037</v>
      </c>
      <c r="D4996" t="str">
        <f t="shared" si="145"/>
        <v>PUBBDGELCIMP40</v>
      </c>
      <c r="E4996" t="str">
        <f>VLOOKUP(D4996,'NZ40-POPT_tech_groups'!A:B,2,FALSE)</f>
        <v>NZ40-ENE-1-PUBBDG</v>
      </c>
      <c r="F4996" s="3">
        <f>_xlfn.IFNA(_xlfn.IFNA(VLOOKUP(D4996,'Energy Share'!B:D,3,FALSE),VLOOKUP(LEFT(D4996,LEN(D4996)-2),'Energy Share'!B:D,3,FALSE)),0)*HLOOKUP(C4996,'Energy Share'!$I$2:$AL$3,2,FALSE)*VLOOKUP(LEFT(D4996,6),'Energy Share'!$I$6:$J$14,2,FALSE)</f>
        <v>9.67080764705152E-2</v>
      </c>
    </row>
    <row r="4997" spans="1:6" hidden="1" x14ac:dyDescent="0.3">
      <c r="A4997">
        <f>IF(IFERROR(_xlfn.NUMBERVALUE(RIGHT(D4997,2))=C4997-2000,TRUE),1,0)*_xlfn.IFNA(VLOOKUP(LEFT(RIGHT(D4997,LEN(D4997)-6),LEN(RIGHT(D4997,LEN(D4997)-6))-3),'Filter Fuel'!$A$3:$I$29,HLOOKUP(LEFT(D4997,6),'Filter Fuel'!$B$1:$I$2,2,FALSE),FALSE),1)*IF(F4997=0,0,1)</f>
        <v>0</v>
      </c>
      <c r="B4997" t="s">
        <v>2</v>
      </c>
      <c r="C4997">
        <f t="shared" si="144"/>
        <v>2037</v>
      </c>
      <c r="D4997" t="str">
        <f t="shared" si="145"/>
        <v>PUBBDGELCIMP41</v>
      </c>
      <c r="E4997" t="str">
        <f>VLOOKUP(D4997,'NZ40-POPT_tech_groups'!A:B,2,FALSE)</f>
        <v>NZ40-ENE-1-PUBBDG</v>
      </c>
      <c r="F4997" s="3">
        <f>_xlfn.IFNA(_xlfn.IFNA(VLOOKUP(D4997,'Energy Share'!B:D,3,FALSE),VLOOKUP(LEFT(D4997,LEN(D4997)-2),'Energy Share'!B:D,3,FALSE)),0)*HLOOKUP(C4997,'Energy Share'!$I$2:$AL$3,2,FALSE)*VLOOKUP(LEFT(D4997,6),'Energy Share'!$I$6:$J$14,2,FALSE)</f>
        <v>9.67080764705152E-2</v>
      </c>
    </row>
    <row r="4998" spans="1:6" hidden="1" x14ac:dyDescent="0.3">
      <c r="A4998">
        <f>IF(IFERROR(_xlfn.NUMBERVALUE(RIGHT(D4998,2))=C4998-2000,TRUE),1,0)*_xlfn.IFNA(VLOOKUP(LEFT(RIGHT(D4998,LEN(D4998)-6),LEN(RIGHT(D4998,LEN(D4998)-6))-3),'Filter Fuel'!$A$3:$I$29,HLOOKUP(LEFT(D4998,6),'Filter Fuel'!$B$1:$I$2,2,FALSE),FALSE),1)*IF(F4998=0,0,1)</f>
        <v>0</v>
      </c>
      <c r="B4998" t="s">
        <v>2</v>
      </c>
      <c r="C4998">
        <f t="shared" si="144"/>
        <v>2037</v>
      </c>
      <c r="D4998" t="str">
        <f t="shared" si="145"/>
        <v>PUBBDGELCIMP42</v>
      </c>
      <c r="E4998" t="str">
        <f>VLOOKUP(D4998,'NZ40-POPT_tech_groups'!A:B,2,FALSE)</f>
        <v>NZ40-ENE-1-PUBBDG</v>
      </c>
      <c r="F4998" s="3">
        <f>_xlfn.IFNA(_xlfn.IFNA(VLOOKUP(D4998,'Energy Share'!B:D,3,FALSE),VLOOKUP(LEFT(D4998,LEN(D4998)-2),'Energy Share'!B:D,3,FALSE)),0)*HLOOKUP(C4998,'Energy Share'!$I$2:$AL$3,2,FALSE)*VLOOKUP(LEFT(D4998,6),'Energy Share'!$I$6:$J$14,2,FALSE)</f>
        <v>9.67080764705152E-2</v>
      </c>
    </row>
    <row r="4999" spans="1:6" hidden="1" x14ac:dyDescent="0.3">
      <c r="A4999">
        <f>IF(IFERROR(_xlfn.NUMBERVALUE(RIGHT(D4999,2))=C4999-2000,TRUE),1,0)*_xlfn.IFNA(VLOOKUP(LEFT(RIGHT(D4999,LEN(D4999)-6),LEN(RIGHT(D4999,LEN(D4999)-6))-3),'Filter Fuel'!$A$3:$I$29,HLOOKUP(LEFT(D4999,6),'Filter Fuel'!$B$1:$I$2,2,FALSE),FALSE),1)*IF(F4999=0,0,1)</f>
        <v>0</v>
      </c>
      <c r="B4999" t="s">
        <v>2</v>
      </c>
      <c r="C4999">
        <f t="shared" si="144"/>
        <v>2037</v>
      </c>
      <c r="D4999" t="str">
        <f t="shared" si="145"/>
        <v>PUBBDGELCIMP43</v>
      </c>
      <c r="E4999" t="str">
        <f>VLOOKUP(D4999,'NZ40-POPT_tech_groups'!A:B,2,FALSE)</f>
        <v>NZ40-ENE-1-PUBBDG</v>
      </c>
      <c r="F4999" s="3">
        <f>_xlfn.IFNA(_xlfn.IFNA(VLOOKUP(D4999,'Energy Share'!B:D,3,FALSE),VLOOKUP(LEFT(D4999,LEN(D4999)-2),'Energy Share'!B:D,3,FALSE)),0)*HLOOKUP(C4999,'Energy Share'!$I$2:$AL$3,2,FALSE)*VLOOKUP(LEFT(D4999,6),'Energy Share'!$I$6:$J$14,2,FALSE)</f>
        <v>9.67080764705152E-2</v>
      </c>
    </row>
    <row r="5000" spans="1:6" hidden="1" x14ac:dyDescent="0.3">
      <c r="A5000">
        <f>IF(IFERROR(_xlfn.NUMBERVALUE(RIGHT(D5000,2))=C5000-2000,TRUE),1,0)*_xlfn.IFNA(VLOOKUP(LEFT(RIGHT(D5000,LEN(D5000)-6),LEN(RIGHT(D5000,LEN(D5000)-6))-3),'Filter Fuel'!$A$3:$I$29,HLOOKUP(LEFT(D5000,6),'Filter Fuel'!$B$1:$I$2,2,FALSE),FALSE),1)*IF(F5000=0,0,1)</f>
        <v>0</v>
      </c>
      <c r="B5000" t="s">
        <v>2</v>
      </c>
      <c r="C5000">
        <f t="shared" si="144"/>
        <v>2037</v>
      </c>
      <c r="D5000" t="str">
        <f t="shared" si="145"/>
        <v>PUBBDGELCIMP44</v>
      </c>
      <c r="E5000" t="str">
        <f>VLOOKUP(D5000,'NZ40-POPT_tech_groups'!A:B,2,FALSE)</f>
        <v>NZ40-ENE-1-PUBBDG</v>
      </c>
      <c r="F5000" s="3">
        <f>_xlfn.IFNA(_xlfn.IFNA(VLOOKUP(D5000,'Energy Share'!B:D,3,FALSE),VLOOKUP(LEFT(D5000,LEN(D5000)-2),'Energy Share'!B:D,3,FALSE)),0)*HLOOKUP(C5000,'Energy Share'!$I$2:$AL$3,2,FALSE)*VLOOKUP(LEFT(D5000,6),'Energy Share'!$I$6:$J$14,2,FALSE)</f>
        <v>9.67080764705152E-2</v>
      </c>
    </row>
    <row r="5001" spans="1:6" hidden="1" x14ac:dyDescent="0.3">
      <c r="A5001">
        <f>IF(IFERROR(_xlfn.NUMBERVALUE(RIGHT(D5001,2))=C5001-2000,TRUE),1,0)*_xlfn.IFNA(VLOOKUP(LEFT(RIGHT(D5001,LEN(D5001)-6),LEN(RIGHT(D5001,LEN(D5001)-6))-3),'Filter Fuel'!$A$3:$I$29,HLOOKUP(LEFT(D5001,6),'Filter Fuel'!$B$1:$I$2,2,FALSE),FALSE),1)*IF(F5001=0,0,1)</f>
        <v>0</v>
      </c>
      <c r="B5001" t="s">
        <v>2</v>
      </c>
      <c r="C5001">
        <f t="shared" si="144"/>
        <v>2037</v>
      </c>
      <c r="D5001" t="str">
        <f t="shared" si="145"/>
        <v>PUBBDGELCIMP45</v>
      </c>
      <c r="E5001" t="str">
        <f>VLOOKUP(D5001,'NZ40-POPT_tech_groups'!A:B,2,FALSE)</f>
        <v>NZ40-ENE-1-PUBBDG</v>
      </c>
      <c r="F5001" s="3">
        <f>_xlfn.IFNA(_xlfn.IFNA(VLOOKUP(D5001,'Energy Share'!B:D,3,FALSE),VLOOKUP(LEFT(D5001,LEN(D5001)-2),'Energy Share'!B:D,3,FALSE)),0)*HLOOKUP(C5001,'Energy Share'!$I$2:$AL$3,2,FALSE)*VLOOKUP(LEFT(D5001,6),'Energy Share'!$I$6:$J$14,2,FALSE)</f>
        <v>9.67080764705152E-2</v>
      </c>
    </row>
    <row r="5002" spans="1:6" hidden="1" x14ac:dyDescent="0.3">
      <c r="A5002">
        <f>IF(IFERROR(_xlfn.NUMBERVALUE(RIGHT(D5002,2))=C5002-2000,TRUE),1,0)*_xlfn.IFNA(VLOOKUP(LEFT(RIGHT(D5002,LEN(D5002)-6),LEN(RIGHT(D5002,LEN(D5002)-6))-3),'Filter Fuel'!$A$3:$I$29,HLOOKUP(LEFT(D5002,6),'Filter Fuel'!$B$1:$I$2,2,FALSE),FALSE),1)*IF(F5002=0,0,1)</f>
        <v>0</v>
      </c>
      <c r="B5002" t="s">
        <v>2</v>
      </c>
      <c r="C5002">
        <f t="shared" si="144"/>
        <v>2037</v>
      </c>
      <c r="D5002" t="str">
        <f t="shared" si="145"/>
        <v>PUBBDGELCIMP46</v>
      </c>
      <c r="E5002" t="str">
        <f>VLOOKUP(D5002,'NZ40-POPT_tech_groups'!A:B,2,FALSE)</f>
        <v>NZ40-ENE-1-PUBBDG</v>
      </c>
      <c r="F5002" s="3">
        <f>_xlfn.IFNA(_xlfn.IFNA(VLOOKUP(D5002,'Energy Share'!B:D,3,FALSE),VLOOKUP(LEFT(D5002,LEN(D5002)-2),'Energy Share'!B:D,3,FALSE)),0)*HLOOKUP(C5002,'Energy Share'!$I$2:$AL$3,2,FALSE)*VLOOKUP(LEFT(D5002,6),'Energy Share'!$I$6:$J$14,2,FALSE)</f>
        <v>9.67080764705152E-2</v>
      </c>
    </row>
    <row r="5003" spans="1:6" hidden="1" x14ac:dyDescent="0.3">
      <c r="A5003">
        <f>IF(IFERROR(_xlfn.NUMBERVALUE(RIGHT(D5003,2))=C5003-2000,TRUE),1,0)*_xlfn.IFNA(VLOOKUP(LEFT(RIGHT(D5003,LEN(D5003)-6),LEN(RIGHT(D5003,LEN(D5003)-6))-3),'Filter Fuel'!$A$3:$I$29,HLOOKUP(LEFT(D5003,6),'Filter Fuel'!$B$1:$I$2,2,FALSE),FALSE),1)*IF(F5003=0,0,1)</f>
        <v>0</v>
      </c>
      <c r="B5003" t="s">
        <v>2</v>
      </c>
      <c r="C5003">
        <f t="shared" si="144"/>
        <v>2037</v>
      </c>
      <c r="D5003" t="str">
        <f t="shared" si="145"/>
        <v>PUBBDGELCIMP47</v>
      </c>
      <c r="E5003" t="str">
        <f>VLOOKUP(D5003,'NZ40-POPT_tech_groups'!A:B,2,FALSE)</f>
        <v>NZ40-ENE-1-PUBBDG</v>
      </c>
      <c r="F5003" s="3">
        <f>_xlfn.IFNA(_xlfn.IFNA(VLOOKUP(D5003,'Energy Share'!B:D,3,FALSE),VLOOKUP(LEFT(D5003,LEN(D5003)-2),'Energy Share'!B:D,3,FALSE)),0)*HLOOKUP(C5003,'Energy Share'!$I$2:$AL$3,2,FALSE)*VLOOKUP(LEFT(D5003,6),'Energy Share'!$I$6:$J$14,2,FALSE)</f>
        <v>9.67080764705152E-2</v>
      </c>
    </row>
    <row r="5004" spans="1:6" hidden="1" x14ac:dyDescent="0.3">
      <c r="A5004">
        <f>IF(IFERROR(_xlfn.NUMBERVALUE(RIGHT(D5004,2))=C5004-2000,TRUE),1,0)*_xlfn.IFNA(VLOOKUP(LEFT(RIGHT(D5004,LEN(D5004)-6),LEN(RIGHT(D5004,LEN(D5004)-6))-3),'Filter Fuel'!$A$3:$I$29,HLOOKUP(LEFT(D5004,6),'Filter Fuel'!$B$1:$I$2,2,FALSE),FALSE),1)*IF(F5004=0,0,1)</f>
        <v>0</v>
      </c>
      <c r="B5004" t="s">
        <v>2</v>
      </c>
      <c r="C5004">
        <f t="shared" si="144"/>
        <v>2037</v>
      </c>
      <c r="D5004" t="str">
        <f t="shared" si="145"/>
        <v>PUBBDGELCIMP48</v>
      </c>
      <c r="E5004" t="str">
        <f>VLOOKUP(D5004,'NZ40-POPT_tech_groups'!A:B,2,FALSE)</f>
        <v>NZ40-ENE-1-PUBBDG</v>
      </c>
      <c r="F5004" s="3">
        <f>_xlfn.IFNA(_xlfn.IFNA(VLOOKUP(D5004,'Energy Share'!B:D,3,FALSE),VLOOKUP(LEFT(D5004,LEN(D5004)-2),'Energy Share'!B:D,3,FALSE)),0)*HLOOKUP(C5004,'Energy Share'!$I$2:$AL$3,2,FALSE)*VLOOKUP(LEFT(D5004,6),'Energy Share'!$I$6:$J$14,2,FALSE)</f>
        <v>9.67080764705152E-2</v>
      </c>
    </row>
    <row r="5005" spans="1:6" hidden="1" x14ac:dyDescent="0.3">
      <c r="A5005">
        <f>IF(IFERROR(_xlfn.NUMBERVALUE(RIGHT(D5005,2))=C5005-2000,TRUE),1,0)*_xlfn.IFNA(VLOOKUP(LEFT(RIGHT(D5005,LEN(D5005)-6),LEN(RIGHT(D5005,LEN(D5005)-6))-3),'Filter Fuel'!$A$3:$I$29,HLOOKUP(LEFT(D5005,6),'Filter Fuel'!$B$1:$I$2,2,FALSE),FALSE),1)*IF(F5005=0,0,1)</f>
        <v>0</v>
      </c>
      <c r="B5005" t="s">
        <v>2</v>
      </c>
      <c r="C5005">
        <f t="shared" si="144"/>
        <v>2037</v>
      </c>
      <c r="D5005" t="str">
        <f t="shared" si="145"/>
        <v>PUBBDGELCIMP49</v>
      </c>
      <c r="E5005" t="str">
        <f>VLOOKUP(D5005,'NZ40-POPT_tech_groups'!A:B,2,FALSE)</f>
        <v>NZ40-ENE-1-PUBBDG</v>
      </c>
      <c r="F5005" s="3">
        <f>_xlfn.IFNA(_xlfn.IFNA(VLOOKUP(D5005,'Energy Share'!B:D,3,FALSE),VLOOKUP(LEFT(D5005,LEN(D5005)-2),'Energy Share'!B:D,3,FALSE)),0)*HLOOKUP(C5005,'Energy Share'!$I$2:$AL$3,2,FALSE)*VLOOKUP(LEFT(D5005,6),'Energy Share'!$I$6:$J$14,2,FALSE)</f>
        <v>9.67080764705152E-2</v>
      </c>
    </row>
    <row r="5006" spans="1:6" hidden="1" x14ac:dyDescent="0.3">
      <c r="A5006">
        <f>IF(IFERROR(_xlfn.NUMBERVALUE(RIGHT(D5006,2))=C5006-2000,TRUE),1,0)*_xlfn.IFNA(VLOOKUP(LEFT(RIGHT(D5006,LEN(D5006)-6),LEN(RIGHT(D5006,LEN(D5006)-6))-3),'Filter Fuel'!$A$3:$I$29,HLOOKUP(LEFT(D5006,6),'Filter Fuel'!$B$1:$I$2,2,FALSE),FALSE),1)*IF(F5006=0,0,1)</f>
        <v>0</v>
      </c>
      <c r="B5006" t="s">
        <v>2</v>
      </c>
      <c r="C5006">
        <f t="shared" si="144"/>
        <v>2037</v>
      </c>
      <c r="D5006" t="str">
        <f t="shared" si="145"/>
        <v>PUBBDGELCIMP50</v>
      </c>
      <c r="E5006" t="str">
        <f>VLOOKUP(D5006,'NZ40-POPT_tech_groups'!A:B,2,FALSE)</f>
        <v>NZ40-ENE-1-PUBBDG</v>
      </c>
      <c r="F5006" s="3">
        <f>_xlfn.IFNA(_xlfn.IFNA(VLOOKUP(D5006,'Energy Share'!B:D,3,FALSE),VLOOKUP(LEFT(D5006,LEN(D5006)-2),'Energy Share'!B:D,3,FALSE)),0)*HLOOKUP(C5006,'Energy Share'!$I$2:$AL$3,2,FALSE)*VLOOKUP(LEFT(D5006,6),'Energy Share'!$I$6:$J$14,2,FALSE)</f>
        <v>9.67080764705152E-2</v>
      </c>
    </row>
    <row r="5007" spans="1:6" hidden="1" x14ac:dyDescent="0.3">
      <c r="A5007">
        <f>IF(IFERROR(_xlfn.NUMBERVALUE(RIGHT(D5007,2))=C5007-2000,TRUE),1,0)*_xlfn.IFNA(VLOOKUP(LEFT(RIGHT(D5007,LEN(D5007)-6),LEN(RIGHT(D5007,LEN(D5007)-6))-3),'Filter Fuel'!$A$3:$I$29,HLOOKUP(LEFT(D5007,6),'Filter Fuel'!$B$1:$I$2,2,FALSE),FALSE),1)*IF(F5007=0,0,1)</f>
        <v>0</v>
      </c>
      <c r="B5007" t="s">
        <v>2</v>
      </c>
      <c r="C5007">
        <f t="shared" si="144"/>
        <v>2037</v>
      </c>
      <c r="D5007" t="str">
        <f t="shared" si="145"/>
        <v>PUBTRAELCIMP16</v>
      </c>
      <c r="E5007" t="str">
        <f>VLOOKUP(D5007,'NZ40-POPT_tech_groups'!A:B,2,FALSE)</f>
        <v>NZ40-ENE-1-PUBTRA</v>
      </c>
      <c r="F5007" s="3">
        <f>_xlfn.IFNA(_xlfn.IFNA(VLOOKUP(D5007,'Energy Share'!B:D,3,FALSE),VLOOKUP(LEFT(D5007,LEN(D5007)-2),'Energy Share'!B:D,3,FALSE)),0)*HLOOKUP(C5007,'Energy Share'!$I$2:$AL$3,2,FALSE)*VLOOKUP(LEFT(D5007,6),'Energy Share'!$I$6:$J$14,2,FALSE)</f>
        <v>0</v>
      </c>
    </row>
    <row r="5008" spans="1:6" hidden="1" x14ac:dyDescent="0.3">
      <c r="A5008">
        <f>IF(IFERROR(_xlfn.NUMBERVALUE(RIGHT(D5008,2))=C5008-2000,TRUE),1,0)*_xlfn.IFNA(VLOOKUP(LEFT(RIGHT(D5008,LEN(D5008)-6),LEN(RIGHT(D5008,LEN(D5008)-6))-3),'Filter Fuel'!$A$3:$I$29,HLOOKUP(LEFT(D5008,6),'Filter Fuel'!$B$1:$I$2,2,FALSE),FALSE),1)*IF(F5008=0,0,1)</f>
        <v>0</v>
      </c>
      <c r="B5008" t="s">
        <v>2</v>
      </c>
      <c r="C5008">
        <f t="shared" si="144"/>
        <v>2037</v>
      </c>
      <c r="D5008" t="str">
        <f t="shared" si="145"/>
        <v>PUBTRAELCIMP17</v>
      </c>
      <c r="E5008" t="str">
        <f>VLOOKUP(D5008,'NZ40-POPT_tech_groups'!A:B,2,FALSE)</f>
        <v>NZ40-ENE-1-PUBTRA</v>
      </c>
      <c r="F5008" s="3">
        <f>_xlfn.IFNA(_xlfn.IFNA(VLOOKUP(D5008,'Energy Share'!B:D,3,FALSE),VLOOKUP(LEFT(D5008,LEN(D5008)-2),'Energy Share'!B:D,3,FALSE)),0)*HLOOKUP(C5008,'Energy Share'!$I$2:$AL$3,2,FALSE)*VLOOKUP(LEFT(D5008,6),'Energy Share'!$I$6:$J$14,2,FALSE)</f>
        <v>0</v>
      </c>
    </row>
    <row r="5009" spans="1:6" hidden="1" x14ac:dyDescent="0.3">
      <c r="A5009">
        <f>IF(IFERROR(_xlfn.NUMBERVALUE(RIGHT(D5009,2))=C5009-2000,TRUE),1,0)*_xlfn.IFNA(VLOOKUP(LEFT(RIGHT(D5009,LEN(D5009)-6),LEN(RIGHT(D5009,LEN(D5009)-6))-3),'Filter Fuel'!$A$3:$I$29,HLOOKUP(LEFT(D5009,6),'Filter Fuel'!$B$1:$I$2,2,FALSE),FALSE),1)*IF(F5009=0,0,1)</f>
        <v>0</v>
      </c>
      <c r="B5009" t="s">
        <v>2</v>
      </c>
      <c r="C5009">
        <f t="shared" si="144"/>
        <v>2037</v>
      </c>
      <c r="D5009" t="str">
        <f t="shared" si="145"/>
        <v>PUBTRAELCIMP18</v>
      </c>
      <c r="E5009" t="str">
        <f>VLOOKUP(D5009,'NZ40-POPT_tech_groups'!A:B,2,FALSE)</f>
        <v>NZ40-ENE-1-PUBTRA</v>
      </c>
      <c r="F5009" s="3">
        <f>_xlfn.IFNA(_xlfn.IFNA(VLOOKUP(D5009,'Energy Share'!B:D,3,FALSE),VLOOKUP(LEFT(D5009,LEN(D5009)-2),'Energy Share'!B:D,3,FALSE)),0)*HLOOKUP(C5009,'Energy Share'!$I$2:$AL$3,2,FALSE)*VLOOKUP(LEFT(D5009,6),'Energy Share'!$I$6:$J$14,2,FALSE)</f>
        <v>0</v>
      </c>
    </row>
    <row r="5010" spans="1:6" hidden="1" x14ac:dyDescent="0.3">
      <c r="A5010">
        <f>IF(IFERROR(_xlfn.NUMBERVALUE(RIGHT(D5010,2))=C5010-2000,TRUE),1,0)*_xlfn.IFNA(VLOOKUP(LEFT(RIGHT(D5010,LEN(D5010)-6),LEN(RIGHT(D5010,LEN(D5010)-6))-3),'Filter Fuel'!$A$3:$I$29,HLOOKUP(LEFT(D5010,6),'Filter Fuel'!$B$1:$I$2,2,FALSE),FALSE),1)*IF(F5010=0,0,1)</f>
        <v>0</v>
      </c>
      <c r="B5010" t="s">
        <v>2</v>
      </c>
      <c r="C5010">
        <f t="shared" si="144"/>
        <v>2037</v>
      </c>
      <c r="D5010" t="str">
        <f t="shared" si="145"/>
        <v>PUBTRAELCIMP19</v>
      </c>
      <c r="E5010" t="str">
        <f>VLOOKUP(D5010,'NZ40-POPT_tech_groups'!A:B,2,FALSE)</f>
        <v>NZ40-ENE-1-PUBTRA</v>
      </c>
      <c r="F5010" s="3">
        <f>_xlfn.IFNA(_xlfn.IFNA(VLOOKUP(D5010,'Energy Share'!B:D,3,FALSE),VLOOKUP(LEFT(D5010,LEN(D5010)-2),'Energy Share'!B:D,3,FALSE)),0)*HLOOKUP(C5010,'Energy Share'!$I$2:$AL$3,2,FALSE)*VLOOKUP(LEFT(D5010,6),'Energy Share'!$I$6:$J$14,2,FALSE)</f>
        <v>0</v>
      </c>
    </row>
    <row r="5011" spans="1:6" hidden="1" x14ac:dyDescent="0.3">
      <c r="A5011">
        <f>IF(IFERROR(_xlfn.NUMBERVALUE(RIGHT(D5011,2))=C5011-2000,TRUE),1,0)*_xlfn.IFNA(VLOOKUP(LEFT(RIGHT(D5011,LEN(D5011)-6),LEN(RIGHT(D5011,LEN(D5011)-6))-3),'Filter Fuel'!$A$3:$I$29,HLOOKUP(LEFT(D5011,6),'Filter Fuel'!$B$1:$I$2,2,FALSE),FALSE),1)*IF(F5011=0,0,1)</f>
        <v>0</v>
      </c>
      <c r="B5011" t="s">
        <v>2</v>
      </c>
      <c r="C5011">
        <f t="shared" si="144"/>
        <v>2037</v>
      </c>
      <c r="D5011" t="str">
        <f t="shared" si="145"/>
        <v>PUBTRAELCIMP20</v>
      </c>
      <c r="E5011" t="str">
        <f>VLOOKUP(D5011,'NZ40-POPT_tech_groups'!A:B,2,FALSE)</f>
        <v>NZ40-ENE-1-PUBTRA</v>
      </c>
      <c r="F5011" s="3">
        <f>_xlfn.IFNA(_xlfn.IFNA(VLOOKUP(D5011,'Energy Share'!B:D,3,FALSE),VLOOKUP(LEFT(D5011,LEN(D5011)-2),'Energy Share'!B:D,3,FALSE)),0)*HLOOKUP(C5011,'Energy Share'!$I$2:$AL$3,2,FALSE)*VLOOKUP(LEFT(D5011,6),'Energy Share'!$I$6:$J$14,2,FALSE)</f>
        <v>0</v>
      </c>
    </row>
    <row r="5012" spans="1:6" hidden="1" x14ac:dyDescent="0.3">
      <c r="A5012">
        <f>IF(IFERROR(_xlfn.NUMBERVALUE(RIGHT(D5012,2))=C5012-2000,TRUE),1,0)*_xlfn.IFNA(VLOOKUP(LEFT(RIGHT(D5012,LEN(D5012)-6),LEN(RIGHT(D5012,LEN(D5012)-6))-3),'Filter Fuel'!$A$3:$I$29,HLOOKUP(LEFT(D5012,6),'Filter Fuel'!$B$1:$I$2,2,FALSE),FALSE),1)*IF(F5012=0,0,1)</f>
        <v>0</v>
      </c>
      <c r="B5012" t="s">
        <v>2</v>
      </c>
      <c r="C5012">
        <f t="shared" si="144"/>
        <v>2037</v>
      </c>
      <c r="D5012" t="str">
        <f t="shared" si="145"/>
        <v>PUBTRAELCIMP21</v>
      </c>
      <c r="E5012" t="str">
        <f>VLOOKUP(D5012,'NZ40-POPT_tech_groups'!A:B,2,FALSE)</f>
        <v>NZ40-ENE-1-PUBTRA</v>
      </c>
      <c r="F5012" s="3">
        <f>_xlfn.IFNA(_xlfn.IFNA(VLOOKUP(D5012,'Energy Share'!B:D,3,FALSE),VLOOKUP(LEFT(D5012,LEN(D5012)-2),'Energy Share'!B:D,3,FALSE)),0)*HLOOKUP(C5012,'Energy Share'!$I$2:$AL$3,2,FALSE)*VLOOKUP(LEFT(D5012,6),'Energy Share'!$I$6:$J$14,2,FALSE)</f>
        <v>0</v>
      </c>
    </row>
    <row r="5013" spans="1:6" hidden="1" x14ac:dyDescent="0.3">
      <c r="A5013">
        <f>IF(IFERROR(_xlfn.NUMBERVALUE(RIGHT(D5013,2))=C5013-2000,TRUE),1,0)*_xlfn.IFNA(VLOOKUP(LEFT(RIGHT(D5013,LEN(D5013)-6),LEN(RIGHT(D5013,LEN(D5013)-6))-3),'Filter Fuel'!$A$3:$I$29,HLOOKUP(LEFT(D5013,6),'Filter Fuel'!$B$1:$I$2,2,FALSE),FALSE),1)*IF(F5013=0,0,1)</f>
        <v>0</v>
      </c>
      <c r="B5013" t="s">
        <v>2</v>
      </c>
      <c r="C5013">
        <f t="shared" si="144"/>
        <v>2037</v>
      </c>
      <c r="D5013" t="str">
        <f t="shared" si="145"/>
        <v>PUBTRAELCIMP22</v>
      </c>
      <c r="E5013" t="str">
        <f>VLOOKUP(D5013,'NZ40-POPT_tech_groups'!A:B,2,FALSE)</f>
        <v>NZ40-ENE-1-PUBTRA</v>
      </c>
      <c r="F5013" s="3">
        <f>_xlfn.IFNA(_xlfn.IFNA(VLOOKUP(D5013,'Energy Share'!B:D,3,FALSE),VLOOKUP(LEFT(D5013,LEN(D5013)-2),'Energy Share'!B:D,3,FALSE)),0)*HLOOKUP(C5013,'Energy Share'!$I$2:$AL$3,2,FALSE)*VLOOKUP(LEFT(D5013,6),'Energy Share'!$I$6:$J$14,2,FALSE)</f>
        <v>0</v>
      </c>
    </row>
    <row r="5014" spans="1:6" hidden="1" x14ac:dyDescent="0.3">
      <c r="A5014">
        <f>IF(IFERROR(_xlfn.NUMBERVALUE(RIGHT(D5014,2))=C5014-2000,TRUE),1,0)*_xlfn.IFNA(VLOOKUP(LEFT(RIGHT(D5014,LEN(D5014)-6),LEN(RIGHT(D5014,LEN(D5014)-6))-3),'Filter Fuel'!$A$3:$I$29,HLOOKUP(LEFT(D5014,6),'Filter Fuel'!$B$1:$I$2,2,FALSE),FALSE),1)*IF(F5014=0,0,1)</f>
        <v>0</v>
      </c>
      <c r="B5014" t="s">
        <v>2</v>
      </c>
      <c r="C5014">
        <f t="shared" si="144"/>
        <v>2037</v>
      </c>
      <c r="D5014" t="str">
        <f t="shared" si="145"/>
        <v>PUBTRAELCIMP23</v>
      </c>
      <c r="E5014" t="str">
        <f>VLOOKUP(D5014,'NZ40-POPT_tech_groups'!A:B,2,FALSE)</f>
        <v>NZ40-ENE-1-PUBTRA</v>
      </c>
      <c r="F5014" s="3">
        <f>_xlfn.IFNA(_xlfn.IFNA(VLOOKUP(D5014,'Energy Share'!B:D,3,FALSE),VLOOKUP(LEFT(D5014,LEN(D5014)-2),'Energy Share'!B:D,3,FALSE)),0)*HLOOKUP(C5014,'Energy Share'!$I$2:$AL$3,2,FALSE)*VLOOKUP(LEFT(D5014,6),'Energy Share'!$I$6:$J$14,2,FALSE)</f>
        <v>0</v>
      </c>
    </row>
    <row r="5015" spans="1:6" hidden="1" x14ac:dyDescent="0.3">
      <c r="A5015">
        <f>IF(IFERROR(_xlfn.NUMBERVALUE(RIGHT(D5015,2))=C5015-2000,TRUE),1,0)*_xlfn.IFNA(VLOOKUP(LEFT(RIGHT(D5015,LEN(D5015)-6),LEN(RIGHT(D5015,LEN(D5015)-6))-3),'Filter Fuel'!$A$3:$I$29,HLOOKUP(LEFT(D5015,6),'Filter Fuel'!$B$1:$I$2,2,FALSE),FALSE),1)*IF(F5015=0,0,1)</f>
        <v>0</v>
      </c>
      <c r="B5015" t="s">
        <v>2</v>
      </c>
      <c r="C5015">
        <f t="shared" si="144"/>
        <v>2037</v>
      </c>
      <c r="D5015" t="str">
        <f t="shared" si="145"/>
        <v>PUBTRAELCIMP24</v>
      </c>
      <c r="E5015" t="str">
        <f>VLOOKUP(D5015,'NZ40-POPT_tech_groups'!A:B,2,FALSE)</f>
        <v>NZ40-ENE-1-PUBTRA</v>
      </c>
      <c r="F5015" s="3">
        <f>_xlfn.IFNA(_xlfn.IFNA(VLOOKUP(D5015,'Energy Share'!B:D,3,FALSE),VLOOKUP(LEFT(D5015,LEN(D5015)-2),'Energy Share'!B:D,3,FALSE)),0)*HLOOKUP(C5015,'Energy Share'!$I$2:$AL$3,2,FALSE)*VLOOKUP(LEFT(D5015,6),'Energy Share'!$I$6:$J$14,2,FALSE)</f>
        <v>0</v>
      </c>
    </row>
    <row r="5016" spans="1:6" hidden="1" x14ac:dyDescent="0.3">
      <c r="A5016">
        <f>IF(IFERROR(_xlfn.NUMBERVALUE(RIGHT(D5016,2))=C5016-2000,TRUE),1,0)*_xlfn.IFNA(VLOOKUP(LEFT(RIGHT(D5016,LEN(D5016)-6),LEN(RIGHT(D5016,LEN(D5016)-6))-3),'Filter Fuel'!$A$3:$I$29,HLOOKUP(LEFT(D5016,6),'Filter Fuel'!$B$1:$I$2,2,FALSE),FALSE),1)*IF(F5016=0,0,1)</f>
        <v>0</v>
      </c>
      <c r="B5016" t="s">
        <v>2</v>
      </c>
      <c r="C5016">
        <f t="shared" si="144"/>
        <v>2037</v>
      </c>
      <c r="D5016" t="str">
        <f t="shared" si="145"/>
        <v>PUBTRAELCIMP25</v>
      </c>
      <c r="E5016" t="str">
        <f>VLOOKUP(D5016,'NZ40-POPT_tech_groups'!A:B,2,FALSE)</f>
        <v>NZ40-ENE-1-PUBTRA</v>
      </c>
      <c r="F5016" s="3">
        <f>_xlfn.IFNA(_xlfn.IFNA(VLOOKUP(D5016,'Energy Share'!B:D,3,FALSE),VLOOKUP(LEFT(D5016,LEN(D5016)-2),'Energy Share'!B:D,3,FALSE)),0)*HLOOKUP(C5016,'Energy Share'!$I$2:$AL$3,2,FALSE)*VLOOKUP(LEFT(D5016,6),'Energy Share'!$I$6:$J$14,2,FALSE)</f>
        <v>0</v>
      </c>
    </row>
    <row r="5017" spans="1:6" hidden="1" x14ac:dyDescent="0.3">
      <c r="A5017">
        <f>IF(IFERROR(_xlfn.NUMBERVALUE(RIGHT(D5017,2))=C5017-2000,TRUE),1,0)*_xlfn.IFNA(VLOOKUP(LEFT(RIGHT(D5017,LEN(D5017)-6),LEN(RIGHT(D5017,LEN(D5017)-6))-3),'Filter Fuel'!$A$3:$I$29,HLOOKUP(LEFT(D5017,6),'Filter Fuel'!$B$1:$I$2,2,FALSE),FALSE),1)*IF(F5017=0,0,1)</f>
        <v>0</v>
      </c>
      <c r="B5017" t="s">
        <v>2</v>
      </c>
      <c r="C5017">
        <f t="shared" ref="C5017:C5080" si="146">C4674+1</f>
        <v>2037</v>
      </c>
      <c r="D5017" t="str">
        <f t="shared" ref="D5017:D5080" si="147">D4674</f>
        <v>PUBTRAELCIMP26</v>
      </c>
      <c r="E5017" t="str">
        <f>VLOOKUP(D5017,'NZ40-POPT_tech_groups'!A:B,2,FALSE)</f>
        <v>NZ40-ENE-1-PUBTRA</v>
      </c>
      <c r="F5017" s="3">
        <f>_xlfn.IFNA(_xlfn.IFNA(VLOOKUP(D5017,'Energy Share'!B:D,3,FALSE),VLOOKUP(LEFT(D5017,LEN(D5017)-2),'Energy Share'!B:D,3,FALSE)),0)*HLOOKUP(C5017,'Energy Share'!$I$2:$AL$3,2,FALSE)*VLOOKUP(LEFT(D5017,6),'Energy Share'!$I$6:$J$14,2,FALSE)</f>
        <v>0</v>
      </c>
    </row>
    <row r="5018" spans="1:6" hidden="1" x14ac:dyDescent="0.3">
      <c r="A5018">
        <f>IF(IFERROR(_xlfn.NUMBERVALUE(RIGHT(D5018,2))=C5018-2000,TRUE),1,0)*_xlfn.IFNA(VLOOKUP(LEFT(RIGHT(D5018,LEN(D5018)-6),LEN(RIGHT(D5018,LEN(D5018)-6))-3),'Filter Fuel'!$A$3:$I$29,HLOOKUP(LEFT(D5018,6),'Filter Fuel'!$B$1:$I$2,2,FALSE),FALSE),1)*IF(F5018=0,0,1)</f>
        <v>0</v>
      </c>
      <c r="B5018" t="s">
        <v>2</v>
      </c>
      <c r="C5018">
        <f t="shared" si="146"/>
        <v>2037</v>
      </c>
      <c r="D5018" t="str">
        <f t="shared" si="147"/>
        <v>PUBTRAELCIMP27</v>
      </c>
      <c r="E5018" t="str">
        <f>VLOOKUP(D5018,'NZ40-POPT_tech_groups'!A:B,2,FALSE)</f>
        <v>NZ40-ENE-1-PUBTRA</v>
      </c>
      <c r="F5018" s="3">
        <f>_xlfn.IFNA(_xlfn.IFNA(VLOOKUP(D5018,'Energy Share'!B:D,3,FALSE),VLOOKUP(LEFT(D5018,LEN(D5018)-2),'Energy Share'!B:D,3,FALSE)),0)*HLOOKUP(C5018,'Energy Share'!$I$2:$AL$3,2,FALSE)*VLOOKUP(LEFT(D5018,6),'Energy Share'!$I$6:$J$14,2,FALSE)</f>
        <v>0</v>
      </c>
    </row>
    <row r="5019" spans="1:6" hidden="1" x14ac:dyDescent="0.3">
      <c r="A5019">
        <f>IF(IFERROR(_xlfn.NUMBERVALUE(RIGHT(D5019,2))=C5019-2000,TRUE),1,0)*_xlfn.IFNA(VLOOKUP(LEFT(RIGHT(D5019,LEN(D5019)-6),LEN(RIGHT(D5019,LEN(D5019)-6))-3),'Filter Fuel'!$A$3:$I$29,HLOOKUP(LEFT(D5019,6),'Filter Fuel'!$B$1:$I$2,2,FALSE),FALSE),1)*IF(F5019=0,0,1)</f>
        <v>0</v>
      </c>
      <c r="B5019" t="s">
        <v>2</v>
      </c>
      <c r="C5019">
        <f t="shared" si="146"/>
        <v>2037</v>
      </c>
      <c r="D5019" t="str">
        <f t="shared" si="147"/>
        <v>PUBTRAELCIMP28</v>
      </c>
      <c r="E5019" t="str">
        <f>VLOOKUP(D5019,'NZ40-POPT_tech_groups'!A:B,2,FALSE)</f>
        <v>NZ40-ENE-1-PUBTRA</v>
      </c>
      <c r="F5019" s="3">
        <f>_xlfn.IFNA(_xlfn.IFNA(VLOOKUP(D5019,'Energy Share'!B:D,3,FALSE),VLOOKUP(LEFT(D5019,LEN(D5019)-2),'Energy Share'!B:D,3,FALSE)),0)*HLOOKUP(C5019,'Energy Share'!$I$2:$AL$3,2,FALSE)*VLOOKUP(LEFT(D5019,6),'Energy Share'!$I$6:$J$14,2,FALSE)</f>
        <v>0</v>
      </c>
    </row>
    <row r="5020" spans="1:6" hidden="1" x14ac:dyDescent="0.3">
      <c r="A5020">
        <f>IF(IFERROR(_xlfn.NUMBERVALUE(RIGHT(D5020,2))=C5020-2000,TRUE),1,0)*_xlfn.IFNA(VLOOKUP(LEFT(RIGHT(D5020,LEN(D5020)-6),LEN(RIGHT(D5020,LEN(D5020)-6))-3),'Filter Fuel'!$A$3:$I$29,HLOOKUP(LEFT(D5020,6),'Filter Fuel'!$B$1:$I$2,2,FALSE),FALSE),1)*IF(F5020=0,0,1)</f>
        <v>0</v>
      </c>
      <c r="B5020" t="s">
        <v>2</v>
      </c>
      <c r="C5020">
        <f t="shared" si="146"/>
        <v>2037</v>
      </c>
      <c r="D5020" t="str">
        <f t="shared" si="147"/>
        <v>PUBTRAELCIMP29</v>
      </c>
      <c r="E5020" t="str">
        <f>VLOOKUP(D5020,'NZ40-POPT_tech_groups'!A:B,2,FALSE)</f>
        <v>NZ40-ENE-1-PUBTRA</v>
      </c>
      <c r="F5020" s="3">
        <f>_xlfn.IFNA(_xlfn.IFNA(VLOOKUP(D5020,'Energy Share'!B:D,3,FALSE),VLOOKUP(LEFT(D5020,LEN(D5020)-2),'Energy Share'!B:D,3,FALSE)),0)*HLOOKUP(C5020,'Energy Share'!$I$2:$AL$3,2,FALSE)*VLOOKUP(LEFT(D5020,6),'Energy Share'!$I$6:$J$14,2,FALSE)</f>
        <v>0</v>
      </c>
    </row>
    <row r="5021" spans="1:6" hidden="1" x14ac:dyDescent="0.3">
      <c r="A5021">
        <f>IF(IFERROR(_xlfn.NUMBERVALUE(RIGHT(D5021,2))=C5021-2000,TRUE),1,0)*_xlfn.IFNA(VLOOKUP(LEFT(RIGHT(D5021,LEN(D5021)-6),LEN(RIGHT(D5021,LEN(D5021)-6))-3),'Filter Fuel'!$A$3:$I$29,HLOOKUP(LEFT(D5021,6),'Filter Fuel'!$B$1:$I$2,2,FALSE),FALSE),1)*IF(F5021=0,0,1)</f>
        <v>0</v>
      </c>
      <c r="B5021" t="s">
        <v>2</v>
      </c>
      <c r="C5021">
        <f t="shared" si="146"/>
        <v>2037</v>
      </c>
      <c r="D5021" t="str">
        <f t="shared" si="147"/>
        <v>PUBTRAELCIMP30</v>
      </c>
      <c r="E5021" t="str">
        <f>VLOOKUP(D5021,'NZ40-POPT_tech_groups'!A:B,2,FALSE)</f>
        <v>NZ40-ENE-1-PUBTRA</v>
      </c>
      <c r="F5021" s="3">
        <f>_xlfn.IFNA(_xlfn.IFNA(VLOOKUP(D5021,'Energy Share'!B:D,3,FALSE),VLOOKUP(LEFT(D5021,LEN(D5021)-2),'Energy Share'!B:D,3,FALSE)),0)*HLOOKUP(C5021,'Energy Share'!$I$2:$AL$3,2,FALSE)*VLOOKUP(LEFT(D5021,6),'Energy Share'!$I$6:$J$14,2,FALSE)</f>
        <v>0</v>
      </c>
    </row>
    <row r="5022" spans="1:6" hidden="1" x14ac:dyDescent="0.3">
      <c r="A5022">
        <f>IF(IFERROR(_xlfn.NUMBERVALUE(RIGHT(D5022,2))=C5022-2000,TRUE),1,0)*_xlfn.IFNA(VLOOKUP(LEFT(RIGHT(D5022,LEN(D5022)-6),LEN(RIGHT(D5022,LEN(D5022)-6))-3),'Filter Fuel'!$A$3:$I$29,HLOOKUP(LEFT(D5022,6),'Filter Fuel'!$B$1:$I$2,2,FALSE),FALSE),1)*IF(F5022=0,0,1)</f>
        <v>0</v>
      </c>
      <c r="B5022" t="s">
        <v>2</v>
      </c>
      <c r="C5022">
        <f t="shared" si="146"/>
        <v>2037</v>
      </c>
      <c r="D5022" t="str">
        <f t="shared" si="147"/>
        <v>PUBTRAELCIMP31</v>
      </c>
      <c r="E5022" t="str">
        <f>VLOOKUP(D5022,'NZ40-POPT_tech_groups'!A:B,2,FALSE)</f>
        <v>NZ40-ENE-1-PUBTRA</v>
      </c>
      <c r="F5022" s="3">
        <f>_xlfn.IFNA(_xlfn.IFNA(VLOOKUP(D5022,'Energy Share'!B:D,3,FALSE),VLOOKUP(LEFT(D5022,LEN(D5022)-2),'Energy Share'!B:D,3,FALSE)),0)*HLOOKUP(C5022,'Energy Share'!$I$2:$AL$3,2,FALSE)*VLOOKUP(LEFT(D5022,6),'Energy Share'!$I$6:$J$14,2,FALSE)</f>
        <v>0</v>
      </c>
    </row>
    <row r="5023" spans="1:6" hidden="1" x14ac:dyDescent="0.3">
      <c r="A5023">
        <f>IF(IFERROR(_xlfn.NUMBERVALUE(RIGHT(D5023,2))=C5023-2000,TRUE),1,0)*_xlfn.IFNA(VLOOKUP(LEFT(RIGHT(D5023,LEN(D5023)-6),LEN(RIGHT(D5023,LEN(D5023)-6))-3),'Filter Fuel'!$A$3:$I$29,HLOOKUP(LEFT(D5023,6),'Filter Fuel'!$B$1:$I$2,2,FALSE),FALSE),1)*IF(F5023=0,0,1)</f>
        <v>0</v>
      </c>
      <c r="B5023" t="s">
        <v>2</v>
      </c>
      <c r="C5023">
        <f t="shared" si="146"/>
        <v>2037</v>
      </c>
      <c r="D5023" t="str">
        <f t="shared" si="147"/>
        <v>PUBTRAELCIMP32</v>
      </c>
      <c r="E5023" t="str">
        <f>VLOOKUP(D5023,'NZ40-POPT_tech_groups'!A:B,2,FALSE)</f>
        <v>NZ40-ENE-1-PUBTRA</v>
      </c>
      <c r="F5023" s="3">
        <f>_xlfn.IFNA(_xlfn.IFNA(VLOOKUP(D5023,'Energy Share'!B:D,3,FALSE),VLOOKUP(LEFT(D5023,LEN(D5023)-2),'Energy Share'!B:D,3,FALSE)),0)*HLOOKUP(C5023,'Energy Share'!$I$2:$AL$3,2,FALSE)*VLOOKUP(LEFT(D5023,6),'Energy Share'!$I$6:$J$14,2,FALSE)</f>
        <v>0</v>
      </c>
    </row>
    <row r="5024" spans="1:6" hidden="1" x14ac:dyDescent="0.3">
      <c r="A5024">
        <f>IF(IFERROR(_xlfn.NUMBERVALUE(RIGHT(D5024,2))=C5024-2000,TRUE),1,0)*_xlfn.IFNA(VLOOKUP(LEFT(RIGHT(D5024,LEN(D5024)-6),LEN(RIGHT(D5024,LEN(D5024)-6))-3),'Filter Fuel'!$A$3:$I$29,HLOOKUP(LEFT(D5024,6),'Filter Fuel'!$B$1:$I$2,2,FALSE),FALSE),1)*IF(F5024=0,0,1)</f>
        <v>0</v>
      </c>
      <c r="B5024" t="s">
        <v>2</v>
      </c>
      <c r="C5024">
        <f t="shared" si="146"/>
        <v>2037</v>
      </c>
      <c r="D5024" t="str">
        <f t="shared" si="147"/>
        <v>PUBTRAELCIMP33</v>
      </c>
      <c r="E5024" t="str">
        <f>VLOOKUP(D5024,'NZ40-POPT_tech_groups'!A:B,2,FALSE)</f>
        <v>NZ40-ENE-1-PUBTRA</v>
      </c>
      <c r="F5024" s="3">
        <f>_xlfn.IFNA(_xlfn.IFNA(VLOOKUP(D5024,'Energy Share'!B:D,3,FALSE),VLOOKUP(LEFT(D5024,LEN(D5024)-2),'Energy Share'!B:D,3,FALSE)),0)*HLOOKUP(C5024,'Energy Share'!$I$2:$AL$3,2,FALSE)*VLOOKUP(LEFT(D5024,6),'Energy Share'!$I$6:$J$14,2,FALSE)</f>
        <v>0</v>
      </c>
    </row>
    <row r="5025" spans="1:6" hidden="1" x14ac:dyDescent="0.3">
      <c r="A5025">
        <f>IF(IFERROR(_xlfn.NUMBERVALUE(RIGHT(D5025,2))=C5025-2000,TRUE),1,0)*_xlfn.IFNA(VLOOKUP(LEFT(RIGHT(D5025,LEN(D5025)-6),LEN(RIGHT(D5025,LEN(D5025)-6))-3),'Filter Fuel'!$A$3:$I$29,HLOOKUP(LEFT(D5025,6),'Filter Fuel'!$B$1:$I$2,2,FALSE),FALSE),1)*IF(F5025=0,0,1)</f>
        <v>0</v>
      </c>
      <c r="B5025" t="s">
        <v>2</v>
      </c>
      <c r="C5025">
        <f t="shared" si="146"/>
        <v>2037</v>
      </c>
      <c r="D5025" t="str">
        <f t="shared" si="147"/>
        <v>PUBTRAELCIMP34</v>
      </c>
      <c r="E5025" t="str">
        <f>VLOOKUP(D5025,'NZ40-POPT_tech_groups'!A:B,2,FALSE)</f>
        <v>NZ40-ENE-1-PUBTRA</v>
      </c>
      <c r="F5025" s="3">
        <f>_xlfn.IFNA(_xlfn.IFNA(VLOOKUP(D5025,'Energy Share'!B:D,3,FALSE),VLOOKUP(LEFT(D5025,LEN(D5025)-2),'Energy Share'!B:D,3,FALSE)),0)*HLOOKUP(C5025,'Energy Share'!$I$2:$AL$3,2,FALSE)*VLOOKUP(LEFT(D5025,6),'Energy Share'!$I$6:$J$14,2,FALSE)</f>
        <v>0</v>
      </c>
    </row>
    <row r="5026" spans="1:6" hidden="1" x14ac:dyDescent="0.3">
      <c r="A5026">
        <f>IF(IFERROR(_xlfn.NUMBERVALUE(RIGHT(D5026,2))=C5026-2000,TRUE),1,0)*_xlfn.IFNA(VLOOKUP(LEFT(RIGHT(D5026,LEN(D5026)-6),LEN(RIGHT(D5026,LEN(D5026)-6))-3),'Filter Fuel'!$A$3:$I$29,HLOOKUP(LEFT(D5026,6),'Filter Fuel'!$B$1:$I$2,2,FALSE),FALSE),1)*IF(F5026=0,0,1)</f>
        <v>0</v>
      </c>
      <c r="B5026" t="s">
        <v>2</v>
      </c>
      <c r="C5026">
        <f t="shared" si="146"/>
        <v>2037</v>
      </c>
      <c r="D5026" t="str">
        <f t="shared" si="147"/>
        <v>PUBTRAELCIMP35</v>
      </c>
      <c r="E5026" t="str">
        <f>VLOOKUP(D5026,'NZ40-POPT_tech_groups'!A:B,2,FALSE)</f>
        <v>NZ40-ENE-1-PUBTRA</v>
      </c>
      <c r="F5026" s="3">
        <f>_xlfn.IFNA(_xlfn.IFNA(VLOOKUP(D5026,'Energy Share'!B:D,3,FALSE),VLOOKUP(LEFT(D5026,LEN(D5026)-2),'Energy Share'!B:D,3,FALSE)),0)*HLOOKUP(C5026,'Energy Share'!$I$2:$AL$3,2,FALSE)*VLOOKUP(LEFT(D5026,6),'Energy Share'!$I$6:$J$14,2,FALSE)</f>
        <v>0</v>
      </c>
    </row>
    <row r="5027" spans="1:6" hidden="1" x14ac:dyDescent="0.3">
      <c r="A5027">
        <f>IF(IFERROR(_xlfn.NUMBERVALUE(RIGHT(D5027,2))=C5027-2000,TRUE),1,0)*_xlfn.IFNA(VLOOKUP(LEFT(RIGHT(D5027,LEN(D5027)-6),LEN(RIGHT(D5027,LEN(D5027)-6))-3),'Filter Fuel'!$A$3:$I$29,HLOOKUP(LEFT(D5027,6),'Filter Fuel'!$B$1:$I$2,2,FALSE),FALSE),1)*IF(F5027=0,0,1)</f>
        <v>0</v>
      </c>
      <c r="B5027" t="s">
        <v>2</v>
      </c>
      <c r="C5027">
        <f t="shared" si="146"/>
        <v>2037</v>
      </c>
      <c r="D5027" t="str">
        <f t="shared" si="147"/>
        <v>PUBTRAELCIMP36</v>
      </c>
      <c r="E5027" t="str">
        <f>VLOOKUP(D5027,'NZ40-POPT_tech_groups'!A:B,2,FALSE)</f>
        <v>NZ40-ENE-1-PUBTRA</v>
      </c>
      <c r="F5027" s="3">
        <f>_xlfn.IFNA(_xlfn.IFNA(VLOOKUP(D5027,'Energy Share'!B:D,3,FALSE),VLOOKUP(LEFT(D5027,LEN(D5027)-2),'Energy Share'!B:D,3,FALSE)),0)*HLOOKUP(C5027,'Energy Share'!$I$2:$AL$3,2,FALSE)*VLOOKUP(LEFT(D5027,6),'Energy Share'!$I$6:$J$14,2,FALSE)</f>
        <v>0</v>
      </c>
    </row>
    <row r="5028" spans="1:6" hidden="1" x14ac:dyDescent="0.3">
      <c r="A5028">
        <f>IF(IFERROR(_xlfn.NUMBERVALUE(RIGHT(D5028,2))=C5028-2000,TRUE),1,0)*_xlfn.IFNA(VLOOKUP(LEFT(RIGHT(D5028,LEN(D5028)-6),LEN(RIGHT(D5028,LEN(D5028)-6))-3),'Filter Fuel'!$A$3:$I$29,HLOOKUP(LEFT(D5028,6),'Filter Fuel'!$B$1:$I$2,2,FALSE),FALSE),1)*IF(F5028=0,0,1)</f>
        <v>0</v>
      </c>
      <c r="B5028" t="s">
        <v>2</v>
      </c>
      <c r="C5028">
        <f t="shared" si="146"/>
        <v>2037</v>
      </c>
      <c r="D5028" t="str">
        <f t="shared" si="147"/>
        <v>PUBTRAELCIMP37</v>
      </c>
      <c r="E5028" t="str">
        <f>VLOOKUP(D5028,'NZ40-POPT_tech_groups'!A:B,2,FALSE)</f>
        <v>NZ40-ENE-1-PUBTRA</v>
      </c>
      <c r="F5028" s="3">
        <f>_xlfn.IFNA(_xlfn.IFNA(VLOOKUP(D5028,'Energy Share'!B:D,3,FALSE),VLOOKUP(LEFT(D5028,LEN(D5028)-2),'Energy Share'!B:D,3,FALSE)),0)*HLOOKUP(C5028,'Energy Share'!$I$2:$AL$3,2,FALSE)*VLOOKUP(LEFT(D5028,6),'Energy Share'!$I$6:$J$14,2,FALSE)</f>
        <v>0</v>
      </c>
    </row>
    <row r="5029" spans="1:6" hidden="1" x14ac:dyDescent="0.3">
      <c r="A5029">
        <f>IF(IFERROR(_xlfn.NUMBERVALUE(RIGHT(D5029,2))=C5029-2000,TRUE),1,0)*_xlfn.IFNA(VLOOKUP(LEFT(RIGHT(D5029,LEN(D5029)-6),LEN(RIGHT(D5029,LEN(D5029)-6))-3),'Filter Fuel'!$A$3:$I$29,HLOOKUP(LEFT(D5029,6),'Filter Fuel'!$B$1:$I$2,2,FALSE),FALSE),1)*IF(F5029=0,0,1)</f>
        <v>0</v>
      </c>
      <c r="B5029" t="s">
        <v>2</v>
      </c>
      <c r="C5029">
        <f t="shared" si="146"/>
        <v>2037</v>
      </c>
      <c r="D5029" t="str">
        <f t="shared" si="147"/>
        <v>PUBTRAELCIMP38</v>
      </c>
      <c r="E5029" t="str">
        <f>VLOOKUP(D5029,'NZ40-POPT_tech_groups'!A:B,2,FALSE)</f>
        <v>NZ40-ENE-1-PUBTRA</v>
      </c>
      <c r="F5029" s="3">
        <f>_xlfn.IFNA(_xlfn.IFNA(VLOOKUP(D5029,'Energy Share'!B:D,3,FALSE),VLOOKUP(LEFT(D5029,LEN(D5029)-2),'Energy Share'!B:D,3,FALSE)),0)*HLOOKUP(C5029,'Energy Share'!$I$2:$AL$3,2,FALSE)*VLOOKUP(LEFT(D5029,6),'Energy Share'!$I$6:$J$14,2,FALSE)</f>
        <v>0</v>
      </c>
    </row>
    <row r="5030" spans="1:6" hidden="1" x14ac:dyDescent="0.3">
      <c r="A5030">
        <f>IF(IFERROR(_xlfn.NUMBERVALUE(RIGHT(D5030,2))=C5030-2000,TRUE),1,0)*_xlfn.IFNA(VLOOKUP(LEFT(RIGHT(D5030,LEN(D5030)-6),LEN(RIGHT(D5030,LEN(D5030)-6))-3),'Filter Fuel'!$A$3:$I$29,HLOOKUP(LEFT(D5030,6),'Filter Fuel'!$B$1:$I$2,2,FALSE),FALSE),1)*IF(F5030=0,0,1)</f>
        <v>0</v>
      </c>
      <c r="B5030" t="s">
        <v>2</v>
      </c>
      <c r="C5030">
        <f t="shared" si="146"/>
        <v>2037</v>
      </c>
      <c r="D5030" t="str">
        <f t="shared" si="147"/>
        <v>PUBTRAELCIMP39</v>
      </c>
      <c r="E5030" t="str">
        <f>VLOOKUP(D5030,'NZ40-POPT_tech_groups'!A:B,2,FALSE)</f>
        <v>NZ40-ENE-1-PUBTRA</v>
      </c>
      <c r="F5030" s="3">
        <f>_xlfn.IFNA(_xlfn.IFNA(VLOOKUP(D5030,'Energy Share'!B:D,3,FALSE),VLOOKUP(LEFT(D5030,LEN(D5030)-2),'Energy Share'!B:D,3,FALSE)),0)*HLOOKUP(C5030,'Energy Share'!$I$2:$AL$3,2,FALSE)*VLOOKUP(LEFT(D5030,6),'Energy Share'!$I$6:$J$14,2,FALSE)</f>
        <v>0</v>
      </c>
    </row>
    <row r="5031" spans="1:6" hidden="1" x14ac:dyDescent="0.3">
      <c r="A5031">
        <f>IF(IFERROR(_xlfn.NUMBERVALUE(RIGHT(D5031,2))=C5031-2000,TRUE),1,0)*_xlfn.IFNA(VLOOKUP(LEFT(RIGHT(D5031,LEN(D5031)-6),LEN(RIGHT(D5031,LEN(D5031)-6))-3),'Filter Fuel'!$A$3:$I$29,HLOOKUP(LEFT(D5031,6),'Filter Fuel'!$B$1:$I$2,2,FALSE),FALSE),1)*IF(F5031=0,0,1)</f>
        <v>0</v>
      </c>
      <c r="B5031" t="s">
        <v>2</v>
      </c>
      <c r="C5031">
        <f t="shared" si="146"/>
        <v>2037</v>
      </c>
      <c r="D5031" t="str">
        <f t="shared" si="147"/>
        <v>PUBTRAELCIMP40</v>
      </c>
      <c r="E5031" t="str">
        <f>VLOOKUP(D5031,'NZ40-POPT_tech_groups'!A:B,2,FALSE)</f>
        <v>NZ40-ENE-1-PUBTRA</v>
      </c>
      <c r="F5031" s="3">
        <f>_xlfn.IFNA(_xlfn.IFNA(VLOOKUP(D5031,'Energy Share'!B:D,3,FALSE),VLOOKUP(LEFT(D5031,LEN(D5031)-2),'Energy Share'!B:D,3,FALSE)),0)*HLOOKUP(C5031,'Energy Share'!$I$2:$AL$3,2,FALSE)*VLOOKUP(LEFT(D5031,6),'Energy Share'!$I$6:$J$14,2,FALSE)</f>
        <v>0</v>
      </c>
    </row>
    <row r="5032" spans="1:6" hidden="1" x14ac:dyDescent="0.3">
      <c r="A5032">
        <f>IF(IFERROR(_xlfn.NUMBERVALUE(RIGHT(D5032,2))=C5032-2000,TRUE),1,0)*_xlfn.IFNA(VLOOKUP(LEFT(RIGHT(D5032,LEN(D5032)-6),LEN(RIGHT(D5032,LEN(D5032)-6))-3),'Filter Fuel'!$A$3:$I$29,HLOOKUP(LEFT(D5032,6),'Filter Fuel'!$B$1:$I$2,2,FALSE),FALSE),1)*IF(F5032=0,0,1)</f>
        <v>0</v>
      </c>
      <c r="B5032" t="s">
        <v>2</v>
      </c>
      <c r="C5032">
        <f t="shared" si="146"/>
        <v>2037</v>
      </c>
      <c r="D5032" t="str">
        <f t="shared" si="147"/>
        <v>PUBTRAELCIMP41</v>
      </c>
      <c r="E5032" t="str">
        <f>VLOOKUP(D5032,'NZ40-POPT_tech_groups'!A:B,2,FALSE)</f>
        <v>NZ40-ENE-1-PUBTRA</v>
      </c>
      <c r="F5032" s="3">
        <f>_xlfn.IFNA(_xlfn.IFNA(VLOOKUP(D5032,'Energy Share'!B:D,3,FALSE),VLOOKUP(LEFT(D5032,LEN(D5032)-2),'Energy Share'!B:D,3,FALSE)),0)*HLOOKUP(C5032,'Energy Share'!$I$2:$AL$3,2,FALSE)*VLOOKUP(LEFT(D5032,6),'Energy Share'!$I$6:$J$14,2,FALSE)</f>
        <v>0</v>
      </c>
    </row>
    <row r="5033" spans="1:6" hidden="1" x14ac:dyDescent="0.3">
      <c r="A5033">
        <f>IF(IFERROR(_xlfn.NUMBERVALUE(RIGHT(D5033,2))=C5033-2000,TRUE),1,0)*_xlfn.IFNA(VLOOKUP(LEFT(RIGHT(D5033,LEN(D5033)-6),LEN(RIGHT(D5033,LEN(D5033)-6))-3),'Filter Fuel'!$A$3:$I$29,HLOOKUP(LEFT(D5033,6),'Filter Fuel'!$B$1:$I$2,2,FALSE),FALSE),1)*IF(F5033=0,0,1)</f>
        <v>0</v>
      </c>
      <c r="B5033" t="s">
        <v>2</v>
      </c>
      <c r="C5033">
        <f t="shared" si="146"/>
        <v>2037</v>
      </c>
      <c r="D5033" t="str">
        <f t="shared" si="147"/>
        <v>PUBTRAELCIMP42</v>
      </c>
      <c r="E5033" t="str">
        <f>VLOOKUP(D5033,'NZ40-POPT_tech_groups'!A:B,2,FALSE)</f>
        <v>NZ40-ENE-1-PUBTRA</v>
      </c>
      <c r="F5033" s="3">
        <f>_xlfn.IFNA(_xlfn.IFNA(VLOOKUP(D5033,'Energy Share'!B:D,3,FALSE),VLOOKUP(LEFT(D5033,LEN(D5033)-2),'Energy Share'!B:D,3,FALSE)),0)*HLOOKUP(C5033,'Energy Share'!$I$2:$AL$3,2,FALSE)*VLOOKUP(LEFT(D5033,6),'Energy Share'!$I$6:$J$14,2,FALSE)</f>
        <v>0</v>
      </c>
    </row>
    <row r="5034" spans="1:6" hidden="1" x14ac:dyDescent="0.3">
      <c r="A5034">
        <f>IF(IFERROR(_xlfn.NUMBERVALUE(RIGHT(D5034,2))=C5034-2000,TRUE),1,0)*_xlfn.IFNA(VLOOKUP(LEFT(RIGHT(D5034,LEN(D5034)-6),LEN(RIGHT(D5034,LEN(D5034)-6))-3),'Filter Fuel'!$A$3:$I$29,HLOOKUP(LEFT(D5034,6),'Filter Fuel'!$B$1:$I$2,2,FALSE),FALSE),1)*IF(F5034=0,0,1)</f>
        <v>0</v>
      </c>
      <c r="B5034" t="s">
        <v>2</v>
      </c>
      <c r="C5034">
        <f t="shared" si="146"/>
        <v>2037</v>
      </c>
      <c r="D5034" t="str">
        <f t="shared" si="147"/>
        <v>PUBTRAELCIMP43</v>
      </c>
      <c r="E5034" t="str">
        <f>VLOOKUP(D5034,'NZ40-POPT_tech_groups'!A:B,2,FALSE)</f>
        <v>NZ40-ENE-1-PUBTRA</v>
      </c>
      <c r="F5034" s="3">
        <f>_xlfn.IFNA(_xlfn.IFNA(VLOOKUP(D5034,'Energy Share'!B:D,3,FALSE),VLOOKUP(LEFT(D5034,LEN(D5034)-2),'Energy Share'!B:D,3,FALSE)),0)*HLOOKUP(C5034,'Energy Share'!$I$2:$AL$3,2,FALSE)*VLOOKUP(LEFT(D5034,6),'Energy Share'!$I$6:$J$14,2,FALSE)</f>
        <v>0</v>
      </c>
    </row>
    <row r="5035" spans="1:6" hidden="1" x14ac:dyDescent="0.3">
      <c r="A5035">
        <f>IF(IFERROR(_xlfn.NUMBERVALUE(RIGHT(D5035,2))=C5035-2000,TRUE),1,0)*_xlfn.IFNA(VLOOKUP(LEFT(RIGHT(D5035,LEN(D5035)-6),LEN(RIGHT(D5035,LEN(D5035)-6))-3),'Filter Fuel'!$A$3:$I$29,HLOOKUP(LEFT(D5035,6),'Filter Fuel'!$B$1:$I$2,2,FALSE),FALSE),1)*IF(F5035=0,0,1)</f>
        <v>0</v>
      </c>
      <c r="B5035" t="s">
        <v>2</v>
      </c>
      <c r="C5035">
        <f t="shared" si="146"/>
        <v>2037</v>
      </c>
      <c r="D5035" t="str">
        <f t="shared" si="147"/>
        <v>PUBTRAELCIMP44</v>
      </c>
      <c r="E5035" t="str">
        <f>VLOOKUP(D5035,'NZ40-POPT_tech_groups'!A:B,2,FALSE)</f>
        <v>NZ40-ENE-1-PUBTRA</v>
      </c>
      <c r="F5035" s="3">
        <f>_xlfn.IFNA(_xlfn.IFNA(VLOOKUP(D5035,'Energy Share'!B:D,3,FALSE),VLOOKUP(LEFT(D5035,LEN(D5035)-2),'Energy Share'!B:D,3,FALSE)),0)*HLOOKUP(C5035,'Energy Share'!$I$2:$AL$3,2,FALSE)*VLOOKUP(LEFT(D5035,6),'Energy Share'!$I$6:$J$14,2,FALSE)</f>
        <v>0</v>
      </c>
    </row>
    <row r="5036" spans="1:6" hidden="1" x14ac:dyDescent="0.3">
      <c r="A5036">
        <f>IF(IFERROR(_xlfn.NUMBERVALUE(RIGHT(D5036,2))=C5036-2000,TRUE),1,0)*_xlfn.IFNA(VLOOKUP(LEFT(RIGHT(D5036,LEN(D5036)-6),LEN(RIGHT(D5036,LEN(D5036)-6))-3),'Filter Fuel'!$A$3:$I$29,HLOOKUP(LEFT(D5036,6),'Filter Fuel'!$B$1:$I$2,2,FALSE),FALSE),1)*IF(F5036=0,0,1)</f>
        <v>0</v>
      </c>
      <c r="B5036" t="s">
        <v>2</v>
      </c>
      <c r="C5036">
        <f t="shared" si="146"/>
        <v>2037</v>
      </c>
      <c r="D5036" t="str">
        <f t="shared" si="147"/>
        <v>PUBTRAELCIMP45</v>
      </c>
      <c r="E5036" t="str">
        <f>VLOOKUP(D5036,'NZ40-POPT_tech_groups'!A:B,2,FALSE)</f>
        <v>NZ40-ENE-1-PUBTRA</v>
      </c>
      <c r="F5036" s="3">
        <f>_xlfn.IFNA(_xlfn.IFNA(VLOOKUP(D5036,'Energy Share'!B:D,3,FALSE),VLOOKUP(LEFT(D5036,LEN(D5036)-2),'Energy Share'!B:D,3,FALSE)),0)*HLOOKUP(C5036,'Energy Share'!$I$2:$AL$3,2,FALSE)*VLOOKUP(LEFT(D5036,6),'Energy Share'!$I$6:$J$14,2,FALSE)</f>
        <v>0</v>
      </c>
    </row>
    <row r="5037" spans="1:6" hidden="1" x14ac:dyDescent="0.3">
      <c r="A5037">
        <f>IF(IFERROR(_xlfn.NUMBERVALUE(RIGHT(D5037,2))=C5037-2000,TRUE),1,0)*_xlfn.IFNA(VLOOKUP(LEFT(RIGHT(D5037,LEN(D5037)-6),LEN(RIGHT(D5037,LEN(D5037)-6))-3),'Filter Fuel'!$A$3:$I$29,HLOOKUP(LEFT(D5037,6),'Filter Fuel'!$B$1:$I$2,2,FALSE),FALSE),1)*IF(F5037=0,0,1)</f>
        <v>0</v>
      </c>
      <c r="B5037" t="s">
        <v>2</v>
      </c>
      <c r="C5037">
        <f t="shared" si="146"/>
        <v>2037</v>
      </c>
      <c r="D5037" t="str">
        <f t="shared" si="147"/>
        <v>PUBTRAELCIMP46</v>
      </c>
      <c r="E5037" t="str">
        <f>VLOOKUP(D5037,'NZ40-POPT_tech_groups'!A:B,2,FALSE)</f>
        <v>NZ40-ENE-1-PUBTRA</v>
      </c>
      <c r="F5037" s="3">
        <f>_xlfn.IFNA(_xlfn.IFNA(VLOOKUP(D5037,'Energy Share'!B:D,3,FALSE),VLOOKUP(LEFT(D5037,LEN(D5037)-2),'Energy Share'!B:D,3,FALSE)),0)*HLOOKUP(C5037,'Energy Share'!$I$2:$AL$3,2,FALSE)*VLOOKUP(LEFT(D5037,6),'Energy Share'!$I$6:$J$14,2,FALSE)</f>
        <v>0</v>
      </c>
    </row>
    <row r="5038" spans="1:6" hidden="1" x14ac:dyDescent="0.3">
      <c r="A5038">
        <f>IF(IFERROR(_xlfn.NUMBERVALUE(RIGHT(D5038,2))=C5038-2000,TRUE),1,0)*_xlfn.IFNA(VLOOKUP(LEFT(RIGHT(D5038,LEN(D5038)-6),LEN(RIGHT(D5038,LEN(D5038)-6))-3),'Filter Fuel'!$A$3:$I$29,HLOOKUP(LEFT(D5038,6),'Filter Fuel'!$B$1:$I$2,2,FALSE),FALSE),1)*IF(F5038=0,0,1)</f>
        <v>0</v>
      </c>
      <c r="B5038" t="s">
        <v>2</v>
      </c>
      <c r="C5038">
        <f t="shared" si="146"/>
        <v>2037</v>
      </c>
      <c r="D5038" t="str">
        <f t="shared" si="147"/>
        <v>PUBTRAELCIMP47</v>
      </c>
      <c r="E5038" t="str">
        <f>VLOOKUP(D5038,'NZ40-POPT_tech_groups'!A:B,2,FALSE)</f>
        <v>NZ40-ENE-1-PUBTRA</v>
      </c>
      <c r="F5038" s="3">
        <f>_xlfn.IFNA(_xlfn.IFNA(VLOOKUP(D5038,'Energy Share'!B:D,3,FALSE),VLOOKUP(LEFT(D5038,LEN(D5038)-2),'Energy Share'!B:D,3,FALSE)),0)*HLOOKUP(C5038,'Energy Share'!$I$2:$AL$3,2,FALSE)*VLOOKUP(LEFT(D5038,6),'Energy Share'!$I$6:$J$14,2,FALSE)</f>
        <v>0</v>
      </c>
    </row>
    <row r="5039" spans="1:6" hidden="1" x14ac:dyDescent="0.3">
      <c r="A5039">
        <f>IF(IFERROR(_xlfn.NUMBERVALUE(RIGHT(D5039,2))=C5039-2000,TRUE),1,0)*_xlfn.IFNA(VLOOKUP(LEFT(RIGHT(D5039,LEN(D5039)-6),LEN(RIGHT(D5039,LEN(D5039)-6))-3),'Filter Fuel'!$A$3:$I$29,HLOOKUP(LEFT(D5039,6),'Filter Fuel'!$B$1:$I$2,2,FALSE),FALSE),1)*IF(F5039=0,0,1)</f>
        <v>0</v>
      </c>
      <c r="B5039" t="s">
        <v>2</v>
      </c>
      <c r="C5039">
        <f t="shared" si="146"/>
        <v>2037</v>
      </c>
      <c r="D5039" t="str">
        <f t="shared" si="147"/>
        <v>PUBTRAELCIMP48</v>
      </c>
      <c r="E5039" t="str">
        <f>VLOOKUP(D5039,'NZ40-POPT_tech_groups'!A:B,2,FALSE)</f>
        <v>NZ40-ENE-1-PUBTRA</v>
      </c>
      <c r="F5039" s="3">
        <f>_xlfn.IFNA(_xlfn.IFNA(VLOOKUP(D5039,'Energy Share'!B:D,3,FALSE),VLOOKUP(LEFT(D5039,LEN(D5039)-2),'Energy Share'!B:D,3,FALSE)),0)*HLOOKUP(C5039,'Energy Share'!$I$2:$AL$3,2,FALSE)*VLOOKUP(LEFT(D5039,6),'Energy Share'!$I$6:$J$14,2,FALSE)</f>
        <v>0</v>
      </c>
    </row>
    <row r="5040" spans="1:6" hidden="1" x14ac:dyDescent="0.3">
      <c r="A5040">
        <f>IF(IFERROR(_xlfn.NUMBERVALUE(RIGHT(D5040,2))=C5040-2000,TRUE),1,0)*_xlfn.IFNA(VLOOKUP(LEFT(RIGHT(D5040,LEN(D5040)-6),LEN(RIGHT(D5040,LEN(D5040)-6))-3),'Filter Fuel'!$A$3:$I$29,HLOOKUP(LEFT(D5040,6),'Filter Fuel'!$B$1:$I$2,2,FALSE),FALSE),1)*IF(F5040=0,0,1)</f>
        <v>0</v>
      </c>
      <c r="B5040" t="s">
        <v>2</v>
      </c>
      <c r="C5040">
        <f t="shared" si="146"/>
        <v>2037</v>
      </c>
      <c r="D5040" t="str">
        <f t="shared" si="147"/>
        <v>PUBTRAELCIMP49</v>
      </c>
      <c r="E5040" t="str">
        <f>VLOOKUP(D5040,'NZ40-POPT_tech_groups'!A:B,2,FALSE)</f>
        <v>NZ40-ENE-1-PUBTRA</v>
      </c>
      <c r="F5040" s="3">
        <f>_xlfn.IFNA(_xlfn.IFNA(VLOOKUP(D5040,'Energy Share'!B:D,3,FALSE),VLOOKUP(LEFT(D5040,LEN(D5040)-2),'Energy Share'!B:D,3,FALSE)),0)*HLOOKUP(C5040,'Energy Share'!$I$2:$AL$3,2,FALSE)*VLOOKUP(LEFT(D5040,6),'Energy Share'!$I$6:$J$14,2,FALSE)</f>
        <v>0</v>
      </c>
    </row>
    <row r="5041" spans="1:6" hidden="1" x14ac:dyDescent="0.3">
      <c r="A5041">
        <f>IF(IFERROR(_xlfn.NUMBERVALUE(RIGHT(D5041,2))=C5041-2000,TRUE),1,0)*_xlfn.IFNA(VLOOKUP(LEFT(RIGHT(D5041,LEN(D5041)-6),LEN(RIGHT(D5041,LEN(D5041)-6))-3),'Filter Fuel'!$A$3:$I$29,HLOOKUP(LEFT(D5041,6),'Filter Fuel'!$B$1:$I$2,2,FALSE),FALSE),1)*IF(F5041=0,0,1)</f>
        <v>0</v>
      </c>
      <c r="B5041" t="s">
        <v>2</v>
      </c>
      <c r="C5041">
        <f t="shared" si="146"/>
        <v>2037</v>
      </c>
      <c r="D5041" t="str">
        <f t="shared" si="147"/>
        <v>PUBTRAELCIMP50</v>
      </c>
      <c r="E5041" t="str">
        <f>VLOOKUP(D5041,'NZ40-POPT_tech_groups'!A:B,2,FALSE)</f>
        <v>NZ40-ENE-1-PUBTRA</v>
      </c>
      <c r="F5041" s="3">
        <f>_xlfn.IFNA(_xlfn.IFNA(VLOOKUP(D5041,'Energy Share'!B:D,3,FALSE),VLOOKUP(LEFT(D5041,LEN(D5041)-2),'Energy Share'!B:D,3,FALSE)),0)*HLOOKUP(C5041,'Energy Share'!$I$2:$AL$3,2,FALSE)*VLOOKUP(LEFT(D5041,6),'Energy Share'!$I$6:$J$14,2,FALSE)</f>
        <v>0</v>
      </c>
    </row>
    <row r="5042" spans="1:6" hidden="1" x14ac:dyDescent="0.3">
      <c r="A5042">
        <f>IF(IFERROR(_xlfn.NUMBERVALUE(RIGHT(D5042,2))=C5042-2000,TRUE),1,0)*_xlfn.IFNA(VLOOKUP(LEFT(RIGHT(D5042,LEN(D5042)-6),LEN(RIGHT(D5042,LEN(D5042)-6))-3),'Filter Fuel'!$A$3:$I$29,HLOOKUP(LEFT(D5042,6),'Filter Fuel'!$B$1:$I$2,2,FALSE),FALSE),1)*IF(F5042=0,0,1)</f>
        <v>0</v>
      </c>
      <c r="B5042" t="s">
        <v>2</v>
      </c>
      <c r="C5042">
        <f t="shared" si="146"/>
        <v>2037</v>
      </c>
      <c r="D5042" t="str">
        <f t="shared" si="147"/>
        <v>RESBDGELCIMP16</v>
      </c>
      <c r="E5042" t="str">
        <f>VLOOKUP(D5042,'NZ40-POPT_tech_groups'!A:B,2,FALSE)</f>
        <v>NZ40-ENE-1-RESBDG</v>
      </c>
      <c r="F5042" s="3">
        <f>_xlfn.IFNA(_xlfn.IFNA(VLOOKUP(D5042,'Energy Share'!B:D,3,FALSE),VLOOKUP(LEFT(D5042,LEN(D5042)-2),'Energy Share'!B:D,3,FALSE)),0)*HLOOKUP(C5042,'Energy Share'!$I$2:$AL$3,2,FALSE)*VLOOKUP(LEFT(D5042,6),'Energy Share'!$I$6:$J$14,2,FALSE)</f>
        <v>5.472831569055131E-2</v>
      </c>
    </row>
    <row r="5043" spans="1:6" hidden="1" x14ac:dyDescent="0.3">
      <c r="A5043">
        <f>IF(IFERROR(_xlfn.NUMBERVALUE(RIGHT(D5043,2))=C5043-2000,TRUE),1,0)*_xlfn.IFNA(VLOOKUP(LEFT(RIGHT(D5043,LEN(D5043)-6),LEN(RIGHT(D5043,LEN(D5043)-6))-3),'Filter Fuel'!$A$3:$I$29,HLOOKUP(LEFT(D5043,6),'Filter Fuel'!$B$1:$I$2,2,FALSE),FALSE),1)*IF(F5043=0,0,1)</f>
        <v>0</v>
      </c>
      <c r="B5043" t="s">
        <v>2</v>
      </c>
      <c r="C5043">
        <f t="shared" si="146"/>
        <v>2037</v>
      </c>
      <c r="D5043" t="str">
        <f t="shared" si="147"/>
        <v>RESBDGELCIMP17</v>
      </c>
      <c r="E5043" t="str">
        <f>VLOOKUP(D5043,'NZ40-POPT_tech_groups'!A:B,2,FALSE)</f>
        <v>NZ40-ENE-1-RESBDG</v>
      </c>
      <c r="F5043" s="3">
        <f>_xlfn.IFNA(_xlfn.IFNA(VLOOKUP(D5043,'Energy Share'!B:D,3,FALSE),VLOOKUP(LEFT(D5043,LEN(D5043)-2),'Energy Share'!B:D,3,FALSE)),0)*HLOOKUP(C5043,'Energy Share'!$I$2:$AL$3,2,FALSE)*VLOOKUP(LEFT(D5043,6),'Energy Share'!$I$6:$J$14,2,FALSE)</f>
        <v>5.472831569055131E-2</v>
      </c>
    </row>
    <row r="5044" spans="1:6" hidden="1" x14ac:dyDescent="0.3">
      <c r="A5044">
        <f>IF(IFERROR(_xlfn.NUMBERVALUE(RIGHT(D5044,2))=C5044-2000,TRUE),1,0)*_xlfn.IFNA(VLOOKUP(LEFT(RIGHT(D5044,LEN(D5044)-6),LEN(RIGHT(D5044,LEN(D5044)-6))-3),'Filter Fuel'!$A$3:$I$29,HLOOKUP(LEFT(D5044,6),'Filter Fuel'!$B$1:$I$2,2,FALSE),FALSE),1)*IF(F5044=0,0,1)</f>
        <v>0</v>
      </c>
      <c r="B5044" t="s">
        <v>2</v>
      </c>
      <c r="C5044">
        <f t="shared" si="146"/>
        <v>2037</v>
      </c>
      <c r="D5044" t="str">
        <f t="shared" si="147"/>
        <v>RESBDGELCIMP18</v>
      </c>
      <c r="E5044" t="str">
        <f>VLOOKUP(D5044,'NZ40-POPT_tech_groups'!A:B,2,FALSE)</f>
        <v>NZ40-ENE-1-RESBDG</v>
      </c>
      <c r="F5044" s="3">
        <f>_xlfn.IFNA(_xlfn.IFNA(VLOOKUP(D5044,'Energy Share'!B:D,3,FALSE),VLOOKUP(LEFT(D5044,LEN(D5044)-2),'Energy Share'!B:D,3,FALSE)),0)*HLOOKUP(C5044,'Energy Share'!$I$2:$AL$3,2,FALSE)*VLOOKUP(LEFT(D5044,6),'Energy Share'!$I$6:$J$14,2,FALSE)</f>
        <v>5.472831569055131E-2</v>
      </c>
    </row>
    <row r="5045" spans="1:6" hidden="1" x14ac:dyDescent="0.3">
      <c r="A5045">
        <f>IF(IFERROR(_xlfn.NUMBERVALUE(RIGHT(D5045,2))=C5045-2000,TRUE),1,0)*_xlfn.IFNA(VLOOKUP(LEFT(RIGHT(D5045,LEN(D5045)-6),LEN(RIGHT(D5045,LEN(D5045)-6))-3),'Filter Fuel'!$A$3:$I$29,HLOOKUP(LEFT(D5045,6),'Filter Fuel'!$B$1:$I$2,2,FALSE),FALSE),1)*IF(F5045=0,0,1)</f>
        <v>0</v>
      </c>
      <c r="B5045" t="s">
        <v>2</v>
      </c>
      <c r="C5045">
        <f t="shared" si="146"/>
        <v>2037</v>
      </c>
      <c r="D5045" t="str">
        <f t="shared" si="147"/>
        <v>RESBDGELCIMP19</v>
      </c>
      <c r="E5045" t="str">
        <f>VLOOKUP(D5045,'NZ40-POPT_tech_groups'!A:B,2,FALSE)</f>
        <v>NZ40-ENE-1-RESBDG</v>
      </c>
      <c r="F5045" s="3">
        <f>_xlfn.IFNA(_xlfn.IFNA(VLOOKUP(D5045,'Energy Share'!B:D,3,FALSE),VLOOKUP(LEFT(D5045,LEN(D5045)-2),'Energy Share'!B:D,3,FALSE)),0)*HLOOKUP(C5045,'Energy Share'!$I$2:$AL$3,2,FALSE)*VLOOKUP(LEFT(D5045,6),'Energy Share'!$I$6:$J$14,2,FALSE)</f>
        <v>5.472831569055131E-2</v>
      </c>
    </row>
    <row r="5046" spans="1:6" hidden="1" x14ac:dyDescent="0.3">
      <c r="A5046">
        <f>IF(IFERROR(_xlfn.NUMBERVALUE(RIGHT(D5046,2))=C5046-2000,TRUE),1,0)*_xlfn.IFNA(VLOOKUP(LEFT(RIGHT(D5046,LEN(D5046)-6),LEN(RIGHT(D5046,LEN(D5046)-6))-3),'Filter Fuel'!$A$3:$I$29,HLOOKUP(LEFT(D5046,6),'Filter Fuel'!$B$1:$I$2,2,FALSE),FALSE),1)*IF(F5046=0,0,1)</f>
        <v>0</v>
      </c>
      <c r="B5046" t="s">
        <v>2</v>
      </c>
      <c r="C5046">
        <f t="shared" si="146"/>
        <v>2037</v>
      </c>
      <c r="D5046" t="str">
        <f t="shared" si="147"/>
        <v>RESBDGELCIMP20</v>
      </c>
      <c r="E5046" t="str">
        <f>VLOOKUP(D5046,'NZ40-POPT_tech_groups'!A:B,2,FALSE)</f>
        <v>NZ40-ENE-1-RESBDG</v>
      </c>
      <c r="F5046" s="3">
        <f>_xlfn.IFNA(_xlfn.IFNA(VLOOKUP(D5046,'Energy Share'!B:D,3,FALSE),VLOOKUP(LEFT(D5046,LEN(D5046)-2),'Energy Share'!B:D,3,FALSE)),0)*HLOOKUP(C5046,'Energy Share'!$I$2:$AL$3,2,FALSE)*VLOOKUP(LEFT(D5046,6),'Energy Share'!$I$6:$J$14,2,FALSE)</f>
        <v>5.472831569055131E-2</v>
      </c>
    </row>
    <row r="5047" spans="1:6" hidden="1" x14ac:dyDescent="0.3">
      <c r="A5047">
        <f>IF(IFERROR(_xlfn.NUMBERVALUE(RIGHT(D5047,2))=C5047-2000,TRUE),1,0)*_xlfn.IFNA(VLOOKUP(LEFT(RIGHT(D5047,LEN(D5047)-6),LEN(RIGHT(D5047,LEN(D5047)-6))-3),'Filter Fuel'!$A$3:$I$29,HLOOKUP(LEFT(D5047,6),'Filter Fuel'!$B$1:$I$2,2,FALSE),FALSE),1)*IF(F5047=0,0,1)</f>
        <v>0</v>
      </c>
      <c r="B5047" t="s">
        <v>2</v>
      </c>
      <c r="C5047">
        <f t="shared" si="146"/>
        <v>2037</v>
      </c>
      <c r="D5047" t="str">
        <f t="shared" si="147"/>
        <v>RESBDGELCIMP21</v>
      </c>
      <c r="E5047" t="str">
        <f>VLOOKUP(D5047,'NZ40-POPT_tech_groups'!A:B,2,FALSE)</f>
        <v>NZ40-ENE-1-RESBDG</v>
      </c>
      <c r="F5047" s="3">
        <f>_xlfn.IFNA(_xlfn.IFNA(VLOOKUP(D5047,'Energy Share'!B:D,3,FALSE),VLOOKUP(LEFT(D5047,LEN(D5047)-2),'Energy Share'!B:D,3,FALSE)),0)*HLOOKUP(C5047,'Energy Share'!$I$2:$AL$3,2,FALSE)*VLOOKUP(LEFT(D5047,6),'Energy Share'!$I$6:$J$14,2,FALSE)</f>
        <v>5.472831569055131E-2</v>
      </c>
    </row>
    <row r="5048" spans="1:6" hidden="1" x14ac:dyDescent="0.3">
      <c r="A5048">
        <f>IF(IFERROR(_xlfn.NUMBERVALUE(RIGHT(D5048,2))=C5048-2000,TRUE),1,0)*_xlfn.IFNA(VLOOKUP(LEFT(RIGHT(D5048,LEN(D5048)-6),LEN(RIGHT(D5048,LEN(D5048)-6))-3),'Filter Fuel'!$A$3:$I$29,HLOOKUP(LEFT(D5048,6),'Filter Fuel'!$B$1:$I$2,2,FALSE),FALSE),1)*IF(F5048=0,0,1)</f>
        <v>0</v>
      </c>
      <c r="B5048" t="s">
        <v>2</v>
      </c>
      <c r="C5048">
        <f t="shared" si="146"/>
        <v>2037</v>
      </c>
      <c r="D5048" t="str">
        <f t="shared" si="147"/>
        <v>RESBDGELCIMP22</v>
      </c>
      <c r="E5048" t="str">
        <f>VLOOKUP(D5048,'NZ40-POPT_tech_groups'!A:B,2,FALSE)</f>
        <v>NZ40-ENE-1-RESBDG</v>
      </c>
      <c r="F5048" s="3">
        <f>_xlfn.IFNA(_xlfn.IFNA(VLOOKUP(D5048,'Energy Share'!B:D,3,FALSE),VLOOKUP(LEFT(D5048,LEN(D5048)-2),'Energy Share'!B:D,3,FALSE)),0)*HLOOKUP(C5048,'Energy Share'!$I$2:$AL$3,2,FALSE)*VLOOKUP(LEFT(D5048,6),'Energy Share'!$I$6:$J$14,2,FALSE)</f>
        <v>5.472831569055131E-2</v>
      </c>
    </row>
    <row r="5049" spans="1:6" hidden="1" x14ac:dyDescent="0.3">
      <c r="A5049">
        <f>IF(IFERROR(_xlfn.NUMBERVALUE(RIGHT(D5049,2))=C5049-2000,TRUE),1,0)*_xlfn.IFNA(VLOOKUP(LEFT(RIGHT(D5049,LEN(D5049)-6),LEN(RIGHT(D5049,LEN(D5049)-6))-3),'Filter Fuel'!$A$3:$I$29,HLOOKUP(LEFT(D5049,6),'Filter Fuel'!$B$1:$I$2,2,FALSE),FALSE),1)*IF(F5049=0,0,1)</f>
        <v>0</v>
      </c>
      <c r="B5049" t="s">
        <v>2</v>
      </c>
      <c r="C5049">
        <f t="shared" si="146"/>
        <v>2037</v>
      </c>
      <c r="D5049" t="str">
        <f t="shared" si="147"/>
        <v>RESBDGELCIMP23</v>
      </c>
      <c r="E5049" t="str">
        <f>VLOOKUP(D5049,'NZ40-POPT_tech_groups'!A:B,2,FALSE)</f>
        <v>NZ40-ENE-1-RESBDG</v>
      </c>
      <c r="F5049" s="3">
        <f>_xlfn.IFNA(_xlfn.IFNA(VLOOKUP(D5049,'Energy Share'!B:D,3,FALSE),VLOOKUP(LEFT(D5049,LEN(D5049)-2),'Energy Share'!B:D,3,FALSE)),0)*HLOOKUP(C5049,'Energy Share'!$I$2:$AL$3,2,FALSE)*VLOOKUP(LEFT(D5049,6),'Energy Share'!$I$6:$J$14,2,FALSE)</f>
        <v>5.472831569055131E-2</v>
      </c>
    </row>
    <row r="5050" spans="1:6" hidden="1" x14ac:dyDescent="0.3">
      <c r="A5050">
        <f>IF(IFERROR(_xlfn.NUMBERVALUE(RIGHT(D5050,2))=C5050-2000,TRUE),1,0)*_xlfn.IFNA(VLOOKUP(LEFT(RIGHT(D5050,LEN(D5050)-6),LEN(RIGHT(D5050,LEN(D5050)-6))-3),'Filter Fuel'!$A$3:$I$29,HLOOKUP(LEFT(D5050,6),'Filter Fuel'!$B$1:$I$2,2,FALSE),FALSE),1)*IF(F5050=0,0,1)</f>
        <v>0</v>
      </c>
      <c r="B5050" t="s">
        <v>2</v>
      </c>
      <c r="C5050">
        <f t="shared" si="146"/>
        <v>2037</v>
      </c>
      <c r="D5050" t="str">
        <f t="shared" si="147"/>
        <v>RESBDGELCIMP24</v>
      </c>
      <c r="E5050" t="str">
        <f>VLOOKUP(D5050,'NZ40-POPT_tech_groups'!A:B,2,FALSE)</f>
        <v>NZ40-ENE-1-RESBDG</v>
      </c>
      <c r="F5050" s="3">
        <f>_xlfn.IFNA(_xlfn.IFNA(VLOOKUP(D5050,'Energy Share'!B:D,3,FALSE),VLOOKUP(LEFT(D5050,LEN(D5050)-2),'Energy Share'!B:D,3,FALSE)),0)*HLOOKUP(C5050,'Energy Share'!$I$2:$AL$3,2,FALSE)*VLOOKUP(LEFT(D5050,6),'Energy Share'!$I$6:$J$14,2,FALSE)</f>
        <v>5.472831569055131E-2</v>
      </c>
    </row>
    <row r="5051" spans="1:6" hidden="1" x14ac:dyDescent="0.3">
      <c r="A5051">
        <f>IF(IFERROR(_xlfn.NUMBERVALUE(RIGHT(D5051,2))=C5051-2000,TRUE),1,0)*_xlfn.IFNA(VLOOKUP(LEFT(RIGHT(D5051,LEN(D5051)-6),LEN(RIGHT(D5051,LEN(D5051)-6))-3),'Filter Fuel'!$A$3:$I$29,HLOOKUP(LEFT(D5051,6),'Filter Fuel'!$B$1:$I$2,2,FALSE),FALSE),1)*IF(F5051=0,0,1)</f>
        <v>0</v>
      </c>
      <c r="B5051" t="s">
        <v>2</v>
      </c>
      <c r="C5051">
        <f t="shared" si="146"/>
        <v>2037</v>
      </c>
      <c r="D5051" t="str">
        <f t="shared" si="147"/>
        <v>RESBDGELCIMP25</v>
      </c>
      <c r="E5051" t="str">
        <f>VLOOKUP(D5051,'NZ40-POPT_tech_groups'!A:B,2,FALSE)</f>
        <v>NZ40-ENE-1-RESBDG</v>
      </c>
      <c r="F5051" s="3">
        <f>_xlfn.IFNA(_xlfn.IFNA(VLOOKUP(D5051,'Energy Share'!B:D,3,FALSE),VLOOKUP(LEFT(D5051,LEN(D5051)-2),'Energy Share'!B:D,3,FALSE)),0)*HLOOKUP(C5051,'Energy Share'!$I$2:$AL$3,2,FALSE)*VLOOKUP(LEFT(D5051,6),'Energy Share'!$I$6:$J$14,2,FALSE)</f>
        <v>5.472831569055131E-2</v>
      </c>
    </row>
    <row r="5052" spans="1:6" hidden="1" x14ac:dyDescent="0.3">
      <c r="A5052">
        <f>IF(IFERROR(_xlfn.NUMBERVALUE(RIGHT(D5052,2))=C5052-2000,TRUE),1,0)*_xlfn.IFNA(VLOOKUP(LEFT(RIGHT(D5052,LEN(D5052)-6),LEN(RIGHT(D5052,LEN(D5052)-6))-3),'Filter Fuel'!$A$3:$I$29,HLOOKUP(LEFT(D5052,6),'Filter Fuel'!$B$1:$I$2,2,FALSE),FALSE),1)*IF(F5052=0,0,1)</f>
        <v>0</v>
      </c>
      <c r="B5052" t="s">
        <v>2</v>
      </c>
      <c r="C5052">
        <f t="shared" si="146"/>
        <v>2037</v>
      </c>
      <c r="D5052" t="str">
        <f t="shared" si="147"/>
        <v>RESBDGELCIMP26</v>
      </c>
      <c r="E5052" t="str">
        <f>VLOOKUP(D5052,'NZ40-POPT_tech_groups'!A:B,2,FALSE)</f>
        <v>NZ40-ENE-1-RESBDG</v>
      </c>
      <c r="F5052" s="3">
        <f>_xlfn.IFNA(_xlfn.IFNA(VLOOKUP(D5052,'Energy Share'!B:D,3,FALSE),VLOOKUP(LEFT(D5052,LEN(D5052)-2),'Energy Share'!B:D,3,FALSE)),0)*HLOOKUP(C5052,'Energy Share'!$I$2:$AL$3,2,FALSE)*VLOOKUP(LEFT(D5052,6),'Energy Share'!$I$6:$J$14,2,FALSE)</f>
        <v>5.472831569055131E-2</v>
      </c>
    </row>
    <row r="5053" spans="1:6" hidden="1" x14ac:dyDescent="0.3">
      <c r="A5053">
        <f>IF(IFERROR(_xlfn.NUMBERVALUE(RIGHT(D5053,2))=C5053-2000,TRUE),1,0)*_xlfn.IFNA(VLOOKUP(LEFT(RIGHT(D5053,LEN(D5053)-6),LEN(RIGHT(D5053,LEN(D5053)-6))-3),'Filter Fuel'!$A$3:$I$29,HLOOKUP(LEFT(D5053,6),'Filter Fuel'!$B$1:$I$2,2,FALSE),FALSE),1)*IF(F5053=0,0,1)</f>
        <v>0</v>
      </c>
      <c r="B5053" t="s">
        <v>2</v>
      </c>
      <c r="C5053">
        <f t="shared" si="146"/>
        <v>2037</v>
      </c>
      <c r="D5053" t="str">
        <f t="shared" si="147"/>
        <v>RESBDGELCIMP27</v>
      </c>
      <c r="E5053" t="str">
        <f>VLOOKUP(D5053,'NZ40-POPT_tech_groups'!A:B,2,FALSE)</f>
        <v>NZ40-ENE-1-RESBDG</v>
      </c>
      <c r="F5053" s="3">
        <f>_xlfn.IFNA(_xlfn.IFNA(VLOOKUP(D5053,'Energy Share'!B:D,3,FALSE),VLOOKUP(LEFT(D5053,LEN(D5053)-2),'Energy Share'!B:D,3,FALSE)),0)*HLOOKUP(C5053,'Energy Share'!$I$2:$AL$3,2,FALSE)*VLOOKUP(LEFT(D5053,6),'Energy Share'!$I$6:$J$14,2,FALSE)</f>
        <v>5.472831569055131E-2</v>
      </c>
    </row>
    <row r="5054" spans="1:6" hidden="1" x14ac:dyDescent="0.3">
      <c r="A5054">
        <f>IF(IFERROR(_xlfn.NUMBERVALUE(RIGHT(D5054,2))=C5054-2000,TRUE),1,0)*_xlfn.IFNA(VLOOKUP(LEFT(RIGHT(D5054,LEN(D5054)-6),LEN(RIGHT(D5054,LEN(D5054)-6))-3),'Filter Fuel'!$A$3:$I$29,HLOOKUP(LEFT(D5054,6),'Filter Fuel'!$B$1:$I$2,2,FALSE),FALSE),1)*IF(F5054=0,0,1)</f>
        <v>0</v>
      </c>
      <c r="B5054" t="s">
        <v>2</v>
      </c>
      <c r="C5054">
        <f t="shared" si="146"/>
        <v>2037</v>
      </c>
      <c r="D5054" t="str">
        <f t="shared" si="147"/>
        <v>RESBDGELCIMP28</v>
      </c>
      <c r="E5054" t="str">
        <f>VLOOKUP(D5054,'NZ40-POPT_tech_groups'!A:B,2,FALSE)</f>
        <v>NZ40-ENE-1-RESBDG</v>
      </c>
      <c r="F5054" s="3">
        <f>_xlfn.IFNA(_xlfn.IFNA(VLOOKUP(D5054,'Energy Share'!B:D,3,FALSE),VLOOKUP(LEFT(D5054,LEN(D5054)-2),'Energy Share'!B:D,3,FALSE)),0)*HLOOKUP(C5054,'Energy Share'!$I$2:$AL$3,2,FALSE)*VLOOKUP(LEFT(D5054,6),'Energy Share'!$I$6:$J$14,2,FALSE)</f>
        <v>5.472831569055131E-2</v>
      </c>
    </row>
    <row r="5055" spans="1:6" hidden="1" x14ac:dyDescent="0.3">
      <c r="A5055">
        <f>IF(IFERROR(_xlfn.NUMBERVALUE(RIGHT(D5055,2))=C5055-2000,TRUE),1,0)*_xlfn.IFNA(VLOOKUP(LEFT(RIGHT(D5055,LEN(D5055)-6),LEN(RIGHT(D5055,LEN(D5055)-6))-3),'Filter Fuel'!$A$3:$I$29,HLOOKUP(LEFT(D5055,6),'Filter Fuel'!$B$1:$I$2,2,FALSE),FALSE),1)*IF(F5055=0,0,1)</f>
        <v>0</v>
      </c>
      <c r="B5055" t="s">
        <v>2</v>
      </c>
      <c r="C5055">
        <f t="shared" si="146"/>
        <v>2037</v>
      </c>
      <c r="D5055" t="str">
        <f t="shared" si="147"/>
        <v>RESBDGELCIMP29</v>
      </c>
      <c r="E5055" t="str">
        <f>VLOOKUP(D5055,'NZ40-POPT_tech_groups'!A:B,2,FALSE)</f>
        <v>NZ40-ENE-1-RESBDG</v>
      </c>
      <c r="F5055" s="3">
        <f>_xlfn.IFNA(_xlfn.IFNA(VLOOKUP(D5055,'Energy Share'!B:D,3,FALSE),VLOOKUP(LEFT(D5055,LEN(D5055)-2),'Energy Share'!B:D,3,FALSE)),0)*HLOOKUP(C5055,'Energy Share'!$I$2:$AL$3,2,FALSE)*VLOOKUP(LEFT(D5055,6),'Energy Share'!$I$6:$J$14,2,FALSE)</f>
        <v>5.472831569055131E-2</v>
      </c>
    </row>
    <row r="5056" spans="1:6" hidden="1" x14ac:dyDescent="0.3">
      <c r="A5056">
        <f>IF(IFERROR(_xlfn.NUMBERVALUE(RIGHT(D5056,2))=C5056-2000,TRUE),1,0)*_xlfn.IFNA(VLOOKUP(LEFT(RIGHT(D5056,LEN(D5056)-6),LEN(RIGHT(D5056,LEN(D5056)-6))-3),'Filter Fuel'!$A$3:$I$29,HLOOKUP(LEFT(D5056,6),'Filter Fuel'!$B$1:$I$2,2,FALSE),FALSE),1)*IF(F5056=0,0,1)</f>
        <v>0</v>
      </c>
      <c r="B5056" t="s">
        <v>2</v>
      </c>
      <c r="C5056">
        <f t="shared" si="146"/>
        <v>2037</v>
      </c>
      <c r="D5056" t="str">
        <f t="shared" si="147"/>
        <v>RESBDGELCIMP30</v>
      </c>
      <c r="E5056" t="str">
        <f>VLOOKUP(D5056,'NZ40-POPT_tech_groups'!A:B,2,FALSE)</f>
        <v>NZ40-ENE-1-RESBDG</v>
      </c>
      <c r="F5056" s="3">
        <f>_xlfn.IFNA(_xlfn.IFNA(VLOOKUP(D5056,'Energy Share'!B:D,3,FALSE),VLOOKUP(LEFT(D5056,LEN(D5056)-2),'Energy Share'!B:D,3,FALSE)),0)*HLOOKUP(C5056,'Energy Share'!$I$2:$AL$3,2,FALSE)*VLOOKUP(LEFT(D5056,6),'Energy Share'!$I$6:$J$14,2,FALSE)</f>
        <v>5.472831569055131E-2</v>
      </c>
    </row>
    <row r="5057" spans="1:6" hidden="1" x14ac:dyDescent="0.3">
      <c r="A5057">
        <f>IF(IFERROR(_xlfn.NUMBERVALUE(RIGHT(D5057,2))=C5057-2000,TRUE),1,0)*_xlfn.IFNA(VLOOKUP(LEFT(RIGHT(D5057,LEN(D5057)-6),LEN(RIGHT(D5057,LEN(D5057)-6))-3),'Filter Fuel'!$A$3:$I$29,HLOOKUP(LEFT(D5057,6),'Filter Fuel'!$B$1:$I$2,2,FALSE),FALSE),1)*IF(F5057=0,0,1)</f>
        <v>0</v>
      </c>
      <c r="B5057" t="s">
        <v>2</v>
      </c>
      <c r="C5057">
        <f t="shared" si="146"/>
        <v>2037</v>
      </c>
      <c r="D5057" t="str">
        <f t="shared" si="147"/>
        <v>RESBDGELCIMP31</v>
      </c>
      <c r="E5057" t="str">
        <f>VLOOKUP(D5057,'NZ40-POPT_tech_groups'!A:B,2,FALSE)</f>
        <v>NZ40-ENE-1-RESBDG</v>
      </c>
      <c r="F5057" s="3">
        <f>_xlfn.IFNA(_xlfn.IFNA(VLOOKUP(D5057,'Energy Share'!B:D,3,FALSE),VLOOKUP(LEFT(D5057,LEN(D5057)-2),'Energy Share'!B:D,3,FALSE)),0)*HLOOKUP(C5057,'Energy Share'!$I$2:$AL$3,2,FALSE)*VLOOKUP(LEFT(D5057,6),'Energy Share'!$I$6:$J$14,2,FALSE)</f>
        <v>5.472831569055131E-2</v>
      </c>
    </row>
    <row r="5058" spans="1:6" hidden="1" x14ac:dyDescent="0.3">
      <c r="A5058">
        <f>IF(IFERROR(_xlfn.NUMBERVALUE(RIGHT(D5058,2))=C5058-2000,TRUE),1,0)*_xlfn.IFNA(VLOOKUP(LEFT(RIGHT(D5058,LEN(D5058)-6),LEN(RIGHT(D5058,LEN(D5058)-6))-3),'Filter Fuel'!$A$3:$I$29,HLOOKUP(LEFT(D5058,6),'Filter Fuel'!$B$1:$I$2,2,FALSE),FALSE),1)*IF(F5058=0,0,1)</f>
        <v>0</v>
      </c>
      <c r="B5058" t="s">
        <v>2</v>
      </c>
      <c r="C5058">
        <f t="shared" si="146"/>
        <v>2037</v>
      </c>
      <c r="D5058" t="str">
        <f t="shared" si="147"/>
        <v>RESBDGELCIMP32</v>
      </c>
      <c r="E5058" t="str">
        <f>VLOOKUP(D5058,'NZ40-POPT_tech_groups'!A:B,2,FALSE)</f>
        <v>NZ40-ENE-1-RESBDG</v>
      </c>
      <c r="F5058" s="3">
        <f>_xlfn.IFNA(_xlfn.IFNA(VLOOKUP(D5058,'Energy Share'!B:D,3,FALSE),VLOOKUP(LEFT(D5058,LEN(D5058)-2),'Energy Share'!B:D,3,FALSE)),0)*HLOOKUP(C5058,'Energy Share'!$I$2:$AL$3,2,FALSE)*VLOOKUP(LEFT(D5058,6),'Energy Share'!$I$6:$J$14,2,FALSE)</f>
        <v>5.472831569055131E-2</v>
      </c>
    </row>
    <row r="5059" spans="1:6" hidden="1" x14ac:dyDescent="0.3">
      <c r="A5059">
        <f>IF(IFERROR(_xlfn.NUMBERVALUE(RIGHT(D5059,2))=C5059-2000,TRUE),1,0)*_xlfn.IFNA(VLOOKUP(LEFT(RIGHT(D5059,LEN(D5059)-6),LEN(RIGHT(D5059,LEN(D5059)-6))-3),'Filter Fuel'!$A$3:$I$29,HLOOKUP(LEFT(D5059,6),'Filter Fuel'!$B$1:$I$2,2,FALSE),FALSE),1)*IF(F5059=0,0,1)</f>
        <v>0</v>
      </c>
      <c r="B5059" t="s">
        <v>2</v>
      </c>
      <c r="C5059">
        <f t="shared" si="146"/>
        <v>2037</v>
      </c>
      <c r="D5059" t="str">
        <f t="shared" si="147"/>
        <v>RESBDGELCIMP33</v>
      </c>
      <c r="E5059" t="str">
        <f>VLOOKUP(D5059,'NZ40-POPT_tech_groups'!A:B,2,FALSE)</f>
        <v>NZ40-ENE-1-RESBDG</v>
      </c>
      <c r="F5059" s="3">
        <f>_xlfn.IFNA(_xlfn.IFNA(VLOOKUP(D5059,'Energy Share'!B:D,3,FALSE),VLOOKUP(LEFT(D5059,LEN(D5059)-2),'Energy Share'!B:D,3,FALSE)),0)*HLOOKUP(C5059,'Energy Share'!$I$2:$AL$3,2,FALSE)*VLOOKUP(LEFT(D5059,6),'Energy Share'!$I$6:$J$14,2,FALSE)</f>
        <v>5.472831569055131E-2</v>
      </c>
    </row>
    <row r="5060" spans="1:6" hidden="1" x14ac:dyDescent="0.3">
      <c r="A5060">
        <f>IF(IFERROR(_xlfn.NUMBERVALUE(RIGHT(D5060,2))=C5060-2000,TRUE),1,0)*_xlfn.IFNA(VLOOKUP(LEFT(RIGHT(D5060,LEN(D5060)-6),LEN(RIGHT(D5060,LEN(D5060)-6))-3),'Filter Fuel'!$A$3:$I$29,HLOOKUP(LEFT(D5060,6),'Filter Fuel'!$B$1:$I$2,2,FALSE),FALSE),1)*IF(F5060=0,0,1)</f>
        <v>0</v>
      </c>
      <c r="B5060" t="s">
        <v>2</v>
      </c>
      <c r="C5060">
        <f t="shared" si="146"/>
        <v>2037</v>
      </c>
      <c r="D5060" t="str">
        <f t="shared" si="147"/>
        <v>RESBDGELCIMP34</v>
      </c>
      <c r="E5060" t="str">
        <f>VLOOKUP(D5060,'NZ40-POPT_tech_groups'!A:B,2,FALSE)</f>
        <v>NZ40-ENE-1-RESBDG</v>
      </c>
      <c r="F5060" s="3">
        <f>_xlfn.IFNA(_xlfn.IFNA(VLOOKUP(D5060,'Energy Share'!B:D,3,FALSE),VLOOKUP(LEFT(D5060,LEN(D5060)-2),'Energy Share'!B:D,3,FALSE)),0)*HLOOKUP(C5060,'Energy Share'!$I$2:$AL$3,2,FALSE)*VLOOKUP(LEFT(D5060,6),'Energy Share'!$I$6:$J$14,2,FALSE)</f>
        <v>5.472831569055131E-2</v>
      </c>
    </row>
    <row r="5061" spans="1:6" hidden="1" x14ac:dyDescent="0.3">
      <c r="A5061">
        <f>IF(IFERROR(_xlfn.NUMBERVALUE(RIGHT(D5061,2))=C5061-2000,TRUE),1,0)*_xlfn.IFNA(VLOOKUP(LEFT(RIGHT(D5061,LEN(D5061)-6),LEN(RIGHT(D5061,LEN(D5061)-6))-3),'Filter Fuel'!$A$3:$I$29,HLOOKUP(LEFT(D5061,6),'Filter Fuel'!$B$1:$I$2,2,FALSE),FALSE),1)*IF(F5061=0,0,1)</f>
        <v>0</v>
      </c>
      <c r="B5061" t="s">
        <v>2</v>
      </c>
      <c r="C5061">
        <f t="shared" si="146"/>
        <v>2037</v>
      </c>
      <c r="D5061" t="str">
        <f t="shared" si="147"/>
        <v>RESBDGELCIMP35</v>
      </c>
      <c r="E5061" t="str">
        <f>VLOOKUP(D5061,'NZ40-POPT_tech_groups'!A:B,2,FALSE)</f>
        <v>NZ40-ENE-1-RESBDG</v>
      </c>
      <c r="F5061" s="3">
        <f>_xlfn.IFNA(_xlfn.IFNA(VLOOKUP(D5061,'Energy Share'!B:D,3,FALSE),VLOOKUP(LEFT(D5061,LEN(D5061)-2),'Energy Share'!B:D,3,FALSE)),0)*HLOOKUP(C5061,'Energy Share'!$I$2:$AL$3,2,FALSE)*VLOOKUP(LEFT(D5061,6),'Energy Share'!$I$6:$J$14,2,FALSE)</f>
        <v>5.472831569055131E-2</v>
      </c>
    </row>
    <row r="5062" spans="1:6" hidden="1" x14ac:dyDescent="0.3">
      <c r="A5062">
        <f>IF(IFERROR(_xlfn.NUMBERVALUE(RIGHT(D5062,2))=C5062-2000,TRUE),1,0)*_xlfn.IFNA(VLOOKUP(LEFT(RIGHT(D5062,LEN(D5062)-6),LEN(RIGHT(D5062,LEN(D5062)-6))-3),'Filter Fuel'!$A$3:$I$29,HLOOKUP(LEFT(D5062,6),'Filter Fuel'!$B$1:$I$2,2,FALSE),FALSE),1)*IF(F5062=0,0,1)</f>
        <v>0</v>
      </c>
      <c r="B5062" t="s">
        <v>2</v>
      </c>
      <c r="C5062">
        <f t="shared" si="146"/>
        <v>2037</v>
      </c>
      <c r="D5062" t="str">
        <f t="shared" si="147"/>
        <v>RESBDGELCIMP36</v>
      </c>
      <c r="E5062" t="str">
        <f>VLOOKUP(D5062,'NZ40-POPT_tech_groups'!A:B,2,FALSE)</f>
        <v>NZ40-ENE-1-RESBDG</v>
      </c>
      <c r="F5062" s="3">
        <f>_xlfn.IFNA(_xlfn.IFNA(VLOOKUP(D5062,'Energy Share'!B:D,3,FALSE),VLOOKUP(LEFT(D5062,LEN(D5062)-2),'Energy Share'!B:D,3,FALSE)),0)*HLOOKUP(C5062,'Energy Share'!$I$2:$AL$3,2,FALSE)*VLOOKUP(LEFT(D5062,6),'Energy Share'!$I$6:$J$14,2,FALSE)</f>
        <v>5.472831569055131E-2</v>
      </c>
    </row>
    <row r="5063" spans="1:6" x14ac:dyDescent="0.3">
      <c r="A5063">
        <f>IF(IFERROR(_xlfn.NUMBERVALUE(RIGHT(D5063,2))=C5063-2000,TRUE),1,0)*_xlfn.IFNA(VLOOKUP(LEFT(RIGHT(D5063,LEN(D5063)-6),LEN(RIGHT(D5063,LEN(D5063)-6))-3),'Filter Fuel'!$A$3:$I$29,HLOOKUP(LEFT(D5063,6),'Filter Fuel'!$B$1:$I$2,2,FALSE),FALSE),1)*IF(F5063=0,0,1)</f>
        <v>1</v>
      </c>
      <c r="B5063" t="s">
        <v>2</v>
      </c>
      <c r="C5063">
        <f t="shared" si="146"/>
        <v>2037</v>
      </c>
      <c r="D5063" t="str">
        <f t="shared" si="147"/>
        <v>RESBDGELCIMP37</v>
      </c>
      <c r="E5063" t="str">
        <f>VLOOKUP(D5063,'NZ40-POPT_tech_groups'!A:B,2,FALSE)</f>
        <v>NZ40-ENE-1-RESBDG</v>
      </c>
      <c r="F5063" s="3">
        <f>_xlfn.IFNA(_xlfn.IFNA(VLOOKUP(D5063,'Energy Share'!B:D,3,FALSE),VLOOKUP(LEFT(D5063,LEN(D5063)-2),'Energy Share'!B:D,3,FALSE)),0)*HLOOKUP(C5063,'Energy Share'!$I$2:$AL$3,2,FALSE)*VLOOKUP(LEFT(D5063,6),'Energy Share'!$I$6:$J$14,2,FALSE)</f>
        <v>5.472831569055131E-2</v>
      </c>
    </row>
    <row r="5064" spans="1:6" hidden="1" x14ac:dyDescent="0.3">
      <c r="A5064">
        <f>IF(IFERROR(_xlfn.NUMBERVALUE(RIGHT(D5064,2))=C5064-2000,TRUE),1,0)*_xlfn.IFNA(VLOOKUP(LEFT(RIGHT(D5064,LEN(D5064)-6),LEN(RIGHT(D5064,LEN(D5064)-6))-3),'Filter Fuel'!$A$3:$I$29,HLOOKUP(LEFT(D5064,6),'Filter Fuel'!$B$1:$I$2,2,FALSE),FALSE),1)*IF(F5064=0,0,1)</f>
        <v>0</v>
      </c>
      <c r="B5064" t="s">
        <v>2</v>
      </c>
      <c r="C5064">
        <f t="shared" si="146"/>
        <v>2037</v>
      </c>
      <c r="D5064" t="str">
        <f t="shared" si="147"/>
        <v>RESBDGELCIMP38</v>
      </c>
      <c r="E5064" t="str">
        <f>VLOOKUP(D5064,'NZ40-POPT_tech_groups'!A:B,2,FALSE)</f>
        <v>NZ40-ENE-1-RESBDG</v>
      </c>
      <c r="F5064" s="3">
        <f>_xlfn.IFNA(_xlfn.IFNA(VLOOKUP(D5064,'Energy Share'!B:D,3,FALSE),VLOOKUP(LEFT(D5064,LEN(D5064)-2),'Energy Share'!B:D,3,FALSE)),0)*HLOOKUP(C5064,'Energy Share'!$I$2:$AL$3,2,FALSE)*VLOOKUP(LEFT(D5064,6),'Energy Share'!$I$6:$J$14,2,FALSE)</f>
        <v>5.472831569055131E-2</v>
      </c>
    </row>
    <row r="5065" spans="1:6" hidden="1" x14ac:dyDescent="0.3">
      <c r="A5065">
        <f>IF(IFERROR(_xlfn.NUMBERVALUE(RIGHT(D5065,2))=C5065-2000,TRUE),1,0)*_xlfn.IFNA(VLOOKUP(LEFT(RIGHT(D5065,LEN(D5065)-6),LEN(RIGHT(D5065,LEN(D5065)-6))-3),'Filter Fuel'!$A$3:$I$29,HLOOKUP(LEFT(D5065,6),'Filter Fuel'!$B$1:$I$2,2,FALSE),FALSE),1)*IF(F5065=0,0,1)</f>
        <v>0</v>
      </c>
      <c r="B5065" t="s">
        <v>2</v>
      </c>
      <c r="C5065">
        <f t="shared" si="146"/>
        <v>2037</v>
      </c>
      <c r="D5065" t="str">
        <f t="shared" si="147"/>
        <v>RESBDGELCIMP39</v>
      </c>
      <c r="E5065" t="str">
        <f>VLOOKUP(D5065,'NZ40-POPT_tech_groups'!A:B,2,FALSE)</f>
        <v>NZ40-ENE-1-RESBDG</v>
      </c>
      <c r="F5065" s="3">
        <f>_xlfn.IFNA(_xlfn.IFNA(VLOOKUP(D5065,'Energy Share'!B:D,3,FALSE),VLOOKUP(LEFT(D5065,LEN(D5065)-2),'Energy Share'!B:D,3,FALSE)),0)*HLOOKUP(C5065,'Energy Share'!$I$2:$AL$3,2,FALSE)*VLOOKUP(LEFT(D5065,6),'Energy Share'!$I$6:$J$14,2,FALSE)</f>
        <v>5.472831569055131E-2</v>
      </c>
    </row>
    <row r="5066" spans="1:6" hidden="1" x14ac:dyDescent="0.3">
      <c r="A5066">
        <f>IF(IFERROR(_xlfn.NUMBERVALUE(RIGHT(D5066,2))=C5066-2000,TRUE),1,0)*_xlfn.IFNA(VLOOKUP(LEFT(RIGHT(D5066,LEN(D5066)-6),LEN(RIGHT(D5066,LEN(D5066)-6))-3),'Filter Fuel'!$A$3:$I$29,HLOOKUP(LEFT(D5066,6),'Filter Fuel'!$B$1:$I$2,2,FALSE),FALSE),1)*IF(F5066=0,0,1)</f>
        <v>0</v>
      </c>
      <c r="B5066" t="s">
        <v>2</v>
      </c>
      <c r="C5066">
        <f t="shared" si="146"/>
        <v>2037</v>
      </c>
      <c r="D5066" t="str">
        <f t="shared" si="147"/>
        <v>RESBDGELCIMP40</v>
      </c>
      <c r="E5066" t="str">
        <f>VLOOKUP(D5066,'NZ40-POPT_tech_groups'!A:B,2,FALSE)</f>
        <v>NZ40-ENE-1-RESBDG</v>
      </c>
      <c r="F5066" s="3">
        <f>_xlfn.IFNA(_xlfn.IFNA(VLOOKUP(D5066,'Energy Share'!B:D,3,FALSE),VLOOKUP(LEFT(D5066,LEN(D5066)-2),'Energy Share'!B:D,3,FALSE)),0)*HLOOKUP(C5066,'Energy Share'!$I$2:$AL$3,2,FALSE)*VLOOKUP(LEFT(D5066,6),'Energy Share'!$I$6:$J$14,2,FALSE)</f>
        <v>5.472831569055131E-2</v>
      </c>
    </row>
    <row r="5067" spans="1:6" hidden="1" x14ac:dyDescent="0.3">
      <c r="A5067">
        <f>IF(IFERROR(_xlfn.NUMBERVALUE(RIGHT(D5067,2))=C5067-2000,TRUE),1,0)*_xlfn.IFNA(VLOOKUP(LEFT(RIGHT(D5067,LEN(D5067)-6),LEN(RIGHT(D5067,LEN(D5067)-6))-3),'Filter Fuel'!$A$3:$I$29,HLOOKUP(LEFT(D5067,6),'Filter Fuel'!$B$1:$I$2,2,FALSE),FALSE),1)*IF(F5067=0,0,1)</f>
        <v>0</v>
      </c>
      <c r="B5067" t="s">
        <v>2</v>
      </c>
      <c r="C5067">
        <f t="shared" si="146"/>
        <v>2037</v>
      </c>
      <c r="D5067" t="str">
        <f t="shared" si="147"/>
        <v>RESBDGELCIMP41</v>
      </c>
      <c r="E5067" t="str">
        <f>VLOOKUP(D5067,'NZ40-POPT_tech_groups'!A:B,2,FALSE)</f>
        <v>NZ40-ENE-1-RESBDG</v>
      </c>
      <c r="F5067" s="3">
        <f>_xlfn.IFNA(_xlfn.IFNA(VLOOKUP(D5067,'Energy Share'!B:D,3,FALSE),VLOOKUP(LEFT(D5067,LEN(D5067)-2),'Energy Share'!B:D,3,FALSE)),0)*HLOOKUP(C5067,'Energy Share'!$I$2:$AL$3,2,FALSE)*VLOOKUP(LEFT(D5067,6),'Energy Share'!$I$6:$J$14,2,FALSE)</f>
        <v>5.472831569055131E-2</v>
      </c>
    </row>
    <row r="5068" spans="1:6" hidden="1" x14ac:dyDescent="0.3">
      <c r="A5068">
        <f>IF(IFERROR(_xlfn.NUMBERVALUE(RIGHT(D5068,2))=C5068-2000,TRUE),1,0)*_xlfn.IFNA(VLOOKUP(LEFT(RIGHT(D5068,LEN(D5068)-6),LEN(RIGHT(D5068,LEN(D5068)-6))-3),'Filter Fuel'!$A$3:$I$29,HLOOKUP(LEFT(D5068,6),'Filter Fuel'!$B$1:$I$2,2,FALSE),FALSE),1)*IF(F5068=0,0,1)</f>
        <v>0</v>
      </c>
      <c r="B5068" t="s">
        <v>2</v>
      </c>
      <c r="C5068">
        <f t="shared" si="146"/>
        <v>2037</v>
      </c>
      <c r="D5068" t="str">
        <f t="shared" si="147"/>
        <v>RESBDGELCIMP42</v>
      </c>
      <c r="E5068" t="str">
        <f>VLOOKUP(D5068,'NZ40-POPT_tech_groups'!A:B,2,FALSE)</f>
        <v>NZ40-ENE-1-RESBDG</v>
      </c>
      <c r="F5068" s="3">
        <f>_xlfn.IFNA(_xlfn.IFNA(VLOOKUP(D5068,'Energy Share'!B:D,3,FALSE),VLOOKUP(LEFT(D5068,LEN(D5068)-2),'Energy Share'!B:D,3,FALSE)),0)*HLOOKUP(C5068,'Energy Share'!$I$2:$AL$3,2,FALSE)*VLOOKUP(LEFT(D5068,6),'Energy Share'!$I$6:$J$14,2,FALSE)</f>
        <v>5.472831569055131E-2</v>
      </c>
    </row>
    <row r="5069" spans="1:6" hidden="1" x14ac:dyDescent="0.3">
      <c r="A5069">
        <f>IF(IFERROR(_xlfn.NUMBERVALUE(RIGHT(D5069,2))=C5069-2000,TRUE),1,0)*_xlfn.IFNA(VLOOKUP(LEFT(RIGHT(D5069,LEN(D5069)-6),LEN(RIGHT(D5069,LEN(D5069)-6))-3),'Filter Fuel'!$A$3:$I$29,HLOOKUP(LEFT(D5069,6),'Filter Fuel'!$B$1:$I$2,2,FALSE),FALSE),1)*IF(F5069=0,0,1)</f>
        <v>0</v>
      </c>
      <c r="B5069" t="s">
        <v>2</v>
      </c>
      <c r="C5069">
        <f t="shared" si="146"/>
        <v>2037</v>
      </c>
      <c r="D5069" t="str">
        <f t="shared" si="147"/>
        <v>RESBDGELCIMP43</v>
      </c>
      <c r="E5069" t="str">
        <f>VLOOKUP(D5069,'NZ40-POPT_tech_groups'!A:B,2,FALSE)</f>
        <v>NZ40-ENE-1-RESBDG</v>
      </c>
      <c r="F5069" s="3">
        <f>_xlfn.IFNA(_xlfn.IFNA(VLOOKUP(D5069,'Energy Share'!B:D,3,FALSE),VLOOKUP(LEFT(D5069,LEN(D5069)-2),'Energy Share'!B:D,3,FALSE)),0)*HLOOKUP(C5069,'Energy Share'!$I$2:$AL$3,2,FALSE)*VLOOKUP(LEFT(D5069,6),'Energy Share'!$I$6:$J$14,2,FALSE)</f>
        <v>5.472831569055131E-2</v>
      </c>
    </row>
    <row r="5070" spans="1:6" hidden="1" x14ac:dyDescent="0.3">
      <c r="A5070">
        <f>IF(IFERROR(_xlfn.NUMBERVALUE(RIGHT(D5070,2))=C5070-2000,TRUE),1,0)*_xlfn.IFNA(VLOOKUP(LEFT(RIGHT(D5070,LEN(D5070)-6),LEN(RIGHT(D5070,LEN(D5070)-6))-3),'Filter Fuel'!$A$3:$I$29,HLOOKUP(LEFT(D5070,6),'Filter Fuel'!$B$1:$I$2,2,FALSE),FALSE),1)*IF(F5070=0,0,1)</f>
        <v>0</v>
      </c>
      <c r="B5070" t="s">
        <v>2</v>
      </c>
      <c r="C5070">
        <f t="shared" si="146"/>
        <v>2037</v>
      </c>
      <c r="D5070" t="str">
        <f t="shared" si="147"/>
        <v>RESBDGELCIMP44</v>
      </c>
      <c r="E5070" t="str">
        <f>VLOOKUP(D5070,'NZ40-POPT_tech_groups'!A:B,2,FALSE)</f>
        <v>NZ40-ENE-1-RESBDG</v>
      </c>
      <c r="F5070" s="3">
        <f>_xlfn.IFNA(_xlfn.IFNA(VLOOKUP(D5070,'Energy Share'!B:D,3,FALSE),VLOOKUP(LEFT(D5070,LEN(D5070)-2),'Energy Share'!B:D,3,FALSE)),0)*HLOOKUP(C5070,'Energy Share'!$I$2:$AL$3,2,FALSE)*VLOOKUP(LEFT(D5070,6),'Energy Share'!$I$6:$J$14,2,FALSE)</f>
        <v>5.472831569055131E-2</v>
      </c>
    </row>
    <row r="5071" spans="1:6" hidden="1" x14ac:dyDescent="0.3">
      <c r="A5071">
        <f>IF(IFERROR(_xlfn.NUMBERVALUE(RIGHT(D5071,2))=C5071-2000,TRUE),1,0)*_xlfn.IFNA(VLOOKUP(LEFT(RIGHT(D5071,LEN(D5071)-6),LEN(RIGHT(D5071,LEN(D5071)-6))-3),'Filter Fuel'!$A$3:$I$29,HLOOKUP(LEFT(D5071,6),'Filter Fuel'!$B$1:$I$2,2,FALSE),FALSE),1)*IF(F5071=0,0,1)</f>
        <v>0</v>
      </c>
      <c r="B5071" t="s">
        <v>2</v>
      </c>
      <c r="C5071">
        <f t="shared" si="146"/>
        <v>2037</v>
      </c>
      <c r="D5071" t="str">
        <f t="shared" si="147"/>
        <v>RESBDGELCIMP45</v>
      </c>
      <c r="E5071" t="str">
        <f>VLOOKUP(D5071,'NZ40-POPT_tech_groups'!A:B,2,FALSE)</f>
        <v>NZ40-ENE-1-RESBDG</v>
      </c>
      <c r="F5071" s="3">
        <f>_xlfn.IFNA(_xlfn.IFNA(VLOOKUP(D5071,'Energy Share'!B:D,3,FALSE),VLOOKUP(LEFT(D5071,LEN(D5071)-2),'Energy Share'!B:D,3,FALSE)),0)*HLOOKUP(C5071,'Energy Share'!$I$2:$AL$3,2,FALSE)*VLOOKUP(LEFT(D5071,6),'Energy Share'!$I$6:$J$14,2,FALSE)</f>
        <v>5.472831569055131E-2</v>
      </c>
    </row>
    <row r="5072" spans="1:6" hidden="1" x14ac:dyDescent="0.3">
      <c r="A5072">
        <f>IF(IFERROR(_xlfn.NUMBERVALUE(RIGHT(D5072,2))=C5072-2000,TRUE),1,0)*_xlfn.IFNA(VLOOKUP(LEFT(RIGHT(D5072,LEN(D5072)-6),LEN(RIGHT(D5072,LEN(D5072)-6))-3),'Filter Fuel'!$A$3:$I$29,HLOOKUP(LEFT(D5072,6),'Filter Fuel'!$B$1:$I$2,2,FALSE),FALSE),1)*IF(F5072=0,0,1)</f>
        <v>0</v>
      </c>
      <c r="B5072" t="s">
        <v>2</v>
      </c>
      <c r="C5072">
        <f t="shared" si="146"/>
        <v>2037</v>
      </c>
      <c r="D5072" t="str">
        <f t="shared" si="147"/>
        <v>RESBDGELCIMP46</v>
      </c>
      <c r="E5072" t="str">
        <f>VLOOKUP(D5072,'NZ40-POPT_tech_groups'!A:B,2,FALSE)</f>
        <v>NZ40-ENE-1-RESBDG</v>
      </c>
      <c r="F5072" s="3">
        <f>_xlfn.IFNA(_xlfn.IFNA(VLOOKUP(D5072,'Energy Share'!B:D,3,FALSE),VLOOKUP(LEFT(D5072,LEN(D5072)-2),'Energy Share'!B:D,3,FALSE)),0)*HLOOKUP(C5072,'Energy Share'!$I$2:$AL$3,2,FALSE)*VLOOKUP(LEFT(D5072,6),'Energy Share'!$I$6:$J$14,2,FALSE)</f>
        <v>5.472831569055131E-2</v>
      </c>
    </row>
    <row r="5073" spans="1:6" hidden="1" x14ac:dyDescent="0.3">
      <c r="A5073">
        <f>IF(IFERROR(_xlfn.NUMBERVALUE(RIGHT(D5073,2))=C5073-2000,TRUE),1,0)*_xlfn.IFNA(VLOOKUP(LEFT(RIGHT(D5073,LEN(D5073)-6),LEN(RIGHT(D5073,LEN(D5073)-6))-3),'Filter Fuel'!$A$3:$I$29,HLOOKUP(LEFT(D5073,6),'Filter Fuel'!$B$1:$I$2,2,FALSE),FALSE),1)*IF(F5073=0,0,1)</f>
        <v>0</v>
      </c>
      <c r="B5073" t="s">
        <v>2</v>
      </c>
      <c r="C5073">
        <f t="shared" si="146"/>
        <v>2037</v>
      </c>
      <c r="D5073" t="str">
        <f t="shared" si="147"/>
        <v>RESBDGELCIMP47</v>
      </c>
      <c r="E5073" t="str">
        <f>VLOOKUP(D5073,'NZ40-POPT_tech_groups'!A:B,2,FALSE)</f>
        <v>NZ40-ENE-1-RESBDG</v>
      </c>
      <c r="F5073" s="3">
        <f>_xlfn.IFNA(_xlfn.IFNA(VLOOKUP(D5073,'Energy Share'!B:D,3,FALSE),VLOOKUP(LEFT(D5073,LEN(D5073)-2),'Energy Share'!B:D,3,FALSE)),0)*HLOOKUP(C5073,'Energy Share'!$I$2:$AL$3,2,FALSE)*VLOOKUP(LEFT(D5073,6),'Energy Share'!$I$6:$J$14,2,FALSE)</f>
        <v>5.472831569055131E-2</v>
      </c>
    </row>
    <row r="5074" spans="1:6" hidden="1" x14ac:dyDescent="0.3">
      <c r="A5074">
        <f>IF(IFERROR(_xlfn.NUMBERVALUE(RIGHT(D5074,2))=C5074-2000,TRUE),1,0)*_xlfn.IFNA(VLOOKUP(LEFT(RIGHT(D5074,LEN(D5074)-6),LEN(RIGHT(D5074,LEN(D5074)-6))-3),'Filter Fuel'!$A$3:$I$29,HLOOKUP(LEFT(D5074,6),'Filter Fuel'!$B$1:$I$2,2,FALSE),FALSE),1)*IF(F5074=0,0,1)</f>
        <v>0</v>
      </c>
      <c r="B5074" t="s">
        <v>2</v>
      </c>
      <c r="C5074">
        <f t="shared" si="146"/>
        <v>2037</v>
      </c>
      <c r="D5074" t="str">
        <f t="shared" si="147"/>
        <v>RESBDGELCIMP48</v>
      </c>
      <c r="E5074" t="str">
        <f>VLOOKUP(D5074,'NZ40-POPT_tech_groups'!A:B,2,FALSE)</f>
        <v>NZ40-ENE-1-RESBDG</v>
      </c>
      <c r="F5074" s="3">
        <f>_xlfn.IFNA(_xlfn.IFNA(VLOOKUP(D5074,'Energy Share'!B:D,3,FALSE),VLOOKUP(LEFT(D5074,LEN(D5074)-2),'Energy Share'!B:D,3,FALSE)),0)*HLOOKUP(C5074,'Energy Share'!$I$2:$AL$3,2,FALSE)*VLOOKUP(LEFT(D5074,6),'Energy Share'!$I$6:$J$14,2,FALSE)</f>
        <v>5.472831569055131E-2</v>
      </c>
    </row>
    <row r="5075" spans="1:6" hidden="1" x14ac:dyDescent="0.3">
      <c r="A5075">
        <f>IF(IFERROR(_xlfn.NUMBERVALUE(RIGHT(D5075,2))=C5075-2000,TRUE),1,0)*_xlfn.IFNA(VLOOKUP(LEFT(RIGHT(D5075,LEN(D5075)-6),LEN(RIGHT(D5075,LEN(D5075)-6))-3),'Filter Fuel'!$A$3:$I$29,HLOOKUP(LEFT(D5075,6),'Filter Fuel'!$B$1:$I$2,2,FALSE),FALSE),1)*IF(F5075=0,0,1)</f>
        <v>0</v>
      </c>
      <c r="B5075" t="s">
        <v>2</v>
      </c>
      <c r="C5075">
        <f t="shared" si="146"/>
        <v>2037</v>
      </c>
      <c r="D5075" t="str">
        <f t="shared" si="147"/>
        <v>RESBDGELCIMP49</v>
      </c>
      <c r="E5075" t="str">
        <f>VLOOKUP(D5075,'NZ40-POPT_tech_groups'!A:B,2,FALSE)</f>
        <v>NZ40-ENE-1-RESBDG</v>
      </c>
      <c r="F5075" s="3">
        <f>_xlfn.IFNA(_xlfn.IFNA(VLOOKUP(D5075,'Energy Share'!B:D,3,FALSE),VLOOKUP(LEFT(D5075,LEN(D5075)-2),'Energy Share'!B:D,3,FALSE)),0)*HLOOKUP(C5075,'Energy Share'!$I$2:$AL$3,2,FALSE)*VLOOKUP(LEFT(D5075,6),'Energy Share'!$I$6:$J$14,2,FALSE)</f>
        <v>5.472831569055131E-2</v>
      </c>
    </row>
    <row r="5076" spans="1:6" hidden="1" x14ac:dyDescent="0.3">
      <c r="A5076">
        <f>IF(IFERROR(_xlfn.NUMBERVALUE(RIGHT(D5076,2))=C5076-2000,TRUE),1,0)*_xlfn.IFNA(VLOOKUP(LEFT(RIGHT(D5076,LEN(D5076)-6),LEN(RIGHT(D5076,LEN(D5076)-6))-3),'Filter Fuel'!$A$3:$I$29,HLOOKUP(LEFT(D5076,6),'Filter Fuel'!$B$1:$I$2,2,FALSE),FALSE),1)*IF(F5076=0,0,1)</f>
        <v>0</v>
      </c>
      <c r="B5076" t="s">
        <v>2</v>
      </c>
      <c r="C5076">
        <f t="shared" si="146"/>
        <v>2037</v>
      </c>
      <c r="D5076" t="str">
        <f t="shared" si="147"/>
        <v>RESBDGELCIMP50</v>
      </c>
      <c r="E5076" t="str">
        <f>VLOOKUP(D5076,'NZ40-POPT_tech_groups'!A:B,2,FALSE)</f>
        <v>NZ40-ENE-1-RESBDG</v>
      </c>
      <c r="F5076" s="3">
        <f>_xlfn.IFNA(_xlfn.IFNA(VLOOKUP(D5076,'Energy Share'!B:D,3,FALSE),VLOOKUP(LEFT(D5076,LEN(D5076)-2),'Energy Share'!B:D,3,FALSE)),0)*HLOOKUP(C5076,'Energy Share'!$I$2:$AL$3,2,FALSE)*VLOOKUP(LEFT(D5076,6),'Energy Share'!$I$6:$J$14,2,FALSE)</f>
        <v>5.472831569055131E-2</v>
      </c>
    </row>
    <row r="5077" spans="1:6" x14ac:dyDescent="0.3">
      <c r="A5077">
        <f>IF(IFERROR(_xlfn.NUMBERVALUE(RIGHT(D5077,2))=C5077-2000,TRUE),1,0)*_xlfn.IFNA(VLOOKUP(LEFT(RIGHT(D5077,LEN(D5077)-6),LEN(RIGHT(D5077,LEN(D5077)-6))-3),'Filter Fuel'!$A$3:$I$29,HLOOKUP(LEFT(D5077,6),'Filter Fuel'!$B$1:$I$2,2,FALSE),FALSE),1)*IF(F5077=0,0,1)</f>
        <v>1</v>
      </c>
      <c r="B5077" t="s">
        <v>2</v>
      </c>
      <c r="C5077">
        <f t="shared" si="146"/>
        <v>2037</v>
      </c>
      <c r="D5077" t="str">
        <f t="shared" si="147"/>
        <v>FRETRAETHIMP</v>
      </c>
      <c r="E5077" t="str">
        <f>VLOOKUP(D5077,'NZ40-POPT_tech_groups'!A:B,2,FALSE)</f>
        <v>NZ40-ENE-1-FRETRA</v>
      </c>
      <c r="F5077" s="3">
        <f>_xlfn.IFNA(_xlfn.IFNA(VLOOKUP(D5077,'Energy Share'!B:D,3,FALSE),VLOOKUP(LEFT(D5077,LEN(D5077)-2),'Energy Share'!B:D,3,FALSE)),0)*HLOOKUP(C5077,'Energy Share'!$I$2:$AL$3,2,FALSE)*VLOOKUP(LEFT(D5077,6),'Energy Share'!$I$6:$J$14,2,FALSE)</f>
        <v>4.6568316958597493E-3</v>
      </c>
    </row>
    <row r="5078" spans="1:6" x14ac:dyDescent="0.3">
      <c r="A5078">
        <f>IF(IFERROR(_xlfn.NUMBERVALUE(RIGHT(D5078,2))=C5078-2000,TRUE),1,0)*_xlfn.IFNA(VLOOKUP(LEFT(RIGHT(D5078,LEN(D5078)-6),LEN(RIGHT(D5078,LEN(D5078)-6))-3),'Filter Fuel'!$A$3:$I$29,HLOOKUP(LEFT(D5078,6),'Filter Fuel'!$B$1:$I$2,2,FALSE),FALSE),1)*IF(F5078=0,0,1)</f>
        <v>1</v>
      </c>
      <c r="B5078" t="s">
        <v>2</v>
      </c>
      <c r="C5078">
        <f t="shared" si="146"/>
        <v>2037</v>
      </c>
      <c r="D5078" t="str">
        <f t="shared" si="147"/>
        <v>PASTRAETHIMP</v>
      </c>
      <c r="E5078" t="str">
        <f>VLOOKUP(D5078,'NZ40-POPT_tech_groups'!A:B,2,FALSE)</f>
        <v>NZ40-ENE-1-PASTRA</v>
      </c>
      <c r="F5078" s="3">
        <f>_xlfn.IFNA(_xlfn.IFNA(VLOOKUP(D5078,'Energy Share'!B:D,3,FALSE),VLOOKUP(LEFT(D5078,LEN(D5078)-2),'Energy Share'!B:D,3,FALSE)),0)*HLOOKUP(C5078,'Energy Share'!$I$2:$AL$3,2,FALSE)*VLOOKUP(LEFT(D5078,6),'Energy Share'!$I$6:$J$14,2,FALSE)</f>
        <v>2.4271064634302893E-5</v>
      </c>
    </row>
    <row r="5079" spans="1:6" x14ac:dyDescent="0.3">
      <c r="A5079">
        <f>IF(IFERROR(_xlfn.NUMBERVALUE(RIGHT(D5079,2))=C5079-2000,TRUE),1,0)*_xlfn.IFNA(VLOOKUP(LEFT(RIGHT(D5079,LEN(D5079)-6),LEN(RIGHT(D5079,LEN(D5079)-6))-3),'Filter Fuel'!$A$3:$I$29,HLOOKUP(LEFT(D5079,6),'Filter Fuel'!$B$1:$I$2,2,FALSE),FALSE),1)*IF(F5079=0,0,1)</f>
        <v>1</v>
      </c>
      <c r="B5079" t="s">
        <v>2</v>
      </c>
      <c r="C5079">
        <f t="shared" si="146"/>
        <v>2037</v>
      </c>
      <c r="D5079" t="str">
        <f t="shared" si="147"/>
        <v>PUBTRAETHIMP</v>
      </c>
      <c r="E5079" t="str">
        <f>VLOOKUP(D5079,'NZ40-POPT_tech_groups'!A:B,2,FALSE)</f>
        <v>NZ40-ENE-1-PUBTRA</v>
      </c>
      <c r="F5079" s="3">
        <f>_xlfn.IFNA(_xlfn.IFNA(VLOOKUP(D5079,'Energy Share'!B:D,3,FALSE),VLOOKUP(LEFT(D5079,LEN(D5079)-2),'Energy Share'!B:D,3,FALSE)),0)*HLOOKUP(C5079,'Energy Share'!$I$2:$AL$3,2,FALSE)*VLOOKUP(LEFT(D5079,6),'Energy Share'!$I$6:$J$14,2,FALSE)</f>
        <v>4.8854371098484509E-3</v>
      </c>
    </row>
    <row r="5080" spans="1:6" x14ac:dyDescent="0.3">
      <c r="A5080">
        <f>IF(IFERROR(_xlfn.NUMBERVALUE(RIGHT(D5080,2))=C5080-2000,TRUE),1,0)*_xlfn.IFNA(VLOOKUP(LEFT(RIGHT(D5080,LEN(D5080)-6),LEN(RIGHT(D5080,LEN(D5080)-6))-3),'Filter Fuel'!$A$3:$I$29,HLOOKUP(LEFT(D5080,6),'Filter Fuel'!$B$1:$I$2,2,FALSE),FALSE),1)*IF(F5080=0,0,1)</f>
        <v>1</v>
      </c>
      <c r="B5080" t="s">
        <v>2</v>
      </c>
      <c r="C5080">
        <f t="shared" si="146"/>
        <v>2037</v>
      </c>
      <c r="D5080" t="str">
        <f t="shared" si="147"/>
        <v>COMBDGETHOSIMP</v>
      </c>
      <c r="E5080" t="str">
        <f>VLOOKUP(D5080,'NZ40-POPT_tech_groups'!A:B,2,FALSE)</f>
        <v>NZ40-ENE-1-COMBDG</v>
      </c>
      <c r="F5080" s="3">
        <f>_xlfn.IFNA(_xlfn.IFNA(VLOOKUP(D5080,'Energy Share'!B:D,3,FALSE),VLOOKUP(LEFT(D5080,LEN(D5080)-2),'Energy Share'!B:D,3,FALSE)),0)*HLOOKUP(C5080,'Energy Share'!$I$2:$AL$3,2,FALSE)*VLOOKUP(LEFT(D5080,6),'Energy Share'!$I$6:$J$14,2,FALSE)</f>
        <v>1.0821410173629132E-5</v>
      </c>
    </row>
    <row r="5081" spans="1:6" hidden="1" x14ac:dyDescent="0.3">
      <c r="A5081">
        <f>IF(IFERROR(_xlfn.NUMBERVALUE(RIGHT(D5081,2))=C5081-2000,TRUE),1,0)*_xlfn.IFNA(VLOOKUP(LEFT(RIGHT(D5081,LEN(D5081)-6),LEN(RIGHT(D5081,LEN(D5081)-6))-3),'Filter Fuel'!$A$3:$I$29,HLOOKUP(LEFT(D5081,6),'Filter Fuel'!$B$1:$I$2,2,FALSE),FALSE),1)*IF(F5081=0,0,1)</f>
        <v>0</v>
      </c>
      <c r="B5081" t="s">
        <v>2</v>
      </c>
      <c r="C5081">
        <f t="shared" ref="C5081:C5144" si="148">C4738+1</f>
        <v>2037</v>
      </c>
      <c r="D5081" t="str">
        <f t="shared" ref="D5081:D5144" si="149">D4738</f>
        <v>INDBDGETHOSIMP</v>
      </c>
      <c r="E5081" t="str">
        <f>VLOOKUP(D5081,'NZ40-POPT_tech_groups'!A:B,2,FALSE)</f>
        <v>NZ40-ENE-1-INDBDG</v>
      </c>
      <c r="F5081" s="3">
        <f>_xlfn.IFNA(_xlfn.IFNA(VLOOKUP(D5081,'Energy Share'!B:D,3,FALSE),VLOOKUP(LEFT(D5081,LEN(D5081)-2),'Energy Share'!B:D,3,FALSE)),0)*HLOOKUP(C5081,'Energy Share'!$I$2:$AL$3,2,FALSE)*VLOOKUP(LEFT(D5081,6),'Energy Share'!$I$6:$J$14,2,FALSE)</f>
        <v>0</v>
      </c>
    </row>
    <row r="5082" spans="1:6" hidden="1" x14ac:dyDescent="0.3">
      <c r="A5082">
        <f>IF(IFERROR(_xlfn.NUMBERVALUE(RIGHT(D5082,2))=C5082-2000,TRUE),1,0)*_xlfn.IFNA(VLOOKUP(LEFT(RIGHT(D5082,LEN(D5082)-6),LEN(RIGHT(D5082,LEN(D5082)-6))-3),'Filter Fuel'!$A$3:$I$29,HLOOKUP(LEFT(D5082,6),'Filter Fuel'!$B$1:$I$2,2,FALSE),FALSE),1)*IF(F5082=0,0,1)</f>
        <v>0</v>
      </c>
      <c r="B5082" t="s">
        <v>2</v>
      </c>
      <c r="C5082">
        <f t="shared" si="148"/>
        <v>2037</v>
      </c>
      <c r="D5082" t="str">
        <f t="shared" si="149"/>
        <v>PUBBDGETHOSIMP</v>
      </c>
      <c r="E5082" t="str">
        <f>VLOOKUP(D5082,'NZ40-POPT_tech_groups'!A:B,2,FALSE)</f>
        <v>NZ40-ENE-1-PUBBDG</v>
      </c>
      <c r="F5082" s="3">
        <f>_xlfn.IFNA(_xlfn.IFNA(VLOOKUP(D5082,'Energy Share'!B:D,3,FALSE),VLOOKUP(LEFT(D5082,LEN(D5082)-2),'Energy Share'!B:D,3,FALSE)),0)*HLOOKUP(C5082,'Energy Share'!$I$2:$AL$3,2,FALSE)*VLOOKUP(LEFT(D5082,6),'Energy Share'!$I$6:$J$14,2,FALSE)</f>
        <v>0</v>
      </c>
    </row>
    <row r="5083" spans="1:6" x14ac:dyDescent="0.3">
      <c r="A5083">
        <f>IF(IFERROR(_xlfn.NUMBERVALUE(RIGHT(D5083,2))=C5083-2000,TRUE),1,0)*_xlfn.IFNA(VLOOKUP(LEFT(RIGHT(D5083,LEN(D5083)-6),LEN(RIGHT(D5083,LEN(D5083)-6))-3),'Filter Fuel'!$A$3:$I$29,HLOOKUP(LEFT(D5083,6),'Filter Fuel'!$B$1:$I$2,2,FALSE),FALSE),1)*IF(F5083=0,0,1)</f>
        <v>1</v>
      </c>
      <c r="B5083" t="s">
        <v>2</v>
      </c>
      <c r="C5083">
        <f t="shared" si="148"/>
        <v>2037</v>
      </c>
      <c r="D5083" t="str">
        <f t="shared" si="149"/>
        <v>RESBDGETHOSIMP</v>
      </c>
      <c r="E5083" t="str">
        <f>VLOOKUP(D5083,'NZ40-POPT_tech_groups'!A:B,2,FALSE)</f>
        <v>NZ40-ENE-1-RESBDG</v>
      </c>
      <c r="F5083" s="3">
        <f>_xlfn.IFNA(_xlfn.IFNA(VLOOKUP(D5083,'Energy Share'!B:D,3,FALSE),VLOOKUP(LEFT(D5083,LEN(D5083)-2),'Energy Share'!B:D,3,FALSE)),0)*HLOOKUP(C5083,'Energy Share'!$I$2:$AL$3,2,FALSE)*VLOOKUP(LEFT(D5083,6),'Energy Share'!$I$6:$J$14,2,FALSE)</f>
        <v>5.3714756767581337E-7</v>
      </c>
    </row>
    <row r="5084" spans="1:6" x14ac:dyDescent="0.3">
      <c r="A5084">
        <f>IF(IFERROR(_xlfn.NUMBERVALUE(RIGHT(D5084,2))=C5084-2000,TRUE),1,0)*_xlfn.IFNA(VLOOKUP(LEFT(RIGHT(D5084,LEN(D5084)-6),LEN(RIGHT(D5084,LEN(D5084)-6))-3),'Filter Fuel'!$A$3:$I$29,HLOOKUP(LEFT(D5084,6),'Filter Fuel'!$B$1:$I$2,2,FALSE),FALSE),1)*IF(F5084=0,0,1)</f>
        <v>1</v>
      </c>
      <c r="B5084" t="s">
        <v>2</v>
      </c>
      <c r="C5084">
        <f t="shared" si="148"/>
        <v>2037</v>
      </c>
      <c r="D5084" t="str">
        <f t="shared" si="149"/>
        <v>FRETRAFTDSLIMP</v>
      </c>
      <c r="E5084" t="str">
        <f>VLOOKUP(D5084,'NZ40-POPT_tech_groups'!A:B,2,FALSE)</f>
        <v>NZ40-ENE-1-FRETRA</v>
      </c>
      <c r="F5084" s="3">
        <f>_xlfn.IFNA(_xlfn.IFNA(VLOOKUP(D5084,'Energy Share'!B:D,3,FALSE),VLOOKUP(LEFT(D5084,LEN(D5084)-2),'Energy Share'!B:D,3,FALSE)),0)*HLOOKUP(C5084,'Energy Share'!$I$2:$AL$3,2,FALSE)*VLOOKUP(LEFT(D5084,6),'Energy Share'!$I$6:$J$14,2,FALSE)</f>
        <v>3.5038190350066437E-5</v>
      </c>
    </row>
    <row r="5085" spans="1:6" x14ac:dyDescent="0.3">
      <c r="A5085">
        <f>IF(IFERROR(_xlfn.NUMBERVALUE(RIGHT(D5085,2))=C5085-2000,TRUE),1,0)*_xlfn.IFNA(VLOOKUP(LEFT(RIGHT(D5085,LEN(D5085)-6),LEN(RIGHT(D5085,LEN(D5085)-6))-3),'Filter Fuel'!$A$3:$I$29,HLOOKUP(LEFT(D5085,6),'Filter Fuel'!$B$1:$I$2,2,FALSE),FALSE),1)*IF(F5085=0,0,1)</f>
        <v>1</v>
      </c>
      <c r="B5085" t="s">
        <v>2</v>
      </c>
      <c r="C5085">
        <f t="shared" si="148"/>
        <v>2037</v>
      </c>
      <c r="D5085" t="str">
        <f t="shared" si="149"/>
        <v>PUBTRAFTDSLIMP</v>
      </c>
      <c r="E5085" t="str">
        <f>VLOOKUP(D5085,'NZ40-POPT_tech_groups'!A:B,2,FALSE)</f>
        <v>NZ40-ENE-1-PUBTRA</v>
      </c>
      <c r="F5085" s="3">
        <f>_xlfn.IFNA(_xlfn.IFNA(VLOOKUP(D5085,'Energy Share'!B:D,3,FALSE),VLOOKUP(LEFT(D5085,LEN(D5085)-2),'Energy Share'!B:D,3,FALSE)),0)*HLOOKUP(C5085,'Energy Share'!$I$2:$AL$3,2,FALSE)*VLOOKUP(LEFT(D5085,6),'Energy Share'!$I$6:$J$14,2,FALSE)</f>
        <v>5.689870341483768E-4</v>
      </c>
    </row>
    <row r="5086" spans="1:6" x14ac:dyDescent="0.3">
      <c r="A5086">
        <f>IF(IFERROR(_xlfn.NUMBERVALUE(RIGHT(D5086,2))=C5086-2000,TRUE),1,0)*_xlfn.IFNA(VLOOKUP(LEFT(RIGHT(D5086,LEN(D5086)-6),LEN(RIGHT(D5086,LEN(D5086)-6))-3),'Filter Fuel'!$A$3:$I$29,HLOOKUP(LEFT(D5086,6),'Filter Fuel'!$B$1:$I$2,2,FALSE),FALSE),1)*IF(F5086=0,0,1)</f>
        <v>1</v>
      </c>
      <c r="B5086" t="s">
        <v>2</v>
      </c>
      <c r="C5086">
        <f t="shared" si="148"/>
        <v>2037</v>
      </c>
      <c r="D5086" t="str">
        <f t="shared" si="149"/>
        <v>FRETRAGASIMP</v>
      </c>
      <c r="E5086" t="str">
        <f>VLOOKUP(D5086,'NZ40-POPT_tech_groups'!A:B,2,FALSE)</f>
        <v>NZ40-ENE-1-FRETRA</v>
      </c>
      <c r="F5086" s="3">
        <f>_xlfn.IFNA(_xlfn.IFNA(VLOOKUP(D5086,'Energy Share'!B:D,3,FALSE),VLOOKUP(LEFT(D5086,LEN(D5086)-2),'Energy Share'!B:D,3,FALSE)),0)*HLOOKUP(C5086,'Energy Share'!$I$2:$AL$3,2,FALSE)*VLOOKUP(LEFT(D5086,6),'Energy Share'!$I$6:$J$14,2,FALSE)</f>
        <v>0.11135649711604274</v>
      </c>
    </row>
    <row r="5087" spans="1:6" x14ac:dyDescent="0.3">
      <c r="A5087">
        <f>IF(IFERROR(_xlfn.NUMBERVALUE(RIGHT(D5087,2))=C5087-2000,TRUE),1,0)*_xlfn.IFNA(VLOOKUP(LEFT(RIGHT(D5087,LEN(D5087)-6),LEN(RIGHT(D5087,LEN(D5087)-6))-3),'Filter Fuel'!$A$3:$I$29,HLOOKUP(LEFT(D5087,6),'Filter Fuel'!$B$1:$I$2,2,FALSE),FALSE),1)*IF(F5087=0,0,1)</f>
        <v>1</v>
      </c>
      <c r="B5087" t="s">
        <v>2</v>
      </c>
      <c r="C5087">
        <f t="shared" si="148"/>
        <v>2037</v>
      </c>
      <c r="D5087" t="str">
        <f t="shared" si="149"/>
        <v>PASTRAGASIMP</v>
      </c>
      <c r="E5087" t="str">
        <f>VLOOKUP(D5087,'NZ40-POPT_tech_groups'!A:B,2,FALSE)</f>
        <v>NZ40-ENE-1-PASTRA</v>
      </c>
      <c r="F5087" s="3">
        <f>_xlfn.IFNA(_xlfn.IFNA(VLOOKUP(D5087,'Energy Share'!B:D,3,FALSE),VLOOKUP(LEFT(D5087,LEN(D5087)-2),'Energy Share'!B:D,3,FALSE)),0)*HLOOKUP(C5087,'Energy Share'!$I$2:$AL$3,2,FALSE)*VLOOKUP(LEFT(D5087,6),'Energy Share'!$I$6:$J$14,2,FALSE)</f>
        <v>0.22165290308048577</v>
      </c>
    </row>
    <row r="5088" spans="1:6" x14ac:dyDescent="0.3">
      <c r="A5088">
        <f>IF(IFERROR(_xlfn.NUMBERVALUE(RIGHT(D5088,2))=C5088-2000,TRUE),1,0)*_xlfn.IFNA(VLOOKUP(LEFT(RIGHT(D5088,LEN(D5088)-6),LEN(RIGHT(D5088,LEN(D5088)-6))-3),'Filter Fuel'!$A$3:$I$29,HLOOKUP(LEFT(D5088,6),'Filter Fuel'!$B$1:$I$2,2,FALSE),FALSE),1)*IF(F5088=0,0,1)</f>
        <v>1</v>
      </c>
      <c r="B5088" t="s">
        <v>2</v>
      </c>
      <c r="C5088">
        <f t="shared" si="148"/>
        <v>2037</v>
      </c>
      <c r="D5088" t="str">
        <f t="shared" si="149"/>
        <v>PUBTRAGASIMP</v>
      </c>
      <c r="E5088" t="str">
        <f>VLOOKUP(D5088,'NZ40-POPT_tech_groups'!A:B,2,FALSE)</f>
        <v>NZ40-ENE-1-PUBTRA</v>
      </c>
      <c r="F5088" s="3">
        <f>_xlfn.IFNA(_xlfn.IFNA(VLOOKUP(D5088,'Energy Share'!B:D,3,FALSE),VLOOKUP(LEFT(D5088,LEN(D5088)-2),'Energy Share'!B:D,3,FALSE)),0)*HLOOKUP(C5088,'Energy Share'!$I$2:$AL$3,2,FALSE)*VLOOKUP(LEFT(D5088,6),'Energy Share'!$I$6:$J$14,2,FALSE)</f>
        <v>0.11932624240989227</v>
      </c>
    </row>
    <row r="5089" spans="1:6" hidden="1" x14ac:dyDescent="0.3">
      <c r="A5089">
        <f>IF(IFERROR(_xlfn.NUMBERVALUE(RIGHT(D5089,2))=C5089-2000,TRUE),1,0)*_xlfn.IFNA(VLOOKUP(LEFT(RIGHT(D5089,LEN(D5089)-6),LEN(RIGHT(D5089,LEN(D5089)-6))-3),'Filter Fuel'!$A$3:$I$29,HLOOKUP(LEFT(D5089,6),'Filter Fuel'!$B$1:$I$2,2,FALSE),FALSE),1)*IF(F5089=0,0,1)</f>
        <v>0</v>
      </c>
      <c r="B5089" t="s">
        <v>2</v>
      </c>
      <c r="C5089">
        <f t="shared" si="148"/>
        <v>2037</v>
      </c>
      <c r="D5089" t="str">
        <f t="shared" si="149"/>
        <v>COMBDGGEOIMP</v>
      </c>
      <c r="E5089" t="str">
        <f>VLOOKUP(D5089,'NZ40-POPT_tech_groups'!A:B,2,FALSE)</f>
        <v>NZ40-ENE-1-COMBDG</v>
      </c>
      <c r="F5089" s="3">
        <f>_xlfn.IFNA(_xlfn.IFNA(VLOOKUP(D5089,'Energy Share'!B:D,3,FALSE),VLOOKUP(LEFT(D5089,LEN(D5089)-2),'Energy Share'!B:D,3,FALSE)),0)*HLOOKUP(C5089,'Energy Share'!$I$2:$AL$3,2,FALSE)*VLOOKUP(LEFT(D5089,6),'Energy Share'!$I$6:$J$14,2,FALSE)</f>
        <v>0</v>
      </c>
    </row>
    <row r="5090" spans="1:6" hidden="1" x14ac:dyDescent="0.3">
      <c r="A5090">
        <f>IF(IFERROR(_xlfn.NUMBERVALUE(RIGHT(D5090,2))=C5090-2000,TRUE),1,0)*_xlfn.IFNA(VLOOKUP(LEFT(RIGHT(D5090,LEN(D5090)-6),LEN(RIGHT(D5090,LEN(D5090)-6))-3),'Filter Fuel'!$A$3:$I$29,HLOOKUP(LEFT(D5090,6),'Filter Fuel'!$B$1:$I$2,2,FALSE),FALSE),1)*IF(F5090=0,0,1)</f>
        <v>0</v>
      </c>
      <c r="B5090" t="s">
        <v>2</v>
      </c>
      <c r="C5090">
        <f t="shared" si="148"/>
        <v>2037</v>
      </c>
      <c r="D5090" t="str">
        <f t="shared" si="149"/>
        <v>PUBBDGGEOIMP</v>
      </c>
      <c r="E5090" t="str">
        <f>VLOOKUP(D5090,'NZ40-POPT_tech_groups'!A:B,2,FALSE)</f>
        <v>NZ40-ENE-1-PUBBDG</v>
      </c>
      <c r="F5090" s="3">
        <f>_xlfn.IFNA(_xlfn.IFNA(VLOOKUP(D5090,'Energy Share'!B:D,3,FALSE),VLOOKUP(LEFT(D5090,LEN(D5090)-2),'Energy Share'!B:D,3,FALSE)),0)*HLOOKUP(C5090,'Energy Share'!$I$2:$AL$3,2,FALSE)*VLOOKUP(LEFT(D5090,6),'Energy Share'!$I$6:$J$14,2,FALSE)</f>
        <v>0</v>
      </c>
    </row>
    <row r="5091" spans="1:6" hidden="1" x14ac:dyDescent="0.3">
      <c r="A5091">
        <f>IF(IFERROR(_xlfn.NUMBERVALUE(RIGHT(D5091,2))=C5091-2000,TRUE),1,0)*_xlfn.IFNA(VLOOKUP(LEFT(RIGHT(D5091,LEN(D5091)-6),LEN(RIGHT(D5091,LEN(D5091)-6))-3),'Filter Fuel'!$A$3:$I$29,HLOOKUP(LEFT(D5091,6),'Filter Fuel'!$B$1:$I$2,2,FALSE),FALSE),1)*IF(F5091=0,0,1)</f>
        <v>0</v>
      </c>
      <c r="B5091" t="s">
        <v>2</v>
      </c>
      <c r="C5091">
        <f t="shared" si="148"/>
        <v>2037</v>
      </c>
      <c r="D5091" t="str">
        <f t="shared" si="149"/>
        <v>RESBDGGEOIMP</v>
      </c>
      <c r="E5091" t="str">
        <f>VLOOKUP(D5091,'NZ40-POPT_tech_groups'!A:B,2,FALSE)</f>
        <v>NZ40-ENE-1-RESBDG</v>
      </c>
      <c r="F5091" s="3">
        <f>_xlfn.IFNA(_xlfn.IFNA(VLOOKUP(D5091,'Energy Share'!B:D,3,FALSE),VLOOKUP(LEFT(D5091,LEN(D5091)-2),'Energy Share'!B:D,3,FALSE)),0)*HLOOKUP(C5091,'Energy Share'!$I$2:$AL$3,2,FALSE)*VLOOKUP(LEFT(D5091,6),'Energy Share'!$I$6:$J$14,2,FALSE)</f>
        <v>0</v>
      </c>
    </row>
    <row r="5092" spans="1:6" x14ac:dyDescent="0.3">
      <c r="A5092">
        <f>IF(IFERROR(_xlfn.NUMBERVALUE(RIGHT(D5092,2))=C5092-2000,TRUE),1,0)*_xlfn.IFNA(VLOOKUP(LEFT(RIGHT(D5092,LEN(D5092)-6),LEN(RIGHT(D5092,LEN(D5092)-6))-3),'Filter Fuel'!$A$3:$I$29,HLOOKUP(LEFT(D5092,6),'Filter Fuel'!$B$1:$I$2,2,FALSE),FALSE),1)*IF(F5092=0,0,1)</f>
        <v>1</v>
      </c>
      <c r="B5092" t="s">
        <v>2</v>
      </c>
      <c r="C5092">
        <f t="shared" si="148"/>
        <v>2037</v>
      </c>
      <c r="D5092" t="str">
        <f t="shared" si="149"/>
        <v>COMBDGHFOIMP</v>
      </c>
      <c r="E5092" t="str">
        <f>VLOOKUP(D5092,'NZ40-POPT_tech_groups'!A:B,2,FALSE)</f>
        <v>NZ40-ENE-1-COMBDG</v>
      </c>
      <c r="F5092" s="3">
        <f>_xlfn.IFNA(_xlfn.IFNA(VLOOKUP(D5092,'Energy Share'!B:D,3,FALSE),VLOOKUP(LEFT(D5092,LEN(D5092)-2),'Energy Share'!B:D,3,FALSE)),0)*HLOOKUP(C5092,'Energy Share'!$I$2:$AL$3,2,FALSE)*VLOOKUP(LEFT(D5092,6),'Energy Share'!$I$6:$J$14,2,FALSE)</f>
        <v>5.8944909609947019E-5</v>
      </c>
    </row>
    <row r="5093" spans="1:6" hidden="1" x14ac:dyDescent="0.3">
      <c r="A5093">
        <f>IF(IFERROR(_xlfn.NUMBERVALUE(RIGHT(D5093,2))=C5093-2000,TRUE),1,0)*_xlfn.IFNA(VLOOKUP(LEFT(RIGHT(D5093,LEN(D5093)-6),LEN(RIGHT(D5093,LEN(D5093)-6))-3),'Filter Fuel'!$A$3:$I$29,HLOOKUP(LEFT(D5093,6),'Filter Fuel'!$B$1:$I$2,2,FALSE),FALSE),1)*IF(F5093=0,0,1)</f>
        <v>0</v>
      </c>
      <c r="B5093" t="s">
        <v>2</v>
      </c>
      <c r="C5093">
        <f t="shared" si="148"/>
        <v>2037</v>
      </c>
      <c r="D5093" t="str">
        <f t="shared" si="149"/>
        <v>FRETRAHFOIMP</v>
      </c>
      <c r="E5093" t="str">
        <f>VLOOKUP(D5093,'NZ40-POPT_tech_groups'!A:B,2,FALSE)</f>
        <v>NZ40-ENE-1-FRETRA</v>
      </c>
      <c r="F5093" s="3">
        <f>_xlfn.IFNA(_xlfn.IFNA(VLOOKUP(D5093,'Energy Share'!B:D,3,FALSE),VLOOKUP(LEFT(D5093,LEN(D5093)-2),'Energy Share'!B:D,3,FALSE)),0)*HLOOKUP(C5093,'Energy Share'!$I$2:$AL$3,2,FALSE)*VLOOKUP(LEFT(D5093,6),'Energy Share'!$I$6:$J$14,2,FALSE)</f>
        <v>1.5462985338126429E-3</v>
      </c>
    </row>
    <row r="5094" spans="1:6" x14ac:dyDescent="0.3">
      <c r="A5094">
        <f>IF(IFERROR(_xlfn.NUMBERVALUE(RIGHT(D5094,2))=C5094-2000,TRUE),1,0)*_xlfn.IFNA(VLOOKUP(LEFT(RIGHT(D5094,LEN(D5094)-6),LEN(RIGHT(D5094,LEN(D5094)-6))-3),'Filter Fuel'!$A$3:$I$29,HLOOKUP(LEFT(D5094,6),'Filter Fuel'!$B$1:$I$2,2,FALSE),FALSE),1)*IF(F5094=0,0,1)</f>
        <v>1</v>
      </c>
      <c r="B5094" t="s">
        <v>2</v>
      </c>
      <c r="C5094">
        <f t="shared" si="148"/>
        <v>2037</v>
      </c>
      <c r="D5094" t="str">
        <f t="shared" si="149"/>
        <v>INDBDGHFOIMP</v>
      </c>
      <c r="E5094" t="str">
        <f>VLOOKUP(D5094,'NZ40-POPT_tech_groups'!A:B,2,FALSE)</f>
        <v>NZ40-ENE-1-INDBDG</v>
      </c>
      <c r="F5094" s="3">
        <f>_xlfn.IFNA(_xlfn.IFNA(VLOOKUP(D5094,'Energy Share'!B:D,3,FALSE),VLOOKUP(LEFT(D5094,LEN(D5094)-2),'Energy Share'!B:D,3,FALSE)),0)*HLOOKUP(C5094,'Energy Share'!$I$2:$AL$3,2,FALSE)*VLOOKUP(LEFT(D5094,6),'Energy Share'!$I$6:$J$14,2,FALSE)</f>
        <v>1.4647230457369635E-3</v>
      </c>
    </row>
    <row r="5095" spans="1:6" x14ac:dyDescent="0.3">
      <c r="A5095">
        <f>IF(IFERROR(_xlfn.NUMBERVALUE(RIGHT(D5095,2))=C5095-2000,TRUE),1,0)*_xlfn.IFNA(VLOOKUP(LEFT(RIGHT(D5095,LEN(D5095)-6),LEN(RIGHT(D5095,LEN(D5095)-6))-3),'Filter Fuel'!$A$3:$I$29,HLOOKUP(LEFT(D5095,6),'Filter Fuel'!$B$1:$I$2,2,FALSE),FALSE),1)*IF(F5095=0,0,1)</f>
        <v>1</v>
      </c>
      <c r="B5095" t="s">
        <v>2</v>
      </c>
      <c r="C5095">
        <f t="shared" si="148"/>
        <v>2037</v>
      </c>
      <c r="D5095" t="str">
        <f t="shared" si="149"/>
        <v>PUBBDGHFOIMP</v>
      </c>
      <c r="E5095" t="str">
        <f>VLOOKUP(D5095,'NZ40-POPT_tech_groups'!A:B,2,FALSE)</f>
        <v>NZ40-ENE-1-PUBBDG</v>
      </c>
      <c r="F5095" s="3">
        <f>_xlfn.IFNA(_xlfn.IFNA(VLOOKUP(D5095,'Energy Share'!B:D,3,FALSE),VLOOKUP(LEFT(D5095,LEN(D5095)-2),'Energy Share'!B:D,3,FALSE)),0)*HLOOKUP(C5095,'Energy Share'!$I$2:$AL$3,2,FALSE)*VLOOKUP(LEFT(D5095,6),'Energy Share'!$I$6:$J$14,2,FALSE)</f>
        <v>1.5527837276255417E-5</v>
      </c>
    </row>
    <row r="5096" spans="1:6" hidden="1" x14ac:dyDescent="0.3">
      <c r="A5096">
        <f>IF(IFERROR(_xlfn.NUMBERVALUE(RIGHT(D5096,2))=C5096-2000,TRUE),1,0)*_xlfn.IFNA(VLOOKUP(LEFT(RIGHT(D5096,LEN(D5096)-6),LEN(RIGHT(D5096,LEN(D5096)-6))-3),'Filter Fuel'!$A$3:$I$29,HLOOKUP(LEFT(D5096,6),'Filter Fuel'!$B$1:$I$2,2,FALSE),FALSE),1)*IF(F5096=0,0,1)</f>
        <v>0</v>
      </c>
      <c r="B5096" t="s">
        <v>2</v>
      </c>
      <c r="C5096">
        <f t="shared" si="148"/>
        <v>2037</v>
      </c>
      <c r="D5096" t="str">
        <f t="shared" si="149"/>
        <v>PUBTRAHFOIMP</v>
      </c>
      <c r="E5096" t="str">
        <f>VLOOKUP(D5096,'NZ40-POPT_tech_groups'!A:B,2,FALSE)</f>
        <v>NZ40-ENE-1-PUBTRA</v>
      </c>
      <c r="F5096" s="3">
        <f>_xlfn.IFNA(_xlfn.IFNA(VLOOKUP(D5096,'Energy Share'!B:D,3,FALSE),VLOOKUP(LEFT(D5096,LEN(D5096)-2),'Energy Share'!B:D,3,FALSE)),0)*HLOOKUP(C5096,'Energy Share'!$I$2:$AL$3,2,FALSE)*VLOOKUP(LEFT(D5096,6),'Energy Share'!$I$6:$J$14,2,FALSE)</f>
        <v>0</v>
      </c>
    </row>
    <row r="5097" spans="1:6" hidden="1" x14ac:dyDescent="0.3">
      <c r="A5097">
        <f>IF(IFERROR(_xlfn.NUMBERVALUE(RIGHT(D5097,2))=C5097-2000,TRUE),1,0)*_xlfn.IFNA(VLOOKUP(LEFT(RIGHT(D5097,LEN(D5097)-6),LEN(RIGHT(D5097,LEN(D5097)-6))-3),'Filter Fuel'!$A$3:$I$29,HLOOKUP(LEFT(D5097,6),'Filter Fuel'!$B$1:$I$2,2,FALSE),FALSE),1)*IF(F5097=0,0,1)</f>
        <v>0</v>
      </c>
      <c r="B5097" t="s">
        <v>2</v>
      </c>
      <c r="C5097">
        <f t="shared" si="148"/>
        <v>2037</v>
      </c>
      <c r="D5097" t="str">
        <f t="shared" si="149"/>
        <v>COMBDGHH2IMP</v>
      </c>
      <c r="E5097" t="str">
        <f>VLOOKUP(D5097,'NZ40-POPT_tech_groups'!A:B,2,FALSE)</f>
        <v>NZ40-ENE-1-COMBDG</v>
      </c>
      <c r="F5097" s="3">
        <f>_xlfn.IFNA(_xlfn.IFNA(VLOOKUP(D5097,'Energy Share'!B:D,3,FALSE),VLOOKUP(LEFT(D5097,LEN(D5097)-2),'Energy Share'!B:D,3,FALSE)),0)*HLOOKUP(C5097,'Energy Share'!$I$2:$AL$3,2,FALSE)*VLOOKUP(LEFT(D5097,6),'Energy Share'!$I$6:$J$14,2,FALSE)</f>
        <v>0</v>
      </c>
    </row>
    <row r="5098" spans="1:6" hidden="1" x14ac:dyDescent="0.3">
      <c r="A5098">
        <f>IF(IFERROR(_xlfn.NUMBERVALUE(RIGHT(D5098,2))=C5098-2000,TRUE),1,0)*_xlfn.IFNA(VLOOKUP(LEFT(RIGHT(D5098,LEN(D5098)-6),LEN(RIGHT(D5098,LEN(D5098)-6))-3),'Filter Fuel'!$A$3:$I$29,HLOOKUP(LEFT(D5098,6),'Filter Fuel'!$B$1:$I$2,2,FALSE),FALSE),1)*IF(F5098=0,0,1)</f>
        <v>0</v>
      </c>
      <c r="B5098" t="s">
        <v>2</v>
      </c>
      <c r="C5098">
        <f t="shared" si="148"/>
        <v>2037</v>
      </c>
      <c r="D5098" t="str">
        <f t="shared" si="149"/>
        <v>FRETRAHH2IMP</v>
      </c>
      <c r="E5098" t="str">
        <f>VLOOKUP(D5098,'NZ40-POPT_tech_groups'!A:B,2,FALSE)</f>
        <v>NZ40-ENE-1-FRETRA</v>
      </c>
      <c r="F5098" s="3">
        <f>_xlfn.IFNA(_xlfn.IFNA(VLOOKUP(D5098,'Energy Share'!B:D,3,FALSE),VLOOKUP(LEFT(D5098,LEN(D5098)-2),'Energy Share'!B:D,3,FALSE)),0)*HLOOKUP(C5098,'Energy Share'!$I$2:$AL$3,2,FALSE)*VLOOKUP(LEFT(D5098,6),'Energy Share'!$I$6:$J$14,2,FALSE)</f>
        <v>0</v>
      </c>
    </row>
    <row r="5099" spans="1:6" hidden="1" x14ac:dyDescent="0.3">
      <c r="A5099">
        <f>IF(IFERROR(_xlfn.NUMBERVALUE(RIGHT(D5099,2))=C5099-2000,TRUE),1,0)*_xlfn.IFNA(VLOOKUP(LEFT(RIGHT(D5099,LEN(D5099)-6),LEN(RIGHT(D5099,LEN(D5099)-6))-3),'Filter Fuel'!$A$3:$I$29,HLOOKUP(LEFT(D5099,6),'Filter Fuel'!$B$1:$I$2,2,FALSE),FALSE),1)*IF(F5099=0,0,1)</f>
        <v>0</v>
      </c>
      <c r="B5099" t="s">
        <v>2</v>
      </c>
      <c r="C5099">
        <f t="shared" si="148"/>
        <v>2037</v>
      </c>
      <c r="D5099" t="str">
        <f t="shared" si="149"/>
        <v>INDBDGHH2IMP</v>
      </c>
      <c r="E5099" t="str">
        <f>VLOOKUP(D5099,'NZ40-POPT_tech_groups'!A:B,2,FALSE)</f>
        <v>NZ40-ENE-1-INDBDG</v>
      </c>
      <c r="F5099" s="3">
        <f>_xlfn.IFNA(_xlfn.IFNA(VLOOKUP(D5099,'Energy Share'!B:D,3,FALSE),VLOOKUP(LEFT(D5099,LEN(D5099)-2),'Energy Share'!B:D,3,FALSE)),0)*HLOOKUP(C5099,'Energy Share'!$I$2:$AL$3,2,FALSE)*VLOOKUP(LEFT(D5099,6),'Energy Share'!$I$6:$J$14,2,FALSE)</f>
        <v>0</v>
      </c>
    </row>
    <row r="5100" spans="1:6" hidden="1" x14ac:dyDescent="0.3">
      <c r="A5100">
        <f>IF(IFERROR(_xlfn.NUMBERVALUE(RIGHT(D5100,2))=C5100-2000,TRUE),1,0)*_xlfn.IFNA(VLOOKUP(LEFT(RIGHT(D5100,LEN(D5100)-6),LEN(RIGHT(D5100,LEN(D5100)-6))-3),'Filter Fuel'!$A$3:$I$29,HLOOKUP(LEFT(D5100,6),'Filter Fuel'!$B$1:$I$2,2,FALSE),FALSE),1)*IF(F5100=0,0,1)</f>
        <v>0</v>
      </c>
      <c r="B5100" t="s">
        <v>2</v>
      </c>
      <c r="C5100">
        <f t="shared" si="148"/>
        <v>2037</v>
      </c>
      <c r="D5100" t="str">
        <f t="shared" si="149"/>
        <v>PASTRAHH2IMP</v>
      </c>
      <c r="E5100" t="str">
        <f>VLOOKUP(D5100,'NZ40-POPT_tech_groups'!A:B,2,FALSE)</f>
        <v>NZ40-ENE-1-PASTRA</v>
      </c>
      <c r="F5100" s="3">
        <f>_xlfn.IFNA(_xlfn.IFNA(VLOOKUP(D5100,'Energy Share'!B:D,3,FALSE),VLOOKUP(LEFT(D5100,LEN(D5100)-2),'Energy Share'!B:D,3,FALSE)),0)*HLOOKUP(C5100,'Energy Share'!$I$2:$AL$3,2,FALSE)*VLOOKUP(LEFT(D5100,6),'Energy Share'!$I$6:$J$14,2,FALSE)</f>
        <v>0</v>
      </c>
    </row>
    <row r="5101" spans="1:6" hidden="1" x14ac:dyDescent="0.3">
      <c r="A5101">
        <f>IF(IFERROR(_xlfn.NUMBERVALUE(RIGHT(D5101,2))=C5101-2000,TRUE),1,0)*_xlfn.IFNA(VLOOKUP(LEFT(RIGHT(D5101,LEN(D5101)-6),LEN(RIGHT(D5101,LEN(D5101)-6))-3),'Filter Fuel'!$A$3:$I$29,HLOOKUP(LEFT(D5101,6),'Filter Fuel'!$B$1:$I$2,2,FALSE),FALSE),1)*IF(F5101=0,0,1)</f>
        <v>0</v>
      </c>
      <c r="B5101" t="s">
        <v>2</v>
      </c>
      <c r="C5101">
        <f t="shared" si="148"/>
        <v>2037</v>
      </c>
      <c r="D5101" t="str">
        <f t="shared" si="149"/>
        <v>PUBBDGHH2IMP</v>
      </c>
      <c r="E5101" t="str">
        <f>VLOOKUP(D5101,'NZ40-POPT_tech_groups'!A:B,2,FALSE)</f>
        <v>NZ40-ENE-1-PUBBDG</v>
      </c>
      <c r="F5101" s="3">
        <f>_xlfn.IFNA(_xlfn.IFNA(VLOOKUP(D5101,'Energy Share'!B:D,3,FALSE),VLOOKUP(LEFT(D5101,LEN(D5101)-2),'Energy Share'!B:D,3,FALSE)),0)*HLOOKUP(C5101,'Energy Share'!$I$2:$AL$3,2,FALSE)*VLOOKUP(LEFT(D5101,6),'Energy Share'!$I$6:$J$14,2,FALSE)</f>
        <v>0</v>
      </c>
    </row>
    <row r="5102" spans="1:6" hidden="1" x14ac:dyDescent="0.3">
      <c r="A5102">
        <f>IF(IFERROR(_xlfn.NUMBERVALUE(RIGHT(D5102,2))=C5102-2000,TRUE),1,0)*_xlfn.IFNA(VLOOKUP(LEFT(RIGHT(D5102,LEN(D5102)-6),LEN(RIGHT(D5102,LEN(D5102)-6))-3),'Filter Fuel'!$A$3:$I$29,HLOOKUP(LEFT(D5102,6),'Filter Fuel'!$B$1:$I$2,2,FALSE),FALSE),1)*IF(F5102=0,0,1)</f>
        <v>0</v>
      </c>
      <c r="B5102" t="s">
        <v>2</v>
      </c>
      <c r="C5102">
        <f t="shared" si="148"/>
        <v>2037</v>
      </c>
      <c r="D5102" t="str">
        <f t="shared" si="149"/>
        <v>PUBTRAHH2IMP</v>
      </c>
      <c r="E5102" t="str">
        <f>VLOOKUP(D5102,'NZ40-POPT_tech_groups'!A:B,2,FALSE)</f>
        <v>NZ40-ENE-1-PUBTRA</v>
      </c>
      <c r="F5102" s="3">
        <f>_xlfn.IFNA(_xlfn.IFNA(VLOOKUP(D5102,'Energy Share'!B:D,3,FALSE),VLOOKUP(LEFT(D5102,LEN(D5102)-2),'Energy Share'!B:D,3,FALSE)),0)*HLOOKUP(C5102,'Energy Share'!$I$2:$AL$3,2,FALSE)*VLOOKUP(LEFT(D5102,6),'Energy Share'!$I$6:$J$14,2,FALSE)</f>
        <v>0</v>
      </c>
    </row>
    <row r="5103" spans="1:6" x14ac:dyDescent="0.3">
      <c r="A5103">
        <f>IF(IFERROR(_xlfn.NUMBERVALUE(RIGHT(D5103,2))=C5103-2000,TRUE),1,0)*_xlfn.IFNA(VLOOKUP(LEFT(RIGHT(D5103,LEN(D5103)-6),LEN(RIGHT(D5103,LEN(D5103)-6))-3),'Filter Fuel'!$A$3:$I$29,HLOOKUP(LEFT(D5103,6),'Filter Fuel'!$B$1:$I$2,2,FALSE),FALSE),1)*IF(F5103=0,0,1)</f>
        <v>1</v>
      </c>
      <c r="B5103" t="s">
        <v>2</v>
      </c>
      <c r="C5103">
        <f t="shared" si="148"/>
        <v>2037</v>
      </c>
      <c r="D5103" t="str">
        <f t="shared" si="149"/>
        <v>RESBDGHH2IMP</v>
      </c>
      <c r="E5103" t="str">
        <f>VLOOKUP(D5103,'NZ40-POPT_tech_groups'!A:B,2,FALSE)</f>
        <v>NZ40-ENE-1-RESBDG</v>
      </c>
      <c r="F5103" s="3">
        <f>_xlfn.IFNA(_xlfn.IFNA(VLOOKUP(D5103,'Energy Share'!B:D,3,FALSE),VLOOKUP(LEFT(D5103,LEN(D5103)-2),'Energy Share'!B:D,3,FALSE)),0)*HLOOKUP(C5103,'Energy Share'!$I$2:$AL$3,2,FALSE)*VLOOKUP(LEFT(D5103,6),'Energy Share'!$I$6:$J$14,2,FALSE)</f>
        <v>2.1019209134792873E-6</v>
      </c>
    </row>
    <row r="5104" spans="1:6" x14ac:dyDescent="0.3">
      <c r="A5104">
        <f>IF(IFERROR(_xlfn.NUMBERVALUE(RIGHT(D5104,2))=C5104-2000,TRUE),1,0)*_xlfn.IFNA(VLOOKUP(LEFT(RIGHT(D5104,LEN(D5104)-6),LEN(RIGHT(D5104,LEN(D5104)-6))-3),'Filter Fuel'!$A$3:$I$29,HLOOKUP(LEFT(D5104,6),'Filter Fuel'!$B$1:$I$2,2,FALSE),FALSE),1)*IF(F5104=0,0,1)</f>
        <v>1</v>
      </c>
      <c r="B5104" t="s">
        <v>2</v>
      </c>
      <c r="C5104">
        <f t="shared" si="148"/>
        <v>2037</v>
      </c>
      <c r="D5104" t="str">
        <f t="shared" si="149"/>
        <v>COMBDGKERIMP</v>
      </c>
      <c r="E5104" t="str">
        <f>VLOOKUP(D5104,'NZ40-POPT_tech_groups'!A:B,2,FALSE)</f>
        <v>NZ40-ENE-1-COMBDG</v>
      </c>
      <c r="F5104" s="3">
        <f>_xlfn.IFNA(_xlfn.IFNA(VLOOKUP(D5104,'Energy Share'!B:D,3,FALSE),VLOOKUP(LEFT(D5104,LEN(D5104)-2),'Energy Share'!B:D,3,FALSE)),0)*HLOOKUP(C5104,'Energy Share'!$I$2:$AL$3,2,FALSE)*VLOOKUP(LEFT(D5104,6),'Energy Share'!$I$6:$J$14,2,FALSE)</f>
        <v>5.9449395145912457E-5</v>
      </c>
    </row>
    <row r="5105" spans="1:6" hidden="1" x14ac:dyDescent="0.3">
      <c r="A5105">
        <f>IF(IFERROR(_xlfn.NUMBERVALUE(RIGHT(D5105,2))=C5105-2000,TRUE),1,0)*_xlfn.IFNA(VLOOKUP(LEFT(RIGHT(D5105,LEN(D5105)-6),LEN(RIGHT(D5105,LEN(D5105)-6))-3),'Filter Fuel'!$A$3:$I$29,HLOOKUP(LEFT(D5105,6),'Filter Fuel'!$B$1:$I$2,2,FALSE),FALSE),1)*IF(F5105=0,0,1)</f>
        <v>0</v>
      </c>
      <c r="B5105" t="s">
        <v>2</v>
      </c>
      <c r="C5105">
        <f t="shared" si="148"/>
        <v>2037</v>
      </c>
      <c r="D5105" t="str">
        <f t="shared" si="149"/>
        <v>FRETRAKERIMP</v>
      </c>
      <c r="E5105" t="str">
        <f>VLOOKUP(D5105,'NZ40-POPT_tech_groups'!A:B,2,FALSE)</f>
        <v>NZ40-ENE-1-FRETRA</v>
      </c>
      <c r="F5105" s="3">
        <f>_xlfn.IFNA(_xlfn.IFNA(VLOOKUP(D5105,'Energy Share'!B:D,3,FALSE),VLOOKUP(LEFT(D5105,LEN(D5105)-2),'Energy Share'!B:D,3,FALSE)),0)*HLOOKUP(C5105,'Energy Share'!$I$2:$AL$3,2,FALSE)*VLOOKUP(LEFT(D5105,6),'Energy Share'!$I$6:$J$14,2,FALSE)</f>
        <v>0</v>
      </c>
    </row>
    <row r="5106" spans="1:6" x14ac:dyDescent="0.3">
      <c r="A5106">
        <f>IF(IFERROR(_xlfn.NUMBERVALUE(RIGHT(D5106,2))=C5106-2000,TRUE),1,0)*_xlfn.IFNA(VLOOKUP(LEFT(RIGHT(D5106,LEN(D5106)-6),LEN(RIGHT(D5106,LEN(D5106)-6))-3),'Filter Fuel'!$A$3:$I$29,HLOOKUP(LEFT(D5106,6),'Filter Fuel'!$B$1:$I$2,2,FALSE),FALSE),1)*IF(F5106=0,0,1)</f>
        <v>1</v>
      </c>
      <c r="B5106" t="s">
        <v>2</v>
      </c>
      <c r="C5106">
        <f t="shared" si="148"/>
        <v>2037</v>
      </c>
      <c r="D5106" t="str">
        <f t="shared" si="149"/>
        <v>PUBBDGKERIMP</v>
      </c>
      <c r="E5106" t="str">
        <f>VLOOKUP(D5106,'NZ40-POPT_tech_groups'!A:B,2,FALSE)</f>
        <v>NZ40-ENE-1-PUBBDG</v>
      </c>
      <c r="F5106" s="3">
        <f>_xlfn.IFNA(_xlfn.IFNA(VLOOKUP(D5106,'Energy Share'!B:D,3,FALSE),VLOOKUP(LEFT(D5106,LEN(D5106)-2),'Energy Share'!B:D,3,FALSE)),0)*HLOOKUP(C5106,'Energy Share'!$I$2:$AL$3,2,FALSE)*VLOOKUP(LEFT(D5106,6),'Energy Share'!$I$6:$J$14,2,FALSE)</f>
        <v>1.5530270928222499E-5</v>
      </c>
    </row>
    <row r="5107" spans="1:6" hidden="1" x14ac:dyDescent="0.3">
      <c r="A5107">
        <f>IF(IFERROR(_xlfn.NUMBERVALUE(RIGHT(D5107,2))=C5107-2000,TRUE),1,0)*_xlfn.IFNA(VLOOKUP(LEFT(RIGHT(D5107,LEN(D5107)-6),LEN(RIGHT(D5107,LEN(D5107)-6))-3),'Filter Fuel'!$A$3:$I$29,HLOOKUP(LEFT(D5107,6),'Filter Fuel'!$B$1:$I$2,2,FALSE),FALSE),1)*IF(F5107=0,0,1)</f>
        <v>0</v>
      </c>
      <c r="B5107" t="s">
        <v>2</v>
      </c>
      <c r="C5107">
        <f t="shared" si="148"/>
        <v>2037</v>
      </c>
      <c r="D5107" t="str">
        <f t="shared" si="149"/>
        <v>PUBTRAKERIMP</v>
      </c>
      <c r="E5107" t="str">
        <f>VLOOKUP(D5107,'NZ40-POPT_tech_groups'!A:B,2,FALSE)</f>
        <v>NZ40-ENE-1-PUBTRA</v>
      </c>
      <c r="F5107" s="3">
        <f>_xlfn.IFNA(_xlfn.IFNA(VLOOKUP(D5107,'Energy Share'!B:D,3,FALSE),VLOOKUP(LEFT(D5107,LEN(D5107)-2),'Energy Share'!B:D,3,FALSE)),0)*HLOOKUP(C5107,'Energy Share'!$I$2:$AL$3,2,FALSE)*VLOOKUP(LEFT(D5107,6),'Energy Share'!$I$6:$J$14,2,FALSE)</f>
        <v>0</v>
      </c>
    </row>
    <row r="5108" spans="1:6" x14ac:dyDescent="0.3">
      <c r="A5108">
        <f>IF(IFERROR(_xlfn.NUMBERVALUE(RIGHT(D5108,2))=C5108-2000,TRUE),1,0)*_xlfn.IFNA(VLOOKUP(LEFT(RIGHT(D5108,LEN(D5108)-6),LEN(RIGHT(D5108,LEN(D5108)-6))-3),'Filter Fuel'!$A$3:$I$29,HLOOKUP(LEFT(D5108,6),'Filter Fuel'!$B$1:$I$2,2,FALSE),FALSE),1)*IF(F5108=0,0,1)</f>
        <v>1</v>
      </c>
      <c r="B5108" t="s">
        <v>2</v>
      </c>
      <c r="C5108">
        <f t="shared" si="148"/>
        <v>2037</v>
      </c>
      <c r="D5108" t="str">
        <f t="shared" si="149"/>
        <v>RESBDGKERIMP</v>
      </c>
      <c r="E5108" t="str">
        <f>VLOOKUP(D5108,'NZ40-POPT_tech_groups'!A:B,2,FALSE)</f>
        <v>NZ40-ENE-1-RESBDG</v>
      </c>
      <c r="F5108" s="3">
        <f>_xlfn.IFNA(_xlfn.IFNA(VLOOKUP(D5108,'Energy Share'!B:D,3,FALSE),VLOOKUP(LEFT(D5108,LEN(D5108)-2),'Energy Share'!B:D,3,FALSE)),0)*HLOOKUP(C5108,'Energy Share'!$I$2:$AL$3,2,FALSE)*VLOOKUP(LEFT(D5108,6),'Energy Share'!$I$6:$J$14,2,FALSE)</f>
        <v>1.9357787651601725E-4</v>
      </c>
    </row>
    <row r="5109" spans="1:6" x14ac:dyDescent="0.3">
      <c r="A5109">
        <f>IF(IFERROR(_xlfn.NUMBERVALUE(RIGHT(D5109,2))=C5109-2000,TRUE),1,0)*_xlfn.IFNA(VLOOKUP(LEFT(RIGHT(D5109,LEN(D5109)-6),LEN(RIGHT(D5109,LEN(D5109)-6))-3),'Filter Fuel'!$A$3:$I$29,HLOOKUP(LEFT(D5109,6),'Filter Fuel'!$B$1:$I$2,2,FALSE),FALSE),1)*IF(F5109=0,0,1)</f>
        <v>1</v>
      </c>
      <c r="B5109" t="s">
        <v>2</v>
      </c>
      <c r="C5109">
        <f t="shared" si="148"/>
        <v>2037</v>
      </c>
      <c r="D5109" t="str">
        <f t="shared" si="149"/>
        <v>COMBDGLFOIMP</v>
      </c>
      <c r="E5109" t="str">
        <f>VLOOKUP(D5109,'NZ40-POPT_tech_groups'!A:B,2,FALSE)</f>
        <v>NZ40-ENE-1-COMBDG</v>
      </c>
      <c r="F5109" s="3">
        <f>_xlfn.IFNA(_xlfn.IFNA(VLOOKUP(D5109,'Energy Share'!B:D,3,FALSE),VLOOKUP(LEFT(D5109,LEN(D5109)-2),'Energy Share'!B:D,3,FALSE)),0)*HLOOKUP(C5109,'Energy Share'!$I$2:$AL$3,2,FALSE)*VLOOKUP(LEFT(D5109,6),'Energy Share'!$I$6:$J$14,2,FALSE)</f>
        <v>3.9411911896684892E-4</v>
      </c>
    </row>
    <row r="5110" spans="1:6" hidden="1" x14ac:dyDescent="0.3">
      <c r="A5110">
        <f>IF(IFERROR(_xlfn.NUMBERVALUE(RIGHT(D5110,2))=C5110-2000,TRUE),1,0)*_xlfn.IFNA(VLOOKUP(LEFT(RIGHT(D5110,LEN(D5110)-6),LEN(RIGHT(D5110,LEN(D5110)-6))-3),'Filter Fuel'!$A$3:$I$29,HLOOKUP(LEFT(D5110,6),'Filter Fuel'!$B$1:$I$2,2,FALSE),FALSE),1)*IF(F5110=0,0,1)</f>
        <v>0</v>
      </c>
      <c r="B5110" t="s">
        <v>2</v>
      </c>
      <c r="C5110">
        <f t="shared" si="148"/>
        <v>2037</v>
      </c>
      <c r="D5110" t="str">
        <f t="shared" si="149"/>
        <v>FRETRALFOIMP</v>
      </c>
      <c r="E5110" t="str">
        <f>VLOOKUP(D5110,'NZ40-POPT_tech_groups'!A:B,2,FALSE)</f>
        <v>NZ40-ENE-1-FRETRA</v>
      </c>
      <c r="F5110" s="3">
        <f>_xlfn.IFNA(_xlfn.IFNA(VLOOKUP(D5110,'Energy Share'!B:D,3,FALSE),VLOOKUP(LEFT(D5110,LEN(D5110)-2),'Energy Share'!B:D,3,FALSE)),0)*HLOOKUP(C5110,'Energy Share'!$I$2:$AL$3,2,FALSE)*VLOOKUP(LEFT(D5110,6),'Energy Share'!$I$6:$J$14,2,FALSE)</f>
        <v>0</v>
      </c>
    </row>
    <row r="5111" spans="1:6" x14ac:dyDescent="0.3">
      <c r="A5111">
        <f>IF(IFERROR(_xlfn.NUMBERVALUE(RIGHT(D5111,2))=C5111-2000,TRUE),1,0)*_xlfn.IFNA(VLOOKUP(LEFT(RIGHT(D5111,LEN(D5111)-6),LEN(RIGHT(D5111,LEN(D5111)-6))-3),'Filter Fuel'!$A$3:$I$29,HLOOKUP(LEFT(D5111,6),'Filter Fuel'!$B$1:$I$2,2,FALSE),FALSE),1)*IF(F5111=0,0,1)</f>
        <v>1</v>
      </c>
      <c r="B5111" t="s">
        <v>2</v>
      </c>
      <c r="C5111">
        <f t="shared" si="148"/>
        <v>2037</v>
      </c>
      <c r="D5111" t="str">
        <f t="shared" si="149"/>
        <v>INDBDGLFOIMP</v>
      </c>
      <c r="E5111" t="str">
        <f>VLOOKUP(D5111,'NZ40-POPT_tech_groups'!A:B,2,FALSE)</f>
        <v>NZ40-ENE-1-INDBDG</v>
      </c>
      <c r="F5111" s="3">
        <f>_xlfn.IFNA(_xlfn.IFNA(VLOOKUP(D5111,'Energy Share'!B:D,3,FALSE),VLOOKUP(LEFT(D5111,LEN(D5111)-2),'Energy Share'!B:D,3,FALSE)),0)*HLOOKUP(C5111,'Energy Share'!$I$2:$AL$3,2,FALSE)*VLOOKUP(LEFT(D5111,6),'Energy Share'!$I$6:$J$14,2,FALSE)</f>
        <v>6.2383973962220505E-3</v>
      </c>
    </row>
    <row r="5112" spans="1:6" x14ac:dyDescent="0.3">
      <c r="A5112">
        <f>IF(IFERROR(_xlfn.NUMBERVALUE(RIGHT(D5112,2))=C5112-2000,TRUE),1,0)*_xlfn.IFNA(VLOOKUP(LEFT(RIGHT(D5112,LEN(D5112)-6),LEN(RIGHT(D5112,LEN(D5112)-6))-3),'Filter Fuel'!$A$3:$I$29,HLOOKUP(LEFT(D5112,6),'Filter Fuel'!$B$1:$I$2,2,FALSE),FALSE),1)*IF(F5112=0,0,1)</f>
        <v>1</v>
      </c>
      <c r="B5112" t="s">
        <v>2</v>
      </c>
      <c r="C5112">
        <f t="shared" si="148"/>
        <v>2037</v>
      </c>
      <c r="D5112" t="str">
        <f t="shared" si="149"/>
        <v>PUBBDGLFOIMP</v>
      </c>
      <c r="E5112" t="str">
        <f>VLOOKUP(D5112,'NZ40-POPT_tech_groups'!A:B,2,FALSE)</f>
        <v>NZ40-ENE-1-PUBBDG</v>
      </c>
      <c r="F5112" s="3">
        <f>_xlfn.IFNA(_xlfn.IFNA(VLOOKUP(D5112,'Energy Share'!B:D,3,FALSE),VLOOKUP(LEFT(D5112,LEN(D5112)-2),'Energy Share'!B:D,3,FALSE)),0)*HLOOKUP(C5112,'Energy Share'!$I$2:$AL$3,2,FALSE)*VLOOKUP(LEFT(D5112,6),'Energy Share'!$I$6:$J$14,2,FALSE)</f>
        <v>5.4275141427370362E-3</v>
      </c>
    </row>
    <row r="5113" spans="1:6" hidden="1" x14ac:dyDescent="0.3">
      <c r="A5113">
        <f>IF(IFERROR(_xlfn.NUMBERVALUE(RIGHT(D5113,2))=C5113-2000,TRUE),1,0)*_xlfn.IFNA(VLOOKUP(LEFT(RIGHT(D5113,LEN(D5113)-6),LEN(RIGHT(D5113,LEN(D5113)-6))-3),'Filter Fuel'!$A$3:$I$29,HLOOKUP(LEFT(D5113,6),'Filter Fuel'!$B$1:$I$2,2,FALSE),FALSE),1)*IF(F5113=0,0,1)</f>
        <v>0</v>
      </c>
      <c r="B5113" t="s">
        <v>2</v>
      </c>
      <c r="C5113">
        <f t="shared" si="148"/>
        <v>2037</v>
      </c>
      <c r="D5113" t="str">
        <f t="shared" si="149"/>
        <v>PUBTRALFOIMP</v>
      </c>
      <c r="E5113" t="str">
        <f>VLOOKUP(D5113,'NZ40-POPT_tech_groups'!A:B,2,FALSE)</f>
        <v>NZ40-ENE-1-PUBTRA</v>
      </c>
      <c r="F5113" s="3">
        <f>_xlfn.IFNA(_xlfn.IFNA(VLOOKUP(D5113,'Energy Share'!B:D,3,FALSE),VLOOKUP(LEFT(D5113,LEN(D5113)-2),'Energy Share'!B:D,3,FALSE)),0)*HLOOKUP(C5113,'Energy Share'!$I$2:$AL$3,2,FALSE)*VLOOKUP(LEFT(D5113,6),'Energy Share'!$I$6:$J$14,2,FALSE)</f>
        <v>0</v>
      </c>
    </row>
    <row r="5114" spans="1:6" x14ac:dyDescent="0.3">
      <c r="A5114">
        <f>IF(IFERROR(_xlfn.NUMBERVALUE(RIGHT(D5114,2))=C5114-2000,TRUE),1,0)*_xlfn.IFNA(VLOOKUP(LEFT(RIGHT(D5114,LEN(D5114)-6),LEN(RIGHT(D5114,LEN(D5114)-6))-3),'Filter Fuel'!$A$3:$I$29,HLOOKUP(LEFT(D5114,6),'Filter Fuel'!$B$1:$I$2,2,FALSE),FALSE),1)*IF(F5114=0,0,1)</f>
        <v>1</v>
      </c>
      <c r="B5114" t="s">
        <v>2</v>
      </c>
      <c r="C5114">
        <f t="shared" si="148"/>
        <v>2037</v>
      </c>
      <c r="D5114" t="str">
        <f t="shared" si="149"/>
        <v>RESBDGLFOIMP</v>
      </c>
      <c r="E5114" t="str">
        <f>VLOOKUP(D5114,'NZ40-POPT_tech_groups'!A:B,2,FALSE)</f>
        <v>NZ40-ENE-1-RESBDG</v>
      </c>
      <c r="F5114" s="3">
        <f>_xlfn.IFNA(_xlfn.IFNA(VLOOKUP(D5114,'Energy Share'!B:D,3,FALSE),VLOOKUP(LEFT(D5114,LEN(D5114)-2),'Energy Share'!B:D,3,FALSE)),0)*HLOOKUP(C5114,'Energy Share'!$I$2:$AL$3,2,FALSE)*VLOOKUP(LEFT(D5114,6),'Energy Share'!$I$6:$J$14,2,FALSE)</f>
        <v>8.5221992612504827E-4</v>
      </c>
    </row>
    <row r="5115" spans="1:6" x14ac:dyDescent="0.3">
      <c r="A5115">
        <f>IF(IFERROR(_xlfn.NUMBERVALUE(RIGHT(D5115,2))=C5115-2000,TRUE),1,0)*_xlfn.IFNA(VLOOKUP(LEFT(RIGHT(D5115,LEN(D5115)-6),LEN(RIGHT(D5115,LEN(D5115)-6))-3),'Filter Fuel'!$A$3:$I$29,HLOOKUP(LEFT(D5115,6),'Filter Fuel'!$B$1:$I$2,2,FALSE),FALSE),1)*IF(F5115=0,0,1)</f>
        <v>1</v>
      </c>
      <c r="B5115" t="s">
        <v>2</v>
      </c>
      <c r="C5115">
        <f t="shared" si="148"/>
        <v>2037</v>
      </c>
      <c r="D5115" t="str">
        <f t="shared" si="149"/>
        <v>COMBDGNGAIMP</v>
      </c>
      <c r="E5115" t="str">
        <f>VLOOKUP(D5115,'NZ40-POPT_tech_groups'!A:B,2,FALSE)</f>
        <v>NZ40-ENE-1-COMBDG</v>
      </c>
      <c r="F5115" s="3">
        <f>_xlfn.IFNA(_xlfn.IFNA(VLOOKUP(D5115,'Energy Share'!B:D,3,FALSE),VLOOKUP(LEFT(D5115,LEN(D5115)-2),'Energy Share'!B:D,3,FALSE)),0)*HLOOKUP(C5115,'Energy Share'!$I$2:$AL$3,2,FALSE)*VLOOKUP(LEFT(D5115,6),'Energy Share'!$I$6:$J$14,2,FALSE)</f>
        <v>0.11241809543778135</v>
      </c>
    </row>
    <row r="5116" spans="1:6" hidden="1" x14ac:dyDescent="0.3">
      <c r="A5116">
        <f>IF(IFERROR(_xlfn.NUMBERVALUE(RIGHT(D5116,2))=C5116-2000,TRUE),1,0)*_xlfn.IFNA(VLOOKUP(LEFT(RIGHT(D5116,LEN(D5116)-6),LEN(RIGHT(D5116,LEN(D5116)-6))-3),'Filter Fuel'!$A$3:$I$29,HLOOKUP(LEFT(D5116,6),'Filter Fuel'!$B$1:$I$2,2,FALSE),FALSE),1)*IF(F5116=0,0,1)</f>
        <v>0</v>
      </c>
      <c r="B5116" t="s">
        <v>2</v>
      </c>
      <c r="C5116">
        <f t="shared" si="148"/>
        <v>2037</v>
      </c>
      <c r="D5116" t="str">
        <f t="shared" si="149"/>
        <v>FRETRANGAIMP</v>
      </c>
      <c r="E5116" t="str">
        <f>VLOOKUP(D5116,'NZ40-POPT_tech_groups'!A:B,2,FALSE)</f>
        <v>NZ40-ENE-1-FRETRA</v>
      </c>
      <c r="F5116" s="3">
        <f>_xlfn.IFNA(_xlfn.IFNA(VLOOKUP(D5116,'Energy Share'!B:D,3,FALSE),VLOOKUP(LEFT(D5116,LEN(D5116)-2),'Energy Share'!B:D,3,FALSE)),0)*HLOOKUP(C5116,'Energy Share'!$I$2:$AL$3,2,FALSE)*VLOOKUP(LEFT(D5116,6),'Energy Share'!$I$6:$J$14,2,FALSE)</f>
        <v>0</v>
      </c>
    </row>
    <row r="5117" spans="1:6" x14ac:dyDescent="0.3">
      <c r="A5117">
        <f>IF(IFERROR(_xlfn.NUMBERVALUE(RIGHT(D5117,2))=C5117-2000,TRUE),1,0)*_xlfn.IFNA(VLOOKUP(LEFT(RIGHT(D5117,LEN(D5117)-6),LEN(RIGHT(D5117,LEN(D5117)-6))-3),'Filter Fuel'!$A$3:$I$29,HLOOKUP(LEFT(D5117,6),'Filter Fuel'!$B$1:$I$2,2,FALSE),FALSE),1)*IF(F5117=0,0,1)</f>
        <v>1</v>
      </c>
      <c r="B5117" t="s">
        <v>2</v>
      </c>
      <c r="C5117">
        <f t="shared" si="148"/>
        <v>2037</v>
      </c>
      <c r="D5117" t="str">
        <f t="shared" si="149"/>
        <v>INDBDGNGAIMP</v>
      </c>
      <c r="E5117" t="str">
        <f>VLOOKUP(D5117,'NZ40-POPT_tech_groups'!A:B,2,FALSE)</f>
        <v>NZ40-ENE-1-INDBDG</v>
      </c>
      <c r="F5117" s="3">
        <f>_xlfn.IFNA(_xlfn.IFNA(VLOOKUP(D5117,'Energy Share'!B:D,3,FALSE),VLOOKUP(LEFT(D5117,LEN(D5117)-2),'Energy Share'!B:D,3,FALSE)),0)*HLOOKUP(C5117,'Energy Share'!$I$2:$AL$3,2,FALSE)*VLOOKUP(LEFT(D5117,6),'Energy Share'!$I$6:$J$14,2,FALSE)</f>
        <v>0.17414611565617763</v>
      </c>
    </row>
    <row r="5118" spans="1:6" x14ac:dyDescent="0.3">
      <c r="A5118">
        <f>IF(IFERROR(_xlfn.NUMBERVALUE(RIGHT(D5118,2))=C5118-2000,TRUE),1,0)*_xlfn.IFNA(VLOOKUP(LEFT(RIGHT(D5118,LEN(D5118)-6),LEN(RIGHT(D5118,LEN(D5118)-6))-3),'Filter Fuel'!$A$3:$I$29,HLOOKUP(LEFT(D5118,6),'Filter Fuel'!$B$1:$I$2,2,FALSE),FALSE),1)*IF(F5118=0,0,1)</f>
        <v>1</v>
      </c>
      <c r="B5118" t="s">
        <v>2</v>
      </c>
      <c r="C5118">
        <f t="shared" si="148"/>
        <v>2037</v>
      </c>
      <c r="D5118" t="str">
        <f t="shared" si="149"/>
        <v>PASTRANGAIMP</v>
      </c>
      <c r="E5118" t="str">
        <f>VLOOKUP(D5118,'NZ40-POPT_tech_groups'!A:B,2,FALSE)</f>
        <v>NZ40-ENE-1-PASTRA</v>
      </c>
      <c r="F5118" s="3">
        <f>_xlfn.IFNA(_xlfn.IFNA(VLOOKUP(D5118,'Energy Share'!B:D,3,FALSE),VLOOKUP(LEFT(D5118,LEN(D5118)-2),'Energy Share'!B:D,3,FALSE)),0)*HLOOKUP(C5118,'Energy Share'!$I$2:$AL$3,2,FALSE)*VLOOKUP(LEFT(D5118,6),'Energy Share'!$I$6:$J$14,2,FALSE)</f>
        <v>2.2801308746147973E-3</v>
      </c>
    </row>
    <row r="5119" spans="1:6" x14ac:dyDescent="0.3">
      <c r="A5119">
        <f>IF(IFERROR(_xlfn.NUMBERVALUE(RIGHT(D5119,2))=C5119-2000,TRUE),1,0)*_xlfn.IFNA(VLOOKUP(LEFT(RIGHT(D5119,LEN(D5119)-6),LEN(RIGHT(D5119,LEN(D5119)-6))-3),'Filter Fuel'!$A$3:$I$29,HLOOKUP(LEFT(D5119,6),'Filter Fuel'!$B$1:$I$2,2,FALSE),FALSE),1)*IF(F5119=0,0,1)</f>
        <v>1</v>
      </c>
      <c r="B5119" t="s">
        <v>2</v>
      </c>
      <c r="C5119">
        <f t="shared" si="148"/>
        <v>2037</v>
      </c>
      <c r="D5119" t="str">
        <f t="shared" si="149"/>
        <v>PUBBDGNGAIMP</v>
      </c>
      <c r="E5119" t="str">
        <f>VLOOKUP(D5119,'NZ40-POPT_tech_groups'!A:B,2,FALSE)</f>
        <v>NZ40-ENE-1-PUBBDG</v>
      </c>
      <c r="F5119" s="3">
        <f>_xlfn.IFNA(_xlfn.IFNA(VLOOKUP(D5119,'Energy Share'!B:D,3,FALSE),VLOOKUP(LEFT(D5119,LEN(D5119)-2),'Energy Share'!B:D,3,FALSE)),0)*HLOOKUP(C5119,'Energy Share'!$I$2:$AL$3,2,FALSE)*VLOOKUP(LEFT(D5119,6),'Energy Share'!$I$6:$J$14,2,FALSE)</f>
        <v>0.14769110750422931</v>
      </c>
    </row>
    <row r="5120" spans="1:6" hidden="1" x14ac:dyDescent="0.3">
      <c r="A5120">
        <f>IF(IFERROR(_xlfn.NUMBERVALUE(RIGHT(D5120,2))=C5120-2000,TRUE),1,0)*_xlfn.IFNA(VLOOKUP(LEFT(RIGHT(D5120,LEN(D5120)-6),LEN(RIGHT(D5120,LEN(D5120)-6))-3),'Filter Fuel'!$A$3:$I$29,HLOOKUP(LEFT(D5120,6),'Filter Fuel'!$B$1:$I$2,2,FALSE),FALSE),1)*IF(F5120=0,0,1)</f>
        <v>0</v>
      </c>
      <c r="B5120" t="s">
        <v>2</v>
      </c>
      <c r="C5120">
        <f t="shared" si="148"/>
        <v>2037</v>
      </c>
      <c r="D5120" t="str">
        <f t="shared" si="149"/>
        <v>PUBTRANGAIMP</v>
      </c>
      <c r="E5120" t="str">
        <f>VLOOKUP(D5120,'NZ40-POPT_tech_groups'!A:B,2,FALSE)</f>
        <v>NZ40-ENE-1-PUBTRA</v>
      </c>
      <c r="F5120" s="3">
        <f>_xlfn.IFNA(_xlfn.IFNA(VLOOKUP(D5120,'Energy Share'!B:D,3,FALSE),VLOOKUP(LEFT(D5120,LEN(D5120)-2),'Energy Share'!B:D,3,FALSE)),0)*HLOOKUP(C5120,'Energy Share'!$I$2:$AL$3,2,FALSE)*VLOOKUP(LEFT(D5120,6),'Energy Share'!$I$6:$J$14,2,FALSE)</f>
        <v>0</v>
      </c>
    </row>
    <row r="5121" spans="1:6" x14ac:dyDescent="0.3">
      <c r="A5121">
        <f>IF(IFERROR(_xlfn.NUMBERVALUE(RIGHT(D5121,2))=C5121-2000,TRUE),1,0)*_xlfn.IFNA(VLOOKUP(LEFT(RIGHT(D5121,LEN(D5121)-6),LEN(RIGHT(D5121,LEN(D5121)-6))-3),'Filter Fuel'!$A$3:$I$29,HLOOKUP(LEFT(D5121,6),'Filter Fuel'!$B$1:$I$2,2,FALSE),FALSE),1)*IF(F5121=0,0,1)</f>
        <v>1</v>
      </c>
      <c r="B5121" t="s">
        <v>2</v>
      </c>
      <c r="C5121">
        <f t="shared" si="148"/>
        <v>2037</v>
      </c>
      <c r="D5121" t="str">
        <f t="shared" si="149"/>
        <v>RESBDGNGAIMP</v>
      </c>
      <c r="E5121" t="str">
        <f>VLOOKUP(D5121,'NZ40-POPT_tech_groups'!A:B,2,FALSE)</f>
        <v>NZ40-ENE-1-RESBDG</v>
      </c>
      <c r="F5121" s="3">
        <f>_xlfn.IFNA(_xlfn.IFNA(VLOOKUP(D5121,'Energy Share'!B:D,3,FALSE),VLOOKUP(LEFT(D5121,LEN(D5121)-2),'Energy Share'!B:D,3,FALSE)),0)*HLOOKUP(C5121,'Energy Share'!$I$2:$AL$3,2,FALSE)*VLOOKUP(LEFT(D5121,6),'Energy Share'!$I$6:$J$14,2,FALSE)</f>
        <v>0.18891992072103536</v>
      </c>
    </row>
    <row r="5122" spans="1:6" x14ac:dyDescent="0.3">
      <c r="A5122">
        <f>IF(IFERROR(_xlfn.NUMBERVALUE(RIGHT(D5122,2))=C5122-2000,TRUE),1,0)*_xlfn.IFNA(VLOOKUP(LEFT(RIGHT(D5122,LEN(D5122)-6),LEN(RIGHT(D5122,LEN(D5122)-6))-3),'Filter Fuel'!$A$3:$I$29,HLOOKUP(LEFT(D5122,6),'Filter Fuel'!$B$1:$I$2,2,FALSE),FALSE),1)*IF(F5122=0,0,1)</f>
        <v>1</v>
      </c>
      <c r="B5122" t="s">
        <v>2</v>
      </c>
      <c r="C5122">
        <f t="shared" si="148"/>
        <v>2037</v>
      </c>
      <c r="D5122" t="str">
        <f t="shared" si="149"/>
        <v>INDBDGPCOKIMP</v>
      </c>
      <c r="E5122" t="str">
        <f>VLOOKUP(D5122,'NZ40-POPT_tech_groups'!A:B,2,FALSE)</f>
        <v>NZ40-ENE-1-INDBDG</v>
      </c>
      <c r="F5122" s="3">
        <f>_xlfn.IFNA(_xlfn.IFNA(VLOOKUP(D5122,'Energy Share'!B:D,3,FALSE),VLOOKUP(LEFT(D5122,LEN(D5122)-2),'Energy Share'!B:D,3,FALSE)),0)*HLOOKUP(C5122,'Energy Share'!$I$2:$AL$3,2,FALSE)*VLOOKUP(LEFT(D5122,6),'Energy Share'!$I$6:$J$14,2,FALSE)</f>
        <v>2.6989949250492062E-3</v>
      </c>
    </row>
    <row r="5123" spans="1:6" x14ac:dyDescent="0.3">
      <c r="A5123">
        <f>IF(IFERROR(_xlfn.NUMBERVALUE(RIGHT(D5123,2))=C5123-2000,TRUE),1,0)*_xlfn.IFNA(VLOOKUP(LEFT(RIGHT(D5123,LEN(D5123)-6),LEN(RIGHT(D5123,LEN(D5123)-6))-3),'Filter Fuel'!$A$3:$I$29,HLOOKUP(LEFT(D5123,6),'Filter Fuel'!$B$1:$I$2,2,FALSE),FALSE),1)*IF(F5123=0,0,1)</f>
        <v>1</v>
      </c>
      <c r="B5123" t="s">
        <v>2</v>
      </c>
      <c r="C5123">
        <f t="shared" si="148"/>
        <v>2037</v>
      </c>
      <c r="D5123" t="str">
        <f t="shared" si="149"/>
        <v>COMBDGPROIMP</v>
      </c>
      <c r="E5123" t="str">
        <f>VLOOKUP(D5123,'NZ40-POPT_tech_groups'!A:B,2,FALSE)</f>
        <v>NZ40-ENE-1-COMBDG</v>
      </c>
      <c r="F5123" s="3">
        <f>_xlfn.IFNA(_xlfn.IFNA(VLOOKUP(D5123,'Energy Share'!B:D,3,FALSE),VLOOKUP(LEFT(D5123,LEN(D5123)-2),'Energy Share'!B:D,3,FALSE)),0)*HLOOKUP(C5123,'Energy Share'!$I$2:$AL$3,2,FALSE)*VLOOKUP(LEFT(D5123,6),'Energy Share'!$I$6:$J$14,2,FALSE)</f>
        <v>6.9851177809160175E-3</v>
      </c>
    </row>
    <row r="5124" spans="1:6" x14ac:dyDescent="0.3">
      <c r="A5124">
        <f>IF(IFERROR(_xlfn.NUMBERVALUE(RIGHT(D5124,2))=C5124-2000,TRUE),1,0)*_xlfn.IFNA(VLOOKUP(LEFT(RIGHT(D5124,LEN(D5124)-6),LEN(RIGHT(D5124,LEN(D5124)-6))-3),'Filter Fuel'!$A$3:$I$29,HLOOKUP(LEFT(D5124,6),'Filter Fuel'!$B$1:$I$2,2,FALSE),FALSE),1)*IF(F5124=0,0,1)</f>
        <v>1</v>
      </c>
      <c r="B5124" t="s">
        <v>2</v>
      </c>
      <c r="C5124">
        <f t="shared" si="148"/>
        <v>2037</v>
      </c>
      <c r="D5124" t="str">
        <f t="shared" si="149"/>
        <v>FRETRAPROIMP</v>
      </c>
      <c r="E5124" t="str">
        <f>VLOOKUP(D5124,'NZ40-POPT_tech_groups'!A:B,2,FALSE)</f>
        <v>NZ40-ENE-1-FRETRA</v>
      </c>
      <c r="F5124" s="3">
        <f>_xlfn.IFNA(_xlfn.IFNA(VLOOKUP(D5124,'Energy Share'!B:D,3,FALSE),VLOOKUP(LEFT(D5124,LEN(D5124)-2),'Energy Share'!B:D,3,FALSE)),0)*HLOOKUP(C5124,'Energy Share'!$I$2:$AL$3,2,FALSE)*VLOOKUP(LEFT(D5124,6),'Energy Share'!$I$6:$J$14,2,FALSE)</f>
        <v>7.2457687905247391E-3</v>
      </c>
    </row>
    <row r="5125" spans="1:6" x14ac:dyDescent="0.3">
      <c r="A5125">
        <f>IF(IFERROR(_xlfn.NUMBERVALUE(RIGHT(D5125,2))=C5125-2000,TRUE),1,0)*_xlfn.IFNA(VLOOKUP(LEFT(RIGHT(D5125,LEN(D5125)-6),LEN(RIGHT(D5125,LEN(D5125)-6))-3),'Filter Fuel'!$A$3:$I$29,HLOOKUP(LEFT(D5125,6),'Filter Fuel'!$B$1:$I$2,2,FALSE),FALSE),1)*IF(F5125=0,0,1)</f>
        <v>1</v>
      </c>
      <c r="B5125" t="s">
        <v>2</v>
      </c>
      <c r="C5125">
        <f t="shared" si="148"/>
        <v>2037</v>
      </c>
      <c r="D5125" t="str">
        <f t="shared" si="149"/>
        <v>INDBDGPROIMP</v>
      </c>
      <c r="E5125" t="str">
        <f>VLOOKUP(D5125,'NZ40-POPT_tech_groups'!A:B,2,FALSE)</f>
        <v>NZ40-ENE-1-INDBDG</v>
      </c>
      <c r="F5125" s="3">
        <f>_xlfn.IFNA(_xlfn.IFNA(VLOOKUP(D5125,'Energy Share'!B:D,3,FALSE),VLOOKUP(LEFT(D5125,LEN(D5125)-2),'Energy Share'!B:D,3,FALSE)),0)*HLOOKUP(C5125,'Energy Share'!$I$2:$AL$3,2,FALSE)*VLOOKUP(LEFT(D5125,6),'Energy Share'!$I$6:$J$14,2,FALSE)</f>
        <v>1.3455984412884851E-3</v>
      </c>
    </row>
    <row r="5126" spans="1:6" x14ac:dyDescent="0.3">
      <c r="A5126">
        <f>IF(IFERROR(_xlfn.NUMBERVALUE(RIGHT(D5126,2))=C5126-2000,TRUE),1,0)*_xlfn.IFNA(VLOOKUP(LEFT(RIGHT(D5126,LEN(D5126)-6),LEN(RIGHT(D5126,LEN(D5126)-6))-3),'Filter Fuel'!$A$3:$I$29,HLOOKUP(LEFT(D5126,6),'Filter Fuel'!$B$1:$I$2,2,FALSE),FALSE),1)*IF(F5126=0,0,1)</f>
        <v>1</v>
      </c>
      <c r="B5126" t="s">
        <v>2</v>
      </c>
      <c r="C5126">
        <f t="shared" si="148"/>
        <v>2037</v>
      </c>
      <c r="D5126" t="str">
        <f t="shared" si="149"/>
        <v>PASTRAPROIMP</v>
      </c>
      <c r="E5126" t="str">
        <f>VLOOKUP(D5126,'NZ40-POPT_tech_groups'!A:B,2,FALSE)</f>
        <v>NZ40-ENE-1-PASTRA</v>
      </c>
      <c r="F5126" s="3">
        <f>_xlfn.IFNA(_xlfn.IFNA(VLOOKUP(D5126,'Energy Share'!B:D,3,FALSE),VLOOKUP(LEFT(D5126,LEN(D5126)-2),'Energy Share'!B:D,3,FALSE)),0)*HLOOKUP(C5126,'Energy Share'!$I$2:$AL$3,2,FALSE)*VLOOKUP(LEFT(D5126,6),'Energy Share'!$I$6:$J$14,2,FALSE)</f>
        <v>1.3646394420423235E-3</v>
      </c>
    </row>
    <row r="5127" spans="1:6" x14ac:dyDescent="0.3">
      <c r="A5127">
        <f>IF(IFERROR(_xlfn.NUMBERVALUE(RIGHT(D5127,2))=C5127-2000,TRUE),1,0)*_xlfn.IFNA(VLOOKUP(LEFT(RIGHT(D5127,LEN(D5127)-6),LEN(RIGHT(D5127,LEN(D5127)-6))-3),'Filter Fuel'!$A$3:$I$29,HLOOKUP(LEFT(D5127,6),'Filter Fuel'!$B$1:$I$2,2,FALSE),FALSE),1)*IF(F5127=0,0,1)</f>
        <v>1</v>
      </c>
      <c r="B5127" t="s">
        <v>2</v>
      </c>
      <c r="C5127">
        <f t="shared" si="148"/>
        <v>2037</v>
      </c>
      <c r="D5127" t="str">
        <f t="shared" si="149"/>
        <v>PUBBDGPROIMP</v>
      </c>
      <c r="E5127" t="str">
        <f>VLOOKUP(D5127,'NZ40-POPT_tech_groups'!A:B,2,FALSE)</f>
        <v>NZ40-ENE-1-PUBBDG</v>
      </c>
      <c r="F5127" s="3">
        <f>_xlfn.IFNA(_xlfn.IFNA(VLOOKUP(D5127,'Energy Share'!B:D,3,FALSE),VLOOKUP(LEFT(D5127,LEN(D5127)-2),'Energy Share'!B:D,3,FALSE)),0)*HLOOKUP(C5127,'Energy Share'!$I$2:$AL$3,2,FALSE)*VLOOKUP(LEFT(D5127,6),'Energy Share'!$I$6:$J$14,2,FALSE)</f>
        <v>8.1268121294505964E-7</v>
      </c>
    </row>
    <row r="5128" spans="1:6" hidden="1" x14ac:dyDescent="0.3">
      <c r="A5128">
        <f>IF(IFERROR(_xlfn.NUMBERVALUE(RIGHT(D5128,2))=C5128-2000,TRUE),1,0)*_xlfn.IFNA(VLOOKUP(LEFT(RIGHT(D5128,LEN(D5128)-6),LEN(RIGHT(D5128,LEN(D5128)-6))-3),'Filter Fuel'!$A$3:$I$29,HLOOKUP(LEFT(D5128,6),'Filter Fuel'!$B$1:$I$2,2,FALSE),FALSE),1)*IF(F5128=0,0,1)</f>
        <v>0</v>
      </c>
      <c r="B5128" t="s">
        <v>2</v>
      </c>
      <c r="C5128">
        <f t="shared" si="148"/>
        <v>2037</v>
      </c>
      <c r="D5128" t="str">
        <f t="shared" si="149"/>
        <v>PUBTRAPROIMP</v>
      </c>
      <c r="E5128" t="str">
        <f>VLOOKUP(D5128,'NZ40-POPT_tech_groups'!A:B,2,FALSE)</f>
        <v>NZ40-ENE-1-PUBTRA</v>
      </c>
      <c r="F5128" s="3">
        <f>_xlfn.IFNA(_xlfn.IFNA(VLOOKUP(D5128,'Energy Share'!B:D,3,FALSE),VLOOKUP(LEFT(D5128,LEN(D5128)-2),'Energy Share'!B:D,3,FALSE)),0)*HLOOKUP(C5128,'Energy Share'!$I$2:$AL$3,2,FALSE)*VLOOKUP(LEFT(D5128,6),'Energy Share'!$I$6:$J$14,2,FALSE)</f>
        <v>0</v>
      </c>
    </row>
    <row r="5129" spans="1:6" x14ac:dyDescent="0.3">
      <c r="A5129">
        <f>IF(IFERROR(_xlfn.NUMBERVALUE(RIGHT(D5129,2))=C5129-2000,TRUE),1,0)*_xlfn.IFNA(VLOOKUP(LEFT(RIGHT(D5129,LEN(D5129)-6),LEN(RIGHT(D5129,LEN(D5129)-6))-3),'Filter Fuel'!$A$3:$I$29,HLOOKUP(LEFT(D5129,6),'Filter Fuel'!$B$1:$I$2,2,FALSE),FALSE),1)*IF(F5129=0,0,1)</f>
        <v>1</v>
      </c>
      <c r="B5129" t="s">
        <v>2</v>
      </c>
      <c r="C5129">
        <f t="shared" si="148"/>
        <v>2037</v>
      </c>
      <c r="D5129" t="str">
        <f t="shared" si="149"/>
        <v>RESBDGPROIMP</v>
      </c>
      <c r="E5129" t="str">
        <f>VLOOKUP(D5129,'NZ40-POPT_tech_groups'!A:B,2,FALSE)</f>
        <v>NZ40-ENE-1-RESBDG</v>
      </c>
      <c r="F5129" s="3">
        <f>_xlfn.IFNA(_xlfn.IFNA(VLOOKUP(D5129,'Energy Share'!B:D,3,FALSE),VLOOKUP(LEFT(D5129,LEN(D5129)-2),'Energy Share'!B:D,3,FALSE)),0)*HLOOKUP(C5129,'Energy Share'!$I$2:$AL$3,2,FALSE)*VLOOKUP(LEFT(D5129,6),'Energy Share'!$I$6:$J$14,2,FALSE)</f>
        <v>1.6038655122346879E-3</v>
      </c>
    </row>
    <row r="5130" spans="1:6" x14ac:dyDescent="0.3">
      <c r="A5130">
        <f>IF(IFERROR(_xlfn.NUMBERVALUE(RIGHT(D5130,2))=C5130-2000,TRUE),1,0)*_xlfn.IFNA(VLOOKUP(LEFT(RIGHT(D5130,LEN(D5130)-6),LEN(RIGHT(D5130,LEN(D5130)-6))-3),'Filter Fuel'!$A$3:$I$29,HLOOKUP(LEFT(D5130,6),'Filter Fuel'!$B$1:$I$2,2,FALSE),FALSE),1)*IF(F5130=0,0,1)</f>
        <v>1</v>
      </c>
      <c r="B5130" t="s">
        <v>2</v>
      </c>
      <c r="C5130">
        <f t="shared" si="148"/>
        <v>2037</v>
      </c>
      <c r="D5130" t="str">
        <f t="shared" si="149"/>
        <v>FRETRARDSLIMP</v>
      </c>
      <c r="E5130" t="str">
        <f>VLOOKUP(D5130,'NZ40-POPT_tech_groups'!A:B,2,FALSE)</f>
        <v>NZ40-ENE-1-FRETRA</v>
      </c>
      <c r="F5130" s="3">
        <f>_xlfn.IFNA(_xlfn.IFNA(VLOOKUP(D5130,'Energy Share'!B:D,3,FALSE),VLOOKUP(LEFT(D5130,LEN(D5130)-2),'Energy Share'!B:D,3,FALSE)),0)*HLOOKUP(C5130,'Energy Share'!$I$2:$AL$3,2,FALSE)*VLOOKUP(LEFT(D5130,6),'Energy Share'!$I$6:$J$14,2,FALSE)</f>
        <v>8.8636882859850384E-7</v>
      </c>
    </row>
    <row r="5131" spans="1:6" x14ac:dyDescent="0.3">
      <c r="A5131">
        <f>IF(IFERROR(_xlfn.NUMBERVALUE(RIGHT(D5131,2))=C5131-2000,TRUE),1,0)*_xlfn.IFNA(VLOOKUP(LEFT(RIGHT(D5131,LEN(D5131)-6),LEN(RIGHT(D5131,LEN(D5131)-6))-3),'Filter Fuel'!$A$3:$I$29,HLOOKUP(LEFT(D5131,6),'Filter Fuel'!$B$1:$I$2,2,FALSE),FALSE),1)*IF(F5131=0,0,1)</f>
        <v>1</v>
      </c>
      <c r="B5131" t="s">
        <v>2</v>
      </c>
      <c r="C5131">
        <f t="shared" si="148"/>
        <v>2037</v>
      </c>
      <c r="D5131" t="str">
        <f t="shared" si="149"/>
        <v>PASTRARDSLIMP</v>
      </c>
      <c r="E5131" t="str">
        <f>VLOOKUP(D5131,'NZ40-POPT_tech_groups'!A:B,2,FALSE)</f>
        <v>NZ40-ENE-1-PASTRA</v>
      </c>
      <c r="F5131" s="3">
        <f>_xlfn.IFNA(_xlfn.IFNA(VLOOKUP(D5131,'Energy Share'!B:D,3,FALSE),VLOOKUP(LEFT(D5131,LEN(D5131)-2),'Energy Share'!B:D,3,FALSE)),0)*HLOOKUP(C5131,'Energy Share'!$I$2:$AL$3,2,FALSE)*VLOOKUP(LEFT(D5131,6),'Energy Share'!$I$6:$J$14,2,FALSE)</f>
        <v>3.3843948067692225E-6</v>
      </c>
    </row>
    <row r="5132" spans="1:6" hidden="1" x14ac:dyDescent="0.3">
      <c r="A5132">
        <f>IF(IFERROR(_xlfn.NUMBERVALUE(RIGHT(D5132,2))=C5132-2000,TRUE),1,0)*_xlfn.IFNA(VLOOKUP(LEFT(RIGHT(D5132,LEN(D5132)-6),LEN(RIGHT(D5132,LEN(D5132)-6))-3),'Filter Fuel'!$A$3:$I$29,HLOOKUP(LEFT(D5132,6),'Filter Fuel'!$B$1:$I$2,2,FALSE),FALSE),1)*IF(F5132=0,0,1)</f>
        <v>0</v>
      </c>
      <c r="B5132" t="s">
        <v>2</v>
      </c>
      <c r="C5132">
        <f t="shared" si="148"/>
        <v>2037</v>
      </c>
      <c r="D5132" t="str">
        <f t="shared" si="149"/>
        <v>PUBTRARDSLIMP</v>
      </c>
      <c r="E5132" t="str">
        <f>VLOOKUP(D5132,'NZ40-POPT_tech_groups'!A:B,2,FALSE)</f>
        <v>NZ40-ENE-1-PUBTRA</v>
      </c>
      <c r="F5132" s="3">
        <f>_xlfn.IFNA(_xlfn.IFNA(VLOOKUP(D5132,'Energy Share'!B:D,3,FALSE),VLOOKUP(LEFT(D5132,LEN(D5132)-2),'Energy Share'!B:D,3,FALSE)),0)*HLOOKUP(C5132,'Energy Share'!$I$2:$AL$3,2,FALSE)*VLOOKUP(LEFT(D5132,6),'Energy Share'!$I$6:$J$14,2,FALSE)</f>
        <v>0</v>
      </c>
    </row>
    <row r="5133" spans="1:6" x14ac:dyDescent="0.3">
      <c r="A5133">
        <f>IF(IFERROR(_xlfn.NUMBERVALUE(RIGHT(D5133,2))=C5133-2000,TRUE),1,0)*_xlfn.IFNA(VLOOKUP(LEFT(RIGHT(D5133,LEN(D5133)-6),LEN(RIGHT(D5133,LEN(D5133)-6))-3),'Filter Fuel'!$A$3:$I$29,HLOOKUP(LEFT(D5133,6),'Filter Fuel'!$B$1:$I$2,2,FALSE),FALSE),1)*IF(F5133=0,0,1)</f>
        <v>1</v>
      </c>
      <c r="B5133" t="s">
        <v>2</v>
      </c>
      <c r="C5133">
        <f t="shared" si="148"/>
        <v>2037</v>
      </c>
      <c r="D5133" t="str">
        <f t="shared" si="149"/>
        <v>COMBDGSGAIMP</v>
      </c>
      <c r="E5133" t="str">
        <f>VLOOKUP(D5133,'NZ40-POPT_tech_groups'!A:B,2,FALSE)</f>
        <v>NZ40-ENE-1-COMBDG</v>
      </c>
      <c r="F5133" s="3">
        <f>_xlfn.IFNA(_xlfn.IFNA(VLOOKUP(D5133,'Energy Share'!B:D,3,FALSE),VLOOKUP(LEFT(D5133,LEN(D5133)-2),'Energy Share'!B:D,3,FALSE)),0)*HLOOKUP(C5133,'Energy Share'!$I$2:$AL$3,2,FALSE)*VLOOKUP(LEFT(D5133,6),'Energy Share'!$I$6:$J$14,2,FALSE)</f>
        <v>6.2461628383527054E-5</v>
      </c>
    </row>
    <row r="5134" spans="1:6" hidden="1" x14ac:dyDescent="0.3">
      <c r="A5134">
        <f>IF(IFERROR(_xlfn.NUMBERVALUE(RIGHT(D5134,2))=C5134-2000,TRUE),1,0)*_xlfn.IFNA(VLOOKUP(LEFT(RIGHT(D5134,LEN(D5134)-6),LEN(RIGHT(D5134,LEN(D5134)-6))-3),'Filter Fuel'!$A$3:$I$29,HLOOKUP(LEFT(D5134,6),'Filter Fuel'!$B$1:$I$2,2,FALSE),FALSE),1)*IF(F5134=0,0,1)</f>
        <v>0</v>
      </c>
      <c r="B5134" t="s">
        <v>2</v>
      </c>
      <c r="C5134">
        <f t="shared" si="148"/>
        <v>2037</v>
      </c>
      <c r="D5134" t="str">
        <f t="shared" si="149"/>
        <v>FRETRASGAIMP</v>
      </c>
      <c r="E5134" t="str">
        <f>VLOOKUP(D5134,'NZ40-POPT_tech_groups'!A:B,2,FALSE)</f>
        <v>NZ40-ENE-1-FRETRA</v>
      </c>
      <c r="F5134" s="3">
        <f>_xlfn.IFNA(_xlfn.IFNA(VLOOKUP(D5134,'Energy Share'!B:D,3,FALSE),VLOOKUP(LEFT(D5134,LEN(D5134)-2),'Energy Share'!B:D,3,FALSE)),0)*HLOOKUP(C5134,'Energy Share'!$I$2:$AL$3,2,FALSE)*VLOOKUP(LEFT(D5134,6),'Energy Share'!$I$6:$J$14,2,FALSE)</f>
        <v>0</v>
      </c>
    </row>
    <row r="5135" spans="1:6" x14ac:dyDescent="0.3">
      <c r="A5135">
        <f>IF(IFERROR(_xlfn.NUMBERVALUE(RIGHT(D5135,2))=C5135-2000,TRUE),1,0)*_xlfn.IFNA(VLOOKUP(LEFT(RIGHT(D5135,LEN(D5135)-6),LEN(RIGHT(D5135,LEN(D5135)-6))-3),'Filter Fuel'!$A$3:$I$29,HLOOKUP(LEFT(D5135,6),'Filter Fuel'!$B$1:$I$2,2,FALSE),FALSE),1)*IF(F5135=0,0,1)</f>
        <v>1</v>
      </c>
      <c r="B5135" t="s">
        <v>2</v>
      </c>
      <c r="C5135">
        <f t="shared" si="148"/>
        <v>2037</v>
      </c>
      <c r="D5135" t="str">
        <f t="shared" si="149"/>
        <v>PASTRASGAIMP</v>
      </c>
      <c r="E5135" t="str">
        <f>VLOOKUP(D5135,'NZ40-POPT_tech_groups'!A:B,2,FALSE)</f>
        <v>NZ40-ENE-1-PASTRA</v>
      </c>
      <c r="F5135" s="3">
        <f>_xlfn.IFNA(_xlfn.IFNA(VLOOKUP(D5135,'Energy Share'!B:D,3,FALSE),VLOOKUP(LEFT(D5135,LEN(D5135)-2),'Energy Share'!B:D,3,FALSE)),0)*HLOOKUP(C5135,'Energy Share'!$I$2:$AL$3,2,FALSE)*VLOOKUP(LEFT(D5135,6),'Energy Share'!$I$6:$J$14,2,FALSE)</f>
        <v>3.0589052304917337E-6</v>
      </c>
    </row>
    <row r="5136" spans="1:6" x14ac:dyDescent="0.3">
      <c r="A5136">
        <f>IF(IFERROR(_xlfn.NUMBERVALUE(RIGHT(D5136,2))=C5136-2000,TRUE),1,0)*_xlfn.IFNA(VLOOKUP(LEFT(RIGHT(D5136,LEN(D5136)-6),LEN(RIGHT(D5136,LEN(D5136)-6))-3),'Filter Fuel'!$A$3:$I$29,HLOOKUP(LEFT(D5136,6),'Filter Fuel'!$B$1:$I$2,2,FALSE),FALSE),1)*IF(F5136=0,0,1)</f>
        <v>1</v>
      </c>
      <c r="B5136" t="s">
        <v>2</v>
      </c>
      <c r="C5136">
        <f t="shared" si="148"/>
        <v>2037</v>
      </c>
      <c r="D5136" t="str">
        <f t="shared" si="149"/>
        <v>PUBBDGSGAIMP</v>
      </c>
      <c r="E5136" t="str">
        <f>VLOOKUP(D5136,'NZ40-POPT_tech_groups'!A:B,2,FALSE)</f>
        <v>NZ40-ENE-1-PUBBDG</v>
      </c>
      <c r="F5136" s="3">
        <f>_xlfn.IFNA(_xlfn.IFNA(VLOOKUP(D5136,'Energy Share'!B:D,3,FALSE),VLOOKUP(LEFT(D5136,LEN(D5136)-2),'Energy Share'!B:D,3,FALSE)),0)*HLOOKUP(C5136,'Energy Share'!$I$2:$AL$3,2,FALSE)*VLOOKUP(LEFT(D5136,6),'Energy Share'!$I$6:$J$14,2,FALSE)</f>
        <v>1.3602874005387168E-4</v>
      </c>
    </row>
    <row r="5137" spans="1:6" hidden="1" x14ac:dyDescent="0.3">
      <c r="A5137">
        <f>IF(IFERROR(_xlfn.NUMBERVALUE(RIGHT(D5137,2))=C5137-2000,TRUE),1,0)*_xlfn.IFNA(VLOOKUP(LEFT(RIGHT(D5137,LEN(D5137)-6),LEN(RIGHT(D5137,LEN(D5137)-6))-3),'Filter Fuel'!$A$3:$I$29,HLOOKUP(LEFT(D5137,6),'Filter Fuel'!$B$1:$I$2,2,FALSE),FALSE),1)*IF(F5137=0,0,1)</f>
        <v>0</v>
      </c>
      <c r="B5137" t="s">
        <v>2</v>
      </c>
      <c r="C5137">
        <f t="shared" si="148"/>
        <v>2037</v>
      </c>
      <c r="D5137" t="str">
        <f t="shared" si="149"/>
        <v>PUBTRASGAIMP</v>
      </c>
      <c r="E5137" t="str">
        <f>VLOOKUP(D5137,'NZ40-POPT_tech_groups'!A:B,2,FALSE)</f>
        <v>NZ40-ENE-1-PUBTRA</v>
      </c>
      <c r="F5137" s="3">
        <f>_xlfn.IFNA(_xlfn.IFNA(VLOOKUP(D5137,'Energy Share'!B:D,3,FALSE),VLOOKUP(LEFT(D5137,LEN(D5137)-2),'Energy Share'!B:D,3,FALSE)),0)*HLOOKUP(C5137,'Energy Share'!$I$2:$AL$3,2,FALSE)*VLOOKUP(LEFT(D5137,6),'Energy Share'!$I$6:$J$14,2,FALSE)</f>
        <v>0</v>
      </c>
    </row>
    <row r="5138" spans="1:6" x14ac:dyDescent="0.3">
      <c r="A5138">
        <f>IF(IFERROR(_xlfn.NUMBERVALUE(RIGHT(D5138,2))=C5138-2000,TRUE),1,0)*_xlfn.IFNA(VLOOKUP(LEFT(RIGHT(D5138,LEN(D5138)-6),LEN(RIGHT(D5138,LEN(D5138)-6))-3),'Filter Fuel'!$A$3:$I$29,HLOOKUP(LEFT(D5138,6),'Filter Fuel'!$B$1:$I$2,2,FALSE),FALSE),1)*IF(F5138=0,0,1)</f>
        <v>1</v>
      </c>
      <c r="B5138" t="s">
        <v>2</v>
      </c>
      <c r="C5138">
        <f t="shared" si="148"/>
        <v>2037</v>
      </c>
      <c r="D5138" t="str">
        <f t="shared" si="149"/>
        <v>RESBDGSGAIMP</v>
      </c>
      <c r="E5138" t="str">
        <f>VLOOKUP(D5138,'NZ40-POPT_tech_groups'!A:B,2,FALSE)</f>
        <v>NZ40-ENE-1-RESBDG</v>
      </c>
      <c r="F5138" s="3">
        <f>_xlfn.IFNA(_xlfn.IFNA(VLOOKUP(D5138,'Energy Share'!B:D,3,FALSE),VLOOKUP(LEFT(D5138,LEN(D5138)-2),'Energy Share'!B:D,3,FALSE)),0)*HLOOKUP(C5138,'Energy Share'!$I$2:$AL$3,2,FALSE)*VLOOKUP(LEFT(D5138,6),'Energy Share'!$I$6:$J$14,2,FALSE)</f>
        <v>1.8250096399303829E-5</v>
      </c>
    </row>
    <row r="5139" spans="1:6" hidden="1" x14ac:dyDescent="0.3">
      <c r="A5139">
        <f>IF(IFERROR(_xlfn.NUMBERVALUE(RIGHT(D5139,2))=C5139-2000,TRUE),1,0)*_xlfn.IFNA(VLOOKUP(LEFT(RIGHT(D5139,LEN(D5139)-6),LEN(RIGHT(D5139,LEN(D5139)-6))-3),'Filter Fuel'!$A$3:$I$29,HLOOKUP(LEFT(D5139,6),'Filter Fuel'!$B$1:$I$2,2,FALSE),FALSE),1)*IF(F5139=0,0,1)</f>
        <v>0</v>
      </c>
      <c r="B5139" t="s">
        <v>2</v>
      </c>
      <c r="C5139">
        <f t="shared" si="148"/>
        <v>2037</v>
      </c>
      <c r="D5139" t="str">
        <f t="shared" si="149"/>
        <v>FRETRASJEIMP</v>
      </c>
      <c r="E5139" t="str">
        <f>VLOOKUP(D5139,'NZ40-POPT_tech_groups'!A:B,2,FALSE)</f>
        <v>NZ40-ENE-1-FRETRA</v>
      </c>
      <c r="F5139" s="3">
        <f>_xlfn.IFNA(_xlfn.IFNA(VLOOKUP(D5139,'Energy Share'!B:D,3,FALSE),VLOOKUP(LEFT(D5139,LEN(D5139)-2),'Energy Share'!B:D,3,FALSE)),0)*HLOOKUP(C5139,'Energy Share'!$I$2:$AL$3,2,FALSE)*VLOOKUP(LEFT(D5139,6),'Energy Share'!$I$6:$J$14,2,FALSE)</f>
        <v>0</v>
      </c>
    </row>
    <row r="5140" spans="1:6" hidden="1" x14ac:dyDescent="0.3">
      <c r="A5140">
        <f>IF(IFERROR(_xlfn.NUMBERVALUE(RIGHT(D5140,2))=C5140-2000,TRUE),1,0)*_xlfn.IFNA(VLOOKUP(LEFT(RIGHT(D5140,LEN(D5140)-6),LEN(RIGHT(D5140,LEN(D5140)-6))-3),'Filter Fuel'!$A$3:$I$29,HLOOKUP(LEFT(D5140,6),'Filter Fuel'!$B$1:$I$2,2,FALSE),FALSE),1)*IF(F5140=0,0,1)</f>
        <v>0</v>
      </c>
      <c r="B5140" t="s">
        <v>2</v>
      </c>
      <c r="C5140">
        <f t="shared" si="148"/>
        <v>2037</v>
      </c>
      <c r="D5140" t="str">
        <f t="shared" si="149"/>
        <v>FRETRASMTNIMP</v>
      </c>
      <c r="E5140" t="str">
        <f>VLOOKUP(D5140,'NZ40-POPT_tech_groups'!A:B,2,FALSE)</f>
        <v>NZ40-ENE-1-FRETRA</v>
      </c>
      <c r="F5140" s="3">
        <f>_xlfn.IFNA(_xlfn.IFNA(VLOOKUP(D5140,'Energy Share'!B:D,3,FALSE),VLOOKUP(LEFT(D5140,LEN(D5140)-2),'Energy Share'!B:D,3,FALSE)),0)*HLOOKUP(C5140,'Energy Share'!$I$2:$AL$3,2,FALSE)*VLOOKUP(LEFT(D5140,6),'Energy Share'!$I$6:$J$14,2,FALSE)</f>
        <v>0</v>
      </c>
    </row>
    <row r="5141" spans="1:6" x14ac:dyDescent="0.3">
      <c r="A5141">
        <f>IF(IFERROR(_xlfn.NUMBERVALUE(RIGHT(D5141,2))=C5141-2000,TRUE),1,0)*_xlfn.IFNA(VLOOKUP(LEFT(RIGHT(D5141,LEN(D5141)-6),LEN(RIGHT(D5141,LEN(D5141)-6))-3),'Filter Fuel'!$A$3:$I$29,HLOOKUP(LEFT(D5141,6),'Filter Fuel'!$B$1:$I$2,2,FALSE),FALSE),1)*IF(F5141=0,0,1)</f>
        <v>1</v>
      </c>
      <c r="B5141" t="s">
        <v>2</v>
      </c>
      <c r="C5141">
        <f t="shared" si="148"/>
        <v>2037</v>
      </c>
      <c r="D5141" t="str">
        <f t="shared" si="149"/>
        <v>PASTRASMTNIMP</v>
      </c>
      <c r="E5141" t="str">
        <f>VLOOKUP(D5141,'NZ40-POPT_tech_groups'!A:B,2,FALSE)</f>
        <v>NZ40-ENE-1-PASTRA</v>
      </c>
      <c r="F5141" s="3">
        <f>_xlfn.IFNA(_xlfn.IFNA(VLOOKUP(D5141,'Energy Share'!B:D,3,FALSE),VLOOKUP(LEFT(D5141,LEN(D5141)-2),'Energy Share'!B:D,3,FALSE)),0)*HLOOKUP(C5141,'Energy Share'!$I$2:$AL$3,2,FALSE)*VLOOKUP(LEFT(D5141,6),'Energy Share'!$I$6:$J$14,2,FALSE)</f>
        <v>3.0588758355364859E-6</v>
      </c>
    </row>
    <row r="5142" spans="1:6" hidden="1" x14ac:dyDescent="0.3">
      <c r="A5142">
        <f>IF(IFERROR(_xlfn.NUMBERVALUE(RIGHT(D5142,2))=C5142-2000,TRUE),1,0)*_xlfn.IFNA(VLOOKUP(LEFT(RIGHT(D5142,LEN(D5142)-6),LEN(RIGHT(D5142,LEN(D5142)-6))-3),'Filter Fuel'!$A$3:$I$29,HLOOKUP(LEFT(D5142,6),'Filter Fuel'!$B$1:$I$2,2,FALSE),FALSE),1)*IF(F5142=0,0,1)</f>
        <v>0</v>
      </c>
      <c r="B5142" t="s">
        <v>2</v>
      </c>
      <c r="C5142">
        <f t="shared" si="148"/>
        <v>2037</v>
      </c>
      <c r="D5142" t="str">
        <f t="shared" si="149"/>
        <v>PUBTRASMTNIMP</v>
      </c>
      <c r="E5142" t="str">
        <f>VLOOKUP(D5142,'NZ40-POPT_tech_groups'!A:B,2,FALSE)</f>
        <v>NZ40-ENE-1-PUBTRA</v>
      </c>
      <c r="F5142" s="3">
        <f>_xlfn.IFNA(_xlfn.IFNA(VLOOKUP(D5142,'Energy Share'!B:D,3,FALSE),VLOOKUP(LEFT(D5142,LEN(D5142)-2),'Energy Share'!B:D,3,FALSE)),0)*HLOOKUP(C5142,'Energy Share'!$I$2:$AL$3,2,FALSE)*VLOOKUP(LEFT(D5142,6),'Energy Share'!$I$6:$J$14,2,FALSE)</f>
        <v>0</v>
      </c>
    </row>
    <row r="5143" spans="1:6" hidden="1" x14ac:dyDescent="0.3">
      <c r="A5143">
        <f>IF(IFERROR(_xlfn.NUMBERVALUE(RIGHT(D5143,2))=C5143-2000,TRUE),1,0)*_xlfn.IFNA(VLOOKUP(LEFT(RIGHT(D5143,LEN(D5143)-6),LEN(RIGHT(D5143,LEN(D5143)-6))-3),'Filter Fuel'!$A$3:$I$29,HLOOKUP(LEFT(D5143,6),'Filter Fuel'!$B$1:$I$2,2,FALSE),FALSE),1)*IF(F5143=0,0,1)</f>
        <v>0</v>
      </c>
      <c r="B5143" t="s">
        <v>2</v>
      </c>
      <c r="C5143">
        <f t="shared" si="148"/>
        <v>2037</v>
      </c>
      <c r="D5143" t="str">
        <f t="shared" si="149"/>
        <v>RESBDGSMTNIMP</v>
      </c>
      <c r="E5143" t="str">
        <f>VLOOKUP(D5143,'NZ40-POPT_tech_groups'!A:B,2,FALSE)</f>
        <v>NZ40-ENE-1-RESBDG</v>
      </c>
      <c r="F5143" s="3">
        <f>_xlfn.IFNA(_xlfn.IFNA(VLOOKUP(D5143,'Energy Share'!B:D,3,FALSE),VLOOKUP(LEFT(D5143,LEN(D5143)-2),'Energy Share'!B:D,3,FALSE)),0)*HLOOKUP(C5143,'Energy Share'!$I$2:$AL$3,2,FALSE)*VLOOKUP(LEFT(D5143,6),'Energy Share'!$I$6:$J$14,2,FALSE)</f>
        <v>0</v>
      </c>
    </row>
    <row r="5144" spans="1:6" hidden="1" x14ac:dyDescent="0.3">
      <c r="A5144" t="e">
        <f>IF(IFERROR(_xlfn.NUMBERVALUE(RIGHT(D5144,2))=C5144-2000,TRUE),1,0)*_xlfn.IFNA(VLOOKUP(LEFT(RIGHT(D5144,LEN(D5144)-6),LEN(RIGHT(D5144,LEN(D5144)-6))-3),'Filter Fuel'!$A$3:$I$29,HLOOKUP(LEFT(D5144,6),'Filter Fuel'!$B$1:$I$2,2,FALSE),FALSE),1)*IF(F5144=0,0,1)</f>
        <v>#REF!</v>
      </c>
      <c r="B5144" t="s">
        <v>2</v>
      </c>
      <c r="C5144">
        <f t="shared" si="148"/>
        <v>2037</v>
      </c>
      <c r="D5144" t="e">
        <f t="shared" si="149"/>
        <v>#REF!</v>
      </c>
      <c r="E5144" t="e">
        <f>VLOOKUP(D5144,'NZ40-POPT_tech_groups'!A:B,2,FALSE)</f>
        <v>#REF!</v>
      </c>
      <c r="F5144" s="3" t="e">
        <f>_xlfn.IFNA(_xlfn.IFNA(VLOOKUP(D5144,'Energy Share'!B:D,3,FALSE),VLOOKUP(LEFT(D5144,LEN(D5144)-2),'Energy Share'!B:D,3,FALSE)),0)*HLOOKUP(C5144,'Energy Share'!$I$2:$AL$3,2,FALSE)*VLOOKUP(LEFT(D5144,6),'Energy Share'!$I$6:$J$14,2,FALSE)</f>
        <v>#REF!</v>
      </c>
    </row>
    <row r="5145" spans="1:6" hidden="1" x14ac:dyDescent="0.3">
      <c r="A5145">
        <f>IF(IFERROR(_xlfn.NUMBERVALUE(RIGHT(D5145,2))=C5145-2000,TRUE),1,0)*_xlfn.IFNA(VLOOKUP(LEFT(RIGHT(D5145,LEN(D5145)-6),LEN(RIGHT(D5145,LEN(D5145)-6))-3),'Filter Fuel'!$A$3:$I$29,HLOOKUP(LEFT(D5145,6),'Filter Fuel'!$B$1:$I$2,2,FALSE),FALSE),1)*IF(F5145=0,0,1)</f>
        <v>0</v>
      </c>
      <c r="B5145" t="s">
        <v>2</v>
      </c>
      <c r="C5145">
        <f t="shared" ref="C5145:C5208" si="150">C4802+1</f>
        <v>2037</v>
      </c>
      <c r="D5145" t="str">
        <f t="shared" ref="D5145:D5208" si="151">D4802</f>
        <v>PUBBDGSOLIMP</v>
      </c>
      <c r="E5145" t="str">
        <f>VLOOKUP(D5145,'NZ40-POPT_tech_groups'!A:B,2,FALSE)</f>
        <v>NZ40-ENE-1-PUBBDG</v>
      </c>
      <c r="F5145" s="3">
        <f>_xlfn.IFNA(_xlfn.IFNA(VLOOKUP(D5145,'Energy Share'!B:D,3,FALSE),VLOOKUP(LEFT(D5145,LEN(D5145)-2),'Energy Share'!B:D,3,FALSE)),0)*HLOOKUP(C5145,'Energy Share'!$I$2:$AL$3,2,FALSE)*VLOOKUP(LEFT(D5145,6),'Energy Share'!$I$6:$J$14,2,FALSE)</f>
        <v>0</v>
      </c>
    </row>
    <row r="5146" spans="1:6" hidden="1" x14ac:dyDescent="0.3">
      <c r="A5146" t="e">
        <f>IF(IFERROR(_xlfn.NUMBERVALUE(RIGHT(D5146,2))=C5146-2000,TRUE),1,0)*_xlfn.IFNA(VLOOKUP(LEFT(RIGHT(D5146,LEN(D5146)-6),LEN(RIGHT(D5146,LEN(D5146)-6))-3),'Filter Fuel'!$A$3:$I$29,HLOOKUP(LEFT(D5146,6),'Filter Fuel'!$B$1:$I$2,2,FALSE),FALSE),1)*IF(F5146=0,0,1)</f>
        <v>#VALUE!</v>
      </c>
      <c r="B5146" t="s">
        <v>2</v>
      </c>
      <c r="C5146">
        <f t="shared" si="150"/>
        <v>2037</v>
      </c>
      <c r="D5146">
        <f t="shared" si="151"/>
        <v>0</v>
      </c>
      <c r="E5146" t="e">
        <f>VLOOKUP(D5146,'NZ40-POPT_tech_groups'!A:B,2,FALSE)</f>
        <v>#N/A</v>
      </c>
      <c r="F5146" s="3" t="e">
        <f>_xlfn.IFNA(_xlfn.IFNA(VLOOKUP(D5146,'Energy Share'!B:D,3,FALSE),VLOOKUP(LEFT(D5146,LEN(D5146)-2),'Energy Share'!B:D,3,FALSE)),0)*HLOOKUP(C5146,'Energy Share'!$I$2:$AL$3,2,FALSE)*VLOOKUP(LEFT(D5146,6),'Energy Share'!$I$6:$J$14,2,FALSE)</f>
        <v>#VALUE!</v>
      </c>
    </row>
    <row r="5147" spans="1:6" x14ac:dyDescent="0.3">
      <c r="A5147">
        <f>IF(IFERROR(_xlfn.NUMBERVALUE(RIGHT(D5147,2))=C5147-2000,TRUE),1,0)*_xlfn.IFNA(VLOOKUP(LEFT(RIGHT(D5147,LEN(D5147)-6),LEN(RIGHT(D5147,LEN(D5147)-6))-3),'Filter Fuel'!$A$3:$I$29,HLOOKUP(LEFT(D5147,6),'Filter Fuel'!$B$1:$I$2,2,FALSE),FALSE),1)*IF(F5147=0,0,1)</f>
        <v>1</v>
      </c>
      <c r="B5147" t="s">
        <v>2</v>
      </c>
      <c r="C5147">
        <f t="shared" si="150"/>
        <v>2038</v>
      </c>
      <c r="D5147" t="str">
        <f t="shared" si="151"/>
        <v>FRETRAAGAIMP</v>
      </c>
      <c r="E5147" t="str">
        <f>VLOOKUP(D5147,'NZ40-POPT_tech_groups'!A:B,2,FALSE)</f>
        <v>NZ40-ENE-1-FRETRA</v>
      </c>
      <c r="F5147" s="3">
        <f>_xlfn.IFNA(_xlfn.IFNA(VLOOKUP(D5147,'Energy Share'!B:D,3,FALSE),VLOOKUP(LEFT(D5147,LEN(D5147)-2),'Energy Share'!B:D,3,FALSE)),0)*HLOOKUP(C5147,'Energy Share'!$I$2:$AL$3,2,FALSE)*VLOOKUP(LEFT(D5147,6),'Energy Share'!$I$6:$J$14,2,FALSE)</f>
        <v>2.5690921886119501E-6</v>
      </c>
    </row>
    <row r="5148" spans="1:6" x14ac:dyDescent="0.3">
      <c r="A5148">
        <f>IF(IFERROR(_xlfn.NUMBERVALUE(RIGHT(D5148,2))=C5148-2000,TRUE),1,0)*_xlfn.IFNA(VLOOKUP(LEFT(RIGHT(D5148,LEN(D5148)-6),LEN(RIGHT(D5148,LEN(D5148)-6))-3),'Filter Fuel'!$A$3:$I$29,HLOOKUP(LEFT(D5148,6),'Filter Fuel'!$B$1:$I$2,2,FALSE),FALSE),1)*IF(F5148=0,0,1)</f>
        <v>1</v>
      </c>
      <c r="B5148" t="s">
        <v>2</v>
      </c>
      <c r="C5148">
        <f t="shared" si="150"/>
        <v>2038</v>
      </c>
      <c r="D5148" t="str">
        <f t="shared" si="151"/>
        <v>FRETRAATFIMP</v>
      </c>
      <c r="E5148" t="str">
        <f>VLOOKUP(D5148,'NZ40-POPT_tech_groups'!A:B,2,FALSE)</f>
        <v>NZ40-ENE-1-FRETRA</v>
      </c>
      <c r="F5148" s="3">
        <f>_xlfn.IFNA(_xlfn.IFNA(VLOOKUP(D5148,'Energy Share'!B:D,3,FALSE),VLOOKUP(LEFT(D5148,LEN(D5148)-2),'Energy Share'!B:D,3,FALSE)),0)*HLOOKUP(C5148,'Energy Share'!$I$2:$AL$3,2,FALSE)*VLOOKUP(LEFT(D5148,6),'Energy Share'!$I$6:$J$14,2,FALSE)</f>
        <v>1.1663904309145877E-3</v>
      </c>
    </row>
    <row r="5149" spans="1:6" x14ac:dyDescent="0.3">
      <c r="A5149">
        <f>IF(IFERROR(_xlfn.NUMBERVALUE(RIGHT(D5149,2))=C5149-2000,TRUE),1,0)*_xlfn.IFNA(VLOOKUP(LEFT(RIGHT(D5149,LEN(D5149)-6),LEN(RIGHT(D5149,LEN(D5149)-6))-3),'Filter Fuel'!$A$3:$I$29,HLOOKUP(LEFT(D5149,6),'Filter Fuel'!$B$1:$I$2,2,FALSE),FALSE),1)*IF(F5149=0,0,1)</f>
        <v>1</v>
      </c>
      <c r="B5149" t="s">
        <v>2</v>
      </c>
      <c r="C5149">
        <f t="shared" si="150"/>
        <v>2038</v>
      </c>
      <c r="D5149" t="str">
        <f t="shared" si="151"/>
        <v>FRETRABDSLIMP</v>
      </c>
      <c r="E5149" t="str">
        <f>VLOOKUP(D5149,'NZ40-POPT_tech_groups'!A:B,2,FALSE)</f>
        <v>NZ40-ENE-1-FRETRA</v>
      </c>
      <c r="F5149" s="3">
        <f>_xlfn.IFNA(_xlfn.IFNA(VLOOKUP(D5149,'Energy Share'!B:D,3,FALSE),VLOOKUP(LEFT(D5149,LEN(D5149)-2),'Energy Share'!B:D,3,FALSE)),0)*HLOOKUP(C5149,'Energy Share'!$I$2:$AL$3,2,FALSE)*VLOOKUP(LEFT(D5149,6),'Energy Share'!$I$6:$J$14,2,FALSE)</f>
        <v>2.4597830899362224E-4</v>
      </c>
    </row>
    <row r="5150" spans="1:6" x14ac:dyDescent="0.3">
      <c r="A5150">
        <f>IF(IFERROR(_xlfn.NUMBERVALUE(RIGHT(D5150,2))=C5150-2000,TRUE),1,0)*_xlfn.IFNA(VLOOKUP(LEFT(RIGHT(D5150,LEN(D5150)-6),LEN(RIGHT(D5150,LEN(D5150)-6))-3),'Filter Fuel'!$A$3:$I$29,HLOOKUP(LEFT(D5150,6),'Filter Fuel'!$B$1:$I$2,2,FALSE),FALSE),1)*IF(F5150=0,0,1)</f>
        <v>1</v>
      </c>
      <c r="B5150" t="s">
        <v>2</v>
      </c>
      <c r="C5150">
        <f t="shared" si="150"/>
        <v>2038</v>
      </c>
      <c r="D5150" t="str">
        <f t="shared" si="151"/>
        <v>PASTRABDSLIMP</v>
      </c>
      <c r="E5150" t="str">
        <f>VLOOKUP(D5150,'NZ40-POPT_tech_groups'!A:B,2,FALSE)</f>
        <v>NZ40-ENE-1-PASTRA</v>
      </c>
      <c r="F5150" s="3">
        <f>_xlfn.IFNA(_xlfn.IFNA(VLOOKUP(D5150,'Energy Share'!B:D,3,FALSE),VLOOKUP(LEFT(D5150,LEN(D5150)-2),'Energy Share'!B:D,3,FALSE)),0)*HLOOKUP(C5150,'Energy Share'!$I$2:$AL$3,2,FALSE)*VLOOKUP(LEFT(D5150,6),'Energy Share'!$I$6:$J$14,2,FALSE)</f>
        <v>6.1930385795455008E-7</v>
      </c>
    </row>
    <row r="5151" spans="1:6" x14ac:dyDescent="0.3">
      <c r="A5151">
        <f>IF(IFERROR(_xlfn.NUMBERVALUE(RIGHT(D5151,2))=C5151-2000,TRUE),1,0)*_xlfn.IFNA(VLOOKUP(LEFT(RIGHT(D5151,LEN(D5151)-6),LEN(RIGHT(D5151,LEN(D5151)-6))-3),'Filter Fuel'!$A$3:$I$29,HLOOKUP(LEFT(D5151,6),'Filter Fuel'!$B$1:$I$2,2,FALSE),FALSE),1)*IF(F5151=0,0,1)</f>
        <v>1</v>
      </c>
      <c r="B5151" t="s">
        <v>2</v>
      </c>
      <c r="C5151">
        <f t="shared" si="150"/>
        <v>2038</v>
      </c>
      <c r="D5151" t="str">
        <f t="shared" si="151"/>
        <v>PUBTRABDSLIMP</v>
      </c>
      <c r="E5151" t="str">
        <f>VLOOKUP(D5151,'NZ40-POPT_tech_groups'!A:B,2,FALSE)</f>
        <v>NZ40-ENE-1-PUBTRA</v>
      </c>
      <c r="F5151" s="3">
        <f>_xlfn.IFNA(_xlfn.IFNA(VLOOKUP(D5151,'Energy Share'!B:D,3,FALSE),VLOOKUP(LEFT(D5151,LEN(D5151)-2),'Energy Share'!B:D,3,FALSE)),0)*HLOOKUP(C5151,'Energy Share'!$I$2:$AL$3,2,FALSE)*VLOOKUP(LEFT(D5151,6),'Energy Share'!$I$6:$J$14,2,FALSE)</f>
        <v>8.0768924580498097E-4</v>
      </c>
    </row>
    <row r="5152" spans="1:6" hidden="1" x14ac:dyDescent="0.3">
      <c r="A5152">
        <f>IF(IFERROR(_xlfn.NUMBERVALUE(RIGHT(D5152,2))=C5152-2000,TRUE),1,0)*_xlfn.IFNA(VLOOKUP(LEFT(RIGHT(D5152,LEN(D5152)-6),LEN(RIGHT(D5152,LEN(D5152)-6))-3),'Filter Fuel'!$A$3:$I$29,HLOOKUP(LEFT(D5152,6),'Filter Fuel'!$B$1:$I$2,2,FALSE),FALSE),1)*IF(F5152=0,0,1)</f>
        <v>0</v>
      </c>
      <c r="B5152" t="s">
        <v>2</v>
      </c>
      <c r="C5152">
        <f t="shared" si="150"/>
        <v>2038</v>
      </c>
      <c r="D5152" t="str">
        <f t="shared" si="151"/>
        <v>FRETRABJEIMP</v>
      </c>
      <c r="E5152" t="str">
        <f>VLOOKUP(D5152,'NZ40-POPT_tech_groups'!A:B,2,FALSE)</f>
        <v>NZ40-ENE-1-FRETRA</v>
      </c>
      <c r="F5152" s="3">
        <f>_xlfn.IFNA(_xlfn.IFNA(VLOOKUP(D5152,'Energy Share'!B:D,3,FALSE),VLOOKUP(LEFT(D5152,LEN(D5152)-2),'Energy Share'!B:D,3,FALSE)),0)*HLOOKUP(C5152,'Energy Share'!$I$2:$AL$3,2,FALSE)*VLOOKUP(LEFT(D5152,6),'Energy Share'!$I$6:$J$14,2,FALSE)</f>
        <v>0</v>
      </c>
    </row>
    <row r="5153" spans="1:6" hidden="1" x14ac:dyDescent="0.3">
      <c r="A5153">
        <f>IF(IFERROR(_xlfn.NUMBERVALUE(RIGHT(D5153,2))=C5153-2000,TRUE),1,0)*_xlfn.IFNA(VLOOKUP(LEFT(RIGHT(D5153,LEN(D5153)-6),LEN(RIGHT(D5153,LEN(D5153)-6))-3),'Filter Fuel'!$A$3:$I$29,HLOOKUP(LEFT(D5153,6),'Filter Fuel'!$B$1:$I$2,2,FALSE),FALSE),1)*IF(F5153=0,0,1)</f>
        <v>0</v>
      </c>
      <c r="B5153" t="s">
        <v>2</v>
      </c>
      <c r="C5153">
        <f t="shared" si="150"/>
        <v>2038</v>
      </c>
      <c r="D5153" t="str">
        <f t="shared" si="151"/>
        <v>COMBDGBMAIMP</v>
      </c>
      <c r="E5153" t="str">
        <f>VLOOKUP(D5153,'NZ40-POPT_tech_groups'!A:B,2,FALSE)</f>
        <v>NZ40-ENE-1-COMBDG</v>
      </c>
      <c r="F5153" s="3">
        <f>_xlfn.IFNA(_xlfn.IFNA(VLOOKUP(D5153,'Energy Share'!B:D,3,FALSE),VLOOKUP(LEFT(D5153,LEN(D5153)-2),'Energy Share'!B:D,3,FALSE)),0)*HLOOKUP(C5153,'Energy Share'!$I$2:$AL$3,2,FALSE)*VLOOKUP(LEFT(D5153,6),'Energy Share'!$I$6:$J$14,2,FALSE)</f>
        <v>0</v>
      </c>
    </row>
    <row r="5154" spans="1:6" hidden="1" x14ac:dyDescent="0.3">
      <c r="A5154">
        <f>IF(IFERROR(_xlfn.NUMBERVALUE(RIGHT(D5154,2))=C5154-2000,TRUE),1,0)*_xlfn.IFNA(VLOOKUP(LEFT(RIGHT(D5154,LEN(D5154)-6),LEN(RIGHT(D5154,LEN(D5154)-6))-3),'Filter Fuel'!$A$3:$I$29,HLOOKUP(LEFT(D5154,6),'Filter Fuel'!$B$1:$I$2,2,FALSE),FALSE),1)*IF(F5154=0,0,1)</f>
        <v>0</v>
      </c>
      <c r="B5154" t="s">
        <v>2</v>
      </c>
      <c r="C5154">
        <f t="shared" si="150"/>
        <v>2038</v>
      </c>
      <c r="D5154" t="str">
        <f t="shared" si="151"/>
        <v>INDBDGBMAIMP</v>
      </c>
      <c r="E5154" t="str">
        <f>VLOOKUP(D5154,'NZ40-POPT_tech_groups'!A:B,2,FALSE)</f>
        <v>NZ40-ENE-1-INDBDG</v>
      </c>
      <c r="F5154" s="3">
        <f>_xlfn.IFNA(_xlfn.IFNA(VLOOKUP(D5154,'Energy Share'!B:D,3,FALSE),VLOOKUP(LEFT(D5154,LEN(D5154)-2),'Energy Share'!B:D,3,FALSE)),0)*HLOOKUP(C5154,'Energy Share'!$I$2:$AL$3,2,FALSE)*VLOOKUP(LEFT(D5154,6),'Energy Share'!$I$6:$J$14,2,FALSE)</f>
        <v>7.7634569163583726E-4</v>
      </c>
    </row>
    <row r="5155" spans="1:6" hidden="1" x14ac:dyDescent="0.3">
      <c r="A5155">
        <f>IF(IFERROR(_xlfn.NUMBERVALUE(RIGHT(D5155,2))=C5155-2000,TRUE),1,0)*_xlfn.IFNA(VLOOKUP(LEFT(RIGHT(D5155,LEN(D5155)-6),LEN(RIGHT(D5155,LEN(D5155)-6))-3),'Filter Fuel'!$A$3:$I$29,HLOOKUP(LEFT(D5155,6),'Filter Fuel'!$B$1:$I$2,2,FALSE),FALSE),1)*IF(F5155=0,0,1)</f>
        <v>0</v>
      </c>
      <c r="B5155" t="s">
        <v>2</v>
      </c>
      <c r="C5155">
        <f t="shared" si="150"/>
        <v>2038</v>
      </c>
      <c r="D5155" t="str">
        <f t="shared" si="151"/>
        <v>PUBBDGBMAIMP</v>
      </c>
      <c r="E5155" t="str">
        <f>VLOOKUP(D5155,'NZ40-POPT_tech_groups'!A:B,2,FALSE)</f>
        <v>NZ40-ENE-1-PUBBDG</v>
      </c>
      <c r="F5155" s="3">
        <f>_xlfn.IFNA(_xlfn.IFNA(VLOOKUP(D5155,'Energy Share'!B:D,3,FALSE),VLOOKUP(LEFT(D5155,LEN(D5155)-2),'Energy Share'!B:D,3,FALSE)),0)*HLOOKUP(C5155,'Energy Share'!$I$2:$AL$3,2,FALSE)*VLOOKUP(LEFT(D5155,6),'Energy Share'!$I$6:$J$14,2,FALSE)</f>
        <v>0</v>
      </c>
    </row>
    <row r="5156" spans="1:6" x14ac:dyDescent="0.3">
      <c r="A5156">
        <f>IF(IFERROR(_xlfn.NUMBERVALUE(RIGHT(D5156,2))=C5156-2000,TRUE),1,0)*_xlfn.IFNA(VLOOKUP(LEFT(RIGHT(D5156,LEN(D5156)-6),LEN(RIGHT(D5156,LEN(D5156)-6))-3),'Filter Fuel'!$A$3:$I$29,HLOOKUP(LEFT(D5156,6),'Filter Fuel'!$B$1:$I$2,2,FALSE),FALSE),1)*IF(F5156=0,0,1)</f>
        <v>1</v>
      </c>
      <c r="B5156" t="s">
        <v>2</v>
      </c>
      <c r="C5156">
        <f t="shared" si="150"/>
        <v>2038</v>
      </c>
      <c r="D5156" t="str">
        <f t="shared" si="151"/>
        <v>RESBDGBMAIMP</v>
      </c>
      <c r="E5156" t="str">
        <f>VLOOKUP(D5156,'NZ40-POPT_tech_groups'!A:B,2,FALSE)</f>
        <v>NZ40-ENE-1-RESBDG</v>
      </c>
      <c r="F5156" s="3">
        <f>_xlfn.IFNA(_xlfn.IFNA(VLOOKUP(D5156,'Energy Share'!B:D,3,FALSE),VLOOKUP(LEFT(D5156,LEN(D5156)-2),'Energy Share'!B:D,3,FALSE)),0)*HLOOKUP(C5156,'Energy Share'!$I$2:$AL$3,2,FALSE)*VLOOKUP(LEFT(D5156,6),'Energy Share'!$I$6:$J$14,2,FALSE)</f>
        <v>1.663683705200739E-3</v>
      </c>
    </row>
    <row r="5157" spans="1:6" x14ac:dyDescent="0.3">
      <c r="A5157">
        <f>IF(IFERROR(_xlfn.NUMBERVALUE(RIGHT(D5157,2))=C5157-2000,TRUE),1,0)*_xlfn.IFNA(VLOOKUP(LEFT(RIGHT(D5157,LEN(D5157)-6),LEN(RIGHT(D5157,LEN(D5157)-6))-3),'Filter Fuel'!$A$3:$I$29,HLOOKUP(LEFT(D5157,6),'Filter Fuel'!$B$1:$I$2,2,FALSE),FALSE),1)*IF(F5157=0,0,1)</f>
        <v>1</v>
      </c>
      <c r="B5157" t="s">
        <v>2</v>
      </c>
      <c r="C5157">
        <f t="shared" si="150"/>
        <v>2038</v>
      </c>
      <c r="D5157" t="str">
        <f t="shared" si="151"/>
        <v>COMBDGBMTNIMP</v>
      </c>
      <c r="E5157" t="str">
        <f>VLOOKUP(D5157,'NZ40-POPT_tech_groups'!A:B,2,FALSE)</f>
        <v>NZ40-ENE-1-COMBDG</v>
      </c>
      <c r="F5157" s="3">
        <f>_xlfn.IFNA(_xlfn.IFNA(VLOOKUP(D5157,'Energy Share'!B:D,3,FALSE),VLOOKUP(LEFT(D5157,LEN(D5157)-2),'Energy Share'!B:D,3,FALSE)),0)*HLOOKUP(C5157,'Energy Share'!$I$2:$AL$3,2,FALSE)*VLOOKUP(LEFT(D5157,6),'Energy Share'!$I$6:$J$14,2,FALSE)</f>
        <v>1.4521843753942547E-6</v>
      </c>
    </row>
    <row r="5158" spans="1:6" hidden="1" x14ac:dyDescent="0.3">
      <c r="A5158">
        <f>IF(IFERROR(_xlfn.NUMBERVALUE(RIGHT(D5158,2))=C5158-2000,TRUE),1,0)*_xlfn.IFNA(VLOOKUP(LEFT(RIGHT(D5158,LEN(D5158)-6),LEN(RIGHT(D5158,LEN(D5158)-6))-3),'Filter Fuel'!$A$3:$I$29,HLOOKUP(LEFT(D5158,6),'Filter Fuel'!$B$1:$I$2,2,FALSE),FALSE),1)*IF(F5158=0,0,1)</f>
        <v>0</v>
      </c>
      <c r="B5158" t="s">
        <v>2</v>
      </c>
      <c r="C5158">
        <f t="shared" si="150"/>
        <v>2038</v>
      </c>
      <c r="D5158" t="str">
        <f t="shared" si="151"/>
        <v>FRETRABMTNIMP</v>
      </c>
      <c r="E5158" t="str">
        <f>VLOOKUP(D5158,'NZ40-POPT_tech_groups'!A:B,2,FALSE)</f>
        <v>NZ40-ENE-1-FRETRA</v>
      </c>
      <c r="F5158" s="3">
        <f>_xlfn.IFNA(_xlfn.IFNA(VLOOKUP(D5158,'Energy Share'!B:D,3,FALSE),VLOOKUP(LEFT(D5158,LEN(D5158)-2),'Energy Share'!B:D,3,FALSE)),0)*HLOOKUP(C5158,'Energy Share'!$I$2:$AL$3,2,FALSE)*VLOOKUP(LEFT(D5158,6),'Energy Share'!$I$6:$J$14,2,FALSE)</f>
        <v>0</v>
      </c>
    </row>
    <row r="5159" spans="1:6" hidden="1" x14ac:dyDescent="0.3">
      <c r="A5159">
        <f>IF(IFERROR(_xlfn.NUMBERVALUE(RIGHT(D5159,2))=C5159-2000,TRUE),1,0)*_xlfn.IFNA(VLOOKUP(LEFT(RIGHT(D5159,LEN(D5159)-6),LEN(RIGHT(D5159,LEN(D5159)-6))-3),'Filter Fuel'!$A$3:$I$29,HLOOKUP(LEFT(D5159,6),'Filter Fuel'!$B$1:$I$2,2,FALSE),FALSE),1)*IF(F5159=0,0,1)</f>
        <v>0</v>
      </c>
      <c r="B5159" t="s">
        <v>2</v>
      </c>
      <c r="C5159">
        <f t="shared" si="150"/>
        <v>2038</v>
      </c>
      <c r="D5159" t="str">
        <f t="shared" si="151"/>
        <v>INDBDGBMTNIMP</v>
      </c>
      <c r="E5159" t="str">
        <f>VLOOKUP(D5159,'NZ40-POPT_tech_groups'!A:B,2,FALSE)</f>
        <v>NZ40-ENE-1-INDBDG</v>
      </c>
      <c r="F5159" s="3">
        <f>_xlfn.IFNA(_xlfn.IFNA(VLOOKUP(D5159,'Energy Share'!B:D,3,FALSE),VLOOKUP(LEFT(D5159,LEN(D5159)-2),'Energy Share'!B:D,3,FALSE)),0)*HLOOKUP(C5159,'Energy Share'!$I$2:$AL$3,2,FALSE)*VLOOKUP(LEFT(D5159,6),'Energy Share'!$I$6:$J$14,2,FALSE)</f>
        <v>0</v>
      </c>
    </row>
    <row r="5160" spans="1:6" x14ac:dyDescent="0.3">
      <c r="A5160">
        <f>IF(IFERROR(_xlfn.NUMBERVALUE(RIGHT(D5160,2))=C5160-2000,TRUE),1,0)*_xlfn.IFNA(VLOOKUP(LEFT(RIGHT(D5160,LEN(D5160)-6),LEN(RIGHT(D5160,LEN(D5160)-6))-3),'Filter Fuel'!$A$3:$I$29,HLOOKUP(LEFT(D5160,6),'Filter Fuel'!$B$1:$I$2,2,FALSE),FALSE),1)*IF(F5160=0,0,1)</f>
        <v>1</v>
      </c>
      <c r="B5160" t="s">
        <v>2</v>
      </c>
      <c r="C5160">
        <f t="shared" si="150"/>
        <v>2038</v>
      </c>
      <c r="D5160" t="str">
        <f t="shared" si="151"/>
        <v>PASTRABMTNIMP</v>
      </c>
      <c r="E5160" t="str">
        <f>VLOOKUP(D5160,'NZ40-POPT_tech_groups'!A:B,2,FALSE)</f>
        <v>NZ40-ENE-1-PASTRA</v>
      </c>
      <c r="F5160" s="3">
        <f>_xlfn.IFNA(_xlfn.IFNA(VLOOKUP(D5160,'Energy Share'!B:D,3,FALSE),VLOOKUP(LEFT(D5160,LEN(D5160)-2),'Energy Share'!B:D,3,FALSE)),0)*HLOOKUP(C5160,'Energy Share'!$I$2:$AL$3,2,FALSE)*VLOOKUP(LEFT(D5160,6),'Energy Share'!$I$6:$J$14,2,FALSE)</f>
        <v>3.1993944862948307E-7</v>
      </c>
    </row>
    <row r="5161" spans="1:6" x14ac:dyDescent="0.3">
      <c r="A5161">
        <f>IF(IFERROR(_xlfn.NUMBERVALUE(RIGHT(D5161,2))=C5161-2000,TRUE),1,0)*_xlfn.IFNA(VLOOKUP(LEFT(RIGHT(D5161,LEN(D5161)-6),LEN(RIGHT(D5161,LEN(D5161)-6))-3),'Filter Fuel'!$A$3:$I$29,HLOOKUP(LEFT(D5161,6),'Filter Fuel'!$B$1:$I$2,2,FALSE),FALSE),1)*IF(F5161=0,0,1)</f>
        <v>1</v>
      </c>
      <c r="B5161" t="s">
        <v>2</v>
      </c>
      <c r="C5161">
        <f t="shared" si="150"/>
        <v>2038</v>
      </c>
      <c r="D5161" t="str">
        <f t="shared" si="151"/>
        <v>PUBBDGBMTNIMP</v>
      </c>
      <c r="E5161" t="str">
        <f>VLOOKUP(D5161,'NZ40-POPT_tech_groups'!A:B,2,FALSE)</f>
        <v>NZ40-ENE-1-PUBBDG</v>
      </c>
      <c r="F5161" s="3">
        <f>_xlfn.IFNA(_xlfn.IFNA(VLOOKUP(D5161,'Energy Share'!B:D,3,FALSE),VLOOKUP(LEFT(D5161,LEN(D5161)-2),'Energy Share'!B:D,3,FALSE)),0)*HLOOKUP(C5161,'Energy Share'!$I$2:$AL$3,2,FALSE)*VLOOKUP(LEFT(D5161,6),'Energy Share'!$I$6:$J$14,2,FALSE)</f>
        <v>4.3218824374880204E-6</v>
      </c>
    </row>
    <row r="5162" spans="1:6" hidden="1" x14ac:dyDescent="0.3">
      <c r="A5162">
        <f>IF(IFERROR(_xlfn.NUMBERVALUE(RIGHT(D5162,2))=C5162-2000,TRUE),1,0)*_xlfn.IFNA(VLOOKUP(LEFT(RIGHT(D5162,LEN(D5162)-6),LEN(RIGHT(D5162,LEN(D5162)-6))-3),'Filter Fuel'!$A$3:$I$29,HLOOKUP(LEFT(D5162,6),'Filter Fuel'!$B$1:$I$2,2,FALSE),FALSE),1)*IF(F5162=0,0,1)</f>
        <v>0</v>
      </c>
      <c r="B5162" t="s">
        <v>2</v>
      </c>
      <c r="C5162">
        <f t="shared" si="150"/>
        <v>2038</v>
      </c>
      <c r="D5162" t="str">
        <f t="shared" si="151"/>
        <v>PUBTRABMTNIMP</v>
      </c>
      <c r="E5162" t="str">
        <f>VLOOKUP(D5162,'NZ40-POPT_tech_groups'!A:B,2,FALSE)</f>
        <v>NZ40-ENE-1-PUBTRA</v>
      </c>
      <c r="F5162" s="3">
        <f>_xlfn.IFNA(_xlfn.IFNA(VLOOKUP(D5162,'Energy Share'!B:D,3,FALSE),VLOOKUP(LEFT(D5162,LEN(D5162)-2),'Energy Share'!B:D,3,FALSE)),0)*HLOOKUP(C5162,'Energy Share'!$I$2:$AL$3,2,FALSE)*VLOOKUP(LEFT(D5162,6),'Energy Share'!$I$6:$J$14,2,FALSE)</f>
        <v>0</v>
      </c>
    </row>
    <row r="5163" spans="1:6" x14ac:dyDescent="0.3">
      <c r="A5163">
        <f>IF(IFERROR(_xlfn.NUMBERVALUE(RIGHT(D5163,2))=C5163-2000,TRUE),1,0)*_xlfn.IFNA(VLOOKUP(LEFT(RIGHT(D5163,LEN(D5163)-6),LEN(RIGHT(D5163,LEN(D5163)-6))-3),'Filter Fuel'!$A$3:$I$29,HLOOKUP(LEFT(D5163,6),'Filter Fuel'!$B$1:$I$2,2,FALSE),FALSE),1)*IF(F5163=0,0,1)</f>
        <v>1</v>
      </c>
      <c r="B5163" t="s">
        <v>2</v>
      </c>
      <c r="C5163">
        <f t="shared" si="150"/>
        <v>2038</v>
      </c>
      <c r="D5163" t="str">
        <f t="shared" si="151"/>
        <v>RESBDGBMTNIMP</v>
      </c>
      <c r="E5163" t="str">
        <f>VLOOKUP(D5163,'NZ40-POPT_tech_groups'!A:B,2,FALSE)</f>
        <v>NZ40-ENE-1-RESBDG</v>
      </c>
      <c r="F5163" s="3">
        <f>_xlfn.IFNA(_xlfn.IFNA(VLOOKUP(D5163,'Energy Share'!B:D,3,FALSE),VLOOKUP(LEFT(D5163,LEN(D5163)-2),'Energy Share'!B:D,3,FALSE)),0)*HLOOKUP(C5163,'Energy Share'!$I$2:$AL$3,2,FALSE)*VLOOKUP(LEFT(D5163,6),'Energy Share'!$I$6:$J$14,2,FALSE)</f>
        <v>9.9303419700978865E-7</v>
      </c>
    </row>
    <row r="5164" spans="1:6" hidden="1" x14ac:dyDescent="0.3">
      <c r="A5164">
        <f>IF(IFERROR(_xlfn.NUMBERVALUE(RIGHT(D5164,2))=C5164-2000,TRUE),1,0)*_xlfn.IFNA(VLOOKUP(LEFT(RIGHT(D5164,LEN(D5164)-6),LEN(RIGHT(D5164,LEN(D5164)-6))-3),'Filter Fuel'!$A$3:$I$29,HLOOKUP(LEFT(D5164,6),'Filter Fuel'!$B$1:$I$2,2,FALSE),FALSE),1)*IF(F5164=0,0,1)</f>
        <v>0</v>
      </c>
      <c r="B5164" t="s">
        <v>2</v>
      </c>
      <c r="C5164">
        <f t="shared" si="150"/>
        <v>2038</v>
      </c>
      <c r="D5164" t="str">
        <f t="shared" si="151"/>
        <v>COMBDGBWPIMP</v>
      </c>
      <c r="E5164" t="str">
        <f>VLOOKUP(D5164,'NZ40-POPT_tech_groups'!A:B,2,FALSE)</f>
        <v>NZ40-ENE-1-COMBDG</v>
      </c>
      <c r="F5164" s="3">
        <f>_xlfn.IFNA(_xlfn.IFNA(VLOOKUP(D5164,'Energy Share'!B:D,3,FALSE),VLOOKUP(LEFT(D5164,LEN(D5164)-2),'Energy Share'!B:D,3,FALSE)),0)*HLOOKUP(C5164,'Energy Share'!$I$2:$AL$3,2,FALSE)*VLOOKUP(LEFT(D5164,6),'Energy Share'!$I$6:$J$14,2,FALSE)</f>
        <v>0</v>
      </c>
    </row>
    <row r="5165" spans="1:6" hidden="1" x14ac:dyDescent="0.3">
      <c r="A5165">
        <f>IF(IFERROR(_xlfn.NUMBERVALUE(RIGHT(D5165,2))=C5165-2000,TRUE),1,0)*_xlfn.IFNA(VLOOKUP(LEFT(RIGHT(D5165,LEN(D5165)-6),LEN(RIGHT(D5165,LEN(D5165)-6))-3),'Filter Fuel'!$A$3:$I$29,HLOOKUP(LEFT(D5165,6),'Filter Fuel'!$B$1:$I$2,2,FALSE),FALSE),1)*IF(F5165=0,0,1)</f>
        <v>0</v>
      </c>
      <c r="B5165" t="s">
        <v>2</v>
      </c>
      <c r="C5165">
        <f t="shared" si="150"/>
        <v>2038</v>
      </c>
      <c r="D5165" t="str">
        <f t="shared" si="151"/>
        <v>PUBBDGBWPIMP</v>
      </c>
      <c r="E5165" t="str">
        <f>VLOOKUP(D5165,'NZ40-POPT_tech_groups'!A:B,2,FALSE)</f>
        <v>NZ40-ENE-1-PUBBDG</v>
      </c>
      <c r="F5165" s="3">
        <f>_xlfn.IFNA(_xlfn.IFNA(VLOOKUP(D5165,'Energy Share'!B:D,3,FALSE),VLOOKUP(LEFT(D5165,LEN(D5165)-2),'Energy Share'!B:D,3,FALSE)),0)*HLOOKUP(C5165,'Energy Share'!$I$2:$AL$3,2,FALSE)*VLOOKUP(LEFT(D5165,6),'Energy Share'!$I$6:$J$14,2,FALSE)</f>
        <v>0</v>
      </c>
    </row>
    <row r="5166" spans="1:6" x14ac:dyDescent="0.3">
      <c r="A5166">
        <f>IF(IFERROR(_xlfn.NUMBERVALUE(RIGHT(D5166,2))=C5166-2000,TRUE),1,0)*_xlfn.IFNA(VLOOKUP(LEFT(RIGHT(D5166,LEN(D5166)-6),LEN(RIGHT(D5166,LEN(D5166)-6))-3),'Filter Fuel'!$A$3:$I$29,HLOOKUP(LEFT(D5166,6),'Filter Fuel'!$B$1:$I$2,2,FALSE),FALSE),1)*IF(F5166=0,0,1)</f>
        <v>1</v>
      </c>
      <c r="B5166" t="s">
        <v>2</v>
      </c>
      <c r="C5166">
        <f t="shared" si="150"/>
        <v>2038</v>
      </c>
      <c r="D5166" t="str">
        <f t="shared" si="151"/>
        <v>RESBDGBWPIMP</v>
      </c>
      <c r="E5166" t="str">
        <f>VLOOKUP(D5166,'NZ40-POPT_tech_groups'!A:B,2,FALSE)</f>
        <v>NZ40-ENE-1-RESBDG</v>
      </c>
      <c r="F5166" s="3">
        <f>_xlfn.IFNA(_xlfn.IFNA(VLOOKUP(D5166,'Energy Share'!B:D,3,FALSE),VLOOKUP(LEFT(D5166,LEN(D5166)-2),'Energy Share'!B:D,3,FALSE)),0)*HLOOKUP(C5166,'Energy Share'!$I$2:$AL$3,2,FALSE)*VLOOKUP(LEFT(D5166,6),'Energy Share'!$I$6:$J$14,2,FALSE)</f>
        <v>1.2802921475276918E-3</v>
      </c>
    </row>
    <row r="5167" spans="1:6" x14ac:dyDescent="0.3">
      <c r="A5167">
        <f>IF(IFERROR(_xlfn.NUMBERVALUE(RIGHT(D5167,2))=C5167-2000,TRUE),1,0)*_xlfn.IFNA(VLOOKUP(LEFT(RIGHT(D5167,LEN(D5167)-6),LEN(RIGHT(D5167,LEN(D5167)-6))-3),'Filter Fuel'!$A$3:$I$29,HLOOKUP(LEFT(D5167,6),'Filter Fuel'!$B$1:$I$2,2,FALSE),FALSE),1)*IF(F5167=0,0,1)</f>
        <v>1</v>
      </c>
      <c r="B5167" t="s">
        <v>2</v>
      </c>
      <c r="C5167">
        <f t="shared" si="150"/>
        <v>2038</v>
      </c>
      <c r="D5167" t="str">
        <f t="shared" si="151"/>
        <v>FRETRACETHIMP</v>
      </c>
      <c r="E5167" t="str">
        <f>VLOOKUP(D5167,'NZ40-POPT_tech_groups'!A:B,2,FALSE)</f>
        <v>NZ40-ENE-1-FRETRA</v>
      </c>
      <c r="F5167" s="3">
        <f>_xlfn.IFNA(_xlfn.IFNA(VLOOKUP(D5167,'Energy Share'!B:D,3,FALSE),VLOOKUP(LEFT(D5167,LEN(D5167)-2),'Energy Share'!B:D,3,FALSE)),0)*HLOOKUP(C5167,'Energy Share'!$I$2:$AL$3,2,FALSE)*VLOOKUP(LEFT(D5167,6),'Energy Share'!$I$6:$J$14,2,FALSE)</f>
        <v>4.237439034977494E-6</v>
      </c>
    </row>
    <row r="5168" spans="1:6" x14ac:dyDescent="0.3">
      <c r="A5168">
        <f>IF(IFERROR(_xlfn.NUMBERVALUE(RIGHT(D5168,2))=C5168-2000,TRUE),1,0)*_xlfn.IFNA(VLOOKUP(LEFT(RIGHT(D5168,LEN(D5168)-6),LEN(RIGHT(D5168,LEN(D5168)-6))-3),'Filter Fuel'!$A$3:$I$29,HLOOKUP(LEFT(D5168,6),'Filter Fuel'!$B$1:$I$2,2,FALSE),FALSE),1)*IF(F5168=0,0,1)</f>
        <v>1</v>
      </c>
      <c r="B5168" t="s">
        <v>2</v>
      </c>
      <c r="C5168">
        <f t="shared" si="150"/>
        <v>2038</v>
      </c>
      <c r="D5168" t="str">
        <f t="shared" si="151"/>
        <v>PASTRACETHIMP</v>
      </c>
      <c r="E5168" t="str">
        <f>VLOOKUP(D5168,'NZ40-POPT_tech_groups'!A:B,2,FALSE)</f>
        <v>NZ40-ENE-1-PASTRA</v>
      </c>
      <c r="F5168" s="3">
        <f>_xlfn.IFNA(_xlfn.IFNA(VLOOKUP(D5168,'Energy Share'!B:D,3,FALSE),VLOOKUP(LEFT(D5168,LEN(D5168)-2),'Energy Share'!B:D,3,FALSE)),0)*HLOOKUP(C5168,'Energy Share'!$I$2:$AL$3,2,FALSE)*VLOOKUP(LEFT(D5168,6),'Energy Share'!$I$6:$J$14,2,FALSE)</f>
        <v>1.2342398969423352E-5</v>
      </c>
    </row>
    <row r="5169" spans="1:6" x14ac:dyDescent="0.3">
      <c r="A5169">
        <f>IF(IFERROR(_xlfn.NUMBERVALUE(RIGHT(D5169,2))=C5169-2000,TRUE),1,0)*_xlfn.IFNA(VLOOKUP(LEFT(RIGHT(D5169,LEN(D5169)-6),LEN(RIGHT(D5169,LEN(D5169)-6))-3),'Filter Fuel'!$A$3:$I$29,HLOOKUP(LEFT(D5169,6),'Filter Fuel'!$B$1:$I$2,2,FALSE),FALSE),1)*IF(F5169=0,0,1)</f>
        <v>1</v>
      </c>
      <c r="B5169" t="s">
        <v>2</v>
      </c>
      <c r="C5169">
        <f t="shared" si="150"/>
        <v>2038</v>
      </c>
      <c r="D5169" t="str">
        <f t="shared" si="151"/>
        <v>PUBTRACETHIMP</v>
      </c>
      <c r="E5169" t="str">
        <f>VLOOKUP(D5169,'NZ40-POPT_tech_groups'!A:B,2,FALSE)</f>
        <v>NZ40-ENE-1-PUBTRA</v>
      </c>
      <c r="F5169" s="3">
        <f>_xlfn.IFNA(_xlfn.IFNA(VLOOKUP(D5169,'Energy Share'!B:D,3,FALSE),VLOOKUP(LEFT(D5169,LEN(D5169)-2),'Energy Share'!B:D,3,FALSE)),0)*HLOOKUP(C5169,'Energy Share'!$I$2:$AL$3,2,FALSE)*VLOOKUP(LEFT(D5169,6),'Energy Share'!$I$6:$J$14,2,FALSE)</f>
        <v>1.7212062322214877E-4</v>
      </c>
    </row>
    <row r="5170" spans="1:6" x14ac:dyDescent="0.3">
      <c r="A5170">
        <f>IF(IFERROR(_xlfn.NUMBERVALUE(RIGHT(D5170,2))=C5170-2000,TRUE),1,0)*_xlfn.IFNA(VLOOKUP(LEFT(RIGHT(D5170,LEN(D5170)-6),LEN(RIGHT(D5170,LEN(D5170)-6))-3),'Filter Fuel'!$A$3:$I$29,HLOOKUP(LEFT(D5170,6),'Filter Fuel'!$B$1:$I$2,2,FALSE),FALSE),1)*IF(F5170=0,0,1)</f>
        <v>1</v>
      </c>
      <c r="B5170" t="s">
        <v>2</v>
      </c>
      <c r="C5170">
        <f t="shared" si="150"/>
        <v>2038</v>
      </c>
      <c r="D5170" t="str">
        <f t="shared" si="151"/>
        <v>INDBDGCOAIMP</v>
      </c>
      <c r="E5170" t="str">
        <f>VLOOKUP(D5170,'NZ40-POPT_tech_groups'!A:B,2,FALSE)</f>
        <v>NZ40-ENE-1-INDBDG</v>
      </c>
      <c r="F5170" s="3">
        <f>_xlfn.IFNA(_xlfn.IFNA(VLOOKUP(D5170,'Energy Share'!B:D,3,FALSE),VLOOKUP(LEFT(D5170,LEN(D5170)-2),'Energy Share'!B:D,3,FALSE)),0)*HLOOKUP(C5170,'Energy Share'!$I$2:$AL$3,2,FALSE)*VLOOKUP(LEFT(D5170,6),'Energy Share'!$I$6:$J$14,2,FALSE)</f>
        <v>8.9377818172912482E-4</v>
      </c>
    </row>
    <row r="5171" spans="1:6" hidden="1" x14ac:dyDescent="0.3">
      <c r="A5171">
        <f>IF(IFERROR(_xlfn.NUMBERVALUE(RIGHT(D5171,2))=C5171-2000,TRUE),1,0)*_xlfn.IFNA(VLOOKUP(LEFT(RIGHT(D5171,LEN(D5171)-6),LEN(RIGHT(D5171,LEN(D5171)-6))-3),'Filter Fuel'!$A$3:$I$29,HLOOKUP(LEFT(D5171,6),'Filter Fuel'!$B$1:$I$2,2,FALSE),FALSE),1)*IF(F5171=0,0,1)</f>
        <v>0</v>
      </c>
      <c r="B5171" t="s">
        <v>2</v>
      </c>
      <c r="C5171">
        <f t="shared" si="150"/>
        <v>2038</v>
      </c>
      <c r="D5171" t="str">
        <f t="shared" si="151"/>
        <v>INDBDGCOKIMP</v>
      </c>
      <c r="E5171" t="str">
        <f>VLOOKUP(D5171,'NZ40-POPT_tech_groups'!A:B,2,FALSE)</f>
        <v>NZ40-ENE-1-INDBDG</v>
      </c>
      <c r="F5171" s="3">
        <f>_xlfn.IFNA(_xlfn.IFNA(VLOOKUP(D5171,'Energy Share'!B:D,3,FALSE),VLOOKUP(LEFT(D5171,LEN(D5171)-2),'Energy Share'!B:D,3,FALSE)),0)*HLOOKUP(C5171,'Energy Share'!$I$2:$AL$3,2,FALSE)*VLOOKUP(LEFT(D5171,6),'Energy Share'!$I$6:$J$14,2,FALSE)</f>
        <v>0</v>
      </c>
    </row>
    <row r="5172" spans="1:6" x14ac:dyDescent="0.3">
      <c r="A5172">
        <f>IF(IFERROR(_xlfn.NUMBERVALUE(RIGHT(D5172,2))=C5172-2000,TRUE),1,0)*_xlfn.IFNA(VLOOKUP(LEFT(RIGHT(D5172,LEN(D5172)-6),LEN(RIGHT(D5172,LEN(D5172)-6))-3),'Filter Fuel'!$A$3:$I$29,HLOOKUP(LEFT(D5172,6),'Filter Fuel'!$B$1:$I$2,2,FALSE),FALSE),1)*IF(F5172=0,0,1)</f>
        <v>1</v>
      </c>
      <c r="B5172" t="s">
        <v>2</v>
      </c>
      <c r="C5172">
        <f t="shared" si="150"/>
        <v>2038</v>
      </c>
      <c r="D5172" t="str">
        <f t="shared" si="151"/>
        <v>FRETRADSLIMP</v>
      </c>
      <c r="E5172" t="str">
        <f>VLOOKUP(D5172,'NZ40-POPT_tech_groups'!A:B,2,FALSE)</f>
        <v>NZ40-ENE-1-FRETRA</v>
      </c>
      <c r="F5172" s="3">
        <f>_xlfn.IFNA(_xlfn.IFNA(VLOOKUP(D5172,'Energy Share'!B:D,3,FALSE),VLOOKUP(LEFT(D5172,LEN(D5172)-2),'Energy Share'!B:D,3,FALSE)),0)*HLOOKUP(C5172,'Energy Share'!$I$2:$AL$3,2,FALSE)*VLOOKUP(LEFT(D5172,6),'Energy Share'!$I$6:$J$14,2,FALSE)</f>
        <v>9.8707768172533086E-2</v>
      </c>
    </row>
    <row r="5173" spans="1:6" x14ac:dyDescent="0.3">
      <c r="A5173">
        <f>IF(IFERROR(_xlfn.NUMBERVALUE(RIGHT(D5173,2))=C5173-2000,TRUE),1,0)*_xlfn.IFNA(VLOOKUP(LEFT(RIGHT(D5173,LEN(D5173)-6),LEN(RIGHT(D5173,LEN(D5173)-6))-3),'Filter Fuel'!$A$3:$I$29,HLOOKUP(LEFT(D5173,6),'Filter Fuel'!$B$1:$I$2,2,FALSE),FALSE),1)*IF(F5173=0,0,1)</f>
        <v>1</v>
      </c>
      <c r="B5173" t="s">
        <v>2</v>
      </c>
      <c r="C5173">
        <f t="shared" si="150"/>
        <v>2038</v>
      </c>
      <c r="D5173" t="str">
        <f t="shared" si="151"/>
        <v>PASTRADSLIMP</v>
      </c>
      <c r="E5173" t="str">
        <f>VLOOKUP(D5173,'NZ40-POPT_tech_groups'!A:B,2,FALSE)</f>
        <v>NZ40-ENE-1-PASTRA</v>
      </c>
      <c r="F5173" s="3">
        <f>_xlfn.IFNA(_xlfn.IFNA(VLOOKUP(D5173,'Energy Share'!B:D,3,FALSE),VLOOKUP(LEFT(D5173,LEN(D5173)-2),'Energy Share'!B:D,3,FALSE)),0)*HLOOKUP(C5173,'Energy Share'!$I$2:$AL$3,2,FALSE)*VLOOKUP(LEFT(D5173,6),'Energy Share'!$I$6:$J$14,2,FALSE)</f>
        <v>1.3956779251387297E-2</v>
      </c>
    </row>
    <row r="5174" spans="1:6" x14ac:dyDescent="0.3">
      <c r="A5174">
        <f>IF(IFERROR(_xlfn.NUMBERVALUE(RIGHT(D5174,2))=C5174-2000,TRUE),1,0)*_xlfn.IFNA(VLOOKUP(LEFT(RIGHT(D5174,LEN(D5174)-6),LEN(RIGHT(D5174,LEN(D5174)-6))-3),'Filter Fuel'!$A$3:$I$29,HLOOKUP(LEFT(D5174,6),'Filter Fuel'!$B$1:$I$2,2,FALSE),FALSE),1)*IF(F5174=0,0,1)</f>
        <v>1</v>
      </c>
      <c r="B5174" t="s">
        <v>2</v>
      </c>
      <c r="C5174">
        <f t="shared" si="150"/>
        <v>2038</v>
      </c>
      <c r="D5174" t="str">
        <f t="shared" si="151"/>
        <v>PUBTRADSLIMP</v>
      </c>
      <c r="E5174" t="str">
        <f>VLOOKUP(D5174,'NZ40-POPT_tech_groups'!A:B,2,FALSE)</f>
        <v>NZ40-ENE-1-PUBTRA</v>
      </c>
      <c r="F5174" s="3">
        <f>_xlfn.IFNA(_xlfn.IFNA(VLOOKUP(D5174,'Energy Share'!B:D,3,FALSE),VLOOKUP(LEFT(D5174,LEN(D5174)-2),'Energy Share'!B:D,3,FALSE)),0)*HLOOKUP(C5174,'Energy Share'!$I$2:$AL$3,2,FALSE)*VLOOKUP(LEFT(D5174,6),'Energy Share'!$I$6:$J$14,2,FALSE)</f>
        <v>7.9195656887861329E-2</v>
      </c>
    </row>
    <row r="5175" spans="1:6" hidden="1" x14ac:dyDescent="0.3">
      <c r="A5175">
        <f>IF(IFERROR(_xlfn.NUMBERVALUE(RIGHT(D5175,2))=C5175-2000,TRUE),1,0)*_xlfn.IFNA(VLOOKUP(LEFT(RIGHT(D5175,LEN(D5175)-6),LEN(RIGHT(D5175,LEN(D5175)-6))-3),'Filter Fuel'!$A$3:$I$29,HLOOKUP(LEFT(D5175,6),'Filter Fuel'!$B$1:$I$2,2,FALSE),FALSE),1)*IF(F5175=0,0,1)</f>
        <v>0</v>
      </c>
      <c r="B5175" t="s">
        <v>2</v>
      </c>
      <c r="C5175">
        <f t="shared" si="150"/>
        <v>2038</v>
      </c>
      <c r="D5175" t="str">
        <f t="shared" si="151"/>
        <v>COMBDGELCIMP16</v>
      </c>
      <c r="E5175" t="str">
        <f>VLOOKUP(D5175,'NZ40-POPT_tech_groups'!A:B,2,FALSE)</f>
        <v>NZ40-ENE-1-COMBDG</v>
      </c>
      <c r="F5175" s="3">
        <f>_xlfn.IFNA(_xlfn.IFNA(VLOOKUP(D5175,'Energy Share'!B:D,3,FALSE),VLOOKUP(LEFT(D5175,LEN(D5175)-2),'Energy Share'!B:D,3,FALSE)),0)*HLOOKUP(C5175,'Energy Share'!$I$2:$AL$3,2,FALSE)*VLOOKUP(LEFT(D5175,6),'Energy Share'!$I$6:$J$14,2,FALSE)</f>
        <v>0.10400734007084253</v>
      </c>
    </row>
    <row r="5176" spans="1:6" hidden="1" x14ac:dyDescent="0.3">
      <c r="A5176">
        <f>IF(IFERROR(_xlfn.NUMBERVALUE(RIGHT(D5176,2))=C5176-2000,TRUE),1,0)*_xlfn.IFNA(VLOOKUP(LEFT(RIGHT(D5176,LEN(D5176)-6),LEN(RIGHT(D5176,LEN(D5176)-6))-3),'Filter Fuel'!$A$3:$I$29,HLOOKUP(LEFT(D5176,6),'Filter Fuel'!$B$1:$I$2,2,FALSE),FALSE),1)*IF(F5176=0,0,1)</f>
        <v>0</v>
      </c>
      <c r="B5176" t="s">
        <v>2</v>
      </c>
      <c r="C5176">
        <f t="shared" si="150"/>
        <v>2038</v>
      </c>
      <c r="D5176" t="str">
        <f t="shared" si="151"/>
        <v>COMBDGELCIMP17</v>
      </c>
      <c r="E5176" t="str">
        <f>VLOOKUP(D5176,'NZ40-POPT_tech_groups'!A:B,2,FALSE)</f>
        <v>NZ40-ENE-1-COMBDG</v>
      </c>
      <c r="F5176" s="3">
        <f>_xlfn.IFNA(_xlfn.IFNA(VLOOKUP(D5176,'Energy Share'!B:D,3,FALSE),VLOOKUP(LEFT(D5176,LEN(D5176)-2),'Energy Share'!B:D,3,FALSE)),0)*HLOOKUP(C5176,'Energy Share'!$I$2:$AL$3,2,FALSE)*VLOOKUP(LEFT(D5176,6),'Energy Share'!$I$6:$J$14,2,FALSE)</f>
        <v>0.10400734007084253</v>
      </c>
    </row>
    <row r="5177" spans="1:6" hidden="1" x14ac:dyDescent="0.3">
      <c r="A5177">
        <f>IF(IFERROR(_xlfn.NUMBERVALUE(RIGHT(D5177,2))=C5177-2000,TRUE),1,0)*_xlfn.IFNA(VLOOKUP(LEFT(RIGHT(D5177,LEN(D5177)-6),LEN(RIGHT(D5177,LEN(D5177)-6))-3),'Filter Fuel'!$A$3:$I$29,HLOOKUP(LEFT(D5177,6),'Filter Fuel'!$B$1:$I$2,2,FALSE),FALSE),1)*IF(F5177=0,0,1)</f>
        <v>0</v>
      </c>
      <c r="B5177" t="s">
        <v>2</v>
      </c>
      <c r="C5177">
        <f t="shared" si="150"/>
        <v>2038</v>
      </c>
      <c r="D5177" t="str">
        <f t="shared" si="151"/>
        <v>COMBDGELCIMP18</v>
      </c>
      <c r="E5177" t="str">
        <f>VLOOKUP(D5177,'NZ40-POPT_tech_groups'!A:B,2,FALSE)</f>
        <v>NZ40-ENE-1-COMBDG</v>
      </c>
      <c r="F5177" s="3">
        <f>_xlfn.IFNA(_xlfn.IFNA(VLOOKUP(D5177,'Energy Share'!B:D,3,FALSE),VLOOKUP(LEFT(D5177,LEN(D5177)-2),'Energy Share'!B:D,3,FALSE)),0)*HLOOKUP(C5177,'Energy Share'!$I$2:$AL$3,2,FALSE)*VLOOKUP(LEFT(D5177,6),'Energy Share'!$I$6:$J$14,2,FALSE)</f>
        <v>0.10400734007084253</v>
      </c>
    </row>
    <row r="5178" spans="1:6" hidden="1" x14ac:dyDescent="0.3">
      <c r="A5178">
        <f>IF(IFERROR(_xlfn.NUMBERVALUE(RIGHT(D5178,2))=C5178-2000,TRUE),1,0)*_xlfn.IFNA(VLOOKUP(LEFT(RIGHT(D5178,LEN(D5178)-6),LEN(RIGHT(D5178,LEN(D5178)-6))-3),'Filter Fuel'!$A$3:$I$29,HLOOKUP(LEFT(D5178,6),'Filter Fuel'!$B$1:$I$2,2,FALSE),FALSE),1)*IF(F5178=0,0,1)</f>
        <v>0</v>
      </c>
      <c r="B5178" t="s">
        <v>2</v>
      </c>
      <c r="C5178">
        <f t="shared" si="150"/>
        <v>2038</v>
      </c>
      <c r="D5178" t="str">
        <f t="shared" si="151"/>
        <v>COMBDGELCIMP19</v>
      </c>
      <c r="E5178" t="str">
        <f>VLOOKUP(D5178,'NZ40-POPT_tech_groups'!A:B,2,FALSE)</f>
        <v>NZ40-ENE-1-COMBDG</v>
      </c>
      <c r="F5178" s="3">
        <f>_xlfn.IFNA(_xlfn.IFNA(VLOOKUP(D5178,'Energy Share'!B:D,3,FALSE),VLOOKUP(LEFT(D5178,LEN(D5178)-2),'Energy Share'!B:D,3,FALSE)),0)*HLOOKUP(C5178,'Energy Share'!$I$2:$AL$3,2,FALSE)*VLOOKUP(LEFT(D5178,6),'Energy Share'!$I$6:$J$14,2,FALSE)</f>
        <v>0.10400734007084253</v>
      </c>
    </row>
    <row r="5179" spans="1:6" hidden="1" x14ac:dyDescent="0.3">
      <c r="A5179">
        <f>IF(IFERROR(_xlfn.NUMBERVALUE(RIGHT(D5179,2))=C5179-2000,TRUE),1,0)*_xlfn.IFNA(VLOOKUP(LEFT(RIGHT(D5179,LEN(D5179)-6),LEN(RIGHT(D5179,LEN(D5179)-6))-3),'Filter Fuel'!$A$3:$I$29,HLOOKUP(LEFT(D5179,6),'Filter Fuel'!$B$1:$I$2,2,FALSE),FALSE),1)*IF(F5179=0,0,1)</f>
        <v>0</v>
      </c>
      <c r="B5179" t="s">
        <v>2</v>
      </c>
      <c r="C5179">
        <f t="shared" si="150"/>
        <v>2038</v>
      </c>
      <c r="D5179" t="str">
        <f t="shared" si="151"/>
        <v>COMBDGELCIMP20</v>
      </c>
      <c r="E5179" t="str">
        <f>VLOOKUP(D5179,'NZ40-POPT_tech_groups'!A:B,2,FALSE)</f>
        <v>NZ40-ENE-1-COMBDG</v>
      </c>
      <c r="F5179" s="3">
        <f>_xlfn.IFNA(_xlfn.IFNA(VLOOKUP(D5179,'Energy Share'!B:D,3,FALSE),VLOOKUP(LEFT(D5179,LEN(D5179)-2),'Energy Share'!B:D,3,FALSE)),0)*HLOOKUP(C5179,'Energy Share'!$I$2:$AL$3,2,FALSE)*VLOOKUP(LEFT(D5179,6),'Energy Share'!$I$6:$J$14,2,FALSE)</f>
        <v>0.10400734007084253</v>
      </c>
    </row>
    <row r="5180" spans="1:6" hidden="1" x14ac:dyDescent="0.3">
      <c r="A5180">
        <f>IF(IFERROR(_xlfn.NUMBERVALUE(RIGHT(D5180,2))=C5180-2000,TRUE),1,0)*_xlfn.IFNA(VLOOKUP(LEFT(RIGHT(D5180,LEN(D5180)-6),LEN(RIGHT(D5180,LEN(D5180)-6))-3),'Filter Fuel'!$A$3:$I$29,HLOOKUP(LEFT(D5180,6),'Filter Fuel'!$B$1:$I$2,2,FALSE),FALSE),1)*IF(F5180=0,0,1)</f>
        <v>0</v>
      </c>
      <c r="B5180" t="s">
        <v>2</v>
      </c>
      <c r="C5180">
        <f t="shared" si="150"/>
        <v>2038</v>
      </c>
      <c r="D5180" t="str">
        <f t="shared" si="151"/>
        <v>COMBDGELCIMP21</v>
      </c>
      <c r="E5180" t="str">
        <f>VLOOKUP(D5180,'NZ40-POPT_tech_groups'!A:B,2,FALSE)</f>
        <v>NZ40-ENE-1-COMBDG</v>
      </c>
      <c r="F5180" s="3">
        <f>_xlfn.IFNA(_xlfn.IFNA(VLOOKUP(D5180,'Energy Share'!B:D,3,FALSE),VLOOKUP(LEFT(D5180,LEN(D5180)-2),'Energy Share'!B:D,3,FALSE)),0)*HLOOKUP(C5180,'Energy Share'!$I$2:$AL$3,2,FALSE)*VLOOKUP(LEFT(D5180,6),'Energy Share'!$I$6:$J$14,2,FALSE)</f>
        <v>0.10400734007084253</v>
      </c>
    </row>
    <row r="5181" spans="1:6" hidden="1" x14ac:dyDescent="0.3">
      <c r="A5181">
        <f>IF(IFERROR(_xlfn.NUMBERVALUE(RIGHT(D5181,2))=C5181-2000,TRUE),1,0)*_xlfn.IFNA(VLOOKUP(LEFT(RIGHT(D5181,LEN(D5181)-6),LEN(RIGHT(D5181,LEN(D5181)-6))-3),'Filter Fuel'!$A$3:$I$29,HLOOKUP(LEFT(D5181,6),'Filter Fuel'!$B$1:$I$2,2,FALSE),FALSE),1)*IF(F5181=0,0,1)</f>
        <v>0</v>
      </c>
      <c r="B5181" t="s">
        <v>2</v>
      </c>
      <c r="C5181">
        <f t="shared" si="150"/>
        <v>2038</v>
      </c>
      <c r="D5181" t="str">
        <f t="shared" si="151"/>
        <v>COMBDGELCIMP22</v>
      </c>
      <c r="E5181" t="str">
        <f>VLOOKUP(D5181,'NZ40-POPT_tech_groups'!A:B,2,FALSE)</f>
        <v>NZ40-ENE-1-COMBDG</v>
      </c>
      <c r="F5181" s="3">
        <f>_xlfn.IFNA(_xlfn.IFNA(VLOOKUP(D5181,'Energy Share'!B:D,3,FALSE),VLOOKUP(LEFT(D5181,LEN(D5181)-2),'Energy Share'!B:D,3,FALSE)),0)*HLOOKUP(C5181,'Energy Share'!$I$2:$AL$3,2,FALSE)*VLOOKUP(LEFT(D5181,6),'Energy Share'!$I$6:$J$14,2,FALSE)</f>
        <v>0.10400734007084253</v>
      </c>
    </row>
    <row r="5182" spans="1:6" hidden="1" x14ac:dyDescent="0.3">
      <c r="A5182">
        <f>IF(IFERROR(_xlfn.NUMBERVALUE(RIGHT(D5182,2))=C5182-2000,TRUE),1,0)*_xlfn.IFNA(VLOOKUP(LEFT(RIGHT(D5182,LEN(D5182)-6),LEN(RIGHT(D5182,LEN(D5182)-6))-3),'Filter Fuel'!$A$3:$I$29,HLOOKUP(LEFT(D5182,6),'Filter Fuel'!$B$1:$I$2,2,FALSE),FALSE),1)*IF(F5182=0,0,1)</f>
        <v>0</v>
      </c>
      <c r="B5182" t="s">
        <v>2</v>
      </c>
      <c r="C5182">
        <f t="shared" si="150"/>
        <v>2038</v>
      </c>
      <c r="D5182" t="str">
        <f t="shared" si="151"/>
        <v>COMBDGELCIMP23</v>
      </c>
      <c r="E5182" t="str">
        <f>VLOOKUP(D5182,'NZ40-POPT_tech_groups'!A:B,2,FALSE)</f>
        <v>NZ40-ENE-1-COMBDG</v>
      </c>
      <c r="F5182" s="3">
        <f>_xlfn.IFNA(_xlfn.IFNA(VLOOKUP(D5182,'Energy Share'!B:D,3,FALSE),VLOOKUP(LEFT(D5182,LEN(D5182)-2),'Energy Share'!B:D,3,FALSE)),0)*HLOOKUP(C5182,'Energy Share'!$I$2:$AL$3,2,FALSE)*VLOOKUP(LEFT(D5182,6),'Energy Share'!$I$6:$J$14,2,FALSE)</f>
        <v>0.10400734007084253</v>
      </c>
    </row>
    <row r="5183" spans="1:6" hidden="1" x14ac:dyDescent="0.3">
      <c r="A5183">
        <f>IF(IFERROR(_xlfn.NUMBERVALUE(RIGHT(D5183,2))=C5183-2000,TRUE),1,0)*_xlfn.IFNA(VLOOKUP(LEFT(RIGHT(D5183,LEN(D5183)-6),LEN(RIGHT(D5183,LEN(D5183)-6))-3),'Filter Fuel'!$A$3:$I$29,HLOOKUP(LEFT(D5183,6),'Filter Fuel'!$B$1:$I$2,2,FALSE),FALSE),1)*IF(F5183=0,0,1)</f>
        <v>0</v>
      </c>
      <c r="B5183" t="s">
        <v>2</v>
      </c>
      <c r="C5183">
        <f t="shared" si="150"/>
        <v>2038</v>
      </c>
      <c r="D5183" t="str">
        <f t="shared" si="151"/>
        <v>COMBDGELCIMP24</v>
      </c>
      <c r="E5183" t="str">
        <f>VLOOKUP(D5183,'NZ40-POPT_tech_groups'!A:B,2,FALSE)</f>
        <v>NZ40-ENE-1-COMBDG</v>
      </c>
      <c r="F5183" s="3">
        <f>_xlfn.IFNA(_xlfn.IFNA(VLOOKUP(D5183,'Energy Share'!B:D,3,FALSE),VLOOKUP(LEFT(D5183,LEN(D5183)-2),'Energy Share'!B:D,3,FALSE)),0)*HLOOKUP(C5183,'Energy Share'!$I$2:$AL$3,2,FALSE)*VLOOKUP(LEFT(D5183,6),'Energy Share'!$I$6:$J$14,2,FALSE)</f>
        <v>0.10400734007084253</v>
      </c>
    </row>
    <row r="5184" spans="1:6" hidden="1" x14ac:dyDescent="0.3">
      <c r="A5184">
        <f>IF(IFERROR(_xlfn.NUMBERVALUE(RIGHT(D5184,2))=C5184-2000,TRUE),1,0)*_xlfn.IFNA(VLOOKUP(LEFT(RIGHT(D5184,LEN(D5184)-6),LEN(RIGHT(D5184,LEN(D5184)-6))-3),'Filter Fuel'!$A$3:$I$29,HLOOKUP(LEFT(D5184,6),'Filter Fuel'!$B$1:$I$2,2,FALSE),FALSE),1)*IF(F5184=0,0,1)</f>
        <v>0</v>
      </c>
      <c r="B5184" t="s">
        <v>2</v>
      </c>
      <c r="C5184">
        <f t="shared" si="150"/>
        <v>2038</v>
      </c>
      <c r="D5184" t="str">
        <f t="shared" si="151"/>
        <v>COMBDGELCIMP25</v>
      </c>
      <c r="E5184" t="str">
        <f>VLOOKUP(D5184,'NZ40-POPT_tech_groups'!A:B,2,FALSE)</f>
        <v>NZ40-ENE-1-COMBDG</v>
      </c>
      <c r="F5184" s="3">
        <f>_xlfn.IFNA(_xlfn.IFNA(VLOOKUP(D5184,'Energy Share'!B:D,3,FALSE),VLOOKUP(LEFT(D5184,LEN(D5184)-2),'Energy Share'!B:D,3,FALSE)),0)*HLOOKUP(C5184,'Energy Share'!$I$2:$AL$3,2,FALSE)*VLOOKUP(LEFT(D5184,6),'Energy Share'!$I$6:$J$14,2,FALSE)</f>
        <v>0.10400734007084253</v>
      </c>
    </row>
    <row r="5185" spans="1:6" hidden="1" x14ac:dyDescent="0.3">
      <c r="A5185">
        <f>IF(IFERROR(_xlfn.NUMBERVALUE(RIGHT(D5185,2))=C5185-2000,TRUE),1,0)*_xlfn.IFNA(VLOOKUP(LEFT(RIGHT(D5185,LEN(D5185)-6),LEN(RIGHT(D5185,LEN(D5185)-6))-3),'Filter Fuel'!$A$3:$I$29,HLOOKUP(LEFT(D5185,6),'Filter Fuel'!$B$1:$I$2,2,FALSE),FALSE),1)*IF(F5185=0,0,1)</f>
        <v>0</v>
      </c>
      <c r="B5185" t="s">
        <v>2</v>
      </c>
      <c r="C5185">
        <f t="shared" si="150"/>
        <v>2038</v>
      </c>
      <c r="D5185" t="str">
        <f t="shared" si="151"/>
        <v>COMBDGELCIMP26</v>
      </c>
      <c r="E5185" t="str">
        <f>VLOOKUP(D5185,'NZ40-POPT_tech_groups'!A:B,2,FALSE)</f>
        <v>NZ40-ENE-1-COMBDG</v>
      </c>
      <c r="F5185" s="3">
        <f>_xlfn.IFNA(_xlfn.IFNA(VLOOKUP(D5185,'Energy Share'!B:D,3,FALSE),VLOOKUP(LEFT(D5185,LEN(D5185)-2),'Energy Share'!B:D,3,FALSE)),0)*HLOOKUP(C5185,'Energy Share'!$I$2:$AL$3,2,FALSE)*VLOOKUP(LEFT(D5185,6),'Energy Share'!$I$6:$J$14,2,FALSE)</f>
        <v>0.10400734007084253</v>
      </c>
    </row>
    <row r="5186" spans="1:6" hidden="1" x14ac:dyDescent="0.3">
      <c r="A5186">
        <f>IF(IFERROR(_xlfn.NUMBERVALUE(RIGHT(D5186,2))=C5186-2000,TRUE),1,0)*_xlfn.IFNA(VLOOKUP(LEFT(RIGHT(D5186,LEN(D5186)-6),LEN(RIGHT(D5186,LEN(D5186)-6))-3),'Filter Fuel'!$A$3:$I$29,HLOOKUP(LEFT(D5186,6),'Filter Fuel'!$B$1:$I$2,2,FALSE),FALSE),1)*IF(F5186=0,0,1)</f>
        <v>0</v>
      </c>
      <c r="B5186" t="s">
        <v>2</v>
      </c>
      <c r="C5186">
        <f t="shared" si="150"/>
        <v>2038</v>
      </c>
      <c r="D5186" t="str">
        <f t="shared" si="151"/>
        <v>COMBDGELCIMP27</v>
      </c>
      <c r="E5186" t="str">
        <f>VLOOKUP(D5186,'NZ40-POPT_tech_groups'!A:B,2,FALSE)</f>
        <v>NZ40-ENE-1-COMBDG</v>
      </c>
      <c r="F5186" s="3">
        <f>_xlfn.IFNA(_xlfn.IFNA(VLOOKUP(D5186,'Energy Share'!B:D,3,FALSE),VLOOKUP(LEFT(D5186,LEN(D5186)-2),'Energy Share'!B:D,3,FALSE)),0)*HLOOKUP(C5186,'Energy Share'!$I$2:$AL$3,2,FALSE)*VLOOKUP(LEFT(D5186,6),'Energy Share'!$I$6:$J$14,2,FALSE)</f>
        <v>0.10400734007084253</v>
      </c>
    </row>
    <row r="5187" spans="1:6" hidden="1" x14ac:dyDescent="0.3">
      <c r="A5187">
        <f>IF(IFERROR(_xlfn.NUMBERVALUE(RIGHT(D5187,2))=C5187-2000,TRUE),1,0)*_xlfn.IFNA(VLOOKUP(LEFT(RIGHT(D5187,LEN(D5187)-6),LEN(RIGHT(D5187,LEN(D5187)-6))-3),'Filter Fuel'!$A$3:$I$29,HLOOKUP(LEFT(D5187,6),'Filter Fuel'!$B$1:$I$2,2,FALSE),FALSE),1)*IF(F5187=0,0,1)</f>
        <v>0</v>
      </c>
      <c r="B5187" t="s">
        <v>2</v>
      </c>
      <c r="C5187">
        <f t="shared" si="150"/>
        <v>2038</v>
      </c>
      <c r="D5187" t="str">
        <f t="shared" si="151"/>
        <v>COMBDGELCIMP28</v>
      </c>
      <c r="E5187" t="str">
        <f>VLOOKUP(D5187,'NZ40-POPT_tech_groups'!A:B,2,FALSE)</f>
        <v>NZ40-ENE-1-COMBDG</v>
      </c>
      <c r="F5187" s="3">
        <f>_xlfn.IFNA(_xlfn.IFNA(VLOOKUP(D5187,'Energy Share'!B:D,3,FALSE),VLOOKUP(LEFT(D5187,LEN(D5187)-2),'Energy Share'!B:D,3,FALSE)),0)*HLOOKUP(C5187,'Energy Share'!$I$2:$AL$3,2,FALSE)*VLOOKUP(LEFT(D5187,6),'Energy Share'!$I$6:$J$14,2,FALSE)</f>
        <v>0.10400734007084253</v>
      </c>
    </row>
    <row r="5188" spans="1:6" hidden="1" x14ac:dyDescent="0.3">
      <c r="A5188">
        <f>IF(IFERROR(_xlfn.NUMBERVALUE(RIGHT(D5188,2))=C5188-2000,TRUE),1,0)*_xlfn.IFNA(VLOOKUP(LEFT(RIGHT(D5188,LEN(D5188)-6),LEN(RIGHT(D5188,LEN(D5188)-6))-3),'Filter Fuel'!$A$3:$I$29,HLOOKUP(LEFT(D5188,6),'Filter Fuel'!$B$1:$I$2,2,FALSE),FALSE),1)*IF(F5188=0,0,1)</f>
        <v>0</v>
      </c>
      <c r="B5188" t="s">
        <v>2</v>
      </c>
      <c r="C5188">
        <f t="shared" si="150"/>
        <v>2038</v>
      </c>
      <c r="D5188" t="str">
        <f t="shared" si="151"/>
        <v>COMBDGELCIMP29</v>
      </c>
      <c r="E5188" t="str">
        <f>VLOOKUP(D5188,'NZ40-POPT_tech_groups'!A:B,2,FALSE)</f>
        <v>NZ40-ENE-1-COMBDG</v>
      </c>
      <c r="F5188" s="3">
        <f>_xlfn.IFNA(_xlfn.IFNA(VLOOKUP(D5188,'Energy Share'!B:D,3,FALSE),VLOOKUP(LEFT(D5188,LEN(D5188)-2),'Energy Share'!B:D,3,FALSE)),0)*HLOOKUP(C5188,'Energy Share'!$I$2:$AL$3,2,FALSE)*VLOOKUP(LEFT(D5188,6),'Energy Share'!$I$6:$J$14,2,FALSE)</f>
        <v>0.10400734007084253</v>
      </c>
    </row>
    <row r="5189" spans="1:6" hidden="1" x14ac:dyDescent="0.3">
      <c r="A5189">
        <f>IF(IFERROR(_xlfn.NUMBERVALUE(RIGHT(D5189,2))=C5189-2000,TRUE),1,0)*_xlfn.IFNA(VLOOKUP(LEFT(RIGHT(D5189,LEN(D5189)-6),LEN(RIGHT(D5189,LEN(D5189)-6))-3),'Filter Fuel'!$A$3:$I$29,HLOOKUP(LEFT(D5189,6),'Filter Fuel'!$B$1:$I$2,2,FALSE),FALSE),1)*IF(F5189=0,0,1)</f>
        <v>0</v>
      </c>
      <c r="B5189" t="s">
        <v>2</v>
      </c>
      <c r="C5189">
        <f t="shared" si="150"/>
        <v>2038</v>
      </c>
      <c r="D5189" t="str">
        <f t="shared" si="151"/>
        <v>COMBDGELCIMP30</v>
      </c>
      <c r="E5189" t="str">
        <f>VLOOKUP(D5189,'NZ40-POPT_tech_groups'!A:B,2,FALSE)</f>
        <v>NZ40-ENE-1-COMBDG</v>
      </c>
      <c r="F5189" s="3">
        <f>_xlfn.IFNA(_xlfn.IFNA(VLOOKUP(D5189,'Energy Share'!B:D,3,FALSE),VLOOKUP(LEFT(D5189,LEN(D5189)-2),'Energy Share'!B:D,3,FALSE)),0)*HLOOKUP(C5189,'Energy Share'!$I$2:$AL$3,2,FALSE)*VLOOKUP(LEFT(D5189,6),'Energy Share'!$I$6:$J$14,2,FALSE)</f>
        <v>0.10400734007084253</v>
      </c>
    </row>
    <row r="5190" spans="1:6" hidden="1" x14ac:dyDescent="0.3">
      <c r="A5190">
        <f>IF(IFERROR(_xlfn.NUMBERVALUE(RIGHT(D5190,2))=C5190-2000,TRUE),1,0)*_xlfn.IFNA(VLOOKUP(LEFT(RIGHT(D5190,LEN(D5190)-6),LEN(RIGHT(D5190,LEN(D5190)-6))-3),'Filter Fuel'!$A$3:$I$29,HLOOKUP(LEFT(D5190,6),'Filter Fuel'!$B$1:$I$2,2,FALSE),FALSE),1)*IF(F5190=0,0,1)</f>
        <v>0</v>
      </c>
      <c r="B5190" t="s">
        <v>2</v>
      </c>
      <c r="C5190">
        <f t="shared" si="150"/>
        <v>2038</v>
      </c>
      <c r="D5190" t="str">
        <f t="shared" si="151"/>
        <v>COMBDGELCIMP31</v>
      </c>
      <c r="E5190" t="str">
        <f>VLOOKUP(D5190,'NZ40-POPT_tech_groups'!A:B,2,FALSE)</f>
        <v>NZ40-ENE-1-COMBDG</v>
      </c>
      <c r="F5190" s="3">
        <f>_xlfn.IFNA(_xlfn.IFNA(VLOOKUP(D5190,'Energy Share'!B:D,3,FALSE),VLOOKUP(LEFT(D5190,LEN(D5190)-2),'Energy Share'!B:D,3,FALSE)),0)*HLOOKUP(C5190,'Energy Share'!$I$2:$AL$3,2,FALSE)*VLOOKUP(LEFT(D5190,6),'Energy Share'!$I$6:$J$14,2,FALSE)</f>
        <v>0.10400734007084253</v>
      </c>
    </row>
    <row r="5191" spans="1:6" hidden="1" x14ac:dyDescent="0.3">
      <c r="A5191">
        <f>IF(IFERROR(_xlfn.NUMBERVALUE(RIGHT(D5191,2))=C5191-2000,TRUE),1,0)*_xlfn.IFNA(VLOOKUP(LEFT(RIGHT(D5191,LEN(D5191)-6),LEN(RIGHT(D5191,LEN(D5191)-6))-3),'Filter Fuel'!$A$3:$I$29,HLOOKUP(LEFT(D5191,6),'Filter Fuel'!$B$1:$I$2,2,FALSE),FALSE),1)*IF(F5191=0,0,1)</f>
        <v>0</v>
      </c>
      <c r="B5191" t="s">
        <v>2</v>
      </c>
      <c r="C5191">
        <f t="shared" si="150"/>
        <v>2038</v>
      </c>
      <c r="D5191" t="str">
        <f t="shared" si="151"/>
        <v>COMBDGELCIMP32</v>
      </c>
      <c r="E5191" t="str">
        <f>VLOOKUP(D5191,'NZ40-POPT_tech_groups'!A:B,2,FALSE)</f>
        <v>NZ40-ENE-1-COMBDG</v>
      </c>
      <c r="F5191" s="3">
        <f>_xlfn.IFNA(_xlfn.IFNA(VLOOKUP(D5191,'Energy Share'!B:D,3,FALSE),VLOOKUP(LEFT(D5191,LEN(D5191)-2),'Energy Share'!B:D,3,FALSE)),0)*HLOOKUP(C5191,'Energy Share'!$I$2:$AL$3,2,FALSE)*VLOOKUP(LEFT(D5191,6),'Energy Share'!$I$6:$J$14,2,FALSE)</f>
        <v>0.10400734007084253</v>
      </c>
    </row>
    <row r="5192" spans="1:6" hidden="1" x14ac:dyDescent="0.3">
      <c r="A5192">
        <f>IF(IFERROR(_xlfn.NUMBERVALUE(RIGHT(D5192,2))=C5192-2000,TRUE),1,0)*_xlfn.IFNA(VLOOKUP(LEFT(RIGHT(D5192,LEN(D5192)-6),LEN(RIGHT(D5192,LEN(D5192)-6))-3),'Filter Fuel'!$A$3:$I$29,HLOOKUP(LEFT(D5192,6),'Filter Fuel'!$B$1:$I$2,2,FALSE),FALSE),1)*IF(F5192=0,0,1)</f>
        <v>0</v>
      </c>
      <c r="B5192" t="s">
        <v>2</v>
      </c>
      <c r="C5192">
        <f t="shared" si="150"/>
        <v>2038</v>
      </c>
      <c r="D5192" t="str">
        <f t="shared" si="151"/>
        <v>COMBDGELCIMP33</v>
      </c>
      <c r="E5192" t="str">
        <f>VLOOKUP(D5192,'NZ40-POPT_tech_groups'!A:B,2,FALSE)</f>
        <v>NZ40-ENE-1-COMBDG</v>
      </c>
      <c r="F5192" s="3">
        <f>_xlfn.IFNA(_xlfn.IFNA(VLOOKUP(D5192,'Energy Share'!B:D,3,FALSE),VLOOKUP(LEFT(D5192,LEN(D5192)-2),'Energy Share'!B:D,3,FALSE)),0)*HLOOKUP(C5192,'Energy Share'!$I$2:$AL$3,2,FALSE)*VLOOKUP(LEFT(D5192,6),'Energy Share'!$I$6:$J$14,2,FALSE)</f>
        <v>0.10400734007084253</v>
      </c>
    </row>
    <row r="5193" spans="1:6" hidden="1" x14ac:dyDescent="0.3">
      <c r="A5193">
        <f>IF(IFERROR(_xlfn.NUMBERVALUE(RIGHT(D5193,2))=C5193-2000,TRUE),1,0)*_xlfn.IFNA(VLOOKUP(LEFT(RIGHT(D5193,LEN(D5193)-6),LEN(RIGHT(D5193,LEN(D5193)-6))-3),'Filter Fuel'!$A$3:$I$29,HLOOKUP(LEFT(D5193,6),'Filter Fuel'!$B$1:$I$2,2,FALSE),FALSE),1)*IF(F5193=0,0,1)</f>
        <v>0</v>
      </c>
      <c r="B5193" t="s">
        <v>2</v>
      </c>
      <c r="C5193">
        <f t="shared" si="150"/>
        <v>2038</v>
      </c>
      <c r="D5193" t="str">
        <f t="shared" si="151"/>
        <v>COMBDGELCIMP34</v>
      </c>
      <c r="E5193" t="str">
        <f>VLOOKUP(D5193,'NZ40-POPT_tech_groups'!A:B,2,FALSE)</f>
        <v>NZ40-ENE-1-COMBDG</v>
      </c>
      <c r="F5193" s="3">
        <f>_xlfn.IFNA(_xlfn.IFNA(VLOOKUP(D5193,'Energy Share'!B:D,3,FALSE),VLOOKUP(LEFT(D5193,LEN(D5193)-2),'Energy Share'!B:D,3,FALSE)),0)*HLOOKUP(C5193,'Energy Share'!$I$2:$AL$3,2,FALSE)*VLOOKUP(LEFT(D5193,6),'Energy Share'!$I$6:$J$14,2,FALSE)</f>
        <v>0.10400734007084253</v>
      </c>
    </row>
    <row r="5194" spans="1:6" hidden="1" x14ac:dyDescent="0.3">
      <c r="A5194">
        <f>IF(IFERROR(_xlfn.NUMBERVALUE(RIGHT(D5194,2))=C5194-2000,TRUE),1,0)*_xlfn.IFNA(VLOOKUP(LEFT(RIGHT(D5194,LEN(D5194)-6),LEN(RIGHT(D5194,LEN(D5194)-6))-3),'Filter Fuel'!$A$3:$I$29,HLOOKUP(LEFT(D5194,6),'Filter Fuel'!$B$1:$I$2,2,FALSE),FALSE),1)*IF(F5194=0,0,1)</f>
        <v>0</v>
      </c>
      <c r="B5194" t="s">
        <v>2</v>
      </c>
      <c r="C5194">
        <f t="shared" si="150"/>
        <v>2038</v>
      </c>
      <c r="D5194" t="str">
        <f t="shared" si="151"/>
        <v>COMBDGELCIMP35</v>
      </c>
      <c r="E5194" t="str">
        <f>VLOOKUP(D5194,'NZ40-POPT_tech_groups'!A:B,2,FALSE)</f>
        <v>NZ40-ENE-1-COMBDG</v>
      </c>
      <c r="F5194" s="3">
        <f>_xlfn.IFNA(_xlfn.IFNA(VLOOKUP(D5194,'Energy Share'!B:D,3,FALSE),VLOOKUP(LEFT(D5194,LEN(D5194)-2),'Energy Share'!B:D,3,FALSE)),0)*HLOOKUP(C5194,'Energy Share'!$I$2:$AL$3,2,FALSE)*VLOOKUP(LEFT(D5194,6),'Energy Share'!$I$6:$J$14,2,FALSE)</f>
        <v>0.10400734007084253</v>
      </c>
    </row>
    <row r="5195" spans="1:6" hidden="1" x14ac:dyDescent="0.3">
      <c r="A5195">
        <f>IF(IFERROR(_xlfn.NUMBERVALUE(RIGHT(D5195,2))=C5195-2000,TRUE),1,0)*_xlfn.IFNA(VLOOKUP(LEFT(RIGHT(D5195,LEN(D5195)-6),LEN(RIGHT(D5195,LEN(D5195)-6))-3),'Filter Fuel'!$A$3:$I$29,HLOOKUP(LEFT(D5195,6),'Filter Fuel'!$B$1:$I$2,2,FALSE),FALSE),1)*IF(F5195=0,0,1)</f>
        <v>0</v>
      </c>
      <c r="B5195" t="s">
        <v>2</v>
      </c>
      <c r="C5195">
        <f t="shared" si="150"/>
        <v>2038</v>
      </c>
      <c r="D5195" t="str">
        <f t="shared" si="151"/>
        <v>COMBDGELCIMP36</v>
      </c>
      <c r="E5195" t="str">
        <f>VLOOKUP(D5195,'NZ40-POPT_tech_groups'!A:B,2,FALSE)</f>
        <v>NZ40-ENE-1-COMBDG</v>
      </c>
      <c r="F5195" s="3">
        <f>_xlfn.IFNA(_xlfn.IFNA(VLOOKUP(D5195,'Energy Share'!B:D,3,FALSE),VLOOKUP(LEFT(D5195,LEN(D5195)-2),'Energy Share'!B:D,3,FALSE)),0)*HLOOKUP(C5195,'Energy Share'!$I$2:$AL$3,2,FALSE)*VLOOKUP(LEFT(D5195,6),'Energy Share'!$I$6:$J$14,2,FALSE)</f>
        <v>0.10400734007084253</v>
      </c>
    </row>
    <row r="5196" spans="1:6" hidden="1" x14ac:dyDescent="0.3">
      <c r="A5196">
        <f>IF(IFERROR(_xlfn.NUMBERVALUE(RIGHT(D5196,2))=C5196-2000,TRUE),1,0)*_xlfn.IFNA(VLOOKUP(LEFT(RIGHT(D5196,LEN(D5196)-6),LEN(RIGHT(D5196,LEN(D5196)-6))-3),'Filter Fuel'!$A$3:$I$29,HLOOKUP(LEFT(D5196,6),'Filter Fuel'!$B$1:$I$2,2,FALSE),FALSE),1)*IF(F5196=0,0,1)</f>
        <v>0</v>
      </c>
      <c r="B5196" t="s">
        <v>2</v>
      </c>
      <c r="C5196">
        <f t="shared" si="150"/>
        <v>2038</v>
      </c>
      <c r="D5196" t="str">
        <f t="shared" si="151"/>
        <v>COMBDGELCIMP37</v>
      </c>
      <c r="E5196" t="str">
        <f>VLOOKUP(D5196,'NZ40-POPT_tech_groups'!A:B,2,FALSE)</f>
        <v>NZ40-ENE-1-COMBDG</v>
      </c>
      <c r="F5196" s="3">
        <f>_xlfn.IFNA(_xlfn.IFNA(VLOOKUP(D5196,'Energy Share'!B:D,3,FALSE),VLOOKUP(LEFT(D5196,LEN(D5196)-2),'Energy Share'!B:D,3,FALSE)),0)*HLOOKUP(C5196,'Energy Share'!$I$2:$AL$3,2,FALSE)*VLOOKUP(LEFT(D5196,6),'Energy Share'!$I$6:$J$14,2,FALSE)</f>
        <v>0.10400734007084253</v>
      </c>
    </row>
    <row r="5197" spans="1:6" x14ac:dyDescent="0.3">
      <c r="A5197">
        <f>IF(IFERROR(_xlfn.NUMBERVALUE(RIGHT(D5197,2))=C5197-2000,TRUE),1,0)*_xlfn.IFNA(VLOOKUP(LEFT(RIGHT(D5197,LEN(D5197)-6),LEN(RIGHT(D5197,LEN(D5197)-6))-3),'Filter Fuel'!$A$3:$I$29,HLOOKUP(LEFT(D5197,6),'Filter Fuel'!$B$1:$I$2,2,FALSE),FALSE),1)*IF(F5197=0,0,1)</f>
        <v>1</v>
      </c>
      <c r="B5197" t="s">
        <v>2</v>
      </c>
      <c r="C5197">
        <f t="shared" si="150"/>
        <v>2038</v>
      </c>
      <c r="D5197" t="str">
        <f t="shared" si="151"/>
        <v>COMBDGELCIMP38</v>
      </c>
      <c r="E5197" t="str">
        <f>VLOOKUP(D5197,'NZ40-POPT_tech_groups'!A:B,2,FALSE)</f>
        <v>NZ40-ENE-1-COMBDG</v>
      </c>
      <c r="F5197" s="3">
        <f>_xlfn.IFNA(_xlfn.IFNA(VLOOKUP(D5197,'Energy Share'!B:D,3,FALSE),VLOOKUP(LEFT(D5197,LEN(D5197)-2),'Energy Share'!B:D,3,FALSE)),0)*HLOOKUP(C5197,'Energy Share'!$I$2:$AL$3,2,FALSE)*VLOOKUP(LEFT(D5197,6),'Energy Share'!$I$6:$J$14,2,FALSE)</f>
        <v>0.10400734007084253</v>
      </c>
    </row>
    <row r="5198" spans="1:6" hidden="1" x14ac:dyDescent="0.3">
      <c r="A5198">
        <f>IF(IFERROR(_xlfn.NUMBERVALUE(RIGHT(D5198,2))=C5198-2000,TRUE),1,0)*_xlfn.IFNA(VLOOKUP(LEFT(RIGHT(D5198,LEN(D5198)-6),LEN(RIGHT(D5198,LEN(D5198)-6))-3),'Filter Fuel'!$A$3:$I$29,HLOOKUP(LEFT(D5198,6),'Filter Fuel'!$B$1:$I$2,2,FALSE),FALSE),1)*IF(F5198=0,0,1)</f>
        <v>0</v>
      </c>
      <c r="B5198" t="s">
        <v>2</v>
      </c>
      <c r="C5198">
        <f t="shared" si="150"/>
        <v>2038</v>
      </c>
      <c r="D5198" t="str">
        <f t="shared" si="151"/>
        <v>COMBDGELCIMP39</v>
      </c>
      <c r="E5198" t="str">
        <f>VLOOKUP(D5198,'NZ40-POPT_tech_groups'!A:B,2,FALSE)</f>
        <v>NZ40-ENE-1-COMBDG</v>
      </c>
      <c r="F5198" s="3">
        <f>_xlfn.IFNA(_xlfn.IFNA(VLOOKUP(D5198,'Energy Share'!B:D,3,FALSE),VLOOKUP(LEFT(D5198,LEN(D5198)-2),'Energy Share'!B:D,3,FALSE)),0)*HLOOKUP(C5198,'Energy Share'!$I$2:$AL$3,2,FALSE)*VLOOKUP(LEFT(D5198,6),'Energy Share'!$I$6:$J$14,2,FALSE)</f>
        <v>0.10400734007084253</v>
      </c>
    </row>
    <row r="5199" spans="1:6" hidden="1" x14ac:dyDescent="0.3">
      <c r="A5199">
        <f>IF(IFERROR(_xlfn.NUMBERVALUE(RIGHT(D5199,2))=C5199-2000,TRUE),1,0)*_xlfn.IFNA(VLOOKUP(LEFT(RIGHT(D5199,LEN(D5199)-6),LEN(RIGHT(D5199,LEN(D5199)-6))-3),'Filter Fuel'!$A$3:$I$29,HLOOKUP(LEFT(D5199,6),'Filter Fuel'!$B$1:$I$2,2,FALSE),FALSE),1)*IF(F5199=0,0,1)</f>
        <v>0</v>
      </c>
      <c r="B5199" t="s">
        <v>2</v>
      </c>
      <c r="C5199">
        <f t="shared" si="150"/>
        <v>2038</v>
      </c>
      <c r="D5199" t="str">
        <f t="shared" si="151"/>
        <v>COMBDGELCIMP40</v>
      </c>
      <c r="E5199" t="str">
        <f>VLOOKUP(D5199,'NZ40-POPT_tech_groups'!A:B,2,FALSE)</f>
        <v>NZ40-ENE-1-COMBDG</v>
      </c>
      <c r="F5199" s="3">
        <f>_xlfn.IFNA(_xlfn.IFNA(VLOOKUP(D5199,'Energy Share'!B:D,3,FALSE),VLOOKUP(LEFT(D5199,LEN(D5199)-2),'Energy Share'!B:D,3,FALSE)),0)*HLOOKUP(C5199,'Energy Share'!$I$2:$AL$3,2,FALSE)*VLOOKUP(LEFT(D5199,6),'Energy Share'!$I$6:$J$14,2,FALSE)</f>
        <v>0.10400734007084253</v>
      </c>
    </row>
    <row r="5200" spans="1:6" hidden="1" x14ac:dyDescent="0.3">
      <c r="A5200">
        <f>IF(IFERROR(_xlfn.NUMBERVALUE(RIGHT(D5200,2))=C5200-2000,TRUE),1,0)*_xlfn.IFNA(VLOOKUP(LEFT(RIGHT(D5200,LEN(D5200)-6),LEN(RIGHT(D5200,LEN(D5200)-6))-3),'Filter Fuel'!$A$3:$I$29,HLOOKUP(LEFT(D5200,6),'Filter Fuel'!$B$1:$I$2,2,FALSE),FALSE),1)*IF(F5200=0,0,1)</f>
        <v>0</v>
      </c>
      <c r="B5200" t="s">
        <v>2</v>
      </c>
      <c r="C5200">
        <f t="shared" si="150"/>
        <v>2038</v>
      </c>
      <c r="D5200" t="str">
        <f t="shared" si="151"/>
        <v>COMBDGELCIMP41</v>
      </c>
      <c r="E5200" t="str">
        <f>VLOOKUP(D5200,'NZ40-POPT_tech_groups'!A:B,2,FALSE)</f>
        <v>NZ40-ENE-1-COMBDG</v>
      </c>
      <c r="F5200" s="3">
        <f>_xlfn.IFNA(_xlfn.IFNA(VLOOKUP(D5200,'Energy Share'!B:D,3,FALSE),VLOOKUP(LEFT(D5200,LEN(D5200)-2),'Energy Share'!B:D,3,FALSE)),0)*HLOOKUP(C5200,'Energy Share'!$I$2:$AL$3,2,FALSE)*VLOOKUP(LEFT(D5200,6),'Energy Share'!$I$6:$J$14,2,FALSE)</f>
        <v>0.10400734007084253</v>
      </c>
    </row>
    <row r="5201" spans="1:6" hidden="1" x14ac:dyDescent="0.3">
      <c r="A5201">
        <f>IF(IFERROR(_xlfn.NUMBERVALUE(RIGHT(D5201,2))=C5201-2000,TRUE),1,0)*_xlfn.IFNA(VLOOKUP(LEFT(RIGHT(D5201,LEN(D5201)-6),LEN(RIGHT(D5201,LEN(D5201)-6))-3),'Filter Fuel'!$A$3:$I$29,HLOOKUP(LEFT(D5201,6),'Filter Fuel'!$B$1:$I$2,2,FALSE),FALSE),1)*IF(F5201=0,0,1)</f>
        <v>0</v>
      </c>
      <c r="B5201" t="s">
        <v>2</v>
      </c>
      <c r="C5201">
        <f t="shared" si="150"/>
        <v>2038</v>
      </c>
      <c r="D5201" t="str">
        <f t="shared" si="151"/>
        <v>COMBDGELCIMP42</v>
      </c>
      <c r="E5201" t="str">
        <f>VLOOKUP(D5201,'NZ40-POPT_tech_groups'!A:B,2,FALSE)</f>
        <v>NZ40-ENE-1-COMBDG</v>
      </c>
      <c r="F5201" s="3">
        <f>_xlfn.IFNA(_xlfn.IFNA(VLOOKUP(D5201,'Energy Share'!B:D,3,FALSE),VLOOKUP(LEFT(D5201,LEN(D5201)-2),'Energy Share'!B:D,3,FALSE)),0)*HLOOKUP(C5201,'Energy Share'!$I$2:$AL$3,2,FALSE)*VLOOKUP(LEFT(D5201,6),'Energy Share'!$I$6:$J$14,2,FALSE)</f>
        <v>0.10400734007084253</v>
      </c>
    </row>
    <row r="5202" spans="1:6" hidden="1" x14ac:dyDescent="0.3">
      <c r="A5202">
        <f>IF(IFERROR(_xlfn.NUMBERVALUE(RIGHT(D5202,2))=C5202-2000,TRUE),1,0)*_xlfn.IFNA(VLOOKUP(LEFT(RIGHT(D5202,LEN(D5202)-6),LEN(RIGHT(D5202,LEN(D5202)-6))-3),'Filter Fuel'!$A$3:$I$29,HLOOKUP(LEFT(D5202,6),'Filter Fuel'!$B$1:$I$2,2,FALSE),FALSE),1)*IF(F5202=0,0,1)</f>
        <v>0</v>
      </c>
      <c r="B5202" t="s">
        <v>2</v>
      </c>
      <c r="C5202">
        <f t="shared" si="150"/>
        <v>2038</v>
      </c>
      <c r="D5202" t="str">
        <f t="shared" si="151"/>
        <v>COMBDGELCIMP43</v>
      </c>
      <c r="E5202" t="str">
        <f>VLOOKUP(D5202,'NZ40-POPT_tech_groups'!A:B,2,FALSE)</f>
        <v>NZ40-ENE-1-COMBDG</v>
      </c>
      <c r="F5202" s="3">
        <f>_xlfn.IFNA(_xlfn.IFNA(VLOOKUP(D5202,'Energy Share'!B:D,3,FALSE),VLOOKUP(LEFT(D5202,LEN(D5202)-2),'Energy Share'!B:D,3,FALSE)),0)*HLOOKUP(C5202,'Energy Share'!$I$2:$AL$3,2,FALSE)*VLOOKUP(LEFT(D5202,6),'Energy Share'!$I$6:$J$14,2,FALSE)</f>
        <v>0.10400734007084253</v>
      </c>
    </row>
    <row r="5203" spans="1:6" hidden="1" x14ac:dyDescent="0.3">
      <c r="A5203">
        <f>IF(IFERROR(_xlfn.NUMBERVALUE(RIGHT(D5203,2))=C5203-2000,TRUE),1,0)*_xlfn.IFNA(VLOOKUP(LEFT(RIGHT(D5203,LEN(D5203)-6),LEN(RIGHT(D5203,LEN(D5203)-6))-3),'Filter Fuel'!$A$3:$I$29,HLOOKUP(LEFT(D5203,6),'Filter Fuel'!$B$1:$I$2,2,FALSE),FALSE),1)*IF(F5203=0,0,1)</f>
        <v>0</v>
      </c>
      <c r="B5203" t="s">
        <v>2</v>
      </c>
      <c r="C5203">
        <f t="shared" si="150"/>
        <v>2038</v>
      </c>
      <c r="D5203" t="str">
        <f t="shared" si="151"/>
        <v>COMBDGELCIMP44</v>
      </c>
      <c r="E5203" t="str">
        <f>VLOOKUP(D5203,'NZ40-POPT_tech_groups'!A:B,2,FALSE)</f>
        <v>NZ40-ENE-1-COMBDG</v>
      </c>
      <c r="F5203" s="3">
        <f>_xlfn.IFNA(_xlfn.IFNA(VLOOKUP(D5203,'Energy Share'!B:D,3,FALSE),VLOOKUP(LEFT(D5203,LEN(D5203)-2),'Energy Share'!B:D,3,FALSE)),0)*HLOOKUP(C5203,'Energy Share'!$I$2:$AL$3,2,FALSE)*VLOOKUP(LEFT(D5203,6),'Energy Share'!$I$6:$J$14,2,FALSE)</f>
        <v>0.10400734007084253</v>
      </c>
    </row>
    <row r="5204" spans="1:6" hidden="1" x14ac:dyDescent="0.3">
      <c r="A5204">
        <f>IF(IFERROR(_xlfn.NUMBERVALUE(RIGHT(D5204,2))=C5204-2000,TRUE),1,0)*_xlfn.IFNA(VLOOKUP(LEFT(RIGHT(D5204,LEN(D5204)-6),LEN(RIGHT(D5204,LEN(D5204)-6))-3),'Filter Fuel'!$A$3:$I$29,HLOOKUP(LEFT(D5204,6),'Filter Fuel'!$B$1:$I$2,2,FALSE),FALSE),1)*IF(F5204=0,0,1)</f>
        <v>0</v>
      </c>
      <c r="B5204" t="s">
        <v>2</v>
      </c>
      <c r="C5204">
        <f t="shared" si="150"/>
        <v>2038</v>
      </c>
      <c r="D5204" t="str">
        <f t="shared" si="151"/>
        <v>COMBDGELCIMP45</v>
      </c>
      <c r="E5204" t="str">
        <f>VLOOKUP(D5204,'NZ40-POPT_tech_groups'!A:B,2,FALSE)</f>
        <v>NZ40-ENE-1-COMBDG</v>
      </c>
      <c r="F5204" s="3">
        <f>_xlfn.IFNA(_xlfn.IFNA(VLOOKUP(D5204,'Energy Share'!B:D,3,FALSE),VLOOKUP(LEFT(D5204,LEN(D5204)-2),'Energy Share'!B:D,3,FALSE)),0)*HLOOKUP(C5204,'Energy Share'!$I$2:$AL$3,2,FALSE)*VLOOKUP(LEFT(D5204,6),'Energy Share'!$I$6:$J$14,2,FALSE)</f>
        <v>0.10400734007084253</v>
      </c>
    </row>
    <row r="5205" spans="1:6" hidden="1" x14ac:dyDescent="0.3">
      <c r="A5205">
        <f>IF(IFERROR(_xlfn.NUMBERVALUE(RIGHT(D5205,2))=C5205-2000,TRUE),1,0)*_xlfn.IFNA(VLOOKUP(LEFT(RIGHT(D5205,LEN(D5205)-6),LEN(RIGHT(D5205,LEN(D5205)-6))-3),'Filter Fuel'!$A$3:$I$29,HLOOKUP(LEFT(D5205,6),'Filter Fuel'!$B$1:$I$2,2,FALSE),FALSE),1)*IF(F5205=0,0,1)</f>
        <v>0</v>
      </c>
      <c r="B5205" t="s">
        <v>2</v>
      </c>
      <c r="C5205">
        <f t="shared" si="150"/>
        <v>2038</v>
      </c>
      <c r="D5205" t="str">
        <f t="shared" si="151"/>
        <v>COMBDGELCIMP46</v>
      </c>
      <c r="E5205" t="str">
        <f>VLOOKUP(D5205,'NZ40-POPT_tech_groups'!A:B,2,FALSE)</f>
        <v>NZ40-ENE-1-COMBDG</v>
      </c>
      <c r="F5205" s="3">
        <f>_xlfn.IFNA(_xlfn.IFNA(VLOOKUP(D5205,'Energy Share'!B:D,3,FALSE),VLOOKUP(LEFT(D5205,LEN(D5205)-2),'Energy Share'!B:D,3,FALSE)),0)*HLOOKUP(C5205,'Energy Share'!$I$2:$AL$3,2,FALSE)*VLOOKUP(LEFT(D5205,6),'Energy Share'!$I$6:$J$14,2,FALSE)</f>
        <v>0.10400734007084253</v>
      </c>
    </row>
    <row r="5206" spans="1:6" hidden="1" x14ac:dyDescent="0.3">
      <c r="A5206">
        <f>IF(IFERROR(_xlfn.NUMBERVALUE(RIGHT(D5206,2))=C5206-2000,TRUE),1,0)*_xlfn.IFNA(VLOOKUP(LEFT(RIGHT(D5206,LEN(D5206)-6),LEN(RIGHT(D5206,LEN(D5206)-6))-3),'Filter Fuel'!$A$3:$I$29,HLOOKUP(LEFT(D5206,6),'Filter Fuel'!$B$1:$I$2,2,FALSE),FALSE),1)*IF(F5206=0,0,1)</f>
        <v>0</v>
      </c>
      <c r="B5206" t="s">
        <v>2</v>
      </c>
      <c r="C5206">
        <f t="shared" si="150"/>
        <v>2038</v>
      </c>
      <c r="D5206" t="str">
        <f t="shared" si="151"/>
        <v>COMBDGELCIMP47</v>
      </c>
      <c r="E5206" t="str">
        <f>VLOOKUP(D5206,'NZ40-POPT_tech_groups'!A:B,2,FALSE)</f>
        <v>NZ40-ENE-1-COMBDG</v>
      </c>
      <c r="F5206" s="3">
        <f>_xlfn.IFNA(_xlfn.IFNA(VLOOKUP(D5206,'Energy Share'!B:D,3,FALSE),VLOOKUP(LEFT(D5206,LEN(D5206)-2),'Energy Share'!B:D,3,FALSE)),0)*HLOOKUP(C5206,'Energy Share'!$I$2:$AL$3,2,FALSE)*VLOOKUP(LEFT(D5206,6),'Energy Share'!$I$6:$J$14,2,FALSE)</f>
        <v>0.10400734007084253</v>
      </c>
    </row>
    <row r="5207" spans="1:6" hidden="1" x14ac:dyDescent="0.3">
      <c r="A5207">
        <f>IF(IFERROR(_xlfn.NUMBERVALUE(RIGHT(D5207,2))=C5207-2000,TRUE),1,0)*_xlfn.IFNA(VLOOKUP(LEFT(RIGHT(D5207,LEN(D5207)-6),LEN(RIGHT(D5207,LEN(D5207)-6))-3),'Filter Fuel'!$A$3:$I$29,HLOOKUP(LEFT(D5207,6),'Filter Fuel'!$B$1:$I$2,2,FALSE),FALSE),1)*IF(F5207=0,0,1)</f>
        <v>0</v>
      </c>
      <c r="B5207" t="s">
        <v>2</v>
      </c>
      <c r="C5207">
        <f t="shared" si="150"/>
        <v>2038</v>
      </c>
      <c r="D5207" t="str">
        <f t="shared" si="151"/>
        <v>COMBDGELCIMP48</v>
      </c>
      <c r="E5207" t="str">
        <f>VLOOKUP(D5207,'NZ40-POPT_tech_groups'!A:B,2,FALSE)</f>
        <v>NZ40-ENE-1-COMBDG</v>
      </c>
      <c r="F5207" s="3">
        <f>_xlfn.IFNA(_xlfn.IFNA(VLOOKUP(D5207,'Energy Share'!B:D,3,FALSE),VLOOKUP(LEFT(D5207,LEN(D5207)-2),'Energy Share'!B:D,3,FALSE)),0)*HLOOKUP(C5207,'Energy Share'!$I$2:$AL$3,2,FALSE)*VLOOKUP(LEFT(D5207,6),'Energy Share'!$I$6:$J$14,2,FALSE)</f>
        <v>0.10400734007084253</v>
      </c>
    </row>
    <row r="5208" spans="1:6" hidden="1" x14ac:dyDescent="0.3">
      <c r="A5208">
        <f>IF(IFERROR(_xlfn.NUMBERVALUE(RIGHT(D5208,2))=C5208-2000,TRUE),1,0)*_xlfn.IFNA(VLOOKUP(LEFT(RIGHT(D5208,LEN(D5208)-6),LEN(RIGHT(D5208,LEN(D5208)-6))-3),'Filter Fuel'!$A$3:$I$29,HLOOKUP(LEFT(D5208,6),'Filter Fuel'!$B$1:$I$2,2,FALSE),FALSE),1)*IF(F5208=0,0,1)</f>
        <v>0</v>
      </c>
      <c r="B5208" t="s">
        <v>2</v>
      </c>
      <c r="C5208">
        <f t="shared" si="150"/>
        <v>2038</v>
      </c>
      <c r="D5208" t="str">
        <f t="shared" si="151"/>
        <v>COMBDGELCIMP49</v>
      </c>
      <c r="E5208" t="str">
        <f>VLOOKUP(D5208,'NZ40-POPT_tech_groups'!A:B,2,FALSE)</f>
        <v>NZ40-ENE-1-COMBDG</v>
      </c>
      <c r="F5208" s="3">
        <f>_xlfn.IFNA(_xlfn.IFNA(VLOOKUP(D5208,'Energy Share'!B:D,3,FALSE),VLOOKUP(LEFT(D5208,LEN(D5208)-2),'Energy Share'!B:D,3,FALSE)),0)*HLOOKUP(C5208,'Energy Share'!$I$2:$AL$3,2,FALSE)*VLOOKUP(LEFT(D5208,6),'Energy Share'!$I$6:$J$14,2,FALSE)</f>
        <v>0.10400734007084253</v>
      </c>
    </row>
    <row r="5209" spans="1:6" hidden="1" x14ac:dyDescent="0.3">
      <c r="A5209">
        <f>IF(IFERROR(_xlfn.NUMBERVALUE(RIGHT(D5209,2))=C5209-2000,TRUE),1,0)*_xlfn.IFNA(VLOOKUP(LEFT(RIGHT(D5209,LEN(D5209)-6),LEN(RIGHT(D5209,LEN(D5209)-6))-3),'Filter Fuel'!$A$3:$I$29,HLOOKUP(LEFT(D5209,6),'Filter Fuel'!$B$1:$I$2,2,FALSE),FALSE),1)*IF(F5209=0,0,1)</f>
        <v>0</v>
      </c>
      <c r="B5209" t="s">
        <v>2</v>
      </c>
      <c r="C5209">
        <f t="shared" ref="C5209:C5272" si="152">C4866+1</f>
        <v>2038</v>
      </c>
      <c r="D5209" t="str">
        <f t="shared" ref="D5209:D5272" si="153">D4866</f>
        <v>COMBDGELCIMP50</v>
      </c>
      <c r="E5209" t="str">
        <f>VLOOKUP(D5209,'NZ40-POPT_tech_groups'!A:B,2,FALSE)</f>
        <v>NZ40-ENE-1-COMBDG</v>
      </c>
      <c r="F5209" s="3">
        <f>_xlfn.IFNA(_xlfn.IFNA(VLOOKUP(D5209,'Energy Share'!B:D,3,FALSE),VLOOKUP(LEFT(D5209,LEN(D5209)-2),'Energy Share'!B:D,3,FALSE)),0)*HLOOKUP(C5209,'Energy Share'!$I$2:$AL$3,2,FALSE)*VLOOKUP(LEFT(D5209,6),'Energy Share'!$I$6:$J$14,2,FALSE)</f>
        <v>0.10400734007084253</v>
      </c>
    </row>
    <row r="5210" spans="1:6" hidden="1" x14ac:dyDescent="0.3">
      <c r="A5210">
        <f>IF(IFERROR(_xlfn.NUMBERVALUE(RIGHT(D5210,2))=C5210-2000,TRUE),1,0)*_xlfn.IFNA(VLOOKUP(LEFT(RIGHT(D5210,LEN(D5210)-6),LEN(RIGHT(D5210,LEN(D5210)-6))-3),'Filter Fuel'!$A$3:$I$29,HLOOKUP(LEFT(D5210,6),'Filter Fuel'!$B$1:$I$2,2,FALSE),FALSE),1)*IF(F5210=0,0,1)</f>
        <v>0</v>
      </c>
      <c r="B5210" t="s">
        <v>2</v>
      </c>
      <c r="C5210">
        <f t="shared" si="152"/>
        <v>2038</v>
      </c>
      <c r="D5210" t="str">
        <f t="shared" si="153"/>
        <v>FRETRAELCIMP16</v>
      </c>
      <c r="E5210" t="str">
        <f>VLOOKUP(D5210,'NZ40-POPT_tech_groups'!A:B,2,FALSE)</f>
        <v>NZ40-ENE-1-FRETRA</v>
      </c>
      <c r="F5210" s="3">
        <f>_xlfn.IFNA(_xlfn.IFNA(VLOOKUP(D5210,'Energy Share'!B:D,3,FALSE),VLOOKUP(LEFT(D5210,LEN(D5210)-2),'Energy Share'!B:D,3,FALSE)),0)*HLOOKUP(C5210,'Energy Share'!$I$2:$AL$3,2,FALSE)*VLOOKUP(LEFT(D5210,6),'Energy Share'!$I$6:$J$14,2,FALSE)</f>
        <v>0</v>
      </c>
    </row>
    <row r="5211" spans="1:6" hidden="1" x14ac:dyDescent="0.3">
      <c r="A5211">
        <f>IF(IFERROR(_xlfn.NUMBERVALUE(RIGHT(D5211,2))=C5211-2000,TRUE),1,0)*_xlfn.IFNA(VLOOKUP(LEFT(RIGHT(D5211,LEN(D5211)-6),LEN(RIGHT(D5211,LEN(D5211)-6))-3),'Filter Fuel'!$A$3:$I$29,HLOOKUP(LEFT(D5211,6),'Filter Fuel'!$B$1:$I$2,2,FALSE),FALSE),1)*IF(F5211=0,0,1)</f>
        <v>0</v>
      </c>
      <c r="B5211" t="s">
        <v>2</v>
      </c>
      <c r="C5211">
        <f t="shared" si="152"/>
        <v>2038</v>
      </c>
      <c r="D5211" t="str">
        <f t="shared" si="153"/>
        <v>FRETRAELCIMP17</v>
      </c>
      <c r="E5211" t="str">
        <f>VLOOKUP(D5211,'NZ40-POPT_tech_groups'!A:B,2,FALSE)</f>
        <v>NZ40-ENE-1-FRETRA</v>
      </c>
      <c r="F5211" s="3">
        <f>_xlfn.IFNA(_xlfn.IFNA(VLOOKUP(D5211,'Energy Share'!B:D,3,FALSE),VLOOKUP(LEFT(D5211,LEN(D5211)-2),'Energy Share'!B:D,3,FALSE)),0)*HLOOKUP(C5211,'Energy Share'!$I$2:$AL$3,2,FALSE)*VLOOKUP(LEFT(D5211,6),'Energy Share'!$I$6:$J$14,2,FALSE)</f>
        <v>0</v>
      </c>
    </row>
    <row r="5212" spans="1:6" hidden="1" x14ac:dyDescent="0.3">
      <c r="A5212">
        <f>IF(IFERROR(_xlfn.NUMBERVALUE(RIGHT(D5212,2))=C5212-2000,TRUE),1,0)*_xlfn.IFNA(VLOOKUP(LEFT(RIGHT(D5212,LEN(D5212)-6),LEN(RIGHT(D5212,LEN(D5212)-6))-3),'Filter Fuel'!$A$3:$I$29,HLOOKUP(LEFT(D5212,6),'Filter Fuel'!$B$1:$I$2,2,FALSE),FALSE),1)*IF(F5212=0,0,1)</f>
        <v>0</v>
      </c>
      <c r="B5212" t="s">
        <v>2</v>
      </c>
      <c r="C5212">
        <f t="shared" si="152"/>
        <v>2038</v>
      </c>
      <c r="D5212" t="str">
        <f t="shared" si="153"/>
        <v>FRETRAELCIMP18</v>
      </c>
      <c r="E5212" t="str">
        <f>VLOOKUP(D5212,'NZ40-POPT_tech_groups'!A:B,2,FALSE)</f>
        <v>NZ40-ENE-1-FRETRA</v>
      </c>
      <c r="F5212" s="3">
        <f>_xlfn.IFNA(_xlfn.IFNA(VLOOKUP(D5212,'Energy Share'!B:D,3,FALSE),VLOOKUP(LEFT(D5212,LEN(D5212)-2),'Energy Share'!B:D,3,FALSE)),0)*HLOOKUP(C5212,'Energy Share'!$I$2:$AL$3,2,FALSE)*VLOOKUP(LEFT(D5212,6),'Energy Share'!$I$6:$J$14,2,FALSE)</f>
        <v>0</v>
      </c>
    </row>
    <row r="5213" spans="1:6" hidden="1" x14ac:dyDescent="0.3">
      <c r="A5213">
        <f>IF(IFERROR(_xlfn.NUMBERVALUE(RIGHT(D5213,2))=C5213-2000,TRUE),1,0)*_xlfn.IFNA(VLOOKUP(LEFT(RIGHT(D5213,LEN(D5213)-6),LEN(RIGHT(D5213,LEN(D5213)-6))-3),'Filter Fuel'!$A$3:$I$29,HLOOKUP(LEFT(D5213,6),'Filter Fuel'!$B$1:$I$2,2,FALSE),FALSE),1)*IF(F5213=0,0,1)</f>
        <v>0</v>
      </c>
      <c r="B5213" t="s">
        <v>2</v>
      </c>
      <c r="C5213">
        <f t="shared" si="152"/>
        <v>2038</v>
      </c>
      <c r="D5213" t="str">
        <f t="shared" si="153"/>
        <v>FRETRAELCIMP19</v>
      </c>
      <c r="E5213" t="str">
        <f>VLOOKUP(D5213,'NZ40-POPT_tech_groups'!A:B,2,FALSE)</f>
        <v>NZ40-ENE-1-FRETRA</v>
      </c>
      <c r="F5213" s="3">
        <f>_xlfn.IFNA(_xlfn.IFNA(VLOOKUP(D5213,'Energy Share'!B:D,3,FALSE),VLOOKUP(LEFT(D5213,LEN(D5213)-2),'Energy Share'!B:D,3,FALSE)),0)*HLOOKUP(C5213,'Energy Share'!$I$2:$AL$3,2,FALSE)*VLOOKUP(LEFT(D5213,6),'Energy Share'!$I$6:$J$14,2,FALSE)</f>
        <v>0</v>
      </c>
    </row>
    <row r="5214" spans="1:6" hidden="1" x14ac:dyDescent="0.3">
      <c r="A5214">
        <f>IF(IFERROR(_xlfn.NUMBERVALUE(RIGHT(D5214,2))=C5214-2000,TRUE),1,0)*_xlfn.IFNA(VLOOKUP(LEFT(RIGHT(D5214,LEN(D5214)-6),LEN(RIGHT(D5214,LEN(D5214)-6))-3),'Filter Fuel'!$A$3:$I$29,HLOOKUP(LEFT(D5214,6),'Filter Fuel'!$B$1:$I$2,2,FALSE),FALSE),1)*IF(F5214=0,0,1)</f>
        <v>0</v>
      </c>
      <c r="B5214" t="s">
        <v>2</v>
      </c>
      <c r="C5214">
        <f t="shared" si="152"/>
        <v>2038</v>
      </c>
      <c r="D5214" t="str">
        <f t="shared" si="153"/>
        <v>FRETRAELCIMP20</v>
      </c>
      <c r="E5214" t="str">
        <f>VLOOKUP(D5214,'NZ40-POPT_tech_groups'!A:B,2,FALSE)</f>
        <v>NZ40-ENE-1-FRETRA</v>
      </c>
      <c r="F5214" s="3">
        <f>_xlfn.IFNA(_xlfn.IFNA(VLOOKUP(D5214,'Energy Share'!B:D,3,FALSE),VLOOKUP(LEFT(D5214,LEN(D5214)-2),'Energy Share'!B:D,3,FALSE)),0)*HLOOKUP(C5214,'Energy Share'!$I$2:$AL$3,2,FALSE)*VLOOKUP(LEFT(D5214,6),'Energy Share'!$I$6:$J$14,2,FALSE)</f>
        <v>0</v>
      </c>
    </row>
    <row r="5215" spans="1:6" hidden="1" x14ac:dyDescent="0.3">
      <c r="A5215">
        <f>IF(IFERROR(_xlfn.NUMBERVALUE(RIGHT(D5215,2))=C5215-2000,TRUE),1,0)*_xlfn.IFNA(VLOOKUP(LEFT(RIGHT(D5215,LEN(D5215)-6),LEN(RIGHT(D5215,LEN(D5215)-6))-3),'Filter Fuel'!$A$3:$I$29,HLOOKUP(LEFT(D5215,6),'Filter Fuel'!$B$1:$I$2,2,FALSE),FALSE),1)*IF(F5215=0,0,1)</f>
        <v>0</v>
      </c>
      <c r="B5215" t="s">
        <v>2</v>
      </c>
      <c r="C5215">
        <f t="shared" si="152"/>
        <v>2038</v>
      </c>
      <c r="D5215" t="str">
        <f t="shared" si="153"/>
        <v>FRETRAELCIMP21</v>
      </c>
      <c r="E5215" t="str">
        <f>VLOOKUP(D5215,'NZ40-POPT_tech_groups'!A:B,2,FALSE)</f>
        <v>NZ40-ENE-1-FRETRA</v>
      </c>
      <c r="F5215" s="3">
        <f>_xlfn.IFNA(_xlfn.IFNA(VLOOKUP(D5215,'Energy Share'!B:D,3,FALSE),VLOOKUP(LEFT(D5215,LEN(D5215)-2),'Energy Share'!B:D,3,FALSE)),0)*HLOOKUP(C5215,'Energy Share'!$I$2:$AL$3,2,FALSE)*VLOOKUP(LEFT(D5215,6),'Energy Share'!$I$6:$J$14,2,FALSE)</f>
        <v>0</v>
      </c>
    </row>
    <row r="5216" spans="1:6" hidden="1" x14ac:dyDescent="0.3">
      <c r="A5216">
        <f>IF(IFERROR(_xlfn.NUMBERVALUE(RIGHT(D5216,2))=C5216-2000,TRUE),1,0)*_xlfn.IFNA(VLOOKUP(LEFT(RIGHT(D5216,LEN(D5216)-6),LEN(RIGHT(D5216,LEN(D5216)-6))-3),'Filter Fuel'!$A$3:$I$29,HLOOKUP(LEFT(D5216,6),'Filter Fuel'!$B$1:$I$2,2,FALSE),FALSE),1)*IF(F5216=0,0,1)</f>
        <v>0</v>
      </c>
      <c r="B5216" t="s">
        <v>2</v>
      </c>
      <c r="C5216">
        <f t="shared" si="152"/>
        <v>2038</v>
      </c>
      <c r="D5216" t="str">
        <f t="shared" si="153"/>
        <v>FRETRAELCIMP22</v>
      </c>
      <c r="E5216" t="str">
        <f>VLOOKUP(D5216,'NZ40-POPT_tech_groups'!A:B,2,FALSE)</f>
        <v>NZ40-ENE-1-FRETRA</v>
      </c>
      <c r="F5216" s="3">
        <f>_xlfn.IFNA(_xlfn.IFNA(VLOOKUP(D5216,'Energy Share'!B:D,3,FALSE),VLOOKUP(LEFT(D5216,LEN(D5216)-2),'Energy Share'!B:D,3,FALSE)),0)*HLOOKUP(C5216,'Energy Share'!$I$2:$AL$3,2,FALSE)*VLOOKUP(LEFT(D5216,6),'Energy Share'!$I$6:$J$14,2,FALSE)</f>
        <v>0</v>
      </c>
    </row>
    <row r="5217" spans="1:6" hidden="1" x14ac:dyDescent="0.3">
      <c r="A5217">
        <f>IF(IFERROR(_xlfn.NUMBERVALUE(RIGHT(D5217,2))=C5217-2000,TRUE),1,0)*_xlfn.IFNA(VLOOKUP(LEFT(RIGHT(D5217,LEN(D5217)-6),LEN(RIGHT(D5217,LEN(D5217)-6))-3),'Filter Fuel'!$A$3:$I$29,HLOOKUP(LEFT(D5217,6),'Filter Fuel'!$B$1:$I$2,2,FALSE),FALSE),1)*IF(F5217=0,0,1)</f>
        <v>0</v>
      </c>
      <c r="B5217" t="s">
        <v>2</v>
      </c>
      <c r="C5217">
        <f t="shared" si="152"/>
        <v>2038</v>
      </c>
      <c r="D5217" t="str">
        <f t="shared" si="153"/>
        <v>FRETRAELCIMP23</v>
      </c>
      <c r="E5217" t="str">
        <f>VLOOKUP(D5217,'NZ40-POPT_tech_groups'!A:B,2,FALSE)</f>
        <v>NZ40-ENE-1-FRETRA</v>
      </c>
      <c r="F5217" s="3">
        <f>_xlfn.IFNA(_xlfn.IFNA(VLOOKUP(D5217,'Energy Share'!B:D,3,FALSE),VLOOKUP(LEFT(D5217,LEN(D5217)-2),'Energy Share'!B:D,3,FALSE)),0)*HLOOKUP(C5217,'Energy Share'!$I$2:$AL$3,2,FALSE)*VLOOKUP(LEFT(D5217,6),'Energy Share'!$I$6:$J$14,2,FALSE)</f>
        <v>0</v>
      </c>
    </row>
    <row r="5218" spans="1:6" hidden="1" x14ac:dyDescent="0.3">
      <c r="A5218">
        <f>IF(IFERROR(_xlfn.NUMBERVALUE(RIGHT(D5218,2))=C5218-2000,TRUE),1,0)*_xlfn.IFNA(VLOOKUP(LEFT(RIGHT(D5218,LEN(D5218)-6),LEN(RIGHT(D5218,LEN(D5218)-6))-3),'Filter Fuel'!$A$3:$I$29,HLOOKUP(LEFT(D5218,6),'Filter Fuel'!$B$1:$I$2,2,FALSE),FALSE),1)*IF(F5218=0,0,1)</f>
        <v>0</v>
      </c>
      <c r="B5218" t="s">
        <v>2</v>
      </c>
      <c r="C5218">
        <f t="shared" si="152"/>
        <v>2038</v>
      </c>
      <c r="D5218" t="str">
        <f t="shared" si="153"/>
        <v>FRETRAELCIMP24</v>
      </c>
      <c r="E5218" t="str">
        <f>VLOOKUP(D5218,'NZ40-POPT_tech_groups'!A:B,2,FALSE)</f>
        <v>NZ40-ENE-1-FRETRA</v>
      </c>
      <c r="F5218" s="3">
        <f>_xlfn.IFNA(_xlfn.IFNA(VLOOKUP(D5218,'Energy Share'!B:D,3,FALSE),VLOOKUP(LEFT(D5218,LEN(D5218)-2),'Energy Share'!B:D,3,FALSE)),0)*HLOOKUP(C5218,'Energy Share'!$I$2:$AL$3,2,FALSE)*VLOOKUP(LEFT(D5218,6),'Energy Share'!$I$6:$J$14,2,FALSE)</f>
        <v>0</v>
      </c>
    </row>
    <row r="5219" spans="1:6" hidden="1" x14ac:dyDescent="0.3">
      <c r="A5219">
        <f>IF(IFERROR(_xlfn.NUMBERVALUE(RIGHT(D5219,2))=C5219-2000,TRUE),1,0)*_xlfn.IFNA(VLOOKUP(LEFT(RIGHT(D5219,LEN(D5219)-6),LEN(RIGHT(D5219,LEN(D5219)-6))-3),'Filter Fuel'!$A$3:$I$29,HLOOKUP(LEFT(D5219,6),'Filter Fuel'!$B$1:$I$2,2,FALSE),FALSE),1)*IF(F5219=0,0,1)</f>
        <v>0</v>
      </c>
      <c r="B5219" t="s">
        <v>2</v>
      </c>
      <c r="C5219">
        <f t="shared" si="152"/>
        <v>2038</v>
      </c>
      <c r="D5219" t="str">
        <f t="shared" si="153"/>
        <v>FRETRAELCIMP25</v>
      </c>
      <c r="E5219" t="str">
        <f>VLOOKUP(D5219,'NZ40-POPT_tech_groups'!A:B,2,FALSE)</f>
        <v>NZ40-ENE-1-FRETRA</v>
      </c>
      <c r="F5219" s="3">
        <f>_xlfn.IFNA(_xlfn.IFNA(VLOOKUP(D5219,'Energy Share'!B:D,3,FALSE),VLOOKUP(LEFT(D5219,LEN(D5219)-2),'Energy Share'!B:D,3,FALSE)),0)*HLOOKUP(C5219,'Energy Share'!$I$2:$AL$3,2,FALSE)*VLOOKUP(LEFT(D5219,6),'Energy Share'!$I$6:$J$14,2,FALSE)</f>
        <v>0</v>
      </c>
    </row>
    <row r="5220" spans="1:6" hidden="1" x14ac:dyDescent="0.3">
      <c r="A5220">
        <f>IF(IFERROR(_xlfn.NUMBERVALUE(RIGHT(D5220,2))=C5220-2000,TRUE),1,0)*_xlfn.IFNA(VLOOKUP(LEFT(RIGHT(D5220,LEN(D5220)-6),LEN(RIGHT(D5220,LEN(D5220)-6))-3),'Filter Fuel'!$A$3:$I$29,HLOOKUP(LEFT(D5220,6),'Filter Fuel'!$B$1:$I$2,2,FALSE),FALSE),1)*IF(F5220=0,0,1)</f>
        <v>0</v>
      </c>
      <c r="B5220" t="s">
        <v>2</v>
      </c>
      <c r="C5220">
        <f t="shared" si="152"/>
        <v>2038</v>
      </c>
      <c r="D5220" t="str">
        <f t="shared" si="153"/>
        <v>FRETRAELCIMP26</v>
      </c>
      <c r="E5220" t="str">
        <f>VLOOKUP(D5220,'NZ40-POPT_tech_groups'!A:B,2,FALSE)</f>
        <v>NZ40-ENE-1-FRETRA</v>
      </c>
      <c r="F5220" s="3">
        <f>_xlfn.IFNA(_xlfn.IFNA(VLOOKUP(D5220,'Energy Share'!B:D,3,FALSE),VLOOKUP(LEFT(D5220,LEN(D5220)-2),'Energy Share'!B:D,3,FALSE)),0)*HLOOKUP(C5220,'Energy Share'!$I$2:$AL$3,2,FALSE)*VLOOKUP(LEFT(D5220,6),'Energy Share'!$I$6:$J$14,2,FALSE)</f>
        <v>0</v>
      </c>
    </row>
    <row r="5221" spans="1:6" hidden="1" x14ac:dyDescent="0.3">
      <c r="A5221">
        <f>IF(IFERROR(_xlfn.NUMBERVALUE(RIGHT(D5221,2))=C5221-2000,TRUE),1,0)*_xlfn.IFNA(VLOOKUP(LEFT(RIGHT(D5221,LEN(D5221)-6),LEN(RIGHT(D5221,LEN(D5221)-6))-3),'Filter Fuel'!$A$3:$I$29,HLOOKUP(LEFT(D5221,6),'Filter Fuel'!$B$1:$I$2,2,FALSE),FALSE),1)*IF(F5221=0,0,1)</f>
        <v>0</v>
      </c>
      <c r="B5221" t="s">
        <v>2</v>
      </c>
      <c r="C5221">
        <f t="shared" si="152"/>
        <v>2038</v>
      </c>
      <c r="D5221" t="str">
        <f t="shared" si="153"/>
        <v>FRETRAELCIMP27</v>
      </c>
      <c r="E5221" t="str">
        <f>VLOOKUP(D5221,'NZ40-POPT_tech_groups'!A:B,2,FALSE)</f>
        <v>NZ40-ENE-1-FRETRA</v>
      </c>
      <c r="F5221" s="3">
        <f>_xlfn.IFNA(_xlfn.IFNA(VLOOKUP(D5221,'Energy Share'!B:D,3,FALSE),VLOOKUP(LEFT(D5221,LEN(D5221)-2),'Energy Share'!B:D,3,FALSE)),0)*HLOOKUP(C5221,'Energy Share'!$I$2:$AL$3,2,FALSE)*VLOOKUP(LEFT(D5221,6),'Energy Share'!$I$6:$J$14,2,FALSE)</f>
        <v>0</v>
      </c>
    </row>
    <row r="5222" spans="1:6" hidden="1" x14ac:dyDescent="0.3">
      <c r="A5222">
        <f>IF(IFERROR(_xlfn.NUMBERVALUE(RIGHT(D5222,2))=C5222-2000,TRUE),1,0)*_xlfn.IFNA(VLOOKUP(LEFT(RIGHT(D5222,LEN(D5222)-6),LEN(RIGHT(D5222,LEN(D5222)-6))-3),'Filter Fuel'!$A$3:$I$29,HLOOKUP(LEFT(D5222,6),'Filter Fuel'!$B$1:$I$2,2,FALSE),FALSE),1)*IF(F5222=0,0,1)</f>
        <v>0</v>
      </c>
      <c r="B5222" t="s">
        <v>2</v>
      </c>
      <c r="C5222">
        <f t="shared" si="152"/>
        <v>2038</v>
      </c>
      <c r="D5222" t="str">
        <f t="shared" si="153"/>
        <v>FRETRAELCIMP28</v>
      </c>
      <c r="E5222" t="str">
        <f>VLOOKUP(D5222,'NZ40-POPT_tech_groups'!A:B,2,FALSE)</f>
        <v>NZ40-ENE-1-FRETRA</v>
      </c>
      <c r="F5222" s="3">
        <f>_xlfn.IFNA(_xlfn.IFNA(VLOOKUP(D5222,'Energy Share'!B:D,3,FALSE),VLOOKUP(LEFT(D5222,LEN(D5222)-2),'Energy Share'!B:D,3,FALSE)),0)*HLOOKUP(C5222,'Energy Share'!$I$2:$AL$3,2,FALSE)*VLOOKUP(LEFT(D5222,6),'Energy Share'!$I$6:$J$14,2,FALSE)</f>
        <v>0</v>
      </c>
    </row>
    <row r="5223" spans="1:6" hidden="1" x14ac:dyDescent="0.3">
      <c r="A5223">
        <f>IF(IFERROR(_xlfn.NUMBERVALUE(RIGHT(D5223,2))=C5223-2000,TRUE),1,0)*_xlfn.IFNA(VLOOKUP(LEFT(RIGHT(D5223,LEN(D5223)-6),LEN(RIGHT(D5223,LEN(D5223)-6))-3),'Filter Fuel'!$A$3:$I$29,HLOOKUP(LEFT(D5223,6),'Filter Fuel'!$B$1:$I$2,2,FALSE),FALSE),1)*IF(F5223=0,0,1)</f>
        <v>0</v>
      </c>
      <c r="B5223" t="s">
        <v>2</v>
      </c>
      <c r="C5223">
        <f t="shared" si="152"/>
        <v>2038</v>
      </c>
      <c r="D5223" t="str">
        <f t="shared" si="153"/>
        <v>FRETRAELCIMP29</v>
      </c>
      <c r="E5223" t="str">
        <f>VLOOKUP(D5223,'NZ40-POPT_tech_groups'!A:B,2,FALSE)</f>
        <v>NZ40-ENE-1-FRETRA</v>
      </c>
      <c r="F5223" s="3">
        <f>_xlfn.IFNA(_xlfn.IFNA(VLOOKUP(D5223,'Energy Share'!B:D,3,FALSE),VLOOKUP(LEFT(D5223,LEN(D5223)-2),'Energy Share'!B:D,3,FALSE)),0)*HLOOKUP(C5223,'Energy Share'!$I$2:$AL$3,2,FALSE)*VLOOKUP(LEFT(D5223,6),'Energy Share'!$I$6:$J$14,2,FALSE)</f>
        <v>0</v>
      </c>
    </row>
    <row r="5224" spans="1:6" hidden="1" x14ac:dyDescent="0.3">
      <c r="A5224">
        <f>IF(IFERROR(_xlfn.NUMBERVALUE(RIGHT(D5224,2))=C5224-2000,TRUE),1,0)*_xlfn.IFNA(VLOOKUP(LEFT(RIGHT(D5224,LEN(D5224)-6),LEN(RIGHT(D5224,LEN(D5224)-6))-3),'Filter Fuel'!$A$3:$I$29,HLOOKUP(LEFT(D5224,6),'Filter Fuel'!$B$1:$I$2,2,FALSE),FALSE),1)*IF(F5224=0,0,1)</f>
        <v>0</v>
      </c>
      <c r="B5224" t="s">
        <v>2</v>
      </c>
      <c r="C5224">
        <f t="shared" si="152"/>
        <v>2038</v>
      </c>
      <c r="D5224" t="str">
        <f t="shared" si="153"/>
        <v>FRETRAELCIMP30</v>
      </c>
      <c r="E5224" t="str">
        <f>VLOOKUP(D5224,'NZ40-POPT_tech_groups'!A:B,2,FALSE)</f>
        <v>NZ40-ENE-1-FRETRA</v>
      </c>
      <c r="F5224" s="3">
        <f>_xlfn.IFNA(_xlfn.IFNA(VLOOKUP(D5224,'Energy Share'!B:D,3,FALSE),VLOOKUP(LEFT(D5224,LEN(D5224)-2),'Energy Share'!B:D,3,FALSE)),0)*HLOOKUP(C5224,'Energy Share'!$I$2:$AL$3,2,FALSE)*VLOOKUP(LEFT(D5224,6),'Energy Share'!$I$6:$J$14,2,FALSE)</f>
        <v>0</v>
      </c>
    </row>
    <row r="5225" spans="1:6" hidden="1" x14ac:dyDescent="0.3">
      <c r="A5225">
        <f>IF(IFERROR(_xlfn.NUMBERVALUE(RIGHT(D5225,2))=C5225-2000,TRUE),1,0)*_xlfn.IFNA(VLOOKUP(LEFT(RIGHT(D5225,LEN(D5225)-6),LEN(RIGHT(D5225,LEN(D5225)-6))-3),'Filter Fuel'!$A$3:$I$29,HLOOKUP(LEFT(D5225,6),'Filter Fuel'!$B$1:$I$2,2,FALSE),FALSE),1)*IF(F5225=0,0,1)</f>
        <v>0</v>
      </c>
      <c r="B5225" t="s">
        <v>2</v>
      </c>
      <c r="C5225">
        <f t="shared" si="152"/>
        <v>2038</v>
      </c>
      <c r="D5225" t="str">
        <f t="shared" si="153"/>
        <v>FRETRAELCIMP31</v>
      </c>
      <c r="E5225" t="str">
        <f>VLOOKUP(D5225,'NZ40-POPT_tech_groups'!A:B,2,FALSE)</f>
        <v>NZ40-ENE-1-FRETRA</v>
      </c>
      <c r="F5225" s="3">
        <f>_xlfn.IFNA(_xlfn.IFNA(VLOOKUP(D5225,'Energy Share'!B:D,3,FALSE),VLOOKUP(LEFT(D5225,LEN(D5225)-2),'Energy Share'!B:D,3,FALSE)),0)*HLOOKUP(C5225,'Energy Share'!$I$2:$AL$3,2,FALSE)*VLOOKUP(LEFT(D5225,6),'Energy Share'!$I$6:$J$14,2,FALSE)</f>
        <v>0</v>
      </c>
    </row>
    <row r="5226" spans="1:6" hidden="1" x14ac:dyDescent="0.3">
      <c r="A5226">
        <f>IF(IFERROR(_xlfn.NUMBERVALUE(RIGHT(D5226,2))=C5226-2000,TRUE),1,0)*_xlfn.IFNA(VLOOKUP(LEFT(RIGHT(D5226,LEN(D5226)-6),LEN(RIGHT(D5226,LEN(D5226)-6))-3),'Filter Fuel'!$A$3:$I$29,HLOOKUP(LEFT(D5226,6),'Filter Fuel'!$B$1:$I$2,2,FALSE),FALSE),1)*IF(F5226=0,0,1)</f>
        <v>0</v>
      </c>
      <c r="B5226" t="s">
        <v>2</v>
      </c>
      <c r="C5226">
        <f t="shared" si="152"/>
        <v>2038</v>
      </c>
      <c r="D5226" t="str">
        <f t="shared" si="153"/>
        <v>FRETRAELCIMP32</v>
      </c>
      <c r="E5226" t="str">
        <f>VLOOKUP(D5226,'NZ40-POPT_tech_groups'!A:B,2,FALSE)</f>
        <v>NZ40-ENE-1-FRETRA</v>
      </c>
      <c r="F5226" s="3">
        <f>_xlfn.IFNA(_xlfn.IFNA(VLOOKUP(D5226,'Energy Share'!B:D,3,FALSE),VLOOKUP(LEFT(D5226,LEN(D5226)-2),'Energy Share'!B:D,3,FALSE)),0)*HLOOKUP(C5226,'Energy Share'!$I$2:$AL$3,2,FALSE)*VLOOKUP(LEFT(D5226,6),'Energy Share'!$I$6:$J$14,2,FALSE)</f>
        <v>0</v>
      </c>
    </row>
    <row r="5227" spans="1:6" hidden="1" x14ac:dyDescent="0.3">
      <c r="A5227">
        <f>IF(IFERROR(_xlfn.NUMBERVALUE(RIGHT(D5227,2))=C5227-2000,TRUE),1,0)*_xlfn.IFNA(VLOOKUP(LEFT(RIGHT(D5227,LEN(D5227)-6),LEN(RIGHT(D5227,LEN(D5227)-6))-3),'Filter Fuel'!$A$3:$I$29,HLOOKUP(LEFT(D5227,6),'Filter Fuel'!$B$1:$I$2,2,FALSE),FALSE),1)*IF(F5227=0,0,1)</f>
        <v>0</v>
      </c>
      <c r="B5227" t="s">
        <v>2</v>
      </c>
      <c r="C5227">
        <f t="shared" si="152"/>
        <v>2038</v>
      </c>
      <c r="D5227" t="str">
        <f t="shared" si="153"/>
        <v>FRETRAELCIMP33</v>
      </c>
      <c r="E5227" t="str">
        <f>VLOOKUP(D5227,'NZ40-POPT_tech_groups'!A:B,2,FALSE)</f>
        <v>NZ40-ENE-1-FRETRA</v>
      </c>
      <c r="F5227" s="3">
        <f>_xlfn.IFNA(_xlfn.IFNA(VLOOKUP(D5227,'Energy Share'!B:D,3,FALSE),VLOOKUP(LEFT(D5227,LEN(D5227)-2),'Energy Share'!B:D,3,FALSE)),0)*HLOOKUP(C5227,'Energy Share'!$I$2:$AL$3,2,FALSE)*VLOOKUP(LEFT(D5227,6),'Energy Share'!$I$6:$J$14,2,FALSE)</f>
        <v>0</v>
      </c>
    </row>
    <row r="5228" spans="1:6" hidden="1" x14ac:dyDescent="0.3">
      <c r="A5228">
        <f>IF(IFERROR(_xlfn.NUMBERVALUE(RIGHT(D5228,2))=C5228-2000,TRUE),1,0)*_xlfn.IFNA(VLOOKUP(LEFT(RIGHT(D5228,LEN(D5228)-6),LEN(RIGHT(D5228,LEN(D5228)-6))-3),'Filter Fuel'!$A$3:$I$29,HLOOKUP(LEFT(D5228,6),'Filter Fuel'!$B$1:$I$2,2,FALSE),FALSE),1)*IF(F5228=0,0,1)</f>
        <v>0</v>
      </c>
      <c r="B5228" t="s">
        <v>2</v>
      </c>
      <c r="C5228">
        <f t="shared" si="152"/>
        <v>2038</v>
      </c>
      <c r="D5228" t="str">
        <f t="shared" si="153"/>
        <v>FRETRAELCIMP34</v>
      </c>
      <c r="E5228" t="str">
        <f>VLOOKUP(D5228,'NZ40-POPT_tech_groups'!A:B,2,FALSE)</f>
        <v>NZ40-ENE-1-FRETRA</v>
      </c>
      <c r="F5228" s="3">
        <f>_xlfn.IFNA(_xlfn.IFNA(VLOOKUP(D5228,'Energy Share'!B:D,3,FALSE),VLOOKUP(LEFT(D5228,LEN(D5228)-2),'Energy Share'!B:D,3,FALSE)),0)*HLOOKUP(C5228,'Energy Share'!$I$2:$AL$3,2,FALSE)*VLOOKUP(LEFT(D5228,6),'Energy Share'!$I$6:$J$14,2,FALSE)</f>
        <v>0</v>
      </c>
    </row>
    <row r="5229" spans="1:6" hidden="1" x14ac:dyDescent="0.3">
      <c r="A5229">
        <f>IF(IFERROR(_xlfn.NUMBERVALUE(RIGHT(D5229,2))=C5229-2000,TRUE),1,0)*_xlfn.IFNA(VLOOKUP(LEFT(RIGHT(D5229,LEN(D5229)-6),LEN(RIGHT(D5229,LEN(D5229)-6))-3),'Filter Fuel'!$A$3:$I$29,HLOOKUP(LEFT(D5229,6),'Filter Fuel'!$B$1:$I$2,2,FALSE),FALSE),1)*IF(F5229=0,0,1)</f>
        <v>0</v>
      </c>
      <c r="B5229" t="s">
        <v>2</v>
      </c>
      <c r="C5229">
        <f t="shared" si="152"/>
        <v>2038</v>
      </c>
      <c r="D5229" t="str">
        <f t="shared" si="153"/>
        <v>FRETRAELCIMP35</v>
      </c>
      <c r="E5229" t="str">
        <f>VLOOKUP(D5229,'NZ40-POPT_tech_groups'!A:B,2,FALSE)</f>
        <v>NZ40-ENE-1-FRETRA</v>
      </c>
      <c r="F5229" s="3">
        <f>_xlfn.IFNA(_xlfn.IFNA(VLOOKUP(D5229,'Energy Share'!B:D,3,FALSE),VLOOKUP(LEFT(D5229,LEN(D5229)-2),'Energy Share'!B:D,3,FALSE)),0)*HLOOKUP(C5229,'Energy Share'!$I$2:$AL$3,2,FALSE)*VLOOKUP(LEFT(D5229,6),'Energy Share'!$I$6:$J$14,2,FALSE)</f>
        <v>0</v>
      </c>
    </row>
    <row r="5230" spans="1:6" hidden="1" x14ac:dyDescent="0.3">
      <c r="A5230">
        <f>IF(IFERROR(_xlfn.NUMBERVALUE(RIGHT(D5230,2))=C5230-2000,TRUE),1,0)*_xlfn.IFNA(VLOOKUP(LEFT(RIGHT(D5230,LEN(D5230)-6),LEN(RIGHT(D5230,LEN(D5230)-6))-3),'Filter Fuel'!$A$3:$I$29,HLOOKUP(LEFT(D5230,6),'Filter Fuel'!$B$1:$I$2,2,FALSE),FALSE),1)*IF(F5230=0,0,1)</f>
        <v>0</v>
      </c>
      <c r="B5230" t="s">
        <v>2</v>
      </c>
      <c r="C5230">
        <f t="shared" si="152"/>
        <v>2038</v>
      </c>
      <c r="D5230" t="str">
        <f t="shared" si="153"/>
        <v>FRETRAELCIMP36</v>
      </c>
      <c r="E5230" t="str">
        <f>VLOOKUP(D5230,'NZ40-POPT_tech_groups'!A:B,2,FALSE)</f>
        <v>NZ40-ENE-1-FRETRA</v>
      </c>
      <c r="F5230" s="3">
        <f>_xlfn.IFNA(_xlfn.IFNA(VLOOKUP(D5230,'Energy Share'!B:D,3,FALSE),VLOOKUP(LEFT(D5230,LEN(D5230)-2),'Energy Share'!B:D,3,FALSE)),0)*HLOOKUP(C5230,'Energy Share'!$I$2:$AL$3,2,FALSE)*VLOOKUP(LEFT(D5230,6),'Energy Share'!$I$6:$J$14,2,FALSE)</f>
        <v>0</v>
      </c>
    </row>
    <row r="5231" spans="1:6" hidden="1" x14ac:dyDescent="0.3">
      <c r="A5231">
        <f>IF(IFERROR(_xlfn.NUMBERVALUE(RIGHT(D5231,2))=C5231-2000,TRUE),1,0)*_xlfn.IFNA(VLOOKUP(LEFT(RIGHT(D5231,LEN(D5231)-6),LEN(RIGHT(D5231,LEN(D5231)-6))-3),'Filter Fuel'!$A$3:$I$29,HLOOKUP(LEFT(D5231,6),'Filter Fuel'!$B$1:$I$2,2,FALSE),FALSE),1)*IF(F5231=0,0,1)</f>
        <v>0</v>
      </c>
      <c r="B5231" t="s">
        <v>2</v>
      </c>
      <c r="C5231">
        <f t="shared" si="152"/>
        <v>2038</v>
      </c>
      <c r="D5231" t="str">
        <f t="shared" si="153"/>
        <v>FRETRAELCIMP37</v>
      </c>
      <c r="E5231" t="str">
        <f>VLOOKUP(D5231,'NZ40-POPT_tech_groups'!A:B,2,FALSE)</f>
        <v>NZ40-ENE-1-FRETRA</v>
      </c>
      <c r="F5231" s="3">
        <f>_xlfn.IFNA(_xlfn.IFNA(VLOOKUP(D5231,'Energy Share'!B:D,3,FALSE),VLOOKUP(LEFT(D5231,LEN(D5231)-2),'Energy Share'!B:D,3,FALSE)),0)*HLOOKUP(C5231,'Energy Share'!$I$2:$AL$3,2,FALSE)*VLOOKUP(LEFT(D5231,6),'Energy Share'!$I$6:$J$14,2,FALSE)</f>
        <v>0</v>
      </c>
    </row>
    <row r="5232" spans="1:6" hidden="1" x14ac:dyDescent="0.3">
      <c r="A5232">
        <f>IF(IFERROR(_xlfn.NUMBERVALUE(RIGHT(D5232,2))=C5232-2000,TRUE),1,0)*_xlfn.IFNA(VLOOKUP(LEFT(RIGHT(D5232,LEN(D5232)-6),LEN(RIGHT(D5232,LEN(D5232)-6))-3),'Filter Fuel'!$A$3:$I$29,HLOOKUP(LEFT(D5232,6),'Filter Fuel'!$B$1:$I$2,2,FALSE),FALSE),1)*IF(F5232=0,0,1)</f>
        <v>0</v>
      </c>
      <c r="B5232" t="s">
        <v>2</v>
      </c>
      <c r="C5232">
        <f t="shared" si="152"/>
        <v>2038</v>
      </c>
      <c r="D5232" t="str">
        <f t="shared" si="153"/>
        <v>FRETRAELCIMP38</v>
      </c>
      <c r="E5232" t="str">
        <f>VLOOKUP(D5232,'NZ40-POPT_tech_groups'!A:B,2,FALSE)</f>
        <v>NZ40-ENE-1-FRETRA</v>
      </c>
      <c r="F5232" s="3">
        <f>_xlfn.IFNA(_xlfn.IFNA(VLOOKUP(D5232,'Energy Share'!B:D,3,FALSE),VLOOKUP(LEFT(D5232,LEN(D5232)-2),'Energy Share'!B:D,3,FALSE)),0)*HLOOKUP(C5232,'Energy Share'!$I$2:$AL$3,2,FALSE)*VLOOKUP(LEFT(D5232,6),'Energy Share'!$I$6:$J$14,2,FALSE)</f>
        <v>0</v>
      </c>
    </row>
    <row r="5233" spans="1:6" hidden="1" x14ac:dyDescent="0.3">
      <c r="A5233">
        <f>IF(IFERROR(_xlfn.NUMBERVALUE(RIGHT(D5233,2))=C5233-2000,TRUE),1,0)*_xlfn.IFNA(VLOOKUP(LEFT(RIGHT(D5233,LEN(D5233)-6),LEN(RIGHT(D5233,LEN(D5233)-6))-3),'Filter Fuel'!$A$3:$I$29,HLOOKUP(LEFT(D5233,6),'Filter Fuel'!$B$1:$I$2,2,FALSE),FALSE),1)*IF(F5233=0,0,1)</f>
        <v>0</v>
      </c>
      <c r="B5233" t="s">
        <v>2</v>
      </c>
      <c r="C5233">
        <f t="shared" si="152"/>
        <v>2038</v>
      </c>
      <c r="D5233" t="str">
        <f t="shared" si="153"/>
        <v>FRETRAELCIMP39</v>
      </c>
      <c r="E5233" t="str">
        <f>VLOOKUP(D5233,'NZ40-POPT_tech_groups'!A:B,2,FALSE)</f>
        <v>NZ40-ENE-1-FRETRA</v>
      </c>
      <c r="F5233" s="3">
        <f>_xlfn.IFNA(_xlfn.IFNA(VLOOKUP(D5233,'Energy Share'!B:D,3,FALSE),VLOOKUP(LEFT(D5233,LEN(D5233)-2),'Energy Share'!B:D,3,FALSE)),0)*HLOOKUP(C5233,'Energy Share'!$I$2:$AL$3,2,FALSE)*VLOOKUP(LEFT(D5233,6),'Energy Share'!$I$6:$J$14,2,FALSE)</f>
        <v>0</v>
      </c>
    </row>
    <row r="5234" spans="1:6" hidden="1" x14ac:dyDescent="0.3">
      <c r="A5234">
        <f>IF(IFERROR(_xlfn.NUMBERVALUE(RIGHT(D5234,2))=C5234-2000,TRUE),1,0)*_xlfn.IFNA(VLOOKUP(LEFT(RIGHT(D5234,LEN(D5234)-6),LEN(RIGHT(D5234,LEN(D5234)-6))-3),'Filter Fuel'!$A$3:$I$29,HLOOKUP(LEFT(D5234,6),'Filter Fuel'!$B$1:$I$2,2,FALSE),FALSE),1)*IF(F5234=0,0,1)</f>
        <v>0</v>
      </c>
      <c r="B5234" t="s">
        <v>2</v>
      </c>
      <c r="C5234">
        <f t="shared" si="152"/>
        <v>2038</v>
      </c>
      <c r="D5234" t="str">
        <f t="shared" si="153"/>
        <v>FRETRAELCIMP40</v>
      </c>
      <c r="E5234" t="str">
        <f>VLOOKUP(D5234,'NZ40-POPT_tech_groups'!A:B,2,FALSE)</f>
        <v>NZ40-ENE-1-FRETRA</v>
      </c>
      <c r="F5234" s="3">
        <f>_xlfn.IFNA(_xlfn.IFNA(VLOOKUP(D5234,'Energy Share'!B:D,3,FALSE),VLOOKUP(LEFT(D5234,LEN(D5234)-2),'Energy Share'!B:D,3,FALSE)),0)*HLOOKUP(C5234,'Energy Share'!$I$2:$AL$3,2,FALSE)*VLOOKUP(LEFT(D5234,6),'Energy Share'!$I$6:$J$14,2,FALSE)</f>
        <v>0</v>
      </c>
    </row>
    <row r="5235" spans="1:6" hidden="1" x14ac:dyDescent="0.3">
      <c r="A5235">
        <f>IF(IFERROR(_xlfn.NUMBERVALUE(RIGHT(D5235,2))=C5235-2000,TRUE),1,0)*_xlfn.IFNA(VLOOKUP(LEFT(RIGHT(D5235,LEN(D5235)-6),LEN(RIGHT(D5235,LEN(D5235)-6))-3),'Filter Fuel'!$A$3:$I$29,HLOOKUP(LEFT(D5235,6),'Filter Fuel'!$B$1:$I$2,2,FALSE),FALSE),1)*IF(F5235=0,0,1)</f>
        <v>0</v>
      </c>
      <c r="B5235" t="s">
        <v>2</v>
      </c>
      <c r="C5235">
        <f t="shared" si="152"/>
        <v>2038</v>
      </c>
      <c r="D5235" t="str">
        <f t="shared" si="153"/>
        <v>FRETRAELCIMP41</v>
      </c>
      <c r="E5235" t="str">
        <f>VLOOKUP(D5235,'NZ40-POPT_tech_groups'!A:B,2,FALSE)</f>
        <v>NZ40-ENE-1-FRETRA</v>
      </c>
      <c r="F5235" s="3">
        <f>_xlfn.IFNA(_xlfn.IFNA(VLOOKUP(D5235,'Energy Share'!B:D,3,FALSE),VLOOKUP(LEFT(D5235,LEN(D5235)-2),'Energy Share'!B:D,3,FALSE)),0)*HLOOKUP(C5235,'Energy Share'!$I$2:$AL$3,2,FALSE)*VLOOKUP(LEFT(D5235,6),'Energy Share'!$I$6:$J$14,2,FALSE)</f>
        <v>0</v>
      </c>
    </row>
    <row r="5236" spans="1:6" hidden="1" x14ac:dyDescent="0.3">
      <c r="A5236">
        <f>IF(IFERROR(_xlfn.NUMBERVALUE(RIGHT(D5236,2))=C5236-2000,TRUE),1,0)*_xlfn.IFNA(VLOOKUP(LEFT(RIGHT(D5236,LEN(D5236)-6),LEN(RIGHT(D5236,LEN(D5236)-6))-3),'Filter Fuel'!$A$3:$I$29,HLOOKUP(LEFT(D5236,6),'Filter Fuel'!$B$1:$I$2,2,FALSE),FALSE),1)*IF(F5236=0,0,1)</f>
        <v>0</v>
      </c>
      <c r="B5236" t="s">
        <v>2</v>
      </c>
      <c r="C5236">
        <f t="shared" si="152"/>
        <v>2038</v>
      </c>
      <c r="D5236" t="str">
        <f t="shared" si="153"/>
        <v>FRETRAELCIMP42</v>
      </c>
      <c r="E5236" t="str">
        <f>VLOOKUP(D5236,'NZ40-POPT_tech_groups'!A:B,2,FALSE)</f>
        <v>NZ40-ENE-1-FRETRA</v>
      </c>
      <c r="F5236" s="3">
        <f>_xlfn.IFNA(_xlfn.IFNA(VLOOKUP(D5236,'Energy Share'!B:D,3,FALSE),VLOOKUP(LEFT(D5236,LEN(D5236)-2),'Energy Share'!B:D,3,FALSE)),0)*HLOOKUP(C5236,'Energy Share'!$I$2:$AL$3,2,FALSE)*VLOOKUP(LEFT(D5236,6),'Energy Share'!$I$6:$J$14,2,FALSE)</f>
        <v>0</v>
      </c>
    </row>
    <row r="5237" spans="1:6" hidden="1" x14ac:dyDescent="0.3">
      <c r="A5237">
        <f>IF(IFERROR(_xlfn.NUMBERVALUE(RIGHT(D5237,2))=C5237-2000,TRUE),1,0)*_xlfn.IFNA(VLOOKUP(LEFT(RIGHT(D5237,LEN(D5237)-6),LEN(RIGHT(D5237,LEN(D5237)-6))-3),'Filter Fuel'!$A$3:$I$29,HLOOKUP(LEFT(D5237,6),'Filter Fuel'!$B$1:$I$2,2,FALSE),FALSE),1)*IF(F5237=0,0,1)</f>
        <v>0</v>
      </c>
      <c r="B5237" t="s">
        <v>2</v>
      </c>
      <c r="C5237">
        <f t="shared" si="152"/>
        <v>2038</v>
      </c>
      <c r="D5237" t="str">
        <f t="shared" si="153"/>
        <v>FRETRAELCIMP43</v>
      </c>
      <c r="E5237" t="str">
        <f>VLOOKUP(D5237,'NZ40-POPT_tech_groups'!A:B,2,FALSE)</f>
        <v>NZ40-ENE-1-FRETRA</v>
      </c>
      <c r="F5237" s="3">
        <f>_xlfn.IFNA(_xlfn.IFNA(VLOOKUP(D5237,'Energy Share'!B:D,3,FALSE),VLOOKUP(LEFT(D5237,LEN(D5237)-2),'Energy Share'!B:D,3,FALSE)),0)*HLOOKUP(C5237,'Energy Share'!$I$2:$AL$3,2,FALSE)*VLOOKUP(LEFT(D5237,6),'Energy Share'!$I$6:$J$14,2,FALSE)</f>
        <v>0</v>
      </c>
    </row>
    <row r="5238" spans="1:6" hidden="1" x14ac:dyDescent="0.3">
      <c r="A5238">
        <f>IF(IFERROR(_xlfn.NUMBERVALUE(RIGHT(D5238,2))=C5238-2000,TRUE),1,0)*_xlfn.IFNA(VLOOKUP(LEFT(RIGHT(D5238,LEN(D5238)-6),LEN(RIGHT(D5238,LEN(D5238)-6))-3),'Filter Fuel'!$A$3:$I$29,HLOOKUP(LEFT(D5238,6),'Filter Fuel'!$B$1:$I$2,2,FALSE),FALSE),1)*IF(F5238=0,0,1)</f>
        <v>0</v>
      </c>
      <c r="B5238" t="s">
        <v>2</v>
      </c>
      <c r="C5238">
        <f t="shared" si="152"/>
        <v>2038</v>
      </c>
      <c r="D5238" t="str">
        <f t="shared" si="153"/>
        <v>FRETRAELCIMP44</v>
      </c>
      <c r="E5238" t="str">
        <f>VLOOKUP(D5238,'NZ40-POPT_tech_groups'!A:B,2,FALSE)</f>
        <v>NZ40-ENE-1-FRETRA</v>
      </c>
      <c r="F5238" s="3">
        <f>_xlfn.IFNA(_xlfn.IFNA(VLOOKUP(D5238,'Energy Share'!B:D,3,FALSE),VLOOKUP(LEFT(D5238,LEN(D5238)-2),'Energy Share'!B:D,3,FALSE)),0)*HLOOKUP(C5238,'Energy Share'!$I$2:$AL$3,2,FALSE)*VLOOKUP(LEFT(D5238,6),'Energy Share'!$I$6:$J$14,2,FALSE)</f>
        <v>0</v>
      </c>
    </row>
    <row r="5239" spans="1:6" hidden="1" x14ac:dyDescent="0.3">
      <c r="A5239">
        <f>IF(IFERROR(_xlfn.NUMBERVALUE(RIGHT(D5239,2))=C5239-2000,TRUE),1,0)*_xlfn.IFNA(VLOOKUP(LEFT(RIGHT(D5239,LEN(D5239)-6),LEN(RIGHT(D5239,LEN(D5239)-6))-3),'Filter Fuel'!$A$3:$I$29,HLOOKUP(LEFT(D5239,6),'Filter Fuel'!$B$1:$I$2,2,FALSE),FALSE),1)*IF(F5239=0,0,1)</f>
        <v>0</v>
      </c>
      <c r="B5239" t="s">
        <v>2</v>
      </c>
      <c r="C5239">
        <f t="shared" si="152"/>
        <v>2038</v>
      </c>
      <c r="D5239" t="str">
        <f t="shared" si="153"/>
        <v>FRETRAELCIMP45</v>
      </c>
      <c r="E5239" t="str">
        <f>VLOOKUP(D5239,'NZ40-POPT_tech_groups'!A:B,2,FALSE)</f>
        <v>NZ40-ENE-1-FRETRA</v>
      </c>
      <c r="F5239" s="3">
        <f>_xlfn.IFNA(_xlfn.IFNA(VLOOKUP(D5239,'Energy Share'!B:D,3,FALSE),VLOOKUP(LEFT(D5239,LEN(D5239)-2),'Energy Share'!B:D,3,FALSE)),0)*HLOOKUP(C5239,'Energy Share'!$I$2:$AL$3,2,FALSE)*VLOOKUP(LEFT(D5239,6),'Energy Share'!$I$6:$J$14,2,FALSE)</f>
        <v>0</v>
      </c>
    </row>
    <row r="5240" spans="1:6" hidden="1" x14ac:dyDescent="0.3">
      <c r="A5240">
        <f>IF(IFERROR(_xlfn.NUMBERVALUE(RIGHT(D5240,2))=C5240-2000,TRUE),1,0)*_xlfn.IFNA(VLOOKUP(LEFT(RIGHT(D5240,LEN(D5240)-6),LEN(RIGHT(D5240,LEN(D5240)-6))-3),'Filter Fuel'!$A$3:$I$29,HLOOKUP(LEFT(D5240,6),'Filter Fuel'!$B$1:$I$2,2,FALSE),FALSE),1)*IF(F5240=0,0,1)</f>
        <v>0</v>
      </c>
      <c r="B5240" t="s">
        <v>2</v>
      </c>
      <c r="C5240">
        <f t="shared" si="152"/>
        <v>2038</v>
      </c>
      <c r="D5240" t="str">
        <f t="shared" si="153"/>
        <v>FRETRAELCIMP46</v>
      </c>
      <c r="E5240" t="str">
        <f>VLOOKUP(D5240,'NZ40-POPT_tech_groups'!A:B,2,FALSE)</f>
        <v>NZ40-ENE-1-FRETRA</v>
      </c>
      <c r="F5240" s="3">
        <f>_xlfn.IFNA(_xlfn.IFNA(VLOOKUP(D5240,'Energy Share'!B:D,3,FALSE),VLOOKUP(LEFT(D5240,LEN(D5240)-2),'Energy Share'!B:D,3,FALSE)),0)*HLOOKUP(C5240,'Energy Share'!$I$2:$AL$3,2,FALSE)*VLOOKUP(LEFT(D5240,6),'Energy Share'!$I$6:$J$14,2,FALSE)</f>
        <v>0</v>
      </c>
    </row>
    <row r="5241" spans="1:6" hidden="1" x14ac:dyDescent="0.3">
      <c r="A5241">
        <f>IF(IFERROR(_xlfn.NUMBERVALUE(RIGHT(D5241,2))=C5241-2000,TRUE),1,0)*_xlfn.IFNA(VLOOKUP(LEFT(RIGHT(D5241,LEN(D5241)-6),LEN(RIGHT(D5241,LEN(D5241)-6))-3),'Filter Fuel'!$A$3:$I$29,HLOOKUP(LEFT(D5241,6),'Filter Fuel'!$B$1:$I$2,2,FALSE),FALSE),1)*IF(F5241=0,0,1)</f>
        <v>0</v>
      </c>
      <c r="B5241" t="s">
        <v>2</v>
      </c>
      <c r="C5241">
        <f t="shared" si="152"/>
        <v>2038</v>
      </c>
      <c r="D5241" t="str">
        <f t="shared" si="153"/>
        <v>FRETRAELCIMP47</v>
      </c>
      <c r="E5241" t="str">
        <f>VLOOKUP(D5241,'NZ40-POPT_tech_groups'!A:B,2,FALSE)</f>
        <v>NZ40-ENE-1-FRETRA</v>
      </c>
      <c r="F5241" s="3">
        <f>_xlfn.IFNA(_xlfn.IFNA(VLOOKUP(D5241,'Energy Share'!B:D,3,FALSE),VLOOKUP(LEFT(D5241,LEN(D5241)-2),'Energy Share'!B:D,3,FALSE)),0)*HLOOKUP(C5241,'Energy Share'!$I$2:$AL$3,2,FALSE)*VLOOKUP(LEFT(D5241,6),'Energy Share'!$I$6:$J$14,2,FALSE)</f>
        <v>0</v>
      </c>
    </row>
    <row r="5242" spans="1:6" hidden="1" x14ac:dyDescent="0.3">
      <c r="A5242">
        <f>IF(IFERROR(_xlfn.NUMBERVALUE(RIGHT(D5242,2))=C5242-2000,TRUE),1,0)*_xlfn.IFNA(VLOOKUP(LEFT(RIGHT(D5242,LEN(D5242)-6),LEN(RIGHT(D5242,LEN(D5242)-6))-3),'Filter Fuel'!$A$3:$I$29,HLOOKUP(LEFT(D5242,6),'Filter Fuel'!$B$1:$I$2,2,FALSE),FALSE),1)*IF(F5242=0,0,1)</f>
        <v>0</v>
      </c>
      <c r="B5242" t="s">
        <v>2</v>
      </c>
      <c r="C5242">
        <f t="shared" si="152"/>
        <v>2038</v>
      </c>
      <c r="D5242" t="str">
        <f t="shared" si="153"/>
        <v>FRETRAELCIMP48</v>
      </c>
      <c r="E5242" t="str">
        <f>VLOOKUP(D5242,'NZ40-POPT_tech_groups'!A:B,2,FALSE)</f>
        <v>NZ40-ENE-1-FRETRA</v>
      </c>
      <c r="F5242" s="3">
        <f>_xlfn.IFNA(_xlfn.IFNA(VLOOKUP(D5242,'Energy Share'!B:D,3,FALSE),VLOOKUP(LEFT(D5242,LEN(D5242)-2),'Energy Share'!B:D,3,FALSE)),0)*HLOOKUP(C5242,'Energy Share'!$I$2:$AL$3,2,FALSE)*VLOOKUP(LEFT(D5242,6),'Energy Share'!$I$6:$J$14,2,FALSE)</f>
        <v>0</v>
      </c>
    </row>
    <row r="5243" spans="1:6" hidden="1" x14ac:dyDescent="0.3">
      <c r="A5243">
        <f>IF(IFERROR(_xlfn.NUMBERVALUE(RIGHT(D5243,2))=C5243-2000,TRUE),1,0)*_xlfn.IFNA(VLOOKUP(LEFT(RIGHT(D5243,LEN(D5243)-6),LEN(RIGHT(D5243,LEN(D5243)-6))-3),'Filter Fuel'!$A$3:$I$29,HLOOKUP(LEFT(D5243,6),'Filter Fuel'!$B$1:$I$2,2,FALSE),FALSE),1)*IF(F5243=0,0,1)</f>
        <v>0</v>
      </c>
      <c r="B5243" t="s">
        <v>2</v>
      </c>
      <c r="C5243">
        <f t="shared" si="152"/>
        <v>2038</v>
      </c>
      <c r="D5243" t="str">
        <f t="shared" si="153"/>
        <v>FRETRAELCIMP49</v>
      </c>
      <c r="E5243" t="str">
        <f>VLOOKUP(D5243,'NZ40-POPT_tech_groups'!A:B,2,FALSE)</f>
        <v>NZ40-ENE-1-FRETRA</v>
      </c>
      <c r="F5243" s="3">
        <f>_xlfn.IFNA(_xlfn.IFNA(VLOOKUP(D5243,'Energy Share'!B:D,3,FALSE),VLOOKUP(LEFT(D5243,LEN(D5243)-2),'Energy Share'!B:D,3,FALSE)),0)*HLOOKUP(C5243,'Energy Share'!$I$2:$AL$3,2,FALSE)*VLOOKUP(LEFT(D5243,6),'Energy Share'!$I$6:$J$14,2,FALSE)</f>
        <v>0</v>
      </c>
    </row>
    <row r="5244" spans="1:6" hidden="1" x14ac:dyDescent="0.3">
      <c r="A5244">
        <f>IF(IFERROR(_xlfn.NUMBERVALUE(RIGHT(D5244,2))=C5244-2000,TRUE),1,0)*_xlfn.IFNA(VLOOKUP(LEFT(RIGHT(D5244,LEN(D5244)-6),LEN(RIGHT(D5244,LEN(D5244)-6))-3),'Filter Fuel'!$A$3:$I$29,HLOOKUP(LEFT(D5244,6),'Filter Fuel'!$B$1:$I$2,2,FALSE),FALSE),1)*IF(F5244=0,0,1)</f>
        <v>0</v>
      </c>
      <c r="B5244" t="s">
        <v>2</v>
      </c>
      <c r="C5244">
        <f t="shared" si="152"/>
        <v>2038</v>
      </c>
      <c r="D5244" t="str">
        <f t="shared" si="153"/>
        <v>FRETRAELCIMP50</v>
      </c>
      <c r="E5244" t="str">
        <f>VLOOKUP(D5244,'NZ40-POPT_tech_groups'!A:B,2,FALSE)</f>
        <v>NZ40-ENE-1-FRETRA</v>
      </c>
      <c r="F5244" s="3">
        <f>_xlfn.IFNA(_xlfn.IFNA(VLOOKUP(D5244,'Energy Share'!B:D,3,FALSE),VLOOKUP(LEFT(D5244,LEN(D5244)-2),'Energy Share'!B:D,3,FALSE)),0)*HLOOKUP(C5244,'Energy Share'!$I$2:$AL$3,2,FALSE)*VLOOKUP(LEFT(D5244,6),'Energy Share'!$I$6:$J$14,2,FALSE)</f>
        <v>0</v>
      </c>
    </row>
    <row r="5245" spans="1:6" hidden="1" x14ac:dyDescent="0.3">
      <c r="A5245">
        <f>IF(IFERROR(_xlfn.NUMBERVALUE(RIGHT(D5245,2))=C5245-2000,TRUE),1,0)*_xlfn.IFNA(VLOOKUP(LEFT(RIGHT(D5245,LEN(D5245)-6),LEN(RIGHT(D5245,LEN(D5245)-6))-3),'Filter Fuel'!$A$3:$I$29,HLOOKUP(LEFT(D5245,6),'Filter Fuel'!$B$1:$I$2,2,FALSE),FALSE),1)*IF(F5245=0,0,1)</f>
        <v>0</v>
      </c>
      <c r="B5245" t="s">
        <v>2</v>
      </c>
      <c r="C5245">
        <f t="shared" si="152"/>
        <v>2038</v>
      </c>
      <c r="D5245" t="str">
        <f t="shared" si="153"/>
        <v>INDBDGELCIMP16</v>
      </c>
      <c r="E5245" t="str">
        <f>VLOOKUP(D5245,'NZ40-POPT_tech_groups'!A:B,2,FALSE)</f>
        <v>NZ40-ENE-1-INDBDG</v>
      </c>
      <c r="F5245" s="3">
        <f>_xlfn.IFNA(_xlfn.IFNA(VLOOKUP(D5245,'Energy Share'!B:D,3,FALSE),VLOOKUP(LEFT(D5245,LEN(D5245)-2),'Energy Share'!B:D,3,FALSE)),0)*HLOOKUP(C5245,'Energy Share'!$I$2:$AL$3,2,FALSE)*VLOOKUP(LEFT(D5245,6),'Energy Share'!$I$6:$J$14,2,FALSE)</f>
        <v>4.961481255505526E-2</v>
      </c>
    </row>
    <row r="5246" spans="1:6" hidden="1" x14ac:dyDescent="0.3">
      <c r="A5246">
        <f>IF(IFERROR(_xlfn.NUMBERVALUE(RIGHT(D5246,2))=C5246-2000,TRUE),1,0)*_xlfn.IFNA(VLOOKUP(LEFT(RIGHT(D5246,LEN(D5246)-6),LEN(RIGHT(D5246,LEN(D5246)-6))-3),'Filter Fuel'!$A$3:$I$29,HLOOKUP(LEFT(D5246,6),'Filter Fuel'!$B$1:$I$2,2,FALSE),FALSE),1)*IF(F5246=0,0,1)</f>
        <v>0</v>
      </c>
      <c r="B5246" t="s">
        <v>2</v>
      </c>
      <c r="C5246">
        <f t="shared" si="152"/>
        <v>2038</v>
      </c>
      <c r="D5246" t="str">
        <f t="shared" si="153"/>
        <v>INDBDGELCIMP17</v>
      </c>
      <c r="E5246" t="str">
        <f>VLOOKUP(D5246,'NZ40-POPT_tech_groups'!A:B,2,FALSE)</f>
        <v>NZ40-ENE-1-INDBDG</v>
      </c>
      <c r="F5246" s="3">
        <f>_xlfn.IFNA(_xlfn.IFNA(VLOOKUP(D5246,'Energy Share'!B:D,3,FALSE),VLOOKUP(LEFT(D5246,LEN(D5246)-2),'Energy Share'!B:D,3,FALSE)),0)*HLOOKUP(C5246,'Energy Share'!$I$2:$AL$3,2,FALSE)*VLOOKUP(LEFT(D5246,6),'Energy Share'!$I$6:$J$14,2,FALSE)</f>
        <v>4.961481255505526E-2</v>
      </c>
    </row>
    <row r="5247" spans="1:6" hidden="1" x14ac:dyDescent="0.3">
      <c r="A5247">
        <f>IF(IFERROR(_xlfn.NUMBERVALUE(RIGHT(D5247,2))=C5247-2000,TRUE),1,0)*_xlfn.IFNA(VLOOKUP(LEFT(RIGHT(D5247,LEN(D5247)-6),LEN(RIGHT(D5247,LEN(D5247)-6))-3),'Filter Fuel'!$A$3:$I$29,HLOOKUP(LEFT(D5247,6),'Filter Fuel'!$B$1:$I$2,2,FALSE),FALSE),1)*IF(F5247=0,0,1)</f>
        <v>0</v>
      </c>
      <c r="B5247" t="s">
        <v>2</v>
      </c>
      <c r="C5247">
        <f t="shared" si="152"/>
        <v>2038</v>
      </c>
      <c r="D5247" t="str">
        <f t="shared" si="153"/>
        <v>INDBDGELCIMP18</v>
      </c>
      <c r="E5247" t="str">
        <f>VLOOKUP(D5247,'NZ40-POPT_tech_groups'!A:B,2,FALSE)</f>
        <v>NZ40-ENE-1-INDBDG</v>
      </c>
      <c r="F5247" s="3">
        <f>_xlfn.IFNA(_xlfn.IFNA(VLOOKUP(D5247,'Energy Share'!B:D,3,FALSE),VLOOKUP(LEFT(D5247,LEN(D5247)-2),'Energy Share'!B:D,3,FALSE)),0)*HLOOKUP(C5247,'Energy Share'!$I$2:$AL$3,2,FALSE)*VLOOKUP(LEFT(D5247,6),'Energy Share'!$I$6:$J$14,2,FALSE)</f>
        <v>4.961481255505526E-2</v>
      </c>
    </row>
    <row r="5248" spans="1:6" hidden="1" x14ac:dyDescent="0.3">
      <c r="A5248">
        <f>IF(IFERROR(_xlfn.NUMBERVALUE(RIGHT(D5248,2))=C5248-2000,TRUE),1,0)*_xlfn.IFNA(VLOOKUP(LEFT(RIGHT(D5248,LEN(D5248)-6),LEN(RIGHT(D5248,LEN(D5248)-6))-3),'Filter Fuel'!$A$3:$I$29,HLOOKUP(LEFT(D5248,6),'Filter Fuel'!$B$1:$I$2,2,FALSE),FALSE),1)*IF(F5248=0,0,1)</f>
        <v>0</v>
      </c>
      <c r="B5248" t="s">
        <v>2</v>
      </c>
      <c r="C5248">
        <f t="shared" si="152"/>
        <v>2038</v>
      </c>
      <c r="D5248" t="str">
        <f t="shared" si="153"/>
        <v>INDBDGELCIMP19</v>
      </c>
      <c r="E5248" t="str">
        <f>VLOOKUP(D5248,'NZ40-POPT_tech_groups'!A:B,2,FALSE)</f>
        <v>NZ40-ENE-1-INDBDG</v>
      </c>
      <c r="F5248" s="3">
        <f>_xlfn.IFNA(_xlfn.IFNA(VLOOKUP(D5248,'Energy Share'!B:D,3,FALSE),VLOOKUP(LEFT(D5248,LEN(D5248)-2),'Energy Share'!B:D,3,FALSE)),0)*HLOOKUP(C5248,'Energy Share'!$I$2:$AL$3,2,FALSE)*VLOOKUP(LEFT(D5248,6),'Energy Share'!$I$6:$J$14,2,FALSE)</f>
        <v>4.961481255505526E-2</v>
      </c>
    </row>
    <row r="5249" spans="1:6" hidden="1" x14ac:dyDescent="0.3">
      <c r="A5249">
        <f>IF(IFERROR(_xlfn.NUMBERVALUE(RIGHT(D5249,2))=C5249-2000,TRUE),1,0)*_xlfn.IFNA(VLOOKUP(LEFT(RIGHT(D5249,LEN(D5249)-6),LEN(RIGHT(D5249,LEN(D5249)-6))-3),'Filter Fuel'!$A$3:$I$29,HLOOKUP(LEFT(D5249,6),'Filter Fuel'!$B$1:$I$2,2,FALSE),FALSE),1)*IF(F5249=0,0,1)</f>
        <v>0</v>
      </c>
      <c r="B5249" t="s">
        <v>2</v>
      </c>
      <c r="C5249">
        <f t="shared" si="152"/>
        <v>2038</v>
      </c>
      <c r="D5249" t="str">
        <f t="shared" si="153"/>
        <v>INDBDGELCIMP20</v>
      </c>
      <c r="E5249" t="str">
        <f>VLOOKUP(D5249,'NZ40-POPT_tech_groups'!A:B,2,FALSE)</f>
        <v>NZ40-ENE-1-INDBDG</v>
      </c>
      <c r="F5249" s="3">
        <f>_xlfn.IFNA(_xlfn.IFNA(VLOOKUP(D5249,'Energy Share'!B:D,3,FALSE),VLOOKUP(LEFT(D5249,LEN(D5249)-2),'Energy Share'!B:D,3,FALSE)),0)*HLOOKUP(C5249,'Energy Share'!$I$2:$AL$3,2,FALSE)*VLOOKUP(LEFT(D5249,6),'Energy Share'!$I$6:$J$14,2,FALSE)</f>
        <v>4.961481255505526E-2</v>
      </c>
    </row>
    <row r="5250" spans="1:6" hidden="1" x14ac:dyDescent="0.3">
      <c r="A5250">
        <f>IF(IFERROR(_xlfn.NUMBERVALUE(RIGHT(D5250,2))=C5250-2000,TRUE),1,0)*_xlfn.IFNA(VLOOKUP(LEFT(RIGHT(D5250,LEN(D5250)-6),LEN(RIGHT(D5250,LEN(D5250)-6))-3),'Filter Fuel'!$A$3:$I$29,HLOOKUP(LEFT(D5250,6),'Filter Fuel'!$B$1:$I$2,2,FALSE),FALSE),1)*IF(F5250=0,0,1)</f>
        <v>0</v>
      </c>
      <c r="B5250" t="s">
        <v>2</v>
      </c>
      <c r="C5250">
        <f t="shared" si="152"/>
        <v>2038</v>
      </c>
      <c r="D5250" t="str">
        <f t="shared" si="153"/>
        <v>INDBDGELCIMP21</v>
      </c>
      <c r="E5250" t="str">
        <f>VLOOKUP(D5250,'NZ40-POPT_tech_groups'!A:B,2,FALSE)</f>
        <v>NZ40-ENE-1-INDBDG</v>
      </c>
      <c r="F5250" s="3">
        <f>_xlfn.IFNA(_xlfn.IFNA(VLOOKUP(D5250,'Energy Share'!B:D,3,FALSE),VLOOKUP(LEFT(D5250,LEN(D5250)-2),'Energy Share'!B:D,3,FALSE)),0)*HLOOKUP(C5250,'Energy Share'!$I$2:$AL$3,2,FALSE)*VLOOKUP(LEFT(D5250,6),'Energy Share'!$I$6:$J$14,2,FALSE)</f>
        <v>4.961481255505526E-2</v>
      </c>
    </row>
    <row r="5251" spans="1:6" hidden="1" x14ac:dyDescent="0.3">
      <c r="A5251">
        <f>IF(IFERROR(_xlfn.NUMBERVALUE(RIGHT(D5251,2))=C5251-2000,TRUE),1,0)*_xlfn.IFNA(VLOOKUP(LEFT(RIGHT(D5251,LEN(D5251)-6),LEN(RIGHT(D5251,LEN(D5251)-6))-3),'Filter Fuel'!$A$3:$I$29,HLOOKUP(LEFT(D5251,6),'Filter Fuel'!$B$1:$I$2,2,FALSE),FALSE),1)*IF(F5251=0,0,1)</f>
        <v>0</v>
      </c>
      <c r="B5251" t="s">
        <v>2</v>
      </c>
      <c r="C5251">
        <f t="shared" si="152"/>
        <v>2038</v>
      </c>
      <c r="D5251" t="str">
        <f t="shared" si="153"/>
        <v>INDBDGELCIMP22</v>
      </c>
      <c r="E5251" t="str">
        <f>VLOOKUP(D5251,'NZ40-POPT_tech_groups'!A:B,2,FALSE)</f>
        <v>NZ40-ENE-1-INDBDG</v>
      </c>
      <c r="F5251" s="3">
        <f>_xlfn.IFNA(_xlfn.IFNA(VLOOKUP(D5251,'Energy Share'!B:D,3,FALSE),VLOOKUP(LEFT(D5251,LEN(D5251)-2),'Energy Share'!B:D,3,FALSE)),0)*HLOOKUP(C5251,'Energy Share'!$I$2:$AL$3,2,FALSE)*VLOOKUP(LEFT(D5251,6),'Energy Share'!$I$6:$J$14,2,FALSE)</f>
        <v>4.961481255505526E-2</v>
      </c>
    </row>
    <row r="5252" spans="1:6" hidden="1" x14ac:dyDescent="0.3">
      <c r="A5252">
        <f>IF(IFERROR(_xlfn.NUMBERVALUE(RIGHT(D5252,2))=C5252-2000,TRUE),1,0)*_xlfn.IFNA(VLOOKUP(LEFT(RIGHT(D5252,LEN(D5252)-6),LEN(RIGHT(D5252,LEN(D5252)-6))-3),'Filter Fuel'!$A$3:$I$29,HLOOKUP(LEFT(D5252,6),'Filter Fuel'!$B$1:$I$2,2,FALSE),FALSE),1)*IF(F5252=0,0,1)</f>
        <v>0</v>
      </c>
      <c r="B5252" t="s">
        <v>2</v>
      </c>
      <c r="C5252">
        <f t="shared" si="152"/>
        <v>2038</v>
      </c>
      <c r="D5252" t="str">
        <f t="shared" si="153"/>
        <v>INDBDGELCIMP23</v>
      </c>
      <c r="E5252" t="str">
        <f>VLOOKUP(D5252,'NZ40-POPT_tech_groups'!A:B,2,FALSE)</f>
        <v>NZ40-ENE-1-INDBDG</v>
      </c>
      <c r="F5252" s="3">
        <f>_xlfn.IFNA(_xlfn.IFNA(VLOOKUP(D5252,'Energy Share'!B:D,3,FALSE),VLOOKUP(LEFT(D5252,LEN(D5252)-2),'Energy Share'!B:D,3,FALSE)),0)*HLOOKUP(C5252,'Energy Share'!$I$2:$AL$3,2,FALSE)*VLOOKUP(LEFT(D5252,6),'Energy Share'!$I$6:$J$14,2,FALSE)</f>
        <v>4.961481255505526E-2</v>
      </c>
    </row>
    <row r="5253" spans="1:6" hidden="1" x14ac:dyDescent="0.3">
      <c r="A5253">
        <f>IF(IFERROR(_xlfn.NUMBERVALUE(RIGHT(D5253,2))=C5253-2000,TRUE),1,0)*_xlfn.IFNA(VLOOKUP(LEFT(RIGHT(D5253,LEN(D5253)-6),LEN(RIGHT(D5253,LEN(D5253)-6))-3),'Filter Fuel'!$A$3:$I$29,HLOOKUP(LEFT(D5253,6),'Filter Fuel'!$B$1:$I$2,2,FALSE),FALSE),1)*IF(F5253=0,0,1)</f>
        <v>0</v>
      </c>
      <c r="B5253" t="s">
        <v>2</v>
      </c>
      <c r="C5253">
        <f t="shared" si="152"/>
        <v>2038</v>
      </c>
      <c r="D5253" t="str">
        <f t="shared" si="153"/>
        <v>INDBDGELCIMP24</v>
      </c>
      <c r="E5253" t="str">
        <f>VLOOKUP(D5253,'NZ40-POPT_tech_groups'!A:B,2,FALSE)</f>
        <v>NZ40-ENE-1-INDBDG</v>
      </c>
      <c r="F5253" s="3">
        <f>_xlfn.IFNA(_xlfn.IFNA(VLOOKUP(D5253,'Energy Share'!B:D,3,FALSE),VLOOKUP(LEFT(D5253,LEN(D5253)-2),'Energy Share'!B:D,3,FALSE)),0)*HLOOKUP(C5253,'Energy Share'!$I$2:$AL$3,2,FALSE)*VLOOKUP(LEFT(D5253,6),'Energy Share'!$I$6:$J$14,2,FALSE)</f>
        <v>4.961481255505526E-2</v>
      </c>
    </row>
    <row r="5254" spans="1:6" hidden="1" x14ac:dyDescent="0.3">
      <c r="A5254">
        <f>IF(IFERROR(_xlfn.NUMBERVALUE(RIGHT(D5254,2))=C5254-2000,TRUE),1,0)*_xlfn.IFNA(VLOOKUP(LEFT(RIGHT(D5254,LEN(D5254)-6),LEN(RIGHT(D5254,LEN(D5254)-6))-3),'Filter Fuel'!$A$3:$I$29,HLOOKUP(LEFT(D5254,6),'Filter Fuel'!$B$1:$I$2,2,FALSE),FALSE),1)*IF(F5254=0,0,1)</f>
        <v>0</v>
      </c>
      <c r="B5254" t="s">
        <v>2</v>
      </c>
      <c r="C5254">
        <f t="shared" si="152"/>
        <v>2038</v>
      </c>
      <c r="D5254" t="str">
        <f t="shared" si="153"/>
        <v>INDBDGELCIMP25</v>
      </c>
      <c r="E5254" t="str">
        <f>VLOOKUP(D5254,'NZ40-POPT_tech_groups'!A:B,2,FALSE)</f>
        <v>NZ40-ENE-1-INDBDG</v>
      </c>
      <c r="F5254" s="3">
        <f>_xlfn.IFNA(_xlfn.IFNA(VLOOKUP(D5254,'Energy Share'!B:D,3,FALSE),VLOOKUP(LEFT(D5254,LEN(D5254)-2),'Energy Share'!B:D,3,FALSE)),0)*HLOOKUP(C5254,'Energy Share'!$I$2:$AL$3,2,FALSE)*VLOOKUP(LEFT(D5254,6),'Energy Share'!$I$6:$J$14,2,FALSE)</f>
        <v>4.961481255505526E-2</v>
      </c>
    </row>
    <row r="5255" spans="1:6" hidden="1" x14ac:dyDescent="0.3">
      <c r="A5255">
        <f>IF(IFERROR(_xlfn.NUMBERVALUE(RIGHT(D5255,2))=C5255-2000,TRUE),1,0)*_xlfn.IFNA(VLOOKUP(LEFT(RIGHT(D5255,LEN(D5255)-6),LEN(RIGHT(D5255,LEN(D5255)-6))-3),'Filter Fuel'!$A$3:$I$29,HLOOKUP(LEFT(D5255,6),'Filter Fuel'!$B$1:$I$2,2,FALSE),FALSE),1)*IF(F5255=0,0,1)</f>
        <v>0</v>
      </c>
      <c r="B5255" t="s">
        <v>2</v>
      </c>
      <c r="C5255">
        <f t="shared" si="152"/>
        <v>2038</v>
      </c>
      <c r="D5255" t="str">
        <f t="shared" si="153"/>
        <v>INDBDGELCIMP26</v>
      </c>
      <c r="E5255" t="str">
        <f>VLOOKUP(D5255,'NZ40-POPT_tech_groups'!A:B,2,FALSE)</f>
        <v>NZ40-ENE-1-INDBDG</v>
      </c>
      <c r="F5255" s="3">
        <f>_xlfn.IFNA(_xlfn.IFNA(VLOOKUP(D5255,'Energy Share'!B:D,3,FALSE),VLOOKUP(LEFT(D5255,LEN(D5255)-2),'Energy Share'!B:D,3,FALSE)),0)*HLOOKUP(C5255,'Energy Share'!$I$2:$AL$3,2,FALSE)*VLOOKUP(LEFT(D5255,6),'Energy Share'!$I$6:$J$14,2,FALSE)</f>
        <v>4.961481255505526E-2</v>
      </c>
    </row>
    <row r="5256" spans="1:6" hidden="1" x14ac:dyDescent="0.3">
      <c r="A5256">
        <f>IF(IFERROR(_xlfn.NUMBERVALUE(RIGHT(D5256,2))=C5256-2000,TRUE),1,0)*_xlfn.IFNA(VLOOKUP(LEFT(RIGHT(D5256,LEN(D5256)-6),LEN(RIGHT(D5256,LEN(D5256)-6))-3),'Filter Fuel'!$A$3:$I$29,HLOOKUP(LEFT(D5256,6),'Filter Fuel'!$B$1:$I$2,2,FALSE),FALSE),1)*IF(F5256=0,0,1)</f>
        <v>0</v>
      </c>
      <c r="B5256" t="s">
        <v>2</v>
      </c>
      <c r="C5256">
        <f t="shared" si="152"/>
        <v>2038</v>
      </c>
      <c r="D5256" t="str">
        <f t="shared" si="153"/>
        <v>INDBDGELCIMP27</v>
      </c>
      <c r="E5256" t="str">
        <f>VLOOKUP(D5256,'NZ40-POPT_tech_groups'!A:B,2,FALSE)</f>
        <v>NZ40-ENE-1-INDBDG</v>
      </c>
      <c r="F5256" s="3">
        <f>_xlfn.IFNA(_xlfn.IFNA(VLOOKUP(D5256,'Energy Share'!B:D,3,FALSE),VLOOKUP(LEFT(D5256,LEN(D5256)-2),'Energy Share'!B:D,3,FALSE)),0)*HLOOKUP(C5256,'Energy Share'!$I$2:$AL$3,2,FALSE)*VLOOKUP(LEFT(D5256,6),'Energy Share'!$I$6:$J$14,2,FALSE)</f>
        <v>4.961481255505526E-2</v>
      </c>
    </row>
    <row r="5257" spans="1:6" hidden="1" x14ac:dyDescent="0.3">
      <c r="A5257">
        <f>IF(IFERROR(_xlfn.NUMBERVALUE(RIGHT(D5257,2))=C5257-2000,TRUE),1,0)*_xlfn.IFNA(VLOOKUP(LEFT(RIGHT(D5257,LEN(D5257)-6),LEN(RIGHT(D5257,LEN(D5257)-6))-3),'Filter Fuel'!$A$3:$I$29,HLOOKUP(LEFT(D5257,6),'Filter Fuel'!$B$1:$I$2,2,FALSE),FALSE),1)*IF(F5257=0,0,1)</f>
        <v>0</v>
      </c>
      <c r="B5257" t="s">
        <v>2</v>
      </c>
      <c r="C5257">
        <f t="shared" si="152"/>
        <v>2038</v>
      </c>
      <c r="D5257" t="str">
        <f t="shared" si="153"/>
        <v>INDBDGELCIMP28</v>
      </c>
      <c r="E5257" t="str">
        <f>VLOOKUP(D5257,'NZ40-POPT_tech_groups'!A:B,2,FALSE)</f>
        <v>NZ40-ENE-1-INDBDG</v>
      </c>
      <c r="F5257" s="3">
        <f>_xlfn.IFNA(_xlfn.IFNA(VLOOKUP(D5257,'Energy Share'!B:D,3,FALSE),VLOOKUP(LEFT(D5257,LEN(D5257)-2),'Energy Share'!B:D,3,FALSE)),0)*HLOOKUP(C5257,'Energy Share'!$I$2:$AL$3,2,FALSE)*VLOOKUP(LEFT(D5257,6),'Energy Share'!$I$6:$J$14,2,FALSE)</f>
        <v>4.961481255505526E-2</v>
      </c>
    </row>
    <row r="5258" spans="1:6" hidden="1" x14ac:dyDescent="0.3">
      <c r="A5258">
        <f>IF(IFERROR(_xlfn.NUMBERVALUE(RIGHT(D5258,2))=C5258-2000,TRUE),1,0)*_xlfn.IFNA(VLOOKUP(LEFT(RIGHT(D5258,LEN(D5258)-6),LEN(RIGHT(D5258,LEN(D5258)-6))-3),'Filter Fuel'!$A$3:$I$29,HLOOKUP(LEFT(D5258,6),'Filter Fuel'!$B$1:$I$2,2,FALSE),FALSE),1)*IF(F5258=0,0,1)</f>
        <v>0</v>
      </c>
      <c r="B5258" t="s">
        <v>2</v>
      </c>
      <c r="C5258">
        <f t="shared" si="152"/>
        <v>2038</v>
      </c>
      <c r="D5258" t="str">
        <f t="shared" si="153"/>
        <v>INDBDGELCIMP29</v>
      </c>
      <c r="E5258" t="str">
        <f>VLOOKUP(D5258,'NZ40-POPT_tech_groups'!A:B,2,FALSE)</f>
        <v>NZ40-ENE-1-INDBDG</v>
      </c>
      <c r="F5258" s="3">
        <f>_xlfn.IFNA(_xlfn.IFNA(VLOOKUP(D5258,'Energy Share'!B:D,3,FALSE),VLOOKUP(LEFT(D5258,LEN(D5258)-2),'Energy Share'!B:D,3,FALSE)),0)*HLOOKUP(C5258,'Energy Share'!$I$2:$AL$3,2,FALSE)*VLOOKUP(LEFT(D5258,6),'Energy Share'!$I$6:$J$14,2,FALSE)</f>
        <v>4.961481255505526E-2</v>
      </c>
    </row>
    <row r="5259" spans="1:6" hidden="1" x14ac:dyDescent="0.3">
      <c r="A5259">
        <f>IF(IFERROR(_xlfn.NUMBERVALUE(RIGHT(D5259,2))=C5259-2000,TRUE),1,0)*_xlfn.IFNA(VLOOKUP(LEFT(RIGHT(D5259,LEN(D5259)-6),LEN(RIGHT(D5259,LEN(D5259)-6))-3),'Filter Fuel'!$A$3:$I$29,HLOOKUP(LEFT(D5259,6),'Filter Fuel'!$B$1:$I$2,2,FALSE),FALSE),1)*IF(F5259=0,0,1)</f>
        <v>0</v>
      </c>
      <c r="B5259" t="s">
        <v>2</v>
      </c>
      <c r="C5259">
        <f t="shared" si="152"/>
        <v>2038</v>
      </c>
      <c r="D5259" t="str">
        <f t="shared" si="153"/>
        <v>INDBDGELCIMP30</v>
      </c>
      <c r="E5259" t="str">
        <f>VLOOKUP(D5259,'NZ40-POPT_tech_groups'!A:B,2,FALSE)</f>
        <v>NZ40-ENE-1-INDBDG</v>
      </c>
      <c r="F5259" s="3">
        <f>_xlfn.IFNA(_xlfn.IFNA(VLOOKUP(D5259,'Energy Share'!B:D,3,FALSE),VLOOKUP(LEFT(D5259,LEN(D5259)-2),'Energy Share'!B:D,3,FALSE)),0)*HLOOKUP(C5259,'Energy Share'!$I$2:$AL$3,2,FALSE)*VLOOKUP(LEFT(D5259,6),'Energy Share'!$I$6:$J$14,2,FALSE)</f>
        <v>4.961481255505526E-2</v>
      </c>
    </row>
    <row r="5260" spans="1:6" hidden="1" x14ac:dyDescent="0.3">
      <c r="A5260">
        <f>IF(IFERROR(_xlfn.NUMBERVALUE(RIGHT(D5260,2))=C5260-2000,TRUE),1,0)*_xlfn.IFNA(VLOOKUP(LEFT(RIGHT(D5260,LEN(D5260)-6),LEN(RIGHT(D5260,LEN(D5260)-6))-3),'Filter Fuel'!$A$3:$I$29,HLOOKUP(LEFT(D5260,6),'Filter Fuel'!$B$1:$I$2,2,FALSE),FALSE),1)*IF(F5260=0,0,1)</f>
        <v>0</v>
      </c>
      <c r="B5260" t="s">
        <v>2</v>
      </c>
      <c r="C5260">
        <f t="shared" si="152"/>
        <v>2038</v>
      </c>
      <c r="D5260" t="str">
        <f t="shared" si="153"/>
        <v>INDBDGELCIMP31</v>
      </c>
      <c r="E5260" t="str">
        <f>VLOOKUP(D5260,'NZ40-POPT_tech_groups'!A:B,2,FALSE)</f>
        <v>NZ40-ENE-1-INDBDG</v>
      </c>
      <c r="F5260" s="3">
        <f>_xlfn.IFNA(_xlfn.IFNA(VLOOKUP(D5260,'Energy Share'!B:D,3,FALSE),VLOOKUP(LEFT(D5260,LEN(D5260)-2),'Energy Share'!B:D,3,FALSE)),0)*HLOOKUP(C5260,'Energy Share'!$I$2:$AL$3,2,FALSE)*VLOOKUP(LEFT(D5260,6),'Energy Share'!$I$6:$J$14,2,FALSE)</f>
        <v>4.961481255505526E-2</v>
      </c>
    </row>
    <row r="5261" spans="1:6" hidden="1" x14ac:dyDescent="0.3">
      <c r="A5261">
        <f>IF(IFERROR(_xlfn.NUMBERVALUE(RIGHT(D5261,2))=C5261-2000,TRUE),1,0)*_xlfn.IFNA(VLOOKUP(LEFT(RIGHT(D5261,LEN(D5261)-6),LEN(RIGHT(D5261,LEN(D5261)-6))-3),'Filter Fuel'!$A$3:$I$29,HLOOKUP(LEFT(D5261,6),'Filter Fuel'!$B$1:$I$2,2,FALSE),FALSE),1)*IF(F5261=0,0,1)</f>
        <v>0</v>
      </c>
      <c r="B5261" t="s">
        <v>2</v>
      </c>
      <c r="C5261">
        <f t="shared" si="152"/>
        <v>2038</v>
      </c>
      <c r="D5261" t="str">
        <f t="shared" si="153"/>
        <v>INDBDGELCIMP32</v>
      </c>
      <c r="E5261" t="str">
        <f>VLOOKUP(D5261,'NZ40-POPT_tech_groups'!A:B,2,FALSE)</f>
        <v>NZ40-ENE-1-INDBDG</v>
      </c>
      <c r="F5261" s="3">
        <f>_xlfn.IFNA(_xlfn.IFNA(VLOOKUP(D5261,'Energy Share'!B:D,3,FALSE),VLOOKUP(LEFT(D5261,LEN(D5261)-2),'Energy Share'!B:D,3,FALSE)),0)*HLOOKUP(C5261,'Energy Share'!$I$2:$AL$3,2,FALSE)*VLOOKUP(LEFT(D5261,6),'Energy Share'!$I$6:$J$14,2,FALSE)</f>
        <v>4.961481255505526E-2</v>
      </c>
    </row>
    <row r="5262" spans="1:6" hidden="1" x14ac:dyDescent="0.3">
      <c r="A5262">
        <f>IF(IFERROR(_xlfn.NUMBERVALUE(RIGHT(D5262,2))=C5262-2000,TRUE),1,0)*_xlfn.IFNA(VLOOKUP(LEFT(RIGHT(D5262,LEN(D5262)-6),LEN(RIGHT(D5262,LEN(D5262)-6))-3),'Filter Fuel'!$A$3:$I$29,HLOOKUP(LEFT(D5262,6),'Filter Fuel'!$B$1:$I$2,2,FALSE),FALSE),1)*IF(F5262=0,0,1)</f>
        <v>0</v>
      </c>
      <c r="B5262" t="s">
        <v>2</v>
      </c>
      <c r="C5262">
        <f t="shared" si="152"/>
        <v>2038</v>
      </c>
      <c r="D5262" t="str">
        <f t="shared" si="153"/>
        <v>INDBDGELCIMP33</v>
      </c>
      <c r="E5262" t="str">
        <f>VLOOKUP(D5262,'NZ40-POPT_tech_groups'!A:B,2,FALSE)</f>
        <v>NZ40-ENE-1-INDBDG</v>
      </c>
      <c r="F5262" s="3">
        <f>_xlfn.IFNA(_xlfn.IFNA(VLOOKUP(D5262,'Energy Share'!B:D,3,FALSE),VLOOKUP(LEFT(D5262,LEN(D5262)-2),'Energy Share'!B:D,3,FALSE)),0)*HLOOKUP(C5262,'Energy Share'!$I$2:$AL$3,2,FALSE)*VLOOKUP(LEFT(D5262,6),'Energy Share'!$I$6:$J$14,2,FALSE)</f>
        <v>4.961481255505526E-2</v>
      </c>
    </row>
    <row r="5263" spans="1:6" hidden="1" x14ac:dyDescent="0.3">
      <c r="A5263">
        <f>IF(IFERROR(_xlfn.NUMBERVALUE(RIGHT(D5263,2))=C5263-2000,TRUE),1,0)*_xlfn.IFNA(VLOOKUP(LEFT(RIGHT(D5263,LEN(D5263)-6),LEN(RIGHT(D5263,LEN(D5263)-6))-3),'Filter Fuel'!$A$3:$I$29,HLOOKUP(LEFT(D5263,6),'Filter Fuel'!$B$1:$I$2,2,FALSE),FALSE),1)*IF(F5263=0,0,1)</f>
        <v>0</v>
      </c>
      <c r="B5263" t="s">
        <v>2</v>
      </c>
      <c r="C5263">
        <f t="shared" si="152"/>
        <v>2038</v>
      </c>
      <c r="D5263" t="str">
        <f t="shared" si="153"/>
        <v>INDBDGELCIMP34</v>
      </c>
      <c r="E5263" t="str">
        <f>VLOOKUP(D5263,'NZ40-POPT_tech_groups'!A:B,2,FALSE)</f>
        <v>NZ40-ENE-1-INDBDG</v>
      </c>
      <c r="F5263" s="3">
        <f>_xlfn.IFNA(_xlfn.IFNA(VLOOKUP(D5263,'Energy Share'!B:D,3,FALSE),VLOOKUP(LEFT(D5263,LEN(D5263)-2),'Energy Share'!B:D,3,FALSE)),0)*HLOOKUP(C5263,'Energy Share'!$I$2:$AL$3,2,FALSE)*VLOOKUP(LEFT(D5263,6),'Energy Share'!$I$6:$J$14,2,FALSE)</f>
        <v>4.961481255505526E-2</v>
      </c>
    </row>
    <row r="5264" spans="1:6" hidden="1" x14ac:dyDescent="0.3">
      <c r="A5264">
        <f>IF(IFERROR(_xlfn.NUMBERVALUE(RIGHT(D5264,2))=C5264-2000,TRUE),1,0)*_xlfn.IFNA(VLOOKUP(LEFT(RIGHT(D5264,LEN(D5264)-6),LEN(RIGHT(D5264,LEN(D5264)-6))-3),'Filter Fuel'!$A$3:$I$29,HLOOKUP(LEFT(D5264,6),'Filter Fuel'!$B$1:$I$2,2,FALSE),FALSE),1)*IF(F5264=0,0,1)</f>
        <v>0</v>
      </c>
      <c r="B5264" t="s">
        <v>2</v>
      </c>
      <c r="C5264">
        <f t="shared" si="152"/>
        <v>2038</v>
      </c>
      <c r="D5264" t="str">
        <f t="shared" si="153"/>
        <v>INDBDGELCIMP35</v>
      </c>
      <c r="E5264" t="str">
        <f>VLOOKUP(D5264,'NZ40-POPT_tech_groups'!A:B,2,FALSE)</f>
        <v>NZ40-ENE-1-INDBDG</v>
      </c>
      <c r="F5264" s="3">
        <f>_xlfn.IFNA(_xlfn.IFNA(VLOOKUP(D5264,'Energy Share'!B:D,3,FALSE),VLOOKUP(LEFT(D5264,LEN(D5264)-2),'Energy Share'!B:D,3,FALSE)),0)*HLOOKUP(C5264,'Energy Share'!$I$2:$AL$3,2,FALSE)*VLOOKUP(LEFT(D5264,6),'Energy Share'!$I$6:$J$14,2,FALSE)</f>
        <v>4.961481255505526E-2</v>
      </c>
    </row>
    <row r="5265" spans="1:6" hidden="1" x14ac:dyDescent="0.3">
      <c r="A5265">
        <f>IF(IFERROR(_xlfn.NUMBERVALUE(RIGHT(D5265,2))=C5265-2000,TRUE),1,0)*_xlfn.IFNA(VLOOKUP(LEFT(RIGHT(D5265,LEN(D5265)-6),LEN(RIGHT(D5265,LEN(D5265)-6))-3),'Filter Fuel'!$A$3:$I$29,HLOOKUP(LEFT(D5265,6),'Filter Fuel'!$B$1:$I$2,2,FALSE),FALSE),1)*IF(F5265=0,0,1)</f>
        <v>0</v>
      </c>
      <c r="B5265" t="s">
        <v>2</v>
      </c>
      <c r="C5265">
        <f t="shared" si="152"/>
        <v>2038</v>
      </c>
      <c r="D5265" t="str">
        <f t="shared" si="153"/>
        <v>INDBDGELCIMP36</v>
      </c>
      <c r="E5265" t="str">
        <f>VLOOKUP(D5265,'NZ40-POPT_tech_groups'!A:B,2,FALSE)</f>
        <v>NZ40-ENE-1-INDBDG</v>
      </c>
      <c r="F5265" s="3">
        <f>_xlfn.IFNA(_xlfn.IFNA(VLOOKUP(D5265,'Energy Share'!B:D,3,FALSE),VLOOKUP(LEFT(D5265,LEN(D5265)-2),'Energy Share'!B:D,3,FALSE)),0)*HLOOKUP(C5265,'Energy Share'!$I$2:$AL$3,2,FALSE)*VLOOKUP(LEFT(D5265,6),'Energy Share'!$I$6:$J$14,2,FALSE)</f>
        <v>4.961481255505526E-2</v>
      </c>
    </row>
    <row r="5266" spans="1:6" hidden="1" x14ac:dyDescent="0.3">
      <c r="A5266">
        <f>IF(IFERROR(_xlfn.NUMBERVALUE(RIGHT(D5266,2))=C5266-2000,TRUE),1,0)*_xlfn.IFNA(VLOOKUP(LEFT(RIGHT(D5266,LEN(D5266)-6),LEN(RIGHT(D5266,LEN(D5266)-6))-3),'Filter Fuel'!$A$3:$I$29,HLOOKUP(LEFT(D5266,6),'Filter Fuel'!$B$1:$I$2,2,FALSE),FALSE),1)*IF(F5266=0,0,1)</f>
        <v>0</v>
      </c>
      <c r="B5266" t="s">
        <v>2</v>
      </c>
      <c r="C5266">
        <f t="shared" si="152"/>
        <v>2038</v>
      </c>
      <c r="D5266" t="str">
        <f t="shared" si="153"/>
        <v>INDBDGELCIMP37</v>
      </c>
      <c r="E5266" t="str">
        <f>VLOOKUP(D5266,'NZ40-POPT_tech_groups'!A:B,2,FALSE)</f>
        <v>NZ40-ENE-1-INDBDG</v>
      </c>
      <c r="F5266" s="3">
        <f>_xlfn.IFNA(_xlfn.IFNA(VLOOKUP(D5266,'Energy Share'!B:D,3,FALSE),VLOOKUP(LEFT(D5266,LEN(D5266)-2),'Energy Share'!B:D,3,FALSE)),0)*HLOOKUP(C5266,'Energy Share'!$I$2:$AL$3,2,FALSE)*VLOOKUP(LEFT(D5266,6),'Energy Share'!$I$6:$J$14,2,FALSE)</f>
        <v>4.961481255505526E-2</v>
      </c>
    </row>
    <row r="5267" spans="1:6" x14ac:dyDescent="0.3">
      <c r="A5267">
        <f>IF(IFERROR(_xlfn.NUMBERVALUE(RIGHT(D5267,2))=C5267-2000,TRUE),1,0)*_xlfn.IFNA(VLOOKUP(LEFT(RIGHT(D5267,LEN(D5267)-6),LEN(RIGHT(D5267,LEN(D5267)-6))-3),'Filter Fuel'!$A$3:$I$29,HLOOKUP(LEFT(D5267,6),'Filter Fuel'!$B$1:$I$2,2,FALSE),FALSE),1)*IF(F5267=0,0,1)</f>
        <v>1</v>
      </c>
      <c r="B5267" t="s">
        <v>2</v>
      </c>
      <c r="C5267">
        <f t="shared" si="152"/>
        <v>2038</v>
      </c>
      <c r="D5267" t="str">
        <f t="shared" si="153"/>
        <v>INDBDGELCIMP38</v>
      </c>
      <c r="E5267" t="str">
        <f>VLOOKUP(D5267,'NZ40-POPT_tech_groups'!A:B,2,FALSE)</f>
        <v>NZ40-ENE-1-INDBDG</v>
      </c>
      <c r="F5267" s="3">
        <f>_xlfn.IFNA(_xlfn.IFNA(VLOOKUP(D5267,'Energy Share'!B:D,3,FALSE),VLOOKUP(LEFT(D5267,LEN(D5267)-2),'Energy Share'!B:D,3,FALSE)),0)*HLOOKUP(C5267,'Energy Share'!$I$2:$AL$3,2,FALSE)*VLOOKUP(LEFT(D5267,6),'Energy Share'!$I$6:$J$14,2,FALSE)</f>
        <v>4.961481255505526E-2</v>
      </c>
    </row>
    <row r="5268" spans="1:6" hidden="1" x14ac:dyDescent="0.3">
      <c r="A5268">
        <f>IF(IFERROR(_xlfn.NUMBERVALUE(RIGHT(D5268,2))=C5268-2000,TRUE),1,0)*_xlfn.IFNA(VLOOKUP(LEFT(RIGHT(D5268,LEN(D5268)-6),LEN(RIGHT(D5268,LEN(D5268)-6))-3),'Filter Fuel'!$A$3:$I$29,HLOOKUP(LEFT(D5268,6),'Filter Fuel'!$B$1:$I$2,2,FALSE),FALSE),1)*IF(F5268=0,0,1)</f>
        <v>0</v>
      </c>
      <c r="B5268" t="s">
        <v>2</v>
      </c>
      <c r="C5268">
        <f t="shared" si="152"/>
        <v>2038</v>
      </c>
      <c r="D5268" t="str">
        <f t="shared" si="153"/>
        <v>INDBDGELCIMP39</v>
      </c>
      <c r="E5268" t="str">
        <f>VLOOKUP(D5268,'NZ40-POPT_tech_groups'!A:B,2,FALSE)</f>
        <v>NZ40-ENE-1-INDBDG</v>
      </c>
      <c r="F5268" s="3">
        <f>_xlfn.IFNA(_xlfn.IFNA(VLOOKUP(D5268,'Energy Share'!B:D,3,FALSE),VLOOKUP(LEFT(D5268,LEN(D5268)-2),'Energy Share'!B:D,3,FALSE)),0)*HLOOKUP(C5268,'Energy Share'!$I$2:$AL$3,2,FALSE)*VLOOKUP(LEFT(D5268,6),'Energy Share'!$I$6:$J$14,2,FALSE)</f>
        <v>4.961481255505526E-2</v>
      </c>
    </row>
    <row r="5269" spans="1:6" hidden="1" x14ac:dyDescent="0.3">
      <c r="A5269">
        <f>IF(IFERROR(_xlfn.NUMBERVALUE(RIGHT(D5269,2))=C5269-2000,TRUE),1,0)*_xlfn.IFNA(VLOOKUP(LEFT(RIGHT(D5269,LEN(D5269)-6),LEN(RIGHT(D5269,LEN(D5269)-6))-3),'Filter Fuel'!$A$3:$I$29,HLOOKUP(LEFT(D5269,6),'Filter Fuel'!$B$1:$I$2,2,FALSE),FALSE),1)*IF(F5269=0,0,1)</f>
        <v>0</v>
      </c>
      <c r="B5269" t="s">
        <v>2</v>
      </c>
      <c r="C5269">
        <f t="shared" si="152"/>
        <v>2038</v>
      </c>
      <c r="D5269" t="str">
        <f t="shared" si="153"/>
        <v>INDBDGELCIMP40</v>
      </c>
      <c r="E5269" t="str">
        <f>VLOOKUP(D5269,'NZ40-POPT_tech_groups'!A:B,2,FALSE)</f>
        <v>NZ40-ENE-1-INDBDG</v>
      </c>
      <c r="F5269" s="3">
        <f>_xlfn.IFNA(_xlfn.IFNA(VLOOKUP(D5269,'Energy Share'!B:D,3,FALSE),VLOOKUP(LEFT(D5269,LEN(D5269)-2),'Energy Share'!B:D,3,FALSE)),0)*HLOOKUP(C5269,'Energy Share'!$I$2:$AL$3,2,FALSE)*VLOOKUP(LEFT(D5269,6),'Energy Share'!$I$6:$J$14,2,FALSE)</f>
        <v>4.961481255505526E-2</v>
      </c>
    </row>
    <row r="5270" spans="1:6" hidden="1" x14ac:dyDescent="0.3">
      <c r="A5270">
        <f>IF(IFERROR(_xlfn.NUMBERVALUE(RIGHT(D5270,2))=C5270-2000,TRUE),1,0)*_xlfn.IFNA(VLOOKUP(LEFT(RIGHT(D5270,LEN(D5270)-6),LEN(RIGHT(D5270,LEN(D5270)-6))-3),'Filter Fuel'!$A$3:$I$29,HLOOKUP(LEFT(D5270,6),'Filter Fuel'!$B$1:$I$2,2,FALSE),FALSE),1)*IF(F5270=0,0,1)</f>
        <v>0</v>
      </c>
      <c r="B5270" t="s">
        <v>2</v>
      </c>
      <c r="C5270">
        <f t="shared" si="152"/>
        <v>2038</v>
      </c>
      <c r="D5270" t="str">
        <f t="shared" si="153"/>
        <v>INDBDGELCIMP41</v>
      </c>
      <c r="E5270" t="str">
        <f>VLOOKUP(D5270,'NZ40-POPT_tech_groups'!A:B,2,FALSE)</f>
        <v>NZ40-ENE-1-INDBDG</v>
      </c>
      <c r="F5270" s="3">
        <f>_xlfn.IFNA(_xlfn.IFNA(VLOOKUP(D5270,'Energy Share'!B:D,3,FALSE),VLOOKUP(LEFT(D5270,LEN(D5270)-2),'Energy Share'!B:D,3,FALSE)),0)*HLOOKUP(C5270,'Energy Share'!$I$2:$AL$3,2,FALSE)*VLOOKUP(LEFT(D5270,6),'Energy Share'!$I$6:$J$14,2,FALSE)</f>
        <v>4.961481255505526E-2</v>
      </c>
    </row>
    <row r="5271" spans="1:6" hidden="1" x14ac:dyDescent="0.3">
      <c r="A5271">
        <f>IF(IFERROR(_xlfn.NUMBERVALUE(RIGHT(D5271,2))=C5271-2000,TRUE),1,0)*_xlfn.IFNA(VLOOKUP(LEFT(RIGHT(D5271,LEN(D5271)-6),LEN(RIGHT(D5271,LEN(D5271)-6))-3),'Filter Fuel'!$A$3:$I$29,HLOOKUP(LEFT(D5271,6),'Filter Fuel'!$B$1:$I$2,2,FALSE),FALSE),1)*IF(F5271=0,0,1)</f>
        <v>0</v>
      </c>
      <c r="B5271" t="s">
        <v>2</v>
      </c>
      <c r="C5271">
        <f t="shared" si="152"/>
        <v>2038</v>
      </c>
      <c r="D5271" t="str">
        <f t="shared" si="153"/>
        <v>INDBDGELCIMP42</v>
      </c>
      <c r="E5271" t="str">
        <f>VLOOKUP(D5271,'NZ40-POPT_tech_groups'!A:B,2,FALSE)</f>
        <v>NZ40-ENE-1-INDBDG</v>
      </c>
      <c r="F5271" s="3">
        <f>_xlfn.IFNA(_xlfn.IFNA(VLOOKUP(D5271,'Energy Share'!B:D,3,FALSE),VLOOKUP(LEFT(D5271,LEN(D5271)-2),'Energy Share'!B:D,3,FALSE)),0)*HLOOKUP(C5271,'Energy Share'!$I$2:$AL$3,2,FALSE)*VLOOKUP(LEFT(D5271,6),'Energy Share'!$I$6:$J$14,2,FALSE)</f>
        <v>4.961481255505526E-2</v>
      </c>
    </row>
    <row r="5272" spans="1:6" hidden="1" x14ac:dyDescent="0.3">
      <c r="A5272">
        <f>IF(IFERROR(_xlfn.NUMBERVALUE(RIGHT(D5272,2))=C5272-2000,TRUE),1,0)*_xlfn.IFNA(VLOOKUP(LEFT(RIGHT(D5272,LEN(D5272)-6),LEN(RIGHT(D5272,LEN(D5272)-6))-3),'Filter Fuel'!$A$3:$I$29,HLOOKUP(LEFT(D5272,6),'Filter Fuel'!$B$1:$I$2,2,FALSE),FALSE),1)*IF(F5272=0,0,1)</f>
        <v>0</v>
      </c>
      <c r="B5272" t="s">
        <v>2</v>
      </c>
      <c r="C5272">
        <f t="shared" si="152"/>
        <v>2038</v>
      </c>
      <c r="D5272" t="str">
        <f t="shared" si="153"/>
        <v>INDBDGELCIMP43</v>
      </c>
      <c r="E5272" t="str">
        <f>VLOOKUP(D5272,'NZ40-POPT_tech_groups'!A:B,2,FALSE)</f>
        <v>NZ40-ENE-1-INDBDG</v>
      </c>
      <c r="F5272" s="3">
        <f>_xlfn.IFNA(_xlfn.IFNA(VLOOKUP(D5272,'Energy Share'!B:D,3,FALSE),VLOOKUP(LEFT(D5272,LEN(D5272)-2),'Energy Share'!B:D,3,FALSE)),0)*HLOOKUP(C5272,'Energy Share'!$I$2:$AL$3,2,FALSE)*VLOOKUP(LEFT(D5272,6),'Energy Share'!$I$6:$J$14,2,FALSE)</f>
        <v>4.961481255505526E-2</v>
      </c>
    </row>
    <row r="5273" spans="1:6" hidden="1" x14ac:dyDescent="0.3">
      <c r="A5273">
        <f>IF(IFERROR(_xlfn.NUMBERVALUE(RIGHT(D5273,2))=C5273-2000,TRUE),1,0)*_xlfn.IFNA(VLOOKUP(LEFT(RIGHT(D5273,LEN(D5273)-6),LEN(RIGHT(D5273,LEN(D5273)-6))-3),'Filter Fuel'!$A$3:$I$29,HLOOKUP(LEFT(D5273,6),'Filter Fuel'!$B$1:$I$2,2,FALSE),FALSE),1)*IF(F5273=0,0,1)</f>
        <v>0</v>
      </c>
      <c r="B5273" t="s">
        <v>2</v>
      </c>
      <c r="C5273">
        <f t="shared" ref="C5273:C5336" si="154">C4930+1</f>
        <v>2038</v>
      </c>
      <c r="D5273" t="str">
        <f t="shared" ref="D5273:D5336" si="155">D4930</f>
        <v>INDBDGELCIMP44</v>
      </c>
      <c r="E5273" t="str">
        <f>VLOOKUP(D5273,'NZ40-POPT_tech_groups'!A:B,2,FALSE)</f>
        <v>NZ40-ENE-1-INDBDG</v>
      </c>
      <c r="F5273" s="3">
        <f>_xlfn.IFNA(_xlfn.IFNA(VLOOKUP(D5273,'Energy Share'!B:D,3,FALSE),VLOOKUP(LEFT(D5273,LEN(D5273)-2),'Energy Share'!B:D,3,FALSE)),0)*HLOOKUP(C5273,'Energy Share'!$I$2:$AL$3,2,FALSE)*VLOOKUP(LEFT(D5273,6),'Energy Share'!$I$6:$J$14,2,FALSE)</f>
        <v>4.961481255505526E-2</v>
      </c>
    </row>
    <row r="5274" spans="1:6" hidden="1" x14ac:dyDescent="0.3">
      <c r="A5274">
        <f>IF(IFERROR(_xlfn.NUMBERVALUE(RIGHT(D5274,2))=C5274-2000,TRUE),1,0)*_xlfn.IFNA(VLOOKUP(LEFT(RIGHT(D5274,LEN(D5274)-6),LEN(RIGHT(D5274,LEN(D5274)-6))-3),'Filter Fuel'!$A$3:$I$29,HLOOKUP(LEFT(D5274,6),'Filter Fuel'!$B$1:$I$2,2,FALSE),FALSE),1)*IF(F5274=0,0,1)</f>
        <v>0</v>
      </c>
      <c r="B5274" t="s">
        <v>2</v>
      </c>
      <c r="C5274">
        <f t="shared" si="154"/>
        <v>2038</v>
      </c>
      <c r="D5274" t="str">
        <f t="shared" si="155"/>
        <v>INDBDGELCIMP45</v>
      </c>
      <c r="E5274" t="str">
        <f>VLOOKUP(D5274,'NZ40-POPT_tech_groups'!A:B,2,FALSE)</f>
        <v>NZ40-ENE-1-INDBDG</v>
      </c>
      <c r="F5274" s="3">
        <f>_xlfn.IFNA(_xlfn.IFNA(VLOOKUP(D5274,'Energy Share'!B:D,3,FALSE),VLOOKUP(LEFT(D5274,LEN(D5274)-2),'Energy Share'!B:D,3,FALSE)),0)*HLOOKUP(C5274,'Energy Share'!$I$2:$AL$3,2,FALSE)*VLOOKUP(LEFT(D5274,6),'Energy Share'!$I$6:$J$14,2,FALSE)</f>
        <v>4.961481255505526E-2</v>
      </c>
    </row>
    <row r="5275" spans="1:6" hidden="1" x14ac:dyDescent="0.3">
      <c r="A5275">
        <f>IF(IFERROR(_xlfn.NUMBERVALUE(RIGHT(D5275,2))=C5275-2000,TRUE),1,0)*_xlfn.IFNA(VLOOKUP(LEFT(RIGHT(D5275,LEN(D5275)-6),LEN(RIGHT(D5275,LEN(D5275)-6))-3),'Filter Fuel'!$A$3:$I$29,HLOOKUP(LEFT(D5275,6),'Filter Fuel'!$B$1:$I$2,2,FALSE),FALSE),1)*IF(F5275=0,0,1)</f>
        <v>0</v>
      </c>
      <c r="B5275" t="s">
        <v>2</v>
      </c>
      <c r="C5275">
        <f t="shared" si="154"/>
        <v>2038</v>
      </c>
      <c r="D5275" t="str">
        <f t="shared" si="155"/>
        <v>INDBDGELCIMP46</v>
      </c>
      <c r="E5275" t="str">
        <f>VLOOKUP(D5275,'NZ40-POPT_tech_groups'!A:B,2,FALSE)</f>
        <v>NZ40-ENE-1-INDBDG</v>
      </c>
      <c r="F5275" s="3">
        <f>_xlfn.IFNA(_xlfn.IFNA(VLOOKUP(D5275,'Energy Share'!B:D,3,FALSE),VLOOKUP(LEFT(D5275,LEN(D5275)-2),'Energy Share'!B:D,3,FALSE)),0)*HLOOKUP(C5275,'Energy Share'!$I$2:$AL$3,2,FALSE)*VLOOKUP(LEFT(D5275,6),'Energy Share'!$I$6:$J$14,2,FALSE)</f>
        <v>4.961481255505526E-2</v>
      </c>
    </row>
    <row r="5276" spans="1:6" hidden="1" x14ac:dyDescent="0.3">
      <c r="A5276">
        <f>IF(IFERROR(_xlfn.NUMBERVALUE(RIGHT(D5276,2))=C5276-2000,TRUE),1,0)*_xlfn.IFNA(VLOOKUP(LEFT(RIGHT(D5276,LEN(D5276)-6),LEN(RIGHT(D5276,LEN(D5276)-6))-3),'Filter Fuel'!$A$3:$I$29,HLOOKUP(LEFT(D5276,6),'Filter Fuel'!$B$1:$I$2,2,FALSE),FALSE),1)*IF(F5276=0,0,1)</f>
        <v>0</v>
      </c>
      <c r="B5276" t="s">
        <v>2</v>
      </c>
      <c r="C5276">
        <f t="shared" si="154"/>
        <v>2038</v>
      </c>
      <c r="D5276" t="str">
        <f t="shared" si="155"/>
        <v>INDBDGELCIMP47</v>
      </c>
      <c r="E5276" t="str">
        <f>VLOOKUP(D5276,'NZ40-POPT_tech_groups'!A:B,2,FALSE)</f>
        <v>NZ40-ENE-1-INDBDG</v>
      </c>
      <c r="F5276" s="3">
        <f>_xlfn.IFNA(_xlfn.IFNA(VLOOKUP(D5276,'Energy Share'!B:D,3,FALSE),VLOOKUP(LEFT(D5276,LEN(D5276)-2),'Energy Share'!B:D,3,FALSE)),0)*HLOOKUP(C5276,'Energy Share'!$I$2:$AL$3,2,FALSE)*VLOOKUP(LEFT(D5276,6),'Energy Share'!$I$6:$J$14,2,FALSE)</f>
        <v>4.961481255505526E-2</v>
      </c>
    </row>
    <row r="5277" spans="1:6" hidden="1" x14ac:dyDescent="0.3">
      <c r="A5277">
        <f>IF(IFERROR(_xlfn.NUMBERVALUE(RIGHT(D5277,2))=C5277-2000,TRUE),1,0)*_xlfn.IFNA(VLOOKUP(LEFT(RIGHT(D5277,LEN(D5277)-6),LEN(RIGHT(D5277,LEN(D5277)-6))-3),'Filter Fuel'!$A$3:$I$29,HLOOKUP(LEFT(D5277,6),'Filter Fuel'!$B$1:$I$2,2,FALSE),FALSE),1)*IF(F5277=0,0,1)</f>
        <v>0</v>
      </c>
      <c r="B5277" t="s">
        <v>2</v>
      </c>
      <c r="C5277">
        <f t="shared" si="154"/>
        <v>2038</v>
      </c>
      <c r="D5277" t="str">
        <f t="shared" si="155"/>
        <v>INDBDGELCIMP48</v>
      </c>
      <c r="E5277" t="str">
        <f>VLOOKUP(D5277,'NZ40-POPT_tech_groups'!A:B,2,FALSE)</f>
        <v>NZ40-ENE-1-INDBDG</v>
      </c>
      <c r="F5277" s="3">
        <f>_xlfn.IFNA(_xlfn.IFNA(VLOOKUP(D5277,'Energy Share'!B:D,3,FALSE),VLOOKUP(LEFT(D5277,LEN(D5277)-2),'Energy Share'!B:D,3,FALSE)),0)*HLOOKUP(C5277,'Energy Share'!$I$2:$AL$3,2,FALSE)*VLOOKUP(LEFT(D5277,6),'Energy Share'!$I$6:$J$14,2,FALSE)</f>
        <v>4.961481255505526E-2</v>
      </c>
    </row>
    <row r="5278" spans="1:6" hidden="1" x14ac:dyDescent="0.3">
      <c r="A5278">
        <f>IF(IFERROR(_xlfn.NUMBERVALUE(RIGHT(D5278,2))=C5278-2000,TRUE),1,0)*_xlfn.IFNA(VLOOKUP(LEFT(RIGHT(D5278,LEN(D5278)-6),LEN(RIGHT(D5278,LEN(D5278)-6))-3),'Filter Fuel'!$A$3:$I$29,HLOOKUP(LEFT(D5278,6),'Filter Fuel'!$B$1:$I$2,2,FALSE),FALSE),1)*IF(F5278=0,0,1)</f>
        <v>0</v>
      </c>
      <c r="B5278" t="s">
        <v>2</v>
      </c>
      <c r="C5278">
        <f t="shared" si="154"/>
        <v>2038</v>
      </c>
      <c r="D5278" t="str">
        <f t="shared" si="155"/>
        <v>INDBDGELCIMP49</v>
      </c>
      <c r="E5278" t="str">
        <f>VLOOKUP(D5278,'NZ40-POPT_tech_groups'!A:B,2,FALSE)</f>
        <v>NZ40-ENE-1-INDBDG</v>
      </c>
      <c r="F5278" s="3">
        <f>_xlfn.IFNA(_xlfn.IFNA(VLOOKUP(D5278,'Energy Share'!B:D,3,FALSE),VLOOKUP(LEFT(D5278,LEN(D5278)-2),'Energy Share'!B:D,3,FALSE)),0)*HLOOKUP(C5278,'Energy Share'!$I$2:$AL$3,2,FALSE)*VLOOKUP(LEFT(D5278,6),'Energy Share'!$I$6:$J$14,2,FALSE)</f>
        <v>4.961481255505526E-2</v>
      </c>
    </row>
    <row r="5279" spans="1:6" hidden="1" x14ac:dyDescent="0.3">
      <c r="A5279">
        <f>IF(IFERROR(_xlfn.NUMBERVALUE(RIGHT(D5279,2))=C5279-2000,TRUE),1,0)*_xlfn.IFNA(VLOOKUP(LEFT(RIGHT(D5279,LEN(D5279)-6),LEN(RIGHT(D5279,LEN(D5279)-6))-3),'Filter Fuel'!$A$3:$I$29,HLOOKUP(LEFT(D5279,6),'Filter Fuel'!$B$1:$I$2,2,FALSE),FALSE),1)*IF(F5279=0,0,1)</f>
        <v>0</v>
      </c>
      <c r="B5279" t="s">
        <v>2</v>
      </c>
      <c r="C5279">
        <f t="shared" si="154"/>
        <v>2038</v>
      </c>
      <c r="D5279" t="str">
        <f t="shared" si="155"/>
        <v>INDBDGELCIMP50</v>
      </c>
      <c r="E5279" t="str">
        <f>VLOOKUP(D5279,'NZ40-POPT_tech_groups'!A:B,2,FALSE)</f>
        <v>NZ40-ENE-1-INDBDG</v>
      </c>
      <c r="F5279" s="3">
        <f>_xlfn.IFNA(_xlfn.IFNA(VLOOKUP(D5279,'Energy Share'!B:D,3,FALSE),VLOOKUP(LEFT(D5279,LEN(D5279)-2),'Energy Share'!B:D,3,FALSE)),0)*HLOOKUP(C5279,'Energy Share'!$I$2:$AL$3,2,FALSE)*VLOOKUP(LEFT(D5279,6),'Energy Share'!$I$6:$J$14,2,FALSE)</f>
        <v>4.961481255505526E-2</v>
      </c>
    </row>
    <row r="5280" spans="1:6" hidden="1" x14ac:dyDescent="0.3">
      <c r="A5280">
        <f>IF(IFERROR(_xlfn.NUMBERVALUE(RIGHT(D5280,2))=C5280-2000,TRUE),1,0)*_xlfn.IFNA(VLOOKUP(LEFT(RIGHT(D5280,LEN(D5280)-6),LEN(RIGHT(D5280,LEN(D5280)-6))-3),'Filter Fuel'!$A$3:$I$29,HLOOKUP(LEFT(D5280,6),'Filter Fuel'!$B$1:$I$2,2,FALSE),FALSE),1)*IF(F5280=0,0,1)</f>
        <v>0</v>
      </c>
      <c r="B5280" t="s">
        <v>2</v>
      </c>
      <c r="C5280">
        <f t="shared" si="154"/>
        <v>2038</v>
      </c>
      <c r="D5280" t="str">
        <f t="shared" si="155"/>
        <v>PASTRAELCIMP16</v>
      </c>
      <c r="E5280" t="str">
        <f>VLOOKUP(D5280,'NZ40-POPT_tech_groups'!A:B,2,FALSE)</f>
        <v>NZ40-ENE-1-PASTRA</v>
      </c>
      <c r="F5280" s="3">
        <f>_xlfn.IFNA(_xlfn.IFNA(VLOOKUP(D5280,'Energy Share'!B:D,3,FALSE),VLOOKUP(LEFT(D5280,LEN(D5280)-2),'Energy Share'!B:D,3,FALSE)),0)*HLOOKUP(C5280,'Energy Share'!$I$2:$AL$3,2,FALSE)*VLOOKUP(LEFT(D5280,6),'Energy Share'!$I$6:$J$14,2,FALSE)</f>
        <v>5.7647817962163742E-3</v>
      </c>
    </row>
    <row r="5281" spans="1:6" hidden="1" x14ac:dyDescent="0.3">
      <c r="A5281">
        <f>IF(IFERROR(_xlfn.NUMBERVALUE(RIGHT(D5281,2))=C5281-2000,TRUE),1,0)*_xlfn.IFNA(VLOOKUP(LEFT(RIGHT(D5281,LEN(D5281)-6),LEN(RIGHT(D5281,LEN(D5281)-6))-3),'Filter Fuel'!$A$3:$I$29,HLOOKUP(LEFT(D5281,6),'Filter Fuel'!$B$1:$I$2,2,FALSE),FALSE),1)*IF(F5281=0,0,1)</f>
        <v>0</v>
      </c>
      <c r="B5281" t="s">
        <v>2</v>
      </c>
      <c r="C5281">
        <f t="shared" si="154"/>
        <v>2038</v>
      </c>
      <c r="D5281" t="str">
        <f t="shared" si="155"/>
        <v>PASTRAELCIMP17</v>
      </c>
      <c r="E5281" t="str">
        <f>VLOOKUP(D5281,'NZ40-POPT_tech_groups'!A:B,2,FALSE)</f>
        <v>NZ40-ENE-1-PASTRA</v>
      </c>
      <c r="F5281" s="3">
        <f>_xlfn.IFNA(_xlfn.IFNA(VLOOKUP(D5281,'Energy Share'!B:D,3,FALSE),VLOOKUP(LEFT(D5281,LEN(D5281)-2),'Energy Share'!B:D,3,FALSE)),0)*HLOOKUP(C5281,'Energy Share'!$I$2:$AL$3,2,FALSE)*VLOOKUP(LEFT(D5281,6),'Energy Share'!$I$6:$J$14,2,FALSE)</f>
        <v>5.7647817962163742E-3</v>
      </c>
    </row>
    <row r="5282" spans="1:6" hidden="1" x14ac:dyDescent="0.3">
      <c r="A5282">
        <f>IF(IFERROR(_xlfn.NUMBERVALUE(RIGHT(D5282,2))=C5282-2000,TRUE),1,0)*_xlfn.IFNA(VLOOKUP(LEFT(RIGHT(D5282,LEN(D5282)-6),LEN(RIGHT(D5282,LEN(D5282)-6))-3),'Filter Fuel'!$A$3:$I$29,HLOOKUP(LEFT(D5282,6),'Filter Fuel'!$B$1:$I$2,2,FALSE),FALSE),1)*IF(F5282=0,0,1)</f>
        <v>0</v>
      </c>
      <c r="B5282" t="s">
        <v>2</v>
      </c>
      <c r="C5282">
        <f t="shared" si="154"/>
        <v>2038</v>
      </c>
      <c r="D5282" t="str">
        <f t="shared" si="155"/>
        <v>PASTRAELCIMP18</v>
      </c>
      <c r="E5282" t="str">
        <f>VLOOKUP(D5282,'NZ40-POPT_tech_groups'!A:B,2,FALSE)</f>
        <v>NZ40-ENE-1-PASTRA</v>
      </c>
      <c r="F5282" s="3">
        <f>_xlfn.IFNA(_xlfn.IFNA(VLOOKUP(D5282,'Energy Share'!B:D,3,FALSE),VLOOKUP(LEFT(D5282,LEN(D5282)-2),'Energy Share'!B:D,3,FALSE)),0)*HLOOKUP(C5282,'Energy Share'!$I$2:$AL$3,2,FALSE)*VLOOKUP(LEFT(D5282,6),'Energy Share'!$I$6:$J$14,2,FALSE)</f>
        <v>5.7647817962163742E-3</v>
      </c>
    </row>
    <row r="5283" spans="1:6" hidden="1" x14ac:dyDescent="0.3">
      <c r="A5283">
        <f>IF(IFERROR(_xlfn.NUMBERVALUE(RIGHT(D5283,2))=C5283-2000,TRUE),1,0)*_xlfn.IFNA(VLOOKUP(LEFT(RIGHT(D5283,LEN(D5283)-6),LEN(RIGHT(D5283,LEN(D5283)-6))-3),'Filter Fuel'!$A$3:$I$29,HLOOKUP(LEFT(D5283,6),'Filter Fuel'!$B$1:$I$2,2,FALSE),FALSE),1)*IF(F5283=0,0,1)</f>
        <v>0</v>
      </c>
      <c r="B5283" t="s">
        <v>2</v>
      </c>
      <c r="C5283">
        <f t="shared" si="154"/>
        <v>2038</v>
      </c>
      <c r="D5283" t="str">
        <f t="shared" si="155"/>
        <v>PASTRAELCIMP19</v>
      </c>
      <c r="E5283" t="str">
        <f>VLOOKUP(D5283,'NZ40-POPT_tech_groups'!A:B,2,FALSE)</f>
        <v>NZ40-ENE-1-PASTRA</v>
      </c>
      <c r="F5283" s="3">
        <f>_xlfn.IFNA(_xlfn.IFNA(VLOOKUP(D5283,'Energy Share'!B:D,3,FALSE),VLOOKUP(LEFT(D5283,LEN(D5283)-2),'Energy Share'!B:D,3,FALSE)),0)*HLOOKUP(C5283,'Energy Share'!$I$2:$AL$3,2,FALSE)*VLOOKUP(LEFT(D5283,6),'Energy Share'!$I$6:$J$14,2,FALSE)</f>
        <v>5.7647817962163742E-3</v>
      </c>
    </row>
    <row r="5284" spans="1:6" hidden="1" x14ac:dyDescent="0.3">
      <c r="A5284">
        <f>IF(IFERROR(_xlfn.NUMBERVALUE(RIGHT(D5284,2))=C5284-2000,TRUE),1,0)*_xlfn.IFNA(VLOOKUP(LEFT(RIGHT(D5284,LEN(D5284)-6),LEN(RIGHT(D5284,LEN(D5284)-6))-3),'Filter Fuel'!$A$3:$I$29,HLOOKUP(LEFT(D5284,6),'Filter Fuel'!$B$1:$I$2,2,FALSE),FALSE),1)*IF(F5284=0,0,1)</f>
        <v>0</v>
      </c>
      <c r="B5284" t="s">
        <v>2</v>
      </c>
      <c r="C5284">
        <f t="shared" si="154"/>
        <v>2038</v>
      </c>
      <c r="D5284" t="str">
        <f t="shared" si="155"/>
        <v>PASTRAELCIMP20</v>
      </c>
      <c r="E5284" t="str">
        <f>VLOOKUP(D5284,'NZ40-POPT_tech_groups'!A:B,2,FALSE)</f>
        <v>NZ40-ENE-1-PASTRA</v>
      </c>
      <c r="F5284" s="3">
        <f>_xlfn.IFNA(_xlfn.IFNA(VLOOKUP(D5284,'Energy Share'!B:D,3,FALSE),VLOOKUP(LEFT(D5284,LEN(D5284)-2),'Energy Share'!B:D,3,FALSE)),0)*HLOOKUP(C5284,'Energy Share'!$I$2:$AL$3,2,FALSE)*VLOOKUP(LEFT(D5284,6),'Energy Share'!$I$6:$J$14,2,FALSE)</f>
        <v>5.7647817962163742E-3</v>
      </c>
    </row>
    <row r="5285" spans="1:6" hidden="1" x14ac:dyDescent="0.3">
      <c r="A5285">
        <f>IF(IFERROR(_xlfn.NUMBERVALUE(RIGHT(D5285,2))=C5285-2000,TRUE),1,0)*_xlfn.IFNA(VLOOKUP(LEFT(RIGHT(D5285,LEN(D5285)-6),LEN(RIGHT(D5285,LEN(D5285)-6))-3),'Filter Fuel'!$A$3:$I$29,HLOOKUP(LEFT(D5285,6),'Filter Fuel'!$B$1:$I$2,2,FALSE),FALSE),1)*IF(F5285=0,0,1)</f>
        <v>0</v>
      </c>
      <c r="B5285" t="s">
        <v>2</v>
      </c>
      <c r="C5285">
        <f t="shared" si="154"/>
        <v>2038</v>
      </c>
      <c r="D5285" t="str">
        <f t="shared" si="155"/>
        <v>PASTRAELCIMP21</v>
      </c>
      <c r="E5285" t="str">
        <f>VLOOKUP(D5285,'NZ40-POPT_tech_groups'!A:B,2,FALSE)</f>
        <v>NZ40-ENE-1-PASTRA</v>
      </c>
      <c r="F5285" s="3">
        <f>_xlfn.IFNA(_xlfn.IFNA(VLOOKUP(D5285,'Energy Share'!B:D,3,FALSE),VLOOKUP(LEFT(D5285,LEN(D5285)-2),'Energy Share'!B:D,3,FALSE)),0)*HLOOKUP(C5285,'Energy Share'!$I$2:$AL$3,2,FALSE)*VLOOKUP(LEFT(D5285,6),'Energy Share'!$I$6:$J$14,2,FALSE)</f>
        <v>5.7647817962163742E-3</v>
      </c>
    </row>
    <row r="5286" spans="1:6" hidden="1" x14ac:dyDescent="0.3">
      <c r="A5286">
        <f>IF(IFERROR(_xlfn.NUMBERVALUE(RIGHT(D5286,2))=C5286-2000,TRUE),1,0)*_xlfn.IFNA(VLOOKUP(LEFT(RIGHT(D5286,LEN(D5286)-6),LEN(RIGHT(D5286,LEN(D5286)-6))-3),'Filter Fuel'!$A$3:$I$29,HLOOKUP(LEFT(D5286,6),'Filter Fuel'!$B$1:$I$2,2,FALSE),FALSE),1)*IF(F5286=0,0,1)</f>
        <v>0</v>
      </c>
      <c r="B5286" t="s">
        <v>2</v>
      </c>
      <c r="C5286">
        <f t="shared" si="154"/>
        <v>2038</v>
      </c>
      <c r="D5286" t="str">
        <f t="shared" si="155"/>
        <v>PASTRAELCIMP22</v>
      </c>
      <c r="E5286" t="str">
        <f>VLOOKUP(D5286,'NZ40-POPT_tech_groups'!A:B,2,FALSE)</f>
        <v>NZ40-ENE-1-PASTRA</v>
      </c>
      <c r="F5286" s="3">
        <f>_xlfn.IFNA(_xlfn.IFNA(VLOOKUP(D5286,'Energy Share'!B:D,3,FALSE),VLOOKUP(LEFT(D5286,LEN(D5286)-2),'Energy Share'!B:D,3,FALSE)),0)*HLOOKUP(C5286,'Energy Share'!$I$2:$AL$3,2,FALSE)*VLOOKUP(LEFT(D5286,6),'Energy Share'!$I$6:$J$14,2,FALSE)</f>
        <v>5.7647817962163742E-3</v>
      </c>
    </row>
    <row r="5287" spans="1:6" hidden="1" x14ac:dyDescent="0.3">
      <c r="A5287">
        <f>IF(IFERROR(_xlfn.NUMBERVALUE(RIGHT(D5287,2))=C5287-2000,TRUE),1,0)*_xlfn.IFNA(VLOOKUP(LEFT(RIGHT(D5287,LEN(D5287)-6),LEN(RIGHT(D5287,LEN(D5287)-6))-3),'Filter Fuel'!$A$3:$I$29,HLOOKUP(LEFT(D5287,6),'Filter Fuel'!$B$1:$I$2,2,FALSE),FALSE),1)*IF(F5287=0,0,1)</f>
        <v>0</v>
      </c>
      <c r="B5287" t="s">
        <v>2</v>
      </c>
      <c r="C5287">
        <f t="shared" si="154"/>
        <v>2038</v>
      </c>
      <c r="D5287" t="str">
        <f t="shared" si="155"/>
        <v>PASTRAELCIMP23</v>
      </c>
      <c r="E5287" t="str">
        <f>VLOOKUP(D5287,'NZ40-POPT_tech_groups'!A:B,2,FALSE)</f>
        <v>NZ40-ENE-1-PASTRA</v>
      </c>
      <c r="F5287" s="3">
        <f>_xlfn.IFNA(_xlfn.IFNA(VLOOKUP(D5287,'Energy Share'!B:D,3,FALSE),VLOOKUP(LEFT(D5287,LEN(D5287)-2),'Energy Share'!B:D,3,FALSE)),0)*HLOOKUP(C5287,'Energy Share'!$I$2:$AL$3,2,FALSE)*VLOOKUP(LEFT(D5287,6),'Energy Share'!$I$6:$J$14,2,FALSE)</f>
        <v>5.7647817962163742E-3</v>
      </c>
    </row>
    <row r="5288" spans="1:6" hidden="1" x14ac:dyDescent="0.3">
      <c r="A5288">
        <f>IF(IFERROR(_xlfn.NUMBERVALUE(RIGHT(D5288,2))=C5288-2000,TRUE),1,0)*_xlfn.IFNA(VLOOKUP(LEFT(RIGHT(D5288,LEN(D5288)-6),LEN(RIGHT(D5288,LEN(D5288)-6))-3),'Filter Fuel'!$A$3:$I$29,HLOOKUP(LEFT(D5288,6),'Filter Fuel'!$B$1:$I$2,2,FALSE),FALSE),1)*IF(F5288=0,0,1)</f>
        <v>0</v>
      </c>
      <c r="B5288" t="s">
        <v>2</v>
      </c>
      <c r="C5288">
        <f t="shared" si="154"/>
        <v>2038</v>
      </c>
      <c r="D5288" t="str">
        <f t="shared" si="155"/>
        <v>PASTRAELCIMP24</v>
      </c>
      <c r="E5288" t="str">
        <f>VLOOKUP(D5288,'NZ40-POPT_tech_groups'!A:B,2,FALSE)</f>
        <v>NZ40-ENE-1-PASTRA</v>
      </c>
      <c r="F5288" s="3">
        <f>_xlfn.IFNA(_xlfn.IFNA(VLOOKUP(D5288,'Energy Share'!B:D,3,FALSE),VLOOKUP(LEFT(D5288,LEN(D5288)-2),'Energy Share'!B:D,3,FALSE)),0)*HLOOKUP(C5288,'Energy Share'!$I$2:$AL$3,2,FALSE)*VLOOKUP(LEFT(D5288,6),'Energy Share'!$I$6:$J$14,2,FALSE)</f>
        <v>5.7647817962163742E-3</v>
      </c>
    </row>
    <row r="5289" spans="1:6" hidden="1" x14ac:dyDescent="0.3">
      <c r="A5289">
        <f>IF(IFERROR(_xlfn.NUMBERVALUE(RIGHT(D5289,2))=C5289-2000,TRUE),1,0)*_xlfn.IFNA(VLOOKUP(LEFT(RIGHT(D5289,LEN(D5289)-6),LEN(RIGHT(D5289,LEN(D5289)-6))-3),'Filter Fuel'!$A$3:$I$29,HLOOKUP(LEFT(D5289,6),'Filter Fuel'!$B$1:$I$2,2,FALSE),FALSE),1)*IF(F5289=0,0,1)</f>
        <v>0</v>
      </c>
      <c r="B5289" t="s">
        <v>2</v>
      </c>
      <c r="C5289">
        <f t="shared" si="154"/>
        <v>2038</v>
      </c>
      <c r="D5289" t="str">
        <f t="shared" si="155"/>
        <v>PASTRAELCIMP25</v>
      </c>
      <c r="E5289" t="str">
        <f>VLOOKUP(D5289,'NZ40-POPT_tech_groups'!A:B,2,FALSE)</f>
        <v>NZ40-ENE-1-PASTRA</v>
      </c>
      <c r="F5289" s="3">
        <f>_xlfn.IFNA(_xlfn.IFNA(VLOOKUP(D5289,'Energy Share'!B:D,3,FALSE),VLOOKUP(LEFT(D5289,LEN(D5289)-2),'Energy Share'!B:D,3,FALSE)),0)*HLOOKUP(C5289,'Energy Share'!$I$2:$AL$3,2,FALSE)*VLOOKUP(LEFT(D5289,6),'Energy Share'!$I$6:$J$14,2,FALSE)</f>
        <v>5.7647817962163742E-3</v>
      </c>
    </row>
    <row r="5290" spans="1:6" hidden="1" x14ac:dyDescent="0.3">
      <c r="A5290">
        <f>IF(IFERROR(_xlfn.NUMBERVALUE(RIGHT(D5290,2))=C5290-2000,TRUE),1,0)*_xlfn.IFNA(VLOOKUP(LEFT(RIGHT(D5290,LEN(D5290)-6),LEN(RIGHT(D5290,LEN(D5290)-6))-3),'Filter Fuel'!$A$3:$I$29,HLOOKUP(LEFT(D5290,6),'Filter Fuel'!$B$1:$I$2,2,FALSE),FALSE),1)*IF(F5290=0,0,1)</f>
        <v>0</v>
      </c>
      <c r="B5290" t="s">
        <v>2</v>
      </c>
      <c r="C5290">
        <f t="shared" si="154"/>
        <v>2038</v>
      </c>
      <c r="D5290" t="str">
        <f t="shared" si="155"/>
        <v>PASTRAELCIMP26</v>
      </c>
      <c r="E5290" t="str">
        <f>VLOOKUP(D5290,'NZ40-POPT_tech_groups'!A:B,2,FALSE)</f>
        <v>NZ40-ENE-1-PASTRA</v>
      </c>
      <c r="F5290" s="3">
        <f>_xlfn.IFNA(_xlfn.IFNA(VLOOKUP(D5290,'Energy Share'!B:D,3,FALSE),VLOOKUP(LEFT(D5290,LEN(D5290)-2),'Energy Share'!B:D,3,FALSE)),0)*HLOOKUP(C5290,'Energy Share'!$I$2:$AL$3,2,FALSE)*VLOOKUP(LEFT(D5290,6),'Energy Share'!$I$6:$J$14,2,FALSE)</f>
        <v>5.7647817962163742E-3</v>
      </c>
    </row>
    <row r="5291" spans="1:6" hidden="1" x14ac:dyDescent="0.3">
      <c r="A5291">
        <f>IF(IFERROR(_xlfn.NUMBERVALUE(RIGHT(D5291,2))=C5291-2000,TRUE),1,0)*_xlfn.IFNA(VLOOKUP(LEFT(RIGHT(D5291,LEN(D5291)-6),LEN(RIGHT(D5291,LEN(D5291)-6))-3),'Filter Fuel'!$A$3:$I$29,HLOOKUP(LEFT(D5291,6),'Filter Fuel'!$B$1:$I$2,2,FALSE),FALSE),1)*IF(F5291=0,0,1)</f>
        <v>0</v>
      </c>
      <c r="B5291" t="s">
        <v>2</v>
      </c>
      <c r="C5291">
        <f t="shared" si="154"/>
        <v>2038</v>
      </c>
      <c r="D5291" t="str">
        <f t="shared" si="155"/>
        <v>PASTRAELCIMP27</v>
      </c>
      <c r="E5291" t="str">
        <f>VLOOKUP(D5291,'NZ40-POPT_tech_groups'!A:B,2,FALSE)</f>
        <v>NZ40-ENE-1-PASTRA</v>
      </c>
      <c r="F5291" s="3">
        <f>_xlfn.IFNA(_xlfn.IFNA(VLOOKUP(D5291,'Energy Share'!B:D,3,FALSE),VLOOKUP(LEFT(D5291,LEN(D5291)-2),'Energy Share'!B:D,3,FALSE)),0)*HLOOKUP(C5291,'Energy Share'!$I$2:$AL$3,2,FALSE)*VLOOKUP(LEFT(D5291,6),'Energy Share'!$I$6:$J$14,2,FALSE)</f>
        <v>5.7647817962163742E-3</v>
      </c>
    </row>
    <row r="5292" spans="1:6" hidden="1" x14ac:dyDescent="0.3">
      <c r="A5292">
        <f>IF(IFERROR(_xlfn.NUMBERVALUE(RIGHT(D5292,2))=C5292-2000,TRUE),1,0)*_xlfn.IFNA(VLOOKUP(LEFT(RIGHT(D5292,LEN(D5292)-6),LEN(RIGHT(D5292,LEN(D5292)-6))-3),'Filter Fuel'!$A$3:$I$29,HLOOKUP(LEFT(D5292,6),'Filter Fuel'!$B$1:$I$2,2,FALSE),FALSE),1)*IF(F5292=0,0,1)</f>
        <v>0</v>
      </c>
      <c r="B5292" t="s">
        <v>2</v>
      </c>
      <c r="C5292">
        <f t="shared" si="154"/>
        <v>2038</v>
      </c>
      <c r="D5292" t="str">
        <f t="shared" si="155"/>
        <v>PASTRAELCIMP28</v>
      </c>
      <c r="E5292" t="str">
        <f>VLOOKUP(D5292,'NZ40-POPT_tech_groups'!A:B,2,FALSE)</f>
        <v>NZ40-ENE-1-PASTRA</v>
      </c>
      <c r="F5292" s="3">
        <f>_xlfn.IFNA(_xlfn.IFNA(VLOOKUP(D5292,'Energy Share'!B:D,3,FALSE),VLOOKUP(LEFT(D5292,LEN(D5292)-2),'Energy Share'!B:D,3,FALSE)),0)*HLOOKUP(C5292,'Energy Share'!$I$2:$AL$3,2,FALSE)*VLOOKUP(LEFT(D5292,6),'Energy Share'!$I$6:$J$14,2,FALSE)</f>
        <v>5.7647817962163742E-3</v>
      </c>
    </row>
    <row r="5293" spans="1:6" hidden="1" x14ac:dyDescent="0.3">
      <c r="A5293">
        <f>IF(IFERROR(_xlfn.NUMBERVALUE(RIGHT(D5293,2))=C5293-2000,TRUE),1,0)*_xlfn.IFNA(VLOOKUP(LEFT(RIGHT(D5293,LEN(D5293)-6),LEN(RIGHT(D5293,LEN(D5293)-6))-3),'Filter Fuel'!$A$3:$I$29,HLOOKUP(LEFT(D5293,6),'Filter Fuel'!$B$1:$I$2,2,FALSE),FALSE),1)*IF(F5293=0,0,1)</f>
        <v>0</v>
      </c>
      <c r="B5293" t="s">
        <v>2</v>
      </c>
      <c r="C5293">
        <f t="shared" si="154"/>
        <v>2038</v>
      </c>
      <c r="D5293" t="str">
        <f t="shared" si="155"/>
        <v>PASTRAELCIMP29</v>
      </c>
      <c r="E5293" t="str">
        <f>VLOOKUP(D5293,'NZ40-POPT_tech_groups'!A:B,2,FALSE)</f>
        <v>NZ40-ENE-1-PASTRA</v>
      </c>
      <c r="F5293" s="3">
        <f>_xlfn.IFNA(_xlfn.IFNA(VLOOKUP(D5293,'Energy Share'!B:D,3,FALSE),VLOOKUP(LEFT(D5293,LEN(D5293)-2),'Energy Share'!B:D,3,FALSE)),0)*HLOOKUP(C5293,'Energy Share'!$I$2:$AL$3,2,FALSE)*VLOOKUP(LEFT(D5293,6),'Energy Share'!$I$6:$J$14,2,FALSE)</f>
        <v>5.7647817962163742E-3</v>
      </c>
    </row>
    <row r="5294" spans="1:6" hidden="1" x14ac:dyDescent="0.3">
      <c r="A5294">
        <f>IF(IFERROR(_xlfn.NUMBERVALUE(RIGHT(D5294,2))=C5294-2000,TRUE),1,0)*_xlfn.IFNA(VLOOKUP(LEFT(RIGHT(D5294,LEN(D5294)-6),LEN(RIGHT(D5294,LEN(D5294)-6))-3),'Filter Fuel'!$A$3:$I$29,HLOOKUP(LEFT(D5294,6),'Filter Fuel'!$B$1:$I$2,2,FALSE),FALSE),1)*IF(F5294=0,0,1)</f>
        <v>0</v>
      </c>
      <c r="B5294" t="s">
        <v>2</v>
      </c>
      <c r="C5294">
        <f t="shared" si="154"/>
        <v>2038</v>
      </c>
      <c r="D5294" t="str">
        <f t="shared" si="155"/>
        <v>PASTRAELCIMP30</v>
      </c>
      <c r="E5294" t="str">
        <f>VLOOKUP(D5294,'NZ40-POPT_tech_groups'!A:B,2,FALSE)</f>
        <v>NZ40-ENE-1-PASTRA</v>
      </c>
      <c r="F5294" s="3">
        <f>_xlfn.IFNA(_xlfn.IFNA(VLOOKUP(D5294,'Energy Share'!B:D,3,FALSE),VLOOKUP(LEFT(D5294,LEN(D5294)-2),'Energy Share'!B:D,3,FALSE)),0)*HLOOKUP(C5294,'Energy Share'!$I$2:$AL$3,2,FALSE)*VLOOKUP(LEFT(D5294,6),'Energy Share'!$I$6:$J$14,2,FALSE)</f>
        <v>5.7647817962163742E-3</v>
      </c>
    </row>
    <row r="5295" spans="1:6" hidden="1" x14ac:dyDescent="0.3">
      <c r="A5295">
        <f>IF(IFERROR(_xlfn.NUMBERVALUE(RIGHT(D5295,2))=C5295-2000,TRUE),1,0)*_xlfn.IFNA(VLOOKUP(LEFT(RIGHT(D5295,LEN(D5295)-6),LEN(RIGHT(D5295,LEN(D5295)-6))-3),'Filter Fuel'!$A$3:$I$29,HLOOKUP(LEFT(D5295,6),'Filter Fuel'!$B$1:$I$2,2,FALSE),FALSE),1)*IF(F5295=0,0,1)</f>
        <v>0</v>
      </c>
      <c r="B5295" t="s">
        <v>2</v>
      </c>
      <c r="C5295">
        <f t="shared" si="154"/>
        <v>2038</v>
      </c>
      <c r="D5295" t="str">
        <f t="shared" si="155"/>
        <v>PASTRAELCIMP31</v>
      </c>
      <c r="E5295" t="str">
        <f>VLOOKUP(D5295,'NZ40-POPT_tech_groups'!A:B,2,FALSE)</f>
        <v>NZ40-ENE-1-PASTRA</v>
      </c>
      <c r="F5295" s="3">
        <f>_xlfn.IFNA(_xlfn.IFNA(VLOOKUP(D5295,'Energy Share'!B:D,3,FALSE),VLOOKUP(LEFT(D5295,LEN(D5295)-2),'Energy Share'!B:D,3,FALSE)),0)*HLOOKUP(C5295,'Energy Share'!$I$2:$AL$3,2,FALSE)*VLOOKUP(LEFT(D5295,6),'Energy Share'!$I$6:$J$14,2,FALSE)</f>
        <v>5.7647817962163742E-3</v>
      </c>
    </row>
    <row r="5296" spans="1:6" hidden="1" x14ac:dyDescent="0.3">
      <c r="A5296">
        <f>IF(IFERROR(_xlfn.NUMBERVALUE(RIGHT(D5296,2))=C5296-2000,TRUE),1,0)*_xlfn.IFNA(VLOOKUP(LEFT(RIGHT(D5296,LEN(D5296)-6),LEN(RIGHT(D5296,LEN(D5296)-6))-3),'Filter Fuel'!$A$3:$I$29,HLOOKUP(LEFT(D5296,6),'Filter Fuel'!$B$1:$I$2,2,FALSE),FALSE),1)*IF(F5296=0,0,1)</f>
        <v>0</v>
      </c>
      <c r="B5296" t="s">
        <v>2</v>
      </c>
      <c r="C5296">
        <f t="shared" si="154"/>
        <v>2038</v>
      </c>
      <c r="D5296" t="str">
        <f t="shared" si="155"/>
        <v>PASTRAELCIMP32</v>
      </c>
      <c r="E5296" t="str">
        <f>VLOOKUP(D5296,'NZ40-POPT_tech_groups'!A:B,2,FALSE)</f>
        <v>NZ40-ENE-1-PASTRA</v>
      </c>
      <c r="F5296" s="3">
        <f>_xlfn.IFNA(_xlfn.IFNA(VLOOKUP(D5296,'Energy Share'!B:D,3,FALSE),VLOOKUP(LEFT(D5296,LEN(D5296)-2),'Energy Share'!B:D,3,FALSE)),0)*HLOOKUP(C5296,'Energy Share'!$I$2:$AL$3,2,FALSE)*VLOOKUP(LEFT(D5296,6),'Energy Share'!$I$6:$J$14,2,FALSE)</f>
        <v>5.7647817962163742E-3</v>
      </c>
    </row>
    <row r="5297" spans="1:6" hidden="1" x14ac:dyDescent="0.3">
      <c r="A5297">
        <f>IF(IFERROR(_xlfn.NUMBERVALUE(RIGHT(D5297,2))=C5297-2000,TRUE),1,0)*_xlfn.IFNA(VLOOKUP(LEFT(RIGHT(D5297,LEN(D5297)-6),LEN(RIGHT(D5297,LEN(D5297)-6))-3),'Filter Fuel'!$A$3:$I$29,HLOOKUP(LEFT(D5297,6),'Filter Fuel'!$B$1:$I$2,2,FALSE),FALSE),1)*IF(F5297=0,0,1)</f>
        <v>0</v>
      </c>
      <c r="B5297" t="s">
        <v>2</v>
      </c>
      <c r="C5297">
        <f t="shared" si="154"/>
        <v>2038</v>
      </c>
      <c r="D5297" t="str">
        <f t="shared" si="155"/>
        <v>PASTRAELCIMP33</v>
      </c>
      <c r="E5297" t="str">
        <f>VLOOKUP(D5297,'NZ40-POPT_tech_groups'!A:B,2,FALSE)</f>
        <v>NZ40-ENE-1-PASTRA</v>
      </c>
      <c r="F5297" s="3">
        <f>_xlfn.IFNA(_xlfn.IFNA(VLOOKUP(D5297,'Energy Share'!B:D,3,FALSE),VLOOKUP(LEFT(D5297,LEN(D5297)-2),'Energy Share'!B:D,3,FALSE)),0)*HLOOKUP(C5297,'Energy Share'!$I$2:$AL$3,2,FALSE)*VLOOKUP(LEFT(D5297,6),'Energy Share'!$I$6:$J$14,2,FALSE)</f>
        <v>5.7647817962163742E-3</v>
      </c>
    </row>
    <row r="5298" spans="1:6" hidden="1" x14ac:dyDescent="0.3">
      <c r="A5298">
        <f>IF(IFERROR(_xlfn.NUMBERVALUE(RIGHT(D5298,2))=C5298-2000,TRUE),1,0)*_xlfn.IFNA(VLOOKUP(LEFT(RIGHT(D5298,LEN(D5298)-6),LEN(RIGHT(D5298,LEN(D5298)-6))-3),'Filter Fuel'!$A$3:$I$29,HLOOKUP(LEFT(D5298,6),'Filter Fuel'!$B$1:$I$2,2,FALSE),FALSE),1)*IF(F5298=0,0,1)</f>
        <v>0</v>
      </c>
      <c r="B5298" t="s">
        <v>2</v>
      </c>
      <c r="C5298">
        <f t="shared" si="154"/>
        <v>2038</v>
      </c>
      <c r="D5298" t="str">
        <f t="shared" si="155"/>
        <v>PASTRAELCIMP34</v>
      </c>
      <c r="E5298" t="str">
        <f>VLOOKUP(D5298,'NZ40-POPT_tech_groups'!A:B,2,FALSE)</f>
        <v>NZ40-ENE-1-PASTRA</v>
      </c>
      <c r="F5298" s="3">
        <f>_xlfn.IFNA(_xlfn.IFNA(VLOOKUP(D5298,'Energy Share'!B:D,3,FALSE),VLOOKUP(LEFT(D5298,LEN(D5298)-2),'Energy Share'!B:D,3,FALSE)),0)*HLOOKUP(C5298,'Energy Share'!$I$2:$AL$3,2,FALSE)*VLOOKUP(LEFT(D5298,6),'Energy Share'!$I$6:$J$14,2,FALSE)</f>
        <v>5.7647817962163742E-3</v>
      </c>
    </row>
    <row r="5299" spans="1:6" hidden="1" x14ac:dyDescent="0.3">
      <c r="A5299">
        <f>IF(IFERROR(_xlfn.NUMBERVALUE(RIGHT(D5299,2))=C5299-2000,TRUE),1,0)*_xlfn.IFNA(VLOOKUP(LEFT(RIGHT(D5299,LEN(D5299)-6),LEN(RIGHT(D5299,LEN(D5299)-6))-3),'Filter Fuel'!$A$3:$I$29,HLOOKUP(LEFT(D5299,6),'Filter Fuel'!$B$1:$I$2,2,FALSE),FALSE),1)*IF(F5299=0,0,1)</f>
        <v>0</v>
      </c>
      <c r="B5299" t="s">
        <v>2</v>
      </c>
      <c r="C5299">
        <f t="shared" si="154"/>
        <v>2038</v>
      </c>
      <c r="D5299" t="str">
        <f t="shared" si="155"/>
        <v>PASTRAELCIMP35</v>
      </c>
      <c r="E5299" t="str">
        <f>VLOOKUP(D5299,'NZ40-POPT_tech_groups'!A:B,2,FALSE)</f>
        <v>NZ40-ENE-1-PASTRA</v>
      </c>
      <c r="F5299" s="3">
        <f>_xlfn.IFNA(_xlfn.IFNA(VLOOKUP(D5299,'Energy Share'!B:D,3,FALSE),VLOOKUP(LEFT(D5299,LEN(D5299)-2),'Energy Share'!B:D,3,FALSE)),0)*HLOOKUP(C5299,'Energy Share'!$I$2:$AL$3,2,FALSE)*VLOOKUP(LEFT(D5299,6),'Energy Share'!$I$6:$J$14,2,FALSE)</f>
        <v>5.7647817962163742E-3</v>
      </c>
    </row>
    <row r="5300" spans="1:6" hidden="1" x14ac:dyDescent="0.3">
      <c r="A5300">
        <f>IF(IFERROR(_xlfn.NUMBERVALUE(RIGHT(D5300,2))=C5300-2000,TRUE),1,0)*_xlfn.IFNA(VLOOKUP(LEFT(RIGHT(D5300,LEN(D5300)-6),LEN(RIGHT(D5300,LEN(D5300)-6))-3),'Filter Fuel'!$A$3:$I$29,HLOOKUP(LEFT(D5300,6),'Filter Fuel'!$B$1:$I$2,2,FALSE),FALSE),1)*IF(F5300=0,0,1)</f>
        <v>0</v>
      </c>
      <c r="B5300" t="s">
        <v>2</v>
      </c>
      <c r="C5300">
        <f t="shared" si="154"/>
        <v>2038</v>
      </c>
      <c r="D5300" t="str">
        <f t="shared" si="155"/>
        <v>PASTRAELCIMP36</v>
      </c>
      <c r="E5300" t="str">
        <f>VLOOKUP(D5300,'NZ40-POPT_tech_groups'!A:B,2,FALSE)</f>
        <v>NZ40-ENE-1-PASTRA</v>
      </c>
      <c r="F5300" s="3">
        <f>_xlfn.IFNA(_xlfn.IFNA(VLOOKUP(D5300,'Energy Share'!B:D,3,FALSE),VLOOKUP(LEFT(D5300,LEN(D5300)-2),'Energy Share'!B:D,3,FALSE)),0)*HLOOKUP(C5300,'Energy Share'!$I$2:$AL$3,2,FALSE)*VLOOKUP(LEFT(D5300,6),'Energy Share'!$I$6:$J$14,2,FALSE)</f>
        <v>5.7647817962163742E-3</v>
      </c>
    </row>
    <row r="5301" spans="1:6" hidden="1" x14ac:dyDescent="0.3">
      <c r="A5301">
        <f>IF(IFERROR(_xlfn.NUMBERVALUE(RIGHT(D5301,2))=C5301-2000,TRUE),1,0)*_xlfn.IFNA(VLOOKUP(LEFT(RIGHT(D5301,LEN(D5301)-6),LEN(RIGHT(D5301,LEN(D5301)-6))-3),'Filter Fuel'!$A$3:$I$29,HLOOKUP(LEFT(D5301,6),'Filter Fuel'!$B$1:$I$2,2,FALSE),FALSE),1)*IF(F5301=0,0,1)</f>
        <v>0</v>
      </c>
      <c r="B5301" t="s">
        <v>2</v>
      </c>
      <c r="C5301">
        <f t="shared" si="154"/>
        <v>2038</v>
      </c>
      <c r="D5301" t="str">
        <f t="shared" si="155"/>
        <v>PASTRAELCIMP37</v>
      </c>
      <c r="E5301" t="str">
        <f>VLOOKUP(D5301,'NZ40-POPT_tech_groups'!A:B,2,FALSE)</f>
        <v>NZ40-ENE-1-PASTRA</v>
      </c>
      <c r="F5301" s="3">
        <f>_xlfn.IFNA(_xlfn.IFNA(VLOOKUP(D5301,'Energy Share'!B:D,3,FALSE),VLOOKUP(LEFT(D5301,LEN(D5301)-2),'Energy Share'!B:D,3,FALSE)),0)*HLOOKUP(C5301,'Energy Share'!$I$2:$AL$3,2,FALSE)*VLOOKUP(LEFT(D5301,6),'Energy Share'!$I$6:$J$14,2,FALSE)</f>
        <v>5.7647817962163742E-3</v>
      </c>
    </row>
    <row r="5302" spans="1:6" x14ac:dyDescent="0.3">
      <c r="A5302">
        <f>IF(IFERROR(_xlfn.NUMBERVALUE(RIGHT(D5302,2))=C5302-2000,TRUE),1,0)*_xlfn.IFNA(VLOOKUP(LEFT(RIGHT(D5302,LEN(D5302)-6),LEN(RIGHT(D5302,LEN(D5302)-6))-3),'Filter Fuel'!$A$3:$I$29,HLOOKUP(LEFT(D5302,6),'Filter Fuel'!$B$1:$I$2,2,FALSE),FALSE),1)*IF(F5302=0,0,1)</f>
        <v>1</v>
      </c>
      <c r="B5302" t="s">
        <v>2</v>
      </c>
      <c r="C5302">
        <f t="shared" si="154"/>
        <v>2038</v>
      </c>
      <c r="D5302" t="str">
        <f t="shared" si="155"/>
        <v>PASTRAELCIMP38</v>
      </c>
      <c r="E5302" t="str">
        <f>VLOOKUP(D5302,'NZ40-POPT_tech_groups'!A:B,2,FALSE)</f>
        <v>NZ40-ENE-1-PASTRA</v>
      </c>
      <c r="F5302" s="3">
        <f>_xlfn.IFNA(_xlfn.IFNA(VLOOKUP(D5302,'Energy Share'!B:D,3,FALSE),VLOOKUP(LEFT(D5302,LEN(D5302)-2),'Energy Share'!B:D,3,FALSE)),0)*HLOOKUP(C5302,'Energy Share'!$I$2:$AL$3,2,FALSE)*VLOOKUP(LEFT(D5302,6),'Energy Share'!$I$6:$J$14,2,FALSE)</f>
        <v>5.7647817962163742E-3</v>
      </c>
    </row>
    <row r="5303" spans="1:6" hidden="1" x14ac:dyDescent="0.3">
      <c r="A5303">
        <f>IF(IFERROR(_xlfn.NUMBERVALUE(RIGHT(D5303,2))=C5303-2000,TRUE),1,0)*_xlfn.IFNA(VLOOKUP(LEFT(RIGHT(D5303,LEN(D5303)-6),LEN(RIGHT(D5303,LEN(D5303)-6))-3),'Filter Fuel'!$A$3:$I$29,HLOOKUP(LEFT(D5303,6),'Filter Fuel'!$B$1:$I$2,2,FALSE),FALSE),1)*IF(F5303=0,0,1)</f>
        <v>0</v>
      </c>
      <c r="B5303" t="s">
        <v>2</v>
      </c>
      <c r="C5303">
        <f t="shared" si="154"/>
        <v>2038</v>
      </c>
      <c r="D5303" t="str">
        <f t="shared" si="155"/>
        <v>PASTRAELCIMP39</v>
      </c>
      <c r="E5303" t="str">
        <f>VLOOKUP(D5303,'NZ40-POPT_tech_groups'!A:B,2,FALSE)</f>
        <v>NZ40-ENE-1-PASTRA</v>
      </c>
      <c r="F5303" s="3">
        <f>_xlfn.IFNA(_xlfn.IFNA(VLOOKUP(D5303,'Energy Share'!B:D,3,FALSE),VLOOKUP(LEFT(D5303,LEN(D5303)-2),'Energy Share'!B:D,3,FALSE)),0)*HLOOKUP(C5303,'Energy Share'!$I$2:$AL$3,2,FALSE)*VLOOKUP(LEFT(D5303,6),'Energy Share'!$I$6:$J$14,2,FALSE)</f>
        <v>5.7647817962163742E-3</v>
      </c>
    </row>
    <row r="5304" spans="1:6" hidden="1" x14ac:dyDescent="0.3">
      <c r="A5304">
        <f>IF(IFERROR(_xlfn.NUMBERVALUE(RIGHT(D5304,2))=C5304-2000,TRUE),1,0)*_xlfn.IFNA(VLOOKUP(LEFT(RIGHT(D5304,LEN(D5304)-6),LEN(RIGHT(D5304,LEN(D5304)-6))-3),'Filter Fuel'!$A$3:$I$29,HLOOKUP(LEFT(D5304,6),'Filter Fuel'!$B$1:$I$2,2,FALSE),FALSE),1)*IF(F5304=0,0,1)</f>
        <v>0</v>
      </c>
      <c r="B5304" t="s">
        <v>2</v>
      </c>
      <c r="C5304">
        <f t="shared" si="154"/>
        <v>2038</v>
      </c>
      <c r="D5304" t="str">
        <f t="shared" si="155"/>
        <v>PASTRAELCIMP40</v>
      </c>
      <c r="E5304" t="str">
        <f>VLOOKUP(D5304,'NZ40-POPT_tech_groups'!A:B,2,FALSE)</f>
        <v>NZ40-ENE-1-PASTRA</v>
      </c>
      <c r="F5304" s="3">
        <f>_xlfn.IFNA(_xlfn.IFNA(VLOOKUP(D5304,'Energy Share'!B:D,3,FALSE),VLOOKUP(LEFT(D5304,LEN(D5304)-2),'Energy Share'!B:D,3,FALSE)),0)*HLOOKUP(C5304,'Energy Share'!$I$2:$AL$3,2,FALSE)*VLOOKUP(LEFT(D5304,6),'Energy Share'!$I$6:$J$14,2,FALSE)</f>
        <v>5.7647817962163742E-3</v>
      </c>
    </row>
    <row r="5305" spans="1:6" hidden="1" x14ac:dyDescent="0.3">
      <c r="A5305">
        <f>IF(IFERROR(_xlfn.NUMBERVALUE(RIGHT(D5305,2))=C5305-2000,TRUE),1,0)*_xlfn.IFNA(VLOOKUP(LEFT(RIGHT(D5305,LEN(D5305)-6),LEN(RIGHT(D5305,LEN(D5305)-6))-3),'Filter Fuel'!$A$3:$I$29,HLOOKUP(LEFT(D5305,6),'Filter Fuel'!$B$1:$I$2,2,FALSE),FALSE),1)*IF(F5305=0,0,1)</f>
        <v>0</v>
      </c>
      <c r="B5305" t="s">
        <v>2</v>
      </c>
      <c r="C5305">
        <f t="shared" si="154"/>
        <v>2038</v>
      </c>
      <c r="D5305" t="str">
        <f t="shared" si="155"/>
        <v>PASTRAELCIMP41</v>
      </c>
      <c r="E5305" t="str">
        <f>VLOOKUP(D5305,'NZ40-POPT_tech_groups'!A:B,2,FALSE)</f>
        <v>NZ40-ENE-1-PASTRA</v>
      </c>
      <c r="F5305" s="3">
        <f>_xlfn.IFNA(_xlfn.IFNA(VLOOKUP(D5305,'Energy Share'!B:D,3,FALSE),VLOOKUP(LEFT(D5305,LEN(D5305)-2),'Energy Share'!B:D,3,FALSE)),0)*HLOOKUP(C5305,'Energy Share'!$I$2:$AL$3,2,FALSE)*VLOOKUP(LEFT(D5305,6),'Energy Share'!$I$6:$J$14,2,FALSE)</f>
        <v>5.7647817962163742E-3</v>
      </c>
    </row>
    <row r="5306" spans="1:6" hidden="1" x14ac:dyDescent="0.3">
      <c r="A5306">
        <f>IF(IFERROR(_xlfn.NUMBERVALUE(RIGHT(D5306,2))=C5306-2000,TRUE),1,0)*_xlfn.IFNA(VLOOKUP(LEFT(RIGHT(D5306,LEN(D5306)-6),LEN(RIGHT(D5306,LEN(D5306)-6))-3),'Filter Fuel'!$A$3:$I$29,HLOOKUP(LEFT(D5306,6),'Filter Fuel'!$B$1:$I$2,2,FALSE),FALSE),1)*IF(F5306=0,0,1)</f>
        <v>0</v>
      </c>
      <c r="B5306" t="s">
        <v>2</v>
      </c>
      <c r="C5306">
        <f t="shared" si="154"/>
        <v>2038</v>
      </c>
      <c r="D5306" t="str">
        <f t="shared" si="155"/>
        <v>PASTRAELCIMP42</v>
      </c>
      <c r="E5306" t="str">
        <f>VLOOKUP(D5306,'NZ40-POPT_tech_groups'!A:B,2,FALSE)</f>
        <v>NZ40-ENE-1-PASTRA</v>
      </c>
      <c r="F5306" s="3">
        <f>_xlfn.IFNA(_xlfn.IFNA(VLOOKUP(D5306,'Energy Share'!B:D,3,FALSE),VLOOKUP(LEFT(D5306,LEN(D5306)-2),'Energy Share'!B:D,3,FALSE)),0)*HLOOKUP(C5306,'Energy Share'!$I$2:$AL$3,2,FALSE)*VLOOKUP(LEFT(D5306,6),'Energy Share'!$I$6:$J$14,2,FALSE)</f>
        <v>5.7647817962163742E-3</v>
      </c>
    </row>
    <row r="5307" spans="1:6" hidden="1" x14ac:dyDescent="0.3">
      <c r="A5307">
        <f>IF(IFERROR(_xlfn.NUMBERVALUE(RIGHT(D5307,2))=C5307-2000,TRUE),1,0)*_xlfn.IFNA(VLOOKUP(LEFT(RIGHT(D5307,LEN(D5307)-6),LEN(RIGHT(D5307,LEN(D5307)-6))-3),'Filter Fuel'!$A$3:$I$29,HLOOKUP(LEFT(D5307,6),'Filter Fuel'!$B$1:$I$2,2,FALSE),FALSE),1)*IF(F5307=0,0,1)</f>
        <v>0</v>
      </c>
      <c r="B5307" t="s">
        <v>2</v>
      </c>
      <c r="C5307">
        <f t="shared" si="154"/>
        <v>2038</v>
      </c>
      <c r="D5307" t="str">
        <f t="shared" si="155"/>
        <v>PASTRAELCIMP43</v>
      </c>
      <c r="E5307" t="str">
        <f>VLOOKUP(D5307,'NZ40-POPT_tech_groups'!A:B,2,FALSE)</f>
        <v>NZ40-ENE-1-PASTRA</v>
      </c>
      <c r="F5307" s="3">
        <f>_xlfn.IFNA(_xlfn.IFNA(VLOOKUP(D5307,'Energy Share'!B:D,3,FALSE),VLOOKUP(LEFT(D5307,LEN(D5307)-2),'Energy Share'!B:D,3,FALSE)),0)*HLOOKUP(C5307,'Energy Share'!$I$2:$AL$3,2,FALSE)*VLOOKUP(LEFT(D5307,6),'Energy Share'!$I$6:$J$14,2,FALSE)</f>
        <v>5.7647817962163742E-3</v>
      </c>
    </row>
    <row r="5308" spans="1:6" hidden="1" x14ac:dyDescent="0.3">
      <c r="A5308">
        <f>IF(IFERROR(_xlfn.NUMBERVALUE(RIGHT(D5308,2))=C5308-2000,TRUE),1,0)*_xlfn.IFNA(VLOOKUP(LEFT(RIGHT(D5308,LEN(D5308)-6),LEN(RIGHT(D5308,LEN(D5308)-6))-3),'Filter Fuel'!$A$3:$I$29,HLOOKUP(LEFT(D5308,6),'Filter Fuel'!$B$1:$I$2,2,FALSE),FALSE),1)*IF(F5308=0,0,1)</f>
        <v>0</v>
      </c>
      <c r="B5308" t="s">
        <v>2</v>
      </c>
      <c r="C5308">
        <f t="shared" si="154"/>
        <v>2038</v>
      </c>
      <c r="D5308" t="str">
        <f t="shared" si="155"/>
        <v>PASTRAELCIMP44</v>
      </c>
      <c r="E5308" t="str">
        <f>VLOOKUP(D5308,'NZ40-POPT_tech_groups'!A:B,2,FALSE)</f>
        <v>NZ40-ENE-1-PASTRA</v>
      </c>
      <c r="F5308" s="3">
        <f>_xlfn.IFNA(_xlfn.IFNA(VLOOKUP(D5308,'Energy Share'!B:D,3,FALSE),VLOOKUP(LEFT(D5308,LEN(D5308)-2),'Energy Share'!B:D,3,FALSE)),0)*HLOOKUP(C5308,'Energy Share'!$I$2:$AL$3,2,FALSE)*VLOOKUP(LEFT(D5308,6),'Energy Share'!$I$6:$J$14,2,FALSE)</f>
        <v>5.7647817962163742E-3</v>
      </c>
    </row>
    <row r="5309" spans="1:6" hidden="1" x14ac:dyDescent="0.3">
      <c r="A5309">
        <f>IF(IFERROR(_xlfn.NUMBERVALUE(RIGHT(D5309,2))=C5309-2000,TRUE),1,0)*_xlfn.IFNA(VLOOKUP(LEFT(RIGHT(D5309,LEN(D5309)-6),LEN(RIGHT(D5309,LEN(D5309)-6))-3),'Filter Fuel'!$A$3:$I$29,HLOOKUP(LEFT(D5309,6),'Filter Fuel'!$B$1:$I$2,2,FALSE),FALSE),1)*IF(F5309=0,0,1)</f>
        <v>0</v>
      </c>
      <c r="B5309" t="s">
        <v>2</v>
      </c>
      <c r="C5309">
        <f t="shared" si="154"/>
        <v>2038</v>
      </c>
      <c r="D5309" t="str">
        <f t="shared" si="155"/>
        <v>PASTRAELCIMP45</v>
      </c>
      <c r="E5309" t="str">
        <f>VLOOKUP(D5309,'NZ40-POPT_tech_groups'!A:B,2,FALSE)</f>
        <v>NZ40-ENE-1-PASTRA</v>
      </c>
      <c r="F5309" s="3">
        <f>_xlfn.IFNA(_xlfn.IFNA(VLOOKUP(D5309,'Energy Share'!B:D,3,FALSE),VLOOKUP(LEFT(D5309,LEN(D5309)-2),'Energy Share'!B:D,3,FALSE)),0)*HLOOKUP(C5309,'Energy Share'!$I$2:$AL$3,2,FALSE)*VLOOKUP(LEFT(D5309,6),'Energy Share'!$I$6:$J$14,2,FALSE)</f>
        <v>5.7647817962163742E-3</v>
      </c>
    </row>
    <row r="5310" spans="1:6" hidden="1" x14ac:dyDescent="0.3">
      <c r="A5310">
        <f>IF(IFERROR(_xlfn.NUMBERVALUE(RIGHT(D5310,2))=C5310-2000,TRUE),1,0)*_xlfn.IFNA(VLOOKUP(LEFT(RIGHT(D5310,LEN(D5310)-6),LEN(RIGHT(D5310,LEN(D5310)-6))-3),'Filter Fuel'!$A$3:$I$29,HLOOKUP(LEFT(D5310,6),'Filter Fuel'!$B$1:$I$2,2,FALSE),FALSE),1)*IF(F5310=0,0,1)</f>
        <v>0</v>
      </c>
      <c r="B5310" t="s">
        <v>2</v>
      </c>
      <c r="C5310">
        <f t="shared" si="154"/>
        <v>2038</v>
      </c>
      <c r="D5310" t="str">
        <f t="shared" si="155"/>
        <v>PASTRAELCIMP46</v>
      </c>
      <c r="E5310" t="str">
        <f>VLOOKUP(D5310,'NZ40-POPT_tech_groups'!A:B,2,FALSE)</f>
        <v>NZ40-ENE-1-PASTRA</v>
      </c>
      <c r="F5310" s="3">
        <f>_xlfn.IFNA(_xlfn.IFNA(VLOOKUP(D5310,'Energy Share'!B:D,3,FALSE),VLOOKUP(LEFT(D5310,LEN(D5310)-2),'Energy Share'!B:D,3,FALSE)),0)*HLOOKUP(C5310,'Energy Share'!$I$2:$AL$3,2,FALSE)*VLOOKUP(LEFT(D5310,6),'Energy Share'!$I$6:$J$14,2,FALSE)</f>
        <v>5.7647817962163742E-3</v>
      </c>
    </row>
    <row r="5311" spans="1:6" hidden="1" x14ac:dyDescent="0.3">
      <c r="A5311">
        <f>IF(IFERROR(_xlfn.NUMBERVALUE(RIGHT(D5311,2))=C5311-2000,TRUE),1,0)*_xlfn.IFNA(VLOOKUP(LEFT(RIGHT(D5311,LEN(D5311)-6),LEN(RIGHT(D5311,LEN(D5311)-6))-3),'Filter Fuel'!$A$3:$I$29,HLOOKUP(LEFT(D5311,6),'Filter Fuel'!$B$1:$I$2,2,FALSE),FALSE),1)*IF(F5311=0,0,1)</f>
        <v>0</v>
      </c>
      <c r="B5311" t="s">
        <v>2</v>
      </c>
      <c r="C5311">
        <f t="shared" si="154"/>
        <v>2038</v>
      </c>
      <c r="D5311" t="str">
        <f t="shared" si="155"/>
        <v>PASTRAELCIMP47</v>
      </c>
      <c r="E5311" t="str">
        <f>VLOOKUP(D5311,'NZ40-POPT_tech_groups'!A:B,2,FALSE)</f>
        <v>NZ40-ENE-1-PASTRA</v>
      </c>
      <c r="F5311" s="3">
        <f>_xlfn.IFNA(_xlfn.IFNA(VLOOKUP(D5311,'Energy Share'!B:D,3,FALSE),VLOOKUP(LEFT(D5311,LEN(D5311)-2),'Energy Share'!B:D,3,FALSE)),0)*HLOOKUP(C5311,'Energy Share'!$I$2:$AL$3,2,FALSE)*VLOOKUP(LEFT(D5311,6),'Energy Share'!$I$6:$J$14,2,FALSE)</f>
        <v>5.7647817962163742E-3</v>
      </c>
    </row>
    <row r="5312" spans="1:6" hidden="1" x14ac:dyDescent="0.3">
      <c r="A5312">
        <f>IF(IFERROR(_xlfn.NUMBERVALUE(RIGHT(D5312,2))=C5312-2000,TRUE),1,0)*_xlfn.IFNA(VLOOKUP(LEFT(RIGHT(D5312,LEN(D5312)-6),LEN(RIGHT(D5312,LEN(D5312)-6))-3),'Filter Fuel'!$A$3:$I$29,HLOOKUP(LEFT(D5312,6),'Filter Fuel'!$B$1:$I$2,2,FALSE),FALSE),1)*IF(F5312=0,0,1)</f>
        <v>0</v>
      </c>
      <c r="B5312" t="s">
        <v>2</v>
      </c>
      <c r="C5312">
        <f t="shared" si="154"/>
        <v>2038</v>
      </c>
      <c r="D5312" t="str">
        <f t="shared" si="155"/>
        <v>PASTRAELCIMP48</v>
      </c>
      <c r="E5312" t="str">
        <f>VLOOKUP(D5312,'NZ40-POPT_tech_groups'!A:B,2,FALSE)</f>
        <v>NZ40-ENE-1-PASTRA</v>
      </c>
      <c r="F5312" s="3">
        <f>_xlfn.IFNA(_xlfn.IFNA(VLOOKUP(D5312,'Energy Share'!B:D,3,FALSE),VLOOKUP(LEFT(D5312,LEN(D5312)-2),'Energy Share'!B:D,3,FALSE)),0)*HLOOKUP(C5312,'Energy Share'!$I$2:$AL$3,2,FALSE)*VLOOKUP(LEFT(D5312,6),'Energy Share'!$I$6:$J$14,2,FALSE)</f>
        <v>5.7647817962163742E-3</v>
      </c>
    </row>
    <row r="5313" spans="1:6" hidden="1" x14ac:dyDescent="0.3">
      <c r="A5313">
        <f>IF(IFERROR(_xlfn.NUMBERVALUE(RIGHT(D5313,2))=C5313-2000,TRUE),1,0)*_xlfn.IFNA(VLOOKUP(LEFT(RIGHT(D5313,LEN(D5313)-6),LEN(RIGHT(D5313,LEN(D5313)-6))-3),'Filter Fuel'!$A$3:$I$29,HLOOKUP(LEFT(D5313,6),'Filter Fuel'!$B$1:$I$2,2,FALSE),FALSE),1)*IF(F5313=0,0,1)</f>
        <v>0</v>
      </c>
      <c r="B5313" t="s">
        <v>2</v>
      </c>
      <c r="C5313">
        <f t="shared" si="154"/>
        <v>2038</v>
      </c>
      <c r="D5313" t="str">
        <f t="shared" si="155"/>
        <v>PASTRAELCIMP49</v>
      </c>
      <c r="E5313" t="str">
        <f>VLOOKUP(D5313,'NZ40-POPT_tech_groups'!A:B,2,FALSE)</f>
        <v>NZ40-ENE-1-PASTRA</v>
      </c>
      <c r="F5313" s="3">
        <f>_xlfn.IFNA(_xlfn.IFNA(VLOOKUP(D5313,'Energy Share'!B:D,3,FALSE),VLOOKUP(LEFT(D5313,LEN(D5313)-2),'Energy Share'!B:D,3,FALSE)),0)*HLOOKUP(C5313,'Energy Share'!$I$2:$AL$3,2,FALSE)*VLOOKUP(LEFT(D5313,6),'Energy Share'!$I$6:$J$14,2,FALSE)</f>
        <v>5.7647817962163742E-3</v>
      </c>
    </row>
    <row r="5314" spans="1:6" hidden="1" x14ac:dyDescent="0.3">
      <c r="A5314">
        <f>IF(IFERROR(_xlfn.NUMBERVALUE(RIGHT(D5314,2))=C5314-2000,TRUE),1,0)*_xlfn.IFNA(VLOOKUP(LEFT(RIGHT(D5314,LEN(D5314)-6),LEN(RIGHT(D5314,LEN(D5314)-6))-3),'Filter Fuel'!$A$3:$I$29,HLOOKUP(LEFT(D5314,6),'Filter Fuel'!$B$1:$I$2,2,FALSE),FALSE),1)*IF(F5314=0,0,1)</f>
        <v>0</v>
      </c>
      <c r="B5314" t="s">
        <v>2</v>
      </c>
      <c r="C5314">
        <f t="shared" si="154"/>
        <v>2038</v>
      </c>
      <c r="D5314" t="str">
        <f t="shared" si="155"/>
        <v>PASTRAELCIMP50</v>
      </c>
      <c r="E5314" t="str">
        <f>VLOOKUP(D5314,'NZ40-POPT_tech_groups'!A:B,2,FALSE)</f>
        <v>NZ40-ENE-1-PASTRA</v>
      </c>
      <c r="F5314" s="3">
        <f>_xlfn.IFNA(_xlfn.IFNA(VLOOKUP(D5314,'Energy Share'!B:D,3,FALSE),VLOOKUP(LEFT(D5314,LEN(D5314)-2),'Energy Share'!B:D,3,FALSE)),0)*HLOOKUP(C5314,'Energy Share'!$I$2:$AL$3,2,FALSE)*VLOOKUP(LEFT(D5314,6),'Energy Share'!$I$6:$J$14,2,FALSE)</f>
        <v>5.7647817962163742E-3</v>
      </c>
    </row>
    <row r="5315" spans="1:6" hidden="1" x14ac:dyDescent="0.3">
      <c r="A5315">
        <f>IF(IFERROR(_xlfn.NUMBERVALUE(RIGHT(D5315,2))=C5315-2000,TRUE),1,0)*_xlfn.IFNA(VLOOKUP(LEFT(RIGHT(D5315,LEN(D5315)-6),LEN(RIGHT(D5315,LEN(D5315)-6))-3),'Filter Fuel'!$A$3:$I$29,HLOOKUP(LEFT(D5315,6),'Filter Fuel'!$B$1:$I$2,2,FALSE),FALSE),1)*IF(F5315=0,0,1)</f>
        <v>0</v>
      </c>
      <c r="B5315" t="s">
        <v>2</v>
      </c>
      <c r="C5315">
        <f t="shared" si="154"/>
        <v>2038</v>
      </c>
      <c r="D5315" t="str">
        <f t="shared" si="155"/>
        <v>PUBBDGELCIMP16</v>
      </c>
      <c r="E5315" t="str">
        <f>VLOOKUP(D5315,'NZ40-POPT_tech_groups'!A:B,2,FALSE)</f>
        <v>NZ40-ENE-1-PUBBDG</v>
      </c>
      <c r="F5315" s="3">
        <f>_xlfn.IFNA(_xlfn.IFNA(VLOOKUP(D5315,'Energy Share'!B:D,3,FALSE),VLOOKUP(LEFT(D5315,LEN(D5315)-2),'Energy Share'!B:D,3,FALSE)),0)*HLOOKUP(C5315,'Energy Share'!$I$2:$AL$3,2,FALSE)*VLOOKUP(LEFT(D5315,6),'Energy Share'!$I$6:$J$14,2,FALSE)</f>
        <v>7.7366461176412132E-2</v>
      </c>
    </row>
    <row r="5316" spans="1:6" hidden="1" x14ac:dyDescent="0.3">
      <c r="A5316">
        <f>IF(IFERROR(_xlfn.NUMBERVALUE(RIGHT(D5316,2))=C5316-2000,TRUE),1,0)*_xlfn.IFNA(VLOOKUP(LEFT(RIGHT(D5316,LEN(D5316)-6),LEN(RIGHT(D5316,LEN(D5316)-6))-3),'Filter Fuel'!$A$3:$I$29,HLOOKUP(LEFT(D5316,6),'Filter Fuel'!$B$1:$I$2,2,FALSE),FALSE),1)*IF(F5316=0,0,1)</f>
        <v>0</v>
      </c>
      <c r="B5316" t="s">
        <v>2</v>
      </c>
      <c r="C5316">
        <f t="shared" si="154"/>
        <v>2038</v>
      </c>
      <c r="D5316" t="str">
        <f t="shared" si="155"/>
        <v>PUBBDGELCIMP17</v>
      </c>
      <c r="E5316" t="str">
        <f>VLOOKUP(D5316,'NZ40-POPT_tech_groups'!A:B,2,FALSE)</f>
        <v>NZ40-ENE-1-PUBBDG</v>
      </c>
      <c r="F5316" s="3">
        <f>_xlfn.IFNA(_xlfn.IFNA(VLOOKUP(D5316,'Energy Share'!B:D,3,FALSE),VLOOKUP(LEFT(D5316,LEN(D5316)-2),'Energy Share'!B:D,3,FALSE)),0)*HLOOKUP(C5316,'Energy Share'!$I$2:$AL$3,2,FALSE)*VLOOKUP(LEFT(D5316,6),'Energy Share'!$I$6:$J$14,2,FALSE)</f>
        <v>7.7366461176412132E-2</v>
      </c>
    </row>
    <row r="5317" spans="1:6" hidden="1" x14ac:dyDescent="0.3">
      <c r="A5317">
        <f>IF(IFERROR(_xlfn.NUMBERVALUE(RIGHT(D5317,2))=C5317-2000,TRUE),1,0)*_xlfn.IFNA(VLOOKUP(LEFT(RIGHT(D5317,LEN(D5317)-6),LEN(RIGHT(D5317,LEN(D5317)-6))-3),'Filter Fuel'!$A$3:$I$29,HLOOKUP(LEFT(D5317,6),'Filter Fuel'!$B$1:$I$2,2,FALSE),FALSE),1)*IF(F5317=0,0,1)</f>
        <v>0</v>
      </c>
      <c r="B5317" t="s">
        <v>2</v>
      </c>
      <c r="C5317">
        <f t="shared" si="154"/>
        <v>2038</v>
      </c>
      <c r="D5317" t="str">
        <f t="shared" si="155"/>
        <v>PUBBDGELCIMP18</v>
      </c>
      <c r="E5317" t="str">
        <f>VLOOKUP(D5317,'NZ40-POPT_tech_groups'!A:B,2,FALSE)</f>
        <v>NZ40-ENE-1-PUBBDG</v>
      </c>
      <c r="F5317" s="3">
        <f>_xlfn.IFNA(_xlfn.IFNA(VLOOKUP(D5317,'Energy Share'!B:D,3,FALSE),VLOOKUP(LEFT(D5317,LEN(D5317)-2),'Energy Share'!B:D,3,FALSE)),0)*HLOOKUP(C5317,'Energy Share'!$I$2:$AL$3,2,FALSE)*VLOOKUP(LEFT(D5317,6),'Energy Share'!$I$6:$J$14,2,FALSE)</f>
        <v>7.7366461176412132E-2</v>
      </c>
    </row>
    <row r="5318" spans="1:6" hidden="1" x14ac:dyDescent="0.3">
      <c r="A5318">
        <f>IF(IFERROR(_xlfn.NUMBERVALUE(RIGHT(D5318,2))=C5318-2000,TRUE),1,0)*_xlfn.IFNA(VLOOKUP(LEFT(RIGHT(D5318,LEN(D5318)-6),LEN(RIGHT(D5318,LEN(D5318)-6))-3),'Filter Fuel'!$A$3:$I$29,HLOOKUP(LEFT(D5318,6),'Filter Fuel'!$B$1:$I$2,2,FALSE),FALSE),1)*IF(F5318=0,0,1)</f>
        <v>0</v>
      </c>
      <c r="B5318" t="s">
        <v>2</v>
      </c>
      <c r="C5318">
        <f t="shared" si="154"/>
        <v>2038</v>
      </c>
      <c r="D5318" t="str">
        <f t="shared" si="155"/>
        <v>PUBBDGELCIMP19</v>
      </c>
      <c r="E5318" t="str">
        <f>VLOOKUP(D5318,'NZ40-POPT_tech_groups'!A:B,2,FALSE)</f>
        <v>NZ40-ENE-1-PUBBDG</v>
      </c>
      <c r="F5318" s="3">
        <f>_xlfn.IFNA(_xlfn.IFNA(VLOOKUP(D5318,'Energy Share'!B:D,3,FALSE),VLOOKUP(LEFT(D5318,LEN(D5318)-2),'Energy Share'!B:D,3,FALSE)),0)*HLOOKUP(C5318,'Energy Share'!$I$2:$AL$3,2,FALSE)*VLOOKUP(LEFT(D5318,6),'Energy Share'!$I$6:$J$14,2,FALSE)</f>
        <v>7.7366461176412132E-2</v>
      </c>
    </row>
    <row r="5319" spans="1:6" hidden="1" x14ac:dyDescent="0.3">
      <c r="A5319">
        <f>IF(IFERROR(_xlfn.NUMBERVALUE(RIGHT(D5319,2))=C5319-2000,TRUE),1,0)*_xlfn.IFNA(VLOOKUP(LEFT(RIGHT(D5319,LEN(D5319)-6),LEN(RIGHT(D5319,LEN(D5319)-6))-3),'Filter Fuel'!$A$3:$I$29,HLOOKUP(LEFT(D5319,6),'Filter Fuel'!$B$1:$I$2,2,FALSE),FALSE),1)*IF(F5319=0,0,1)</f>
        <v>0</v>
      </c>
      <c r="B5319" t="s">
        <v>2</v>
      </c>
      <c r="C5319">
        <f t="shared" si="154"/>
        <v>2038</v>
      </c>
      <c r="D5319" t="str">
        <f t="shared" si="155"/>
        <v>PUBBDGELCIMP20</v>
      </c>
      <c r="E5319" t="str">
        <f>VLOOKUP(D5319,'NZ40-POPT_tech_groups'!A:B,2,FALSE)</f>
        <v>NZ40-ENE-1-PUBBDG</v>
      </c>
      <c r="F5319" s="3">
        <f>_xlfn.IFNA(_xlfn.IFNA(VLOOKUP(D5319,'Energy Share'!B:D,3,FALSE),VLOOKUP(LEFT(D5319,LEN(D5319)-2),'Energy Share'!B:D,3,FALSE)),0)*HLOOKUP(C5319,'Energy Share'!$I$2:$AL$3,2,FALSE)*VLOOKUP(LEFT(D5319,6),'Energy Share'!$I$6:$J$14,2,FALSE)</f>
        <v>7.7366461176412132E-2</v>
      </c>
    </row>
    <row r="5320" spans="1:6" hidden="1" x14ac:dyDescent="0.3">
      <c r="A5320">
        <f>IF(IFERROR(_xlfn.NUMBERVALUE(RIGHT(D5320,2))=C5320-2000,TRUE),1,0)*_xlfn.IFNA(VLOOKUP(LEFT(RIGHT(D5320,LEN(D5320)-6),LEN(RIGHT(D5320,LEN(D5320)-6))-3),'Filter Fuel'!$A$3:$I$29,HLOOKUP(LEFT(D5320,6),'Filter Fuel'!$B$1:$I$2,2,FALSE),FALSE),1)*IF(F5320=0,0,1)</f>
        <v>0</v>
      </c>
      <c r="B5320" t="s">
        <v>2</v>
      </c>
      <c r="C5320">
        <f t="shared" si="154"/>
        <v>2038</v>
      </c>
      <c r="D5320" t="str">
        <f t="shared" si="155"/>
        <v>PUBBDGELCIMP21</v>
      </c>
      <c r="E5320" t="str">
        <f>VLOOKUP(D5320,'NZ40-POPT_tech_groups'!A:B,2,FALSE)</f>
        <v>NZ40-ENE-1-PUBBDG</v>
      </c>
      <c r="F5320" s="3">
        <f>_xlfn.IFNA(_xlfn.IFNA(VLOOKUP(D5320,'Energy Share'!B:D,3,FALSE),VLOOKUP(LEFT(D5320,LEN(D5320)-2),'Energy Share'!B:D,3,FALSE)),0)*HLOOKUP(C5320,'Energy Share'!$I$2:$AL$3,2,FALSE)*VLOOKUP(LEFT(D5320,6),'Energy Share'!$I$6:$J$14,2,FALSE)</f>
        <v>7.7366461176412132E-2</v>
      </c>
    </row>
    <row r="5321" spans="1:6" hidden="1" x14ac:dyDescent="0.3">
      <c r="A5321">
        <f>IF(IFERROR(_xlfn.NUMBERVALUE(RIGHT(D5321,2))=C5321-2000,TRUE),1,0)*_xlfn.IFNA(VLOOKUP(LEFT(RIGHT(D5321,LEN(D5321)-6),LEN(RIGHT(D5321,LEN(D5321)-6))-3),'Filter Fuel'!$A$3:$I$29,HLOOKUP(LEFT(D5321,6),'Filter Fuel'!$B$1:$I$2,2,FALSE),FALSE),1)*IF(F5321=0,0,1)</f>
        <v>0</v>
      </c>
      <c r="B5321" t="s">
        <v>2</v>
      </c>
      <c r="C5321">
        <f t="shared" si="154"/>
        <v>2038</v>
      </c>
      <c r="D5321" t="str">
        <f t="shared" si="155"/>
        <v>PUBBDGELCIMP22</v>
      </c>
      <c r="E5321" t="str">
        <f>VLOOKUP(D5321,'NZ40-POPT_tech_groups'!A:B,2,FALSE)</f>
        <v>NZ40-ENE-1-PUBBDG</v>
      </c>
      <c r="F5321" s="3">
        <f>_xlfn.IFNA(_xlfn.IFNA(VLOOKUP(D5321,'Energy Share'!B:D,3,FALSE),VLOOKUP(LEFT(D5321,LEN(D5321)-2),'Energy Share'!B:D,3,FALSE)),0)*HLOOKUP(C5321,'Energy Share'!$I$2:$AL$3,2,FALSE)*VLOOKUP(LEFT(D5321,6),'Energy Share'!$I$6:$J$14,2,FALSE)</f>
        <v>7.7366461176412132E-2</v>
      </c>
    </row>
    <row r="5322" spans="1:6" hidden="1" x14ac:dyDescent="0.3">
      <c r="A5322">
        <f>IF(IFERROR(_xlfn.NUMBERVALUE(RIGHT(D5322,2))=C5322-2000,TRUE),1,0)*_xlfn.IFNA(VLOOKUP(LEFT(RIGHT(D5322,LEN(D5322)-6),LEN(RIGHT(D5322,LEN(D5322)-6))-3),'Filter Fuel'!$A$3:$I$29,HLOOKUP(LEFT(D5322,6),'Filter Fuel'!$B$1:$I$2,2,FALSE),FALSE),1)*IF(F5322=0,0,1)</f>
        <v>0</v>
      </c>
      <c r="B5322" t="s">
        <v>2</v>
      </c>
      <c r="C5322">
        <f t="shared" si="154"/>
        <v>2038</v>
      </c>
      <c r="D5322" t="str">
        <f t="shared" si="155"/>
        <v>PUBBDGELCIMP23</v>
      </c>
      <c r="E5322" t="str">
        <f>VLOOKUP(D5322,'NZ40-POPT_tech_groups'!A:B,2,FALSE)</f>
        <v>NZ40-ENE-1-PUBBDG</v>
      </c>
      <c r="F5322" s="3">
        <f>_xlfn.IFNA(_xlfn.IFNA(VLOOKUP(D5322,'Energy Share'!B:D,3,FALSE),VLOOKUP(LEFT(D5322,LEN(D5322)-2),'Energy Share'!B:D,3,FALSE)),0)*HLOOKUP(C5322,'Energy Share'!$I$2:$AL$3,2,FALSE)*VLOOKUP(LEFT(D5322,6),'Energy Share'!$I$6:$J$14,2,FALSE)</f>
        <v>7.7366461176412132E-2</v>
      </c>
    </row>
    <row r="5323" spans="1:6" hidden="1" x14ac:dyDescent="0.3">
      <c r="A5323">
        <f>IF(IFERROR(_xlfn.NUMBERVALUE(RIGHT(D5323,2))=C5323-2000,TRUE),1,0)*_xlfn.IFNA(VLOOKUP(LEFT(RIGHT(D5323,LEN(D5323)-6),LEN(RIGHT(D5323,LEN(D5323)-6))-3),'Filter Fuel'!$A$3:$I$29,HLOOKUP(LEFT(D5323,6),'Filter Fuel'!$B$1:$I$2,2,FALSE),FALSE),1)*IF(F5323=0,0,1)</f>
        <v>0</v>
      </c>
      <c r="B5323" t="s">
        <v>2</v>
      </c>
      <c r="C5323">
        <f t="shared" si="154"/>
        <v>2038</v>
      </c>
      <c r="D5323" t="str">
        <f t="shared" si="155"/>
        <v>PUBBDGELCIMP24</v>
      </c>
      <c r="E5323" t="str">
        <f>VLOOKUP(D5323,'NZ40-POPT_tech_groups'!A:B,2,FALSE)</f>
        <v>NZ40-ENE-1-PUBBDG</v>
      </c>
      <c r="F5323" s="3">
        <f>_xlfn.IFNA(_xlfn.IFNA(VLOOKUP(D5323,'Energy Share'!B:D,3,FALSE),VLOOKUP(LEFT(D5323,LEN(D5323)-2),'Energy Share'!B:D,3,FALSE)),0)*HLOOKUP(C5323,'Energy Share'!$I$2:$AL$3,2,FALSE)*VLOOKUP(LEFT(D5323,6),'Energy Share'!$I$6:$J$14,2,FALSE)</f>
        <v>7.7366461176412132E-2</v>
      </c>
    </row>
    <row r="5324" spans="1:6" hidden="1" x14ac:dyDescent="0.3">
      <c r="A5324">
        <f>IF(IFERROR(_xlfn.NUMBERVALUE(RIGHT(D5324,2))=C5324-2000,TRUE),1,0)*_xlfn.IFNA(VLOOKUP(LEFT(RIGHT(D5324,LEN(D5324)-6),LEN(RIGHT(D5324,LEN(D5324)-6))-3),'Filter Fuel'!$A$3:$I$29,HLOOKUP(LEFT(D5324,6),'Filter Fuel'!$B$1:$I$2,2,FALSE),FALSE),1)*IF(F5324=0,0,1)</f>
        <v>0</v>
      </c>
      <c r="B5324" t="s">
        <v>2</v>
      </c>
      <c r="C5324">
        <f t="shared" si="154"/>
        <v>2038</v>
      </c>
      <c r="D5324" t="str">
        <f t="shared" si="155"/>
        <v>PUBBDGELCIMP25</v>
      </c>
      <c r="E5324" t="str">
        <f>VLOOKUP(D5324,'NZ40-POPT_tech_groups'!A:B,2,FALSE)</f>
        <v>NZ40-ENE-1-PUBBDG</v>
      </c>
      <c r="F5324" s="3">
        <f>_xlfn.IFNA(_xlfn.IFNA(VLOOKUP(D5324,'Energy Share'!B:D,3,FALSE),VLOOKUP(LEFT(D5324,LEN(D5324)-2),'Energy Share'!B:D,3,FALSE)),0)*HLOOKUP(C5324,'Energy Share'!$I$2:$AL$3,2,FALSE)*VLOOKUP(LEFT(D5324,6),'Energy Share'!$I$6:$J$14,2,FALSE)</f>
        <v>7.7366461176412132E-2</v>
      </c>
    </row>
    <row r="5325" spans="1:6" hidden="1" x14ac:dyDescent="0.3">
      <c r="A5325">
        <f>IF(IFERROR(_xlfn.NUMBERVALUE(RIGHT(D5325,2))=C5325-2000,TRUE),1,0)*_xlfn.IFNA(VLOOKUP(LEFT(RIGHT(D5325,LEN(D5325)-6),LEN(RIGHT(D5325,LEN(D5325)-6))-3),'Filter Fuel'!$A$3:$I$29,HLOOKUP(LEFT(D5325,6),'Filter Fuel'!$B$1:$I$2,2,FALSE),FALSE),1)*IF(F5325=0,0,1)</f>
        <v>0</v>
      </c>
      <c r="B5325" t="s">
        <v>2</v>
      </c>
      <c r="C5325">
        <f t="shared" si="154"/>
        <v>2038</v>
      </c>
      <c r="D5325" t="str">
        <f t="shared" si="155"/>
        <v>PUBBDGELCIMP26</v>
      </c>
      <c r="E5325" t="str">
        <f>VLOOKUP(D5325,'NZ40-POPT_tech_groups'!A:B,2,FALSE)</f>
        <v>NZ40-ENE-1-PUBBDG</v>
      </c>
      <c r="F5325" s="3">
        <f>_xlfn.IFNA(_xlfn.IFNA(VLOOKUP(D5325,'Energy Share'!B:D,3,FALSE),VLOOKUP(LEFT(D5325,LEN(D5325)-2),'Energy Share'!B:D,3,FALSE)),0)*HLOOKUP(C5325,'Energy Share'!$I$2:$AL$3,2,FALSE)*VLOOKUP(LEFT(D5325,6),'Energy Share'!$I$6:$J$14,2,FALSE)</f>
        <v>7.7366461176412132E-2</v>
      </c>
    </row>
    <row r="5326" spans="1:6" hidden="1" x14ac:dyDescent="0.3">
      <c r="A5326">
        <f>IF(IFERROR(_xlfn.NUMBERVALUE(RIGHT(D5326,2))=C5326-2000,TRUE),1,0)*_xlfn.IFNA(VLOOKUP(LEFT(RIGHT(D5326,LEN(D5326)-6),LEN(RIGHT(D5326,LEN(D5326)-6))-3),'Filter Fuel'!$A$3:$I$29,HLOOKUP(LEFT(D5326,6),'Filter Fuel'!$B$1:$I$2,2,FALSE),FALSE),1)*IF(F5326=0,0,1)</f>
        <v>0</v>
      </c>
      <c r="B5326" t="s">
        <v>2</v>
      </c>
      <c r="C5326">
        <f t="shared" si="154"/>
        <v>2038</v>
      </c>
      <c r="D5326" t="str">
        <f t="shared" si="155"/>
        <v>PUBBDGELCIMP27</v>
      </c>
      <c r="E5326" t="str">
        <f>VLOOKUP(D5326,'NZ40-POPT_tech_groups'!A:B,2,FALSE)</f>
        <v>NZ40-ENE-1-PUBBDG</v>
      </c>
      <c r="F5326" s="3">
        <f>_xlfn.IFNA(_xlfn.IFNA(VLOOKUP(D5326,'Energy Share'!B:D,3,FALSE),VLOOKUP(LEFT(D5326,LEN(D5326)-2),'Energy Share'!B:D,3,FALSE)),0)*HLOOKUP(C5326,'Energy Share'!$I$2:$AL$3,2,FALSE)*VLOOKUP(LEFT(D5326,6),'Energy Share'!$I$6:$J$14,2,FALSE)</f>
        <v>7.7366461176412132E-2</v>
      </c>
    </row>
    <row r="5327" spans="1:6" hidden="1" x14ac:dyDescent="0.3">
      <c r="A5327">
        <f>IF(IFERROR(_xlfn.NUMBERVALUE(RIGHT(D5327,2))=C5327-2000,TRUE),1,0)*_xlfn.IFNA(VLOOKUP(LEFT(RIGHT(D5327,LEN(D5327)-6),LEN(RIGHT(D5327,LEN(D5327)-6))-3),'Filter Fuel'!$A$3:$I$29,HLOOKUP(LEFT(D5327,6),'Filter Fuel'!$B$1:$I$2,2,FALSE),FALSE),1)*IF(F5327=0,0,1)</f>
        <v>0</v>
      </c>
      <c r="B5327" t="s">
        <v>2</v>
      </c>
      <c r="C5327">
        <f t="shared" si="154"/>
        <v>2038</v>
      </c>
      <c r="D5327" t="str">
        <f t="shared" si="155"/>
        <v>PUBBDGELCIMP28</v>
      </c>
      <c r="E5327" t="str">
        <f>VLOOKUP(D5327,'NZ40-POPT_tech_groups'!A:B,2,FALSE)</f>
        <v>NZ40-ENE-1-PUBBDG</v>
      </c>
      <c r="F5327" s="3">
        <f>_xlfn.IFNA(_xlfn.IFNA(VLOOKUP(D5327,'Energy Share'!B:D,3,FALSE),VLOOKUP(LEFT(D5327,LEN(D5327)-2),'Energy Share'!B:D,3,FALSE)),0)*HLOOKUP(C5327,'Energy Share'!$I$2:$AL$3,2,FALSE)*VLOOKUP(LEFT(D5327,6),'Energy Share'!$I$6:$J$14,2,FALSE)</f>
        <v>7.7366461176412132E-2</v>
      </c>
    </row>
    <row r="5328" spans="1:6" hidden="1" x14ac:dyDescent="0.3">
      <c r="A5328">
        <f>IF(IFERROR(_xlfn.NUMBERVALUE(RIGHT(D5328,2))=C5328-2000,TRUE),1,0)*_xlfn.IFNA(VLOOKUP(LEFT(RIGHT(D5328,LEN(D5328)-6),LEN(RIGHT(D5328,LEN(D5328)-6))-3),'Filter Fuel'!$A$3:$I$29,HLOOKUP(LEFT(D5328,6),'Filter Fuel'!$B$1:$I$2,2,FALSE),FALSE),1)*IF(F5328=0,0,1)</f>
        <v>0</v>
      </c>
      <c r="B5328" t="s">
        <v>2</v>
      </c>
      <c r="C5328">
        <f t="shared" si="154"/>
        <v>2038</v>
      </c>
      <c r="D5328" t="str">
        <f t="shared" si="155"/>
        <v>PUBBDGELCIMP29</v>
      </c>
      <c r="E5328" t="str">
        <f>VLOOKUP(D5328,'NZ40-POPT_tech_groups'!A:B,2,FALSE)</f>
        <v>NZ40-ENE-1-PUBBDG</v>
      </c>
      <c r="F5328" s="3">
        <f>_xlfn.IFNA(_xlfn.IFNA(VLOOKUP(D5328,'Energy Share'!B:D,3,FALSE),VLOOKUP(LEFT(D5328,LEN(D5328)-2),'Energy Share'!B:D,3,FALSE)),0)*HLOOKUP(C5328,'Energy Share'!$I$2:$AL$3,2,FALSE)*VLOOKUP(LEFT(D5328,6),'Energy Share'!$I$6:$J$14,2,FALSE)</f>
        <v>7.7366461176412132E-2</v>
      </c>
    </row>
    <row r="5329" spans="1:6" hidden="1" x14ac:dyDescent="0.3">
      <c r="A5329">
        <f>IF(IFERROR(_xlfn.NUMBERVALUE(RIGHT(D5329,2))=C5329-2000,TRUE),1,0)*_xlfn.IFNA(VLOOKUP(LEFT(RIGHT(D5329,LEN(D5329)-6),LEN(RIGHT(D5329,LEN(D5329)-6))-3),'Filter Fuel'!$A$3:$I$29,HLOOKUP(LEFT(D5329,6),'Filter Fuel'!$B$1:$I$2,2,FALSE),FALSE),1)*IF(F5329=0,0,1)</f>
        <v>0</v>
      </c>
      <c r="B5329" t="s">
        <v>2</v>
      </c>
      <c r="C5329">
        <f t="shared" si="154"/>
        <v>2038</v>
      </c>
      <c r="D5329" t="str">
        <f t="shared" si="155"/>
        <v>PUBBDGELCIMP30</v>
      </c>
      <c r="E5329" t="str">
        <f>VLOOKUP(D5329,'NZ40-POPT_tech_groups'!A:B,2,FALSE)</f>
        <v>NZ40-ENE-1-PUBBDG</v>
      </c>
      <c r="F5329" s="3">
        <f>_xlfn.IFNA(_xlfn.IFNA(VLOOKUP(D5329,'Energy Share'!B:D,3,FALSE),VLOOKUP(LEFT(D5329,LEN(D5329)-2),'Energy Share'!B:D,3,FALSE)),0)*HLOOKUP(C5329,'Energy Share'!$I$2:$AL$3,2,FALSE)*VLOOKUP(LEFT(D5329,6),'Energy Share'!$I$6:$J$14,2,FALSE)</f>
        <v>7.7366461176412132E-2</v>
      </c>
    </row>
    <row r="5330" spans="1:6" hidden="1" x14ac:dyDescent="0.3">
      <c r="A5330">
        <f>IF(IFERROR(_xlfn.NUMBERVALUE(RIGHT(D5330,2))=C5330-2000,TRUE),1,0)*_xlfn.IFNA(VLOOKUP(LEFT(RIGHT(D5330,LEN(D5330)-6),LEN(RIGHT(D5330,LEN(D5330)-6))-3),'Filter Fuel'!$A$3:$I$29,HLOOKUP(LEFT(D5330,6),'Filter Fuel'!$B$1:$I$2,2,FALSE),FALSE),1)*IF(F5330=0,0,1)</f>
        <v>0</v>
      </c>
      <c r="B5330" t="s">
        <v>2</v>
      </c>
      <c r="C5330">
        <f t="shared" si="154"/>
        <v>2038</v>
      </c>
      <c r="D5330" t="str">
        <f t="shared" si="155"/>
        <v>PUBBDGELCIMP31</v>
      </c>
      <c r="E5330" t="str">
        <f>VLOOKUP(D5330,'NZ40-POPT_tech_groups'!A:B,2,FALSE)</f>
        <v>NZ40-ENE-1-PUBBDG</v>
      </c>
      <c r="F5330" s="3">
        <f>_xlfn.IFNA(_xlfn.IFNA(VLOOKUP(D5330,'Energy Share'!B:D,3,FALSE),VLOOKUP(LEFT(D5330,LEN(D5330)-2),'Energy Share'!B:D,3,FALSE)),0)*HLOOKUP(C5330,'Energy Share'!$I$2:$AL$3,2,FALSE)*VLOOKUP(LEFT(D5330,6),'Energy Share'!$I$6:$J$14,2,FALSE)</f>
        <v>7.7366461176412132E-2</v>
      </c>
    </row>
    <row r="5331" spans="1:6" hidden="1" x14ac:dyDescent="0.3">
      <c r="A5331">
        <f>IF(IFERROR(_xlfn.NUMBERVALUE(RIGHT(D5331,2))=C5331-2000,TRUE),1,0)*_xlfn.IFNA(VLOOKUP(LEFT(RIGHT(D5331,LEN(D5331)-6),LEN(RIGHT(D5331,LEN(D5331)-6))-3),'Filter Fuel'!$A$3:$I$29,HLOOKUP(LEFT(D5331,6),'Filter Fuel'!$B$1:$I$2,2,FALSE),FALSE),1)*IF(F5331=0,0,1)</f>
        <v>0</v>
      </c>
      <c r="B5331" t="s">
        <v>2</v>
      </c>
      <c r="C5331">
        <f t="shared" si="154"/>
        <v>2038</v>
      </c>
      <c r="D5331" t="str">
        <f t="shared" si="155"/>
        <v>PUBBDGELCIMP32</v>
      </c>
      <c r="E5331" t="str">
        <f>VLOOKUP(D5331,'NZ40-POPT_tech_groups'!A:B,2,FALSE)</f>
        <v>NZ40-ENE-1-PUBBDG</v>
      </c>
      <c r="F5331" s="3">
        <f>_xlfn.IFNA(_xlfn.IFNA(VLOOKUP(D5331,'Energy Share'!B:D,3,FALSE),VLOOKUP(LEFT(D5331,LEN(D5331)-2),'Energy Share'!B:D,3,FALSE)),0)*HLOOKUP(C5331,'Energy Share'!$I$2:$AL$3,2,FALSE)*VLOOKUP(LEFT(D5331,6),'Energy Share'!$I$6:$J$14,2,FALSE)</f>
        <v>7.7366461176412132E-2</v>
      </c>
    </row>
    <row r="5332" spans="1:6" hidden="1" x14ac:dyDescent="0.3">
      <c r="A5332">
        <f>IF(IFERROR(_xlfn.NUMBERVALUE(RIGHT(D5332,2))=C5332-2000,TRUE),1,0)*_xlfn.IFNA(VLOOKUP(LEFT(RIGHT(D5332,LEN(D5332)-6),LEN(RIGHT(D5332,LEN(D5332)-6))-3),'Filter Fuel'!$A$3:$I$29,HLOOKUP(LEFT(D5332,6),'Filter Fuel'!$B$1:$I$2,2,FALSE),FALSE),1)*IF(F5332=0,0,1)</f>
        <v>0</v>
      </c>
      <c r="B5332" t="s">
        <v>2</v>
      </c>
      <c r="C5332">
        <f t="shared" si="154"/>
        <v>2038</v>
      </c>
      <c r="D5332" t="str">
        <f t="shared" si="155"/>
        <v>PUBBDGELCIMP33</v>
      </c>
      <c r="E5332" t="str">
        <f>VLOOKUP(D5332,'NZ40-POPT_tech_groups'!A:B,2,FALSE)</f>
        <v>NZ40-ENE-1-PUBBDG</v>
      </c>
      <c r="F5332" s="3">
        <f>_xlfn.IFNA(_xlfn.IFNA(VLOOKUP(D5332,'Energy Share'!B:D,3,FALSE),VLOOKUP(LEFT(D5332,LEN(D5332)-2),'Energy Share'!B:D,3,FALSE)),0)*HLOOKUP(C5332,'Energy Share'!$I$2:$AL$3,2,FALSE)*VLOOKUP(LEFT(D5332,6),'Energy Share'!$I$6:$J$14,2,FALSE)</f>
        <v>7.7366461176412132E-2</v>
      </c>
    </row>
    <row r="5333" spans="1:6" hidden="1" x14ac:dyDescent="0.3">
      <c r="A5333">
        <f>IF(IFERROR(_xlfn.NUMBERVALUE(RIGHT(D5333,2))=C5333-2000,TRUE),1,0)*_xlfn.IFNA(VLOOKUP(LEFT(RIGHT(D5333,LEN(D5333)-6),LEN(RIGHT(D5333,LEN(D5333)-6))-3),'Filter Fuel'!$A$3:$I$29,HLOOKUP(LEFT(D5333,6),'Filter Fuel'!$B$1:$I$2,2,FALSE),FALSE),1)*IF(F5333=0,0,1)</f>
        <v>0</v>
      </c>
      <c r="B5333" t="s">
        <v>2</v>
      </c>
      <c r="C5333">
        <f t="shared" si="154"/>
        <v>2038</v>
      </c>
      <c r="D5333" t="str">
        <f t="shared" si="155"/>
        <v>PUBBDGELCIMP34</v>
      </c>
      <c r="E5333" t="str">
        <f>VLOOKUP(D5333,'NZ40-POPT_tech_groups'!A:B,2,FALSE)</f>
        <v>NZ40-ENE-1-PUBBDG</v>
      </c>
      <c r="F5333" s="3">
        <f>_xlfn.IFNA(_xlfn.IFNA(VLOOKUP(D5333,'Energy Share'!B:D,3,FALSE),VLOOKUP(LEFT(D5333,LEN(D5333)-2),'Energy Share'!B:D,3,FALSE)),0)*HLOOKUP(C5333,'Energy Share'!$I$2:$AL$3,2,FALSE)*VLOOKUP(LEFT(D5333,6),'Energy Share'!$I$6:$J$14,2,FALSE)</f>
        <v>7.7366461176412132E-2</v>
      </c>
    </row>
    <row r="5334" spans="1:6" hidden="1" x14ac:dyDescent="0.3">
      <c r="A5334">
        <f>IF(IFERROR(_xlfn.NUMBERVALUE(RIGHT(D5334,2))=C5334-2000,TRUE),1,0)*_xlfn.IFNA(VLOOKUP(LEFT(RIGHT(D5334,LEN(D5334)-6),LEN(RIGHT(D5334,LEN(D5334)-6))-3),'Filter Fuel'!$A$3:$I$29,HLOOKUP(LEFT(D5334,6),'Filter Fuel'!$B$1:$I$2,2,FALSE),FALSE),1)*IF(F5334=0,0,1)</f>
        <v>0</v>
      </c>
      <c r="B5334" t="s">
        <v>2</v>
      </c>
      <c r="C5334">
        <f t="shared" si="154"/>
        <v>2038</v>
      </c>
      <c r="D5334" t="str">
        <f t="shared" si="155"/>
        <v>PUBBDGELCIMP35</v>
      </c>
      <c r="E5334" t="str">
        <f>VLOOKUP(D5334,'NZ40-POPT_tech_groups'!A:B,2,FALSE)</f>
        <v>NZ40-ENE-1-PUBBDG</v>
      </c>
      <c r="F5334" s="3">
        <f>_xlfn.IFNA(_xlfn.IFNA(VLOOKUP(D5334,'Energy Share'!B:D,3,FALSE),VLOOKUP(LEFT(D5334,LEN(D5334)-2),'Energy Share'!B:D,3,FALSE)),0)*HLOOKUP(C5334,'Energy Share'!$I$2:$AL$3,2,FALSE)*VLOOKUP(LEFT(D5334,6),'Energy Share'!$I$6:$J$14,2,FALSE)</f>
        <v>7.7366461176412132E-2</v>
      </c>
    </row>
    <row r="5335" spans="1:6" hidden="1" x14ac:dyDescent="0.3">
      <c r="A5335">
        <f>IF(IFERROR(_xlfn.NUMBERVALUE(RIGHT(D5335,2))=C5335-2000,TRUE),1,0)*_xlfn.IFNA(VLOOKUP(LEFT(RIGHT(D5335,LEN(D5335)-6),LEN(RIGHT(D5335,LEN(D5335)-6))-3),'Filter Fuel'!$A$3:$I$29,HLOOKUP(LEFT(D5335,6),'Filter Fuel'!$B$1:$I$2,2,FALSE),FALSE),1)*IF(F5335=0,0,1)</f>
        <v>0</v>
      </c>
      <c r="B5335" t="s">
        <v>2</v>
      </c>
      <c r="C5335">
        <f t="shared" si="154"/>
        <v>2038</v>
      </c>
      <c r="D5335" t="str">
        <f t="shared" si="155"/>
        <v>PUBBDGELCIMP36</v>
      </c>
      <c r="E5335" t="str">
        <f>VLOOKUP(D5335,'NZ40-POPT_tech_groups'!A:B,2,FALSE)</f>
        <v>NZ40-ENE-1-PUBBDG</v>
      </c>
      <c r="F5335" s="3">
        <f>_xlfn.IFNA(_xlfn.IFNA(VLOOKUP(D5335,'Energy Share'!B:D,3,FALSE),VLOOKUP(LEFT(D5335,LEN(D5335)-2),'Energy Share'!B:D,3,FALSE)),0)*HLOOKUP(C5335,'Energy Share'!$I$2:$AL$3,2,FALSE)*VLOOKUP(LEFT(D5335,6),'Energy Share'!$I$6:$J$14,2,FALSE)</f>
        <v>7.7366461176412132E-2</v>
      </c>
    </row>
    <row r="5336" spans="1:6" hidden="1" x14ac:dyDescent="0.3">
      <c r="A5336">
        <f>IF(IFERROR(_xlfn.NUMBERVALUE(RIGHT(D5336,2))=C5336-2000,TRUE),1,0)*_xlfn.IFNA(VLOOKUP(LEFT(RIGHT(D5336,LEN(D5336)-6),LEN(RIGHT(D5336,LEN(D5336)-6))-3),'Filter Fuel'!$A$3:$I$29,HLOOKUP(LEFT(D5336,6),'Filter Fuel'!$B$1:$I$2,2,FALSE),FALSE),1)*IF(F5336=0,0,1)</f>
        <v>0</v>
      </c>
      <c r="B5336" t="s">
        <v>2</v>
      </c>
      <c r="C5336">
        <f t="shared" si="154"/>
        <v>2038</v>
      </c>
      <c r="D5336" t="str">
        <f t="shared" si="155"/>
        <v>PUBBDGELCIMP37</v>
      </c>
      <c r="E5336" t="str">
        <f>VLOOKUP(D5336,'NZ40-POPT_tech_groups'!A:B,2,FALSE)</f>
        <v>NZ40-ENE-1-PUBBDG</v>
      </c>
      <c r="F5336" s="3">
        <f>_xlfn.IFNA(_xlfn.IFNA(VLOOKUP(D5336,'Energy Share'!B:D,3,FALSE),VLOOKUP(LEFT(D5336,LEN(D5336)-2),'Energy Share'!B:D,3,FALSE)),0)*HLOOKUP(C5336,'Energy Share'!$I$2:$AL$3,2,FALSE)*VLOOKUP(LEFT(D5336,6),'Energy Share'!$I$6:$J$14,2,FALSE)</f>
        <v>7.7366461176412132E-2</v>
      </c>
    </row>
    <row r="5337" spans="1:6" x14ac:dyDescent="0.3">
      <c r="A5337">
        <f>IF(IFERROR(_xlfn.NUMBERVALUE(RIGHT(D5337,2))=C5337-2000,TRUE),1,0)*_xlfn.IFNA(VLOOKUP(LEFT(RIGHT(D5337,LEN(D5337)-6),LEN(RIGHT(D5337,LEN(D5337)-6))-3),'Filter Fuel'!$A$3:$I$29,HLOOKUP(LEFT(D5337,6),'Filter Fuel'!$B$1:$I$2,2,FALSE),FALSE),1)*IF(F5337=0,0,1)</f>
        <v>1</v>
      </c>
      <c r="B5337" t="s">
        <v>2</v>
      </c>
      <c r="C5337">
        <f t="shared" ref="C5337:C5400" si="156">C4994+1</f>
        <v>2038</v>
      </c>
      <c r="D5337" t="str">
        <f t="shared" ref="D5337:D5400" si="157">D4994</f>
        <v>PUBBDGELCIMP38</v>
      </c>
      <c r="E5337" t="str">
        <f>VLOOKUP(D5337,'NZ40-POPT_tech_groups'!A:B,2,FALSE)</f>
        <v>NZ40-ENE-1-PUBBDG</v>
      </c>
      <c r="F5337" s="3">
        <f>_xlfn.IFNA(_xlfn.IFNA(VLOOKUP(D5337,'Energy Share'!B:D,3,FALSE),VLOOKUP(LEFT(D5337,LEN(D5337)-2),'Energy Share'!B:D,3,FALSE)),0)*HLOOKUP(C5337,'Energy Share'!$I$2:$AL$3,2,FALSE)*VLOOKUP(LEFT(D5337,6),'Energy Share'!$I$6:$J$14,2,FALSE)</f>
        <v>7.7366461176412132E-2</v>
      </c>
    </row>
    <row r="5338" spans="1:6" hidden="1" x14ac:dyDescent="0.3">
      <c r="A5338">
        <f>IF(IFERROR(_xlfn.NUMBERVALUE(RIGHT(D5338,2))=C5338-2000,TRUE),1,0)*_xlfn.IFNA(VLOOKUP(LEFT(RIGHT(D5338,LEN(D5338)-6),LEN(RIGHT(D5338,LEN(D5338)-6))-3),'Filter Fuel'!$A$3:$I$29,HLOOKUP(LEFT(D5338,6),'Filter Fuel'!$B$1:$I$2,2,FALSE),FALSE),1)*IF(F5338=0,0,1)</f>
        <v>0</v>
      </c>
      <c r="B5338" t="s">
        <v>2</v>
      </c>
      <c r="C5338">
        <f t="shared" si="156"/>
        <v>2038</v>
      </c>
      <c r="D5338" t="str">
        <f t="shared" si="157"/>
        <v>PUBBDGELCIMP39</v>
      </c>
      <c r="E5338" t="str">
        <f>VLOOKUP(D5338,'NZ40-POPT_tech_groups'!A:B,2,FALSE)</f>
        <v>NZ40-ENE-1-PUBBDG</v>
      </c>
      <c r="F5338" s="3">
        <f>_xlfn.IFNA(_xlfn.IFNA(VLOOKUP(D5338,'Energy Share'!B:D,3,FALSE),VLOOKUP(LEFT(D5338,LEN(D5338)-2),'Energy Share'!B:D,3,FALSE)),0)*HLOOKUP(C5338,'Energy Share'!$I$2:$AL$3,2,FALSE)*VLOOKUP(LEFT(D5338,6),'Energy Share'!$I$6:$J$14,2,FALSE)</f>
        <v>7.7366461176412132E-2</v>
      </c>
    </row>
    <row r="5339" spans="1:6" hidden="1" x14ac:dyDescent="0.3">
      <c r="A5339">
        <f>IF(IFERROR(_xlfn.NUMBERVALUE(RIGHT(D5339,2))=C5339-2000,TRUE),1,0)*_xlfn.IFNA(VLOOKUP(LEFT(RIGHT(D5339,LEN(D5339)-6),LEN(RIGHT(D5339,LEN(D5339)-6))-3),'Filter Fuel'!$A$3:$I$29,HLOOKUP(LEFT(D5339,6),'Filter Fuel'!$B$1:$I$2,2,FALSE),FALSE),1)*IF(F5339=0,0,1)</f>
        <v>0</v>
      </c>
      <c r="B5339" t="s">
        <v>2</v>
      </c>
      <c r="C5339">
        <f t="shared" si="156"/>
        <v>2038</v>
      </c>
      <c r="D5339" t="str">
        <f t="shared" si="157"/>
        <v>PUBBDGELCIMP40</v>
      </c>
      <c r="E5339" t="str">
        <f>VLOOKUP(D5339,'NZ40-POPT_tech_groups'!A:B,2,FALSE)</f>
        <v>NZ40-ENE-1-PUBBDG</v>
      </c>
      <c r="F5339" s="3">
        <f>_xlfn.IFNA(_xlfn.IFNA(VLOOKUP(D5339,'Energy Share'!B:D,3,FALSE),VLOOKUP(LEFT(D5339,LEN(D5339)-2),'Energy Share'!B:D,3,FALSE)),0)*HLOOKUP(C5339,'Energy Share'!$I$2:$AL$3,2,FALSE)*VLOOKUP(LEFT(D5339,6),'Energy Share'!$I$6:$J$14,2,FALSE)</f>
        <v>7.7366461176412132E-2</v>
      </c>
    </row>
    <row r="5340" spans="1:6" hidden="1" x14ac:dyDescent="0.3">
      <c r="A5340">
        <f>IF(IFERROR(_xlfn.NUMBERVALUE(RIGHT(D5340,2))=C5340-2000,TRUE),1,0)*_xlfn.IFNA(VLOOKUP(LEFT(RIGHT(D5340,LEN(D5340)-6),LEN(RIGHT(D5340,LEN(D5340)-6))-3),'Filter Fuel'!$A$3:$I$29,HLOOKUP(LEFT(D5340,6),'Filter Fuel'!$B$1:$I$2,2,FALSE),FALSE),1)*IF(F5340=0,0,1)</f>
        <v>0</v>
      </c>
      <c r="B5340" t="s">
        <v>2</v>
      </c>
      <c r="C5340">
        <f t="shared" si="156"/>
        <v>2038</v>
      </c>
      <c r="D5340" t="str">
        <f t="shared" si="157"/>
        <v>PUBBDGELCIMP41</v>
      </c>
      <c r="E5340" t="str">
        <f>VLOOKUP(D5340,'NZ40-POPT_tech_groups'!A:B,2,FALSE)</f>
        <v>NZ40-ENE-1-PUBBDG</v>
      </c>
      <c r="F5340" s="3">
        <f>_xlfn.IFNA(_xlfn.IFNA(VLOOKUP(D5340,'Energy Share'!B:D,3,FALSE),VLOOKUP(LEFT(D5340,LEN(D5340)-2),'Energy Share'!B:D,3,FALSE)),0)*HLOOKUP(C5340,'Energy Share'!$I$2:$AL$3,2,FALSE)*VLOOKUP(LEFT(D5340,6),'Energy Share'!$I$6:$J$14,2,FALSE)</f>
        <v>7.7366461176412132E-2</v>
      </c>
    </row>
    <row r="5341" spans="1:6" hidden="1" x14ac:dyDescent="0.3">
      <c r="A5341">
        <f>IF(IFERROR(_xlfn.NUMBERVALUE(RIGHT(D5341,2))=C5341-2000,TRUE),1,0)*_xlfn.IFNA(VLOOKUP(LEFT(RIGHT(D5341,LEN(D5341)-6),LEN(RIGHT(D5341,LEN(D5341)-6))-3),'Filter Fuel'!$A$3:$I$29,HLOOKUP(LEFT(D5341,6),'Filter Fuel'!$B$1:$I$2,2,FALSE),FALSE),1)*IF(F5341=0,0,1)</f>
        <v>0</v>
      </c>
      <c r="B5341" t="s">
        <v>2</v>
      </c>
      <c r="C5341">
        <f t="shared" si="156"/>
        <v>2038</v>
      </c>
      <c r="D5341" t="str">
        <f t="shared" si="157"/>
        <v>PUBBDGELCIMP42</v>
      </c>
      <c r="E5341" t="str">
        <f>VLOOKUP(D5341,'NZ40-POPT_tech_groups'!A:B,2,FALSE)</f>
        <v>NZ40-ENE-1-PUBBDG</v>
      </c>
      <c r="F5341" s="3">
        <f>_xlfn.IFNA(_xlfn.IFNA(VLOOKUP(D5341,'Energy Share'!B:D,3,FALSE),VLOOKUP(LEFT(D5341,LEN(D5341)-2),'Energy Share'!B:D,3,FALSE)),0)*HLOOKUP(C5341,'Energy Share'!$I$2:$AL$3,2,FALSE)*VLOOKUP(LEFT(D5341,6),'Energy Share'!$I$6:$J$14,2,FALSE)</f>
        <v>7.7366461176412132E-2</v>
      </c>
    </row>
    <row r="5342" spans="1:6" hidden="1" x14ac:dyDescent="0.3">
      <c r="A5342">
        <f>IF(IFERROR(_xlfn.NUMBERVALUE(RIGHT(D5342,2))=C5342-2000,TRUE),1,0)*_xlfn.IFNA(VLOOKUP(LEFT(RIGHT(D5342,LEN(D5342)-6),LEN(RIGHT(D5342,LEN(D5342)-6))-3),'Filter Fuel'!$A$3:$I$29,HLOOKUP(LEFT(D5342,6),'Filter Fuel'!$B$1:$I$2,2,FALSE),FALSE),1)*IF(F5342=0,0,1)</f>
        <v>0</v>
      </c>
      <c r="B5342" t="s">
        <v>2</v>
      </c>
      <c r="C5342">
        <f t="shared" si="156"/>
        <v>2038</v>
      </c>
      <c r="D5342" t="str">
        <f t="shared" si="157"/>
        <v>PUBBDGELCIMP43</v>
      </c>
      <c r="E5342" t="str">
        <f>VLOOKUP(D5342,'NZ40-POPT_tech_groups'!A:B,2,FALSE)</f>
        <v>NZ40-ENE-1-PUBBDG</v>
      </c>
      <c r="F5342" s="3">
        <f>_xlfn.IFNA(_xlfn.IFNA(VLOOKUP(D5342,'Energy Share'!B:D,3,FALSE),VLOOKUP(LEFT(D5342,LEN(D5342)-2),'Energy Share'!B:D,3,FALSE)),0)*HLOOKUP(C5342,'Energy Share'!$I$2:$AL$3,2,FALSE)*VLOOKUP(LEFT(D5342,6),'Energy Share'!$I$6:$J$14,2,FALSE)</f>
        <v>7.7366461176412132E-2</v>
      </c>
    </row>
    <row r="5343" spans="1:6" hidden="1" x14ac:dyDescent="0.3">
      <c r="A5343">
        <f>IF(IFERROR(_xlfn.NUMBERVALUE(RIGHT(D5343,2))=C5343-2000,TRUE),1,0)*_xlfn.IFNA(VLOOKUP(LEFT(RIGHT(D5343,LEN(D5343)-6),LEN(RIGHT(D5343,LEN(D5343)-6))-3),'Filter Fuel'!$A$3:$I$29,HLOOKUP(LEFT(D5343,6),'Filter Fuel'!$B$1:$I$2,2,FALSE),FALSE),1)*IF(F5343=0,0,1)</f>
        <v>0</v>
      </c>
      <c r="B5343" t="s">
        <v>2</v>
      </c>
      <c r="C5343">
        <f t="shared" si="156"/>
        <v>2038</v>
      </c>
      <c r="D5343" t="str">
        <f t="shared" si="157"/>
        <v>PUBBDGELCIMP44</v>
      </c>
      <c r="E5343" t="str">
        <f>VLOOKUP(D5343,'NZ40-POPT_tech_groups'!A:B,2,FALSE)</f>
        <v>NZ40-ENE-1-PUBBDG</v>
      </c>
      <c r="F5343" s="3">
        <f>_xlfn.IFNA(_xlfn.IFNA(VLOOKUP(D5343,'Energy Share'!B:D,3,FALSE),VLOOKUP(LEFT(D5343,LEN(D5343)-2),'Energy Share'!B:D,3,FALSE)),0)*HLOOKUP(C5343,'Energy Share'!$I$2:$AL$3,2,FALSE)*VLOOKUP(LEFT(D5343,6),'Energy Share'!$I$6:$J$14,2,FALSE)</f>
        <v>7.7366461176412132E-2</v>
      </c>
    </row>
    <row r="5344" spans="1:6" hidden="1" x14ac:dyDescent="0.3">
      <c r="A5344">
        <f>IF(IFERROR(_xlfn.NUMBERVALUE(RIGHT(D5344,2))=C5344-2000,TRUE),1,0)*_xlfn.IFNA(VLOOKUP(LEFT(RIGHT(D5344,LEN(D5344)-6),LEN(RIGHT(D5344,LEN(D5344)-6))-3),'Filter Fuel'!$A$3:$I$29,HLOOKUP(LEFT(D5344,6),'Filter Fuel'!$B$1:$I$2,2,FALSE),FALSE),1)*IF(F5344=0,0,1)</f>
        <v>0</v>
      </c>
      <c r="B5344" t="s">
        <v>2</v>
      </c>
      <c r="C5344">
        <f t="shared" si="156"/>
        <v>2038</v>
      </c>
      <c r="D5344" t="str">
        <f t="shared" si="157"/>
        <v>PUBBDGELCIMP45</v>
      </c>
      <c r="E5344" t="str">
        <f>VLOOKUP(D5344,'NZ40-POPT_tech_groups'!A:B,2,FALSE)</f>
        <v>NZ40-ENE-1-PUBBDG</v>
      </c>
      <c r="F5344" s="3">
        <f>_xlfn.IFNA(_xlfn.IFNA(VLOOKUP(D5344,'Energy Share'!B:D,3,FALSE),VLOOKUP(LEFT(D5344,LEN(D5344)-2),'Energy Share'!B:D,3,FALSE)),0)*HLOOKUP(C5344,'Energy Share'!$I$2:$AL$3,2,FALSE)*VLOOKUP(LEFT(D5344,6),'Energy Share'!$I$6:$J$14,2,FALSE)</f>
        <v>7.7366461176412132E-2</v>
      </c>
    </row>
    <row r="5345" spans="1:6" hidden="1" x14ac:dyDescent="0.3">
      <c r="A5345">
        <f>IF(IFERROR(_xlfn.NUMBERVALUE(RIGHT(D5345,2))=C5345-2000,TRUE),1,0)*_xlfn.IFNA(VLOOKUP(LEFT(RIGHT(D5345,LEN(D5345)-6),LEN(RIGHT(D5345,LEN(D5345)-6))-3),'Filter Fuel'!$A$3:$I$29,HLOOKUP(LEFT(D5345,6),'Filter Fuel'!$B$1:$I$2,2,FALSE),FALSE),1)*IF(F5345=0,0,1)</f>
        <v>0</v>
      </c>
      <c r="B5345" t="s">
        <v>2</v>
      </c>
      <c r="C5345">
        <f t="shared" si="156"/>
        <v>2038</v>
      </c>
      <c r="D5345" t="str">
        <f t="shared" si="157"/>
        <v>PUBBDGELCIMP46</v>
      </c>
      <c r="E5345" t="str">
        <f>VLOOKUP(D5345,'NZ40-POPT_tech_groups'!A:B,2,FALSE)</f>
        <v>NZ40-ENE-1-PUBBDG</v>
      </c>
      <c r="F5345" s="3">
        <f>_xlfn.IFNA(_xlfn.IFNA(VLOOKUP(D5345,'Energy Share'!B:D,3,FALSE),VLOOKUP(LEFT(D5345,LEN(D5345)-2),'Energy Share'!B:D,3,FALSE)),0)*HLOOKUP(C5345,'Energy Share'!$I$2:$AL$3,2,FALSE)*VLOOKUP(LEFT(D5345,6),'Energy Share'!$I$6:$J$14,2,FALSE)</f>
        <v>7.7366461176412132E-2</v>
      </c>
    </row>
    <row r="5346" spans="1:6" hidden="1" x14ac:dyDescent="0.3">
      <c r="A5346">
        <f>IF(IFERROR(_xlfn.NUMBERVALUE(RIGHT(D5346,2))=C5346-2000,TRUE),1,0)*_xlfn.IFNA(VLOOKUP(LEFT(RIGHT(D5346,LEN(D5346)-6),LEN(RIGHT(D5346,LEN(D5346)-6))-3),'Filter Fuel'!$A$3:$I$29,HLOOKUP(LEFT(D5346,6),'Filter Fuel'!$B$1:$I$2,2,FALSE),FALSE),1)*IF(F5346=0,0,1)</f>
        <v>0</v>
      </c>
      <c r="B5346" t="s">
        <v>2</v>
      </c>
      <c r="C5346">
        <f t="shared" si="156"/>
        <v>2038</v>
      </c>
      <c r="D5346" t="str">
        <f t="shared" si="157"/>
        <v>PUBBDGELCIMP47</v>
      </c>
      <c r="E5346" t="str">
        <f>VLOOKUP(D5346,'NZ40-POPT_tech_groups'!A:B,2,FALSE)</f>
        <v>NZ40-ENE-1-PUBBDG</v>
      </c>
      <c r="F5346" s="3">
        <f>_xlfn.IFNA(_xlfn.IFNA(VLOOKUP(D5346,'Energy Share'!B:D,3,FALSE),VLOOKUP(LEFT(D5346,LEN(D5346)-2),'Energy Share'!B:D,3,FALSE)),0)*HLOOKUP(C5346,'Energy Share'!$I$2:$AL$3,2,FALSE)*VLOOKUP(LEFT(D5346,6),'Energy Share'!$I$6:$J$14,2,FALSE)</f>
        <v>7.7366461176412132E-2</v>
      </c>
    </row>
    <row r="5347" spans="1:6" hidden="1" x14ac:dyDescent="0.3">
      <c r="A5347">
        <f>IF(IFERROR(_xlfn.NUMBERVALUE(RIGHT(D5347,2))=C5347-2000,TRUE),1,0)*_xlfn.IFNA(VLOOKUP(LEFT(RIGHT(D5347,LEN(D5347)-6),LEN(RIGHT(D5347,LEN(D5347)-6))-3),'Filter Fuel'!$A$3:$I$29,HLOOKUP(LEFT(D5347,6),'Filter Fuel'!$B$1:$I$2,2,FALSE),FALSE),1)*IF(F5347=0,0,1)</f>
        <v>0</v>
      </c>
      <c r="B5347" t="s">
        <v>2</v>
      </c>
      <c r="C5347">
        <f t="shared" si="156"/>
        <v>2038</v>
      </c>
      <c r="D5347" t="str">
        <f t="shared" si="157"/>
        <v>PUBBDGELCIMP48</v>
      </c>
      <c r="E5347" t="str">
        <f>VLOOKUP(D5347,'NZ40-POPT_tech_groups'!A:B,2,FALSE)</f>
        <v>NZ40-ENE-1-PUBBDG</v>
      </c>
      <c r="F5347" s="3">
        <f>_xlfn.IFNA(_xlfn.IFNA(VLOOKUP(D5347,'Energy Share'!B:D,3,FALSE),VLOOKUP(LEFT(D5347,LEN(D5347)-2),'Energy Share'!B:D,3,FALSE)),0)*HLOOKUP(C5347,'Energy Share'!$I$2:$AL$3,2,FALSE)*VLOOKUP(LEFT(D5347,6),'Energy Share'!$I$6:$J$14,2,FALSE)</f>
        <v>7.7366461176412132E-2</v>
      </c>
    </row>
    <row r="5348" spans="1:6" hidden="1" x14ac:dyDescent="0.3">
      <c r="A5348">
        <f>IF(IFERROR(_xlfn.NUMBERVALUE(RIGHT(D5348,2))=C5348-2000,TRUE),1,0)*_xlfn.IFNA(VLOOKUP(LEFT(RIGHT(D5348,LEN(D5348)-6),LEN(RIGHT(D5348,LEN(D5348)-6))-3),'Filter Fuel'!$A$3:$I$29,HLOOKUP(LEFT(D5348,6),'Filter Fuel'!$B$1:$I$2,2,FALSE),FALSE),1)*IF(F5348=0,0,1)</f>
        <v>0</v>
      </c>
      <c r="B5348" t="s">
        <v>2</v>
      </c>
      <c r="C5348">
        <f t="shared" si="156"/>
        <v>2038</v>
      </c>
      <c r="D5348" t="str">
        <f t="shared" si="157"/>
        <v>PUBBDGELCIMP49</v>
      </c>
      <c r="E5348" t="str">
        <f>VLOOKUP(D5348,'NZ40-POPT_tech_groups'!A:B,2,FALSE)</f>
        <v>NZ40-ENE-1-PUBBDG</v>
      </c>
      <c r="F5348" s="3">
        <f>_xlfn.IFNA(_xlfn.IFNA(VLOOKUP(D5348,'Energy Share'!B:D,3,FALSE),VLOOKUP(LEFT(D5348,LEN(D5348)-2),'Energy Share'!B:D,3,FALSE)),0)*HLOOKUP(C5348,'Energy Share'!$I$2:$AL$3,2,FALSE)*VLOOKUP(LEFT(D5348,6),'Energy Share'!$I$6:$J$14,2,FALSE)</f>
        <v>7.7366461176412132E-2</v>
      </c>
    </row>
    <row r="5349" spans="1:6" hidden="1" x14ac:dyDescent="0.3">
      <c r="A5349">
        <f>IF(IFERROR(_xlfn.NUMBERVALUE(RIGHT(D5349,2))=C5349-2000,TRUE),1,0)*_xlfn.IFNA(VLOOKUP(LEFT(RIGHT(D5349,LEN(D5349)-6),LEN(RIGHT(D5349,LEN(D5349)-6))-3),'Filter Fuel'!$A$3:$I$29,HLOOKUP(LEFT(D5349,6),'Filter Fuel'!$B$1:$I$2,2,FALSE),FALSE),1)*IF(F5349=0,0,1)</f>
        <v>0</v>
      </c>
      <c r="B5349" t="s">
        <v>2</v>
      </c>
      <c r="C5349">
        <f t="shared" si="156"/>
        <v>2038</v>
      </c>
      <c r="D5349" t="str">
        <f t="shared" si="157"/>
        <v>PUBBDGELCIMP50</v>
      </c>
      <c r="E5349" t="str">
        <f>VLOOKUP(D5349,'NZ40-POPT_tech_groups'!A:B,2,FALSE)</f>
        <v>NZ40-ENE-1-PUBBDG</v>
      </c>
      <c r="F5349" s="3">
        <f>_xlfn.IFNA(_xlfn.IFNA(VLOOKUP(D5349,'Energy Share'!B:D,3,FALSE),VLOOKUP(LEFT(D5349,LEN(D5349)-2),'Energy Share'!B:D,3,FALSE)),0)*HLOOKUP(C5349,'Energy Share'!$I$2:$AL$3,2,FALSE)*VLOOKUP(LEFT(D5349,6),'Energy Share'!$I$6:$J$14,2,FALSE)</f>
        <v>7.7366461176412132E-2</v>
      </c>
    </row>
    <row r="5350" spans="1:6" hidden="1" x14ac:dyDescent="0.3">
      <c r="A5350">
        <f>IF(IFERROR(_xlfn.NUMBERVALUE(RIGHT(D5350,2))=C5350-2000,TRUE),1,0)*_xlfn.IFNA(VLOOKUP(LEFT(RIGHT(D5350,LEN(D5350)-6),LEN(RIGHT(D5350,LEN(D5350)-6))-3),'Filter Fuel'!$A$3:$I$29,HLOOKUP(LEFT(D5350,6),'Filter Fuel'!$B$1:$I$2,2,FALSE),FALSE),1)*IF(F5350=0,0,1)</f>
        <v>0</v>
      </c>
      <c r="B5350" t="s">
        <v>2</v>
      </c>
      <c r="C5350">
        <f t="shared" si="156"/>
        <v>2038</v>
      </c>
      <c r="D5350" t="str">
        <f t="shared" si="157"/>
        <v>PUBTRAELCIMP16</v>
      </c>
      <c r="E5350" t="str">
        <f>VLOOKUP(D5350,'NZ40-POPT_tech_groups'!A:B,2,FALSE)</f>
        <v>NZ40-ENE-1-PUBTRA</v>
      </c>
      <c r="F5350" s="3">
        <f>_xlfn.IFNA(_xlfn.IFNA(VLOOKUP(D5350,'Energy Share'!B:D,3,FALSE),VLOOKUP(LEFT(D5350,LEN(D5350)-2),'Energy Share'!B:D,3,FALSE)),0)*HLOOKUP(C5350,'Energy Share'!$I$2:$AL$3,2,FALSE)*VLOOKUP(LEFT(D5350,6),'Energy Share'!$I$6:$J$14,2,FALSE)</f>
        <v>0</v>
      </c>
    </row>
    <row r="5351" spans="1:6" hidden="1" x14ac:dyDescent="0.3">
      <c r="A5351">
        <f>IF(IFERROR(_xlfn.NUMBERVALUE(RIGHT(D5351,2))=C5351-2000,TRUE),1,0)*_xlfn.IFNA(VLOOKUP(LEFT(RIGHT(D5351,LEN(D5351)-6),LEN(RIGHT(D5351,LEN(D5351)-6))-3),'Filter Fuel'!$A$3:$I$29,HLOOKUP(LEFT(D5351,6),'Filter Fuel'!$B$1:$I$2,2,FALSE),FALSE),1)*IF(F5351=0,0,1)</f>
        <v>0</v>
      </c>
      <c r="B5351" t="s">
        <v>2</v>
      </c>
      <c r="C5351">
        <f t="shared" si="156"/>
        <v>2038</v>
      </c>
      <c r="D5351" t="str">
        <f t="shared" si="157"/>
        <v>PUBTRAELCIMP17</v>
      </c>
      <c r="E5351" t="str">
        <f>VLOOKUP(D5351,'NZ40-POPT_tech_groups'!A:B,2,FALSE)</f>
        <v>NZ40-ENE-1-PUBTRA</v>
      </c>
      <c r="F5351" s="3">
        <f>_xlfn.IFNA(_xlfn.IFNA(VLOOKUP(D5351,'Energy Share'!B:D,3,FALSE),VLOOKUP(LEFT(D5351,LEN(D5351)-2),'Energy Share'!B:D,3,FALSE)),0)*HLOOKUP(C5351,'Energy Share'!$I$2:$AL$3,2,FALSE)*VLOOKUP(LEFT(D5351,6),'Energy Share'!$I$6:$J$14,2,FALSE)</f>
        <v>0</v>
      </c>
    </row>
    <row r="5352" spans="1:6" hidden="1" x14ac:dyDescent="0.3">
      <c r="A5352">
        <f>IF(IFERROR(_xlfn.NUMBERVALUE(RIGHT(D5352,2))=C5352-2000,TRUE),1,0)*_xlfn.IFNA(VLOOKUP(LEFT(RIGHT(D5352,LEN(D5352)-6),LEN(RIGHT(D5352,LEN(D5352)-6))-3),'Filter Fuel'!$A$3:$I$29,HLOOKUP(LEFT(D5352,6),'Filter Fuel'!$B$1:$I$2,2,FALSE),FALSE),1)*IF(F5352=0,0,1)</f>
        <v>0</v>
      </c>
      <c r="B5352" t="s">
        <v>2</v>
      </c>
      <c r="C5352">
        <f t="shared" si="156"/>
        <v>2038</v>
      </c>
      <c r="D5352" t="str">
        <f t="shared" si="157"/>
        <v>PUBTRAELCIMP18</v>
      </c>
      <c r="E5352" t="str">
        <f>VLOOKUP(D5352,'NZ40-POPT_tech_groups'!A:B,2,FALSE)</f>
        <v>NZ40-ENE-1-PUBTRA</v>
      </c>
      <c r="F5352" s="3">
        <f>_xlfn.IFNA(_xlfn.IFNA(VLOOKUP(D5352,'Energy Share'!B:D,3,FALSE),VLOOKUP(LEFT(D5352,LEN(D5352)-2),'Energy Share'!B:D,3,FALSE)),0)*HLOOKUP(C5352,'Energy Share'!$I$2:$AL$3,2,FALSE)*VLOOKUP(LEFT(D5352,6),'Energy Share'!$I$6:$J$14,2,FALSE)</f>
        <v>0</v>
      </c>
    </row>
    <row r="5353" spans="1:6" hidden="1" x14ac:dyDescent="0.3">
      <c r="A5353">
        <f>IF(IFERROR(_xlfn.NUMBERVALUE(RIGHT(D5353,2))=C5353-2000,TRUE),1,0)*_xlfn.IFNA(VLOOKUP(LEFT(RIGHT(D5353,LEN(D5353)-6),LEN(RIGHT(D5353,LEN(D5353)-6))-3),'Filter Fuel'!$A$3:$I$29,HLOOKUP(LEFT(D5353,6),'Filter Fuel'!$B$1:$I$2,2,FALSE),FALSE),1)*IF(F5353=0,0,1)</f>
        <v>0</v>
      </c>
      <c r="B5353" t="s">
        <v>2</v>
      </c>
      <c r="C5353">
        <f t="shared" si="156"/>
        <v>2038</v>
      </c>
      <c r="D5353" t="str">
        <f t="shared" si="157"/>
        <v>PUBTRAELCIMP19</v>
      </c>
      <c r="E5353" t="str">
        <f>VLOOKUP(D5353,'NZ40-POPT_tech_groups'!A:B,2,FALSE)</f>
        <v>NZ40-ENE-1-PUBTRA</v>
      </c>
      <c r="F5353" s="3">
        <f>_xlfn.IFNA(_xlfn.IFNA(VLOOKUP(D5353,'Energy Share'!B:D,3,FALSE),VLOOKUP(LEFT(D5353,LEN(D5353)-2),'Energy Share'!B:D,3,FALSE)),0)*HLOOKUP(C5353,'Energy Share'!$I$2:$AL$3,2,FALSE)*VLOOKUP(LEFT(D5353,6),'Energy Share'!$I$6:$J$14,2,FALSE)</f>
        <v>0</v>
      </c>
    </row>
    <row r="5354" spans="1:6" hidden="1" x14ac:dyDescent="0.3">
      <c r="A5354">
        <f>IF(IFERROR(_xlfn.NUMBERVALUE(RIGHT(D5354,2))=C5354-2000,TRUE),1,0)*_xlfn.IFNA(VLOOKUP(LEFT(RIGHT(D5354,LEN(D5354)-6),LEN(RIGHT(D5354,LEN(D5354)-6))-3),'Filter Fuel'!$A$3:$I$29,HLOOKUP(LEFT(D5354,6),'Filter Fuel'!$B$1:$I$2,2,FALSE),FALSE),1)*IF(F5354=0,0,1)</f>
        <v>0</v>
      </c>
      <c r="B5354" t="s">
        <v>2</v>
      </c>
      <c r="C5354">
        <f t="shared" si="156"/>
        <v>2038</v>
      </c>
      <c r="D5354" t="str">
        <f t="shared" si="157"/>
        <v>PUBTRAELCIMP20</v>
      </c>
      <c r="E5354" t="str">
        <f>VLOOKUP(D5354,'NZ40-POPT_tech_groups'!A:B,2,FALSE)</f>
        <v>NZ40-ENE-1-PUBTRA</v>
      </c>
      <c r="F5354" s="3">
        <f>_xlfn.IFNA(_xlfn.IFNA(VLOOKUP(D5354,'Energy Share'!B:D,3,FALSE),VLOOKUP(LEFT(D5354,LEN(D5354)-2),'Energy Share'!B:D,3,FALSE)),0)*HLOOKUP(C5354,'Energy Share'!$I$2:$AL$3,2,FALSE)*VLOOKUP(LEFT(D5354,6),'Energy Share'!$I$6:$J$14,2,FALSE)</f>
        <v>0</v>
      </c>
    </row>
    <row r="5355" spans="1:6" hidden="1" x14ac:dyDescent="0.3">
      <c r="A5355">
        <f>IF(IFERROR(_xlfn.NUMBERVALUE(RIGHT(D5355,2))=C5355-2000,TRUE),1,0)*_xlfn.IFNA(VLOOKUP(LEFT(RIGHT(D5355,LEN(D5355)-6),LEN(RIGHT(D5355,LEN(D5355)-6))-3),'Filter Fuel'!$A$3:$I$29,HLOOKUP(LEFT(D5355,6),'Filter Fuel'!$B$1:$I$2,2,FALSE),FALSE),1)*IF(F5355=0,0,1)</f>
        <v>0</v>
      </c>
      <c r="B5355" t="s">
        <v>2</v>
      </c>
      <c r="C5355">
        <f t="shared" si="156"/>
        <v>2038</v>
      </c>
      <c r="D5355" t="str">
        <f t="shared" si="157"/>
        <v>PUBTRAELCIMP21</v>
      </c>
      <c r="E5355" t="str">
        <f>VLOOKUP(D5355,'NZ40-POPT_tech_groups'!A:B,2,FALSE)</f>
        <v>NZ40-ENE-1-PUBTRA</v>
      </c>
      <c r="F5355" s="3">
        <f>_xlfn.IFNA(_xlfn.IFNA(VLOOKUP(D5355,'Energy Share'!B:D,3,FALSE),VLOOKUP(LEFT(D5355,LEN(D5355)-2),'Energy Share'!B:D,3,FALSE)),0)*HLOOKUP(C5355,'Energy Share'!$I$2:$AL$3,2,FALSE)*VLOOKUP(LEFT(D5355,6),'Energy Share'!$I$6:$J$14,2,FALSE)</f>
        <v>0</v>
      </c>
    </row>
    <row r="5356" spans="1:6" hidden="1" x14ac:dyDescent="0.3">
      <c r="A5356">
        <f>IF(IFERROR(_xlfn.NUMBERVALUE(RIGHT(D5356,2))=C5356-2000,TRUE),1,0)*_xlfn.IFNA(VLOOKUP(LEFT(RIGHT(D5356,LEN(D5356)-6),LEN(RIGHT(D5356,LEN(D5356)-6))-3),'Filter Fuel'!$A$3:$I$29,HLOOKUP(LEFT(D5356,6),'Filter Fuel'!$B$1:$I$2,2,FALSE),FALSE),1)*IF(F5356=0,0,1)</f>
        <v>0</v>
      </c>
      <c r="B5356" t="s">
        <v>2</v>
      </c>
      <c r="C5356">
        <f t="shared" si="156"/>
        <v>2038</v>
      </c>
      <c r="D5356" t="str">
        <f t="shared" si="157"/>
        <v>PUBTRAELCIMP22</v>
      </c>
      <c r="E5356" t="str">
        <f>VLOOKUP(D5356,'NZ40-POPT_tech_groups'!A:B,2,FALSE)</f>
        <v>NZ40-ENE-1-PUBTRA</v>
      </c>
      <c r="F5356" s="3">
        <f>_xlfn.IFNA(_xlfn.IFNA(VLOOKUP(D5356,'Energy Share'!B:D,3,FALSE),VLOOKUP(LEFT(D5356,LEN(D5356)-2),'Energy Share'!B:D,3,FALSE)),0)*HLOOKUP(C5356,'Energy Share'!$I$2:$AL$3,2,FALSE)*VLOOKUP(LEFT(D5356,6),'Energy Share'!$I$6:$J$14,2,FALSE)</f>
        <v>0</v>
      </c>
    </row>
    <row r="5357" spans="1:6" hidden="1" x14ac:dyDescent="0.3">
      <c r="A5357">
        <f>IF(IFERROR(_xlfn.NUMBERVALUE(RIGHT(D5357,2))=C5357-2000,TRUE),1,0)*_xlfn.IFNA(VLOOKUP(LEFT(RIGHT(D5357,LEN(D5357)-6),LEN(RIGHT(D5357,LEN(D5357)-6))-3),'Filter Fuel'!$A$3:$I$29,HLOOKUP(LEFT(D5357,6),'Filter Fuel'!$B$1:$I$2,2,FALSE),FALSE),1)*IF(F5357=0,0,1)</f>
        <v>0</v>
      </c>
      <c r="B5357" t="s">
        <v>2</v>
      </c>
      <c r="C5357">
        <f t="shared" si="156"/>
        <v>2038</v>
      </c>
      <c r="D5357" t="str">
        <f t="shared" si="157"/>
        <v>PUBTRAELCIMP23</v>
      </c>
      <c r="E5357" t="str">
        <f>VLOOKUP(D5357,'NZ40-POPT_tech_groups'!A:B,2,FALSE)</f>
        <v>NZ40-ENE-1-PUBTRA</v>
      </c>
      <c r="F5357" s="3">
        <f>_xlfn.IFNA(_xlfn.IFNA(VLOOKUP(D5357,'Energy Share'!B:D,3,FALSE),VLOOKUP(LEFT(D5357,LEN(D5357)-2),'Energy Share'!B:D,3,FALSE)),0)*HLOOKUP(C5357,'Energy Share'!$I$2:$AL$3,2,FALSE)*VLOOKUP(LEFT(D5357,6),'Energy Share'!$I$6:$J$14,2,FALSE)</f>
        <v>0</v>
      </c>
    </row>
    <row r="5358" spans="1:6" hidden="1" x14ac:dyDescent="0.3">
      <c r="A5358">
        <f>IF(IFERROR(_xlfn.NUMBERVALUE(RIGHT(D5358,2))=C5358-2000,TRUE),1,0)*_xlfn.IFNA(VLOOKUP(LEFT(RIGHT(D5358,LEN(D5358)-6),LEN(RIGHT(D5358,LEN(D5358)-6))-3),'Filter Fuel'!$A$3:$I$29,HLOOKUP(LEFT(D5358,6),'Filter Fuel'!$B$1:$I$2,2,FALSE),FALSE),1)*IF(F5358=0,0,1)</f>
        <v>0</v>
      </c>
      <c r="B5358" t="s">
        <v>2</v>
      </c>
      <c r="C5358">
        <f t="shared" si="156"/>
        <v>2038</v>
      </c>
      <c r="D5358" t="str">
        <f t="shared" si="157"/>
        <v>PUBTRAELCIMP24</v>
      </c>
      <c r="E5358" t="str">
        <f>VLOOKUP(D5358,'NZ40-POPT_tech_groups'!A:B,2,FALSE)</f>
        <v>NZ40-ENE-1-PUBTRA</v>
      </c>
      <c r="F5358" s="3">
        <f>_xlfn.IFNA(_xlfn.IFNA(VLOOKUP(D5358,'Energy Share'!B:D,3,FALSE),VLOOKUP(LEFT(D5358,LEN(D5358)-2),'Energy Share'!B:D,3,FALSE)),0)*HLOOKUP(C5358,'Energy Share'!$I$2:$AL$3,2,FALSE)*VLOOKUP(LEFT(D5358,6),'Energy Share'!$I$6:$J$14,2,FALSE)</f>
        <v>0</v>
      </c>
    </row>
    <row r="5359" spans="1:6" hidden="1" x14ac:dyDescent="0.3">
      <c r="A5359">
        <f>IF(IFERROR(_xlfn.NUMBERVALUE(RIGHT(D5359,2))=C5359-2000,TRUE),1,0)*_xlfn.IFNA(VLOOKUP(LEFT(RIGHT(D5359,LEN(D5359)-6),LEN(RIGHT(D5359,LEN(D5359)-6))-3),'Filter Fuel'!$A$3:$I$29,HLOOKUP(LEFT(D5359,6),'Filter Fuel'!$B$1:$I$2,2,FALSE),FALSE),1)*IF(F5359=0,0,1)</f>
        <v>0</v>
      </c>
      <c r="B5359" t="s">
        <v>2</v>
      </c>
      <c r="C5359">
        <f t="shared" si="156"/>
        <v>2038</v>
      </c>
      <c r="D5359" t="str">
        <f t="shared" si="157"/>
        <v>PUBTRAELCIMP25</v>
      </c>
      <c r="E5359" t="str">
        <f>VLOOKUP(D5359,'NZ40-POPT_tech_groups'!A:B,2,FALSE)</f>
        <v>NZ40-ENE-1-PUBTRA</v>
      </c>
      <c r="F5359" s="3">
        <f>_xlfn.IFNA(_xlfn.IFNA(VLOOKUP(D5359,'Energy Share'!B:D,3,FALSE),VLOOKUP(LEFT(D5359,LEN(D5359)-2),'Energy Share'!B:D,3,FALSE)),0)*HLOOKUP(C5359,'Energy Share'!$I$2:$AL$3,2,FALSE)*VLOOKUP(LEFT(D5359,6),'Energy Share'!$I$6:$J$14,2,FALSE)</f>
        <v>0</v>
      </c>
    </row>
    <row r="5360" spans="1:6" hidden="1" x14ac:dyDescent="0.3">
      <c r="A5360">
        <f>IF(IFERROR(_xlfn.NUMBERVALUE(RIGHT(D5360,2))=C5360-2000,TRUE),1,0)*_xlfn.IFNA(VLOOKUP(LEFT(RIGHT(D5360,LEN(D5360)-6),LEN(RIGHT(D5360,LEN(D5360)-6))-3),'Filter Fuel'!$A$3:$I$29,HLOOKUP(LEFT(D5360,6),'Filter Fuel'!$B$1:$I$2,2,FALSE),FALSE),1)*IF(F5360=0,0,1)</f>
        <v>0</v>
      </c>
      <c r="B5360" t="s">
        <v>2</v>
      </c>
      <c r="C5360">
        <f t="shared" si="156"/>
        <v>2038</v>
      </c>
      <c r="D5360" t="str">
        <f t="shared" si="157"/>
        <v>PUBTRAELCIMP26</v>
      </c>
      <c r="E5360" t="str">
        <f>VLOOKUP(D5360,'NZ40-POPT_tech_groups'!A:B,2,FALSE)</f>
        <v>NZ40-ENE-1-PUBTRA</v>
      </c>
      <c r="F5360" s="3">
        <f>_xlfn.IFNA(_xlfn.IFNA(VLOOKUP(D5360,'Energy Share'!B:D,3,FALSE),VLOOKUP(LEFT(D5360,LEN(D5360)-2),'Energy Share'!B:D,3,FALSE)),0)*HLOOKUP(C5360,'Energy Share'!$I$2:$AL$3,2,FALSE)*VLOOKUP(LEFT(D5360,6),'Energy Share'!$I$6:$J$14,2,FALSE)</f>
        <v>0</v>
      </c>
    </row>
    <row r="5361" spans="1:6" hidden="1" x14ac:dyDescent="0.3">
      <c r="A5361">
        <f>IF(IFERROR(_xlfn.NUMBERVALUE(RIGHT(D5361,2))=C5361-2000,TRUE),1,0)*_xlfn.IFNA(VLOOKUP(LEFT(RIGHT(D5361,LEN(D5361)-6),LEN(RIGHT(D5361,LEN(D5361)-6))-3),'Filter Fuel'!$A$3:$I$29,HLOOKUP(LEFT(D5361,6),'Filter Fuel'!$B$1:$I$2,2,FALSE),FALSE),1)*IF(F5361=0,0,1)</f>
        <v>0</v>
      </c>
      <c r="B5361" t="s">
        <v>2</v>
      </c>
      <c r="C5361">
        <f t="shared" si="156"/>
        <v>2038</v>
      </c>
      <c r="D5361" t="str">
        <f t="shared" si="157"/>
        <v>PUBTRAELCIMP27</v>
      </c>
      <c r="E5361" t="str">
        <f>VLOOKUP(D5361,'NZ40-POPT_tech_groups'!A:B,2,FALSE)</f>
        <v>NZ40-ENE-1-PUBTRA</v>
      </c>
      <c r="F5361" s="3">
        <f>_xlfn.IFNA(_xlfn.IFNA(VLOOKUP(D5361,'Energy Share'!B:D,3,FALSE),VLOOKUP(LEFT(D5361,LEN(D5361)-2),'Energy Share'!B:D,3,FALSE)),0)*HLOOKUP(C5361,'Energy Share'!$I$2:$AL$3,2,FALSE)*VLOOKUP(LEFT(D5361,6),'Energy Share'!$I$6:$J$14,2,FALSE)</f>
        <v>0</v>
      </c>
    </row>
    <row r="5362" spans="1:6" hidden="1" x14ac:dyDescent="0.3">
      <c r="A5362">
        <f>IF(IFERROR(_xlfn.NUMBERVALUE(RIGHT(D5362,2))=C5362-2000,TRUE),1,0)*_xlfn.IFNA(VLOOKUP(LEFT(RIGHT(D5362,LEN(D5362)-6),LEN(RIGHT(D5362,LEN(D5362)-6))-3),'Filter Fuel'!$A$3:$I$29,HLOOKUP(LEFT(D5362,6),'Filter Fuel'!$B$1:$I$2,2,FALSE),FALSE),1)*IF(F5362=0,0,1)</f>
        <v>0</v>
      </c>
      <c r="B5362" t="s">
        <v>2</v>
      </c>
      <c r="C5362">
        <f t="shared" si="156"/>
        <v>2038</v>
      </c>
      <c r="D5362" t="str">
        <f t="shared" si="157"/>
        <v>PUBTRAELCIMP28</v>
      </c>
      <c r="E5362" t="str">
        <f>VLOOKUP(D5362,'NZ40-POPT_tech_groups'!A:B,2,FALSE)</f>
        <v>NZ40-ENE-1-PUBTRA</v>
      </c>
      <c r="F5362" s="3">
        <f>_xlfn.IFNA(_xlfn.IFNA(VLOOKUP(D5362,'Energy Share'!B:D,3,FALSE),VLOOKUP(LEFT(D5362,LEN(D5362)-2),'Energy Share'!B:D,3,FALSE)),0)*HLOOKUP(C5362,'Energy Share'!$I$2:$AL$3,2,FALSE)*VLOOKUP(LEFT(D5362,6),'Energy Share'!$I$6:$J$14,2,FALSE)</f>
        <v>0</v>
      </c>
    </row>
    <row r="5363" spans="1:6" hidden="1" x14ac:dyDescent="0.3">
      <c r="A5363">
        <f>IF(IFERROR(_xlfn.NUMBERVALUE(RIGHT(D5363,2))=C5363-2000,TRUE),1,0)*_xlfn.IFNA(VLOOKUP(LEFT(RIGHT(D5363,LEN(D5363)-6),LEN(RIGHT(D5363,LEN(D5363)-6))-3),'Filter Fuel'!$A$3:$I$29,HLOOKUP(LEFT(D5363,6),'Filter Fuel'!$B$1:$I$2,2,FALSE),FALSE),1)*IF(F5363=0,0,1)</f>
        <v>0</v>
      </c>
      <c r="B5363" t="s">
        <v>2</v>
      </c>
      <c r="C5363">
        <f t="shared" si="156"/>
        <v>2038</v>
      </c>
      <c r="D5363" t="str">
        <f t="shared" si="157"/>
        <v>PUBTRAELCIMP29</v>
      </c>
      <c r="E5363" t="str">
        <f>VLOOKUP(D5363,'NZ40-POPT_tech_groups'!A:B,2,FALSE)</f>
        <v>NZ40-ENE-1-PUBTRA</v>
      </c>
      <c r="F5363" s="3">
        <f>_xlfn.IFNA(_xlfn.IFNA(VLOOKUP(D5363,'Energy Share'!B:D,3,FALSE),VLOOKUP(LEFT(D5363,LEN(D5363)-2),'Energy Share'!B:D,3,FALSE)),0)*HLOOKUP(C5363,'Energy Share'!$I$2:$AL$3,2,FALSE)*VLOOKUP(LEFT(D5363,6),'Energy Share'!$I$6:$J$14,2,FALSE)</f>
        <v>0</v>
      </c>
    </row>
    <row r="5364" spans="1:6" hidden="1" x14ac:dyDescent="0.3">
      <c r="A5364">
        <f>IF(IFERROR(_xlfn.NUMBERVALUE(RIGHT(D5364,2))=C5364-2000,TRUE),1,0)*_xlfn.IFNA(VLOOKUP(LEFT(RIGHT(D5364,LEN(D5364)-6),LEN(RIGHT(D5364,LEN(D5364)-6))-3),'Filter Fuel'!$A$3:$I$29,HLOOKUP(LEFT(D5364,6),'Filter Fuel'!$B$1:$I$2,2,FALSE),FALSE),1)*IF(F5364=0,0,1)</f>
        <v>0</v>
      </c>
      <c r="B5364" t="s">
        <v>2</v>
      </c>
      <c r="C5364">
        <f t="shared" si="156"/>
        <v>2038</v>
      </c>
      <c r="D5364" t="str">
        <f t="shared" si="157"/>
        <v>PUBTRAELCIMP30</v>
      </c>
      <c r="E5364" t="str">
        <f>VLOOKUP(D5364,'NZ40-POPT_tech_groups'!A:B,2,FALSE)</f>
        <v>NZ40-ENE-1-PUBTRA</v>
      </c>
      <c r="F5364" s="3">
        <f>_xlfn.IFNA(_xlfn.IFNA(VLOOKUP(D5364,'Energy Share'!B:D,3,FALSE),VLOOKUP(LEFT(D5364,LEN(D5364)-2),'Energy Share'!B:D,3,FALSE)),0)*HLOOKUP(C5364,'Energy Share'!$I$2:$AL$3,2,FALSE)*VLOOKUP(LEFT(D5364,6),'Energy Share'!$I$6:$J$14,2,FALSE)</f>
        <v>0</v>
      </c>
    </row>
    <row r="5365" spans="1:6" hidden="1" x14ac:dyDescent="0.3">
      <c r="A5365">
        <f>IF(IFERROR(_xlfn.NUMBERVALUE(RIGHT(D5365,2))=C5365-2000,TRUE),1,0)*_xlfn.IFNA(VLOOKUP(LEFT(RIGHT(D5365,LEN(D5365)-6),LEN(RIGHT(D5365,LEN(D5365)-6))-3),'Filter Fuel'!$A$3:$I$29,HLOOKUP(LEFT(D5365,6),'Filter Fuel'!$B$1:$I$2,2,FALSE),FALSE),1)*IF(F5365=0,0,1)</f>
        <v>0</v>
      </c>
      <c r="B5365" t="s">
        <v>2</v>
      </c>
      <c r="C5365">
        <f t="shared" si="156"/>
        <v>2038</v>
      </c>
      <c r="D5365" t="str">
        <f t="shared" si="157"/>
        <v>PUBTRAELCIMP31</v>
      </c>
      <c r="E5365" t="str">
        <f>VLOOKUP(D5365,'NZ40-POPT_tech_groups'!A:B,2,FALSE)</f>
        <v>NZ40-ENE-1-PUBTRA</v>
      </c>
      <c r="F5365" s="3">
        <f>_xlfn.IFNA(_xlfn.IFNA(VLOOKUP(D5365,'Energy Share'!B:D,3,FALSE),VLOOKUP(LEFT(D5365,LEN(D5365)-2),'Energy Share'!B:D,3,FALSE)),0)*HLOOKUP(C5365,'Energy Share'!$I$2:$AL$3,2,FALSE)*VLOOKUP(LEFT(D5365,6),'Energy Share'!$I$6:$J$14,2,FALSE)</f>
        <v>0</v>
      </c>
    </row>
    <row r="5366" spans="1:6" hidden="1" x14ac:dyDescent="0.3">
      <c r="A5366">
        <f>IF(IFERROR(_xlfn.NUMBERVALUE(RIGHT(D5366,2))=C5366-2000,TRUE),1,0)*_xlfn.IFNA(VLOOKUP(LEFT(RIGHT(D5366,LEN(D5366)-6),LEN(RIGHT(D5366,LEN(D5366)-6))-3),'Filter Fuel'!$A$3:$I$29,HLOOKUP(LEFT(D5366,6),'Filter Fuel'!$B$1:$I$2,2,FALSE),FALSE),1)*IF(F5366=0,0,1)</f>
        <v>0</v>
      </c>
      <c r="B5366" t="s">
        <v>2</v>
      </c>
      <c r="C5366">
        <f t="shared" si="156"/>
        <v>2038</v>
      </c>
      <c r="D5366" t="str">
        <f t="shared" si="157"/>
        <v>PUBTRAELCIMP32</v>
      </c>
      <c r="E5366" t="str">
        <f>VLOOKUP(D5366,'NZ40-POPT_tech_groups'!A:B,2,FALSE)</f>
        <v>NZ40-ENE-1-PUBTRA</v>
      </c>
      <c r="F5366" s="3">
        <f>_xlfn.IFNA(_xlfn.IFNA(VLOOKUP(D5366,'Energy Share'!B:D,3,FALSE),VLOOKUP(LEFT(D5366,LEN(D5366)-2),'Energy Share'!B:D,3,FALSE)),0)*HLOOKUP(C5366,'Energy Share'!$I$2:$AL$3,2,FALSE)*VLOOKUP(LEFT(D5366,6),'Energy Share'!$I$6:$J$14,2,FALSE)</f>
        <v>0</v>
      </c>
    </row>
    <row r="5367" spans="1:6" hidden="1" x14ac:dyDescent="0.3">
      <c r="A5367">
        <f>IF(IFERROR(_xlfn.NUMBERVALUE(RIGHT(D5367,2))=C5367-2000,TRUE),1,0)*_xlfn.IFNA(VLOOKUP(LEFT(RIGHT(D5367,LEN(D5367)-6),LEN(RIGHT(D5367,LEN(D5367)-6))-3),'Filter Fuel'!$A$3:$I$29,HLOOKUP(LEFT(D5367,6),'Filter Fuel'!$B$1:$I$2,2,FALSE),FALSE),1)*IF(F5367=0,0,1)</f>
        <v>0</v>
      </c>
      <c r="B5367" t="s">
        <v>2</v>
      </c>
      <c r="C5367">
        <f t="shared" si="156"/>
        <v>2038</v>
      </c>
      <c r="D5367" t="str">
        <f t="shared" si="157"/>
        <v>PUBTRAELCIMP33</v>
      </c>
      <c r="E5367" t="str">
        <f>VLOOKUP(D5367,'NZ40-POPT_tech_groups'!A:B,2,FALSE)</f>
        <v>NZ40-ENE-1-PUBTRA</v>
      </c>
      <c r="F5367" s="3">
        <f>_xlfn.IFNA(_xlfn.IFNA(VLOOKUP(D5367,'Energy Share'!B:D,3,FALSE),VLOOKUP(LEFT(D5367,LEN(D5367)-2),'Energy Share'!B:D,3,FALSE)),0)*HLOOKUP(C5367,'Energy Share'!$I$2:$AL$3,2,FALSE)*VLOOKUP(LEFT(D5367,6),'Energy Share'!$I$6:$J$14,2,FALSE)</f>
        <v>0</v>
      </c>
    </row>
    <row r="5368" spans="1:6" hidden="1" x14ac:dyDescent="0.3">
      <c r="A5368">
        <f>IF(IFERROR(_xlfn.NUMBERVALUE(RIGHT(D5368,2))=C5368-2000,TRUE),1,0)*_xlfn.IFNA(VLOOKUP(LEFT(RIGHT(D5368,LEN(D5368)-6),LEN(RIGHT(D5368,LEN(D5368)-6))-3),'Filter Fuel'!$A$3:$I$29,HLOOKUP(LEFT(D5368,6),'Filter Fuel'!$B$1:$I$2,2,FALSE),FALSE),1)*IF(F5368=0,0,1)</f>
        <v>0</v>
      </c>
      <c r="B5368" t="s">
        <v>2</v>
      </c>
      <c r="C5368">
        <f t="shared" si="156"/>
        <v>2038</v>
      </c>
      <c r="D5368" t="str">
        <f t="shared" si="157"/>
        <v>PUBTRAELCIMP34</v>
      </c>
      <c r="E5368" t="str">
        <f>VLOOKUP(D5368,'NZ40-POPT_tech_groups'!A:B,2,FALSE)</f>
        <v>NZ40-ENE-1-PUBTRA</v>
      </c>
      <c r="F5368" s="3">
        <f>_xlfn.IFNA(_xlfn.IFNA(VLOOKUP(D5368,'Energy Share'!B:D,3,FALSE),VLOOKUP(LEFT(D5368,LEN(D5368)-2),'Energy Share'!B:D,3,FALSE)),0)*HLOOKUP(C5368,'Energy Share'!$I$2:$AL$3,2,FALSE)*VLOOKUP(LEFT(D5368,6),'Energy Share'!$I$6:$J$14,2,FALSE)</f>
        <v>0</v>
      </c>
    </row>
    <row r="5369" spans="1:6" hidden="1" x14ac:dyDescent="0.3">
      <c r="A5369">
        <f>IF(IFERROR(_xlfn.NUMBERVALUE(RIGHT(D5369,2))=C5369-2000,TRUE),1,0)*_xlfn.IFNA(VLOOKUP(LEFT(RIGHT(D5369,LEN(D5369)-6),LEN(RIGHT(D5369,LEN(D5369)-6))-3),'Filter Fuel'!$A$3:$I$29,HLOOKUP(LEFT(D5369,6),'Filter Fuel'!$B$1:$I$2,2,FALSE),FALSE),1)*IF(F5369=0,0,1)</f>
        <v>0</v>
      </c>
      <c r="B5369" t="s">
        <v>2</v>
      </c>
      <c r="C5369">
        <f t="shared" si="156"/>
        <v>2038</v>
      </c>
      <c r="D5369" t="str">
        <f t="shared" si="157"/>
        <v>PUBTRAELCIMP35</v>
      </c>
      <c r="E5369" t="str">
        <f>VLOOKUP(D5369,'NZ40-POPT_tech_groups'!A:B,2,FALSE)</f>
        <v>NZ40-ENE-1-PUBTRA</v>
      </c>
      <c r="F5369" s="3">
        <f>_xlfn.IFNA(_xlfn.IFNA(VLOOKUP(D5369,'Energy Share'!B:D,3,FALSE),VLOOKUP(LEFT(D5369,LEN(D5369)-2),'Energy Share'!B:D,3,FALSE)),0)*HLOOKUP(C5369,'Energy Share'!$I$2:$AL$3,2,FALSE)*VLOOKUP(LEFT(D5369,6),'Energy Share'!$I$6:$J$14,2,FALSE)</f>
        <v>0</v>
      </c>
    </row>
    <row r="5370" spans="1:6" hidden="1" x14ac:dyDescent="0.3">
      <c r="A5370">
        <f>IF(IFERROR(_xlfn.NUMBERVALUE(RIGHT(D5370,2))=C5370-2000,TRUE),1,0)*_xlfn.IFNA(VLOOKUP(LEFT(RIGHT(D5370,LEN(D5370)-6),LEN(RIGHT(D5370,LEN(D5370)-6))-3),'Filter Fuel'!$A$3:$I$29,HLOOKUP(LEFT(D5370,6),'Filter Fuel'!$B$1:$I$2,2,FALSE),FALSE),1)*IF(F5370=0,0,1)</f>
        <v>0</v>
      </c>
      <c r="B5370" t="s">
        <v>2</v>
      </c>
      <c r="C5370">
        <f t="shared" si="156"/>
        <v>2038</v>
      </c>
      <c r="D5370" t="str">
        <f t="shared" si="157"/>
        <v>PUBTRAELCIMP36</v>
      </c>
      <c r="E5370" t="str">
        <f>VLOOKUP(D5370,'NZ40-POPT_tech_groups'!A:B,2,FALSE)</f>
        <v>NZ40-ENE-1-PUBTRA</v>
      </c>
      <c r="F5370" s="3">
        <f>_xlfn.IFNA(_xlfn.IFNA(VLOOKUP(D5370,'Energy Share'!B:D,3,FALSE),VLOOKUP(LEFT(D5370,LEN(D5370)-2),'Energy Share'!B:D,3,FALSE)),0)*HLOOKUP(C5370,'Energy Share'!$I$2:$AL$3,2,FALSE)*VLOOKUP(LEFT(D5370,6),'Energy Share'!$I$6:$J$14,2,FALSE)</f>
        <v>0</v>
      </c>
    </row>
    <row r="5371" spans="1:6" hidden="1" x14ac:dyDescent="0.3">
      <c r="A5371">
        <f>IF(IFERROR(_xlfn.NUMBERVALUE(RIGHT(D5371,2))=C5371-2000,TRUE),1,0)*_xlfn.IFNA(VLOOKUP(LEFT(RIGHT(D5371,LEN(D5371)-6),LEN(RIGHT(D5371,LEN(D5371)-6))-3),'Filter Fuel'!$A$3:$I$29,HLOOKUP(LEFT(D5371,6),'Filter Fuel'!$B$1:$I$2,2,FALSE),FALSE),1)*IF(F5371=0,0,1)</f>
        <v>0</v>
      </c>
      <c r="B5371" t="s">
        <v>2</v>
      </c>
      <c r="C5371">
        <f t="shared" si="156"/>
        <v>2038</v>
      </c>
      <c r="D5371" t="str">
        <f t="shared" si="157"/>
        <v>PUBTRAELCIMP37</v>
      </c>
      <c r="E5371" t="str">
        <f>VLOOKUP(D5371,'NZ40-POPT_tech_groups'!A:B,2,FALSE)</f>
        <v>NZ40-ENE-1-PUBTRA</v>
      </c>
      <c r="F5371" s="3">
        <f>_xlfn.IFNA(_xlfn.IFNA(VLOOKUP(D5371,'Energy Share'!B:D,3,FALSE),VLOOKUP(LEFT(D5371,LEN(D5371)-2),'Energy Share'!B:D,3,FALSE)),0)*HLOOKUP(C5371,'Energy Share'!$I$2:$AL$3,2,FALSE)*VLOOKUP(LEFT(D5371,6),'Energy Share'!$I$6:$J$14,2,FALSE)</f>
        <v>0</v>
      </c>
    </row>
    <row r="5372" spans="1:6" hidden="1" x14ac:dyDescent="0.3">
      <c r="A5372">
        <f>IF(IFERROR(_xlfn.NUMBERVALUE(RIGHT(D5372,2))=C5372-2000,TRUE),1,0)*_xlfn.IFNA(VLOOKUP(LEFT(RIGHT(D5372,LEN(D5372)-6),LEN(RIGHT(D5372,LEN(D5372)-6))-3),'Filter Fuel'!$A$3:$I$29,HLOOKUP(LEFT(D5372,6),'Filter Fuel'!$B$1:$I$2,2,FALSE),FALSE),1)*IF(F5372=0,0,1)</f>
        <v>0</v>
      </c>
      <c r="B5372" t="s">
        <v>2</v>
      </c>
      <c r="C5372">
        <f t="shared" si="156"/>
        <v>2038</v>
      </c>
      <c r="D5372" t="str">
        <f t="shared" si="157"/>
        <v>PUBTRAELCIMP38</v>
      </c>
      <c r="E5372" t="str">
        <f>VLOOKUP(D5372,'NZ40-POPT_tech_groups'!A:B,2,FALSE)</f>
        <v>NZ40-ENE-1-PUBTRA</v>
      </c>
      <c r="F5372" s="3">
        <f>_xlfn.IFNA(_xlfn.IFNA(VLOOKUP(D5372,'Energy Share'!B:D,3,FALSE),VLOOKUP(LEFT(D5372,LEN(D5372)-2),'Energy Share'!B:D,3,FALSE)),0)*HLOOKUP(C5372,'Energy Share'!$I$2:$AL$3,2,FALSE)*VLOOKUP(LEFT(D5372,6),'Energy Share'!$I$6:$J$14,2,FALSE)</f>
        <v>0</v>
      </c>
    </row>
    <row r="5373" spans="1:6" hidden="1" x14ac:dyDescent="0.3">
      <c r="A5373">
        <f>IF(IFERROR(_xlfn.NUMBERVALUE(RIGHT(D5373,2))=C5373-2000,TRUE),1,0)*_xlfn.IFNA(VLOOKUP(LEFT(RIGHT(D5373,LEN(D5373)-6),LEN(RIGHT(D5373,LEN(D5373)-6))-3),'Filter Fuel'!$A$3:$I$29,HLOOKUP(LEFT(D5373,6),'Filter Fuel'!$B$1:$I$2,2,FALSE),FALSE),1)*IF(F5373=0,0,1)</f>
        <v>0</v>
      </c>
      <c r="B5373" t="s">
        <v>2</v>
      </c>
      <c r="C5373">
        <f t="shared" si="156"/>
        <v>2038</v>
      </c>
      <c r="D5373" t="str">
        <f t="shared" si="157"/>
        <v>PUBTRAELCIMP39</v>
      </c>
      <c r="E5373" t="str">
        <f>VLOOKUP(D5373,'NZ40-POPT_tech_groups'!A:B,2,FALSE)</f>
        <v>NZ40-ENE-1-PUBTRA</v>
      </c>
      <c r="F5373" s="3">
        <f>_xlfn.IFNA(_xlfn.IFNA(VLOOKUP(D5373,'Energy Share'!B:D,3,FALSE),VLOOKUP(LEFT(D5373,LEN(D5373)-2),'Energy Share'!B:D,3,FALSE)),0)*HLOOKUP(C5373,'Energy Share'!$I$2:$AL$3,2,FALSE)*VLOOKUP(LEFT(D5373,6),'Energy Share'!$I$6:$J$14,2,FALSE)</f>
        <v>0</v>
      </c>
    </row>
    <row r="5374" spans="1:6" hidden="1" x14ac:dyDescent="0.3">
      <c r="A5374">
        <f>IF(IFERROR(_xlfn.NUMBERVALUE(RIGHT(D5374,2))=C5374-2000,TRUE),1,0)*_xlfn.IFNA(VLOOKUP(LEFT(RIGHT(D5374,LEN(D5374)-6),LEN(RIGHT(D5374,LEN(D5374)-6))-3),'Filter Fuel'!$A$3:$I$29,HLOOKUP(LEFT(D5374,6),'Filter Fuel'!$B$1:$I$2,2,FALSE),FALSE),1)*IF(F5374=0,0,1)</f>
        <v>0</v>
      </c>
      <c r="B5374" t="s">
        <v>2</v>
      </c>
      <c r="C5374">
        <f t="shared" si="156"/>
        <v>2038</v>
      </c>
      <c r="D5374" t="str">
        <f t="shared" si="157"/>
        <v>PUBTRAELCIMP40</v>
      </c>
      <c r="E5374" t="str">
        <f>VLOOKUP(D5374,'NZ40-POPT_tech_groups'!A:B,2,FALSE)</f>
        <v>NZ40-ENE-1-PUBTRA</v>
      </c>
      <c r="F5374" s="3">
        <f>_xlfn.IFNA(_xlfn.IFNA(VLOOKUP(D5374,'Energy Share'!B:D,3,FALSE),VLOOKUP(LEFT(D5374,LEN(D5374)-2),'Energy Share'!B:D,3,FALSE)),0)*HLOOKUP(C5374,'Energy Share'!$I$2:$AL$3,2,FALSE)*VLOOKUP(LEFT(D5374,6),'Energy Share'!$I$6:$J$14,2,FALSE)</f>
        <v>0</v>
      </c>
    </row>
    <row r="5375" spans="1:6" hidden="1" x14ac:dyDescent="0.3">
      <c r="A5375">
        <f>IF(IFERROR(_xlfn.NUMBERVALUE(RIGHT(D5375,2))=C5375-2000,TRUE),1,0)*_xlfn.IFNA(VLOOKUP(LEFT(RIGHT(D5375,LEN(D5375)-6),LEN(RIGHT(D5375,LEN(D5375)-6))-3),'Filter Fuel'!$A$3:$I$29,HLOOKUP(LEFT(D5375,6),'Filter Fuel'!$B$1:$I$2,2,FALSE),FALSE),1)*IF(F5375=0,0,1)</f>
        <v>0</v>
      </c>
      <c r="B5375" t="s">
        <v>2</v>
      </c>
      <c r="C5375">
        <f t="shared" si="156"/>
        <v>2038</v>
      </c>
      <c r="D5375" t="str">
        <f t="shared" si="157"/>
        <v>PUBTRAELCIMP41</v>
      </c>
      <c r="E5375" t="str">
        <f>VLOOKUP(D5375,'NZ40-POPT_tech_groups'!A:B,2,FALSE)</f>
        <v>NZ40-ENE-1-PUBTRA</v>
      </c>
      <c r="F5375" s="3">
        <f>_xlfn.IFNA(_xlfn.IFNA(VLOOKUP(D5375,'Energy Share'!B:D,3,FALSE),VLOOKUP(LEFT(D5375,LEN(D5375)-2),'Energy Share'!B:D,3,FALSE)),0)*HLOOKUP(C5375,'Energy Share'!$I$2:$AL$3,2,FALSE)*VLOOKUP(LEFT(D5375,6),'Energy Share'!$I$6:$J$14,2,FALSE)</f>
        <v>0</v>
      </c>
    </row>
    <row r="5376" spans="1:6" hidden="1" x14ac:dyDescent="0.3">
      <c r="A5376">
        <f>IF(IFERROR(_xlfn.NUMBERVALUE(RIGHT(D5376,2))=C5376-2000,TRUE),1,0)*_xlfn.IFNA(VLOOKUP(LEFT(RIGHT(D5376,LEN(D5376)-6),LEN(RIGHT(D5376,LEN(D5376)-6))-3),'Filter Fuel'!$A$3:$I$29,HLOOKUP(LEFT(D5376,6),'Filter Fuel'!$B$1:$I$2,2,FALSE),FALSE),1)*IF(F5376=0,0,1)</f>
        <v>0</v>
      </c>
      <c r="B5376" t="s">
        <v>2</v>
      </c>
      <c r="C5376">
        <f t="shared" si="156"/>
        <v>2038</v>
      </c>
      <c r="D5376" t="str">
        <f t="shared" si="157"/>
        <v>PUBTRAELCIMP42</v>
      </c>
      <c r="E5376" t="str">
        <f>VLOOKUP(D5376,'NZ40-POPT_tech_groups'!A:B,2,FALSE)</f>
        <v>NZ40-ENE-1-PUBTRA</v>
      </c>
      <c r="F5376" s="3">
        <f>_xlfn.IFNA(_xlfn.IFNA(VLOOKUP(D5376,'Energy Share'!B:D,3,FALSE),VLOOKUP(LEFT(D5376,LEN(D5376)-2),'Energy Share'!B:D,3,FALSE)),0)*HLOOKUP(C5376,'Energy Share'!$I$2:$AL$3,2,FALSE)*VLOOKUP(LEFT(D5376,6),'Energy Share'!$I$6:$J$14,2,FALSE)</f>
        <v>0</v>
      </c>
    </row>
    <row r="5377" spans="1:6" hidden="1" x14ac:dyDescent="0.3">
      <c r="A5377">
        <f>IF(IFERROR(_xlfn.NUMBERVALUE(RIGHT(D5377,2))=C5377-2000,TRUE),1,0)*_xlfn.IFNA(VLOOKUP(LEFT(RIGHT(D5377,LEN(D5377)-6),LEN(RIGHT(D5377,LEN(D5377)-6))-3),'Filter Fuel'!$A$3:$I$29,HLOOKUP(LEFT(D5377,6),'Filter Fuel'!$B$1:$I$2,2,FALSE),FALSE),1)*IF(F5377=0,0,1)</f>
        <v>0</v>
      </c>
      <c r="B5377" t="s">
        <v>2</v>
      </c>
      <c r="C5377">
        <f t="shared" si="156"/>
        <v>2038</v>
      </c>
      <c r="D5377" t="str">
        <f t="shared" si="157"/>
        <v>PUBTRAELCIMP43</v>
      </c>
      <c r="E5377" t="str">
        <f>VLOOKUP(D5377,'NZ40-POPT_tech_groups'!A:B,2,FALSE)</f>
        <v>NZ40-ENE-1-PUBTRA</v>
      </c>
      <c r="F5377" s="3">
        <f>_xlfn.IFNA(_xlfn.IFNA(VLOOKUP(D5377,'Energy Share'!B:D,3,FALSE),VLOOKUP(LEFT(D5377,LEN(D5377)-2),'Energy Share'!B:D,3,FALSE)),0)*HLOOKUP(C5377,'Energy Share'!$I$2:$AL$3,2,FALSE)*VLOOKUP(LEFT(D5377,6),'Energy Share'!$I$6:$J$14,2,FALSE)</f>
        <v>0</v>
      </c>
    </row>
    <row r="5378" spans="1:6" hidden="1" x14ac:dyDescent="0.3">
      <c r="A5378">
        <f>IF(IFERROR(_xlfn.NUMBERVALUE(RIGHT(D5378,2))=C5378-2000,TRUE),1,0)*_xlfn.IFNA(VLOOKUP(LEFT(RIGHT(D5378,LEN(D5378)-6),LEN(RIGHT(D5378,LEN(D5378)-6))-3),'Filter Fuel'!$A$3:$I$29,HLOOKUP(LEFT(D5378,6),'Filter Fuel'!$B$1:$I$2,2,FALSE),FALSE),1)*IF(F5378=0,0,1)</f>
        <v>0</v>
      </c>
      <c r="B5378" t="s">
        <v>2</v>
      </c>
      <c r="C5378">
        <f t="shared" si="156"/>
        <v>2038</v>
      </c>
      <c r="D5378" t="str">
        <f t="shared" si="157"/>
        <v>PUBTRAELCIMP44</v>
      </c>
      <c r="E5378" t="str">
        <f>VLOOKUP(D5378,'NZ40-POPT_tech_groups'!A:B,2,FALSE)</f>
        <v>NZ40-ENE-1-PUBTRA</v>
      </c>
      <c r="F5378" s="3">
        <f>_xlfn.IFNA(_xlfn.IFNA(VLOOKUP(D5378,'Energy Share'!B:D,3,FALSE),VLOOKUP(LEFT(D5378,LEN(D5378)-2),'Energy Share'!B:D,3,FALSE)),0)*HLOOKUP(C5378,'Energy Share'!$I$2:$AL$3,2,FALSE)*VLOOKUP(LEFT(D5378,6),'Energy Share'!$I$6:$J$14,2,FALSE)</f>
        <v>0</v>
      </c>
    </row>
    <row r="5379" spans="1:6" hidden="1" x14ac:dyDescent="0.3">
      <c r="A5379">
        <f>IF(IFERROR(_xlfn.NUMBERVALUE(RIGHT(D5379,2))=C5379-2000,TRUE),1,0)*_xlfn.IFNA(VLOOKUP(LEFT(RIGHT(D5379,LEN(D5379)-6),LEN(RIGHT(D5379,LEN(D5379)-6))-3),'Filter Fuel'!$A$3:$I$29,HLOOKUP(LEFT(D5379,6),'Filter Fuel'!$B$1:$I$2,2,FALSE),FALSE),1)*IF(F5379=0,0,1)</f>
        <v>0</v>
      </c>
      <c r="B5379" t="s">
        <v>2</v>
      </c>
      <c r="C5379">
        <f t="shared" si="156"/>
        <v>2038</v>
      </c>
      <c r="D5379" t="str">
        <f t="shared" si="157"/>
        <v>PUBTRAELCIMP45</v>
      </c>
      <c r="E5379" t="str">
        <f>VLOOKUP(D5379,'NZ40-POPT_tech_groups'!A:B,2,FALSE)</f>
        <v>NZ40-ENE-1-PUBTRA</v>
      </c>
      <c r="F5379" s="3">
        <f>_xlfn.IFNA(_xlfn.IFNA(VLOOKUP(D5379,'Energy Share'!B:D,3,FALSE),VLOOKUP(LEFT(D5379,LEN(D5379)-2),'Energy Share'!B:D,3,FALSE)),0)*HLOOKUP(C5379,'Energy Share'!$I$2:$AL$3,2,FALSE)*VLOOKUP(LEFT(D5379,6),'Energy Share'!$I$6:$J$14,2,FALSE)</f>
        <v>0</v>
      </c>
    </row>
    <row r="5380" spans="1:6" hidden="1" x14ac:dyDescent="0.3">
      <c r="A5380">
        <f>IF(IFERROR(_xlfn.NUMBERVALUE(RIGHT(D5380,2))=C5380-2000,TRUE),1,0)*_xlfn.IFNA(VLOOKUP(LEFT(RIGHT(D5380,LEN(D5380)-6),LEN(RIGHT(D5380,LEN(D5380)-6))-3),'Filter Fuel'!$A$3:$I$29,HLOOKUP(LEFT(D5380,6),'Filter Fuel'!$B$1:$I$2,2,FALSE),FALSE),1)*IF(F5380=0,0,1)</f>
        <v>0</v>
      </c>
      <c r="B5380" t="s">
        <v>2</v>
      </c>
      <c r="C5380">
        <f t="shared" si="156"/>
        <v>2038</v>
      </c>
      <c r="D5380" t="str">
        <f t="shared" si="157"/>
        <v>PUBTRAELCIMP46</v>
      </c>
      <c r="E5380" t="str">
        <f>VLOOKUP(D5380,'NZ40-POPT_tech_groups'!A:B,2,FALSE)</f>
        <v>NZ40-ENE-1-PUBTRA</v>
      </c>
      <c r="F5380" s="3">
        <f>_xlfn.IFNA(_xlfn.IFNA(VLOOKUP(D5380,'Energy Share'!B:D,3,FALSE),VLOOKUP(LEFT(D5380,LEN(D5380)-2),'Energy Share'!B:D,3,FALSE)),0)*HLOOKUP(C5380,'Energy Share'!$I$2:$AL$3,2,FALSE)*VLOOKUP(LEFT(D5380,6),'Energy Share'!$I$6:$J$14,2,FALSE)</f>
        <v>0</v>
      </c>
    </row>
    <row r="5381" spans="1:6" hidden="1" x14ac:dyDescent="0.3">
      <c r="A5381">
        <f>IF(IFERROR(_xlfn.NUMBERVALUE(RIGHT(D5381,2))=C5381-2000,TRUE),1,0)*_xlfn.IFNA(VLOOKUP(LEFT(RIGHT(D5381,LEN(D5381)-6),LEN(RIGHT(D5381,LEN(D5381)-6))-3),'Filter Fuel'!$A$3:$I$29,HLOOKUP(LEFT(D5381,6),'Filter Fuel'!$B$1:$I$2,2,FALSE),FALSE),1)*IF(F5381=0,0,1)</f>
        <v>0</v>
      </c>
      <c r="B5381" t="s">
        <v>2</v>
      </c>
      <c r="C5381">
        <f t="shared" si="156"/>
        <v>2038</v>
      </c>
      <c r="D5381" t="str">
        <f t="shared" si="157"/>
        <v>PUBTRAELCIMP47</v>
      </c>
      <c r="E5381" t="str">
        <f>VLOOKUP(D5381,'NZ40-POPT_tech_groups'!A:B,2,FALSE)</f>
        <v>NZ40-ENE-1-PUBTRA</v>
      </c>
      <c r="F5381" s="3">
        <f>_xlfn.IFNA(_xlfn.IFNA(VLOOKUP(D5381,'Energy Share'!B:D,3,FALSE),VLOOKUP(LEFT(D5381,LEN(D5381)-2),'Energy Share'!B:D,3,FALSE)),0)*HLOOKUP(C5381,'Energy Share'!$I$2:$AL$3,2,FALSE)*VLOOKUP(LEFT(D5381,6),'Energy Share'!$I$6:$J$14,2,FALSE)</f>
        <v>0</v>
      </c>
    </row>
    <row r="5382" spans="1:6" hidden="1" x14ac:dyDescent="0.3">
      <c r="A5382">
        <f>IF(IFERROR(_xlfn.NUMBERVALUE(RIGHT(D5382,2))=C5382-2000,TRUE),1,0)*_xlfn.IFNA(VLOOKUP(LEFT(RIGHT(D5382,LEN(D5382)-6),LEN(RIGHT(D5382,LEN(D5382)-6))-3),'Filter Fuel'!$A$3:$I$29,HLOOKUP(LEFT(D5382,6),'Filter Fuel'!$B$1:$I$2,2,FALSE),FALSE),1)*IF(F5382=0,0,1)</f>
        <v>0</v>
      </c>
      <c r="B5382" t="s">
        <v>2</v>
      </c>
      <c r="C5382">
        <f t="shared" si="156"/>
        <v>2038</v>
      </c>
      <c r="D5382" t="str">
        <f t="shared" si="157"/>
        <v>PUBTRAELCIMP48</v>
      </c>
      <c r="E5382" t="str">
        <f>VLOOKUP(D5382,'NZ40-POPT_tech_groups'!A:B,2,FALSE)</f>
        <v>NZ40-ENE-1-PUBTRA</v>
      </c>
      <c r="F5382" s="3">
        <f>_xlfn.IFNA(_xlfn.IFNA(VLOOKUP(D5382,'Energy Share'!B:D,3,FALSE),VLOOKUP(LEFT(D5382,LEN(D5382)-2),'Energy Share'!B:D,3,FALSE)),0)*HLOOKUP(C5382,'Energy Share'!$I$2:$AL$3,2,FALSE)*VLOOKUP(LEFT(D5382,6),'Energy Share'!$I$6:$J$14,2,FALSE)</f>
        <v>0</v>
      </c>
    </row>
    <row r="5383" spans="1:6" hidden="1" x14ac:dyDescent="0.3">
      <c r="A5383">
        <f>IF(IFERROR(_xlfn.NUMBERVALUE(RIGHT(D5383,2))=C5383-2000,TRUE),1,0)*_xlfn.IFNA(VLOOKUP(LEFT(RIGHT(D5383,LEN(D5383)-6),LEN(RIGHT(D5383,LEN(D5383)-6))-3),'Filter Fuel'!$A$3:$I$29,HLOOKUP(LEFT(D5383,6),'Filter Fuel'!$B$1:$I$2,2,FALSE),FALSE),1)*IF(F5383=0,0,1)</f>
        <v>0</v>
      </c>
      <c r="B5383" t="s">
        <v>2</v>
      </c>
      <c r="C5383">
        <f t="shared" si="156"/>
        <v>2038</v>
      </c>
      <c r="D5383" t="str">
        <f t="shared" si="157"/>
        <v>PUBTRAELCIMP49</v>
      </c>
      <c r="E5383" t="str">
        <f>VLOOKUP(D5383,'NZ40-POPT_tech_groups'!A:B,2,FALSE)</f>
        <v>NZ40-ENE-1-PUBTRA</v>
      </c>
      <c r="F5383" s="3">
        <f>_xlfn.IFNA(_xlfn.IFNA(VLOOKUP(D5383,'Energy Share'!B:D,3,FALSE),VLOOKUP(LEFT(D5383,LEN(D5383)-2),'Energy Share'!B:D,3,FALSE)),0)*HLOOKUP(C5383,'Energy Share'!$I$2:$AL$3,2,FALSE)*VLOOKUP(LEFT(D5383,6),'Energy Share'!$I$6:$J$14,2,FALSE)</f>
        <v>0</v>
      </c>
    </row>
    <row r="5384" spans="1:6" hidden="1" x14ac:dyDescent="0.3">
      <c r="A5384">
        <f>IF(IFERROR(_xlfn.NUMBERVALUE(RIGHT(D5384,2))=C5384-2000,TRUE),1,0)*_xlfn.IFNA(VLOOKUP(LEFT(RIGHT(D5384,LEN(D5384)-6),LEN(RIGHT(D5384,LEN(D5384)-6))-3),'Filter Fuel'!$A$3:$I$29,HLOOKUP(LEFT(D5384,6),'Filter Fuel'!$B$1:$I$2,2,FALSE),FALSE),1)*IF(F5384=0,0,1)</f>
        <v>0</v>
      </c>
      <c r="B5384" t="s">
        <v>2</v>
      </c>
      <c r="C5384">
        <f t="shared" si="156"/>
        <v>2038</v>
      </c>
      <c r="D5384" t="str">
        <f t="shared" si="157"/>
        <v>PUBTRAELCIMP50</v>
      </c>
      <c r="E5384" t="str">
        <f>VLOOKUP(D5384,'NZ40-POPT_tech_groups'!A:B,2,FALSE)</f>
        <v>NZ40-ENE-1-PUBTRA</v>
      </c>
      <c r="F5384" s="3">
        <f>_xlfn.IFNA(_xlfn.IFNA(VLOOKUP(D5384,'Energy Share'!B:D,3,FALSE),VLOOKUP(LEFT(D5384,LEN(D5384)-2),'Energy Share'!B:D,3,FALSE)),0)*HLOOKUP(C5384,'Energy Share'!$I$2:$AL$3,2,FALSE)*VLOOKUP(LEFT(D5384,6),'Energy Share'!$I$6:$J$14,2,FALSE)</f>
        <v>0</v>
      </c>
    </row>
    <row r="5385" spans="1:6" hidden="1" x14ac:dyDescent="0.3">
      <c r="A5385">
        <f>IF(IFERROR(_xlfn.NUMBERVALUE(RIGHT(D5385,2))=C5385-2000,TRUE),1,0)*_xlfn.IFNA(VLOOKUP(LEFT(RIGHT(D5385,LEN(D5385)-6),LEN(RIGHT(D5385,LEN(D5385)-6))-3),'Filter Fuel'!$A$3:$I$29,HLOOKUP(LEFT(D5385,6),'Filter Fuel'!$B$1:$I$2,2,FALSE),FALSE),1)*IF(F5385=0,0,1)</f>
        <v>0</v>
      </c>
      <c r="B5385" t="s">
        <v>2</v>
      </c>
      <c r="C5385">
        <f t="shared" si="156"/>
        <v>2038</v>
      </c>
      <c r="D5385" t="str">
        <f t="shared" si="157"/>
        <v>RESBDGELCIMP16</v>
      </c>
      <c r="E5385" t="str">
        <f>VLOOKUP(D5385,'NZ40-POPT_tech_groups'!A:B,2,FALSE)</f>
        <v>NZ40-ENE-1-RESBDG</v>
      </c>
      <c r="F5385" s="3">
        <f>_xlfn.IFNA(_xlfn.IFNA(VLOOKUP(D5385,'Energy Share'!B:D,3,FALSE),VLOOKUP(LEFT(D5385,LEN(D5385)-2),'Energy Share'!B:D,3,FALSE)),0)*HLOOKUP(C5385,'Energy Share'!$I$2:$AL$3,2,FALSE)*VLOOKUP(LEFT(D5385,6),'Energy Share'!$I$6:$J$14,2,FALSE)</f>
        <v>4.3782652552441036E-2</v>
      </c>
    </row>
    <row r="5386" spans="1:6" hidden="1" x14ac:dyDescent="0.3">
      <c r="A5386">
        <f>IF(IFERROR(_xlfn.NUMBERVALUE(RIGHT(D5386,2))=C5386-2000,TRUE),1,0)*_xlfn.IFNA(VLOOKUP(LEFT(RIGHT(D5386,LEN(D5386)-6),LEN(RIGHT(D5386,LEN(D5386)-6))-3),'Filter Fuel'!$A$3:$I$29,HLOOKUP(LEFT(D5386,6),'Filter Fuel'!$B$1:$I$2,2,FALSE),FALSE),1)*IF(F5386=0,0,1)</f>
        <v>0</v>
      </c>
      <c r="B5386" t="s">
        <v>2</v>
      </c>
      <c r="C5386">
        <f t="shared" si="156"/>
        <v>2038</v>
      </c>
      <c r="D5386" t="str">
        <f t="shared" si="157"/>
        <v>RESBDGELCIMP17</v>
      </c>
      <c r="E5386" t="str">
        <f>VLOOKUP(D5386,'NZ40-POPT_tech_groups'!A:B,2,FALSE)</f>
        <v>NZ40-ENE-1-RESBDG</v>
      </c>
      <c r="F5386" s="3">
        <f>_xlfn.IFNA(_xlfn.IFNA(VLOOKUP(D5386,'Energy Share'!B:D,3,FALSE),VLOOKUP(LEFT(D5386,LEN(D5386)-2),'Energy Share'!B:D,3,FALSE)),0)*HLOOKUP(C5386,'Energy Share'!$I$2:$AL$3,2,FALSE)*VLOOKUP(LEFT(D5386,6),'Energy Share'!$I$6:$J$14,2,FALSE)</f>
        <v>4.3782652552441036E-2</v>
      </c>
    </row>
    <row r="5387" spans="1:6" hidden="1" x14ac:dyDescent="0.3">
      <c r="A5387">
        <f>IF(IFERROR(_xlfn.NUMBERVALUE(RIGHT(D5387,2))=C5387-2000,TRUE),1,0)*_xlfn.IFNA(VLOOKUP(LEFT(RIGHT(D5387,LEN(D5387)-6),LEN(RIGHT(D5387,LEN(D5387)-6))-3),'Filter Fuel'!$A$3:$I$29,HLOOKUP(LEFT(D5387,6),'Filter Fuel'!$B$1:$I$2,2,FALSE),FALSE),1)*IF(F5387=0,0,1)</f>
        <v>0</v>
      </c>
      <c r="B5387" t="s">
        <v>2</v>
      </c>
      <c r="C5387">
        <f t="shared" si="156"/>
        <v>2038</v>
      </c>
      <c r="D5387" t="str">
        <f t="shared" si="157"/>
        <v>RESBDGELCIMP18</v>
      </c>
      <c r="E5387" t="str">
        <f>VLOOKUP(D5387,'NZ40-POPT_tech_groups'!A:B,2,FALSE)</f>
        <v>NZ40-ENE-1-RESBDG</v>
      </c>
      <c r="F5387" s="3">
        <f>_xlfn.IFNA(_xlfn.IFNA(VLOOKUP(D5387,'Energy Share'!B:D,3,FALSE),VLOOKUP(LEFT(D5387,LEN(D5387)-2),'Energy Share'!B:D,3,FALSE)),0)*HLOOKUP(C5387,'Energy Share'!$I$2:$AL$3,2,FALSE)*VLOOKUP(LEFT(D5387,6),'Energy Share'!$I$6:$J$14,2,FALSE)</f>
        <v>4.3782652552441036E-2</v>
      </c>
    </row>
    <row r="5388" spans="1:6" hidden="1" x14ac:dyDescent="0.3">
      <c r="A5388">
        <f>IF(IFERROR(_xlfn.NUMBERVALUE(RIGHT(D5388,2))=C5388-2000,TRUE),1,0)*_xlfn.IFNA(VLOOKUP(LEFT(RIGHT(D5388,LEN(D5388)-6),LEN(RIGHT(D5388,LEN(D5388)-6))-3),'Filter Fuel'!$A$3:$I$29,HLOOKUP(LEFT(D5388,6),'Filter Fuel'!$B$1:$I$2,2,FALSE),FALSE),1)*IF(F5388=0,0,1)</f>
        <v>0</v>
      </c>
      <c r="B5388" t="s">
        <v>2</v>
      </c>
      <c r="C5388">
        <f t="shared" si="156"/>
        <v>2038</v>
      </c>
      <c r="D5388" t="str">
        <f t="shared" si="157"/>
        <v>RESBDGELCIMP19</v>
      </c>
      <c r="E5388" t="str">
        <f>VLOOKUP(D5388,'NZ40-POPT_tech_groups'!A:B,2,FALSE)</f>
        <v>NZ40-ENE-1-RESBDG</v>
      </c>
      <c r="F5388" s="3">
        <f>_xlfn.IFNA(_xlfn.IFNA(VLOOKUP(D5388,'Energy Share'!B:D,3,FALSE),VLOOKUP(LEFT(D5388,LEN(D5388)-2),'Energy Share'!B:D,3,FALSE)),0)*HLOOKUP(C5388,'Energy Share'!$I$2:$AL$3,2,FALSE)*VLOOKUP(LEFT(D5388,6),'Energy Share'!$I$6:$J$14,2,FALSE)</f>
        <v>4.3782652552441036E-2</v>
      </c>
    </row>
    <row r="5389" spans="1:6" hidden="1" x14ac:dyDescent="0.3">
      <c r="A5389">
        <f>IF(IFERROR(_xlfn.NUMBERVALUE(RIGHT(D5389,2))=C5389-2000,TRUE),1,0)*_xlfn.IFNA(VLOOKUP(LEFT(RIGHT(D5389,LEN(D5389)-6),LEN(RIGHT(D5389,LEN(D5389)-6))-3),'Filter Fuel'!$A$3:$I$29,HLOOKUP(LEFT(D5389,6),'Filter Fuel'!$B$1:$I$2,2,FALSE),FALSE),1)*IF(F5389=0,0,1)</f>
        <v>0</v>
      </c>
      <c r="B5389" t="s">
        <v>2</v>
      </c>
      <c r="C5389">
        <f t="shared" si="156"/>
        <v>2038</v>
      </c>
      <c r="D5389" t="str">
        <f t="shared" si="157"/>
        <v>RESBDGELCIMP20</v>
      </c>
      <c r="E5389" t="str">
        <f>VLOOKUP(D5389,'NZ40-POPT_tech_groups'!A:B,2,FALSE)</f>
        <v>NZ40-ENE-1-RESBDG</v>
      </c>
      <c r="F5389" s="3">
        <f>_xlfn.IFNA(_xlfn.IFNA(VLOOKUP(D5389,'Energy Share'!B:D,3,FALSE),VLOOKUP(LEFT(D5389,LEN(D5389)-2),'Energy Share'!B:D,3,FALSE)),0)*HLOOKUP(C5389,'Energy Share'!$I$2:$AL$3,2,FALSE)*VLOOKUP(LEFT(D5389,6),'Energy Share'!$I$6:$J$14,2,FALSE)</f>
        <v>4.3782652552441036E-2</v>
      </c>
    </row>
    <row r="5390" spans="1:6" hidden="1" x14ac:dyDescent="0.3">
      <c r="A5390">
        <f>IF(IFERROR(_xlfn.NUMBERVALUE(RIGHT(D5390,2))=C5390-2000,TRUE),1,0)*_xlfn.IFNA(VLOOKUP(LEFT(RIGHT(D5390,LEN(D5390)-6),LEN(RIGHT(D5390,LEN(D5390)-6))-3),'Filter Fuel'!$A$3:$I$29,HLOOKUP(LEFT(D5390,6),'Filter Fuel'!$B$1:$I$2,2,FALSE),FALSE),1)*IF(F5390=0,0,1)</f>
        <v>0</v>
      </c>
      <c r="B5390" t="s">
        <v>2</v>
      </c>
      <c r="C5390">
        <f t="shared" si="156"/>
        <v>2038</v>
      </c>
      <c r="D5390" t="str">
        <f t="shared" si="157"/>
        <v>RESBDGELCIMP21</v>
      </c>
      <c r="E5390" t="str">
        <f>VLOOKUP(D5390,'NZ40-POPT_tech_groups'!A:B,2,FALSE)</f>
        <v>NZ40-ENE-1-RESBDG</v>
      </c>
      <c r="F5390" s="3">
        <f>_xlfn.IFNA(_xlfn.IFNA(VLOOKUP(D5390,'Energy Share'!B:D,3,FALSE),VLOOKUP(LEFT(D5390,LEN(D5390)-2),'Energy Share'!B:D,3,FALSE)),0)*HLOOKUP(C5390,'Energy Share'!$I$2:$AL$3,2,FALSE)*VLOOKUP(LEFT(D5390,6),'Energy Share'!$I$6:$J$14,2,FALSE)</f>
        <v>4.3782652552441036E-2</v>
      </c>
    </row>
    <row r="5391" spans="1:6" hidden="1" x14ac:dyDescent="0.3">
      <c r="A5391">
        <f>IF(IFERROR(_xlfn.NUMBERVALUE(RIGHT(D5391,2))=C5391-2000,TRUE),1,0)*_xlfn.IFNA(VLOOKUP(LEFT(RIGHT(D5391,LEN(D5391)-6),LEN(RIGHT(D5391,LEN(D5391)-6))-3),'Filter Fuel'!$A$3:$I$29,HLOOKUP(LEFT(D5391,6),'Filter Fuel'!$B$1:$I$2,2,FALSE),FALSE),1)*IF(F5391=0,0,1)</f>
        <v>0</v>
      </c>
      <c r="B5391" t="s">
        <v>2</v>
      </c>
      <c r="C5391">
        <f t="shared" si="156"/>
        <v>2038</v>
      </c>
      <c r="D5391" t="str">
        <f t="shared" si="157"/>
        <v>RESBDGELCIMP22</v>
      </c>
      <c r="E5391" t="str">
        <f>VLOOKUP(D5391,'NZ40-POPT_tech_groups'!A:B,2,FALSE)</f>
        <v>NZ40-ENE-1-RESBDG</v>
      </c>
      <c r="F5391" s="3">
        <f>_xlfn.IFNA(_xlfn.IFNA(VLOOKUP(D5391,'Energy Share'!B:D,3,FALSE),VLOOKUP(LEFT(D5391,LEN(D5391)-2),'Energy Share'!B:D,3,FALSE)),0)*HLOOKUP(C5391,'Energy Share'!$I$2:$AL$3,2,FALSE)*VLOOKUP(LEFT(D5391,6),'Energy Share'!$I$6:$J$14,2,FALSE)</f>
        <v>4.3782652552441036E-2</v>
      </c>
    </row>
    <row r="5392" spans="1:6" hidden="1" x14ac:dyDescent="0.3">
      <c r="A5392">
        <f>IF(IFERROR(_xlfn.NUMBERVALUE(RIGHT(D5392,2))=C5392-2000,TRUE),1,0)*_xlfn.IFNA(VLOOKUP(LEFT(RIGHT(D5392,LEN(D5392)-6),LEN(RIGHT(D5392,LEN(D5392)-6))-3),'Filter Fuel'!$A$3:$I$29,HLOOKUP(LEFT(D5392,6),'Filter Fuel'!$B$1:$I$2,2,FALSE),FALSE),1)*IF(F5392=0,0,1)</f>
        <v>0</v>
      </c>
      <c r="B5392" t="s">
        <v>2</v>
      </c>
      <c r="C5392">
        <f t="shared" si="156"/>
        <v>2038</v>
      </c>
      <c r="D5392" t="str">
        <f t="shared" si="157"/>
        <v>RESBDGELCIMP23</v>
      </c>
      <c r="E5392" t="str">
        <f>VLOOKUP(D5392,'NZ40-POPT_tech_groups'!A:B,2,FALSE)</f>
        <v>NZ40-ENE-1-RESBDG</v>
      </c>
      <c r="F5392" s="3">
        <f>_xlfn.IFNA(_xlfn.IFNA(VLOOKUP(D5392,'Energy Share'!B:D,3,FALSE),VLOOKUP(LEFT(D5392,LEN(D5392)-2),'Energy Share'!B:D,3,FALSE)),0)*HLOOKUP(C5392,'Energy Share'!$I$2:$AL$3,2,FALSE)*VLOOKUP(LEFT(D5392,6),'Energy Share'!$I$6:$J$14,2,FALSE)</f>
        <v>4.3782652552441036E-2</v>
      </c>
    </row>
    <row r="5393" spans="1:6" hidden="1" x14ac:dyDescent="0.3">
      <c r="A5393">
        <f>IF(IFERROR(_xlfn.NUMBERVALUE(RIGHT(D5393,2))=C5393-2000,TRUE),1,0)*_xlfn.IFNA(VLOOKUP(LEFT(RIGHT(D5393,LEN(D5393)-6),LEN(RIGHT(D5393,LEN(D5393)-6))-3),'Filter Fuel'!$A$3:$I$29,HLOOKUP(LEFT(D5393,6),'Filter Fuel'!$B$1:$I$2,2,FALSE),FALSE),1)*IF(F5393=0,0,1)</f>
        <v>0</v>
      </c>
      <c r="B5393" t="s">
        <v>2</v>
      </c>
      <c r="C5393">
        <f t="shared" si="156"/>
        <v>2038</v>
      </c>
      <c r="D5393" t="str">
        <f t="shared" si="157"/>
        <v>RESBDGELCIMP24</v>
      </c>
      <c r="E5393" t="str">
        <f>VLOOKUP(D5393,'NZ40-POPT_tech_groups'!A:B,2,FALSE)</f>
        <v>NZ40-ENE-1-RESBDG</v>
      </c>
      <c r="F5393" s="3">
        <f>_xlfn.IFNA(_xlfn.IFNA(VLOOKUP(D5393,'Energy Share'!B:D,3,FALSE),VLOOKUP(LEFT(D5393,LEN(D5393)-2),'Energy Share'!B:D,3,FALSE)),0)*HLOOKUP(C5393,'Energy Share'!$I$2:$AL$3,2,FALSE)*VLOOKUP(LEFT(D5393,6),'Energy Share'!$I$6:$J$14,2,FALSE)</f>
        <v>4.3782652552441036E-2</v>
      </c>
    </row>
    <row r="5394" spans="1:6" hidden="1" x14ac:dyDescent="0.3">
      <c r="A5394">
        <f>IF(IFERROR(_xlfn.NUMBERVALUE(RIGHT(D5394,2))=C5394-2000,TRUE),1,0)*_xlfn.IFNA(VLOOKUP(LEFT(RIGHT(D5394,LEN(D5394)-6),LEN(RIGHT(D5394,LEN(D5394)-6))-3),'Filter Fuel'!$A$3:$I$29,HLOOKUP(LEFT(D5394,6),'Filter Fuel'!$B$1:$I$2,2,FALSE),FALSE),1)*IF(F5394=0,0,1)</f>
        <v>0</v>
      </c>
      <c r="B5394" t="s">
        <v>2</v>
      </c>
      <c r="C5394">
        <f t="shared" si="156"/>
        <v>2038</v>
      </c>
      <c r="D5394" t="str">
        <f t="shared" si="157"/>
        <v>RESBDGELCIMP25</v>
      </c>
      <c r="E5394" t="str">
        <f>VLOOKUP(D5394,'NZ40-POPT_tech_groups'!A:B,2,FALSE)</f>
        <v>NZ40-ENE-1-RESBDG</v>
      </c>
      <c r="F5394" s="3">
        <f>_xlfn.IFNA(_xlfn.IFNA(VLOOKUP(D5394,'Energy Share'!B:D,3,FALSE),VLOOKUP(LEFT(D5394,LEN(D5394)-2),'Energy Share'!B:D,3,FALSE)),0)*HLOOKUP(C5394,'Energy Share'!$I$2:$AL$3,2,FALSE)*VLOOKUP(LEFT(D5394,6),'Energy Share'!$I$6:$J$14,2,FALSE)</f>
        <v>4.3782652552441036E-2</v>
      </c>
    </row>
    <row r="5395" spans="1:6" hidden="1" x14ac:dyDescent="0.3">
      <c r="A5395">
        <f>IF(IFERROR(_xlfn.NUMBERVALUE(RIGHT(D5395,2))=C5395-2000,TRUE),1,0)*_xlfn.IFNA(VLOOKUP(LEFT(RIGHT(D5395,LEN(D5395)-6),LEN(RIGHT(D5395,LEN(D5395)-6))-3),'Filter Fuel'!$A$3:$I$29,HLOOKUP(LEFT(D5395,6),'Filter Fuel'!$B$1:$I$2,2,FALSE),FALSE),1)*IF(F5395=0,0,1)</f>
        <v>0</v>
      </c>
      <c r="B5395" t="s">
        <v>2</v>
      </c>
      <c r="C5395">
        <f t="shared" si="156"/>
        <v>2038</v>
      </c>
      <c r="D5395" t="str">
        <f t="shared" si="157"/>
        <v>RESBDGELCIMP26</v>
      </c>
      <c r="E5395" t="str">
        <f>VLOOKUP(D5395,'NZ40-POPT_tech_groups'!A:B,2,FALSE)</f>
        <v>NZ40-ENE-1-RESBDG</v>
      </c>
      <c r="F5395" s="3">
        <f>_xlfn.IFNA(_xlfn.IFNA(VLOOKUP(D5395,'Energy Share'!B:D,3,FALSE),VLOOKUP(LEFT(D5395,LEN(D5395)-2),'Energy Share'!B:D,3,FALSE)),0)*HLOOKUP(C5395,'Energy Share'!$I$2:$AL$3,2,FALSE)*VLOOKUP(LEFT(D5395,6),'Energy Share'!$I$6:$J$14,2,FALSE)</f>
        <v>4.3782652552441036E-2</v>
      </c>
    </row>
    <row r="5396" spans="1:6" hidden="1" x14ac:dyDescent="0.3">
      <c r="A5396">
        <f>IF(IFERROR(_xlfn.NUMBERVALUE(RIGHT(D5396,2))=C5396-2000,TRUE),1,0)*_xlfn.IFNA(VLOOKUP(LEFT(RIGHT(D5396,LEN(D5396)-6),LEN(RIGHT(D5396,LEN(D5396)-6))-3),'Filter Fuel'!$A$3:$I$29,HLOOKUP(LEFT(D5396,6),'Filter Fuel'!$B$1:$I$2,2,FALSE),FALSE),1)*IF(F5396=0,0,1)</f>
        <v>0</v>
      </c>
      <c r="B5396" t="s">
        <v>2</v>
      </c>
      <c r="C5396">
        <f t="shared" si="156"/>
        <v>2038</v>
      </c>
      <c r="D5396" t="str">
        <f t="shared" si="157"/>
        <v>RESBDGELCIMP27</v>
      </c>
      <c r="E5396" t="str">
        <f>VLOOKUP(D5396,'NZ40-POPT_tech_groups'!A:B,2,FALSE)</f>
        <v>NZ40-ENE-1-RESBDG</v>
      </c>
      <c r="F5396" s="3">
        <f>_xlfn.IFNA(_xlfn.IFNA(VLOOKUP(D5396,'Energy Share'!B:D,3,FALSE),VLOOKUP(LEFT(D5396,LEN(D5396)-2),'Energy Share'!B:D,3,FALSE)),0)*HLOOKUP(C5396,'Energy Share'!$I$2:$AL$3,2,FALSE)*VLOOKUP(LEFT(D5396,6),'Energy Share'!$I$6:$J$14,2,FALSE)</f>
        <v>4.3782652552441036E-2</v>
      </c>
    </row>
    <row r="5397" spans="1:6" hidden="1" x14ac:dyDescent="0.3">
      <c r="A5397">
        <f>IF(IFERROR(_xlfn.NUMBERVALUE(RIGHT(D5397,2))=C5397-2000,TRUE),1,0)*_xlfn.IFNA(VLOOKUP(LEFT(RIGHT(D5397,LEN(D5397)-6),LEN(RIGHT(D5397,LEN(D5397)-6))-3),'Filter Fuel'!$A$3:$I$29,HLOOKUP(LEFT(D5397,6),'Filter Fuel'!$B$1:$I$2,2,FALSE),FALSE),1)*IF(F5397=0,0,1)</f>
        <v>0</v>
      </c>
      <c r="B5397" t="s">
        <v>2</v>
      </c>
      <c r="C5397">
        <f t="shared" si="156"/>
        <v>2038</v>
      </c>
      <c r="D5397" t="str">
        <f t="shared" si="157"/>
        <v>RESBDGELCIMP28</v>
      </c>
      <c r="E5397" t="str">
        <f>VLOOKUP(D5397,'NZ40-POPT_tech_groups'!A:B,2,FALSE)</f>
        <v>NZ40-ENE-1-RESBDG</v>
      </c>
      <c r="F5397" s="3">
        <f>_xlfn.IFNA(_xlfn.IFNA(VLOOKUP(D5397,'Energy Share'!B:D,3,FALSE),VLOOKUP(LEFT(D5397,LEN(D5397)-2),'Energy Share'!B:D,3,FALSE)),0)*HLOOKUP(C5397,'Energy Share'!$I$2:$AL$3,2,FALSE)*VLOOKUP(LEFT(D5397,6),'Energy Share'!$I$6:$J$14,2,FALSE)</f>
        <v>4.3782652552441036E-2</v>
      </c>
    </row>
    <row r="5398" spans="1:6" hidden="1" x14ac:dyDescent="0.3">
      <c r="A5398">
        <f>IF(IFERROR(_xlfn.NUMBERVALUE(RIGHT(D5398,2))=C5398-2000,TRUE),1,0)*_xlfn.IFNA(VLOOKUP(LEFT(RIGHT(D5398,LEN(D5398)-6),LEN(RIGHT(D5398,LEN(D5398)-6))-3),'Filter Fuel'!$A$3:$I$29,HLOOKUP(LEFT(D5398,6),'Filter Fuel'!$B$1:$I$2,2,FALSE),FALSE),1)*IF(F5398=0,0,1)</f>
        <v>0</v>
      </c>
      <c r="B5398" t="s">
        <v>2</v>
      </c>
      <c r="C5398">
        <f t="shared" si="156"/>
        <v>2038</v>
      </c>
      <c r="D5398" t="str">
        <f t="shared" si="157"/>
        <v>RESBDGELCIMP29</v>
      </c>
      <c r="E5398" t="str">
        <f>VLOOKUP(D5398,'NZ40-POPT_tech_groups'!A:B,2,FALSE)</f>
        <v>NZ40-ENE-1-RESBDG</v>
      </c>
      <c r="F5398" s="3">
        <f>_xlfn.IFNA(_xlfn.IFNA(VLOOKUP(D5398,'Energy Share'!B:D,3,FALSE),VLOOKUP(LEFT(D5398,LEN(D5398)-2),'Energy Share'!B:D,3,FALSE)),0)*HLOOKUP(C5398,'Energy Share'!$I$2:$AL$3,2,FALSE)*VLOOKUP(LEFT(D5398,6),'Energy Share'!$I$6:$J$14,2,FALSE)</f>
        <v>4.3782652552441036E-2</v>
      </c>
    </row>
    <row r="5399" spans="1:6" hidden="1" x14ac:dyDescent="0.3">
      <c r="A5399">
        <f>IF(IFERROR(_xlfn.NUMBERVALUE(RIGHT(D5399,2))=C5399-2000,TRUE),1,0)*_xlfn.IFNA(VLOOKUP(LEFT(RIGHT(D5399,LEN(D5399)-6),LEN(RIGHT(D5399,LEN(D5399)-6))-3),'Filter Fuel'!$A$3:$I$29,HLOOKUP(LEFT(D5399,6),'Filter Fuel'!$B$1:$I$2,2,FALSE),FALSE),1)*IF(F5399=0,0,1)</f>
        <v>0</v>
      </c>
      <c r="B5399" t="s">
        <v>2</v>
      </c>
      <c r="C5399">
        <f t="shared" si="156"/>
        <v>2038</v>
      </c>
      <c r="D5399" t="str">
        <f t="shared" si="157"/>
        <v>RESBDGELCIMP30</v>
      </c>
      <c r="E5399" t="str">
        <f>VLOOKUP(D5399,'NZ40-POPT_tech_groups'!A:B,2,FALSE)</f>
        <v>NZ40-ENE-1-RESBDG</v>
      </c>
      <c r="F5399" s="3">
        <f>_xlfn.IFNA(_xlfn.IFNA(VLOOKUP(D5399,'Energy Share'!B:D,3,FALSE),VLOOKUP(LEFT(D5399,LEN(D5399)-2),'Energy Share'!B:D,3,FALSE)),0)*HLOOKUP(C5399,'Energy Share'!$I$2:$AL$3,2,FALSE)*VLOOKUP(LEFT(D5399,6),'Energy Share'!$I$6:$J$14,2,FALSE)</f>
        <v>4.3782652552441036E-2</v>
      </c>
    </row>
    <row r="5400" spans="1:6" hidden="1" x14ac:dyDescent="0.3">
      <c r="A5400">
        <f>IF(IFERROR(_xlfn.NUMBERVALUE(RIGHT(D5400,2))=C5400-2000,TRUE),1,0)*_xlfn.IFNA(VLOOKUP(LEFT(RIGHT(D5400,LEN(D5400)-6),LEN(RIGHT(D5400,LEN(D5400)-6))-3),'Filter Fuel'!$A$3:$I$29,HLOOKUP(LEFT(D5400,6),'Filter Fuel'!$B$1:$I$2,2,FALSE),FALSE),1)*IF(F5400=0,0,1)</f>
        <v>0</v>
      </c>
      <c r="B5400" t="s">
        <v>2</v>
      </c>
      <c r="C5400">
        <f t="shared" si="156"/>
        <v>2038</v>
      </c>
      <c r="D5400" t="str">
        <f t="shared" si="157"/>
        <v>RESBDGELCIMP31</v>
      </c>
      <c r="E5400" t="str">
        <f>VLOOKUP(D5400,'NZ40-POPT_tech_groups'!A:B,2,FALSE)</f>
        <v>NZ40-ENE-1-RESBDG</v>
      </c>
      <c r="F5400" s="3">
        <f>_xlfn.IFNA(_xlfn.IFNA(VLOOKUP(D5400,'Energy Share'!B:D,3,FALSE),VLOOKUP(LEFT(D5400,LEN(D5400)-2),'Energy Share'!B:D,3,FALSE)),0)*HLOOKUP(C5400,'Energy Share'!$I$2:$AL$3,2,FALSE)*VLOOKUP(LEFT(D5400,6),'Energy Share'!$I$6:$J$14,2,FALSE)</f>
        <v>4.3782652552441036E-2</v>
      </c>
    </row>
    <row r="5401" spans="1:6" hidden="1" x14ac:dyDescent="0.3">
      <c r="A5401">
        <f>IF(IFERROR(_xlfn.NUMBERVALUE(RIGHT(D5401,2))=C5401-2000,TRUE),1,0)*_xlfn.IFNA(VLOOKUP(LEFT(RIGHT(D5401,LEN(D5401)-6),LEN(RIGHT(D5401,LEN(D5401)-6))-3),'Filter Fuel'!$A$3:$I$29,HLOOKUP(LEFT(D5401,6),'Filter Fuel'!$B$1:$I$2,2,FALSE),FALSE),1)*IF(F5401=0,0,1)</f>
        <v>0</v>
      </c>
      <c r="B5401" t="s">
        <v>2</v>
      </c>
      <c r="C5401">
        <f t="shared" ref="C5401:C5464" si="158">C5058+1</f>
        <v>2038</v>
      </c>
      <c r="D5401" t="str">
        <f t="shared" ref="D5401:D5464" si="159">D5058</f>
        <v>RESBDGELCIMP32</v>
      </c>
      <c r="E5401" t="str">
        <f>VLOOKUP(D5401,'NZ40-POPT_tech_groups'!A:B,2,FALSE)</f>
        <v>NZ40-ENE-1-RESBDG</v>
      </c>
      <c r="F5401" s="3">
        <f>_xlfn.IFNA(_xlfn.IFNA(VLOOKUP(D5401,'Energy Share'!B:D,3,FALSE),VLOOKUP(LEFT(D5401,LEN(D5401)-2),'Energy Share'!B:D,3,FALSE)),0)*HLOOKUP(C5401,'Energy Share'!$I$2:$AL$3,2,FALSE)*VLOOKUP(LEFT(D5401,6),'Energy Share'!$I$6:$J$14,2,FALSE)</f>
        <v>4.3782652552441036E-2</v>
      </c>
    </row>
    <row r="5402" spans="1:6" hidden="1" x14ac:dyDescent="0.3">
      <c r="A5402">
        <f>IF(IFERROR(_xlfn.NUMBERVALUE(RIGHT(D5402,2))=C5402-2000,TRUE),1,0)*_xlfn.IFNA(VLOOKUP(LEFT(RIGHT(D5402,LEN(D5402)-6),LEN(RIGHT(D5402,LEN(D5402)-6))-3),'Filter Fuel'!$A$3:$I$29,HLOOKUP(LEFT(D5402,6),'Filter Fuel'!$B$1:$I$2,2,FALSE),FALSE),1)*IF(F5402=0,0,1)</f>
        <v>0</v>
      </c>
      <c r="B5402" t="s">
        <v>2</v>
      </c>
      <c r="C5402">
        <f t="shared" si="158"/>
        <v>2038</v>
      </c>
      <c r="D5402" t="str">
        <f t="shared" si="159"/>
        <v>RESBDGELCIMP33</v>
      </c>
      <c r="E5402" t="str">
        <f>VLOOKUP(D5402,'NZ40-POPT_tech_groups'!A:B,2,FALSE)</f>
        <v>NZ40-ENE-1-RESBDG</v>
      </c>
      <c r="F5402" s="3">
        <f>_xlfn.IFNA(_xlfn.IFNA(VLOOKUP(D5402,'Energy Share'!B:D,3,FALSE),VLOOKUP(LEFT(D5402,LEN(D5402)-2),'Energy Share'!B:D,3,FALSE)),0)*HLOOKUP(C5402,'Energy Share'!$I$2:$AL$3,2,FALSE)*VLOOKUP(LEFT(D5402,6),'Energy Share'!$I$6:$J$14,2,FALSE)</f>
        <v>4.3782652552441036E-2</v>
      </c>
    </row>
    <row r="5403" spans="1:6" hidden="1" x14ac:dyDescent="0.3">
      <c r="A5403">
        <f>IF(IFERROR(_xlfn.NUMBERVALUE(RIGHT(D5403,2))=C5403-2000,TRUE),1,0)*_xlfn.IFNA(VLOOKUP(LEFT(RIGHT(D5403,LEN(D5403)-6),LEN(RIGHT(D5403,LEN(D5403)-6))-3),'Filter Fuel'!$A$3:$I$29,HLOOKUP(LEFT(D5403,6),'Filter Fuel'!$B$1:$I$2,2,FALSE),FALSE),1)*IF(F5403=0,0,1)</f>
        <v>0</v>
      </c>
      <c r="B5403" t="s">
        <v>2</v>
      </c>
      <c r="C5403">
        <f t="shared" si="158"/>
        <v>2038</v>
      </c>
      <c r="D5403" t="str">
        <f t="shared" si="159"/>
        <v>RESBDGELCIMP34</v>
      </c>
      <c r="E5403" t="str">
        <f>VLOOKUP(D5403,'NZ40-POPT_tech_groups'!A:B,2,FALSE)</f>
        <v>NZ40-ENE-1-RESBDG</v>
      </c>
      <c r="F5403" s="3">
        <f>_xlfn.IFNA(_xlfn.IFNA(VLOOKUP(D5403,'Energy Share'!B:D,3,FALSE),VLOOKUP(LEFT(D5403,LEN(D5403)-2),'Energy Share'!B:D,3,FALSE)),0)*HLOOKUP(C5403,'Energy Share'!$I$2:$AL$3,2,FALSE)*VLOOKUP(LEFT(D5403,6),'Energy Share'!$I$6:$J$14,2,FALSE)</f>
        <v>4.3782652552441036E-2</v>
      </c>
    </row>
    <row r="5404" spans="1:6" hidden="1" x14ac:dyDescent="0.3">
      <c r="A5404">
        <f>IF(IFERROR(_xlfn.NUMBERVALUE(RIGHT(D5404,2))=C5404-2000,TRUE),1,0)*_xlfn.IFNA(VLOOKUP(LEFT(RIGHT(D5404,LEN(D5404)-6),LEN(RIGHT(D5404,LEN(D5404)-6))-3),'Filter Fuel'!$A$3:$I$29,HLOOKUP(LEFT(D5404,6),'Filter Fuel'!$B$1:$I$2,2,FALSE),FALSE),1)*IF(F5404=0,0,1)</f>
        <v>0</v>
      </c>
      <c r="B5404" t="s">
        <v>2</v>
      </c>
      <c r="C5404">
        <f t="shared" si="158"/>
        <v>2038</v>
      </c>
      <c r="D5404" t="str">
        <f t="shared" si="159"/>
        <v>RESBDGELCIMP35</v>
      </c>
      <c r="E5404" t="str">
        <f>VLOOKUP(D5404,'NZ40-POPT_tech_groups'!A:B,2,FALSE)</f>
        <v>NZ40-ENE-1-RESBDG</v>
      </c>
      <c r="F5404" s="3">
        <f>_xlfn.IFNA(_xlfn.IFNA(VLOOKUP(D5404,'Energy Share'!B:D,3,FALSE),VLOOKUP(LEFT(D5404,LEN(D5404)-2),'Energy Share'!B:D,3,FALSE)),0)*HLOOKUP(C5404,'Energy Share'!$I$2:$AL$3,2,FALSE)*VLOOKUP(LEFT(D5404,6),'Energy Share'!$I$6:$J$14,2,FALSE)</f>
        <v>4.3782652552441036E-2</v>
      </c>
    </row>
    <row r="5405" spans="1:6" hidden="1" x14ac:dyDescent="0.3">
      <c r="A5405">
        <f>IF(IFERROR(_xlfn.NUMBERVALUE(RIGHT(D5405,2))=C5405-2000,TRUE),1,0)*_xlfn.IFNA(VLOOKUP(LEFT(RIGHT(D5405,LEN(D5405)-6),LEN(RIGHT(D5405,LEN(D5405)-6))-3),'Filter Fuel'!$A$3:$I$29,HLOOKUP(LEFT(D5405,6),'Filter Fuel'!$B$1:$I$2,2,FALSE),FALSE),1)*IF(F5405=0,0,1)</f>
        <v>0</v>
      </c>
      <c r="B5405" t="s">
        <v>2</v>
      </c>
      <c r="C5405">
        <f t="shared" si="158"/>
        <v>2038</v>
      </c>
      <c r="D5405" t="str">
        <f t="shared" si="159"/>
        <v>RESBDGELCIMP36</v>
      </c>
      <c r="E5405" t="str">
        <f>VLOOKUP(D5405,'NZ40-POPT_tech_groups'!A:B,2,FALSE)</f>
        <v>NZ40-ENE-1-RESBDG</v>
      </c>
      <c r="F5405" s="3">
        <f>_xlfn.IFNA(_xlfn.IFNA(VLOOKUP(D5405,'Energy Share'!B:D,3,FALSE),VLOOKUP(LEFT(D5405,LEN(D5405)-2),'Energy Share'!B:D,3,FALSE)),0)*HLOOKUP(C5405,'Energy Share'!$I$2:$AL$3,2,FALSE)*VLOOKUP(LEFT(D5405,6),'Energy Share'!$I$6:$J$14,2,FALSE)</f>
        <v>4.3782652552441036E-2</v>
      </c>
    </row>
    <row r="5406" spans="1:6" hidden="1" x14ac:dyDescent="0.3">
      <c r="A5406">
        <f>IF(IFERROR(_xlfn.NUMBERVALUE(RIGHT(D5406,2))=C5406-2000,TRUE),1,0)*_xlfn.IFNA(VLOOKUP(LEFT(RIGHT(D5406,LEN(D5406)-6),LEN(RIGHT(D5406,LEN(D5406)-6))-3),'Filter Fuel'!$A$3:$I$29,HLOOKUP(LEFT(D5406,6),'Filter Fuel'!$B$1:$I$2,2,FALSE),FALSE),1)*IF(F5406=0,0,1)</f>
        <v>0</v>
      </c>
      <c r="B5406" t="s">
        <v>2</v>
      </c>
      <c r="C5406">
        <f t="shared" si="158"/>
        <v>2038</v>
      </c>
      <c r="D5406" t="str">
        <f t="shared" si="159"/>
        <v>RESBDGELCIMP37</v>
      </c>
      <c r="E5406" t="str">
        <f>VLOOKUP(D5406,'NZ40-POPT_tech_groups'!A:B,2,FALSE)</f>
        <v>NZ40-ENE-1-RESBDG</v>
      </c>
      <c r="F5406" s="3">
        <f>_xlfn.IFNA(_xlfn.IFNA(VLOOKUP(D5406,'Energy Share'!B:D,3,FALSE),VLOOKUP(LEFT(D5406,LEN(D5406)-2),'Energy Share'!B:D,3,FALSE)),0)*HLOOKUP(C5406,'Energy Share'!$I$2:$AL$3,2,FALSE)*VLOOKUP(LEFT(D5406,6),'Energy Share'!$I$6:$J$14,2,FALSE)</f>
        <v>4.3782652552441036E-2</v>
      </c>
    </row>
    <row r="5407" spans="1:6" x14ac:dyDescent="0.3">
      <c r="A5407">
        <f>IF(IFERROR(_xlfn.NUMBERVALUE(RIGHT(D5407,2))=C5407-2000,TRUE),1,0)*_xlfn.IFNA(VLOOKUP(LEFT(RIGHT(D5407,LEN(D5407)-6),LEN(RIGHT(D5407,LEN(D5407)-6))-3),'Filter Fuel'!$A$3:$I$29,HLOOKUP(LEFT(D5407,6),'Filter Fuel'!$B$1:$I$2,2,FALSE),FALSE),1)*IF(F5407=0,0,1)</f>
        <v>1</v>
      </c>
      <c r="B5407" t="s">
        <v>2</v>
      </c>
      <c r="C5407">
        <f t="shared" si="158"/>
        <v>2038</v>
      </c>
      <c r="D5407" t="str">
        <f t="shared" si="159"/>
        <v>RESBDGELCIMP38</v>
      </c>
      <c r="E5407" t="str">
        <f>VLOOKUP(D5407,'NZ40-POPT_tech_groups'!A:B,2,FALSE)</f>
        <v>NZ40-ENE-1-RESBDG</v>
      </c>
      <c r="F5407" s="3">
        <f>_xlfn.IFNA(_xlfn.IFNA(VLOOKUP(D5407,'Energy Share'!B:D,3,FALSE),VLOOKUP(LEFT(D5407,LEN(D5407)-2),'Energy Share'!B:D,3,FALSE)),0)*HLOOKUP(C5407,'Energy Share'!$I$2:$AL$3,2,FALSE)*VLOOKUP(LEFT(D5407,6),'Energy Share'!$I$6:$J$14,2,FALSE)</f>
        <v>4.3782652552441036E-2</v>
      </c>
    </row>
    <row r="5408" spans="1:6" hidden="1" x14ac:dyDescent="0.3">
      <c r="A5408">
        <f>IF(IFERROR(_xlfn.NUMBERVALUE(RIGHT(D5408,2))=C5408-2000,TRUE),1,0)*_xlfn.IFNA(VLOOKUP(LEFT(RIGHT(D5408,LEN(D5408)-6),LEN(RIGHT(D5408,LEN(D5408)-6))-3),'Filter Fuel'!$A$3:$I$29,HLOOKUP(LEFT(D5408,6),'Filter Fuel'!$B$1:$I$2,2,FALSE),FALSE),1)*IF(F5408=0,0,1)</f>
        <v>0</v>
      </c>
      <c r="B5408" t="s">
        <v>2</v>
      </c>
      <c r="C5408">
        <f t="shared" si="158"/>
        <v>2038</v>
      </c>
      <c r="D5408" t="str">
        <f t="shared" si="159"/>
        <v>RESBDGELCIMP39</v>
      </c>
      <c r="E5408" t="str">
        <f>VLOOKUP(D5408,'NZ40-POPT_tech_groups'!A:B,2,FALSE)</f>
        <v>NZ40-ENE-1-RESBDG</v>
      </c>
      <c r="F5408" s="3">
        <f>_xlfn.IFNA(_xlfn.IFNA(VLOOKUP(D5408,'Energy Share'!B:D,3,FALSE),VLOOKUP(LEFT(D5408,LEN(D5408)-2),'Energy Share'!B:D,3,FALSE)),0)*HLOOKUP(C5408,'Energy Share'!$I$2:$AL$3,2,FALSE)*VLOOKUP(LEFT(D5408,6),'Energy Share'!$I$6:$J$14,2,FALSE)</f>
        <v>4.3782652552441036E-2</v>
      </c>
    </row>
    <row r="5409" spans="1:6" hidden="1" x14ac:dyDescent="0.3">
      <c r="A5409">
        <f>IF(IFERROR(_xlfn.NUMBERVALUE(RIGHT(D5409,2))=C5409-2000,TRUE),1,0)*_xlfn.IFNA(VLOOKUP(LEFT(RIGHT(D5409,LEN(D5409)-6),LEN(RIGHT(D5409,LEN(D5409)-6))-3),'Filter Fuel'!$A$3:$I$29,HLOOKUP(LEFT(D5409,6),'Filter Fuel'!$B$1:$I$2,2,FALSE),FALSE),1)*IF(F5409=0,0,1)</f>
        <v>0</v>
      </c>
      <c r="B5409" t="s">
        <v>2</v>
      </c>
      <c r="C5409">
        <f t="shared" si="158"/>
        <v>2038</v>
      </c>
      <c r="D5409" t="str">
        <f t="shared" si="159"/>
        <v>RESBDGELCIMP40</v>
      </c>
      <c r="E5409" t="str">
        <f>VLOOKUP(D5409,'NZ40-POPT_tech_groups'!A:B,2,FALSE)</f>
        <v>NZ40-ENE-1-RESBDG</v>
      </c>
      <c r="F5409" s="3">
        <f>_xlfn.IFNA(_xlfn.IFNA(VLOOKUP(D5409,'Energy Share'!B:D,3,FALSE),VLOOKUP(LEFT(D5409,LEN(D5409)-2),'Energy Share'!B:D,3,FALSE)),0)*HLOOKUP(C5409,'Energy Share'!$I$2:$AL$3,2,FALSE)*VLOOKUP(LEFT(D5409,6),'Energy Share'!$I$6:$J$14,2,FALSE)</f>
        <v>4.3782652552441036E-2</v>
      </c>
    </row>
    <row r="5410" spans="1:6" hidden="1" x14ac:dyDescent="0.3">
      <c r="A5410">
        <f>IF(IFERROR(_xlfn.NUMBERVALUE(RIGHT(D5410,2))=C5410-2000,TRUE),1,0)*_xlfn.IFNA(VLOOKUP(LEFT(RIGHT(D5410,LEN(D5410)-6),LEN(RIGHT(D5410,LEN(D5410)-6))-3),'Filter Fuel'!$A$3:$I$29,HLOOKUP(LEFT(D5410,6),'Filter Fuel'!$B$1:$I$2,2,FALSE),FALSE),1)*IF(F5410=0,0,1)</f>
        <v>0</v>
      </c>
      <c r="B5410" t="s">
        <v>2</v>
      </c>
      <c r="C5410">
        <f t="shared" si="158"/>
        <v>2038</v>
      </c>
      <c r="D5410" t="str">
        <f t="shared" si="159"/>
        <v>RESBDGELCIMP41</v>
      </c>
      <c r="E5410" t="str">
        <f>VLOOKUP(D5410,'NZ40-POPT_tech_groups'!A:B,2,FALSE)</f>
        <v>NZ40-ENE-1-RESBDG</v>
      </c>
      <c r="F5410" s="3">
        <f>_xlfn.IFNA(_xlfn.IFNA(VLOOKUP(D5410,'Energy Share'!B:D,3,FALSE),VLOOKUP(LEFT(D5410,LEN(D5410)-2),'Energy Share'!B:D,3,FALSE)),0)*HLOOKUP(C5410,'Energy Share'!$I$2:$AL$3,2,FALSE)*VLOOKUP(LEFT(D5410,6),'Energy Share'!$I$6:$J$14,2,FALSE)</f>
        <v>4.3782652552441036E-2</v>
      </c>
    </row>
    <row r="5411" spans="1:6" hidden="1" x14ac:dyDescent="0.3">
      <c r="A5411">
        <f>IF(IFERROR(_xlfn.NUMBERVALUE(RIGHT(D5411,2))=C5411-2000,TRUE),1,0)*_xlfn.IFNA(VLOOKUP(LEFT(RIGHT(D5411,LEN(D5411)-6),LEN(RIGHT(D5411,LEN(D5411)-6))-3),'Filter Fuel'!$A$3:$I$29,HLOOKUP(LEFT(D5411,6),'Filter Fuel'!$B$1:$I$2,2,FALSE),FALSE),1)*IF(F5411=0,0,1)</f>
        <v>0</v>
      </c>
      <c r="B5411" t="s">
        <v>2</v>
      </c>
      <c r="C5411">
        <f t="shared" si="158"/>
        <v>2038</v>
      </c>
      <c r="D5411" t="str">
        <f t="shared" si="159"/>
        <v>RESBDGELCIMP42</v>
      </c>
      <c r="E5411" t="str">
        <f>VLOOKUP(D5411,'NZ40-POPT_tech_groups'!A:B,2,FALSE)</f>
        <v>NZ40-ENE-1-RESBDG</v>
      </c>
      <c r="F5411" s="3">
        <f>_xlfn.IFNA(_xlfn.IFNA(VLOOKUP(D5411,'Energy Share'!B:D,3,FALSE),VLOOKUP(LEFT(D5411,LEN(D5411)-2),'Energy Share'!B:D,3,FALSE)),0)*HLOOKUP(C5411,'Energy Share'!$I$2:$AL$3,2,FALSE)*VLOOKUP(LEFT(D5411,6),'Energy Share'!$I$6:$J$14,2,FALSE)</f>
        <v>4.3782652552441036E-2</v>
      </c>
    </row>
    <row r="5412" spans="1:6" hidden="1" x14ac:dyDescent="0.3">
      <c r="A5412">
        <f>IF(IFERROR(_xlfn.NUMBERVALUE(RIGHT(D5412,2))=C5412-2000,TRUE),1,0)*_xlfn.IFNA(VLOOKUP(LEFT(RIGHT(D5412,LEN(D5412)-6),LEN(RIGHT(D5412,LEN(D5412)-6))-3),'Filter Fuel'!$A$3:$I$29,HLOOKUP(LEFT(D5412,6),'Filter Fuel'!$B$1:$I$2,2,FALSE),FALSE),1)*IF(F5412=0,0,1)</f>
        <v>0</v>
      </c>
      <c r="B5412" t="s">
        <v>2</v>
      </c>
      <c r="C5412">
        <f t="shared" si="158"/>
        <v>2038</v>
      </c>
      <c r="D5412" t="str">
        <f t="shared" si="159"/>
        <v>RESBDGELCIMP43</v>
      </c>
      <c r="E5412" t="str">
        <f>VLOOKUP(D5412,'NZ40-POPT_tech_groups'!A:B,2,FALSE)</f>
        <v>NZ40-ENE-1-RESBDG</v>
      </c>
      <c r="F5412" s="3">
        <f>_xlfn.IFNA(_xlfn.IFNA(VLOOKUP(D5412,'Energy Share'!B:D,3,FALSE),VLOOKUP(LEFT(D5412,LEN(D5412)-2),'Energy Share'!B:D,3,FALSE)),0)*HLOOKUP(C5412,'Energy Share'!$I$2:$AL$3,2,FALSE)*VLOOKUP(LEFT(D5412,6),'Energy Share'!$I$6:$J$14,2,FALSE)</f>
        <v>4.3782652552441036E-2</v>
      </c>
    </row>
    <row r="5413" spans="1:6" hidden="1" x14ac:dyDescent="0.3">
      <c r="A5413">
        <f>IF(IFERROR(_xlfn.NUMBERVALUE(RIGHT(D5413,2))=C5413-2000,TRUE),1,0)*_xlfn.IFNA(VLOOKUP(LEFT(RIGHT(D5413,LEN(D5413)-6),LEN(RIGHT(D5413,LEN(D5413)-6))-3),'Filter Fuel'!$A$3:$I$29,HLOOKUP(LEFT(D5413,6),'Filter Fuel'!$B$1:$I$2,2,FALSE),FALSE),1)*IF(F5413=0,0,1)</f>
        <v>0</v>
      </c>
      <c r="B5413" t="s">
        <v>2</v>
      </c>
      <c r="C5413">
        <f t="shared" si="158"/>
        <v>2038</v>
      </c>
      <c r="D5413" t="str">
        <f t="shared" si="159"/>
        <v>RESBDGELCIMP44</v>
      </c>
      <c r="E5413" t="str">
        <f>VLOOKUP(D5413,'NZ40-POPT_tech_groups'!A:B,2,FALSE)</f>
        <v>NZ40-ENE-1-RESBDG</v>
      </c>
      <c r="F5413" s="3">
        <f>_xlfn.IFNA(_xlfn.IFNA(VLOOKUP(D5413,'Energy Share'!B:D,3,FALSE),VLOOKUP(LEFT(D5413,LEN(D5413)-2),'Energy Share'!B:D,3,FALSE)),0)*HLOOKUP(C5413,'Energy Share'!$I$2:$AL$3,2,FALSE)*VLOOKUP(LEFT(D5413,6),'Energy Share'!$I$6:$J$14,2,FALSE)</f>
        <v>4.3782652552441036E-2</v>
      </c>
    </row>
    <row r="5414" spans="1:6" hidden="1" x14ac:dyDescent="0.3">
      <c r="A5414">
        <f>IF(IFERROR(_xlfn.NUMBERVALUE(RIGHT(D5414,2))=C5414-2000,TRUE),1,0)*_xlfn.IFNA(VLOOKUP(LEFT(RIGHT(D5414,LEN(D5414)-6),LEN(RIGHT(D5414,LEN(D5414)-6))-3),'Filter Fuel'!$A$3:$I$29,HLOOKUP(LEFT(D5414,6),'Filter Fuel'!$B$1:$I$2,2,FALSE),FALSE),1)*IF(F5414=0,0,1)</f>
        <v>0</v>
      </c>
      <c r="B5414" t="s">
        <v>2</v>
      </c>
      <c r="C5414">
        <f t="shared" si="158"/>
        <v>2038</v>
      </c>
      <c r="D5414" t="str">
        <f t="shared" si="159"/>
        <v>RESBDGELCIMP45</v>
      </c>
      <c r="E5414" t="str">
        <f>VLOOKUP(D5414,'NZ40-POPT_tech_groups'!A:B,2,FALSE)</f>
        <v>NZ40-ENE-1-RESBDG</v>
      </c>
      <c r="F5414" s="3">
        <f>_xlfn.IFNA(_xlfn.IFNA(VLOOKUP(D5414,'Energy Share'!B:D,3,FALSE),VLOOKUP(LEFT(D5414,LEN(D5414)-2),'Energy Share'!B:D,3,FALSE)),0)*HLOOKUP(C5414,'Energy Share'!$I$2:$AL$3,2,FALSE)*VLOOKUP(LEFT(D5414,6),'Energy Share'!$I$6:$J$14,2,FALSE)</f>
        <v>4.3782652552441036E-2</v>
      </c>
    </row>
    <row r="5415" spans="1:6" hidden="1" x14ac:dyDescent="0.3">
      <c r="A5415">
        <f>IF(IFERROR(_xlfn.NUMBERVALUE(RIGHT(D5415,2))=C5415-2000,TRUE),1,0)*_xlfn.IFNA(VLOOKUP(LEFT(RIGHT(D5415,LEN(D5415)-6),LEN(RIGHT(D5415,LEN(D5415)-6))-3),'Filter Fuel'!$A$3:$I$29,HLOOKUP(LEFT(D5415,6),'Filter Fuel'!$B$1:$I$2,2,FALSE),FALSE),1)*IF(F5415=0,0,1)</f>
        <v>0</v>
      </c>
      <c r="B5415" t="s">
        <v>2</v>
      </c>
      <c r="C5415">
        <f t="shared" si="158"/>
        <v>2038</v>
      </c>
      <c r="D5415" t="str">
        <f t="shared" si="159"/>
        <v>RESBDGELCIMP46</v>
      </c>
      <c r="E5415" t="str">
        <f>VLOOKUP(D5415,'NZ40-POPT_tech_groups'!A:B,2,FALSE)</f>
        <v>NZ40-ENE-1-RESBDG</v>
      </c>
      <c r="F5415" s="3">
        <f>_xlfn.IFNA(_xlfn.IFNA(VLOOKUP(D5415,'Energy Share'!B:D,3,FALSE),VLOOKUP(LEFT(D5415,LEN(D5415)-2),'Energy Share'!B:D,3,FALSE)),0)*HLOOKUP(C5415,'Energy Share'!$I$2:$AL$3,2,FALSE)*VLOOKUP(LEFT(D5415,6),'Energy Share'!$I$6:$J$14,2,FALSE)</f>
        <v>4.3782652552441036E-2</v>
      </c>
    </row>
    <row r="5416" spans="1:6" hidden="1" x14ac:dyDescent="0.3">
      <c r="A5416">
        <f>IF(IFERROR(_xlfn.NUMBERVALUE(RIGHT(D5416,2))=C5416-2000,TRUE),1,0)*_xlfn.IFNA(VLOOKUP(LEFT(RIGHT(D5416,LEN(D5416)-6),LEN(RIGHT(D5416,LEN(D5416)-6))-3),'Filter Fuel'!$A$3:$I$29,HLOOKUP(LEFT(D5416,6),'Filter Fuel'!$B$1:$I$2,2,FALSE),FALSE),1)*IF(F5416=0,0,1)</f>
        <v>0</v>
      </c>
      <c r="B5416" t="s">
        <v>2</v>
      </c>
      <c r="C5416">
        <f t="shared" si="158"/>
        <v>2038</v>
      </c>
      <c r="D5416" t="str">
        <f t="shared" si="159"/>
        <v>RESBDGELCIMP47</v>
      </c>
      <c r="E5416" t="str">
        <f>VLOOKUP(D5416,'NZ40-POPT_tech_groups'!A:B,2,FALSE)</f>
        <v>NZ40-ENE-1-RESBDG</v>
      </c>
      <c r="F5416" s="3">
        <f>_xlfn.IFNA(_xlfn.IFNA(VLOOKUP(D5416,'Energy Share'!B:D,3,FALSE),VLOOKUP(LEFT(D5416,LEN(D5416)-2),'Energy Share'!B:D,3,FALSE)),0)*HLOOKUP(C5416,'Energy Share'!$I$2:$AL$3,2,FALSE)*VLOOKUP(LEFT(D5416,6),'Energy Share'!$I$6:$J$14,2,FALSE)</f>
        <v>4.3782652552441036E-2</v>
      </c>
    </row>
    <row r="5417" spans="1:6" hidden="1" x14ac:dyDescent="0.3">
      <c r="A5417">
        <f>IF(IFERROR(_xlfn.NUMBERVALUE(RIGHT(D5417,2))=C5417-2000,TRUE),1,0)*_xlfn.IFNA(VLOOKUP(LEFT(RIGHT(D5417,LEN(D5417)-6),LEN(RIGHT(D5417,LEN(D5417)-6))-3),'Filter Fuel'!$A$3:$I$29,HLOOKUP(LEFT(D5417,6),'Filter Fuel'!$B$1:$I$2,2,FALSE),FALSE),1)*IF(F5417=0,0,1)</f>
        <v>0</v>
      </c>
      <c r="B5417" t="s">
        <v>2</v>
      </c>
      <c r="C5417">
        <f t="shared" si="158"/>
        <v>2038</v>
      </c>
      <c r="D5417" t="str">
        <f t="shared" si="159"/>
        <v>RESBDGELCIMP48</v>
      </c>
      <c r="E5417" t="str">
        <f>VLOOKUP(D5417,'NZ40-POPT_tech_groups'!A:B,2,FALSE)</f>
        <v>NZ40-ENE-1-RESBDG</v>
      </c>
      <c r="F5417" s="3">
        <f>_xlfn.IFNA(_xlfn.IFNA(VLOOKUP(D5417,'Energy Share'!B:D,3,FALSE),VLOOKUP(LEFT(D5417,LEN(D5417)-2),'Energy Share'!B:D,3,FALSE)),0)*HLOOKUP(C5417,'Energy Share'!$I$2:$AL$3,2,FALSE)*VLOOKUP(LEFT(D5417,6),'Energy Share'!$I$6:$J$14,2,FALSE)</f>
        <v>4.3782652552441036E-2</v>
      </c>
    </row>
    <row r="5418" spans="1:6" hidden="1" x14ac:dyDescent="0.3">
      <c r="A5418">
        <f>IF(IFERROR(_xlfn.NUMBERVALUE(RIGHT(D5418,2))=C5418-2000,TRUE),1,0)*_xlfn.IFNA(VLOOKUP(LEFT(RIGHT(D5418,LEN(D5418)-6),LEN(RIGHT(D5418,LEN(D5418)-6))-3),'Filter Fuel'!$A$3:$I$29,HLOOKUP(LEFT(D5418,6),'Filter Fuel'!$B$1:$I$2,2,FALSE),FALSE),1)*IF(F5418=0,0,1)</f>
        <v>0</v>
      </c>
      <c r="B5418" t="s">
        <v>2</v>
      </c>
      <c r="C5418">
        <f t="shared" si="158"/>
        <v>2038</v>
      </c>
      <c r="D5418" t="str">
        <f t="shared" si="159"/>
        <v>RESBDGELCIMP49</v>
      </c>
      <c r="E5418" t="str">
        <f>VLOOKUP(D5418,'NZ40-POPT_tech_groups'!A:B,2,FALSE)</f>
        <v>NZ40-ENE-1-RESBDG</v>
      </c>
      <c r="F5418" s="3">
        <f>_xlfn.IFNA(_xlfn.IFNA(VLOOKUP(D5418,'Energy Share'!B:D,3,FALSE),VLOOKUP(LEFT(D5418,LEN(D5418)-2),'Energy Share'!B:D,3,FALSE)),0)*HLOOKUP(C5418,'Energy Share'!$I$2:$AL$3,2,FALSE)*VLOOKUP(LEFT(D5418,6),'Energy Share'!$I$6:$J$14,2,FALSE)</f>
        <v>4.3782652552441036E-2</v>
      </c>
    </row>
    <row r="5419" spans="1:6" hidden="1" x14ac:dyDescent="0.3">
      <c r="A5419">
        <f>IF(IFERROR(_xlfn.NUMBERVALUE(RIGHT(D5419,2))=C5419-2000,TRUE),1,0)*_xlfn.IFNA(VLOOKUP(LEFT(RIGHT(D5419,LEN(D5419)-6),LEN(RIGHT(D5419,LEN(D5419)-6))-3),'Filter Fuel'!$A$3:$I$29,HLOOKUP(LEFT(D5419,6),'Filter Fuel'!$B$1:$I$2,2,FALSE),FALSE),1)*IF(F5419=0,0,1)</f>
        <v>0</v>
      </c>
      <c r="B5419" t="s">
        <v>2</v>
      </c>
      <c r="C5419">
        <f t="shared" si="158"/>
        <v>2038</v>
      </c>
      <c r="D5419" t="str">
        <f t="shared" si="159"/>
        <v>RESBDGELCIMP50</v>
      </c>
      <c r="E5419" t="str">
        <f>VLOOKUP(D5419,'NZ40-POPT_tech_groups'!A:B,2,FALSE)</f>
        <v>NZ40-ENE-1-RESBDG</v>
      </c>
      <c r="F5419" s="3">
        <f>_xlfn.IFNA(_xlfn.IFNA(VLOOKUP(D5419,'Energy Share'!B:D,3,FALSE),VLOOKUP(LEFT(D5419,LEN(D5419)-2),'Energy Share'!B:D,3,FALSE)),0)*HLOOKUP(C5419,'Energy Share'!$I$2:$AL$3,2,FALSE)*VLOOKUP(LEFT(D5419,6),'Energy Share'!$I$6:$J$14,2,FALSE)</f>
        <v>4.3782652552441036E-2</v>
      </c>
    </row>
    <row r="5420" spans="1:6" x14ac:dyDescent="0.3">
      <c r="A5420">
        <f>IF(IFERROR(_xlfn.NUMBERVALUE(RIGHT(D5420,2))=C5420-2000,TRUE),1,0)*_xlfn.IFNA(VLOOKUP(LEFT(RIGHT(D5420,LEN(D5420)-6),LEN(RIGHT(D5420,LEN(D5420)-6))-3),'Filter Fuel'!$A$3:$I$29,HLOOKUP(LEFT(D5420,6),'Filter Fuel'!$B$1:$I$2,2,FALSE),FALSE),1)*IF(F5420=0,0,1)</f>
        <v>1</v>
      </c>
      <c r="B5420" t="s">
        <v>2</v>
      </c>
      <c r="C5420">
        <f t="shared" si="158"/>
        <v>2038</v>
      </c>
      <c r="D5420" t="str">
        <f t="shared" si="159"/>
        <v>FRETRAETHIMP</v>
      </c>
      <c r="E5420" t="str">
        <f>VLOOKUP(D5420,'NZ40-POPT_tech_groups'!A:B,2,FALSE)</f>
        <v>NZ40-ENE-1-FRETRA</v>
      </c>
      <c r="F5420" s="3">
        <f>_xlfn.IFNA(_xlfn.IFNA(VLOOKUP(D5420,'Energy Share'!B:D,3,FALSE),VLOOKUP(LEFT(D5420,LEN(D5420)-2),'Energy Share'!B:D,3,FALSE)),0)*HLOOKUP(C5420,'Energy Share'!$I$2:$AL$3,2,FALSE)*VLOOKUP(LEFT(D5420,6),'Energy Share'!$I$6:$J$14,2,FALSE)</f>
        <v>3.7254653566877985E-3</v>
      </c>
    </row>
    <row r="5421" spans="1:6" x14ac:dyDescent="0.3">
      <c r="A5421">
        <f>IF(IFERROR(_xlfn.NUMBERVALUE(RIGHT(D5421,2))=C5421-2000,TRUE),1,0)*_xlfn.IFNA(VLOOKUP(LEFT(RIGHT(D5421,LEN(D5421)-6),LEN(RIGHT(D5421,LEN(D5421)-6))-3),'Filter Fuel'!$A$3:$I$29,HLOOKUP(LEFT(D5421,6),'Filter Fuel'!$B$1:$I$2,2,FALSE),FALSE),1)*IF(F5421=0,0,1)</f>
        <v>1</v>
      </c>
      <c r="B5421" t="s">
        <v>2</v>
      </c>
      <c r="C5421">
        <f t="shared" si="158"/>
        <v>2038</v>
      </c>
      <c r="D5421" t="str">
        <f t="shared" si="159"/>
        <v>PASTRAETHIMP</v>
      </c>
      <c r="E5421" t="str">
        <f>VLOOKUP(D5421,'NZ40-POPT_tech_groups'!A:B,2,FALSE)</f>
        <v>NZ40-ENE-1-PASTRA</v>
      </c>
      <c r="F5421" s="3">
        <f>_xlfn.IFNA(_xlfn.IFNA(VLOOKUP(D5421,'Energy Share'!B:D,3,FALSE),VLOOKUP(LEFT(D5421,LEN(D5421)-2),'Energy Share'!B:D,3,FALSE)),0)*HLOOKUP(C5421,'Energy Share'!$I$2:$AL$3,2,FALSE)*VLOOKUP(LEFT(D5421,6),'Energy Share'!$I$6:$J$14,2,FALSE)</f>
        <v>1.941685170744231E-5</v>
      </c>
    </row>
    <row r="5422" spans="1:6" x14ac:dyDescent="0.3">
      <c r="A5422">
        <f>IF(IFERROR(_xlfn.NUMBERVALUE(RIGHT(D5422,2))=C5422-2000,TRUE),1,0)*_xlfn.IFNA(VLOOKUP(LEFT(RIGHT(D5422,LEN(D5422)-6),LEN(RIGHT(D5422,LEN(D5422)-6))-3),'Filter Fuel'!$A$3:$I$29,HLOOKUP(LEFT(D5422,6),'Filter Fuel'!$B$1:$I$2,2,FALSE),FALSE),1)*IF(F5422=0,0,1)</f>
        <v>1</v>
      </c>
      <c r="B5422" t="s">
        <v>2</v>
      </c>
      <c r="C5422">
        <f t="shared" si="158"/>
        <v>2038</v>
      </c>
      <c r="D5422" t="str">
        <f t="shared" si="159"/>
        <v>PUBTRAETHIMP</v>
      </c>
      <c r="E5422" t="str">
        <f>VLOOKUP(D5422,'NZ40-POPT_tech_groups'!A:B,2,FALSE)</f>
        <v>NZ40-ENE-1-PUBTRA</v>
      </c>
      <c r="F5422" s="3">
        <f>_xlfn.IFNA(_xlfn.IFNA(VLOOKUP(D5422,'Energy Share'!B:D,3,FALSE),VLOOKUP(LEFT(D5422,LEN(D5422)-2),'Energy Share'!B:D,3,FALSE)),0)*HLOOKUP(C5422,'Energy Share'!$I$2:$AL$3,2,FALSE)*VLOOKUP(LEFT(D5422,6),'Energy Share'!$I$6:$J$14,2,FALSE)</f>
        <v>3.9083496878787594E-3</v>
      </c>
    </row>
    <row r="5423" spans="1:6" x14ac:dyDescent="0.3">
      <c r="A5423">
        <f>IF(IFERROR(_xlfn.NUMBERVALUE(RIGHT(D5423,2))=C5423-2000,TRUE),1,0)*_xlfn.IFNA(VLOOKUP(LEFT(RIGHT(D5423,LEN(D5423)-6),LEN(RIGHT(D5423,LEN(D5423)-6))-3),'Filter Fuel'!$A$3:$I$29,HLOOKUP(LEFT(D5423,6),'Filter Fuel'!$B$1:$I$2,2,FALSE),FALSE),1)*IF(F5423=0,0,1)</f>
        <v>1</v>
      </c>
      <c r="B5423" t="s">
        <v>2</v>
      </c>
      <c r="C5423">
        <f t="shared" si="158"/>
        <v>2038</v>
      </c>
      <c r="D5423" t="str">
        <f t="shared" si="159"/>
        <v>COMBDGETHOSIMP</v>
      </c>
      <c r="E5423" t="str">
        <f>VLOOKUP(D5423,'NZ40-POPT_tech_groups'!A:B,2,FALSE)</f>
        <v>NZ40-ENE-1-COMBDG</v>
      </c>
      <c r="F5423" s="3">
        <f>_xlfn.IFNA(_xlfn.IFNA(VLOOKUP(D5423,'Energy Share'!B:D,3,FALSE),VLOOKUP(LEFT(D5423,LEN(D5423)-2),'Energy Share'!B:D,3,FALSE)),0)*HLOOKUP(C5423,'Energy Share'!$I$2:$AL$3,2,FALSE)*VLOOKUP(LEFT(D5423,6),'Energy Share'!$I$6:$J$14,2,FALSE)</f>
        <v>8.6571281389033038E-6</v>
      </c>
    </row>
    <row r="5424" spans="1:6" hidden="1" x14ac:dyDescent="0.3">
      <c r="A5424">
        <f>IF(IFERROR(_xlfn.NUMBERVALUE(RIGHT(D5424,2))=C5424-2000,TRUE),1,0)*_xlfn.IFNA(VLOOKUP(LEFT(RIGHT(D5424,LEN(D5424)-6),LEN(RIGHT(D5424,LEN(D5424)-6))-3),'Filter Fuel'!$A$3:$I$29,HLOOKUP(LEFT(D5424,6),'Filter Fuel'!$B$1:$I$2,2,FALSE),FALSE),1)*IF(F5424=0,0,1)</f>
        <v>0</v>
      </c>
      <c r="B5424" t="s">
        <v>2</v>
      </c>
      <c r="C5424">
        <f t="shared" si="158"/>
        <v>2038</v>
      </c>
      <c r="D5424" t="str">
        <f t="shared" si="159"/>
        <v>INDBDGETHOSIMP</v>
      </c>
      <c r="E5424" t="str">
        <f>VLOOKUP(D5424,'NZ40-POPT_tech_groups'!A:B,2,FALSE)</f>
        <v>NZ40-ENE-1-INDBDG</v>
      </c>
      <c r="F5424" s="3">
        <f>_xlfn.IFNA(_xlfn.IFNA(VLOOKUP(D5424,'Energy Share'!B:D,3,FALSE),VLOOKUP(LEFT(D5424,LEN(D5424)-2),'Energy Share'!B:D,3,FALSE)),0)*HLOOKUP(C5424,'Energy Share'!$I$2:$AL$3,2,FALSE)*VLOOKUP(LEFT(D5424,6),'Energy Share'!$I$6:$J$14,2,FALSE)</f>
        <v>0</v>
      </c>
    </row>
    <row r="5425" spans="1:6" hidden="1" x14ac:dyDescent="0.3">
      <c r="A5425">
        <f>IF(IFERROR(_xlfn.NUMBERVALUE(RIGHT(D5425,2))=C5425-2000,TRUE),1,0)*_xlfn.IFNA(VLOOKUP(LEFT(RIGHT(D5425,LEN(D5425)-6),LEN(RIGHT(D5425,LEN(D5425)-6))-3),'Filter Fuel'!$A$3:$I$29,HLOOKUP(LEFT(D5425,6),'Filter Fuel'!$B$1:$I$2,2,FALSE),FALSE),1)*IF(F5425=0,0,1)</f>
        <v>0</v>
      </c>
      <c r="B5425" t="s">
        <v>2</v>
      </c>
      <c r="C5425">
        <f t="shared" si="158"/>
        <v>2038</v>
      </c>
      <c r="D5425" t="str">
        <f t="shared" si="159"/>
        <v>PUBBDGETHOSIMP</v>
      </c>
      <c r="E5425" t="str">
        <f>VLOOKUP(D5425,'NZ40-POPT_tech_groups'!A:B,2,FALSE)</f>
        <v>NZ40-ENE-1-PUBBDG</v>
      </c>
      <c r="F5425" s="3">
        <f>_xlfn.IFNA(_xlfn.IFNA(VLOOKUP(D5425,'Energy Share'!B:D,3,FALSE),VLOOKUP(LEFT(D5425,LEN(D5425)-2),'Energy Share'!B:D,3,FALSE)),0)*HLOOKUP(C5425,'Energy Share'!$I$2:$AL$3,2,FALSE)*VLOOKUP(LEFT(D5425,6),'Energy Share'!$I$6:$J$14,2,FALSE)</f>
        <v>0</v>
      </c>
    </row>
    <row r="5426" spans="1:6" x14ac:dyDescent="0.3">
      <c r="A5426">
        <f>IF(IFERROR(_xlfn.NUMBERVALUE(RIGHT(D5426,2))=C5426-2000,TRUE),1,0)*_xlfn.IFNA(VLOOKUP(LEFT(RIGHT(D5426,LEN(D5426)-6),LEN(RIGHT(D5426,LEN(D5426)-6))-3),'Filter Fuel'!$A$3:$I$29,HLOOKUP(LEFT(D5426,6),'Filter Fuel'!$B$1:$I$2,2,FALSE),FALSE),1)*IF(F5426=0,0,1)</f>
        <v>1</v>
      </c>
      <c r="B5426" t="s">
        <v>2</v>
      </c>
      <c r="C5426">
        <f t="shared" si="158"/>
        <v>2038</v>
      </c>
      <c r="D5426" t="str">
        <f t="shared" si="159"/>
        <v>RESBDGETHOSIMP</v>
      </c>
      <c r="E5426" t="str">
        <f>VLOOKUP(D5426,'NZ40-POPT_tech_groups'!A:B,2,FALSE)</f>
        <v>NZ40-ENE-1-RESBDG</v>
      </c>
      <c r="F5426" s="3">
        <f>_xlfn.IFNA(_xlfn.IFNA(VLOOKUP(D5426,'Energy Share'!B:D,3,FALSE),VLOOKUP(LEFT(D5426,LEN(D5426)-2),'Energy Share'!B:D,3,FALSE)),0)*HLOOKUP(C5426,'Energy Share'!$I$2:$AL$3,2,FALSE)*VLOOKUP(LEFT(D5426,6),'Energy Share'!$I$6:$J$14,2,FALSE)</f>
        <v>4.2971805414065061E-7</v>
      </c>
    </row>
    <row r="5427" spans="1:6" x14ac:dyDescent="0.3">
      <c r="A5427">
        <f>IF(IFERROR(_xlfn.NUMBERVALUE(RIGHT(D5427,2))=C5427-2000,TRUE),1,0)*_xlfn.IFNA(VLOOKUP(LEFT(RIGHT(D5427,LEN(D5427)-6),LEN(RIGHT(D5427,LEN(D5427)-6))-3),'Filter Fuel'!$A$3:$I$29,HLOOKUP(LEFT(D5427,6),'Filter Fuel'!$B$1:$I$2,2,FALSE),FALSE),1)*IF(F5427=0,0,1)</f>
        <v>1</v>
      </c>
      <c r="B5427" t="s">
        <v>2</v>
      </c>
      <c r="C5427">
        <f t="shared" si="158"/>
        <v>2038</v>
      </c>
      <c r="D5427" t="str">
        <f t="shared" si="159"/>
        <v>FRETRAFTDSLIMP</v>
      </c>
      <c r="E5427" t="str">
        <f>VLOOKUP(D5427,'NZ40-POPT_tech_groups'!A:B,2,FALSE)</f>
        <v>NZ40-ENE-1-FRETRA</v>
      </c>
      <c r="F5427" s="3">
        <f>_xlfn.IFNA(_xlfn.IFNA(VLOOKUP(D5427,'Energy Share'!B:D,3,FALSE),VLOOKUP(LEFT(D5427,LEN(D5427)-2),'Energy Share'!B:D,3,FALSE)),0)*HLOOKUP(C5427,'Energy Share'!$I$2:$AL$3,2,FALSE)*VLOOKUP(LEFT(D5427,6),'Energy Share'!$I$6:$J$14,2,FALSE)</f>
        <v>2.8030552280053142E-5</v>
      </c>
    </row>
    <row r="5428" spans="1:6" x14ac:dyDescent="0.3">
      <c r="A5428">
        <f>IF(IFERROR(_xlfn.NUMBERVALUE(RIGHT(D5428,2))=C5428-2000,TRUE),1,0)*_xlfn.IFNA(VLOOKUP(LEFT(RIGHT(D5428,LEN(D5428)-6),LEN(RIGHT(D5428,LEN(D5428)-6))-3),'Filter Fuel'!$A$3:$I$29,HLOOKUP(LEFT(D5428,6),'Filter Fuel'!$B$1:$I$2,2,FALSE),FALSE),1)*IF(F5428=0,0,1)</f>
        <v>1</v>
      </c>
      <c r="B5428" t="s">
        <v>2</v>
      </c>
      <c r="C5428">
        <f t="shared" si="158"/>
        <v>2038</v>
      </c>
      <c r="D5428" t="str">
        <f t="shared" si="159"/>
        <v>PUBTRAFTDSLIMP</v>
      </c>
      <c r="E5428" t="str">
        <f>VLOOKUP(D5428,'NZ40-POPT_tech_groups'!A:B,2,FALSE)</f>
        <v>NZ40-ENE-1-PUBTRA</v>
      </c>
      <c r="F5428" s="3">
        <f>_xlfn.IFNA(_xlfn.IFNA(VLOOKUP(D5428,'Energy Share'!B:D,3,FALSE),VLOOKUP(LEFT(D5428,LEN(D5428)-2),'Energy Share'!B:D,3,FALSE)),0)*HLOOKUP(C5428,'Energy Share'!$I$2:$AL$3,2,FALSE)*VLOOKUP(LEFT(D5428,6),'Energy Share'!$I$6:$J$14,2,FALSE)</f>
        <v>4.5518962731870132E-4</v>
      </c>
    </row>
    <row r="5429" spans="1:6" x14ac:dyDescent="0.3">
      <c r="A5429">
        <f>IF(IFERROR(_xlfn.NUMBERVALUE(RIGHT(D5429,2))=C5429-2000,TRUE),1,0)*_xlfn.IFNA(VLOOKUP(LEFT(RIGHT(D5429,LEN(D5429)-6),LEN(RIGHT(D5429,LEN(D5429)-6))-3),'Filter Fuel'!$A$3:$I$29,HLOOKUP(LEFT(D5429,6),'Filter Fuel'!$B$1:$I$2,2,FALSE),FALSE),1)*IF(F5429=0,0,1)</f>
        <v>1</v>
      </c>
      <c r="B5429" t="s">
        <v>2</v>
      </c>
      <c r="C5429">
        <f t="shared" si="158"/>
        <v>2038</v>
      </c>
      <c r="D5429" t="str">
        <f t="shared" si="159"/>
        <v>FRETRAGASIMP</v>
      </c>
      <c r="E5429" t="str">
        <f>VLOOKUP(D5429,'NZ40-POPT_tech_groups'!A:B,2,FALSE)</f>
        <v>NZ40-ENE-1-FRETRA</v>
      </c>
      <c r="F5429" s="3">
        <f>_xlfn.IFNA(_xlfn.IFNA(VLOOKUP(D5429,'Energy Share'!B:D,3,FALSE),VLOOKUP(LEFT(D5429,LEN(D5429)-2),'Energy Share'!B:D,3,FALSE)),0)*HLOOKUP(C5429,'Energy Share'!$I$2:$AL$3,2,FALSE)*VLOOKUP(LEFT(D5429,6),'Energy Share'!$I$6:$J$14,2,FALSE)</f>
        <v>8.908519769283417E-2</v>
      </c>
    </row>
    <row r="5430" spans="1:6" x14ac:dyDescent="0.3">
      <c r="A5430">
        <f>IF(IFERROR(_xlfn.NUMBERVALUE(RIGHT(D5430,2))=C5430-2000,TRUE),1,0)*_xlfn.IFNA(VLOOKUP(LEFT(RIGHT(D5430,LEN(D5430)-6),LEN(RIGHT(D5430,LEN(D5430)-6))-3),'Filter Fuel'!$A$3:$I$29,HLOOKUP(LEFT(D5430,6),'Filter Fuel'!$B$1:$I$2,2,FALSE),FALSE),1)*IF(F5430=0,0,1)</f>
        <v>1</v>
      </c>
      <c r="B5430" t="s">
        <v>2</v>
      </c>
      <c r="C5430">
        <f t="shared" si="158"/>
        <v>2038</v>
      </c>
      <c r="D5430" t="str">
        <f t="shared" si="159"/>
        <v>PASTRAGASIMP</v>
      </c>
      <c r="E5430" t="str">
        <f>VLOOKUP(D5430,'NZ40-POPT_tech_groups'!A:B,2,FALSE)</f>
        <v>NZ40-ENE-1-PASTRA</v>
      </c>
      <c r="F5430" s="3">
        <f>_xlfn.IFNA(_xlfn.IFNA(VLOOKUP(D5430,'Energy Share'!B:D,3,FALSE),VLOOKUP(LEFT(D5430,LEN(D5430)-2),'Energy Share'!B:D,3,FALSE)),0)*HLOOKUP(C5430,'Energy Share'!$I$2:$AL$3,2,FALSE)*VLOOKUP(LEFT(D5430,6),'Energy Share'!$I$6:$J$14,2,FALSE)</f>
        <v>0.17732232246438859</v>
      </c>
    </row>
    <row r="5431" spans="1:6" x14ac:dyDescent="0.3">
      <c r="A5431">
        <f>IF(IFERROR(_xlfn.NUMBERVALUE(RIGHT(D5431,2))=C5431-2000,TRUE),1,0)*_xlfn.IFNA(VLOOKUP(LEFT(RIGHT(D5431,LEN(D5431)-6),LEN(RIGHT(D5431,LEN(D5431)-6))-3),'Filter Fuel'!$A$3:$I$29,HLOOKUP(LEFT(D5431,6),'Filter Fuel'!$B$1:$I$2,2,FALSE),FALSE),1)*IF(F5431=0,0,1)</f>
        <v>1</v>
      </c>
      <c r="B5431" t="s">
        <v>2</v>
      </c>
      <c r="C5431">
        <f t="shared" si="158"/>
        <v>2038</v>
      </c>
      <c r="D5431" t="str">
        <f t="shared" si="159"/>
        <v>PUBTRAGASIMP</v>
      </c>
      <c r="E5431" t="str">
        <f>VLOOKUP(D5431,'NZ40-POPT_tech_groups'!A:B,2,FALSE)</f>
        <v>NZ40-ENE-1-PUBTRA</v>
      </c>
      <c r="F5431" s="3">
        <f>_xlfn.IFNA(_xlfn.IFNA(VLOOKUP(D5431,'Energy Share'!B:D,3,FALSE),VLOOKUP(LEFT(D5431,LEN(D5431)-2),'Energy Share'!B:D,3,FALSE)),0)*HLOOKUP(C5431,'Energy Share'!$I$2:$AL$3,2,FALSE)*VLOOKUP(LEFT(D5431,6),'Energy Share'!$I$6:$J$14,2,FALSE)</f>
        <v>9.5460993927913781E-2</v>
      </c>
    </row>
    <row r="5432" spans="1:6" hidden="1" x14ac:dyDescent="0.3">
      <c r="A5432">
        <f>IF(IFERROR(_xlfn.NUMBERVALUE(RIGHT(D5432,2))=C5432-2000,TRUE),1,0)*_xlfn.IFNA(VLOOKUP(LEFT(RIGHT(D5432,LEN(D5432)-6),LEN(RIGHT(D5432,LEN(D5432)-6))-3),'Filter Fuel'!$A$3:$I$29,HLOOKUP(LEFT(D5432,6),'Filter Fuel'!$B$1:$I$2,2,FALSE),FALSE),1)*IF(F5432=0,0,1)</f>
        <v>0</v>
      </c>
      <c r="B5432" t="s">
        <v>2</v>
      </c>
      <c r="C5432">
        <f t="shared" si="158"/>
        <v>2038</v>
      </c>
      <c r="D5432" t="str">
        <f t="shared" si="159"/>
        <v>COMBDGGEOIMP</v>
      </c>
      <c r="E5432" t="str">
        <f>VLOOKUP(D5432,'NZ40-POPT_tech_groups'!A:B,2,FALSE)</f>
        <v>NZ40-ENE-1-COMBDG</v>
      </c>
      <c r="F5432" s="3">
        <f>_xlfn.IFNA(_xlfn.IFNA(VLOOKUP(D5432,'Energy Share'!B:D,3,FALSE),VLOOKUP(LEFT(D5432,LEN(D5432)-2),'Energy Share'!B:D,3,FALSE)),0)*HLOOKUP(C5432,'Energy Share'!$I$2:$AL$3,2,FALSE)*VLOOKUP(LEFT(D5432,6),'Energy Share'!$I$6:$J$14,2,FALSE)</f>
        <v>0</v>
      </c>
    </row>
    <row r="5433" spans="1:6" hidden="1" x14ac:dyDescent="0.3">
      <c r="A5433">
        <f>IF(IFERROR(_xlfn.NUMBERVALUE(RIGHT(D5433,2))=C5433-2000,TRUE),1,0)*_xlfn.IFNA(VLOOKUP(LEFT(RIGHT(D5433,LEN(D5433)-6),LEN(RIGHT(D5433,LEN(D5433)-6))-3),'Filter Fuel'!$A$3:$I$29,HLOOKUP(LEFT(D5433,6),'Filter Fuel'!$B$1:$I$2,2,FALSE),FALSE),1)*IF(F5433=0,0,1)</f>
        <v>0</v>
      </c>
      <c r="B5433" t="s">
        <v>2</v>
      </c>
      <c r="C5433">
        <f t="shared" si="158"/>
        <v>2038</v>
      </c>
      <c r="D5433" t="str">
        <f t="shared" si="159"/>
        <v>PUBBDGGEOIMP</v>
      </c>
      <c r="E5433" t="str">
        <f>VLOOKUP(D5433,'NZ40-POPT_tech_groups'!A:B,2,FALSE)</f>
        <v>NZ40-ENE-1-PUBBDG</v>
      </c>
      <c r="F5433" s="3">
        <f>_xlfn.IFNA(_xlfn.IFNA(VLOOKUP(D5433,'Energy Share'!B:D,3,FALSE),VLOOKUP(LEFT(D5433,LEN(D5433)-2),'Energy Share'!B:D,3,FALSE)),0)*HLOOKUP(C5433,'Energy Share'!$I$2:$AL$3,2,FALSE)*VLOOKUP(LEFT(D5433,6),'Energy Share'!$I$6:$J$14,2,FALSE)</f>
        <v>0</v>
      </c>
    </row>
    <row r="5434" spans="1:6" hidden="1" x14ac:dyDescent="0.3">
      <c r="A5434">
        <f>IF(IFERROR(_xlfn.NUMBERVALUE(RIGHT(D5434,2))=C5434-2000,TRUE),1,0)*_xlfn.IFNA(VLOOKUP(LEFT(RIGHT(D5434,LEN(D5434)-6),LEN(RIGHT(D5434,LEN(D5434)-6))-3),'Filter Fuel'!$A$3:$I$29,HLOOKUP(LEFT(D5434,6),'Filter Fuel'!$B$1:$I$2,2,FALSE),FALSE),1)*IF(F5434=0,0,1)</f>
        <v>0</v>
      </c>
      <c r="B5434" t="s">
        <v>2</v>
      </c>
      <c r="C5434">
        <f t="shared" si="158"/>
        <v>2038</v>
      </c>
      <c r="D5434" t="str">
        <f t="shared" si="159"/>
        <v>RESBDGGEOIMP</v>
      </c>
      <c r="E5434" t="str">
        <f>VLOOKUP(D5434,'NZ40-POPT_tech_groups'!A:B,2,FALSE)</f>
        <v>NZ40-ENE-1-RESBDG</v>
      </c>
      <c r="F5434" s="3">
        <f>_xlfn.IFNA(_xlfn.IFNA(VLOOKUP(D5434,'Energy Share'!B:D,3,FALSE),VLOOKUP(LEFT(D5434,LEN(D5434)-2),'Energy Share'!B:D,3,FALSE)),0)*HLOOKUP(C5434,'Energy Share'!$I$2:$AL$3,2,FALSE)*VLOOKUP(LEFT(D5434,6),'Energy Share'!$I$6:$J$14,2,FALSE)</f>
        <v>0</v>
      </c>
    </row>
    <row r="5435" spans="1:6" x14ac:dyDescent="0.3">
      <c r="A5435">
        <f>IF(IFERROR(_xlfn.NUMBERVALUE(RIGHT(D5435,2))=C5435-2000,TRUE),1,0)*_xlfn.IFNA(VLOOKUP(LEFT(RIGHT(D5435,LEN(D5435)-6),LEN(RIGHT(D5435,LEN(D5435)-6))-3),'Filter Fuel'!$A$3:$I$29,HLOOKUP(LEFT(D5435,6),'Filter Fuel'!$B$1:$I$2,2,FALSE),FALSE),1)*IF(F5435=0,0,1)</f>
        <v>1</v>
      </c>
      <c r="B5435" t="s">
        <v>2</v>
      </c>
      <c r="C5435">
        <f t="shared" si="158"/>
        <v>2038</v>
      </c>
      <c r="D5435" t="str">
        <f t="shared" si="159"/>
        <v>COMBDGHFOIMP</v>
      </c>
      <c r="E5435" t="str">
        <f>VLOOKUP(D5435,'NZ40-POPT_tech_groups'!A:B,2,FALSE)</f>
        <v>NZ40-ENE-1-COMBDG</v>
      </c>
      <c r="F5435" s="3">
        <f>_xlfn.IFNA(_xlfn.IFNA(VLOOKUP(D5435,'Energy Share'!B:D,3,FALSE),VLOOKUP(LEFT(D5435,LEN(D5435)-2),'Energy Share'!B:D,3,FALSE)),0)*HLOOKUP(C5435,'Energy Share'!$I$2:$AL$3,2,FALSE)*VLOOKUP(LEFT(D5435,6),'Energy Share'!$I$6:$J$14,2,FALSE)</f>
        <v>4.7155927687957606E-5</v>
      </c>
    </row>
    <row r="5436" spans="1:6" hidden="1" x14ac:dyDescent="0.3">
      <c r="A5436">
        <f>IF(IFERROR(_xlfn.NUMBERVALUE(RIGHT(D5436,2))=C5436-2000,TRUE),1,0)*_xlfn.IFNA(VLOOKUP(LEFT(RIGHT(D5436,LEN(D5436)-6),LEN(RIGHT(D5436,LEN(D5436)-6))-3),'Filter Fuel'!$A$3:$I$29,HLOOKUP(LEFT(D5436,6),'Filter Fuel'!$B$1:$I$2,2,FALSE),FALSE),1)*IF(F5436=0,0,1)</f>
        <v>0</v>
      </c>
      <c r="B5436" t="s">
        <v>2</v>
      </c>
      <c r="C5436">
        <f t="shared" si="158"/>
        <v>2038</v>
      </c>
      <c r="D5436" t="str">
        <f t="shared" si="159"/>
        <v>FRETRAHFOIMP</v>
      </c>
      <c r="E5436" t="str">
        <f>VLOOKUP(D5436,'NZ40-POPT_tech_groups'!A:B,2,FALSE)</f>
        <v>NZ40-ENE-1-FRETRA</v>
      </c>
      <c r="F5436" s="3">
        <f>_xlfn.IFNA(_xlfn.IFNA(VLOOKUP(D5436,'Energy Share'!B:D,3,FALSE),VLOOKUP(LEFT(D5436,LEN(D5436)-2),'Energy Share'!B:D,3,FALSE)),0)*HLOOKUP(C5436,'Energy Share'!$I$2:$AL$3,2,FALSE)*VLOOKUP(LEFT(D5436,6),'Energy Share'!$I$6:$J$14,2,FALSE)</f>
        <v>1.2370388270501141E-3</v>
      </c>
    </row>
    <row r="5437" spans="1:6" x14ac:dyDescent="0.3">
      <c r="A5437">
        <f>IF(IFERROR(_xlfn.NUMBERVALUE(RIGHT(D5437,2))=C5437-2000,TRUE),1,0)*_xlfn.IFNA(VLOOKUP(LEFT(RIGHT(D5437,LEN(D5437)-6),LEN(RIGHT(D5437,LEN(D5437)-6))-3),'Filter Fuel'!$A$3:$I$29,HLOOKUP(LEFT(D5437,6),'Filter Fuel'!$B$1:$I$2,2,FALSE),FALSE),1)*IF(F5437=0,0,1)</f>
        <v>1</v>
      </c>
      <c r="B5437" t="s">
        <v>2</v>
      </c>
      <c r="C5437">
        <f t="shared" si="158"/>
        <v>2038</v>
      </c>
      <c r="D5437" t="str">
        <f t="shared" si="159"/>
        <v>INDBDGHFOIMP</v>
      </c>
      <c r="E5437" t="str">
        <f>VLOOKUP(D5437,'NZ40-POPT_tech_groups'!A:B,2,FALSE)</f>
        <v>NZ40-ENE-1-INDBDG</v>
      </c>
      <c r="F5437" s="3">
        <f>_xlfn.IFNA(_xlfn.IFNA(VLOOKUP(D5437,'Energy Share'!B:D,3,FALSE),VLOOKUP(LEFT(D5437,LEN(D5437)-2),'Energy Share'!B:D,3,FALSE)),0)*HLOOKUP(C5437,'Energy Share'!$I$2:$AL$3,2,FALSE)*VLOOKUP(LEFT(D5437,6),'Energy Share'!$I$6:$J$14,2,FALSE)</f>
        <v>1.1717784365895705E-3</v>
      </c>
    </row>
    <row r="5438" spans="1:6" x14ac:dyDescent="0.3">
      <c r="A5438">
        <f>IF(IFERROR(_xlfn.NUMBERVALUE(RIGHT(D5438,2))=C5438-2000,TRUE),1,0)*_xlfn.IFNA(VLOOKUP(LEFT(RIGHT(D5438,LEN(D5438)-6),LEN(RIGHT(D5438,LEN(D5438)-6))-3),'Filter Fuel'!$A$3:$I$29,HLOOKUP(LEFT(D5438,6),'Filter Fuel'!$B$1:$I$2,2,FALSE),FALSE),1)*IF(F5438=0,0,1)</f>
        <v>1</v>
      </c>
      <c r="B5438" t="s">
        <v>2</v>
      </c>
      <c r="C5438">
        <f t="shared" si="158"/>
        <v>2038</v>
      </c>
      <c r="D5438" t="str">
        <f t="shared" si="159"/>
        <v>PUBBDGHFOIMP</v>
      </c>
      <c r="E5438" t="str">
        <f>VLOOKUP(D5438,'NZ40-POPT_tech_groups'!A:B,2,FALSE)</f>
        <v>NZ40-ENE-1-PUBBDG</v>
      </c>
      <c r="F5438" s="3">
        <f>_xlfn.IFNA(_xlfn.IFNA(VLOOKUP(D5438,'Energy Share'!B:D,3,FALSE),VLOOKUP(LEFT(D5438,LEN(D5438)-2),'Energy Share'!B:D,3,FALSE)),0)*HLOOKUP(C5438,'Energy Share'!$I$2:$AL$3,2,FALSE)*VLOOKUP(LEFT(D5438,6),'Energy Share'!$I$6:$J$14,2,FALSE)</f>
        <v>1.2422269821004329E-5</v>
      </c>
    </row>
    <row r="5439" spans="1:6" hidden="1" x14ac:dyDescent="0.3">
      <c r="A5439">
        <f>IF(IFERROR(_xlfn.NUMBERVALUE(RIGHT(D5439,2))=C5439-2000,TRUE),1,0)*_xlfn.IFNA(VLOOKUP(LEFT(RIGHT(D5439,LEN(D5439)-6),LEN(RIGHT(D5439,LEN(D5439)-6))-3),'Filter Fuel'!$A$3:$I$29,HLOOKUP(LEFT(D5439,6),'Filter Fuel'!$B$1:$I$2,2,FALSE),FALSE),1)*IF(F5439=0,0,1)</f>
        <v>0</v>
      </c>
      <c r="B5439" t="s">
        <v>2</v>
      </c>
      <c r="C5439">
        <f t="shared" si="158"/>
        <v>2038</v>
      </c>
      <c r="D5439" t="str">
        <f t="shared" si="159"/>
        <v>PUBTRAHFOIMP</v>
      </c>
      <c r="E5439" t="str">
        <f>VLOOKUP(D5439,'NZ40-POPT_tech_groups'!A:B,2,FALSE)</f>
        <v>NZ40-ENE-1-PUBTRA</v>
      </c>
      <c r="F5439" s="3">
        <f>_xlfn.IFNA(_xlfn.IFNA(VLOOKUP(D5439,'Energy Share'!B:D,3,FALSE),VLOOKUP(LEFT(D5439,LEN(D5439)-2),'Energy Share'!B:D,3,FALSE)),0)*HLOOKUP(C5439,'Energy Share'!$I$2:$AL$3,2,FALSE)*VLOOKUP(LEFT(D5439,6),'Energy Share'!$I$6:$J$14,2,FALSE)</f>
        <v>0</v>
      </c>
    </row>
    <row r="5440" spans="1:6" hidden="1" x14ac:dyDescent="0.3">
      <c r="A5440">
        <f>IF(IFERROR(_xlfn.NUMBERVALUE(RIGHT(D5440,2))=C5440-2000,TRUE),1,0)*_xlfn.IFNA(VLOOKUP(LEFT(RIGHT(D5440,LEN(D5440)-6),LEN(RIGHT(D5440,LEN(D5440)-6))-3),'Filter Fuel'!$A$3:$I$29,HLOOKUP(LEFT(D5440,6),'Filter Fuel'!$B$1:$I$2,2,FALSE),FALSE),1)*IF(F5440=0,0,1)</f>
        <v>0</v>
      </c>
      <c r="B5440" t="s">
        <v>2</v>
      </c>
      <c r="C5440">
        <f t="shared" si="158"/>
        <v>2038</v>
      </c>
      <c r="D5440" t="str">
        <f t="shared" si="159"/>
        <v>COMBDGHH2IMP</v>
      </c>
      <c r="E5440" t="str">
        <f>VLOOKUP(D5440,'NZ40-POPT_tech_groups'!A:B,2,FALSE)</f>
        <v>NZ40-ENE-1-COMBDG</v>
      </c>
      <c r="F5440" s="3">
        <f>_xlfn.IFNA(_xlfn.IFNA(VLOOKUP(D5440,'Energy Share'!B:D,3,FALSE),VLOOKUP(LEFT(D5440,LEN(D5440)-2),'Energy Share'!B:D,3,FALSE)),0)*HLOOKUP(C5440,'Energy Share'!$I$2:$AL$3,2,FALSE)*VLOOKUP(LEFT(D5440,6),'Energy Share'!$I$6:$J$14,2,FALSE)</f>
        <v>0</v>
      </c>
    </row>
    <row r="5441" spans="1:6" hidden="1" x14ac:dyDescent="0.3">
      <c r="A5441">
        <f>IF(IFERROR(_xlfn.NUMBERVALUE(RIGHT(D5441,2))=C5441-2000,TRUE),1,0)*_xlfn.IFNA(VLOOKUP(LEFT(RIGHT(D5441,LEN(D5441)-6),LEN(RIGHT(D5441,LEN(D5441)-6))-3),'Filter Fuel'!$A$3:$I$29,HLOOKUP(LEFT(D5441,6),'Filter Fuel'!$B$1:$I$2,2,FALSE),FALSE),1)*IF(F5441=0,0,1)</f>
        <v>0</v>
      </c>
      <c r="B5441" t="s">
        <v>2</v>
      </c>
      <c r="C5441">
        <f t="shared" si="158"/>
        <v>2038</v>
      </c>
      <c r="D5441" t="str">
        <f t="shared" si="159"/>
        <v>FRETRAHH2IMP</v>
      </c>
      <c r="E5441" t="str">
        <f>VLOOKUP(D5441,'NZ40-POPT_tech_groups'!A:B,2,FALSE)</f>
        <v>NZ40-ENE-1-FRETRA</v>
      </c>
      <c r="F5441" s="3">
        <f>_xlfn.IFNA(_xlfn.IFNA(VLOOKUP(D5441,'Energy Share'!B:D,3,FALSE),VLOOKUP(LEFT(D5441,LEN(D5441)-2),'Energy Share'!B:D,3,FALSE)),0)*HLOOKUP(C5441,'Energy Share'!$I$2:$AL$3,2,FALSE)*VLOOKUP(LEFT(D5441,6),'Energy Share'!$I$6:$J$14,2,FALSE)</f>
        <v>0</v>
      </c>
    </row>
    <row r="5442" spans="1:6" hidden="1" x14ac:dyDescent="0.3">
      <c r="A5442">
        <f>IF(IFERROR(_xlfn.NUMBERVALUE(RIGHT(D5442,2))=C5442-2000,TRUE),1,0)*_xlfn.IFNA(VLOOKUP(LEFT(RIGHT(D5442,LEN(D5442)-6),LEN(RIGHT(D5442,LEN(D5442)-6))-3),'Filter Fuel'!$A$3:$I$29,HLOOKUP(LEFT(D5442,6),'Filter Fuel'!$B$1:$I$2,2,FALSE),FALSE),1)*IF(F5442=0,0,1)</f>
        <v>0</v>
      </c>
      <c r="B5442" t="s">
        <v>2</v>
      </c>
      <c r="C5442">
        <f t="shared" si="158"/>
        <v>2038</v>
      </c>
      <c r="D5442" t="str">
        <f t="shared" si="159"/>
        <v>INDBDGHH2IMP</v>
      </c>
      <c r="E5442" t="str">
        <f>VLOOKUP(D5442,'NZ40-POPT_tech_groups'!A:B,2,FALSE)</f>
        <v>NZ40-ENE-1-INDBDG</v>
      </c>
      <c r="F5442" s="3">
        <f>_xlfn.IFNA(_xlfn.IFNA(VLOOKUP(D5442,'Energy Share'!B:D,3,FALSE),VLOOKUP(LEFT(D5442,LEN(D5442)-2),'Energy Share'!B:D,3,FALSE)),0)*HLOOKUP(C5442,'Energy Share'!$I$2:$AL$3,2,FALSE)*VLOOKUP(LEFT(D5442,6),'Energy Share'!$I$6:$J$14,2,FALSE)</f>
        <v>0</v>
      </c>
    </row>
    <row r="5443" spans="1:6" hidden="1" x14ac:dyDescent="0.3">
      <c r="A5443">
        <f>IF(IFERROR(_xlfn.NUMBERVALUE(RIGHT(D5443,2))=C5443-2000,TRUE),1,0)*_xlfn.IFNA(VLOOKUP(LEFT(RIGHT(D5443,LEN(D5443)-6),LEN(RIGHT(D5443,LEN(D5443)-6))-3),'Filter Fuel'!$A$3:$I$29,HLOOKUP(LEFT(D5443,6),'Filter Fuel'!$B$1:$I$2,2,FALSE),FALSE),1)*IF(F5443=0,0,1)</f>
        <v>0</v>
      </c>
      <c r="B5443" t="s">
        <v>2</v>
      </c>
      <c r="C5443">
        <f t="shared" si="158"/>
        <v>2038</v>
      </c>
      <c r="D5443" t="str">
        <f t="shared" si="159"/>
        <v>PASTRAHH2IMP</v>
      </c>
      <c r="E5443" t="str">
        <f>VLOOKUP(D5443,'NZ40-POPT_tech_groups'!A:B,2,FALSE)</f>
        <v>NZ40-ENE-1-PASTRA</v>
      </c>
      <c r="F5443" s="3">
        <f>_xlfn.IFNA(_xlfn.IFNA(VLOOKUP(D5443,'Energy Share'!B:D,3,FALSE),VLOOKUP(LEFT(D5443,LEN(D5443)-2),'Energy Share'!B:D,3,FALSE)),0)*HLOOKUP(C5443,'Energy Share'!$I$2:$AL$3,2,FALSE)*VLOOKUP(LEFT(D5443,6),'Energy Share'!$I$6:$J$14,2,FALSE)</f>
        <v>0</v>
      </c>
    </row>
    <row r="5444" spans="1:6" hidden="1" x14ac:dyDescent="0.3">
      <c r="A5444">
        <f>IF(IFERROR(_xlfn.NUMBERVALUE(RIGHT(D5444,2))=C5444-2000,TRUE),1,0)*_xlfn.IFNA(VLOOKUP(LEFT(RIGHT(D5444,LEN(D5444)-6),LEN(RIGHT(D5444,LEN(D5444)-6))-3),'Filter Fuel'!$A$3:$I$29,HLOOKUP(LEFT(D5444,6),'Filter Fuel'!$B$1:$I$2,2,FALSE),FALSE),1)*IF(F5444=0,0,1)</f>
        <v>0</v>
      </c>
      <c r="B5444" t="s">
        <v>2</v>
      </c>
      <c r="C5444">
        <f t="shared" si="158"/>
        <v>2038</v>
      </c>
      <c r="D5444" t="str">
        <f t="shared" si="159"/>
        <v>PUBBDGHH2IMP</v>
      </c>
      <c r="E5444" t="str">
        <f>VLOOKUP(D5444,'NZ40-POPT_tech_groups'!A:B,2,FALSE)</f>
        <v>NZ40-ENE-1-PUBBDG</v>
      </c>
      <c r="F5444" s="3">
        <f>_xlfn.IFNA(_xlfn.IFNA(VLOOKUP(D5444,'Energy Share'!B:D,3,FALSE),VLOOKUP(LEFT(D5444,LEN(D5444)-2),'Energy Share'!B:D,3,FALSE)),0)*HLOOKUP(C5444,'Energy Share'!$I$2:$AL$3,2,FALSE)*VLOOKUP(LEFT(D5444,6),'Energy Share'!$I$6:$J$14,2,FALSE)</f>
        <v>0</v>
      </c>
    </row>
    <row r="5445" spans="1:6" hidden="1" x14ac:dyDescent="0.3">
      <c r="A5445">
        <f>IF(IFERROR(_xlfn.NUMBERVALUE(RIGHT(D5445,2))=C5445-2000,TRUE),1,0)*_xlfn.IFNA(VLOOKUP(LEFT(RIGHT(D5445,LEN(D5445)-6),LEN(RIGHT(D5445,LEN(D5445)-6))-3),'Filter Fuel'!$A$3:$I$29,HLOOKUP(LEFT(D5445,6),'Filter Fuel'!$B$1:$I$2,2,FALSE),FALSE),1)*IF(F5445=0,0,1)</f>
        <v>0</v>
      </c>
      <c r="B5445" t="s">
        <v>2</v>
      </c>
      <c r="C5445">
        <f t="shared" si="158"/>
        <v>2038</v>
      </c>
      <c r="D5445" t="str">
        <f t="shared" si="159"/>
        <v>PUBTRAHH2IMP</v>
      </c>
      <c r="E5445" t="str">
        <f>VLOOKUP(D5445,'NZ40-POPT_tech_groups'!A:B,2,FALSE)</f>
        <v>NZ40-ENE-1-PUBTRA</v>
      </c>
      <c r="F5445" s="3">
        <f>_xlfn.IFNA(_xlfn.IFNA(VLOOKUP(D5445,'Energy Share'!B:D,3,FALSE),VLOOKUP(LEFT(D5445,LEN(D5445)-2),'Energy Share'!B:D,3,FALSE)),0)*HLOOKUP(C5445,'Energy Share'!$I$2:$AL$3,2,FALSE)*VLOOKUP(LEFT(D5445,6),'Energy Share'!$I$6:$J$14,2,FALSE)</f>
        <v>0</v>
      </c>
    </row>
    <row r="5446" spans="1:6" x14ac:dyDescent="0.3">
      <c r="A5446">
        <f>IF(IFERROR(_xlfn.NUMBERVALUE(RIGHT(D5446,2))=C5446-2000,TRUE),1,0)*_xlfn.IFNA(VLOOKUP(LEFT(RIGHT(D5446,LEN(D5446)-6),LEN(RIGHT(D5446,LEN(D5446)-6))-3),'Filter Fuel'!$A$3:$I$29,HLOOKUP(LEFT(D5446,6),'Filter Fuel'!$B$1:$I$2,2,FALSE),FALSE),1)*IF(F5446=0,0,1)</f>
        <v>1</v>
      </c>
      <c r="B5446" t="s">
        <v>2</v>
      </c>
      <c r="C5446">
        <f t="shared" si="158"/>
        <v>2038</v>
      </c>
      <c r="D5446" t="str">
        <f t="shared" si="159"/>
        <v>RESBDGHH2IMP</v>
      </c>
      <c r="E5446" t="str">
        <f>VLOOKUP(D5446,'NZ40-POPT_tech_groups'!A:B,2,FALSE)</f>
        <v>NZ40-ENE-1-RESBDG</v>
      </c>
      <c r="F5446" s="3">
        <f>_xlfn.IFNA(_xlfn.IFNA(VLOOKUP(D5446,'Energy Share'!B:D,3,FALSE),VLOOKUP(LEFT(D5446,LEN(D5446)-2),'Energy Share'!B:D,3,FALSE)),0)*HLOOKUP(C5446,'Energy Share'!$I$2:$AL$3,2,FALSE)*VLOOKUP(LEFT(D5446,6),'Energy Share'!$I$6:$J$14,2,FALSE)</f>
        <v>1.6815367307834296E-6</v>
      </c>
    </row>
    <row r="5447" spans="1:6" x14ac:dyDescent="0.3">
      <c r="A5447">
        <f>IF(IFERROR(_xlfn.NUMBERVALUE(RIGHT(D5447,2))=C5447-2000,TRUE),1,0)*_xlfn.IFNA(VLOOKUP(LEFT(RIGHT(D5447,LEN(D5447)-6),LEN(RIGHT(D5447,LEN(D5447)-6))-3),'Filter Fuel'!$A$3:$I$29,HLOOKUP(LEFT(D5447,6),'Filter Fuel'!$B$1:$I$2,2,FALSE),FALSE),1)*IF(F5447=0,0,1)</f>
        <v>1</v>
      </c>
      <c r="B5447" t="s">
        <v>2</v>
      </c>
      <c r="C5447">
        <f t="shared" si="158"/>
        <v>2038</v>
      </c>
      <c r="D5447" t="str">
        <f t="shared" si="159"/>
        <v>COMBDGKERIMP</v>
      </c>
      <c r="E5447" t="str">
        <f>VLOOKUP(D5447,'NZ40-POPT_tech_groups'!A:B,2,FALSE)</f>
        <v>NZ40-ENE-1-COMBDG</v>
      </c>
      <c r="F5447" s="3">
        <f>_xlfn.IFNA(_xlfn.IFNA(VLOOKUP(D5447,'Energy Share'!B:D,3,FALSE),VLOOKUP(LEFT(D5447,LEN(D5447)-2),'Energy Share'!B:D,3,FALSE)),0)*HLOOKUP(C5447,'Energy Share'!$I$2:$AL$3,2,FALSE)*VLOOKUP(LEFT(D5447,6),'Energy Share'!$I$6:$J$14,2,FALSE)</f>
        <v>4.7559516116729957E-5</v>
      </c>
    </row>
    <row r="5448" spans="1:6" hidden="1" x14ac:dyDescent="0.3">
      <c r="A5448">
        <f>IF(IFERROR(_xlfn.NUMBERVALUE(RIGHT(D5448,2))=C5448-2000,TRUE),1,0)*_xlfn.IFNA(VLOOKUP(LEFT(RIGHT(D5448,LEN(D5448)-6),LEN(RIGHT(D5448,LEN(D5448)-6))-3),'Filter Fuel'!$A$3:$I$29,HLOOKUP(LEFT(D5448,6),'Filter Fuel'!$B$1:$I$2,2,FALSE),FALSE),1)*IF(F5448=0,0,1)</f>
        <v>0</v>
      </c>
      <c r="B5448" t="s">
        <v>2</v>
      </c>
      <c r="C5448">
        <f t="shared" si="158"/>
        <v>2038</v>
      </c>
      <c r="D5448" t="str">
        <f t="shared" si="159"/>
        <v>FRETRAKERIMP</v>
      </c>
      <c r="E5448" t="str">
        <f>VLOOKUP(D5448,'NZ40-POPT_tech_groups'!A:B,2,FALSE)</f>
        <v>NZ40-ENE-1-FRETRA</v>
      </c>
      <c r="F5448" s="3">
        <f>_xlfn.IFNA(_xlfn.IFNA(VLOOKUP(D5448,'Energy Share'!B:D,3,FALSE),VLOOKUP(LEFT(D5448,LEN(D5448)-2),'Energy Share'!B:D,3,FALSE)),0)*HLOOKUP(C5448,'Energy Share'!$I$2:$AL$3,2,FALSE)*VLOOKUP(LEFT(D5448,6),'Energy Share'!$I$6:$J$14,2,FALSE)</f>
        <v>0</v>
      </c>
    </row>
    <row r="5449" spans="1:6" x14ac:dyDescent="0.3">
      <c r="A5449">
        <f>IF(IFERROR(_xlfn.NUMBERVALUE(RIGHT(D5449,2))=C5449-2000,TRUE),1,0)*_xlfn.IFNA(VLOOKUP(LEFT(RIGHT(D5449,LEN(D5449)-6),LEN(RIGHT(D5449,LEN(D5449)-6))-3),'Filter Fuel'!$A$3:$I$29,HLOOKUP(LEFT(D5449,6),'Filter Fuel'!$B$1:$I$2,2,FALSE),FALSE),1)*IF(F5449=0,0,1)</f>
        <v>1</v>
      </c>
      <c r="B5449" t="s">
        <v>2</v>
      </c>
      <c r="C5449">
        <f t="shared" si="158"/>
        <v>2038</v>
      </c>
      <c r="D5449" t="str">
        <f t="shared" si="159"/>
        <v>PUBBDGKERIMP</v>
      </c>
      <c r="E5449" t="str">
        <f>VLOOKUP(D5449,'NZ40-POPT_tech_groups'!A:B,2,FALSE)</f>
        <v>NZ40-ENE-1-PUBBDG</v>
      </c>
      <c r="F5449" s="3">
        <f>_xlfn.IFNA(_xlfn.IFNA(VLOOKUP(D5449,'Energy Share'!B:D,3,FALSE),VLOOKUP(LEFT(D5449,LEN(D5449)-2),'Energy Share'!B:D,3,FALSE)),0)*HLOOKUP(C5449,'Energy Share'!$I$2:$AL$3,2,FALSE)*VLOOKUP(LEFT(D5449,6),'Energy Share'!$I$6:$J$14,2,FALSE)</f>
        <v>1.2424216742577995E-5</v>
      </c>
    </row>
    <row r="5450" spans="1:6" hidden="1" x14ac:dyDescent="0.3">
      <c r="A5450">
        <f>IF(IFERROR(_xlfn.NUMBERVALUE(RIGHT(D5450,2))=C5450-2000,TRUE),1,0)*_xlfn.IFNA(VLOOKUP(LEFT(RIGHT(D5450,LEN(D5450)-6),LEN(RIGHT(D5450,LEN(D5450)-6))-3),'Filter Fuel'!$A$3:$I$29,HLOOKUP(LEFT(D5450,6),'Filter Fuel'!$B$1:$I$2,2,FALSE),FALSE),1)*IF(F5450=0,0,1)</f>
        <v>0</v>
      </c>
      <c r="B5450" t="s">
        <v>2</v>
      </c>
      <c r="C5450">
        <f t="shared" si="158"/>
        <v>2038</v>
      </c>
      <c r="D5450" t="str">
        <f t="shared" si="159"/>
        <v>PUBTRAKERIMP</v>
      </c>
      <c r="E5450" t="str">
        <f>VLOOKUP(D5450,'NZ40-POPT_tech_groups'!A:B,2,FALSE)</f>
        <v>NZ40-ENE-1-PUBTRA</v>
      </c>
      <c r="F5450" s="3">
        <f>_xlfn.IFNA(_xlfn.IFNA(VLOOKUP(D5450,'Energy Share'!B:D,3,FALSE),VLOOKUP(LEFT(D5450,LEN(D5450)-2),'Energy Share'!B:D,3,FALSE)),0)*HLOOKUP(C5450,'Energy Share'!$I$2:$AL$3,2,FALSE)*VLOOKUP(LEFT(D5450,6),'Energy Share'!$I$6:$J$14,2,FALSE)</f>
        <v>0</v>
      </c>
    </row>
    <row r="5451" spans="1:6" x14ac:dyDescent="0.3">
      <c r="A5451">
        <f>IF(IFERROR(_xlfn.NUMBERVALUE(RIGHT(D5451,2))=C5451-2000,TRUE),1,0)*_xlfn.IFNA(VLOOKUP(LEFT(RIGHT(D5451,LEN(D5451)-6),LEN(RIGHT(D5451,LEN(D5451)-6))-3),'Filter Fuel'!$A$3:$I$29,HLOOKUP(LEFT(D5451,6),'Filter Fuel'!$B$1:$I$2,2,FALSE),FALSE),1)*IF(F5451=0,0,1)</f>
        <v>1</v>
      </c>
      <c r="B5451" t="s">
        <v>2</v>
      </c>
      <c r="C5451">
        <f t="shared" si="158"/>
        <v>2038</v>
      </c>
      <c r="D5451" t="str">
        <f t="shared" si="159"/>
        <v>RESBDGKERIMP</v>
      </c>
      <c r="E5451" t="str">
        <f>VLOOKUP(D5451,'NZ40-POPT_tech_groups'!A:B,2,FALSE)</f>
        <v>NZ40-ENE-1-RESBDG</v>
      </c>
      <c r="F5451" s="3">
        <f>_xlfn.IFNA(_xlfn.IFNA(VLOOKUP(D5451,'Energy Share'!B:D,3,FALSE),VLOOKUP(LEFT(D5451,LEN(D5451)-2),'Energy Share'!B:D,3,FALSE)),0)*HLOOKUP(C5451,'Energy Share'!$I$2:$AL$3,2,FALSE)*VLOOKUP(LEFT(D5451,6),'Energy Share'!$I$6:$J$14,2,FALSE)</f>
        <v>1.5486230121281377E-4</v>
      </c>
    </row>
    <row r="5452" spans="1:6" x14ac:dyDescent="0.3">
      <c r="A5452">
        <f>IF(IFERROR(_xlfn.NUMBERVALUE(RIGHT(D5452,2))=C5452-2000,TRUE),1,0)*_xlfn.IFNA(VLOOKUP(LEFT(RIGHT(D5452,LEN(D5452)-6),LEN(RIGHT(D5452,LEN(D5452)-6))-3),'Filter Fuel'!$A$3:$I$29,HLOOKUP(LEFT(D5452,6),'Filter Fuel'!$B$1:$I$2,2,FALSE),FALSE),1)*IF(F5452=0,0,1)</f>
        <v>1</v>
      </c>
      <c r="B5452" t="s">
        <v>2</v>
      </c>
      <c r="C5452">
        <f t="shared" si="158"/>
        <v>2038</v>
      </c>
      <c r="D5452" t="str">
        <f t="shared" si="159"/>
        <v>COMBDGLFOIMP</v>
      </c>
      <c r="E5452" t="str">
        <f>VLOOKUP(D5452,'NZ40-POPT_tech_groups'!A:B,2,FALSE)</f>
        <v>NZ40-ENE-1-COMBDG</v>
      </c>
      <c r="F5452" s="3">
        <f>_xlfn.IFNA(_xlfn.IFNA(VLOOKUP(D5452,'Energy Share'!B:D,3,FALSE),VLOOKUP(LEFT(D5452,LEN(D5452)-2),'Energy Share'!B:D,3,FALSE)),0)*HLOOKUP(C5452,'Energy Share'!$I$2:$AL$3,2,FALSE)*VLOOKUP(LEFT(D5452,6),'Energy Share'!$I$6:$J$14,2,FALSE)</f>
        <v>3.1529529517347908E-4</v>
      </c>
    </row>
    <row r="5453" spans="1:6" hidden="1" x14ac:dyDescent="0.3">
      <c r="A5453">
        <f>IF(IFERROR(_xlfn.NUMBERVALUE(RIGHT(D5453,2))=C5453-2000,TRUE),1,0)*_xlfn.IFNA(VLOOKUP(LEFT(RIGHT(D5453,LEN(D5453)-6),LEN(RIGHT(D5453,LEN(D5453)-6))-3),'Filter Fuel'!$A$3:$I$29,HLOOKUP(LEFT(D5453,6),'Filter Fuel'!$B$1:$I$2,2,FALSE),FALSE),1)*IF(F5453=0,0,1)</f>
        <v>0</v>
      </c>
      <c r="B5453" t="s">
        <v>2</v>
      </c>
      <c r="C5453">
        <f t="shared" si="158"/>
        <v>2038</v>
      </c>
      <c r="D5453" t="str">
        <f t="shared" si="159"/>
        <v>FRETRALFOIMP</v>
      </c>
      <c r="E5453" t="str">
        <f>VLOOKUP(D5453,'NZ40-POPT_tech_groups'!A:B,2,FALSE)</f>
        <v>NZ40-ENE-1-FRETRA</v>
      </c>
      <c r="F5453" s="3">
        <f>_xlfn.IFNA(_xlfn.IFNA(VLOOKUP(D5453,'Energy Share'!B:D,3,FALSE),VLOOKUP(LEFT(D5453,LEN(D5453)-2),'Energy Share'!B:D,3,FALSE)),0)*HLOOKUP(C5453,'Energy Share'!$I$2:$AL$3,2,FALSE)*VLOOKUP(LEFT(D5453,6),'Energy Share'!$I$6:$J$14,2,FALSE)</f>
        <v>0</v>
      </c>
    </row>
    <row r="5454" spans="1:6" x14ac:dyDescent="0.3">
      <c r="A5454">
        <f>IF(IFERROR(_xlfn.NUMBERVALUE(RIGHT(D5454,2))=C5454-2000,TRUE),1,0)*_xlfn.IFNA(VLOOKUP(LEFT(RIGHT(D5454,LEN(D5454)-6),LEN(RIGHT(D5454,LEN(D5454)-6))-3),'Filter Fuel'!$A$3:$I$29,HLOOKUP(LEFT(D5454,6),'Filter Fuel'!$B$1:$I$2,2,FALSE),FALSE),1)*IF(F5454=0,0,1)</f>
        <v>1</v>
      </c>
      <c r="B5454" t="s">
        <v>2</v>
      </c>
      <c r="C5454">
        <f t="shared" si="158"/>
        <v>2038</v>
      </c>
      <c r="D5454" t="str">
        <f t="shared" si="159"/>
        <v>INDBDGLFOIMP</v>
      </c>
      <c r="E5454" t="str">
        <f>VLOOKUP(D5454,'NZ40-POPT_tech_groups'!A:B,2,FALSE)</f>
        <v>NZ40-ENE-1-INDBDG</v>
      </c>
      <c r="F5454" s="3">
        <f>_xlfn.IFNA(_xlfn.IFNA(VLOOKUP(D5454,'Energy Share'!B:D,3,FALSE),VLOOKUP(LEFT(D5454,LEN(D5454)-2),'Energy Share'!B:D,3,FALSE)),0)*HLOOKUP(C5454,'Energy Share'!$I$2:$AL$3,2,FALSE)*VLOOKUP(LEFT(D5454,6),'Energy Share'!$I$6:$J$14,2,FALSE)</f>
        <v>4.9907179169776392E-3</v>
      </c>
    </row>
    <row r="5455" spans="1:6" x14ac:dyDescent="0.3">
      <c r="A5455">
        <f>IF(IFERROR(_xlfn.NUMBERVALUE(RIGHT(D5455,2))=C5455-2000,TRUE),1,0)*_xlfn.IFNA(VLOOKUP(LEFT(RIGHT(D5455,LEN(D5455)-6),LEN(RIGHT(D5455,LEN(D5455)-6))-3),'Filter Fuel'!$A$3:$I$29,HLOOKUP(LEFT(D5455,6),'Filter Fuel'!$B$1:$I$2,2,FALSE),FALSE),1)*IF(F5455=0,0,1)</f>
        <v>1</v>
      </c>
      <c r="B5455" t="s">
        <v>2</v>
      </c>
      <c r="C5455">
        <f t="shared" si="158"/>
        <v>2038</v>
      </c>
      <c r="D5455" t="str">
        <f t="shared" si="159"/>
        <v>PUBBDGLFOIMP</v>
      </c>
      <c r="E5455" t="str">
        <f>VLOOKUP(D5455,'NZ40-POPT_tech_groups'!A:B,2,FALSE)</f>
        <v>NZ40-ENE-1-PUBBDG</v>
      </c>
      <c r="F5455" s="3">
        <f>_xlfn.IFNA(_xlfn.IFNA(VLOOKUP(D5455,'Energy Share'!B:D,3,FALSE),VLOOKUP(LEFT(D5455,LEN(D5455)-2),'Energy Share'!B:D,3,FALSE)),0)*HLOOKUP(C5455,'Energy Share'!$I$2:$AL$3,2,FALSE)*VLOOKUP(LEFT(D5455,6),'Energy Share'!$I$6:$J$14,2,FALSE)</f>
        <v>4.3420113141896272E-3</v>
      </c>
    </row>
    <row r="5456" spans="1:6" hidden="1" x14ac:dyDescent="0.3">
      <c r="A5456">
        <f>IF(IFERROR(_xlfn.NUMBERVALUE(RIGHT(D5456,2))=C5456-2000,TRUE),1,0)*_xlfn.IFNA(VLOOKUP(LEFT(RIGHT(D5456,LEN(D5456)-6),LEN(RIGHT(D5456,LEN(D5456)-6))-3),'Filter Fuel'!$A$3:$I$29,HLOOKUP(LEFT(D5456,6),'Filter Fuel'!$B$1:$I$2,2,FALSE),FALSE),1)*IF(F5456=0,0,1)</f>
        <v>0</v>
      </c>
      <c r="B5456" t="s">
        <v>2</v>
      </c>
      <c r="C5456">
        <f t="shared" si="158"/>
        <v>2038</v>
      </c>
      <c r="D5456" t="str">
        <f t="shared" si="159"/>
        <v>PUBTRALFOIMP</v>
      </c>
      <c r="E5456" t="str">
        <f>VLOOKUP(D5456,'NZ40-POPT_tech_groups'!A:B,2,FALSE)</f>
        <v>NZ40-ENE-1-PUBTRA</v>
      </c>
      <c r="F5456" s="3">
        <f>_xlfn.IFNA(_xlfn.IFNA(VLOOKUP(D5456,'Energy Share'!B:D,3,FALSE),VLOOKUP(LEFT(D5456,LEN(D5456)-2),'Energy Share'!B:D,3,FALSE)),0)*HLOOKUP(C5456,'Energy Share'!$I$2:$AL$3,2,FALSE)*VLOOKUP(LEFT(D5456,6),'Energy Share'!$I$6:$J$14,2,FALSE)</f>
        <v>0</v>
      </c>
    </row>
    <row r="5457" spans="1:6" x14ac:dyDescent="0.3">
      <c r="A5457">
        <f>IF(IFERROR(_xlfn.NUMBERVALUE(RIGHT(D5457,2))=C5457-2000,TRUE),1,0)*_xlfn.IFNA(VLOOKUP(LEFT(RIGHT(D5457,LEN(D5457)-6),LEN(RIGHT(D5457,LEN(D5457)-6))-3),'Filter Fuel'!$A$3:$I$29,HLOOKUP(LEFT(D5457,6),'Filter Fuel'!$B$1:$I$2,2,FALSE),FALSE),1)*IF(F5457=0,0,1)</f>
        <v>1</v>
      </c>
      <c r="B5457" t="s">
        <v>2</v>
      </c>
      <c r="C5457">
        <f t="shared" si="158"/>
        <v>2038</v>
      </c>
      <c r="D5457" t="str">
        <f t="shared" si="159"/>
        <v>RESBDGLFOIMP</v>
      </c>
      <c r="E5457" t="str">
        <f>VLOOKUP(D5457,'NZ40-POPT_tech_groups'!A:B,2,FALSE)</f>
        <v>NZ40-ENE-1-RESBDG</v>
      </c>
      <c r="F5457" s="3">
        <f>_xlfn.IFNA(_xlfn.IFNA(VLOOKUP(D5457,'Energy Share'!B:D,3,FALSE),VLOOKUP(LEFT(D5457,LEN(D5457)-2),'Energy Share'!B:D,3,FALSE)),0)*HLOOKUP(C5457,'Energy Share'!$I$2:$AL$3,2,FALSE)*VLOOKUP(LEFT(D5457,6),'Energy Share'!$I$6:$J$14,2,FALSE)</f>
        <v>6.8177594090003835E-4</v>
      </c>
    </row>
    <row r="5458" spans="1:6" x14ac:dyDescent="0.3">
      <c r="A5458">
        <f>IF(IFERROR(_xlfn.NUMBERVALUE(RIGHT(D5458,2))=C5458-2000,TRUE),1,0)*_xlfn.IFNA(VLOOKUP(LEFT(RIGHT(D5458,LEN(D5458)-6),LEN(RIGHT(D5458,LEN(D5458)-6))-3),'Filter Fuel'!$A$3:$I$29,HLOOKUP(LEFT(D5458,6),'Filter Fuel'!$B$1:$I$2,2,FALSE),FALSE),1)*IF(F5458=0,0,1)</f>
        <v>1</v>
      </c>
      <c r="B5458" t="s">
        <v>2</v>
      </c>
      <c r="C5458">
        <f t="shared" si="158"/>
        <v>2038</v>
      </c>
      <c r="D5458" t="str">
        <f t="shared" si="159"/>
        <v>COMBDGNGAIMP</v>
      </c>
      <c r="E5458" t="str">
        <f>VLOOKUP(D5458,'NZ40-POPT_tech_groups'!A:B,2,FALSE)</f>
        <v>NZ40-ENE-1-COMBDG</v>
      </c>
      <c r="F5458" s="3">
        <f>_xlfn.IFNA(_xlfn.IFNA(VLOOKUP(D5458,'Energy Share'!B:D,3,FALSE),VLOOKUP(LEFT(D5458,LEN(D5458)-2),'Energy Share'!B:D,3,FALSE)),0)*HLOOKUP(C5458,'Energy Share'!$I$2:$AL$3,2,FALSE)*VLOOKUP(LEFT(D5458,6),'Energy Share'!$I$6:$J$14,2,FALSE)</f>
        <v>8.9934476350225057E-2</v>
      </c>
    </row>
    <row r="5459" spans="1:6" hidden="1" x14ac:dyDescent="0.3">
      <c r="A5459">
        <f>IF(IFERROR(_xlfn.NUMBERVALUE(RIGHT(D5459,2))=C5459-2000,TRUE),1,0)*_xlfn.IFNA(VLOOKUP(LEFT(RIGHT(D5459,LEN(D5459)-6),LEN(RIGHT(D5459,LEN(D5459)-6))-3),'Filter Fuel'!$A$3:$I$29,HLOOKUP(LEFT(D5459,6),'Filter Fuel'!$B$1:$I$2,2,FALSE),FALSE),1)*IF(F5459=0,0,1)</f>
        <v>0</v>
      </c>
      <c r="B5459" t="s">
        <v>2</v>
      </c>
      <c r="C5459">
        <f t="shared" si="158"/>
        <v>2038</v>
      </c>
      <c r="D5459" t="str">
        <f t="shared" si="159"/>
        <v>FRETRANGAIMP</v>
      </c>
      <c r="E5459" t="str">
        <f>VLOOKUP(D5459,'NZ40-POPT_tech_groups'!A:B,2,FALSE)</f>
        <v>NZ40-ENE-1-FRETRA</v>
      </c>
      <c r="F5459" s="3">
        <f>_xlfn.IFNA(_xlfn.IFNA(VLOOKUP(D5459,'Energy Share'!B:D,3,FALSE),VLOOKUP(LEFT(D5459,LEN(D5459)-2),'Energy Share'!B:D,3,FALSE)),0)*HLOOKUP(C5459,'Energy Share'!$I$2:$AL$3,2,FALSE)*VLOOKUP(LEFT(D5459,6),'Energy Share'!$I$6:$J$14,2,FALSE)</f>
        <v>0</v>
      </c>
    </row>
    <row r="5460" spans="1:6" x14ac:dyDescent="0.3">
      <c r="A5460">
        <f>IF(IFERROR(_xlfn.NUMBERVALUE(RIGHT(D5460,2))=C5460-2000,TRUE),1,0)*_xlfn.IFNA(VLOOKUP(LEFT(RIGHT(D5460,LEN(D5460)-6),LEN(RIGHT(D5460,LEN(D5460)-6))-3),'Filter Fuel'!$A$3:$I$29,HLOOKUP(LEFT(D5460,6),'Filter Fuel'!$B$1:$I$2,2,FALSE),FALSE),1)*IF(F5460=0,0,1)</f>
        <v>1</v>
      </c>
      <c r="B5460" t="s">
        <v>2</v>
      </c>
      <c r="C5460">
        <f t="shared" si="158"/>
        <v>2038</v>
      </c>
      <c r="D5460" t="str">
        <f t="shared" si="159"/>
        <v>INDBDGNGAIMP</v>
      </c>
      <c r="E5460" t="str">
        <f>VLOOKUP(D5460,'NZ40-POPT_tech_groups'!A:B,2,FALSE)</f>
        <v>NZ40-ENE-1-INDBDG</v>
      </c>
      <c r="F5460" s="3">
        <f>_xlfn.IFNA(_xlfn.IFNA(VLOOKUP(D5460,'Energy Share'!B:D,3,FALSE),VLOOKUP(LEFT(D5460,LEN(D5460)-2),'Energy Share'!B:D,3,FALSE)),0)*HLOOKUP(C5460,'Energy Share'!$I$2:$AL$3,2,FALSE)*VLOOKUP(LEFT(D5460,6),'Energy Share'!$I$6:$J$14,2,FALSE)</f>
        <v>0.13931689252494206</v>
      </c>
    </row>
    <row r="5461" spans="1:6" x14ac:dyDescent="0.3">
      <c r="A5461">
        <f>IF(IFERROR(_xlfn.NUMBERVALUE(RIGHT(D5461,2))=C5461-2000,TRUE),1,0)*_xlfn.IFNA(VLOOKUP(LEFT(RIGHT(D5461,LEN(D5461)-6),LEN(RIGHT(D5461,LEN(D5461)-6))-3),'Filter Fuel'!$A$3:$I$29,HLOOKUP(LEFT(D5461,6),'Filter Fuel'!$B$1:$I$2,2,FALSE),FALSE),1)*IF(F5461=0,0,1)</f>
        <v>1</v>
      </c>
      <c r="B5461" t="s">
        <v>2</v>
      </c>
      <c r="C5461">
        <f t="shared" si="158"/>
        <v>2038</v>
      </c>
      <c r="D5461" t="str">
        <f t="shared" si="159"/>
        <v>PASTRANGAIMP</v>
      </c>
      <c r="E5461" t="str">
        <f>VLOOKUP(D5461,'NZ40-POPT_tech_groups'!A:B,2,FALSE)</f>
        <v>NZ40-ENE-1-PASTRA</v>
      </c>
      <c r="F5461" s="3">
        <f>_xlfn.IFNA(_xlfn.IFNA(VLOOKUP(D5461,'Energy Share'!B:D,3,FALSE),VLOOKUP(LEFT(D5461,LEN(D5461)-2),'Energy Share'!B:D,3,FALSE)),0)*HLOOKUP(C5461,'Energy Share'!$I$2:$AL$3,2,FALSE)*VLOOKUP(LEFT(D5461,6),'Energy Share'!$I$6:$J$14,2,FALSE)</f>
        <v>1.8241046996918372E-3</v>
      </c>
    </row>
    <row r="5462" spans="1:6" x14ac:dyDescent="0.3">
      <c r="A5462">
        <f>IF(IFERROR(_xlfn.NUMBERVALUE(RIGHT(D5462,2))=C5462-2000,TRUE),1,0)*_xlfn.IFNA(VLOOKUP(LEFT(RIGHT(D5462,LEN(D5462)-6),LEN(RIGHT(D5462,LEN(D5462)-6))-3),'Filter Fuel'!$A$3:$I$29,HLOOKUP(LEFT(D5462,6),'Filter Fuel'!$B$1:$I$2,2,FALSE),FALSE),1)*IF(F5462=0,0,1)</f>
        <v>1</v>
      </c>
      <c r="B5462" t="s">
        <v>2</v>
      </c>
      <c r="C5462">
        <f t="shared" si="158"/>
        <v>2038</v>
      </c>
      <c r="D5462" t="str">
        <f t="shared" si="159"/>
        <v>PUBBDGNGAIMP</v>
      </c>
      <c r="E5462" t="str">
        <f>VLOOKUP(D5462,'NZ40-POPT_tech_groups'!A:B,2,FALSE)</f>
        <v>NZ40-ENE-1-PUBBDG</v>
      </c>
      <c r="F5462" s="3">
        <f>_xlfn.IFNA(_xlfn.IFNA(VLOOKUP(D5462,'Energy Share'!B:D,3,FALSE),VLOOKUP(LEFT(D5462,LEN(D5462)-2),'Energy Share'!B:D,3,FALSE)),0)*HLOOKUP(C5462,'Energy Share'!$I$2:$AL$3,2,FALSE)*VLOOKUP(LEFT(D5462,6),'Energy Share'!$I$6:$J$14,2,FALSE)</f>
        <v>0.11815288600338342</v>
      </c>
    </row>
    <row r="5463" spans="1:6" hidden="1" x14ac:dyDescent="0.3">
      <c r="A5463">
        <f>IF(IFERROR(_xlfn.NUMBERVALUE(RIGHT(D5463,2))=C5463-2000,TRUE),1,0)*_xlfn.IFNA(VLOOKUP(LEFT(RIGHT(D5463,LEN(D5463)-6),LEN(RIGHT(D5463,LEN(D5463)-6))-3),'Filter Fuel'!$A$3:$I$29,HLOOKUP(LEFT(D5463,6),'Filter Fuel'!$B$1:$I$2,2,FALSE),FALSE),1)*IF(F5463=0,0,1)</f>
        <v>0</v>
      </c>
      <c r="B5463" t="s">
        <v>2</v>
      </c>
      <c r="C5463">
        <f t="shared" si="158"/>
        <v>2038</v>
      </c>
      <c r="D5463" t="str">
        <f t="shared" si="159"/>
        <v>PUBTRANGAIMP</v>
      </c>
      <c r="E5463" t="str">
        <f>VLOOKUP(D5463,'NZ40-POPT_tech_groups'!A:B,2,FALSE)</f>
        <v>NZ40-ENE-1-PUBTRA</v>
      </c>
      <c r="F5463" s="3">
        <f>_xlfn.IFNA(_xlfn.IFNA(VLOOKUP(D5463,'Energy Share'!B:D,3,FALSE),VLOOKUP(LEFT(D5463,LEN(D5463)-2),'Energy Share'!B:D,3,FALSE)),0)*HLOOKUP(C5463,'Energy Share'!$I$2:$AL$3,2,FALSE)*VLOOKUP(LEFT(D5463,6),'Energy Share'!$I$6:$J$14,2,FALSE)</f>
        <v>0</v>
      </c>
    </row>
    <row r="5464" spans="1:6" x14ac:dyDescent="0.3">
      <c r="A5464">
        <f>IF(IFERROR(_xlfn.NUMBERVALUE(RIGHT(D5464,2))=C5464-2000,TRUE),1,0)*_xlfn.IFNA(VLOOKUP(LEFT(RIGHT(D5464,LEN(D5464)-6),LEN(RIGHT(D5464,LEN(D5464)-6))-3),'Filter Fuel'!$A$3:$I$29,HLOOKUP(LEFT(D5464,6),'Filter Fuel'!$B$1:$I$2,2,FALSE),FALSE),1)*IF(F5464=0,0,1)</f>
        <v>1</v>
      </c>
      <c r="B5464" t="s">
        <v>2</v>
      </c>
      <c r="C5464">
        <f t="shared" si="158"/>
        <v>2038</v>
      </c>
      <c r="D5464" t="str">
        <f t="shared" si="159"/>
        <v>RESBDGNGAIMP</v>
      </c>
      <c r="E5464" t="str">
        <f>VLOOKUP(D5464,'NZ40-POPT_tech_groups'!A:B,2,FALSE)</f>
        <v>NZ40-ENE-1-RESBDG</v>
      </c>
      <c r="F5464" s="3">
        <f>_xlfn.IFNA(_xlfn.IFNA(VLOOKUP(D5464,'Energy Share'!B:D,3,FALSE),VLOOKUP(LEFT(D5464,LEN(D5464)-2),'Energy Share'!B:D,3,FALSE)),0)*HLOOKUP(C5464,'Energy Share'!$I$2:$AL$3,2,FALSE)*VLOOKUP(LEFT(D5464,6),'Energy Share'!$I$6:$J$14,2,FALSE)</f>
        <v>0.15113593657682825</v>
      </c>
    </row>
    <row r="5465" spans="1:6" x14ac:dyDescent="0.3">
      <c r="A5465">
        <f>IF(IFERROR(_xlfn.NUMBERVALUE(RIGHT(D5465,2))=C5465-2000,TRUE),1,0)*_xlfn.IFNA(VLOOKUP(LEFT(RIGHT(D5465,LEN(D5465)-6),LEN(RIGHT(D5465,LEN(D5465)-6))-3),'Filter Fuel'!$A$3:$I$29,HLOOKUP(LEFT(D5465,6),'Filter Fuel'!$B$1:$I$2,2,FALSE),FALSE),1)*IF(F5465=0,0,1)</f>
        <v>1</v>
      </c>
      <c r="B5465" t="s">
        <v>2</v>
      </c>
      <c r="C5465">
        <f t="shared" ref="C5465:C5528" si="160">C5122+1</f>
        <v>2038</v>
      </c>
      <c r="D5465" t="str">
        <f t="shared" ref="D5465:D5528" si="161">D5122</f>
        <v>INDBDGPCOKIMP</v>
      </c>
      <c r="E5465" t="str">
        <f>VLOOKUP(D5465,'NZ40-POPT_tech_groups'!A:B,2,FALSE)</f>
        <v>NZ40-ENE-1-INDBDG</v>
      </c>
      <c r="F5465" s="3">
        <f>_xlfn.IFNA(_xlfn.IFNA(VLOOKUP(D5465,'Energy Share'!B:D,3,FALSE),VLOOKUP(LEFT(D5465,LEN(D5465)-2),'Energy Share'!B:D,3,FALSE)),0)*HLOOKUP(C5465,'Energy Share'!$I$2:$AL$3,2,FALSE)*VLOOKUP(LEFT(D5465,6),'Energy Share'!$I$6:$J$14,2,FALSE)</f>
        <v>2.1591959400393641E-3</v>
      </c>
    </row>
    <row r="5466" spans="1:6" x14ac:dyDescent="0.3">
      <c r="A5466">
        <f>IF(IFERROR(_xlfn.NUMBERVALUE(RIGHT(D5466,2))=C5466-2000,TRUE),1,0)*_xlfn.IFNA(VLOOKUP(LEFT(RIGHT(D5466,LEN(D5466)-6),LEN(RIGHT(D5466,LEN(D5466)-6))-3),'Filter Fuel'!$A$3:$I$29,HLOOKUP(LEFT(D5466,6),'Filter Fuel'!$B$1:$I$2,2,FALSE),FALSE),1)*IF(F5466=0,0,1)</f>
        <v>1</v>
      </c>
      <c r="B5466" t="s">
        <v>2</v>
      </c>
      <c r="C5466">
        <f t="shared" si="160"/>
        <v>2038</v>
      </c>
      <c r="D5466" t="str">
        <f t="shared" si="161"/>
        <v>COMBDGPROIMP</v>
      </c>
      <c r="E5466" t="str">
        <f>VLOOKUP(D5466,'NZ40-POPT_tech_groups'!A:B,2,FALSE)</f>
        <v>NZ40-ENE-1-COMBDG</v>
      </c>
      <c r="F5466" s="3">
        <f>_xlfn.IFNA(_xlfn.IFNA(VLOOKUP(D5466,'Energy Share'!B:D,3,FALSE),VLOOKUP(LEFT(D5466,LEN(D5466)-2),'Energy Share'!B:D,3,FALSE)),0)*HLOOKUP(C5466,'Energy Share'!$I$2:$AL$3,2,FALSE)*VLOOKUP(LEFT(D5466,6),'Energy Share'!$I$6:$J$14,2,FALSE)</f>
        <v>5.5880942247328123E-3</v>
      </c>
    </row>
    <row r="5467" spans="1:6" x14ac:dyDescent="0.3">
      <c r="A5467">
        <f>IF(IFERROR(_xlfn.NUMBERVALUE(RIGHT(D5467,2))=C5467-2000,TRUE),1,0)*_xlfn.IFNA(VLOOKUP(LEFT(RIGHT(D5467,LEN(D5467)-6),LEN(RIGHT(D5467,LEN(D5467)-6))-3),'Filter Fuel'!$A$3:$I$29,HLOOKUP(LEFT(D5467,6),'Filter Fuel'!$B$1:$I$2,2,FALSE),FALSE),1)*IF(F5467=0,0,1)</f>
        <v>1</v>
      </c>
      <c r="B5467" t="s">
        <v>2</v>
      </c>
      <c r="C5467">
        <f t="shared" si="160"/>
        <v>2038</v>
      </c>
      <c r="D5467" t="str">
        <f t="shared" si="161"/>
        <v>FRETRAPROIMP</v>
      </c>
      <c r="E5467" t="str">
        <f>VLOOKUP(D5467,'NZ40-POPT_tech_groups'!A:B,2,FALSE)</f>
        <v>NZ40-ENE-1-FRETRA</v>
      </c>
      <c r="F5467" s="3">
        <f>_xlfn.IFNA(_xlfn.IFNA(VLOOKUP(D5467,'Energy Share'!B:D,3,FALSE),VLOOKUP(LEFT(D5467,LEN(D5467)-2),'Energy Share'!B:D,3,FALSE)),0)*HLOOKUP(C5467,'Energy Share'!$I$2:$AL$3,2,FALSE)*VLOOKUP(LEFT(D5467,6),'Energy Share'!$I$6:$J$14,2,FALSE)</f>
        <v>5.7966150324197897E-3</v>
      </c>
    </row>
    <row r="5468" spans="1:6" x14ac:dyDescent="0.3">
      <c r="A5468">
        <f>IF(IFERROR(_xlfn.NUMBERVALUE(RIGHT(D5468,2))=C5468-2000,TRUE),1,0)*_xlfn.IFNA(VLOOKUP(LEFT(RIGHT(D5468,LEN(D5468)-6),LEN(RIGHT(D5468,LEN(D5468)-6))-3),'Filter Fuel'!$A$3:$I$29,HLOOKUP(LEFT(D5468,6),'Filter Fuel'!$B$1:$I$2,2,FALSE),FALSE),1)*IF(F5468=0,0,1)</f>
        <v>1</v>
      </c>
      <c r="B5468" t="s">
        <v>2</v>
      </c>
      <c r="C5468">
        <f t="shared" si="160"/>
        <v>2038</v>
      </c>
      <c r="D5468" t="str">
        <f t="shared" si="161"/>
        <v>INDBDGPROIMP</v>
      </c>
      <c r="E5468" t="str">
        <f>VLOOKUP(D5468,'NZ40-POPT_tech_groups'!A:B,2,FALSE)</f>
        <v>NZ40-ENE-1-INDBDG</v>
      </c>
      <c r="F5468" s="3">
        <f>_xlfn.IFNA(_xlfn.IFNA(VLOOKUP(D5468,'Energy Share'!B:D,3,FALSE),VLOOKUP(LEFT(D5468,LEN(D5468)-2),'Energy Share'!B:D,3,FALSE)),0)*HLOOKUP(C5468,'Energy Share'!$I$2:$AL$3,2,FALSE)*VLOOKUP(LEFT(D5468,6),'Energy Share'!$I$6:$J$14,2,FALSE)</f>
        <v>1.0764787530307878E-3</v>
      </c>
    </row>
    <row r="5469" spans="1:6" x14ac:dyDescent="0.3">
      <c r="A5469">
        <f>IF(IFERROR(_xlfn.NUMBERVALUE(RIGHT(D5469,2))=C5469-2000,TRUE),1,0)*_xlfn.IFNA(VLOOKUP(LEFT(RIGHT(D5469,LEN(D5469)-6),LEN(RIGHT(D5469,LEN(D5469)-6))-3),'Filter Fuel'!$A$3:$I$29,HLOOKUP(LEFT(D5469,6),'Filter Fuel'!$B$1:$I$2,2,FALSE),FALSE),1)*IF(F5469=0,0,1)</f>
        <v>1</v>
      </c>
      <c r="B5469" t="s">
        <v>2</v>
      </c>
      <c r="C5469">
        <f t="shared" si="160"/>
        <v>2038</v>
      </c>
      <c r="D5469" t="str">
        <f t="shared" si="161"/>
        <v>PASTRAPROIMP</v>
      </c>
      <c r="E5469" t="str">
        <f>VLOOKUP(D5469,'NZ40-POPT_tech_groups'!A:B,2,FALSE)</f>
        <v>NZ40-ENE-1-PASTRA</v>
      </c>
      <c r="F5469" s="3">
        <f>_xlfn.IFNA(_xlfn.IFNA(VLOOKUP(D5469,'Energy Share'!B:D,3,FALSE),VLOOKUP(LEFT(D5469,LEN(D5469)-2),'Energy Share'!B:D,3,FALSE)),0)*HLOOKUP(C5469,'Energy Share'!$I$2:$AL$3,2,FALSE)*VLOOKUP(LEFT(D5469,6),'Energy Share'!$I$6:$J$14,2,FALSE)</f>
        <v>1.0917115536338584E-3</v>
      </c>
    </row>
    <row r="5470" spans="1:6" x14ac:dyDescent="0.3">
      <c r="A5470">
        <f>IF(IFERROR(_xlfn.NUMBERVALUE(RIGHT(D5470,2))=C5470-2000,TRUE),1,0)*_xlfn.IFNA(VLOOKUP(LEFT(RIGHT(D5470,LEN(D5470)-6),LEN(RIGHT(D5470,LEN(D5470)-6))-3),'Filter Fuel'!$A$3:$I$29,HLOOKUP(LEFT(D5470,6),'Filter Fuel'!$B$1:$I$2,2,FALSE),FALSE),1)*IF(F5470=0,0,1)</f>
        <v>1</v>
      </c>
      <c r="B5470" t="s">
        <v>2</v>
      </c>
      <c r="C5470">
        <f t="shared" si="160"/>
        <v>2038</v>
      </c>
      <c r="D5470" t="str">
        <f t="shared" si="161"/>
        <v>PUBBDGPROIMP</v>
      </c>
      <c r="E5470" t="str">
        <f>VLOOKUP(D5470,'NZ40-POPT_tech_groups'!A:B,2,FALSE)</f>
        <v>NZ40-ENE-1-PUBBDG</v>
      </c>
      <c r="F5470" s="3">
        <f>_xlfn.IFNA(_xlfn.IFNA(VLOOKUP(D5470,'Energy Share'!B:D,3,FALSE),VLOOKUP(LEFT(D5470,LEN(D5470)-2),'Energy Share'!B:D,3,FALSE)),0)*HLOOKUP(C5470,'Energy Share'!$I$2:$AL$3,2,FALSE)*VLOOKUP(LEFT(D5470,6),'Energy Share'!$I$6:$J$14,2,FALSE)</f>
        <v>6.5014497035604755E-7</v>
      </c>
    </row>
    <row r="5471" spans="1:6" hidden="1" x14ac:dyDescent="0.3">
      <c r="A5471">
        <f>IF(IFERROR(_xlfn.NUMBERVALUE(RIGHT(D5471,2))=C5471-2000,TRUE),1,0)*_xlfn.IFNA(VLOOKUP(LEFT(RIGHT(D5471,LEN(D5471)-6),LEN(RIGHT(D5471,LEN(D5471)-6))-3),'Filter Fuel'!$A$3:$I$29,HLOOKUP(LEFT(D5471,6),'Filter Fuel'!$B$1:$I$2,2,FALSE),FALSE),1)*IF(F5471=0,0,1)</f>
        <v>0</v>
      </c>
      <c r="B5471" t="s">
        <v>2</v>
      </c>
      <c r="C5471">
        <f t="shared" si="160"/>
        <v>2038</v>
      </c>
      <c r="D5471" t="str">
        <f t="shared" si="161"/>
        <v>PUBTRAPROIMP</v>
      </c>
      <c r="E5471" t="str">
        <f>VLOOKUP(D5471,'NZ40-POPT_tech_groups'!A:B,2,FALSE)</f>
        <v>NZ40-ENE-1-PUBTRA</v>
      </c>
      <c r="F5471" s="3">
        <f>_xlfn.IFNA(_xlfn.IFNA(VLOOKUP(D5471,'Energy Share'!B:D,3,FALSE),VLOOKUP(LEFT(D5471,LEN(D5471)-2),'Energy Share'!B:D,3,FALSE)),0)*HLOOKUP(C5471,'Energy Share'!$I$2:$AL$3,2,FALSE)*VLOOKUP(LEFT(D5471,6),'Energy Share'!$I$6:$J$14,2,FALSE)</f>
        <v>0</v>
      </c>
    </row>
    <row r="5472" spans="1:6" x14ac:dyDescent="0.3">
      <c r="A5472">
        <f>IF(IFERROR(_xlfn.NUMBERVALUE(RIGHT(D5472,2))=C5472-2000,TRUE),1,0)*_xlfn.IFNA(VLOOKUP(LEFT(RIGHT(D5472,LEN(D5472)-6),LEN(RIGHT(D5472,LEN(D5472)-6))-3),'Filter Fuel'!$A$3:$I$29,HLOOKUP(LEFT(D5472,6),'Filter Fuel'!$B$1:$I$2,2,FALSE),FALSE),1)*IF(F5472=0,0,1)</f>
        <v>1</v>
      </c>
      <c r="B5472" t="s">
        <v>2</v>
      </c>
      <c r="C5472">
        <f t="shared" si="160"/>
        <v>2038</v>
      </c>
      <c r="D5472" t="str">
        <f t="shared" si="161"/>
        <v>RESBDGPROIMP</v>
      </c>
      <c r="E5472" t="str">
        <f>VLOOKUP(D5472,'NZ40-POPT_tech_groups'!A:B,2,FALSE)</f>
        <v>NZ40-ENE-1-RESBDG</v>
      </c>
      <c r="F5472" s="3">
        <f>_xlfn.IFNA(_xlfn.IFNA(VLOOKUP(D5472,'Energy Share'!B:D,3,FALSE),VLOOKUP(LEFT(D5472,LEN(D5472)-2),'Energy Share'!B:D,3,FALSE)),0)*HLOOKUP(C5472,'Energy Share'!$I$2:$AL$3,2,FALSE)*VLOOKUP(LEFT(D5472,6),'Energy Share'!$I$6:$J$14,2,FALSE)</f>
        <v>1.28309240978775E-3</v>
      </c>
    </row>
    <row r="5473" spans="1:6" x14ac:dyDescent="0.3">
      <c r="A5473">
        <f>IF(IFERROR(_xlfn.NUMBERVALUE(RIGHT(D5473,2))=C5473-2000,TRUE),1,0)*_xlfn.IFNA(VLOOKUP(LEFT(RIGHT(D5473,LEN(D5473)-6),LEN(RIGHT(D5473,LEN(D5473)-6))-3),'Filter Fuel'!$A$3:$I$29,HLOOKUP(LEFT(D5473,6),'Filter Fuel'!$B$1:$I$2,2,FALSE),FALSE),1)*IF(F5473=0,0,1)</f>
        <v>1</v>
      </c>
      <c r="B5473" t="s">
        <v>2</v>
      </c>
      <c r="C5473">
        <f t="shared" si="160"/>
        <v>2038</v>
      </c>
      <c r="D5473" t="str">
        <f t="shared" si="161"/>
        <v>FRETRARDSLIMP</v>
      </c>
      <c r="E5473" t="str">
        <f>VLOOKUP(D5473,'NZ40-POPT_tech_groups'!A:B,2,FALSE)</f>
        <v>NZ40-ENE-1-FRETRA</v>
      </c>
      <c r="F5473" s="3">
        <f>_xlfn.IFNA(_xlfn.IFNA(VLOOKUP(D5473,'Energy Share'!B:D,3,FALSE),VLOOKUP(LEFT(D5473,LEN(D5473)-2),'Energy Share'!B:D,3,FALSE)),0)*HLOOKUP(C5473,'Energy Share'!$I$2:$AL$3,2,FALSE)*VLOOKUP(LEFT(D5473,6),'Energy Share'!$I$6:$J$14,2,FALSE)</f>
        <v>7.0909506287880282E-7</v>
      </c>
    </row>
    <row r="5474" spans="1:6" x14ac:dyDescent="0.3">
      <c r="A5474">
        <f>IF(IFERROR(_xlfn.NUMBERVALUE(RIGHT(D5474,2))=C5474-2000,TRUE),1,0)*_xlfn.IFNA(VLOOKUP(LEFT(RIGHT(D5474,LEN(D5474)-6),LEN(RIGHT(D5474,LEN(D5474)-6))-3),'Filter Fuel'!$A$3:$I$29,HLOOKUP(LEFT(D5474,6),'Filter Fuel'!$B$1:$I$2,2,FALSE),FALSE),1)*IF(F5474=0,0,1)</f>
        <v>1</v>
      </c>
      <c r="B5474" t="s">
        <v>2</v>
      </c>
      <c r="C5474">
        <f t="shared" si="160"/>
        <v>2038</v>
      </c>
      <c r="D5474" t="str">
        <f t="shared" si="161"/>
        <v>PASTRARDSLIMP</v>
      </c>
      <c r="E5474" t="str">
        <f>VLOOKUP(D5474,'NZ40-POPT_tech_groups'!A:B,2,FALSE)</f>
        <v>NZ40-ENE-1-PASTRA</v>
      </c>
      <c r="F5474" s="3">
        <f>_xlfn.IFNA(_xlfn.IFNA(VLOOKUP(D5474,'Energy Share'!B:D,3,FALSE),VLOOKUP(LEFT(D5474,LEN(D5474)-2),'Energy Share'!B:D,3,FALSE)),0)*HLOOKUP(C5474,'Energy Share'!$I$2:$AL$3,2,FALSE)*VLOOKUP(LEFT(D5474,6),'Energy Share'!$I$6:$J$14,2,FALSE)</f>
        <v>2.7075158454153774E-6</v>
      </c>
    </row>
    <row r="5475" spans="1:6" hidden="1" x14ac:dyDescent="0.3">
      <c r="A5475">
        <f>IF(IFERROR(_xlfn.NUMBERVALUE(RIGHT(D5475,2))=C5475-2000,TRUE),1,0)*_xlfn.IFNA(VLOOKUP(LEFT(RIGHT(D5475,LEN(D5475)-6),LEN(RIGHT(D5475,LEN(D5475)-6))-3),'Filter Fuel'!$A$3:$I$29,HLOOKUP(LEFT(D5475,6),'Filter Fuel'!$B$1:$I$2,2,FALSE),FALSE),1)*IF(F5475=0,0,1)</f>
        <v>0</v>
      </c>
      <c r="B5475" t="s">
        <v>2</v>
      </c>
      <c r="C5475">
        <f t="shared" si="160"/>
        <v>2038</v>
      </c>
      <c r="D5475" t="str">
        <f t="shared" si="161"/>
        <v>PUBTRARDSLIMP</v>
      </c>
      <c r="E5475" t="str">
        <f>VLOOKUP(D5475,'NZ40-POPT_tech_groups'!A:B,2,FALSE)</f>
        <v>NZ40-ENE-1-PUBTRA</v>
      </c>
      <c r="F5475" s="3">
        <f>_xlfn.IFNA(_xlfn.IFNA(VLOOKUP(D5475,'Energy Share'!B:D,3,FALSE),VLOOKUP(LEFT(D5475,LEN(D5475)-2),'Energy Share'!B:D,3,FALSE)),0)*HLOOKUP(C5475,'Energy Share'!$I$2:$AL$3,2,FALSE)*VLOOKUP(LEFT(D5475,6),'Energy Share'!$I$6:$J$14,2,FALSE)</f>
        <v>0</v>
      </c>
    </row>
    <row r="5476" spans="1:6" x14ac:dyDescent="0.3">
      <c r="A5476">
        <f>IF(IFERROR(_xlfn.NUMBERVALUE(RIGHT(D5476,2))=C5476-2000,TRUE),1,0)*_xlfn.IFNA(VLOOKUP(LEFT(RIGHT(D5476,LEN(D5476)-6),LEN(RIGHT(D5476,LEN(D5476)-6))-3),'Filter Fuel'!$A$3:$I$29,HLOOKUP(LEFT(D5476,6),'Filter Fuel'!$B$1:$I$2,2,FALSE),FALSE),1)*IF(F5476=0,0,1)</f>
        <v>1</v>
      </c>
      <c r="B5476" t="s">
        <v>2</v>
      </c>
      <c r="C5476">
        <f t="shared" si="160"/>
        <v>2038</v>
      </c>
      <c r="D5476" t="str">
        <f t="shared" si="161"/>
        <v>COMBDGSGAIMP</v>
      </c>
      <c r="E5476" t="str">
        <f>VLOOKUP(D5476,'NZ40-POPT_tech_groups'!A:B,2,FALSE)</f>
        <v>NZ40-ENE-1-COMBDG</v>
      </c>
      <c r="F5476" s="3">
        <f>_xlfn.IFNA(_xlfn.IFNA(VLOOKUP(D5476,'Energy Share'!B:D,3,FALSE),VLOOKUP(LEFT(D5476,LEN(D5476)-2),'Energy Share'!B:D,3,FALSE)),0)*HLOOKUP(C5476,'Energy Share'!$I$2:$AL$3,2,FALSE)*VLOOKUP(LEFT(D5476,6),'Energy Share'!$I$6:$J$14,2,FALSE)</f>
        <v>4.9969302706821627E-5</v>
      </c>
    </row>
    <row r="5477" spans="1:6" hidden="1" x14ac:dyDescent="0.3">
      <c r="A5477">
        <f>IF(IFERROR(_xlfn.NUMBERVALUE(RIGHT(D5477,2))=C5477-2000,TRUE),1,0)*_xlfn.IFNA(VLOOKUP(LEFT(RIGHT(D5477,LEN(D5477)-6),LEN(RIGHT(D5477,LEN(D5477)-6))-3),'Filter Fuel'!$A$3:$I$29,HLOOKUP(LEFT(D5477,6),'Filter Fuel'!$B$1:$I$2,2,FALSE),FALSE),1)*IF(F5477=0,0,1)</f>
        <v>0</v>
      </c>
      <c r="B5477" t="s">
        <v>2</v>
      </c>
      <c r="C5477">
        <f t="shared" si="160"/>
        <v>2038</v>
      </c>
      <c r="D5477" t="str">
        <f t="shared" si="161"/>
        <v>FRETRASGAIMP</v>
      </c>
      <c r="E5477" t="str">
        <f>VLOOKUP(D5477,'NZ40-POPT_tech_groups'!A:B,2,FALSE)</f>
        <v>NZ40-ENE-1-FRETRA</v>
      </c>
      <c r="F5477" s="3">
        <f>_xlfn.IFNA(_xlfn.IFNA(VLOOKUP(D5477,'Energy Share'!B:D,3,FALSE),VLOOKUP(LEFT(D5477,LEN(D5477)-2),'Energy Share'!B:D,3,FALSE)),0)*HLOOKUP(C5477,'Energy Share'!$I$2:$AL$3,2,FALSE)*VLOOKUP(LEFT(D5477,6),'Energy Share'!$I$6:$J$14,2,FALSE)</f>
        <v>0</v>
      </c>
    </row>
    <row r="5478" spans="1:6" x14ac:dyDescent="0.3">
      <c r="A5478">
        <f>IF(IFERROR(_xlfn.NUMBERVALUE(RIGHT(D5478,2))=C5478-2000,TRUE),1,0)*_xlfn.IFNA(VLOOKUP(LEFT(RIGHT(D5478,LEN(D5478)-6),LEN(RIGHT(D5478,LEN(D5478)-6))-3),'Filter Fuel'!$A$3:$I$29,HLOOKUP(LEFT(D5478,6),'Filter Fuel'!$B$1:$I$2,2,FALSE),FALSE),1)*IF(F5478=0,0,1)</f>
        <v>1</v>
      </c>
      <c r="B5478" t="s">
        <v>2</v>
      </c>
      <c r="C5478">
        <f t="shared" si="160"/>
        <v>2038</v>
      </c>
      <c r="D5478" t="str">
        <f t="shared" si="161"/>
        <v>PASTRASGAIMP</v>
      </c>
      <c r="E5478" t="str">
        <f>VLOOKUP(D5478,'NZ40-POPT_tech_groups'!A:B,2,FALSE)</f>
        <v>NZ40-ENE-1-PASTRA</v>
      </c>
      <c r="F5478" s="3">
        <f>_xlfn.IFNA(_xlfn.IFNA(VLOOKUP(D5478,'Energy Share'!B:D,3,FALSE),VLOOKUP(LEFT(D5478,LEN(D5478)-2),'Energy Share'!B:D,3,FALSE)),0)*HLOOKUP(C5478,'Energy Share'!$I$2:$AL$3,2,FALSE)*VLOOKUP(LEFT(D5478,6),'Energy Share'!$I$6:$J$14,2,FALSE)</f>
        <v>2.4471241843933866E-6</v>
      </c>
    </row>
    <row r="5479" spans="1:6" x14ac:dyDescent="0.3">
      <c r="A5479">
        <f>IF(IFERROR(_xlfn.NUMBERVALUE(RIGHT(D5479,2))=C5479-2000,TRUE),1,0)*_xlfn.IFNA(VLOOKUP(LEFT(RIGHT(D5479,LEN(D5479)-6),LEN(RIGHT(D5479,LEN(D5479)-6))-3),'Filter Fuel'!$A$3:$I$29,HLOOKUP(LEFT(D5479,6),'Filter Fuel'!$B$1:$I$2,2,FALSE),FALSE),1)*IF(F5479=0,0,1)</f>
        <v>1</v>
      </c>
      <c r="B5479" t="s">
        <v>2</v>
      </c>
      <c r="C5479">
        <f t="shared" si="160"/>
        <v>2038</v>
      </c>
      <c r="D5479" t="str">
        <f t="shared" si="161"/>
        <v>PUBBDGSGAIMP</v>
      </c>
      <c r="E5479" t="str">
        <f>VLOOKUP(D5479,'NZ40-POPT_tech_groups'!A:B,2,FALSE)</f>
        <v>NZ40-ENE-1-PUBBDG</v>
      </c>
      <c r="F5479" s="3">
        <f>_xlfn.IFNA(_xlfn.IFNA(VLOOKUP(D5479,'Energy Share'!B:D,3,FALSE),VLOOKUP(LEFT(D5479,LEN(D5479)-2),'Energy Share'!B:D,3,FALSE)),0)*HLOOKUP(C5479,'Energy Share'!$I$2:$AL$3,2,FALSE)*VLOOKUP(LEFT(D5479,6),'Energy Share'!$I$6:$J$14,2,FALSE)</f>
        <v>1.0882299204309732E-4</v>
      </c>
    </row>
    <row r="5480" spans="1:6" hidden="1" x14ac:dyDescent="0.3">
      <c r="A5480">
        <f>IF(IFERROR(_xlfn.NUMBERVALUE(RIGHT(D5480,2))=C5480-2000,TRUE),1,0)*_xlfn.IFNA(VLOOKUP(LEFT(RIGHT(D5480,LEN(D5480)-6),LEN(RIGHT(D5480,LEN(D5480)-6))-3),'Filter Fuel'!$A$3:$I$29,HLOOKUP(LEFT(D5480,6),'Filter Fuel'!$B$1:$I$2,2,FALSE),FALSE),1)*IF(F5480=0,0,1)</f>
        <v>0</v>
      </c>
      <c r="B5480" t="s">
        <v>2</v>
      </c>
      <c r="C5480">
        <f t="shared" si="160"/>
        <v>2038</v>
      </c>
      <c r="D5480" t="str">
        <f t="shared" si="161"/>
        <v>PUBTRASGAIMP</v>
      </c>
      <c r="E5480" t="str">
        <f>VLOOKUP(D5480,'NZ40-POPT_tech_groups'!A:B,2,FALSE)</f>
        <v>NZ40-ENE-1-PUBTRA</v>
      </c>
      <c r="F5480" s="3">
        <f>_xlfn.IFNA(_xlfn.IFNA(VLOOKUP(D5480,'Energy Share'!B:D,3,FALSE),VLOOKUP(LEFT(D5480,LEN(D5480)-2),'Energy Share'!B:D,3,FALSE)),0)*HLOOKUP(C5480,'Energy Share'!$I$2:$AL$3,2,FALSE)*VLOOKUP(LEFT(D5480,6),'Energy Share'!$I$6:$J$14,2,FALSE)</f>
        <v>0</v>
      </c>
    </row>
    <row r="5481" spans="1:6" x14ac:dyDescent="0.3">
      <c r="A5481">
        <f>IF(IFERROR(_xlfn.NUMBERVALUE(RIGHT(D5481,2))=C5481-2000,TRUE),1,0)*_xlfn.IFNA(VLOOKUP(LEFT(RIGHT(D5481,LEN(D5481)-6),LEN(RIGHT(D5481,LEN(D5481)-6))-3),'Filter Fuel'!$A$3:$I$29,HLOOKUP(LEFT(D5481,6),'Filter Fuel'!$B$1:$I$2,2,FALSE),FALSE),1)*IF(F5481=0,0,1)</f>
        <v>1</v>
      </c>
      <c r="B5481" t="s">
        <v>2</v>
      </c>
      <c r="C5481">
        <f t="shared" si="160"/>
        <v>2038</v>
      </c>
      <c r="D5481" t="str">
        <f t="shared" si="161"/>
        <v>RESBDGSGAIMP</v>
      </c>
      <c r="E5481" t="str">
        <f>VLOOKUP(D5481,'NZ40-POPT_tech_groups'!A:B,2,FALSE)</f>
        <v>NZ40-ENE-1-RESBDG</v>
      </c>
      <c r="F5481" s="3">
        <f>_xlfn.IFNA(_xlfn.IFNA(VLOOKUP(D5481,'Energy Share'!B:D,3,FALSE),VLOOKUP(LEFT(D5481,LEN(D5481)-2),'Energy Share'!B:D,3,FALSE)),0)*HLOOKUP(C5481,'Energy Share'!$I$2:$AL$3,2,FALSE)*VLOOKUP(LEFT(D5481,6),'Energy Share'!$I$6:$J$14,2,FALSE)</f>
        <v>1.4600077119443058E-5</v>
      </c>
    </row>
    <row r="5482" spans="1:6" hidden="1" x14ac:dyDescent="0.3">
      <c r="A5482">
        <f>IF(IFERROR(_xlfn.NUMBERVALUE(RIGHT(D5482,2))=C5482-2000,TRUE),1,0)*_xlfn.IFNA(VLOOKUP(LEFT(RIGHT(D5482,LEN(D5482)-6),LEN(RIGHT(D5482,LEN(D5482)-6))-3),'Filter Fuel'!$A$3:$I$29,HLOOKUP(LEFT(D5482,6),'Filter Fuel'!$B$1:$I$2,2,FALSE),FALSE),1)*IF(F5482=0,0,1)</f>
        <v>0</v>
      </c>
      <c r="B5482" t="s">
        <v>2</v>
      </c>
      <c r="C5482">
        <f t="shared" si="160"/>
        <v>2038</v>
      </c>
      <c r="D5482" t="str">
        <f t="shared" si="161"/>
        <v>FRETRASJEIMP</v>
      </c>
      <c r="E5482" t="str">
        <f>VLOOKUP(D5482,'NZ40-POPT_tech_groups'!A:B,2,FALSE)</f>
        <v>NZ40-ENE-1-FRETRA</v>
      </c>
      <c r="F5482" s="3">
        <f>_xlfn.IFNA(_xlfn.IFNA(VLOOKUP(D5482,'Energy Share'!B:D,3,FALSE),VLOOKUP(LEFT(D5482,LEN(D5482)-2),'Energy Share'!B:D,3,FALSE)),0)*HLOOKUP(C5482,'Energy Share'!$I$2:$AL$3,2,FALSE)*VLOOKUP(LEFT(D5482,6),'Energy Share'!$I$6:$J$14,2,FALSE)</f>
        <v>0</v>
      </c>
    </row>
    <row r="5483" spans="1:6" hidden="1" x14ac:dyDescent="0.3">
      <c r="A5483">
        <f>IF(IFERROR(_xlfn.NUMBERVALUE(RIGHT(D5483,2))=C5483-2000,TRUE),1,0)*_xlfn.IFNA(VLOOKUP(LEFT(RIGHT(D5483,LEN(D5483)-6),LEN(RIGHT(D5483,LEN(D5483)-6))-3),'Filter Fuel'!$A$3:$I$29,HLOOKUP(LEFT(D5483,6),'Filter Fuel'!$B$1:$I$2,2,FALSE),FALSE),1)*IF(F5483=0,0,1)</f>
        <v>0</v>
      </c>
      <c r="B5483" t="s">
        <v>2</v>
      </c>
      <c r="C5483">
        <f t="shared" si="160"/>
        <v>2038</v>
      </c>
      <c r="D5483" t="str">
        <f t="shared" si="161"/>
        <v>FRETRASMTNIMP</v>
      </c>
      <c r="E5483" t="str">
        <f>VLOOKUP(D5483,'NZ40-POPT_tech_groups'!A:B,2,FALSE)</f>
        <v>NZ40-ENE-1-FRETRA</v>
      </c>
      <c r="F5483" s="3">
        <f>_xlfn.IFNA(_xlfn.IFNA(VLOOKUP(D5483,'Energy Share'!B:D,3,FALSE),VLOOKUP(LEFT(D5483,LEN(D5483)-2),'Energy Share'!B:D,3,FALSE)),0)*HLOOKUP(C5483,'Energy Share'!$I$2:$AL$3,2,FALSE)*VLOOKUP(LEFT(D5483,6),'Energy Share'!$I$6:$J$14,2,FALSE)</f>
        <v>0</v>
      </c>
    </row>
    <row r="5484" spans="1:6" x14ac:dyDescent="0.3">
      <c r="A5484">
        <f>IF(IFERROR(_xlfn.NUMBERVALUE(RIGHT(D5484,2))=C5484-2000,TRUE),1,0)*_xlfn.IFNA(VLOOKUP(LEFT(RIGHT(D5484,LEN(D5484)-6),LEN(RIGHT(D5484,LEN(D5484)-6))-3),'Filter Fuel'!$A$3:$I$29,HLOOKUP(LEFT(D5484,6),'Filter Fuel'!$B$1:$I$2,2,FALSE),FALSE),1)*IF(F5484=0,0,1)</f>
        <v>1</v>
      </c>
      <c r="B5484" t="s">
        <v>2</v>
      </c>
      <c r="C5484">
        <f t="shared" si="160"/>
        <v>2038</v>
      </c>
      <c r="D5484" t="str">
        <f t="shared" si="161"/>
        <v>PASTRASMTNIMP</v>
      </c>
      <c r="E5484" t="str">
        <f>VLOOKUP(D5484,'NZ40-POPT_tech_groups'!A:B,2,FALSE)</f>
        <v>NZ40-ENE-1-PASTRA</v>
      </c>
      <c r="F5484" s="3">
        <f>_xlfn.IFNA(_xlfn.IFNA(VLOOKUP(D5484,'Energy Share'!B:D,3,FALSE),VLOOKUP(LEFT(D5484,LEN(D5484)-2),'Energy Share'!B:D,3,FALSE)),0)*HLOOKUP(C5484,'Energy Share'!$I$2:$AL$3,2,FALSE)*VLOOKUP(LEFT(D5484,6),'Energy Share'!$I$6:$J$14,2,FALSE)</f>
        <v>2.4471006684291879E-6</v>
      </c>
    </row>
    <row r="5485" spans="1:6" hidden="1" x14ac:dyDescent="0.3">
      <c r="A5485">
        <f>IF(IFERROR(_xlfn.NUMBERVALUE(RIGHT(D5485,2))=C5485-2000,TRUE),1,0)*_xlfn.IFNA(VLOOKUP(LEFT(RIGHT(D5485,LEN(D5485)-6),LEN(RIGHT(D5485,LEN(D5485)-6))-3),'Filter Fuel'!$A$3:$I$29,HLOOKUP(LEFT(D5485,6),'Filter Fuel'!$B$1:$I$2,2,FALSE),FALSE),1)*IF(F5485=0,0,1)</f>
        <v>0</v>
      </c>
      <c r="B5485" t="s">
        <v>2</v>
      </c>
      <c r="C5485">
        <f t="shared" si="160"/>
        <v>2038</v>
      </c>
      <c r="D5485" t="str">
        <f t="shared" si="161"/>
        <v>PUBTRASMTNIMP</v>
      </c>
      <c r="E5485" t="str">
        <f>VLOOKUP(D5485,'NZ40-POPT_tech_groups'!A:B,2,FALSE)</f>
        <v>NZ40-ENE-1-PUBTRA</v>
      </c>
      <c r="F5485" s="3">
        <f>_xlfn.IFNA(_xlfn.IFNA(VLOOKUP(D5485,'Energy Share'!B:D,3,FALSE),VLOOKUP(LEFT(D5485,LEN(D5485)-2),'Energy Share'!B:D,3,FALSE)),0)*HLOOKUP(C5485,'Energy Share'!$I$2:$AL$3,2,FALSE)*VLOOKUP(LEFT(D5485,6),'Energy Share'!$I$6:$J$14,2,FALSE)</f>
        <v>0</v>
      </c>
    </row>
    <row r="5486" spans="1:6" hidden="1" x14ac:dyDescent="0.3">
      <c r="A5486">
        <f>IF(IFERROR(_xlfn.NUMBERVALUE(RIGHT(D5486,2))=C5486-2000,TRUE),1,0)*_xlfn.IFNA(VLOOKUP(LEFT(RIGHT(D5486,LEN(D5486)-6),LEN(RIGHT(D5486,LEN(D5486)-6))-3),'Filter Fuel'!$A$3:$I$29,HLOOKUP(LEFT(D5486,6),'Filter Fuel'!$B$1:$I$2,2,FALSE),FALSE),1)*IF(F5486=0,0,1)</f>
        <v>0</v>
      </c>
      <c r="B5486" t="s">
        <v>2</v>
      </c>
      <c r="C5486">
        <f t="shared" si="160"/>
        <v>2038</v>
      </c>
      <c r="D5486" t="str">
        <f t="shared" si="161"/>
        <v>RESBDGSMTNIMP</v>
      </c>
      <c r="E5486" t="str">
        <f>VLOOKUP(D5486,'NZ40-POPT_tech_groups'!A:B,2,FALSE)</f>
        <v>NZ40-ENE-1-RESBDG</v>
      </c>
      <c r="F5486" s="3">
        <f>_xlfn.IFNA(_xlfn.IFNA(VLOOKUP(D5486,'Energy Share'!B:D,3,FALSE),VLOOKUP(LEFT(D5486,LEN(D5486)-2),'Energy Share'!B:D,3,FALSE)),0)*HLOOKUP(C5486,'Energy Share'!$I$2:$AL$3,2,FALSE)*VLOOKUP(LEFT(D5486,6),'Energy Share'!$I$6:$J$14,2,FALSE)</f>
        <v>0</v>
      </c>
    </row>
    <row r="5487" spans="1:6" hidden="1" x14ac:dyDescent="0.3">
      <c r="A5487" t="e">
        <f>IF(IFERROR(_xlfn.NUMBERVALUE(RIGHT(D5487,2))=C5487-2000,TRUE),1,0)*_xlfn.IFNA(VLOOKUP(LEFT(RIGHT(D5487,LEN(D5487)-6),LEN(RIGHT(D5487,LEN(D5487)-6))-3),'Filter Fuel'!$A$3:$I$29,HLOOKUP(LEFT(D5487,6),'Filter Fuel'!$B$1:$I$2,2,FALSE),FALSE),1)*IF(F5487=0,0,1)</f>
        <v>#REF!</v>
      </c>
      <c r="B5487" t="s">
        <v>2</v>
      </c>
      <c r="C5487">
        <f t="shared" si="160"/>
        <v>2038</v>
      </c>
      <c r="D5487" t="e">
        <f t="shared" si="161"/>
        <v>#REF!</v>
      </c>
      <c r="E5487" t="e">
        <f>VLOOKUP(D5487,'NZ40-POPT_tech_groups'!A:B,2,FALSE)</f>
        <v>#REF!</v>
      </c>
      <c r="F5487" s="3" t="e">
        <f>_xlfn.IFNA(_xlfn.IFNA(VLOOKUP(D5487,'Energy Share'!B:D,3,FALSE),VLOOKUP(LEFT(D5487,LEN(D5487)-2),'Energy Share'!B:D,3,FALSE)),0)*HLOOKUP(C5487,'Energy Share'!$I$2:$AL$3,2,FALSE)*VLOOKUP(LEFT(D5487,6),'Energy Share'!$I$6:$J$14,2,FALSE)</f>
        <v>#REF!</v>
      </c>
    </row>
    <row r="5488" spans="1:6" hidden="1" x14ac:dyDescent="0.3">
      <c r="A5488">
        <f>IF(IFERROR(_xlfn.NUMBERVALUE(RIGHT(D5488,2))=C5488-2000,TRUE),1,0)*_xlfn.IFNA(VLOOKUP(LEFT(RIGHT(D5488,LEN(D5488)-6),LEN(RIGHT(D5488,LEN(D5488)-6))-3),'Filter Fuel'!$A$3:$I$29,HLOOKUP(LEFT(D5488,6),'Filter Fuel'!$B$1:$I$2,2,FALSE),FALSE),1)*IF(F5488=0,0,1)</f>
        <v>0</v>
      </c>
      <c r="B5488" t="s">
        <v>2</v>
      </c>
      <c r="C5488">
        <f t="shared" si="160"/>
        <v>2038</v>
      </c>
      <c r="D5488" t="str">
        <f t="shared" si="161"/>
        <v>PUBBDGSOLIMP</v>
      </c>
      <c r="E5488" t="str">
        <f>VLOOKUP(D5488,'NZ40-POPT_tech_groups'!A:B,2,FALSE)</f>
        <v>NZ40-ENE-1-PUBBDG</v>
      </c>
      <c r="F5488" s="3">
        <f>_xlfn.IFNA(_xlfn.IFNA(VLOOKUP(D5488,'Energy Share'!B:D,3,FALSE),VLOOKUP(LEFT(D5488,LEN(D5488)-2),'Energy Share'!B:D,3,FALSE)),0)*HLOOKUP(C5488,'Energy Share'!$I$2:$AL$3,2,FALSE)*VLOOKUP(LEFT(D5488,6),'Energy Share'!$I$6:$J$14,2,FALSE)</f>
        <v>0</v>
      </c>
    </row>
    <row r="5489" spans="1:6" hidden="1" x14ac:dyDescent="0.3">
      <c r="A5489" t="e">
        <f>IF(IFERROR(_xlfn.NUMBERVALUE(RIGHT(D5489,2))=C5489-2000,TRUE),1,0)*_xlfn.IFNA(VLOOKUP(LEFT(RIGHT(D5489,LEN(D5489)-6),LEN(RIGHT(D5489,LEN(D5489)-6))-3),'Filter Fuel'!$A$3:$I$29,HLOOKUP(LEFT(D5489,6),'Filter Fuel'!$B$1:$I$2,2,FALSE),FALSE),1)*IF(F5489=0,0,1)</f>
        <v>#VALUE!</v>
      </c>
      <c r="B5489" t="s">
        <v>2</v>
      </c>
      <c r="C5489">
        <f t="shared" si="160"/>
        <v>2038</v>
      </c>
      <c r="D5489">
        <f t="shared" si="161"/>
        <v>0</v>
      </c>
      <c r="E5489" t="e">
        <f>VLOOKUP(D5489,'NZ40-POPT_tech_groups'!A:B,2,FALSE)</f>
        <v>#N/A</v>
      </c>
      <c r="F5489" s="3" t="e">
        <f>_xlfn.IFNA(_xlfn.IFNA(VLOOKUP(D5489,'Energy Share'!B:D,3,FALSE),VLOOKUP(LEFT(D5489,LEN(D5489)-2),'Energy Share'!B:D,3,FALSE)),0)*HLOOKUP(C5489,'Energy Share'!$I$2:$AL$3,2,FALSE)*VLOOKUP(LEFT(D5489,6),'Energy Share'!$I$6:$J$14,2,FALSE)</f>
        <v>#VALUE!</v>
      </c>
    </row>
    <row r="5490" spans="1:6" x14ac:dyDescent="0.3">
      <c r="A5490">
        <f>IF(IFERROR(_xlfn.NUMBERVALUE(RIGHT(D5490,2))=C5490-2000,TRUE),1,0)*_xlfn.IFNA(VLOOKUP(LEFT(RIGHT(D5490,LEN(D5490)-6),LEN(RIGHT(D5490,LEN(D5490)-6))-3),'Filter Fuel'!$A$3:$I$29,HLOOKUP(LEFT(D5490,6),'Filter Fuel'!$B$1:$I$2,2,FALSE),FALSE),1)*IF(F5490=0,0,1)</f>
        <v>1</v>
      </c>
      <c r="B5490" t="s">
        <v>2</v>
      </c>
      <c r="C5490">
        <f t="shared" si="160"/>
        <v>2039</v>
      </c>
      <c r="D5490" t="str">
        <f t="shared" si="161"/>
        <v>FRETRAAGAIMP</v>
      </c>
      <c r="E5490" t="str">
        <f>VLOOKUP(D5490,'NZ40-POPT_tech_groups'!A:B,2,FALSE)</f>
        <v>NZ40-ENE-1-FRETRA</v>
      </c>
      <c r="F5490" s="3">
        <f>_xlfn.IFNA(_xlfn.IFNA(VLOOKUP(D5490,'Energy Share'!B:D,3,FALSE),VLOOKUP(LEFT(D5490,LEN(D5490)-2),'Energy Share'!B:D,3,FALSE)),0)*HLOOKUP(C5490,'Energy Share'!$I$2:$AL$3,2,FALSE)*VLOOKUP(LEFT(D5490,6),'Energy Share'!$I$6:$J$14,2,FALSE)</f>
        <v>1.9268191414589616E-6</v>
      </c>
    </row>
    <row r="5491" spans="1:6" x14ac:dyDescent="0.3">
      <c r="A5491">
        <f>IF(IFERROR(_xlfn.NUMBERVALUE(RIGHT(D5491,2))=C5491-2000,TRUE),1,0)*_xlfn.IFNA(VLOOKUP(LEFT(RIGHT(D5491,LEN(D5491)-6),LEN(RIGHT(D5491,LEN(D5491)-6))-3),'Filter Fuel'!$A$3:$I$29,HLOOKUP(LEFT(D5491,6),'Filter Fuel'!$B$1:$I$2,2,FALSE),FALSE),1)*IF(F5491=0,0,1)</f>
        <v>1</v>
      </c>
      <c r="B5491" t="s">
        <v>2</v>
      </c>
      <c r="C5491">
        <f t="shared" si="160"/>
        <v>2039</v>
      </c>
      <c r="D5491" t="str">
        <f t="shared" si="161"/>
        <v>FRETRAATFIMP</v>
      </c>
      <c r="E5491" t="str">
        <f>VLOOKUP(D5491,'NZ40-POPT_tech_groups'!A:B,2,FALSE)</f>
        <v>NZ40-ENE-1-FRETRA</v>
      </c>
      <c r="F5491" s="3">
        <f>_xlfn.IFNA(_xlfn.IFNA(VLOOKUP(D5491,'Energy Share'!B:D,3,FALSE),VLOOKUP(LEFT(D5491,LEN(D5491)-2),'Energy Share'!B:D,3,FALSE)),0)*HLOOKUP(C5491,'Energy Share'!$I$2:$AL$3,2,FALSE)*VLOOKUP(LEFT(D5491,6),'Energy Share'!$I$6:$J$14,2,FALSE)</f>
        <v>8.7479282318594031E-4</v>
      </c>
    </row>
    <row r="5492" spans="1:6" x14ac:dyDescent="0.3">
      <c r="A5492">
        <f>IF(IFERROR(_xlfn.NUMBERVALUE(RIGHT(D5492,2))=C5492-2000,TRUE),1,0)*_xlfn.IFNA(VLOOKUP(LEFT(RIGHT(D5492,LEN(D5492)-6),LEN(RIGHT(D5492,LEN(D5492)-6))-3),'Filter Fuel'!$A$3:$I$29,HLOOKUP(LEFT(D5492,6),'Filter Fuel'!$B$1:$I$2,2,FALSE),FALSE),1)*IF(F5492=0,0,1)</f>
        <v>1</v>
      </c>
      <c r="B5492" t="s">
        <v>2</v>
      </c>
      <c r="C5492">
        <f t="shared" si="160"/>
        <v>2039</v>
      </c>
      <c r="D5492" t="str">
        <f t="shared" si="161"/>
        <v>FRETRABDSLIMP</v>
      </c>
      <c r="E5492" t="str">
        <f>VLOOKUP(D5492,'NZ40-POPT_tech_groups'!A:B,2,FALSE)</f>
        <v>NZ40-ENE-1-FRETRA</v>
      </c>
      <c r="F5492" s="3">
        <f>_xlfn.IFNA(_xlfn.IFNA(VLOOKUP(D5492,'Energy Share'!B:D,3,FALSE),VLOOKUP(LEFT(D5492,LEN(D5492)-2),'Energy Share'!B:D,3,FALSE)),0)*HLOOKUP(C5492,'Energy Share'!$I$2:$AL$3,2,FALSE)*VLOOKUP(LEFT(D5492,6),'Energy Share'!$I$6:$J$14,2,FALSE)</f>
        <v>1.844837317452166E-4</v>
      </c>
    </row>
    <row r="5493" spans="1:6" x14ac:dyDescent="0.3">
      <c r="A5493">
        <f>IF(IFERROR(_xlfn.NUMBERVALUE(RIGHT(D5493,2))=C5493-2000,TRUE),1,0)*_xlfn.IFNA(VLOOKUP(LEFT(RIGHT(D5493,LEN(D5493)-6),LEN(RIGHT(D5493,LEN(D5493)-6))-3),'Filter Fuel'!$A$3:$I$29,HLOOKUP(LEFT(D5493,6),'Filter Fuel'!$B$1:$I$2,2,FALSE),FALSE),1)*IF(F5493=0,0,1)</f>
        <v>1</v>
      </c>
      <c r="B5493" t="s">
        <v>2</v>
      </c>
      <c r="C5493">
        <f t="shared" si="160"/>
        <v>2039</v>
      </c>
      <c r="D5493" t="str">
        <f t="shared" si="161"/>
        <v>PASTRABDSLIMP</v>
      </c>
      <c r="E5493" t="str">
        <f>VLOOKUP(D5493,'NZ40-POPT_tech_groups'!A:B,2,FALSE)</f>
        <v>NZ40-ENE-1-PASTRA</v>
      </c>
      <c r="F5493" s="3">
        <f>_xlfn.IFNA(_xlfn.IFNA(VLOOKUP(D5493,'Energy Share'!B:D,3,FALSE),VLOOKUP(LEFT(D5493,LEN(D5493)-2),'Energy Share'!B:D,3,FALSE)),0)*HLOOKUP(C5493,'Energy Share'!$I$2:$AL$3,2,FALSE)*VLOOKUP(LEFT(D5493,6),'Energy Share'!$I$6:$J$14,2,FALSE)</f>
        <v>4.6447789346591235E-7</v>
      </c>
    </row>
    <row r="5494" spans="1:6" x14ac:dyDescent="0.3">
      <c r="A5494">
        <f>IF(IFERROR(_xlfn.NUMBERVALUE(RIGHT(D5494,2))=C5494-2000,TRUE),1,0)*_xlfn.IFNA(VLOOKUP(LEFT(RIGHT(D5494,LEN(D5494)-6),LEN(RIGHT(D5494,LEN(D5494)-6))-3),'Filter Fuel'!$A$3:$I$29,HLOOKUP(LEFT(D5494,6),'Filter Fuel'!$B$1:$I$2,2,FALSE),FALSE),1)*IF(F5494=0,0,1)</f>
        <v>1</v>
      </c>
      <c r="B5494" t="s">
        <v>2</v>
      </c>
      <c r="C5494">
        <f t="shared" si="160"/>
        <v>2039</v>
      </c>
      <c r="D5494" t="str">
        <f t="shared" si="161"/>
        <v>PUBTRABDSLIMP</v>
      </c>
      <c r="E5494" t="str">
        <f>VLOOKUP(D5494,'NZ40-POPT_tech_groups'!A:B,2,FALSE)</f>
        <v>NZ40-ENE-1-PUBTRA</v>
      </c>
      <c r="F5494" s="3">
        <f>_xlfn.IFNA(_xlfn.IFNA(VLOOKUP(D5494,'Energy Share'!B:D,3,FALSE),VLOOKUP(LEFT(D5494,LEN(D5494)-2),'Energy Share'!B:D,3,FALSE)),0)*HLOOKUP(C5494,'Energy Share'!$I$2:$AL$3,2,FALSE)*VLOOKUP(LEFT(D5494,6),'Energy Share'!$I$6:$J$14,2,FALSE)</f>
        <v>6.0576693435373543E-4</v>
      </c>
    </row>
    <row r="5495" spans="1:6" hidden="1" x14ac:dyDescent="0.3">
      <c r="A5495">
        <f>IF(IFERROR(_xlfn.NUMBERVALUE(RIGHT(D5495,2))=C5495-2000,TRUE),1,0)*_xlfn.IFNA(VLOOKUP(LEFT(RIGHT(D5495,LEN(D5495)-6),LEN(RIGHT(D5495,LEN(D5495)-6))-3),'Filter Fuel'!$A$3:$I$29,HLOOKUP(LEFT(D5495,6),'Filter Fuel'!$B$1:$I$2,2,FALSE),FALSE),1)*IF(F5495=0,0,1)</f>
        <v>0</v>
      </c>
      <c r="B5495" t="s">
        <v>2</v>
      </c>
      <c r="C5495">
        <f t="shared" si="160"/>
        <v>2039</v>
      </c>
      <c r="D5495" t="str">
        <f t="shared" si="161"/>
        <v>FRETRABJEIMP</v>
      </c>
      <c r="E5495" t="str">
        <f>VLOOKUP(D5495,'NZ40-POPT_tech_groups'!A:B,2,FALSE)</f>
        <v>NZ40-ENE-1-FRETRA</v>
      </c>
      <c r="F5495" s="3">
        <f>_xlfn.IFNA(_xlfn.IFNA(VLOOKUP(D5495,'Energy Share'!B:D,3,FALSE),VLOOKUP(LEFT(D5495,LEN(D5495)-2),'Energy Share'!B:D,3,FALSE)),0)*HLOOKUP(C5495,'Energy Share'!$I$2:$AL$3,2,FALSE)*VLOOKUP(LEFT(D5495,6),'Energy Share'!$I$6:$J$14,2,FALSE)</f>
        <v>0</v>
      </c>
    </row>
    <row r="5496" spans="1:6" hidden="1" x14ac:dyDescent="0.3">
      <c r="A5496">
        <f>IF(IFERROR(_xlfn.NUMBERVALUE(RIGHT(D5496,2))=C5496-2000,TRUE),1,0)*_xlfn.IFNA(VLOOKUP(LEFT(RIGHT(D5496,LEN(D5496)-6),LEN(RIGHT(D5496,LEN(D5496)-6))-3),'Filter Fuel'!$A$3:$I$29,HLOOKUP(LEFT(D5496,6),'Filter Fuel'!$B$1:$I$2,2,FALSE),FALSE),1)*IF(F5496=0,0,1)</f>
        <v>0</v>
      </c>
      <c r="B5496" t="s">
        <v>2</v>
      </c>
      <c r="C5496">
        <f t="shared" si="160"/>
        <v>2039</v>
      </c>
      <c r="D5496" t="str">
        <f t="shared" si="161"/>
        <v>COMBDGBMAIMP</v>
      </c>
      <c r="E5496" t="str">
        <f>VLOOKUP(D5496,'NZ40-POPT_tech_groups'!A:B,2,FALSE)</f>
        <v>NZ40-ENE-1-COMBDG</v>
      </c>
      <c r="F5496" s="3">
        <f>_xlfn.IFNA(_xlfn.IFNA(VLOOKUP(D5496,'Energy Share'!B:D,3,FALSE),VLOOKUP(LEFT(D5496,LEN(D5496)-2),'Energy Share'!B:D,3,FALSE)),0)*HLOOKUP(C5496,'Energy Share'!$I$2:$AL$3,2,FALSE)*VLOOKUP(LEFT(D5496,6),'Energy Share'!$I$6:$J$14,2,FALSE)</f>
        <v>0</v>
      </c>
    </row>
    <row r="5497" spans="1:6" hidden="1" x14ac:dyDescent="0.3">
      <c r="A5497">
        <f>IF(IFERROR(_xlfn.NUMBERVALUE(RIGHT(D5497,2))=C5497-2000,TRUE),1,0)*_xlfn.IFNA(VLOOKUP(LEFT(RIGHT(D5497,LEN(D5497)-6),LEN(RIGHT(D5497,LEN(D5497)-6))-3),'Filter Fuel'!$A$3:$I$29,HLOOKUP(LEFT(D5497,6),'Filter Fuel'!$B$1:$I$2,2,FALSE),FALSE),1)*IF(F5497=0,0,1)</f>
        <v>0</v>
      </c>
      <c r="B5497" t="s">
        <v>2</v>
      </c>
      <c r="C5497">
        <f t="shared" si="160"/>
        <v>2039</v>
      </c>
      <c r="D5497" t="str">
        <f t="shared" si="161"/>
        <v>INDBDGBMAIMP</v>
      </c>
      <c r="E5497" t="str">
        <f>VLOOKUP(D5497,'NZ40-POPT_tech_groups'!A:B,2,FALSE)</f>
        <v>NZ40-ENE-1-INDBDG</v>
      </c>
      <c r="F5497" s="3">
        <f>_xlfn.IFNA(_xlfn.IFNA(VLOOKUP(D5497,'Energy Share'!B:D,3,FALSE),VLOOKUP(LEFT(D5497,LEN(D5497)-2),'Energy Share'!B:D,3,FALSE)),0)*HLOOKUP(C5497,'Energy Share'!$I$2:$AL$3,2,FALSE)*VLOOKUP(LEFT(D5497,6),'Energy Share'!$I$6:$J$14,2,FALSE)</f>
        <v>5.8225926872687767E-4</v>
      </c>
    </row>
    <row r="5498" spans="1:6" hidden="1" x14ac:dyDescent="0.3">
      <c r="A5498">
        <f>IF(IFERROR(_xlfn.NUMBERVALUE(RIGHT(D5498,2))=C5498-2000,TRUE),1,0)*_xlfn.IFNA(VLOOKUP(LEFT(RIGHT(D5498,LEN(D5498)-6),LEN(RIGHT(D5498,LEN(D5498)-6))-3),'Filter Fuel'!$A$3:$I$29,HLOOKUP(LEFT(D5498,6),'Filter Fuel'!$B$1:$I$2,2,FALSE),FALSE),1)*IF(F5498=0,0,1)</f>
        <v>0</v>
      </c>
      <c r="B5498" t="s">
        <v>2</v>
      </c>
      <c r="C5498">
        <f t="shared" si="160"/>
        <v>2039</v>
      </c>
      <c r="D5498" t="str">
        <f t="shared" si="161"/>
        <v>PUBBDGBMAIMP</v>
      </c>
      <c r="E5498" t="str">
        <f>VLOOKUP(D5498,'NZ40-POPT_tech_groups'!A:B,2,FALSE)</f>
        <v>NZ40-ENE-1-PUBBDG</v>
      </c>
      <c r="F5498" s="3">
        <f>_xlfn.IFNA(_xlfn.IFNA(VLOOKUP(D5498,'Energy Share'!B:D,3,FALSE),VLOOKUP(LEFT(D5498,LEN(D5498)-2),'Energy Share'!B:D,3,FALSE)),0)*HLOOKUP(C5498,'Energy Share'!$I$2:$AL$3,2,FALSE)*VLOOKUP(LEFT(D5498,6),'Energy Share'!$I$6:$J$14,2,FALSE)</f>
        <v>0</v>
      </c>
    </row>
    <row r="5499" spans="1:6" x14ac:dyDescent="0.3">
      <c r="A5499">
        <f>IF(IFERROR(_xlfn.NUMBERVALUE(RIGHT(D5499,2))=C5499-2000,TRUE),1,0)*_xlfn.IFNA(VLOOKUP(LEFT(RIGHT(D5499,LEN(D5499)-6),LEN(RIGHT(D5499,LEN(D5499)-6))-3),'Filter Fuel'!$A$3:$I$29,HLOOKUP(LEFT(D5499,6),'Filter Fuel'!$B$1:$I$2,2,FALSE),FALSE),1)*IF(F5499=0,0,1)</f>
        <v>1</v>
      </c>
      <c r="B5499" t="s">
        <v>2</v>
      </c>
      <c r="C5499">
        <f t="shared" si="160"/>
        <v>2039</v>
      </c>
      <c r="D5499" t="str">
        <f t="shared" si="161"/>
        <v>RESBDGBMAIMP</v>
      </c>
      <c r="E5499" t="str">
        <f>VLOOKUP(D5499,'NZ40-POPT_tech_groups'!A:B,2,FALSE)</f>
        <v>NZ40-ENE-1-RESBDG</v>
      </c>
      <c r="F5499" s="3">
        <f>_xlfn.IFNA(_xlfn.IFNA(VLOOKUP(D5499,'Energy Share'!B:D,3,FALSE),VLOOKUP(LEFT(D5499,LEN(D5499)-2),'Energy Share'!B:D,3,FALSE)),0)*HLOOKUP(C5499,'Energy Share'!$I$2:$AL$3,2,FALSE)*VLOOKUP(LEFT(D5499,6),'Energy Share'!$I$6:$J$14,2,FALSE)</f>
        <v>1.2477627789005538E-3</v>
      </c>
    </row>
    <row r="5500" spans="1:6" x14ac:dyDescent="0.3">
      <c r="A5500">
        <f>IF(IFERROR(_xlfn.NUMBERVALUE(RIGHT(D5500,2))=C5500-2000,TRUE),1,0)*_xlfn.IFNA(VLOOKUP(LEFT(RIGHT(D5500,LEN(D5500)-6),LEN(RIGHT(D5500,LEN(D5500)-6))-3),'Filter Fuel'!$A$3:$I$29,HLOOKUP(LEFT(D5500,6),'Filter Fuel'!$B$1:$I$2,2,FALSE),FALSE),1)*IF(F5500=0,0,1)</f>
        <v>1</v>
      </c>
      <c r="B5500" t="s">
        <v>2</v>
      </c>
      <c r="C5500">
        <f t="shared" si="160"/>
        <v>2039</v>
      </c>
      <c r="D5500" t="str">
        <f t="shared" si="161"/>
        <v>COMBDGBMTNIMP</v>
      </c>
      <c r="E5500" t="str">
        <f>VLOOKUP(D5500,'NZ40-POPT_tech_groups'!A:B,2,FALSE)</f>
        <v>NZ40-ENE-1-COMBDG</v>
      </c>
      <c r="F5500" s="3">
        <f>_xlfn.IFNA(_xlfn.IFNA(VLOOKUP(D5500,'Energy Share'!B:D,3,FALSE),VLOOKUP(LEFT(D5500,LEN(D5500)-2),'Energy Share'!B:D,3,FALSE)),0)*HLOOKUP(C5500,'Energy Share'!$I$2:$AL$3,2,FALSE)*VLOOKUP(LEFT(D5500,6),'Energy Share'!$I$6:$J$14,2,FALSE)</f>
        <v>1.0891382815456905E-6</v>
      </c>
    </row>
    <row r="5501" spans="1:6" hidden="1" x14ac:dyDescent="0.3">
      <c r="A5501">
        <f>IF(IFERROR(_xlfn.NUMBERVALUE(RIGHT(D5501,2))=C5501-2000,TRUE),1,0)*_xlfn.IFNA(VLOOKUP(LEFT(RIGHT(D5501,LEN(D5501)-6),LEN(RIGHT(D5501,LEN(D5501)-6))-3),'Filter Fuel'!$A$3:$I$29,HLOOKUP(LEFT(D5501,6),'Filter Fuel'!$B$1:$I$2,2,FALSE),FALSE),1)*IF(F5501=0,0,1)</f>
        <v>0</v>
      </c>
      <c r="B5501" t="s">
        <v>2</v>
      </c>
      <c r="C5501">
        <f t="shared" si="160"/>
        <v>2039</v>
      </c>
      <c r="D5501" t="str">
        <f t="shared" si="161"/>
        <v>FRETRABMTNIMP</v>
      </c>
      <c r="E5501" t="str">
        <f>VLOOKUP(D5501,'NZ40-POPT_tech_groups'!A:B,2,FALSE)</f>
        <v>NZ40-ENE-1-FRETRA</v>
      </c>
      <c r="F5501" s="3">
        <f>_xlfn.IFNA(_xlfn.IFNA(VLOOKUP(D5501,'Energy Share'!B:D,3,FALSE),VLOOKUP(LEFT(D5501,LEN(D5501)-2),'Energy Share'!B:D,3,FALSE)),0)*HLOOKUP(C5501,'Energy Share'!$I$2:$AL$3,2,FALSE)*VLOOKUP(LEFT(D5501,6),'Energy Share'!$I$6:$J$14,2,FALSE)</f>
        <v>0</v>
      </c>
    </row>
    <row r="5502" spans="1:6" hidden="1" x14ac:dyDescent="0.3">
      <c r="A5502">
        <f>IF(IFERROR(_xlfn.NUMBERVALUE(RIGHT(D5502,2))=C5502-2000,TRUE),1,0)*_xlfn.IFNA(VLOOKUP(LEFT(RIGHT(D5502,LEN(D5502)-6),LEN(RIGHT(D5502,LEN(D5502)-6))-3),'Filter Fuel'!$A$3:$I$29,HLOOKUP(LEFT(D5502,6),'Filter Fuel'!$B$1:$I$2,2,FALSE),FALSE),1)*IF(F5502=0,0,1)</f>
        <v>0</v>
      </c>
      <c r="B5502" t="s">
        <v>2</v>
      </c>
      <c r="C5502">
        <f t="shared" si="160"/>
        <v>2039</v>
      </c>
      <c r="D5502" t="str">
        <f t="shared" si="161"/>
        <v>INDBDGBMTNIMP</v>
      </c>
      <c r="E5502" t="str">
        <f>VLOOKUP(D5502,'NZ40-POPT_tech_groups'!A:B,2,FALSE)</f>
        <v>NZ40-ENE-1-INDBDG</v>
      </c>
      <c r="F5502" s="3">
        <f>_xlfn.IFNA(_xlfn.IFNA(VLOOKUP(D5502,'Energy Share'!B:D,3,FALSE),VLOOKUP(LEFT(D5502,LEN(D5502)-2),'Energy Share'!B:D,3,FALSE)),0)*HLOOKUP(C5502,'Energy Share'!$I$2:$AL$3,2,FALSE)*VLOOKUP(LEFT(D5502,6),'Energy Share'!$I$6:$J$14,2,FALSE)</f>
        <v>0</v>
      </c>
    </row>
    <row r="5503" spans="1:6" x14ac:dyDescent="0.3">
      <c r="A5503">
        <f>IF(IFERROR(_xlfn.NUMBERVALUE(RIGHT(D5503,2))=C5503-2000,TRUE),1,0)*_xlfn.IFNA(VLOOKUP(LEFT(RIGHT(D5503,LEN(D5503)-6),LEN(RIGHT(D5503,LEN(D5503)-6))-3),'Filter Fuel'!$A$3:$I$29,HLOOKUP(LEFT(D5503,6),'Filter Fuel'!$B$1:$I$2,2,FALSE),FALSE),1)*IF(F5503=0,0,1)</f>
        <v>1</v>
      </c>
      <c r="B5503" t="s">
        <v>2</v>
      </c>
      <c r="C5503">
        <f t="shared" si="160"/>
        <v>2039</v>
      </c>
      <c r="D5503" t="str">
        <f t="shared" si="161"/>
        <v>PASTRABMTNIMP</v>
      </c>
      <c r="E5503" t="str">
        <f>VLOOKUP(D5503,'NZ40-POPT_tech_groups'!A:B,2,FALSE)</f>
        <v>NZ40-ENE-1-PASTRA</v>
      </c>
      <c r="F5503" s="3">
        <f>_xlfn.IFNA(_xlfn.IFNA(VLOOKUP(D5503,'Energy Share'!B:D,3,FALSE),VLOOKUP(LEFT(D5503,LEN(D5503)-2),'Energy Share'!B:D,3,FALSE)),0)*HLOOKUP(C5503,'Energy Share'!$I$2:$AL$3,2,FALSE)*VLOOKUP(LEFT(D5503,6),'Energy Share'!$I$6:$J$14,2,FALSE)</f>
        <v>2.3995458647211222E-7</v>
      </c>
    </row>
    <row r="5504" spans="1:6" x14ac:dyDescent="0.3">
      <c r="A5504">
        <f>IF(IFERROR(_xlfn.NUMBERVALUE(RIGHT(D5504,2))=C5504-2000,TRUE),1,0)*_xlfn.IFNA(VLOOKUP(LEFT(RIGHT(D5504,LEN(D5504)-6),LEN(RIGHT(D5504,LEN(D5504)-6))-3),'Filter Fuel'!$A$3:$I$29,HLOOKUP(LEFT(D5504,6),'Filter Fuel'!$B$1:$I$2,2,FALSE),FALSE),1)*IF(F5504=0,0,1)</f>
        <v>1</v>
      </c>
      <c r="B5504" t="s">
        <v>2</v>
      </c>
      <c r="C5504">
        <f t="shared" si="160"/>
        <v>2039</v>
      </c>
      <c r="D5504" t="str">
        <f t="shared" si="161"/>
        <v>PUBBDGBMTNIMP</v>
      </c>
      <c r="E5504" t="str">
        <f>VLOOKUP(D5504,'NZ40-POPT_tech_groups'!A:B,2,FALSE)</f>
        <v>NZ40-ENE-1-PUBBDG</v>
      </c>
      <c r="F5504" s="3">
        <f>_xlfn.IFNA(_xlfn.IFNA(VLOOKUP(D5504,'Energy Share'!B:D,3,FALSE),VLOOKUP(LEFT(D5504,LEN(D5504)-2),'Energy Share'!B:D,3,FALSE)),0)*HLOOKUP(C5504,'Energy Share'!$I$2:$AL$3,2,FALSE)*VLOOKUP(LEFT(D5504,6),'Energy Share'!$I$6:$J$14,2,FALSE)</f>
        <v>3.241411828116014E-6</v>
      </c>
    </row>
    <row r="5505" spans="1:6" hidden="1" x14ac:dyDescent="0.3">
      <c r="A5505">
        <f>IF(IFERROR(_xlfn.NUMBERVALUE(RIGHT(D5505,2))=C5505-2000,TRUE),1,0)*_xlfn.IFNA(VLOOKUP(LEFT(RIGHT(D5505,LEN(D5505)-6),LEN(RIGHT(D5505,LEN(D5505)-6))-3),'Filter Fuel'!$A$3:$I$29,HLOOKUP(LEFT(D5505,6),'Filter Fuel'!$B$1:$I$2,2,FALSE),FALSE),1)*IF(F5505=0,0,1)</f>
        <v>0</v>
      </c>
      <c r="B5505" t="s">
        <v>2</v>
      </c>
      <c r="C5505">
        <f t="shared" si="160"/>
        <v>2039</v>
      </c>
      <c r="D5505" t="str">
        <f t="shared" si="161"/>
        <v>PUBTRABMTNIMP</v>
      </c>
      <c r="E5505" t="str">
        <f>VLOOKUP(D5505,'NZ40-POPT_tech_groups'!A:B,2,FALSE)</f>
        <v>NZ40-ENE-1-PUBTRA</v>
      </c>
      <c r="F5505" s="3">
        <f>_xlfn.IFNA(_xlfn.IFNA(VLOOKUP(D5505,'Energy Share'!B:D,3,FALSE),VLOOKUP(LEFT(D5505,LEN(D5505)-2),'Energy Share'!B:D,3,FALSE)),0)*HLOOKUP(C5505,'Energy Share'!$I$2:$AL$3,2,FALSE)*VLOOKUP(LEFT(D5505,6),'Energy Share'!$I$6:$J$14,2,FALSE)</f>
        <v>0</v>
      </c>
    </row>
    <row r="5506" spans="1:6" x14ac:dyDescent="0.3">
      <c r="A5506">
        <f>IF(IFERROR(_xlfn.NUMBERVALUE(RIGHT(D5506,2))=C5506-2000,TRUE),1,0)*_xlfn.IFNA(VLOOKUP(LEFT(RIGHT(D5506,LEN(D5506)-6),LEN(RIGHT(D5506,LEN(D5506)-6))-3),'Filter Fuel'!$A$3:$I$29,HLOOKUP(LEFT(D5506,6),'Filter Fuel'!$B$1:$I$2,2,FALSE),FALSE),1)*IF(F5506=0,0,1)</f>
        <v>1</v>
      </c>
      <c r="B5506" t="s">
        <v>2</v>
      </c>
      <c r="C5506">
        <f t="shared" si="160"/>
        <v>2039</v>
      </c>
      <c r="D5506" t="str">
        <f t="shared" si="161"/>
        <v>RESBDGBMTNIMP</v>
      </c>
      <c r="E5506" t="str">
        <f>VLOOKUP(D5506,'NZ40-POPT_tech_groups'!A:B,2,FALSE)</f>
        <v>NZ40-ENE-1-RESBDG</v>
      </c>
      <c r="F5506" s="3">
        <f>_xlfn.IFNA(_xlfn.IFNA(VLOOKUP(D5506,'Energy Share'!B:D,3,FALSE),VLOOKUP(LEFT(D5506,LEN(D5506)-2),'Energy Share'!B:D,3,FALSE)),0)*HLOOKUP(C5506,'Energy Share'!$I$2:$AL$3,2,FALSE)*VLOOKUP(LEFT(D5506,6),'Energy Share'!$I$6:$J$14,2,FALSE)</f>
        <v>7.4477564775734117E-7</v>
      </c>
    </row>
    <row r="5507" spans="1:6" hidden="1" x14ac:dyDescent="0.3">
      <c r="A5507">
        <f>IF(IFERROR(_xlfn.NUMBERVALUE(RIGHT(D5507,2))=C5507-2000,TRUE),1,0)*_xlfn.IFNA(VLOOKUP(LEFT(RIGHT(D5507,LEN(D5507)-6),LEN(RIGHT(D5507,LEN(D5507)-6))-3),'Filter Fuel'!$A$3:$I$29,HLOOKUP(LEFT(D5507,6),'Filter Fuel'!$B$1:$I$2,2,FALSE),FALSE),1)*IF(F5507=0,0,1)</f>
        <v>0</v>
      </c>
      <c r="B5507" t="s">
        <v>2</v>
      </c>
      <c r="C5507">
        <f t="shared" si="160"/>
        <v>2039</v>
      </c>
      <c r="D5507" t="str">
        <f t="shared" si="161"/>
        <v>COMBDGBWPIMP</v>
      </c>
      <c r="E5507" t="str">
        <f>VLOOKUP(D5507,'NZ40-POPT_tech_groups'!A:B,2,FALSE)</f>
        <v>NZ40-ENE-1-COMBDG</v>
      </c>
      <c r="F5507" s="3">
        <f>_xlfn.IFNA(_xlfn.IFNA(VLOOKUP(D5507,'Energy Share'!B:D,3,FALSE),VLOOKUP(LEFT(D5507,LEN(D5507)-2),'Energy Share'!B:D,3,FALSE)),0)*HLOOKUP(C5507,'Energy Share'!$I$2:$AL$3,2,FALSE)*VLOOKUP(LEFT(D5507,6),'Energy Share'!$I$6:$J$14,2,FALSE)</f>
        <v>0</v>
      </c>
    </row>
    <row r="5508" spans="1:6" hidden="1" x14ac:dyDescent="0.3">
      <c r="A5508">
        <f>IF(IFERROR(_xlfn.NUMBERVALUE(RIGHT(D5508,2))=C5508-2000,TRUE),1,0)*_xlfn.IFNA(VLOOKUP(LEFT(RIGHT(D5508,LEN(D5508)-6),LEN(RIGHT(D5508,LEN(D5508)-6))-3),'Filter Fuel'!$A$3:$I$29,HLOOKUP(LEFT(D5508,6),'Filter Fuel'!$B$1:$I$2,2,FALSE),FALSE),1)*IF(F5508=0,0,1)</f>
        <v>0</v>
      </c>
      <c r="B5508" t="s">
        <v>2</v>
      </c>
      <c r="C5508">
        <f t="shared" si="160"/>
        <v>2039</v>
      </c>
      <c r="D5508" t="str">
        <f t="shared" si="161"/>
        <v>PUBBDGBWPIMP</v>
      </c>
      <c r="E5508" t="str">
        <f>VLOOKUP(D5508,'NZ40-POPT_tech_groups'!A:B,2,FALSE)</f>
        <v>NZ40-ENE-1-PUBBDG</v>
      </c>
      <c r="F5508" s="3">
        <f>_xlfn.IFNA(_xlfn.IFNA(VLOOKUP(D5508,'Energy Share'!B:D,3,FALSE),VLOOKUP(LEFT(D5508,LEN(D5508)-2),'Energy Share'!B:D,3,FALSE)),0)*HLOOKUP(C5508,'Energy Share'!$I$2:$AL$3,2,FALSE)*VLOOKUP(LEFT(D5508,6),'Energy Share'!$I$6:$J$14,2,FALSE)</f>
        <v>0</v>
      </c>
    </row>
    <row r="5509" spans="1:6" x14ac:dyDescent="0.3">
      <c r="A5509">
        <f>IF(IFERROR(_xlfn.NUMBERVALUE(RIGHT(D5509,2))=C5509-2000,TRUE),1,0)*_xlfn.IFNA(VLOOKUP(LEFT(RIGHT(D5509,LEN(D5509)-6),LEN(RIGHT(D5509,LEN(D5509)-6))-3),'Filter Fuel'!$A$3:$I$29,HLOOKUP(LEFT(D5509,6),'Filter Fuel'!$B$1:$I$2,2,FALSE),FALSE),1)*IF(F5509=0,0,1)</f>
        <v>1</v>
      </c>
      <c r="B5509" t="s">
        <v>2</v>
      </c>
      <c r="C5509">
        <f t="shared" si="160"/>
        <v>2039</v>
      </c>
      <c r="D5509" t="str">
        <f t="shared" si="161"/>
        <v>RESBDGBWPIMP</v>
      </c>
      <c r="E5509" t="str">
        <f>VLOOKUP(D5509,'NZ40-POPT_tech_groups'!A:B,2,FALSE)</f>
        <v>NZ40-ENE-1-RESBDG</v>
      </c>
      <c r="F5509" s="3">
        <f>_xlfn.IFNA(_xlfn.IFNA(VLOOKUP(D5509,'Energy Share'!B:D,3,FALSE),VLOOKUP(LEFT(D5509,LEN(D5509)-2),'Energy Share'!B:D,3,FALSE)),0)*HLOOKUP(C5509,'Energy Share'!$I$2:$AL$3,2,FALSE)*VLOOKUP(LEFT(D5509,6),'Energy Share'!$I$6:$J$14,2,FALSE)</f>
        <v>9.6021911064576848E-4</v>
      </c>
    </row>
    <row r="5510" spans="1:6" x14ac:dyDescent="0.3">
      <c r="A5510">
        <f>IF(IFERROR(_xlfn.NUMBERVALUE(RIGHT(D5510,2))=C5510-2000,TRUE),1,0)*_xlfn.IFNA(VLOOKUP(LEFT(RIGHT(D5510,LEN(D5510)-6),LEN(RIGHT(D5510,LEN(D5510)-6))-3),'Filter Fuel'!$A$3:$I$29,HLOOKUP(LEFT(D5510,6),'Filter Fuel'!$B$1:$I$2,2,FALSE),FALSE),1)*IF(F5510=0,0,1)</f>
        <v>1</v>
      </c>
      <c r="B5510" t="s">
        <v>2</v>
      </c>
      <c r="C5510">
        <f t="shared" si="160"/>
        <v>2039</v>
      </c>
      <c r="D5510" t="str">
        <f t="shared" si="161"/>
        <v>FRETRACETHIMP</v>
      </c>
      <c r="E5510" t="str">
        <f>VLOOKUP(D5510,'NZ40-POPT_tech_groups'!A:B,2,FALSE)</f>
        <v>NZ40-ENE-1-FRETRA</v>
      </c>
      <c r="F5510" s="3">
        <f>_xlfn.IFNA(_xlfn.IFNA(VLOOKUP(D5510,'Energy Share'!B:D,3,FALSE),VLOOKUP(LEFT(D5510,LEN(D5510)-2),'Energy Share'!B:D,3,FALSE)),0)*HLOOKUP(C5510,'Energy Share'!$I$2:$AL$3,2,FALSE)*VLOOKUP(LEFT(D5510,6),'Energy Share'!$I$6:$J$14,2,FALSE)</f>
        <v>3.178079276233119E-6</v>
      </c>
    </row>
    <row r="5511" spans="1:6" x14ac:dyDescent="0.3">
      <c r="A5511">
        <f>IF(IFERROR(_xlfn.NUMBERVALUE(RIGHT(D5511,2))=C5511-2000,TRUE),1,0)*_xlfn.IFNA(VLOOKUP(LEFT(RIGHT(D5511,LEN(D5511)-6),LEN(RIGHT(D5511,LEN(D5511)-6))-3),'Filter Fuel'!$A$3:$I$29,HLOOKUP(LEFT(D5511,6),'Filter Fuel'!$B$1:$I$2,2,FALSE),FALSE),1)*IF(F5511=0,0,1)</f>
        <v>1</v>
      </c>
      <c r="B5511" t="s">
        <v>2</v>
      </c>
      <c r="C5511">
        <f t="shared" si="160"/>
        <v>2039</v>
      </c>
      <c r="D5511" t="str">
        <f t="shared" si="161"/>
        <v>PASTRACETHIMP</v>
      </c>
      <c r="E5511" t="str">
        <f>VLOOKUP(D5511,'NZ40-POPT_tech_groups'!A:B,2,FALSE)</f>
        <v>NZ40-ENE-1-PASTRA</v>
      </c>
      <c r="F5511" s="3">
        <f>_xlfn.IFNA(_xlfn.IFNA(VLOOKUP(D5511,'Energy Share'!B:D,3,FALSE),VLOOKUP(LEFT(D5511,LEN(D5511)-2),'Energy Share'!B:D,3,FALSE)),0)*HLOOKUP(C5511,'Energy Share'!$I$2:$AL$3,2,FALSE)*VLOOKUP(LEFT(D5511,6),'Energy Share'!$I$6:$J$14,2,FALSE)</f>
        <v>9.2567992270675084E-6</v>
      </c>
    </row>
    <row r="5512" spans="1:6" x14ac:dyDescent="0.3">
      <c r="A5512">
        <f>IF(IFERROR(_xlfn.NUMBERVALUE(RIGHT(D5512,2))=C5512-2000,TRUE),1,0)*_xlfn.IFNA(VLOOKUP(LEFT(RIGHT(D5512,LEN(D5512)-6),LEN(RIGHT(D5512,LEN(D5512)-6))-3),'Filter Fuel'!$A$3:$I$29,HLOOKUP(LEFT(D5512,6),'Filter Fuel'!$B$1:$I$2,2,FALSE),FALSE),1)*IF(F5512=0,0,1)</f>
        <v>1</v>
      </c>
      <c r="B5512" t="s">
        <v>2</v>
      </c>
      <c r="C5512">
        <f t="shared" si="160"/>
        <v>2039</v>
      </c>
      <c r="D5512" t="str">
        <f t="shared" si="161"/>
        <v>PUBTRACETHIMP</v>
      </c>
      <c r="E5512" t="str">
        <f>VLOOKUP(D5512,'NZ40-POPT_tech_groups'!A:B,2,FALSE)</f>
        <v>NZ40-ENE-1-PUBTRA</v>
      </c>
      <c r="F5512" s="3">
        <f>_xlfn.IFNA(_xlfn.IFNA(VLOOKUP(D5512,'Energy Share'!B:D,3,FALSE),VLOOKUP(LEFT(D5512,LEN(D5512)-2),'Energy Share'!B:D,3,FALSE)),0)*HLOOKUP(C5512,'Energy Share'!$I$2:$AL$3,2,FALSE)*VLOOKUP(LEFT(D5512,6),'Energy Share'!$I$6:$J$14,2,FALSE)</f>
        <v>1.2909046741661152E-4</v>
      </c>
    </row>
    <row r="5513" spans="1:6" x14ac:dyDescent="0.3">
      <c r="A5513">
        <f>IF(IFERROR(_xlfn.NUMBERVALUE(RIGHT(D5513,2))=C5513-2000,TRUE),1,0)*_xlfn.IFNA(VLOOKUP(LEFT(RIGHT(D5513,LEN(D5513)-6),LEN(RIGHT(D5513,LEN(D5513)-6))-3),'Filter Fuel'!$A$3:$I$29,HLOOKUP(LEFT(D5513,6),'Filter Fuel'!$B$1:$I$2,2,FALSE),FALSE),1)*IF(F5513=0,0,1)</f>
        <v>1</v>
      </c>
      <c r="B5513" t="s">
        <v>2</v>
      </c>
      <c r="C5513">
        <f t="shared" si="160"/>
        <v>2039</v>
      </c>
      <c r="D5513" t="str">
        <f t="shared" si="161"/>
        <v>INDBDGCOAIMP</v>
      </c>
      <c r="E5513" t="str">
        <f>VLOOKUP(D5513,'NZ40-POPT_tech_groups'!A:B,2,FALSE)</f>
        <v>NZ40-ENE-1-INDBDG</v>
      </c>
      <c r="F5513" s="3">
        <f>_xlfn.IFNA(_xlfn.IFNA(VLOOKUP(D5513,'Energy Share'!B:D,3,FALSE),VLOOKUP(LEFT(D5513,LEN(D5513)-2),'Energy Share'!B:D,3,FALSE)),0)*HLOOKUP(C5513,'Energy Share'!$I$2:$AL$3,2,FALSE)*VLOOKUP(LEFT(D5513,6),'Energy Share'!$I$6:$J$14,2,FALSE)</f>
        <v>6.7033363629684329E-4</v>
      </c>
    </row>
    <row r="5514" spans="1:6" hidden="1" x14ac:dyDescent="0.3">
      <c r="A5514">
        <f>IF(IFERROR(_xlfn.NUMBERVALUE(RIGHT(D5514,2))=C5514-2000,TRUE),1,0)*_xlfn.IFNA(VLOOKUP(LEFT(RIGHT(D5514,LEN(D5514)-6),LEN(RIGHT(D5514,LEN(D5514)-6))-3),'Filter Fuel'!$A$3:$I$29,HLOOKUP(LEFT(D5514,6),'Filter Fuel'!$B$1:$I$2,2,FALSE),FALSE),1)*IF(F5514=0,0,1)</f>
        <v>0</v>
      </c>
      <c r="B5514" t="s">
        <v>2</v>
      </c>
      <c r="C5514">
        <f t="shared" si="160"/>
        <v>2039</v>
      </c>
      <c r="D5514" t="str">
        <f t="shared" si="161"/>
        <v>INDBDGCOKIMP</v>
      </c>
      <c r="E5514" t="str">
        <f>VLOOKUP(D5514,'NZ40-POPT_tech_groups'!A:B,2,FALSE)</f>
        <v>NZ40-ENE-1-INDBDG</v>
      </c>
      <c r="F5514" s="3">
        <f>_xlfn.IFNA(_xlfn.IFNA(VLOOKUP(D5514,'Energy Share'!B:D,3,FALSE),VLOOKUP(LEFT(D5514,LEN(D5514)-2),'Energy Share'!B:D,3,FALSE)),0)*HLOOKUP(C5514,'Energy Share'!$I$2:$AL$3,2,FALSE)*VLOOKUP(LEFT(D5514,6),'Energy Share'!$I$6:$J$14,2,FALSE)</f>
        <v>0</v>
      </c>
    </row>
    <row r="5515" spans="1:6" x14ac:dyDescent="0.3">
      <c r="A5515">
        <f>IF(IFERROR(_xlfn.NUMBERVALUE(RIGHT(D5515,2))=C5515-2000,TRUE),1,0)*_xlfn.IFNA(VLOOKUP(LEFT(RIGHT(D5515,LEN(D5515)-6),LEN(RIGHT(D5515,LEN(D5515)-6))-3),'Filter Fuel'!$A$3:$I$29,HLOOKUP(LEFT(D5515,6),'Filter Fuel'!$B$1:$I$2,2,FALSE),FALSE),1)*IF(F5515=0,0,1)</f>
        <v>1</v>
      </c>
      <c r="B5515" t="s">
        <v>2</v>
      </c>
      <c r="C5515">
        <f t="shared" si="160"/>
        <v>2039</v>
      </c>
      <c r="D5515" t="str">
        <f t="shared" si="161"/>
        <v>FRETRADSLIMP</v>
      </c>
      <c r="E5515" t="str">
        <f>VLOOKUP(D5515,'NZ40-POPT_tech_groups'!A:B,2,FALSE)</f>
        <v>NZ40-ENE-1-FRETRA</v>
      </c>
      <c r="F5515" s="3">
        <f>_xlfn.IFNA(_xlfn.IFNA(VLOOKUP(D5515,'Energy Share'!B:D,3,FALSE),VLOOKUP(LEFT(D5515,LEN(D5515)-2),'Energy Share'!B:D,3,FALSE)),0)*HLOOKUP(C5515,'Energy Share'!$I$2:$AL$3,2,FALSE)*VLOOKUP(LEFT(D5515,6),'Energy Share'!$I$6:$J$14,2,FALSE)</f>
        <v>7.4030826129399777E-2</v>
      </c>
    </row>
    <row r="5516" spans="1:6" x14ac:dyDescent="0.3">
      <c r="A5516">
        <f>IF(IFERROR(_xlfn.NUMBERVALUE(RIGHT(D5516,2))=C5516-2000,TRUE),1,0)*_xlfn.IFNA(VLOOKUP(LEFT(RIGHT(D5516,LEN(D5516)-6),LEN(RIGHT(D5516,LEN(D5516)-6))-3),'Filter Fuel'!$A$3:$I$29,HLOOKUP(LEFT(D5516,6),'Filter Fuel'!$B$1:$I$2,2,FALSE),FALSE),1)*IF(F5516=0,0,1)</f>
        <v>1</v>
      </c>
      <c r="B5516" t="s">
        <v>2</v>
      </c>
      <c r="C5516">
        <f t="shared" si="160"/>
        <v>2039</v>
      </c>
      <c r="D5516" t="str">
        <f t="shared" si="161"/>
        <v>PASTRADSLIMP</v>
      </c>
      <c r="E5516" t="str">
        <f>VLOOKUP(D5516,'NZ40-POPT_tech_groups'!A:B,2,FALSE)</f>
        <v>NZ40-ENE-1-PASTRA</v>
      </c>
      <c r="F5516" s="3">
        <f>_xlfn.IFNA(_xlfn.IFNA(VLOOKUP(D5516,'Energy Share'!B:D,3,FALSE),VLOOKUP(LEFT(D5516,LEN(D5516)-2),'Energy Share'!B:D,3,FALSE)),0)*HLOOKUP(C5516,'Energy Share'!$I$2:$AL$3,2,FALSE)*VLOOKUP(LEFT(D5516,6),'Energy Share'!$I$6:$J$14,2,FALSE)</f>
        <v>1.0467584438540468E-2</v>
      </c>
    </row>
    <row r="5517" spans="1:6" x14ac:dyDescent="0.3">
      <c r="A5517">
        <f>IF(IFERROR(_xlfn.NUMBERVALUE(RIGHT(D5517,2))=C5517-2000,TRUE),1,0)*_xlfn.IFNA(VLOOKUP(LEFT(RIGHT(D5517,LEN(D5517)-6),LEN(RIGHT(D5517,LEN(D5517)-6))-3),'Filter Fuel'!$A$3:$I$29,HLOOKUP(LEFT(D5517,6),'Filter Fuel'!$B$1:$I$2,2,FALSE),FALSE),1)*IF(F5517=0,0,1)</f>
        <v>1</v>
      </c>
      <c r="B5517" t="s">
        <v>2</v>
      </c>
      <c r="C5517">
        <f t="shared" si="160"/>
        <v>2039</v>
      </c>
      <c r="D5517" t="str">
        <f t="shared" si="161"/>
        <v>PUBTRADSLIMP</v>
      </c>
      <c r="E5517" t="str">
        <f>VLOOKUP(D5517,'NZ40-POPT_tech_groups'!A:B,2,FALSE)</f>
        <v>NZ40-ENE-1-PUBTRA</v>
      </c>
      <c r="F5517" s="3">
        <f>_xlfn.IFNA(_xlfn.IFNA(VLOOKUP(D5517,'Energy Share'!B:D,3,FALSE),VLOOKUP(LEFT(D5517,LEN(D5517)-2),'Energy Share'!B:D,3,FALSE)),0)*HLOOKUP(C5517,'Energy Share'!$I$2:$AL$3,2,FALSE)*VLOOKUP(LEFT(D5517,6),'Energy Share'!$I$6:$J$14,2,FALSE)</f>
        <v>5.9396742665895973E-2</v>
      </c>
    </row>
    <row r="5518" spans="1:6" hidden="1" x14ac:dyDescent="0.3">
      <c r="A5518">
        <f>IF(IFERROR(_xlfn.NUMBERVALUE(RIGHT(D5518,2))=C5518-2000,TRUE),1,0)*_xlfn.IFNA(VLOOKUP(LEFT(RIGHT(D5518,LEN(D5518)-6),LEN(RIGHT(D5518,LEN(D5518)-6))-3),'Filter Fuel'!$A$3:$I$29,HLOOKUP(LEFT(D5518,6),'Filter Fuel'!$B$1:$I$2,2,FALSE),FALSE),1)*IF(F5518=0,0,1)</f>
        <v>0</v>
      </c>
      <c r="B5518" t="s">
        <v>2</v>
      </c>
      <c r="C5518">
        <f t="shared" si="160"/>
        <v>2039</v>
      </c>
      <c r="D5518" t="str">
        <f t="shared" si="161"/>
        <v>COMBDGELCIMP16</v>
      </c>
      <c r="E5518" t="str">
        <f>VLOOKUP(D5518,'NZ40-POPT_tech_groups'!A:B,2,FALSE)</f>
        <v>NZ40-ENE-1-COMBDG</v>
      </c>
      <c r="F5518" s="3">
        <f>_xlfn.IFNA(_xlfn.IFNA(VLOOKUP(D5518,'Energy Share'!B:D,3,FALSE),VLOOKUP(LEFT(D5518,LEN(D5518)-2),'Energy Share'!B:D,3,FALSE)),0)*HLOOKUP(C5518,'Energy Share'!$I$2:$AL$3,2,FALSE)*VLOOKUP(LEFT(D5518,6),'Energy Share'!$I$6:$J$14,2,FALSE)</f>
        <v>7.8005505053131863E-2</v>
      </c>
    </row>
    <row r="5519" spans="1:6" hidden="1" x14ac:dyDescent="0.3">
      <c r="A5519">
        <f>IF(IFERROR(_xlfn.NUMBERVALUE(RIGHT(D5519,2))=C5519-2000,TRUE),1,0)*_xlfn.IFNA(VLOOKUP(LEFT(RIGHT(D5519,LEN(D5519)-6),LEN(RIGHT(D5519,LEN(D5519)-6))-3),'Filter Fuel'!$A$3:$I$29,HLOOKUP(LEFT(D5519,6),'Filter Fuel'!$B$1:$I$2,2,FALSE),FALSE),1)*IF(F5519=0,0,1)</f>
        <v>0</v>
      </c>
      <c r="B5519" t="s">
        <v>2</v>
      </c>
      <c r="C5519">
        <f t="shared" si="160"/>
        <v>2039</v>
      </c>
      <c r="D5519" t="str">
        <f t="shared" si="161"/>
        <v>COMBDGELCIMP17</v>
      </c>
      <c r="E5519" t="str">
        <f>VLOOKUP(D5519,'NZ40-POPT_tech_groups'!A:B,2,FALSE)</f>
        <v>NZ40-ENE-1-COMBDG</v>
      </c>
      <c r="F5519" s="3">
        <f>_xlfn.IFNA(_xlfn.IFNA(VLOOKUP(D5519,'Energy Share'!B:D,3,FALSE),VLOOKUP(LEFT(D5519,LEN(D5519)-2),'Energy Share'!B:D,3,FALSE)),0)*HLOOKUP(C5519,'Energy Share'!$I$2:$AL$3,2,FALSE)*VLOOKUP(LEFT(D5519,6),'Energy Share'!$I$6:$J$14,2,FALSE)</f>
        <v>7.8005505053131863E-2</v>
      </c>
    </row>
    <row r="5520" spans="1:6" hidden="1" x14ac:dyDescent="0.3">
      <c r="A5520">
        <f>IF(IFERROR(_xlfn.NUMBERVALUE(RIGHT(D5520,2))=C5520-2000,TRUE),1,0)*_xlfn.IFNA(VLOOKUP(LEFT(RIGHT(D5520,LEN(D5520)-6),LEN(RIGHT(D5520,LEN(D5520)-6))-3),'Filter Fuel'!$A$3:$I$29,HLOOKUP(LEFT(D5520,6),'Filter Fuel'!$B$1:$I$2,2,FALSE),FALSE),1)*IF(F5520=0,0,1)</f>
        <v>0</v>
      </c>
      <c r="B5520" t="s">
        <v>2</v>
      </c>
      <c r="C5520">
        <f t="shared" si="160"/>
        <v>2039</v>
      </c>
      <c r="D5520" t="str">
        <f t="shared" si="161"/>
        <v>COMBDGELCIMP18</v>
      </c>
      <c r="E5520" t="str">
        <f>VLOOKUP(D5520,'NZ40-POPT_tech_groups'!A:B,2,FALSE)</f>
        <v>NZ40-ENE-1-COMBDG</v>
      </c>
      <c r="F5520" s="3">
        <f>_xlfn.IFNA(_xlfn.IFNA(VLOOKUP(D5520,'Energy Share'!B:D,3,FALSE),VLOOKUP(LEFT(D5520,LEN(D5520)-2),'Energy Share'!B:D,3,FALSE)),0)*HLOOKUP(C5520,'Energy Share'!$I$2:$AL$3,2,FALSE)*VLOOKUP(LEFT(D5520,6),'Energy Share'!$I$6:$J$14,2,FALSE)</f>
        <v>7.8005505053131863E-2</v>
      </c>
    </row>
    <row r="5521" spans="1:6" hidden="1" x14ac:dyDescent="0.3">
      <c r="A5521">
        <f>IF(IFERROR(_xlfn.NUMBERVALUE(RIGHT(D5521,2))=C5521-2000,TRUE),1,0)*_xlfn.IFNA(VLOOKUP(LEFT(RIGHT(D5521,LEN(D5521)-6),LEN(RIGHT(D5521,LEN(D5521)-6))-3),'Filter Fuel'!$A$3:$I$29,HLOOKUP(LEFT(D5521,6),'Filter Fuel'!$B$1:$I$2,2,FALSE),FALSE),1)*IF(F5521=0,0,1)</f>
        <v>0</v>
      </c>
      <c r="B5521" t="s">
        <v>2</v>
      </c>
      <c r="C5521">
        <f t="shared" si="160"/>
        <v>2039</v>
      </c>
      <c r="D5521" t="str">
        <f t="shared" si="161"/>
        <v>COMBDGELCIMP19</v>
      </c>
      <c r="E5521" t="str">
        <f>VLOOKUP(D5521,'NZ40-POPT_tech_groups'!A:B,2,FALSE)</f>
        <v>NZ40-ENE-1-COMBDG</v>
      </c>
      <c r="F5521" s="3">
        <f>_xlfn.IFNA(_xlfn.IFNA(VLOOKUP(D5521,'Energy Share'!B:D,3,FALSE),VLOOKUP(LEFT(D5521,LEN(D5521)-2),'Energy Share'!B:D,3,FALSE)),0)*HLOOKUP(C5521,'Energy Share'!$I$2:$AL$3,2,FALSE)*VLOOKUP(LEFT(D5521,6),'Energy Share'!$I$6:$J$14,2,FALSE)</f>
        <v>7.8005505053131863E-2</v>
      </c>
    </row>
    <row r="5522" spans="1:6" hidden="1" x14ac:dyDescent="0.3">
      <c r="A5522">
        <f>IF(IFERROR(_xlfn.NUMBERVALUE(RIGHT(D5522,2))=C5522-2000,TRUE),1,0)*_xlfn.IFNA(VLOOKUP(LEFT(RIGHT(D5522,LEN(D5522)-6),LEN(RIGHT(D5522,LEN(D5522)-6))-3),'Filter Fuel'!$A$3:$I$29,HLOOKUP(LEFT(D5522,6),'Filter Fuel'!$B$1:$I$2,2,FALSE),FALSE),1)*IF(F5522=0,0,1)</f>
        <v>0</v>
      </c>
      <c r="B5522" t="s">
        <v>2</v>
      </c>
      <c r="C5522">
        <f t="shared" si="160"/>
        <v>2039</v>
      </c>
      <c r="D5522" t="str">
        <f t="shared" si="161"/>
        <v>COMBDGELCIMP20</v>
      </c>
      <c r="E5522" t="str">
        <f>VLOOKUP(D5522,'NZ40-POPT_tech_groups'!A:B,2,FALSE)</f>
        <v>NZ40-ENE-1-COMBDG</v>
      </c>
      <c r="F5522" s="3">
        <f>_xlfn.IFNA(_xlfn.IFNA(VLOOKUP(D5522,'Energy Share'!B:D,3,FALSE),VLOOKUP(LEFT(D5522,LEN(D5522)-2),'Energy Share'!B:D,3,FALSE)),0)*HLOOKUP(C5522,'Energy Share'!$I$2:$AL$3,2,FALSE)*VLOOKUP(LEFT(D5522,6),'Energy Share'!$I$6:$J$14,2,FALSE)</f>
        <v>7.8005505053131863E-2</v>
      </c>
    </row>
    <row r="5523" spans="1:6" hidden="1" x14ac:dyDescent="0.3">
      <c r="A5523">
        <f>IF(IFERROR(_xlfn.NUMBERVALUE(RIGHT(D5523,2))=C5523-2000,TRUE),1,0)*_xlfn.IFNA(VLOOKUP(LEFT(RIGHT(D5523,LEN(D5523)-6),LEN(RIGHT(D5523,LEN(D5523)-6))-3),'Filter Fuel'!$A$3:$I$29,HLOOKUP(LEFT(D5523,6),'Filter Fuel'!$B$1:$I$2,2,FALSE),FALSE),1)*IF(F5523=0,0,1)</f>
        <v>0</v>
      </c>
      <c r="B5523" t="s">
        <v>2</v>
      </c>
      <c r="C5523">
        <f t="shared" si="160"/>
        <v>2039</v>
      </c>
      <c r="D5523" t="str">
        <f t="shared" si="161"/>
        <v>COMBDGELCIMP21</v>
      </c>
      <c r="E5523" t="str">
        <f>VLOOKUP(D5523,'NZ40-POPT_tech_groups'!A:B,2,FALSE)</f>
        <v>NZ40-ENE-1-COMBDG</v>
      </c>
      <c r="F5523" s="3">
        <f>_xlfn.IFNA(_xlfn.IFNA(VLOOKUP(D5523,'Energy Share'!B:D,3,FALSE),VLOOKUP(LEFT(D5523,LEN(D5523)-2),'Energy Share'!B:D,3,FALSE)),0)*HLOOKUP(C5523,'Energy Share'!$I$2:$AL$3,2,FALSE)*VLOOKUP(LEFT(D5523,6),'Energy Share'!$I$6:$J$14,2,FALSE)</f>
        <v>7.8005505053131863E-2</v>
      </c>
    </row>
    <row r="5524" spans="1:6" hidden="1" x14ac:dyDescent="0.3">
      <c r="A5524">
        <f>IF(IFERROR(_xlfn.NUMBERVALUE(RIGHT(D5524,2))=C5524-2000,TRUE),1,0)*_xlfn.IFNA(VLOOKUP(LEFT(RIGHT(D5524,LEN(D5524)-6),LEN(RIGHT(D5524,LEN(D5524)-6))-3),'Filter Fuel'!$A$3:$I$29,HLOOKUP(LEFT(D5524,6),'Filter Fuel'!$B$1:$I$2,2,FALSE),FALSE),1)*IF(F5524=0,0,1)</f>
        <v>0</v>
      </c>
      <c r="B5524" t="s">
        <v>2</v>
      </c>
      <c r="C5524">
        <f t="shared" si="160"/>
        <v>2039</v>
      </c>
      <c r="D5524" t="str">
        <f t="shared" si="161"/>
        <v>COMBDGELCIMP22</v>
      </c>
      <c r="E5524" t="str">
        <f>VLOOKUP(D5524,'NZ40-POPT_tech_groups'!A:B,2,FALSE)</f>
        <v>NZ40-ENE-1-COMBDG</v>
      </c>
      <c r="F5524" s="3">
        <f>_xlfn.IFNA(_xlfn.IFNA(VLOOKUP(D5524,'Energy Share'!B:D,3,FALSE),VLOOKUP(LEFT(D5524,LEN(D5524)-2),'Energy Share'!B:D,3,FALSE)),0)*HLOOKUP(C5524,'Energy Share'!$I$2:$AL$3,2,FALSE)*VLOOKUP(LEFT(D5524,6),'Energy Share'!$I$6:$J$14,2,FALSE)</f>
        <v>7.8005505053131863E-2</v>
      </c>
    </row>
    <row r="5525" spans="1:6" hidden="1" x14ac:dyDescent="0.3">
      <c r="A5525">
        <f>IF(IFERROR(_xlfn.NUMBERVALUE(RIGHT(D5525,2))=C5525-2000,TRUE),1,0)*_xlfn.IFNA(VLOOKUP(LEFT(RIGHT(D5525,LEN(D5525)-6),LEN(RIGHT(D5525,LEN(D5525)-6))-3),'Filter Fuel'!$A$3:$I$29,HLOOKUP(LEFT(D5525,6),'Filter Fuel'!$B$1:$I$2,2,FALSE),FALSE),1)*IF(F5525=0,0,1)</f>
        <v>0</v>
      </c>
      <c r="B5525" t="s">
        <v>2</v>
      </c>
      <c r="C5525">
        <f t="shared" si="160"/>
        <v>2039</v>
      </c>
      <c r="D5525" t="str">
        <f t="shared" si="161"/>
        <v>COMBDGELCIMP23</v>
      </c>
      <c r="E5525" t="str">
        <f>VLOOKUP(D5525,'NZ40-POPT_tech_groups'!A:B,2,FALSE)</f>
        <v>NZ40-ENE-1-COMBDG</v>
      </c>
      <c r="F5525" s="3">
        <f>_xlfn.IFNA(_xlfn.IFNA(VLOOKUP(D5525,'Energy Share'!B:D,3,FALSE),VLOOKUP(LEFT(D5525,LEN(D5525)-2),'Energy Share'!B:D,3,FALSE)),0)*HLOOKUP(C5525,'Energy Share'!$I$2:$AL$3,2,FALSE)*VLOOKUP(LEFT(D5525,6),'Energy Share'!$I$6:$J$14,2,FALSE)</f>
        <v>7.8005505053131863E-2</v>
      </c>
    </row>
    <row r="5526" spans="1:6" hidden="1" x14ac:dyDescent="0.3">
      <c r="A5526">
        <f>IF(IFERROR(_xlfn.NUMBERVALUE(RIGHT(D5526,2))=C5526-2000,TRUE),1,0)*_xlfn.IFNA(VLOOKUP(LEFT(RIGHT(D5526,LEN(D5526)-6),LEN(RIGHT(D5526,LEN(D5526)-6))-3),'Filter Fuel'!$A$3:$I$29,HLOOKUP(LEFT(D5526,6),'Filter Fuel'!$B$1:$I$2,2,FALSE),FALSE),1)*IF(F5526=0,0,1)</f>
        <v>0</v>
      </c>
      <c r="B5526" t="s">
        <v>2</v>
      </c>
      <c r="C5526">
        <f t="shared" si="160"/>
        <v>2039</v>
      </c>
      <c r="D5526" t="str">
        <f t="shared" si="161"/>
        <v>COMBDGELCIMP24</v>
      </c>
      <c r="E5526" t="str">
        <f>VLOOKUP(D5526,'NZ40-POPT_tech_groups'!A:B,2,FALSE)</f>
        <v>NZ40-ENE-1-COMBDG</v>
      </c>
      <c r="F5526" s="3">
        <f>_xlfn.IFNA(_xlfn.IFNA(VLOOKUP(D5526,'Energy Share'!B:D,3,FALSE),VLOOKUP(LEFT(D5526,LEN(D5526)-2),'Energy Share'!B:D,3,FALSE)),0)*HLOOKUP(C5526,'Energy Share'!$I$2:$AL$3,2,FALSE)*VLOOKUP(LEFT(D5526,6),'Energy Share'!$I$6:$J$14,2,FALSE)</f>
        <v>7.8005505053131863E-2</v>
      </c>
    </row>
    <row r="5527" spans="1:6" hidden="1" x14ac:dyDescent="0.3">
      <c r="A5527">
        <f>IF(IFERROR(_xlfn.NUMBERVALUE(RIGHT(D5527,2))=C5527-2000,TRUE),1,0)*_xlfn.IFNA(VLOOKUP(LEFT(RIGHT(D5527,LEN(D5527)-6),LEN(RIGHT(D5527,LEN(D5527)-6))-3),'Filter Fuel'!$A$3:$I$29,HLOOKUP(LEFT(D5527,6),'Filter Fuel'!$B$1:$I$2,2,FALSE),FALSE),1)*IF(F5527=0,0,1)</f>
        <v>0</v>
      </c>
      <c r="B5527" t="s">
        <v>2</v>
      </c>
      <c r="C5527">
        <f t="shared" si="160"/>
        <v>2039</v>
      </c>
      <c r="D5527" t="str">
        <f t="shared" si="161"/>
        <v>COMBDGELCIMP25</v>
      </c>
      <c r="E5527" t="str">
        <f>VLOOKUP(D5527,'NZ40-POPT_tech_groups'!A:B,2,FALSE)</f>
        <v>NZ40-ENE-1-COMBDG</v>
      </c>
      <c r="F5527" s="3">
        <f>_xlfn.IFNA(_xlfn.IFNA(VLOOKUP(D5527,'Energy Share'!B:D,3,FALSE),VLOOKUP(LEFT(D5527,LEN(D5527)-2),'Energy Share'!B:D,3,FALSE)),0)*HLOOKUP(C5527,'Energy Share'!$I$2:$AL$3,2,FALSE)*VLOOKUP(LEFT(D5527,6),'Energy Share'!$I$6:$J$14,2,FALSE)</f>
        <v>7.8005505053131863E-2</v>
      </c>
    </row>
    <row r="5528" spans="1:6" hidden="1" x14ac:dyDescent="0.3">
      <c r="A5528">
        <f>IF(IFERROR(_xlfn.NUMBERVALUE(RIGHT(D5528,2))=C5528-2000,TRUE),1,0)*_xlfn.IFNA(VLOOKUP(LEFT(RIGHT(D5528,LEN(D5528)-6),LEN(RIGHT(D5528,LEN(D5528)-6))-3),'Filter Fuel'!$A$3:$I$29,HLOOKUP(LEFT(D5528,6),'Filter Fuel'!$B$1:$I$2,2,FALSE),FALSE),1)*IF(F5528=0,0,1)</f>
        <v>0</v>
      </c>
      <c r="B5528" t="s">
        <v>2</v>
      </c>
      <c r="C5528">
        <f t="shared" si="160"/>
        <v>2039</v>
      </c>
      <c r="D5528" t="str">
        <f t="shared" si="161"/>
        <v>COMBDGELCIMP26</v>
      </c>
      <c r="E5528" t="str">
        <f>VLOOKUP(D5528,'NZ40-POPT_tech_groups'!A:B,2,FALSE)</f>
        <v>NZ40-ENE-1-COMBDG</v>
      </c>
      <c r="F5528" s="3">
        <f>_xlfn.IFNA(_xlfn.IFNA(VLOOKUP(D5528,'Energy Share'!B:D,3,FALSE),VLOOKUP(LEFT(D5528,LEN(D5528)-2),'Energy Share'!B:D,3,FALSE)),0)*HLOOKUP(C5528,'Energy Share'!$I$2:$AL$3,2,FALSE)*VLOOKUP(LEFT(D5528,6),'Energy Share'!$I$6:$J$14,2,FALSE)</f>
        <v>7.8005505053131863E-2</v>
      </c>
    </row>
    <row r="5529" spans="1:6" hidden="1" x14ac:dyDescent="0.3">
      <c r="A5529">
        <f>IF(IFERROR(_xlfn.NUMBERVALUE(RIGHT(D5529,2))=C5529-2000,TRUE),1,0)*_xlfn.IFNA(VLOOKUP(LEFT(RIGHT(D5529,LEN(D5529)-6),LEN(RIGHT(D5529,LEN(D5529)-6))-3),'Filter Fuel'!$A$3:$I$29,HLOOKUP(LEFT(D5529,6),'Filter Fuel'!$B$1:$I$2,2,FALSE),FALSE),1)*IF(F5529=0,0,1)</f>
        <v>0</v>
      </c>
      <c r="B5529" t="s">
        <v>2</v>
      </c>
      <c r="C5529">
        <f t="shared" ref="C5529:C5592" si="162">C5186+1</f>
        <v>2039</v>
      </c>
      <c r="D5529" t="str">
        <f t="shared" ref="D5529:D5592" si="163">D5186</f>
        <v>COMBDGELCIMP27</v>
      </c>
      <c r="E5529" t="str">
        <f>VLOOKUP(D5529,'NZ40-POPT_tech_groups'!A:B,2,FALSE)</f>
        <v>NZ40-ENE-1-COMBDG</v>
      </c>
      <c r="F5529" s="3">
        <f>_xlfn.IFNA(_xlfn.IFNA(VLOOKUP(D5529,'Energy Share'!B:D,3,FALSE),VLOOKUP(LEFT(D5529,LEN(D5529)-2),'Energy Share'!B:D,3,FALSE)),0)*HLOOKUP(C5529,'Energy Share'!$I$2:$AL$3,2,FALSE)*VLOOKUP(LEFT(D5529,6),'Energy Share'!$I$6:$J$14,2,FALSE)</f>
        <v>7.8005505053131863E-2</v>
      </c>
    </row>
    <row r="5530" spans="1:6" hidden="1" x14ac:dyDescent="0.3">
      <c r="A5530">
        <f>IF(IFERROR(_xlfn.NUMBERVALUE(RIGHT(D5530,2))=C5530-2000,TRUE),1,0)*_xlfn.IFNA(VLOOKUP(LEFT(RIGHT(D5530,LEN(D5530)-6),LEN(RIGHT(D5530,LEN(D5530)-6))-3),'Filter Fuel'!$A$3:$I$29,HLOOKUP(LEFT(D5530,6),'Filter Fuel'!$B$1:$I$2,2,FALSE),FALSE),1)*IF(F5530=0,0,1)</f>
        <v>0</v>
      </c>
      <c r="B5530" t="s">
        <v>2</v>
      </c>
      <c r="C5530">
        <f t="shared" si="162"/>
        <v>2039</v>
      </c>
      <c r="D5530" t="str">
        <f t="shared" si="163"/>
        <v>COMBDGELCIMP28</v>
      </c>
      <c r="E5530" t="str">
        <f>VLOOKUP(D5530,'NZ40-POPT_tech_groups'!A:B,2,FALSE)</f>
        <v>NZ40-ENE-1-COMBDG</v>
      </c>
      <c r="F5530" s="3">
        <f>_xlfn.IFNA(_xlfn.IFNA(VLOOKUP(D5530,'Energy Share'!B:D,3,FALSE),VLOOKUP(LEFT(D5530,LEN(D5530)-2),'Energy Share'!B:D,3,FALSE)),0)*HLOOKUP(C5530,'Energy Share'!$I$2:$AL$3,2,FALSE)*VLOOKUP(LEFT(D5530,6),'Energy Share'!$I$6:$J$14,2,FALSE)</f>
        <v>7.8005505053131863E-2</v>
      </c>
    </row>
    <row r="5531" spans="1:6" hidden="1" x14ac:dyDescent="0.3">
      <c r="A5531">
        <f>IF(IFERROR(_xlfn.NUMBERVALUE(RIGHT(D5531,2))=C5531-2000,TRUE),1,0)*_xlfn.IFNA(VLOOKUP(LEFT(RIGHT(D5531,LEN(D5531)-6),LEN(RIGHT(D5531,LEN(D5531)-6))-3),'Filter Fuel'!$A$3:$I$29,HLOOKUP(LEFT(D5531,6),'Filter Fuel'!$B$1:$I$2,2,FALSE),FALSE),1)*IF(F5531=0,0,1)</f>
        <v>0</v>
      </c>
      <c r="B5531" t="s">
        <v>2</v>
      </c>
      <c r="C5531">
        <f t="shared" si="162"/>
        <v>2039</v>
      </c>
      <c r="D5531" t="str">
        <f t="shared" si="163"/>
        <v>COMBDGELCIMP29</v>
      </c>
      <c r="E5531" t="str">
        <f>VLOOKUP(D5531,'NZ40-POPT_tech_groups'!A:B,2,FALSE)</f>
        <v>NZ40-ENE-1-COMBDG</v>
      </c>
      <c r="F5531" s="3">
        <f>_xlfn.IFNA(_xlfn.IFNA(VLOOKUP(D5531,'Energy Share'!B:D,3,FALSE),VLOOKUP(LEFT(D5531,LEN(D5531)-2),'Energy Share'!B:D,3,FALSE)),0)*HLOOKUP(C5531,'Energy Share'!$I$2:$AL$3,2,FALSE)*VLOOKUP(LEFT(D5531,6),'Energy Share'!$I$6:$J$14,2,FALSE)</f>
        <v>7.8005505053131863E-2</v>
      </c>
    </row>
    <row r="5532" spans="1:6" hidden="1" x14ac:dyDescent="0.3">
      <c r="A5532">
        <f>IF(IFERROR(_xlfn.NUMBERVALUE(RIGHT(D5532,2))=C5532-2000,TRUE),1,0)*_xlfn.IFNA(VLOOKUP(LEFT(RIGHT(D5532,LEN(D5532)-6),LEN(RIGHT(D5532,LEN(D5532)-6))-3),'Filter Fuel'!$A$3:$I$29,HLOOKUP(LEFT(D5532,6),'Filter Fuel'!$B$1:$I$2,2,FALSE),FALSE),1)*IF(F5532=0,0,1)</f>
        <v>0</v>
      </c>
      <c r="B5532" t="s">
        <v>2</v>
      </c>
      <c r="C5532">
        <f t="shared" si="162"/>
        <v>2039</v>
      </c>
      <c r="D5532" t="str">
        <f t="shared" si="163"/>
        <v>COMBDGELCIMP30</v>
      </c>
      <c r="E5532" t="str">
        <f>VLOOKUP(D5532,'NZ40-POPT_tech_groups'!A:B,2,FALSE)</f>
        <v>NZ40-ENE-1-COMBDG</v>
      </c>
      <c r="F5532" s="3">
        <f>_xlfn.IFNA(_xlfn.IFNA(VLOOKUP(D5532,'Energy Share'!B:D,3,FALSE),VLOOKUP(LEFT(D5532,LEN(D5532)-2),'Energy Share'!B:D,3,FALSE)),0)*HLOOKUP(C5532,'Energy Share'!$I$2:$AL$3,2,FALSE)*VLOOKUP(LEFT(D5532,6),'Energy Share'!$I$6:$J$14,2,FALSE)</f>
        <v>7.8005505053131863E-2</v>
      </c>
    </row>
    <row r="5533" spans="1:6" hidden="1" x14ac:dyDescent="0.3">
      <c r="A5533">
        <f>IF(IFERROR(_xlfn.NUMBERVALUE(RIGHT(D5533,2))=C5533-2000,TRUE),1,0)*_xlfn.IFNA(VLOOKUP(LEFT(RIGHT(D5533,LEN(D5533)-6),LEN(RIGHT(D5533,LEN(D5533)-6))-3),'Filter Fuel'!$A$3:$I$29,HLOOKUP(LEFT(D5533,6),'Filter Fuel'!$B$1:$I$2,2,FALSE),FALSE),1)*IF(F5533=0,0,1)</f>
        <v>0</v>
      </c>
      <c r="B5533" t="s">
        <v>2</v>
      </c>
      <c r="C5533">
        <f t="shared" si="162"/>
        <v>2039</v>
      </c>
      <c r="D5533" t="str">
        <f t="shared" si="163"/>
        <v>COMBDGELCIMP31</v>
      </c>
      <c r="E5533" t="str">
        <f>VLOOKUP(D5533,'NZ40-POPT_tech_groups'!A:B,2,FALSE)</f>
        <v>NZ40-ENE-1-COMBDG</v>
      </c>
      <c r="F5533" s="3">
        <f>_xlfn.IFNA(_xlfn.IFNA(VLOOKUP(D5533,'Energy Share'!B:D,3,FALSE),VLOOKUP(LEFT(D5533,LEN(D5533)-2),'Energy Share'!B:D,3,FALSE)),0)*HLOOKUP(C5533,'Energy Share'!$I$2:$AL$3,2,FALSE)*VLOOKUP(LEFT(D5533,6),'Energy Share'!$I$6:$J$14,2,FALSE)</f>
        <v>7.8005505053131863E-2</v>
      </c>
    </row>
    <row r="5534" spans="1:6" hidden="1" x14ac:dyDescent="0.3">
      <c r="A5534">
        <f>IF(IFERROR(_xlfn.NUMBERVALUE(RIGHT(D5534,2))=C5534-2000,TRUE),1,0)*_xlfn.IFNA(VLOOKUP(LEFT(RIGHT(D5534,LEN(D5534)-6),LEN(RIGHT(D5534,LEN(D5534)-6))-3),'Filter Fuel'!$A$3:$I$29,HLOOKUP(LEFT(D5534,6),'Filter Fuel'!$B$1:$I$2,2,FALSE),FALSE),1)*IF(F5534=0,0,1)</f>
        <v>0</v>
      </c>
      <c r="B5534" t="s">
        <v>2</v>
      </c>
      <c r="C5534">
        <f t="shared" si="162"/>
        <v>2039</v>
      </c>
      <c r="D5534" t="str">
        <f t="shared" si="163"/>
        <v>COMBDGELCIMP32</v>
      </c>
      <c r="E5534" t="str">
        <f>VLOOKUP(D5534,'NZ40-POPT_tech_groups'!A:B,2,FALSE)</f>
        <v>NZ40-ENE-1-COMBDG</v>
      </c>
      <c r="F5534" s="3">
        <f>_xlfn.IFNA(_xlfn.IFNA(VLOOKUP(D5534,'Energy Share'!B:D,3,FALSE),VLOOKUP(LEFT(D5534,LEN(D5534)-2),'Energy Share'!B:D,3,FALSE)),0)*HLOOKUP(C5534,'Energy Share'!$I$2:$AL$3,2,FALSE)*VLOOKUP(LEFT(D5534,6),'Energy Share'!$I$6:$J$14,2,FALSE)</f>
        <v>7.8005505053131863E-2</v>
      </c>
    </row>
    <row r="5535" spans="1:6" hidden="1" x14ac:dyDescent="0.3">
      <c r="A5535">
        <f>IF(IFERROR(_xlfn.NUMBERVALUE(RIGHT(D5535,2))=C5535-2000,TRUE),1,0)*_xlfn.IFNA(VLOOKUP(LEFT(RIGHT(D5535,LEN(D5535)-6),LEN(RIGHT(D5535,LEN(D5535)-6))-3),'Filter Fuel'!$A$3:$I$29,HLOOKUP(LEFT(D5535,6),'Filter Fuel'!$B$1:$I$2,2,FALSE),FALSE),1)*IF(F5535=0,0,1)</f>
        <v>0</v>
      </c>
      <c r="B5535" t="s">
        <v>2</v>
      </c>
      <c r="C5535">
        <f t="shared" si="162"/>
        <v>2039</v>
      </c>
      <c r="D5535" t="str">
        <f t="shared" si="163"/>
        <v>COMBDGELCIMP33</v>
      </c>
      <c r="E5535" t="str">
        <f>VLOOKUP(D5535,'NZ40-POPT_tech_groups'!A:B,2,FALSE)</f>
        <v>NZ40-ENE-1-COMBDG</v>
      </c>
      <c r="F5535" s="3">
        <f>_xlfn.IFNA(_xlfn.IFNA(VLOOKUP(D5535,'Energy Share'!B:D,3,FALSE),VLOOKUP(LEFT(D5535,LEN(D5535)-2),'Energy Share'!B:D,3,FALSE)),0)*HLOOKUP(C5535,'Energy Share'!$I$2:$AL$3,2,FALSE)*VLOOKUP(LEFT(D5535,6),'Energy Share'!$I$6:$J$14,2,FALSE)</f>
        <v>7.8005505053131863E-2</v>
      </c>
    </row>
    <row r="5536" spans="1:6" hidden="1" x14ac:dyDescent="0.3">
      <c r="A5536">
        <f>IF(IFERROR(_xlfn.NUMBERVALUE(RIGHT(D5536,2))=C5536-2000,TRUE),1,0)*_xlfn.IFNA(VLOOKUP(LEFT(RIGHT(D5536,LEN(D5536)-6),LEN(RIGHT(D5536,LEN(D5536)-6))-3),'Filter Fuel'!$A$3:$I$29,HLOOKUP(LEFT(D5536,6),'Filter Fuel'!$B$1:$I$2,2,FALSE),FALSE),1)*IF(F5536=0,0,1)</f>
        <v>0</v>
      </c>
      <c r="B5536" t="s">
        <v>2</v>
      </c>
      <c r="C5536">
        <f t="shared" si="162"/>
        <v>2039</v>
      </c>
      <c r="D5536" t="str">
        <f t="shared" si="163"/>
        <v>COMBDGELCIMP34</v>
      </c>
      <c r="E5536" t="str">
        <f>VLOOKUP(D5536,'NZ40-POPT_tech_groups'!A:B,2,FALSE)</f>
        <v>NZ40-ENE-1-COMBDG</v>
      </c>
      <c r="F5536" s="3">
        <f>_xlfn.IFNA(_xlfn.IFNA(VLOOKUP(D5536,'Energy Share'!B:D,3,FALSE),VLOOKUP(LEFT(D5536,LEN(D5536)-2),'Energy Share'!B:D,3,FALSE)),0)*HLOOKUP(C5536,'Energy Share'!$I$2:$AL$3,2,FALSE)*VLOOKUP(LEFT(D5536,6),'Energy Share'!$I$6:$J$14,2,FALSE)</f>
        <v>7.8005505053131863E-2</v>
      </c>
    </row>
    <row r="5537" spans="1:6" hidden="1" x14ac:dyDescent="0.3">
      <c r="A5537">
        <f>IF(IFERROR(_xlfn.NUMBERVALUE(RIGHT(D5537,2))=C5537-2000,TRUE),1,0)*_xlfn.IFNA(VLOOKUP(LEFT(RIGHT(D5537,LEN(D5537)-6),LEN(RIGHT(D5537,LEN(D5537)-6))-3),'Filter Fuel'!$A$3:$I$29,HLOOKUP(LEFT(D5537,6),'Filter Fuel'!$B$1:$I$2,2,FALSE),FALSE),1)*IF(F5537=0,0,1)</f>
        <v>0</v>
      </c>
      <c r="B5537" t="s">
        <v>2</v>
      </c>
      <c r="C5537">
        <f t="shared" si="162"/>
        <v>2039</v>
      </c>
      <c r="D5537" t="str">
        <f t="shared" si="163"/>
        <v>COMBDGELCIMP35</v>
      </c>
      <c r="E5537" t="str">
        <f>VLOOKUP(D5537,'NZ40-POPT_tech_groups'!A:B,2,FALSE)</f>
        <v>NZ40-ENE-1-COMBDG</v>
      </c>
      <c r="F5537" s="3">
        <f>_xlfn.IFNA(_xlfn.IFNA(VLOOKUP(D5537,'Energy Share'!B:D,3,FALSE),VLOOKUP(LEFT(D5537,LEN(D5537)-2),'Energy Share'!B:D,3,FALSE)),0)*HLOOKUP(C5537,'Energy Share'!$I$2:$AL$3,2,FALSE)*VLOOKUP(LEFT(D5537,6),'Energy Share'!$I$6:$J$14,2,FALSE)</f>
        <v>7.8005505053131863E-2</v>
      </c>
    </row>
    <row r="5538" spans="1:6" hidden="1" x14ac:dyDescent="0.3">
      <c r="A5538">
        <f>IF(IFERROR(_xlfn.NUMBERVALUE(RIGHT(D5538,2))=C5538-2000,TRUE),1,0)*_xlfn.IFNA(VLOOKUP(LEFT(RIGHT(D5538,LEN(D5538)-6),LEN(RIGHT(D5538,LEN(D5538)-6))-3),'Filter Fuel'!$A$3:$I$29,HLOOKUP(LEFT(D5538,6),'Filter Fuel'!$B$1:$I$2,2,FALSE),FALSE),1)*IF(F5538=0,0,1)</f>
        <v>0</v>
      </c>
      <c r="B5538" t="s">
        <v>2</v>
      </c>
      <c r="C5538">
        <f t="shared" si="162"/>
        <v>2039</v>
      </c>
      <c r="D5538" t="str">
        <f t="shared" si="163"/>
        <v>COMBDGELCIMP36</v>
      </c>
      <c r="E5538" t="str">
        <f>VLOOKUP(D5538,'NZ40-POPT_tech_groups'!A:B,2,FALSE)</f>
        <v>NZ40-ENE-1-COMBDG</v>
      </c>
      <c r="F5538" s="3">
        <f>_xlfn.IFNA(_xlfn.IFNA(VLOOKUP(D5538,'Energy Share'!B:D,3,FALSE),VLOOKUP(LEFT(D5538,LEN(D5538)-2),'Energy Share'!B:D,3,FALSE)),0)*HLOOKUP(C5538,'Energy Share'!$I$2:$AL$3,2,FALSE)*VLOOKUP(LEFT(D5538,6),'Energy Share'!$I$6:$J$14,2,FALSE)</f>
        <v>7.8005505053131863E-2</v>
      </c>
    </row>
    <row r="5539" spans="1:6" hidden="1" x14ac:dyDescent="0.3">
      <c r="A5539">
        <f>IF(IFERROR(_xlfn.NUMBERVALUE(RIGHT(D5539,2))=C5539-2000,TRUE),1,0)*_xlfn.IFNA(VLOOKUP(LEFT(RIGHT(D5539,LEN(D5539)-6),LEN(RIGHT(D5539,LEN(D5539)-6))-3),'Filter Fuel'!$A$3:$I$29,HLOOKUP(LEFT(D5539,6),'Filter Fuel'!$B$1:$I$2,2,FALSE),FALSE),1)*IF(F5539=0,0,1)</f>
        <v>0</v>
      </c>
      <c r="B5539" t="s">
        <v>2</v>
      </c>
      <c r="C5539">
        <f t="shared" si="162"/>
        <v>2039</v>
      </c>
      <c r="D5539" t="str">
        <f t="shared" si="163"/>
        <v>COMBDGELCIMP37</v>
      </c>
      <c r="E5539" t="str">
        <f>VLOOKUP(D5539,'NZ40-POPT_tech_groups'!A:B,2,FALSE)</f>
        <v>NZ40-ENE-1-COMBDG</v>
      </c>
      <c r="F5539" s="3">
        <f>_xlfn.IFNA(_xlfn.IFNA(VLOOKUP(D5539,'Energy Share'!B:D,3,FALSE),VLOOKUP(LEFT(D5539,LEN(D5539)-2),'Energy Share'!B:D,3,FALSE)),0)*HLOOKUP(C5539,'Energy Share'!$I$2:$AL$3,2,FALSE)*VLOOKUP(LEFT(D5539,6),'Energy Share'!$I$6:$J$14,2,FALSE)</f>
        <v>7.8005505053131863E-2</v>
      </c>
    </row>
    <row r="5540" spans="1:6" hidden="1" x14ac:dyDescent="0.3">
      <c r="A5540">
        <f>IF(IFERROR(_xlfn.NUMBERVALUE(RIGHT(D5540,2))=C5540-2000,TRUE),1,0)*_xlfn.IFNA(VLOOKUP(LEFT(RIGHT(D5540,LEN(D5540)-6),LEN(RIGHT(D5540,LEN(D5540)-6))-3),'Filter Fuel'!$A$3:$I$29,HLOOKUP(LEFT(D5540,6),'Filter Fuel'!$B$1:$I$2,2,FALSE),FALSE),1)*IF(F5540=0,0,1)</f>
        <v>0</v>
      </c>
      <c r="B5540" t="s">
        <v>2</v>
      </c>
      <c r="C5540">
        <f t="shared" si="162"/>
        <v>2039</v>
      </c>
      <c r="D5540" t="str">
        <f t="shared" si="163"/>
        <v>COMBDGELCIMP38</v>
      </c>
      <c r="E5540" t="str">
        <f>VLOOKUP(D5540,'NZ40-POPT_tech_groups'!A:B,2,FALSE)</f>
        <v>NZ40-ENE-1-COMBDG</v>
      </c>
      <c r="F5540" s="3">
        <f>_xlfn.IFNA(_xlfn.IFNA(VLOOKUP(D5540,'Energy Share'!B:D,3,FALSE),VLOOKUP(LEFT(D5540,LEN(D5540)-2),'Energy Share'!B:D,3,FALSE)),0)*HLOOKUP(C5540,'Energy Share'!$I$2:$AL$3,2,FALSE)*VLOOKUP(LEFT(D5540,6),'Energy Share'!$I$6:$J$14,2,FALSE)</f>
        <v>7.8005505053131863E-2</v>
      </c>
    </row>
    <row r="5541" spans="1:6" x14ac:dyDescent="0.3">
      <c r="A5541">
        <f>IF(IFERROR(_xlfn.NUMBERVALUE(RIGHT(D5541,2))=C5541-2000,TRUE),1,0)*_xlfn.IFNA(VLOOKUP(LEFT(RIGHT(D5541,LEN(D5541)-6),LEN(RIGHT(D5541,LEN(D5541)-6))-3),'Filter Fuel'!$A$3:$I$29,HLOOKUP(LEFT(D5541,6),'Filter Fuel'!$B$1:$I$2,2,FALSE),FALSE),1)*IF(F5541=0,0,1)</f>
        <v>1</v>
      </c>
      <c r="B5541" t="s">
        <v>2</v>
      </c>
      <c r="C5541">
        <f t="shared" si="162"/>
        <v>2039</v>
      </c>
      <c r="D5541" t="str">
        <f t="shared" si="163"/>
        <v>COMBDGELCIMP39</v>
      </c>
      <c r="E5541" t="str">
        <f>VLOOKUP(D5541,'NZ40-POPT_tech_groups'!A:B,2,FALSE)</f>
        <v>NZ40-ENE-1-COMBDG</v>
      </c>
      <c r="F5541" s="3">
        <f>_xlfn.IFNA(_xlfn.IFNA(VLOOKUP(D5541,'Energy Share'!B:D,3,FALSE),VLOOKUP(LEFT(D5541,LEN(D5541)-2),'Energy Share'!B:D,3,FALSE)),0)*HLOOKUP(C5541,'Energy Share'!$I$2:$AL$3,2,FALSE)*VLOOKUP(LEFT(D5541,6),'Energy Share'!$I$6:$J$14,2,FALSE)</f>
        <v>7.8005505053131863E-2</v>
      </c>
    </row>
    <row r="5542" spans="1:6" hidden="1" x14ac:dyDescent="0.3">
      <c r="A5542">
        <f>IF(IFERROR(_xlfn.NUMBERVALUE(RIGHT(D5542,2))=C5542-2000,TRUE),1,0)*_xlfn.IFNA(VLOOKUP(LEFT(RIGHT(D5542,LEN(D5542)-6),LEN(RIGHT(D5542,LEN(D5542)-6))-3),'Filter Fuel'!$A$3:$I$29,HLOOKUP(LEFT(D5542,6),'Filter Fuel'!$B$1:$I$2,2,FALSE),FALSE),1)*IF(F5542=0,0,1)</f>
        <v>0</v>
      </c>
      <c r="B5542" t="s">
        <v>2</v>
      </c>
      <c r="C5542">
        <f t="shared" si="162"/>
        <v>2039</v>
      </c>
      <c r="D5542" t="str">
        <f t="shared" si="163"/>
        <v>COMBDGELCIMP40</v>
      </c>
      <c r="E5542" t="str">
        <f>VLOOKUP(D5542,'NZ40-POPT_tech_groups'!A:B,2,FALSE)</f>
        <v>NZ40-ENE-1-COMBDG</v>
      </c>
      <c r="F5542" s="3">
        <f>_xlfn.IFNA(_xlfn.IFNA(VLOOKUP(D5542,'Energy Share'!B:D,3,FALSE),VLOOKUP(LEFT(D5542,LEN(D5542)-2),'Energy Share'!B:D,3,FALSE)),0)*HLOOKUP(C5542,'Energy Share'!$I$2:$AL$3,2,FALSE)*VLOOKUP(LEFT(D5542,6),'Energy Share'!$I$6:$J$14,2,FALSE)</f>
        <v>7.8005505053131863E-2</v>
      </c>
    </row>
    <row r="5543" spans="1:6" hidden="1" x14ac:dyDescent="0.3">
      <c r="A5543">
        <f>IF(IFERROR(_xlfn.NUMBERVALUE(RIGHT(D5543,2))=C5543-2000,TRUE),1,0)*_xlfn.IFNA(VLOOKUP(LEFT(RIGHT(D5543,LEN(D5543)-6),LEN(RIGHT(D5543,LEN(D5543)-6))-3),'Filter Fuel'!$A$3:$I$29,HLOOKUP(LEFT(D5543,6),'Filter Fuel'!$B$1:$I$2,2,FALSE),FALSE),1)*IF(F5543=0,0,1)</f>
        <v>0</v>
      </c>
      <c r="B5543" t="s">
        <v>2</v>
      </c>
      <c r="C5543">
        <f t="shared" si="162"/>
        <v>2039</v>
      </c>
      <c r="D5543" t="str">
        <f t="shared" si="163"/>
        <v>COMBDGELCIMP41</v>
      </c>
      <c r="E5543" t="str">
        <f>VLOOKUP(D5543,'NZ40-POPT_tech_groups'!A:B,2,FALSE)</f>
        <v>NZ40-ENE-1-COMBDG</v>
      </c>
      <c r="F5543" s="3">
        <f>_xlfn.IFNA(_xlfn.IFNA(VLOOKUP(D5543,'Energy Share'!B:D,3,FALSE),VLOOKUP(LEFT(D5543,LEN(D5543)-2),'Energy Share'!B:D,3,FALSE)),0)*HLOOKUP(C5543,'Energy Share'!$I$2:$AL$3,2,FALSE)*VLOOKUP(LEFT(D5543,6),'Energy Share'!$I$6:$J$14,2,FALSE)</f>
        <v>7.8005505053131863E-2</v>
      </c>
    </row>
    <row r="5544" spans="1:6" hidden="1" x14ac:dyDescent="0.3">
      <c r="A5544">
        <f>IF(IFERROR(_xlfn.NUMBERVALUE(RIGHT(D5544,2))=C5544-2000,TRUE),1,0)*_xlfn.IFNA(VLOOKUP(LEFT(RIGHT(D5544,LEN(D5544)-6),LEN(RIGHT(D5544,LEN(D5544)-6))-3),'Filter Fuel'!$A$3:$I$29,HLOOKUP(LEFT(D5544,6),'Filter Fuel'!$B$1:$I$2,2,FALSE),FALSE),1)*IF(F5544=0,0,1)</f>
        <v>0</v>
      </c>
      <c r="B5544" t="s">
        <v>2</v>
      </c>
      <c r="C5544">
        <f t="shared" si="162"/>
        <v>2039</v>
      </c>
      <c r="D5544" t="str">
        <f t="shared" si="163"/>
        <v>COMBDGELCIMP42</v>
      </c>
      <c r="E5544" t="str">
        <f>VLOOKUP(D5544,'NZ40-POPT_tech_groups'!A:B,2,FALSE)</f>
        <v>NZ40-ENE-1-COMBDG</v>
      </c>
      <c r="F5544" s="3">
        <f>_xlfn.IFNA(_xlfn.IFNA(VLOOKUP(D5544,'Energy Share'!B:D,3,FALSE),VLOOKUP(LEFT(D5544,LEN(D5544)-2),'Energy Share'!B:D,3,FALSE)),0)*HLOOKUP(C5544,'Energy Share'!$I$2:$AL$3,2,FALSE)*VLOOKUP(LEFT(D5544,6),'Energy Share'!$I$6:$J$14,2,FALSE)</f>
        <v>7.8005505053131863E-2</v>
      </c>
    </row>
    <row r="5545" spans="1:6" hidden="1" x14ac:dyDescent="0.3">
      <c r="A5545">
        <f>IF(IFERROR(_xlfn.NUMBERVALUE(RIGHT(D5545,2))=C5545-2000,TRUE),1,0)*_xlfn.IFNA(VLOOKUP(LEFT(RIGHT(D5545,LEN(D5545)-6),LEN(RIGHT(D5545,LEN(D5545)-6))-3),'Filter Fuel'!$A$3:$I$29,HLOOKUP(LEFT(D5545,6),'Filter Fuel'!$B$1:$I$2,2,FALSE),FALSE),1)*IF(F5545=0,0,1)</f>
        <v>0</v>
      </c>
      <c r="B5545" t="s">
        <v>2</v>
      </c>
      <c r="C5545">
        <f t="shared" si="162"/>
        <v>2039</v>
      </c>
      <c r="D5545" t="str">
        <f t="shared" si="163"/>
        <v>COMBDGELCIMP43</v>
      </c>
      <c r="E5545" t="str">
        <f>VLOOKUP(D5545,'NZ40-POPT_tech_groups'!A:B,2,FALSE)</f>
        <v>NZ40-ENE-1-COMBDG</v>
      </c>
      <c r="F5545" s="3">
        <f>_xlfn.IFNA(_xlfn.IFNA(VLOOKUP(D5545,'Energy Share'!B:D,3,FALSE),VLOOKUP(LEFT(D5545,LEN(D5545)-2),'Energy Share'!B:D,3,FALSE)),0)*HLOOKUP(C5545,'Energy Share'!$I$2:$AL$3,2,FALSE)*VLOOKUP(LEFT(D5545,6),'Energy Share'!$I$6:$J$14,2,FALSE)</f>
        <v>7.8005505053131863E-2</v>
      </c>
    </row>
    <row r="5546" spans="1:6" hidden="1" x14ac:dyDescent="0.3">
      <c r="A5546">
        <f>IF(IFERROR(_xlfn.NUMBERVALUE(RIGHT(D5546,2))=C5546-2000,TRUE),1,0)*_xlfn.IFNA(VLOOKUP(LEFT(RIGHT(D5546,LEN(D5546)-6),LEN(RIGHT(D5546,LEN(D5546)-6))-3),'Filter Fuel'!$A$3:$I$29,HLOOKUP(LEFT(D5546,6),'Filter Fuel'!$B$1:$I$2,2,FALSE),FALSE),1)*IF(F5546=0,0,1)</f>
        <v>0</v>
      </c>
      <c r="B5546" t="s">
        <v>2</v>
      </c>
      <c r="C5546">
        <f t="shared" si="162"/>
        <v>2039</v>
      </c>
      <c r="D5546" t="str">
        <f t="shared" si="163"/>
        <v>COMBDGELCIMP44</v>
      </c>
      <c r="E5546" t="str">
        <f>VLOOKUP(D5546,'NZ40-POPT_tech_groups'!A:B,2,FALSE)</f>
        <v>NZ40-ENE-1-COMBDG</v>
      </c>
      <c r="F5546" s="3">
        <f>_xlfn.IFNA(_xlfn.IFNA(VLOOKUP(D5546,'Energy Share'!B:D,3,FALSE),VLOOKUP(LEFT(D5546,LEN(D5546)-2),'Energy Share'!B:D,3,FALSE)),0)*HLOOKUP(C5546,'Energy Share'!$I$2:$AL$3,2,FALSE)*VLOOKUP(LEFT(D5546,6),'Energy Share'!$I$6:$J$14,2,FALSE)</f>
        <v>7.8005505053131863E-2</v>
      </c>
    </row>
    <row r="5547" spans="1:6" hidden="1" x14ac:dyDescent="0.3">
      <c r="A5547">
        <f>IF(IFERROR(_xlfn.NUMBERVALUE(RIGHT(D5547,2))=C5547-2000,TRUE),1,0)*_xlfn.IFNA(VLOOKUP(LEFT(RIGHT(D5547,LEN(D5547)-6),LEN(RIGHT(D5547,LEN(D5547)-6))-3),'Filter Fuel'!$A$3:$I$29,HLOOKUP(LEFT(D5547,6),'Filter Fuel'!$B$1:$I$2,2,FALSE),FALSE),1)*IF(F5547=0,0,1)</f>
        <v>0</v>
      </c>
      <c r="B5547" t="s">
        <v>2</v>
      </c>
      <c r="C5547">
        <f t="shared" si="162"/>
        <v>2039</v>
      </c>
      <c r="D5547" t="str">
        <f t="shared" si="163"/>
        <v>COMBDGELCIMP45</v>
      </c>
      <c r="E5547" t="str">
        <f>VLOOKUP(D5547,'NZ40-POPT_tech_groups'!A:B,2,FALSE)</f>
        <v>NZ40-ENE-1-COMBDG</v>
      </c>
      <c r="F5547" s="3">
        <f>_xlfn.IFNA(_xlfn.IFNA(VLOOKUP(D5547,'Energy Share'!B:D,3,FALSE),VLOOKUP(LEFT(D5547,LEN(D5547)-2),'Energy Share'!B:D,3,FALSE)),0)*HLOOKUP(C5547,'Energy Share'!$I$2:$AL$3,2,FALSE)*VLOOKUP(LEFT(D5547,6),'Energy Share'!$I$6:$J$14,2,FALSE)</f>
        <v>7.8005505053131863E-2</v>
      </c>
    </row>
    <row r="5548" spans="1:6" hidden="1" x14ac:dyDescent="0.3">
      <c r="A5548">
        <f>IF(IFERROR(_xlfn.NUMBERVALUE(RIGHT(D5548,2))=C5548-2000,TRUE),1,0)*_xlfn.IFNA(VLOOKUP(LEFT(RIGHT(D5548,LEN(D5548)-6),LEN(RIGHT(D5548,LEN(D5548)-6))-3),'Filter Fuel'!$A$3:$I$29,HLOOKUP(LEFT(D5548,6),'Filter Fuel'!$B$1:$I$2,2,FALSE),FALSE),1)*IF(F5548=0,0,1)</f>
        <v>0</v>
      </c>
      <c r="B5548" t="s">
        <v>2</v>
      </c>
      <c r="C5548">
        <f t="shared" si="162"/>
        <v>2039</v>
      </c>
      <c r="D5548" t="str">
        <f t="shared" si="163"/>
        <v>COMBDGELCIMP46</v>
      </c>
      <c r="E5548" t="str">
        <f>VLOOKUP(D5548,'NZ40-POPT_tech_groups'!A:B,2,FALSE)</f>
        <v>NZ40-ENE-1-COMBDG</v>
      </c>
      <c r="F5548" s="3">
        <f>_xlfn.IFNA(_xlfn.IFNA(VLOOKUP(D5548,'Energy Share'!B:D,3,FALSE),VLOOKUP(LEFT(D5548,LEN(D5548)-2),'Energy Share'!B:D,3,FALSE)),0)*HLOOKUP(C5548,'Energy Share'!$I$2:$AL$3,2,FALSE)*VLOOKUP(LEFT(D5548,6),'Energy Share'!$I$6:$J$14,2,FALSE)</f>
        <v>7.8005505053131863E-2</v>
      </c>
    </row>
    <row r="5549" spans="1:6" hidden="1" x14ac:dyDescent="0.3">
      <c r="A5549">
        <f>IF(IFERROR(_xlfn.NUMBERVALUE(RIGHT(D5549,2))=C5549-2000,TRUE),1,0)*_xlfn.IFNA(VLOOKUP(LEFT(RIGHT(D5549,LEN(D5549)-6),LEN(RIGHT(D5549,LEN(D5549)-6))-3),'Filter Fuel'!$A$3:$I$29,HLOOKUP(LEFT(D5549,6),'Filter Fuel'!$B$1:$I$2,2,FALSE),FALSE),1)*IF(F5549=0,0,1)</f>
        <v>0</v>
      </c>
      <c r="B5549" t="s">
        <v>2</v>
      </c>
      <c r="C5549">
        <f t="shared" si="162"/>
        <v>2039</v>
      </c>
      <c r="D5549" t="str">
        <f t="shared" si="163"/>
        <v>COMBDGELCIMP47</v>
      </c>
      <c r="E5549" t="str">
        <f>VLOOKUP(D5549,'NZ40-POPT_tech_groups'!A:B,2,FALSE)</f>
        <v>NZ40-ENE-1-COMBDG</v>
      </c>
      <c r="F5549" s="3">
        <f>_xlfn.IFNA(_xlfn.IFNA(VLOOKUP(D5549,'Energy Share'!B:D,3,FALSE),VLOOKUP(LEFT(D5549,LEN(D5549)-2),'Energy Share'!B:D,3,FALSE)),0)*HLOOKUP(C5549,'Energy Share'!$I$2:$AL$3,2,FALSE)*VLOOKUP(LEFT(D5549,6),'Energy Share'!$I$6:$J$14,2,FALSE)</f>
        <v>7.8005505053131863E-2</v>
      </c>
    </row>
    <row r="5550" spans="1:6" hidden="1" x14ac:dyDescent="0.3">
      <c r="A5550">
        <f>IF(IFERROR(_xlfn.NUMBERVALUE(RIGHT(D5550,2))=C5550-2000,TRUE),1,0)*_xlfn.IFNA(VLOOKUP(LEFT(RIGHT(D5550,LEN(D5550)-6),LEN(RIGHT(D5550,LEN(D5550)-6))-3),'Filter Fuel'!$A$3:$I$29,HLOOKUP(LEFT(D5550,6),'Filter Fuel'!$B$1:$I$2,2,FALSE),FALSE),1)*IF(F5550=0,0,1)</f>
        <v>0</v>
      </c>
      <c r="B5550" t="s">
        <v>2</v>
      </c>
      <c r="C5550">
        <f t="shared" si="162"/>
        <v>2039</v>
      </c>
      <c r="D5550" t="str">
        <f t="shared" si="163"/>
        <v>COMBDGELCIMP48</v>
      </c>
      <c r="E5550" t="str">
        <f>VLOOKUP(D5550,'NZ40-POPT_tech_groups'!A:B,2,FALSE)</f>
        <v>NZ40-ENE-1-COMBDG</v>
      </c>
      <c r="F5550" s="3">
        <f>_xlfn.IFNA(_xlfn.IFNA(VLOOKUP(D5550,'Energy Share'!B:D,3,FALSE),VLOOKUP(LEFT(D5550,LEN(D5550)-2),'Energy Share'!B:D,3,FALSE)),0)*HLOOKUP(C5550,'Energy Share'!$I$2:$AL$3,2,FALSE)*VLOOKUP(LEFT(D5550,6),'Energy Share'!$I$6:$J$14,2,FALSE)</f>
        <v>7.8005505053131863E-2</v>
      </c>
    </row>
    <row r="5551" spans="1:6" hidden="1" x14ac:dyDescent="0.3">
      <c r="A5551">
        <f>IF(IFERROR(_xlfn.NUMBERVALUE(RIGHT(D5551,2))=C5551-2000,TRUE),1,0)*_xlfn.IFNA(VLOOKUP(LEFT(RIGHT(D5551,LEN(D5551)-6),LEN(RIGHT(D5551,LEN(D5551)-6))-3),'Filter Fuel'!$A$3:$I$29,HLOOKUP(LEFT(D5551,6),'Filter Fuel'!$B$1:$I$2,2,FALSE),FALSE),1)*IF(F5551=0,0,1)</f>
        <v>0</v>
      </c>
      <c r="B5551" t="s">
        <v>2</v>
      </c>
      <c r="C5551">
        <f t="shared" si="162"/>
        <v>2039</v>
      </c>
      <c r="D5551" t="str">
        <f t="shared" si="163"/>
        <v>COMBDGELCIMP49</v>
      </c>
      <c r="E5551" t="str">
        <f>VLOOKUP(D5551,'NZ40-POPT_tech_groups'!A:B,2,FALSE)</f>
        <v>NZ40-ENE-1-COMBDG</v>
      </c>
      <c r="F5551" s="3">
        <f>_xlfn.IFNA(_xlfn.IFNA(VLOOKUP(D5551,'Energy Share'!B:D,3,FALSE),VLOOKUP(LEFT(D5551,LEN(D5551)-2),'Energy Share'!B:D,3,FALSE)),0)*HLOOKUP(C5551,'Energy Share'!$I$2:$AL$3,2,FALSE)*VLOOKUP(LEFT(D5551,6),'Energy Share'!$I$6:$J$14,2,FALSE)</f>
        <v>7.8005505053131863E-2</v>
      </c>
    </row>
    <row r="5552" spans="1:6" hidden="1" x14ac:dyDescent="0.3">
      <c r="A5552">
        <f>IF(IFERROR(_xlfn.NUMBERVALUE(RIGHT(D5552,2))=C5552-2000,TRUE),1,0)*_xlfn.IFNA(VLOOKUP(LEFT(RIGHT(D5552,LEN(D5552)-6),LEN(RIGHT(D5552,LEN(D5552)-6))-3),'Filter Fuel'!$A$3:$I$29,HLOOKUP(LEFT(D5552,6),'Filter Fuel'!$B$1:$I$2,2,FALSE),FALSE),1)*IF(F5552=0,0,1)</f>
        <v>0</v>
      </c>
      <c r="B5552" t="s">
        <v>2</v>
      </c>
      <c r="C5552">
        <f t="shared" si="162"/>
        <v>2039</v>
      </c>
      <c r="D5552" t="str">
        <f t="shared" si="163"/>
        <v>COMBDGELCIMP50</v>
      </c>
      <c r="E5552" t="str">
        <f>VLOOKUP(D5552,'NZ40-POPT_tech_groups'!A:B,2,FALSE)</f>
        <v>NZ40-ENE-1-COMBDG</v>
      </c>
      <c r="F5552" s="3">
        <f>_xlfn.IFNA(_xlfn.IFNA(VLOOKUP(D5552,'Energy Share'!B:D,3,FALSE),VLOOKUP(LEFT(D5552,LEN(D5552)-2),'Energy Share'!B:D,3,FALSE)),0)*HLOOKUP(C5552,'Energy Share'!$I$2:$AL$3,2,FALSE)*VLOOKUP(LEFT(D5552,6),'Energy Share'!$I$6:$J$14,2,FALSE)</f>
        <v>7.8005505053131863E-2</v>
      </c>
    </row>
    <row r="5553" spans="1:6" hidden="1" x14ac:dyDescent="0.3">
      <c r="A5553">
        <f>IF(IFERROR(_xlfn.NUMBERVALUE(RIGHT(D5553,2))=C5553-2000,TRUE),1,0)*_xlfn.IFNA(VLOOKUP(LEFT(RIGHT(D5553,LEN(D5553)-6),LEN(RIGHT(D5553,LEN(D5553)-6))-3),'Filter Fuel'!$A$3:$I$29,HLOOKUP(LEFT(D5553,6),'Filter Fuel'!$B$1:$I$2,2,FALSE),FALSE),1)*IF(F5553=0,0,1)</f>
        <v>0</v>
      </c>
      <c r="B5553" t="s">
        <v>2</v>
      </c>
      <c r="C5553">
        <f t="shared" si="162"/>
        <v>2039</v>
      </c>
      <c r="D5553" t="str">
        <f t="shared" si="163"/>
        <v>FRETRAELCIMP16</v>
      </c>
      <c r="E5553" t="str">
        <f>VLOOKUP(D5553,'NZ40-POPT_tech_groups'!A:B,2,FALSE)</f>
        <v>NZ40-ENE-1-FRETRA</v>
      </c>
      <c r="F5553" s="3">
        <f>_xlfn.IFNA(_xlfn.IFNA(VLOOKUP(D5553,'Energy Share'!B:D,3,FALSE),VLOOKUP(LEFT(D5553,LEN(D5553)-2),'Energy Share'!B:D,3,FALSE)),0)*HLOOKUP(C5553,'Energy Share'!$I$2:$AL$3,2,FALSE)*VLOOKUP(LEFT(D5553,6),'Energy Share'!$I$6:$J$14,2,FALSE)</f>
        <v>0</v>
      </c>
    </row>
    <row r="5554" spans="1:6" hidden="1" x14ac:dyDescent="0.3">
      <c r="A5554">
        <f>IF(IFERROR(_xlfn.NUMBERVALUE(RIGHT(D5554,2))=C5554-2000,TRUE),1,0)*_xlfn.IFNA(VLOOKUP(LEFT(RIGHT(D5554,LEN(D5554)-6),LEN(RIGHT(D5554,LEN(D5554)-6))-3),'Filter Fuel'!$A$3:$I$29,HLOOKUP(LEFT(D5554,6),'Filter Fuel'!$B$1:$I$2,2,FALSE),FALSE),1)*IF(F5554=0,0,1)</f>
        <v>0</v>
      </c>
      <c r="B5554" t="s">
        <v>2</v>
      </c>
      <c r="C5554">
        <f t="shared" si="162"/>
        <v>2039</v>
      </c>
      <c r="D5554" t="str">
        <f t="shared" si="163"/>
        <v>FRETRAELCIMP17</v>
      </c>
      <c r="E5554" t="str">
        <f>VLOOKUP(D5554,'NZ40-POPT_tech_groups'!A:B,2,FALSE)</f>
        <v>NZ40-ENE-1-FRETRA</v>
      </c>
      <c r="F5554" s="3">
        <f>_xlfn.IFNA(_xlfn.IFNA(VLOOKUP(D5554,'Energy Share'!B:D,3,FALSE),VLOOKUP(LEFT(D5554,LEN(D5554)-2),'Energy Share'!B:D,3,FALSE)),0)*HLOOKUP(C5554,'Energy Share'!$I$2:$AL$3,2,FALSE)*VLOOKUP(LEFT(D5554,6),'Energy Share'!$I$6:$J$14,2,FALSE)</f>
        <v>0</v>
      </c>
    </row>
    <row r="5555" spans="1:6" hidden="1" x14ac:dyDescent="0.3">
      <c r="A5555">
        <f>IF(IFERROR(_xlfn.NUMBERVALUE(RIGHT(D5555,2))=C5555-2000,TRUE),1,0)*_xlfn.IFNA(VLOOKUP(LEFT(RIGHT(D5555,LEN(D5555)-6),LEN(RIGHT(D5555,LEN(D5555)-6))-3),'Filter Fuel'!$A$3:$I$29,HLOOKUP(LEFT(D5555,6),'Filter Fuel'!$B$1:$I$2,2,FALSE),FALSE),1)*IF(F5555=0,0,1)</f>
        <v>0</v>
      </c>
      <c r="B5555" t="s">
        <v>2</v>
      </c>
      <c r="C5555">
        <f t="shared" si="162"/>
        <v>2039</v>
      </c>
      <c r="D5555" t="str">
        <f t="shared" si="163"/>
        <v>FRETRAELCIMP18</v>
      </c>
      <c r="E5555" t="str">
        <f>VLOOKUP(D5555,'NZ40-POPT_tech_groups'!A:B,2,FALSE)</f>
        <v>NZ40-ENE-1-FRETRA</v>
      </c>
      <c r="F5555" s="3">
        <f>_xlfn.IFNA(_xlfn.IFNA(VLOOKUP(D5555,'Energy Share'!B:D,3,FALSE),VLOOKUP(LEFT(D5555,LEN(D5555)-2),'Energy Share'!B:D,3,FALSE)),0)*HLOOKUP(C5555,'Energy Share'!$I$2:$AL$3,2,FALSE)*VLOOKUP(LEFT(D5555,6),'Energy Share'!$I$6:$J$14,2,FALSE)</f>
        <v>0</v>
      </c>
    </row>
    <row r="5556" spans="1:6" hidden="1" x14ac:dyDescent="0.3">
      <c r="A5556">
        <f>IF(IFERROR(_xlfn.NUMBERVALUE(RIGHT(D5556,2))=C5556-2000,TRUE),1,0)*_xlfn.IFNA(VLOOKUP(LEFT(RIGHT(D5556,LEN(D5556)-6),LEN(RIGHT(D5556,LEN(D5556)-6))-3),'Filter Fuel'!$A$3:$I$29,HLOOKUP(LEFT(D5556,6),'Filter Fuel'!$B$1:$I$2,2,FALSE),FALSE),1)*IF(F5556=0,0,1)</f>
        <v>0</v>
      </c>
      <c r="B5556" t="s">
        <v>2</v>
      </c>
      <c r="C5556">
        <f t="shared" si="162"/>
        <v>2039</v>
      </c>
      <c r="D5556" t="str">
        <f t="shared" si="163"/>
        <v>FRETRAELCIMP19</v>
      </c>
      <c r="E5556" t="str">
        <f>VLOOKUP(D5556,'NZ40-POPT_tech_groups'!A:B,2,FALSE)</f>
        <v>NZ40-ENE-1-FRETRA</v>
      </c>
      <c r="F5556" s="3">
        <f>_xlfn.IFNA(_xlfn.IFNA(VLOOKUP(D5556,'Energy Share'!B:D,3,FALSE),VLOOKUP(LEFT(D5556,LEN(D5556)-2),'Energy Share'!B:D,3,FALSE)),0)*HLOOKUP(C5556,'Energy Share'!$I$2:$AL$3,2,FALSE)*VLOOKUP(LEFT(D5556,6),'Energy Share'!$I$6:$J$14,2,FALSE)</f>
        <v>0</v>
      </c>
    </row>
    <row r="5557" spans="1:6" hidden="1" x14ac:dyDescent="0.3">
      <c r="A5557">
        <f>IF(IFERROR(_xlfn.NUMBERVALUE(RIGHT(D5557,2))=C5557-2000,TRUE),1,0)*_xlfn.IFNA(VLOOKUP(LEFT(RIGHT(D5557,LEN(D5557)-6),LEN(RIGHT(D5557,LEN(D5557)-6))-3),'Filter Fuel'!$A$3:$I$29,HLOOKUP(LEFT(D5557,6),'Filter Fuel'!$B$1:$I$2,2,FALSE),FALSE),1)*IF(F5557=0,0,1)</f>
        <v>0</v>
      </c>
      <c r="B5557" t="s">
        <v>2</v>
      </c>
      <c r="C5557">
        <f t="shared" si="162"/>
        <v>2039</v>
      </c>
      <c r="D5557" t="str">
        <f t="shared" si="163"/>
        <v>FRETRAELCIMP20</v>
      </c>
      <c r="E5557" t="str">
        <f>VLOOKUP(D5557,'NZ40-POPT_tech_groups'!A:B,2,FALSE)</f>
        <v>NZ40-ENE-1-FRETRA</v>
      </c>
      <c r="F5557" s="3">
        <f>_xlfn.IFNA(_xlfn.IFNA(VLOOKUP(D5557,'Energy Share'!B:D,3,FALSE),VLOOKUP(LEFT(D5557,LEN(D5557)-2),'Energy Share'!B:D,3,FALSE)),0)*HLOOKUP(C5557,'Energy Share'!$I$2:$AL$3,2,FALSE)*VLOOKUP(LEFT(D5557,6),'Energy Share'!$I$6:$J$14,2,FALSE)</f>
        <v>0</v>
      </c>
    </row>
    <row r="5558" spans="1:6" hidden="1" x14ac:dyDescent="0.3">
      <c r="A5558">
        <f>IF(IFERROR(_xlfn.NUMBERVALUE(RIGHT(D5558,2))=C5558-2000,TRUE),1,0)*_xlfn.IFNA(VLOOKUP(LEFT(RIGHT(D5558,LEN(D5558)-6),LEN(RIGHT(D5558,LEN(D5558)-6))-3),'Filter Fuel'!$A$3:$I$29,HLOOKUP(LEFT(D5558,6),'Filter Fuel'!$B$1:$I$2,2,FALSE),FALSE),1)*IF(F5558=0,0,1)</f>
        <v>0</v>
      </c>
      <c r="B5558" t="s">
        <v>2</v>
      </c>
      <c r="C5558">
        <f t="shared" si="162"/>
        <v>2039</v>
      </c>
      <c r="D5558" t="str">
        <f t="shared" si="163"/>
        <v>FRETRAELCIMP21</v>
      </c>
      <c r="E5558" t="str">
        <f>VLOOKUP(D5558,'NZ40-POPT_tech_groups'!A:B,2,FALSE)</f>
        <v>NZ40-ENE-1-FRETRA</v>
      </c>
      <c r="F5558" s="3">
        <f>_xlfn.IFNA(_xlfn.IFNA(VLOOKUP(D5558,'Energy Share'!B:D,3,FALSE),VLOOKUP(LEFT(D5558,LEN(D5558)-2),'Energy Share'!B:D,3,FALSE)),0)*HLOOKUP(C5558,'Energy Share'!$I$2:$AL$3,2,FALSE)*VLOOKUP(LEFT(D5558,6),'Energy Share'!$I$6:$J$14,2,FALSE)</f>
        <v>0</v>
      </c>
    </row>
    <row r="5559" spans="1:6" hidden="1" x14ac:dyDescent="0.3">
      <c r="A5559">
        <f>IF(IFERROR(_xlfn.NUMBERVALUE(RIGHT(D5559,2))=C5559-2000,TRUE),1,0)*_xlfn.IFNA(VLOOKUP(LEFT(RIGHT(D5559,LEN(D5559)-6),LEN(RIGHT(D5559,LEN(D5559)-6))-3),'Filter Fuel'!$A$3:$I$29,HLOOKUP(LEFT(D5559,6),'Filter Fuel'!$B$1:$I$2,2,FALSE),FALSE),1)*IF(F5559=0,0,1)</f>
        <v>0</v>
      </c>
      <c r="B5559" t="s">
        <v>2</v>
      </c>
      <c r="C5559">
        <f t="shared" si="162"/>
        <v>2039</v>
      </c>
      <c r="D5559" t="str">
        <f t="shared" si="163"/>
        <v>FRETRAELCIMP22</v>
      </c>
      <c r="E5559" t="str">
        <f>VLOOKUP(D5559,'NZ40-POPT_tech_groups'!A:B,2,FALSE)</f>
        <v>NZ40-ENE-1-FRETRA</v>
      </c>
      <c r="F5559" s="3">
        <f>_xlfn.IFNA(_xlfn.IFNA(VLOOKUP(D5559,'Energy Share'!B:D,3,FALSE),VLOOKUP(LEFT(D5559,LEN(D5559)-2),'Energy Share'!B:D,3,FALSE)),0)*HLOOKUP(C5559,'Energy Share'!$I$2:$AL$3,2,FALSE)*VLOOKUP(LEFT(D5559,6),'Energy Share'!$I$6:$J$14,2,FALSE)</f>
        <v>0</v>
      </c>
    </row>
    <row r="5560" spans="1:6" hidden="1" x14ac:dyDescent="0.3">
      <c r="A5560">
        <f>IF(IFERROR(_xlfn.NUMBERVALUE(RIGHT(D5560,2))=C5560-2000,TRUE),1,0)*_xlfn.IFNA(VLOOKUP(LEFT(RIGHT(D5560,LEN(D5560)-6),LEN(RIGHT(D5560,LEN(D5560)-6))-3),'Filter Fuel'!$A$3:$I$29,HLOOKUP(LEFT(D5560,6),'Filter Fuel'!$B$1:$I$2,2,FALSE),FALSE),1)*IF(F5560=0,0,1)</f>
        <v>0</v>
      </c>
      <c r="B5560" t="s">
        <v>2</v>
      </c>
      <c r="C5560">
        <f t="shared" si="162"/>
        <v>2039</v>
      </c>
      <c r="D5560" t="str">
        <f t="shared" si="163"/>
        <v>FRETRAELCIMP23</v>
      </c>
      <c r="E5560" t="str">
        <f>VLOOKUP(D5560,'NZ40-POPT_tech_groups'!A:B,2,FALSE)</f>
        <v>NZ40-ENE-1-FRETRA</v>
      </c>
      <c r="F5560" s="3">
        <f>_xlfn.IFNA(_xlfn.IFNA(VLOOKUP(D5560,'Energy Share'!B:D,3,FALSE),VLOOKUP(LEFT(D5560,LEN(D5560)-2),'Energy Share'!B:D,3,FALSE)),0)*HLOOKUP(C5560,'Energy Share'!$I$2:$AL$3,2,FALSE)*VLOOKUP(LEFT(D5560,6),'Energy Share'!$I$6:$J$14,2,FALSE)</f>
        <v>0</v>
      </c>
    </row>
    <row r="5561" spans="1:6" hidden="1" x14ac:dyDescent="0.3">
      <c r="A5561">
        <f>IF(IFERROR(_xlfn.NUMBERVALUE(RIGHT(D5561,2))=C5561-2000,TRUE),1,0)*_xlfn.IFNA(VLOOKUP(LEFT(RIGHT(D5561,LEN(D5561)-6),LEN(RIGHT(D5561,LEN(D5561)-6))-3),'Filter Fuel'!$A$3:$I$29,HLOOKUP(LEFT(D5561,6),'Filter Fuel'!$B$1:$I$2,2,FALSE),FALSE),1)*IF(F5561=0,0,1)</f>
        <v>0</v>
      </c>
      <c r="B5561" t="s">
        <v>2</v>
      </c>
      <c r="C5561">
        <f t="shared" si="162"/>
        <v>2039</v>
      </c>
      <c r="D5561" t="str">
        <f t="shared" si="163"/>
        <v>FRETRAELCIMP24</v>
      </c>
      <c r="E5561" t="str">
        <f>VLOOKUP(D5561,'NZ40-POPT_tech_groups'!A:B,2,FALSE)</f>
        <v>NZ40-ENE-1-FRETRA</v>
      </c>
      <c r="F5561" s="3">
        <f>_xlfn.IFNA(_xlfn.IFNA(VLOOKUP(D5561,'Energy Share'!B:D,3,FALSE),VLOOKUP(LEFT(D5561,LEN(D5561)-2),'Energy Share'!B:D,3,FALSE)),0)*HLOOKUP(C5561,'Energy Share'!$I$2:$AL$3,2,FALSE)*VLOOKUP(LEFT(D5561,6),'Energy Share'!$I$6:$J$14,2,FALSE)</f>
        <v>0</v>
      </c>
    </row>
    <row r="5562" spans="1:6" hidden="1" x14ac:dyDescent="0.3">
      <c r="A5562">
        <f>IF(IFERROR(_xlfn.NUMBERVALUE(RIGHT(D5562,2))=C5562-2000,TRUE),1,0)*_xlfn.IFNA(VLOOKUP(LEFT(RIGHT(D5562,LEN(D5562)-6),LEN(RIGHT(D5562,LEN(D5562)-6))-3),'Filter Fuel'!$A$3:$I$29,HLOOKUP(LEFT(D5562,6),'Filter Fuel'!$B$1:$I$2,2,FALSE),FALSE),1)*IF(F5562=0,0,1)</f>
        <v>0</v>
      </c>
      <c r="B5562" t="s">
        <v>2</v>
      </c>
      <c r="C5562">
        <f t="shared" si="162"/>
        <v>2039</v>
      </c>
      <c r="D5562" t="str">
        <f t="shared" si="163"/>
        <v>FRETRAELCIMP25</v>
      </c>
      <c r="E5562" t="str">
        <f>VLOOKUP(D5562,'NZ40-POPT_tech_groups'!A:B,2,FALSE)</f>
        <v>NZ40-ENE-1-FRETRA</v>
      </c>
      <c r="F5562" s="3">
        <f>_xlfn.IFNA(_xlfn.IFNA(VLOOKUP(D5562,'Energy Share'!B:D,3,FALSE),VLOOKUP(LEFT(D5562,LEN(D5562)-2),'Energy Share'!B:D,3,FALSE)),0)*HLOOKUP(C5562,'Energy Share'!$I$2:$AL$3,2,FALSE)*VLOOKUP(LEFT(D5562,6),'Energy Share'!$I$6:$J$14,2,FALSE)</f>
        <v>0</v>
      </c>
    </row>
    <row r="5563" spans="1:6" hidden="1" x14ac:dyDescent="0.3">
      <c r="A5563">
        <f>IF(IFERROR(_xlfn.NUMBERVALUE(RIGHT(D5563,2))=C5563-2000,TRUE),1,0)*_xlfn.IFNA(VLOOKUP(LEFT(RIGHT(D5563,LEN(D5563)-6),LEN(RIGHT(D5563,LEN(D5563)-6))-3),'Filter Fuel'!$A$3:$I$29,HLOOKUP(LEFT(D5563,6),'Filter Fuel'!$B$1:$I$2,2,FALSE),FALSE),1)*IF(F5563=0,0,1)</f>
        <v>0</v>
      </c>
      <c r="B5563" t="s">
        <v>2</v>
      </c>
      <c r="C5563">
        <f t="shared" si="162"/>
        <v>2039</v>
      </c>
      <c r="D5563" t="str">
        <f t="shared" si="163"/>
        <v>FRETRAELCIMP26</v>
      </c>
      <c r="E5563" t="str">
        <f>VLOOKUP(D5563,'NZ40-POPT_tech_groups'!A:B,2,FALSE)</f>
        <v>NZ40-ENE-1-FRETRA</v>
      </c>
      <c r="F5563" s="3">
        <f>_xlfn.IFNA(_xlfn.IFNA(VLOOKUP(D5563,'Energy Share'!B:D,3,FALSE),VLOOKUP(LEFT(D5563,LEN(D5563)-2),'Energy Share'!B:D,3,FALSE)),0)*HLOOKUP(C5563,'Energy Share'!$I$2:$AL$3,2,FALSE)*VLOOKUP(LEFT(D5563,6),'Energy Share'!$I$6:$J$14,2,FALSE)</f>
        <v>0</v>
      </c>
    </row>
    <row r="5564" spans="1:6" hidden="1" x14ac:dyDescent="0.3">
      <c r="A5564">
        <f>IF(IFERROR(_xlfn.NUMBERVALUE(RIGHT(D5564,2))=C5564-2000,TRUE),1,0)*_xlfn.IFNA(VLOOKUP(LEFT(RIGHT(D5564,LEN(D5564)-6),LEN(RIGHT(D5564,LEN(D5564)-6))-3),'Filter Fuel'!$A$3:$I$29,HLOOKUP(LEFT(D5564,6),'Filter Fuel'!$B$1:$I$2,2,FALSE),FALSE),1)*IF(F5564=0,0,1)</f>
        <v>0</v>
      </c>
      <c r="B5564" t="s">
        <v>2</v>
      </c>
      <c r="C5564">
        <f t="shared" si="162"/>
        <v>2039</v>
      </c>
      <c r="D5564" t="str">
        <f t="shared" si="163"/>
        <v>FRETRAELCIMP27</v>
      </c>
      <c r="E5564" t="str">
        <f>VLOOKUP(D5564,'NZ40-POPT_tech_groups'!A:B,2,FALSE)</f>
        <v>NZ40-ENE-1-FRETRA</v>
      </c>
      <c r="F5564" s="3">
        <f>_xlfn.IFNA(_xlfn.IFNA(VLOOKUP(D5564,'Energy Share'!B:D,3,FALSE),VLOOKUP(LEFT(D5564,LEN(D5564)-2),'Energy Share'!B:D,3,FALSE)),0)*HLOOKUP(C5564,'Energy Share'!$I$2:$AL$3,2,FALSE)*VLOOKUP(LEFT(D5564,6),'Energy Share'!$I$6:$J$14,2,FALSE)</f>
        <v>0</v>
      </c>
    </row>
    <row r="5565" spans="1:6" hidden="1" x14ac:dyDescent="0.3">
      <c r="A5565">
        <f>IF(IFERROR(_xlfn.NUMBERVALUE(RIGHT(D5565,2))=C5565-2000,TRUE),1,0)*_xlfn.IFNA(VLOOKUP(LEFT(RIGHT(D5565,LEN(D5565)-6),LEN(RIGHT(D5565,LEN(D5565)-6))-3),'Filter Fuel'!$A$3:$I$29,HLOOKUP(LEFT(D5565,6),'Filter Fuel'!$B$1:$I$2,2,FALSE),FALSE),1)*IF(F5565=0,0,1)</f>
        <v>0</v>
      </c>
      <c r="B5565" t="s">
        <v>2</v>
      </c>
      <c r="C5565">
        <f t="shared" si="162"/>
        <v>2039</v>
      </c>
      <c r="D5565" t="str">
        <f t="shared" si="163"/>
        <v>FRETRAELCIMP28</v>
      </c>
      <c r="E5565" t="str">
        <f>VLOOKUP(D5565,'NZ40-POPT_tech_groups'!A:B,2,FALSE)</f>
        <v>NZ40-ENE-1-FRETRA</v>
      </c>
      <c r="F5565" s="3">
        <f>_xlfn.IFNA(_xlfn.IFNA(VLOOKUP(D5565,'Energy Share'!B:D,3,FALSE),VLOOKUP(LEFT(D5565,LEN(D5565)-2),'Energy Share'!B:D,3,FALSE)),0)*HLOOKUP(C5565,'Energy Share'!$I$2:$AL$3,2,FALSE)*VLOOKUP(LEFT(D5565,6),'Energy Share'!$I$6:$J$14,2,FALSE)</f>
        <v>0</v>
      </c>
    </row>
    <row r="5566" spans="1:6" hidden="1" x14ac:dyDescent="0.3">
      <c r="A5566">
        <f>IF(IFERROR(_xlfn.NUMBERVALUE(RIGHT(D5566,2))=C5566-2000,TRUE),1,0)*_xlfn.IFNA(VLOOKUP(LEFT(RIGHT(D5566,LEN(D5566)-6),LEN(RIGHT(D5566,LEN(D5566)-6))-3),'Filter Fuel'!$A$3:$I$29,HLOOKUP(LEFT(D5566,6),'Filter Fuel'!$B$1:$I$2,2,FALSE),FALSE),1)*IF(F5566=0,0,1)</f>
        <v>0</v>
      </c>
      <c r="B5566" t="s">
        <v>2</v>
      </c>
      <c r="C5566">
        <f t="shared" si="162"/>
        <v>2039</v>
      </c>
      <c r="D5566" t="str">
        <f t="shared" si="163"/>
        <v>FRETRAELCIMP29</v>
      </c>
      <c r="E5566" t="str">
        <f>VLOOKUP(D5566,'NZ40-POPT_tech_groups'!A:B,2,FALSE)</f>
        <v>NZ40-ENE-1-FRETRA</v>
      </c>
      <c r="F5566" s="3">
        <f>_xlfn.IFNA(_xlfn.IFNA(VLOOKUP(D5566,'Energy Share'!B:D,3,FALSE),VLOOKUP(LEFT(D5566,LEN(D5566)-2),'Energy Share'!B:D,3,FALSE)),0)*HLOOKUP(C5566,'Energy Share'!$I$2:$AL$3,2,FALSE)*VLOOKUP(LEFT(D5566,6),'Energy Share'!$I$6:$J$14,2,FALSE)</f>
        <v>0</v>
      </c>
    </row>
    <row r="5567" spans="1:6" hidden="1" x14ac:dyDescent="0.3">
      <c r="A5567">
        <f>IF(IFERROR(_xlfn.NUMBERVALUE(RIGHT(D5567,2))=C5567-2000,TRUE),1,0)*_xlfn.IFNA(VLOOKUP(LEFT(RIGHT(D5567,LEN(D5567)-6),LEN(RIGHT(D5567,LEN(D5567)-6))-3),'Filter Fuel'!$A$3:$I$29,HLOOKUP(LEFT(D5567,6),'Filter Fuel'!$B$1:$I$2,2,FALSE),FALSE),1)*IF(F5567=0,0,1)</f>
        <v>0</v>
      </c>
      <c r="B5567" t="s">
        <v>2</v>
      </c>
      <c r="C5567">
        <f t="shared" si="162"/>
        <v>2039</v>
      </c>
      <c r="D5567" t="str">
        <f t="shared" si="163"/>
        <v>FRETRAELCIMP30</v>
      </c>
      <c r="E5567" t="str">
        <f>VLOOKUP(D5567,'NZ40-POPT_tech_groups'!A:B,2,FALSE)</f>
        <v>NZ40-ENE-1-FRETRA</v>
      </c>
      <c r="F5567" s="3">
        <f>_xlfn.IFNA(_xlfn.IFNA(VLOOKUP(D5567,'Energy Share'!B:D,3,FALSE),VLOOKUP(LEFT(D5567,LEN(D5567)-2),'Energy Share'!B:D,3,FALSE)),0)*HLOOKUP(C5567,'Energy Share'!$I$2:$AL$3,2,FALSE)*VLOOKUP(LEFT(D5567,6),'Energy Share'!$I$6:$J$14,2,FALSE)</f>
        <v>0</v>
      </c>
    </row>
    <row r="5568" spans="1:6" hidden="1" x14ac:dyDescent="0.3">
      <c r="A5568">
        <f>IF(IFERROR(_xlfn.NUMBERVALUE(RIGHT(D5568,2))=C5568-2000,TRUE),1,0)*_xlfn.IFNA(VLOOKUP(LEFT(RIGHT(D5568,LEN(D5568)-6),LEN(RIGHT(D5568,LEN(D5568)-6))-3),'Filter Fuel'!$A$3:$I$29,HLOOKUP(LEFT(D5568,6),'Filter Fuel'!$B$1:$I$2,2,FALSE),FALSE),1)*IF(F5568=0,0,1)</f>
        <v>0</v>
      </c>
      <c r="B5568" t="s">
        <v>2</v>
      </c>
      <c r="C5568">
        <f t="shared" si="162"/>
        <v>2039</v>
      </c>
      <c r="D5568" t="str">
        <f t="shared" si="163"/>
        <v>FRETRAELCIMP31</v>
      </c>
      <c r="E5568" t="str">
        <f>VLOOKUP(D5568,'NZ40-POPT_tech_groups'!A:B,2,FALSE)</f>
        <v>NZ40-ENE-1-FRETRA</v>
      </c>
      <c r="F5568" s="3">
        <f>_xlfn.IFNA(_xlfn.IFNA(VLOOKUP(D5568,'Energy Share'!B:D,3,FALSE),VLOOKUP(LEFT(D5568,LEN(D5568)-2),'Energy Share'!B:D,3,FALSE)),0)*HLOOKUP(C5568,'Energy Share'!$I$2:$AL$3,2,FALSE)*VLOOKUP(LEFT(D5568,6),'Energy Share'!$I$6:$J$14,2,FALSE)</f>
        <v>0</v>
      </c>
    </row>
    <row r="5569" spans="1:6" hidden="1" x14ac:dyDescent="0.3">
      <c r="A5569">
        <f>IF(IFERROR(_xlfn.NUMBERVALUE(RIGHT(D5569,2))=C5569-2000,TRUE),1,0)*_xlfn.IFNA(VLOOKUP(LEFT(RIGHT(D5569,LEN(D5569)-6),LEN(RIGHT(D5569,LEN(D5569)-6))-3),'Filter Fuel'!$A$3:$I$29,HLOOKUP(LEFT(D5569,6),'Filter Fuel'!$B$1:$I$2,2,FALSE),FALSE),1)*IF(F5569=0,0,1)</f>
        <v>0</v>
      </c>
      <c r="B5569" t="s">
        <v>2</v>
      </c>
      <c r="C5569">
        <f t="shared" si="162"/>
        <v>2039</v>
      </c>
      <c r="D5569" t="str">
        <f t="shared" si="163"/>
        <v>FRETRAELCIMP32</v>
      </c>
      <c r="E5569" t="str">
        <f>VLOOKUP(D5569,'NZ40-POPT_tech_groups'!A:B,2,FALSE)</f>
        <v>NZ40-ENE-1-FRETRA</v>
      </c>
      <c r="F5569" s="3">
        <f>_xlfn.IFNA(_xlfn.IFNA(VLOOKUP(D5569,'Energy Share'!B:D,3,FALSE),VLOOKUP(LEFT(D5569,LEN(D5569)-2),'Energy Share'!B:D,3,FALSE)),0)*HLOOKUP(C5569,'Energy Share'!$I$2:$AL$3,2,FALSE)*VLOOKUP(LEFT(D5569,6),'Energy Share'!$I$6:$J$14,2,FALSE)</f>
        <v>0</v>
      </c>
    </row>
    <row r="5570" spans="1:6" hidden="1" x14ac:dyDescent="0.3">
      <c r="A5570">
        <f>IF(IFERROR(_xlfn.NUMBERVALUE(RIGHT(D5570,2))=C5570-2000,TRUE),1,0)*_xlfn.IFNA(VLOOKUP(LEFT(RIGHT(D5570,LEN(D5570)-6),LEN(RIGHT(D5570,LEN(D5570)-6))-3),'Filter Fuel'!$A$3:$I$29,HLOOKUP(LEFT(D5570,6),'Filter Fuel'!$B$1:$I$2,2,FALSE),FALSE),1)*IF(F5570=0,0,1)</f>
        <v>0</v>
      </c>
      <c r="B5570" t="s">
        <v>2</v>
      </c>
      <c r="C5570">
        <f t="shared" si="162"/>
        <v>2039</v>
      </c>
      <c r="D5570" t="str">
        <f t="shared" si="163"/>
        <v>FRETRAELCIMP33</v>
      </c>
      <c r="E5570" t="str">
        <f>VLOOKUP(D5570,'NZ40-POPT_tech_groups'!A:B,2,FALSE)</f>
        <v>NZ40-ENE-1-FRETRA</v>
      </c>
      <c r="F5570" s="3">
        <f>_xlfn.IFNA(_xlfn.IFNA(VLOOKUP(D5570,'Energy Share'!B:D,3,FALSE),VLOOKUP(LEFT(D5570,LEN(D5570)-2),'Energy Share'!B:D,3,FALSE)),0)*HLOOKUP(C5570,'Energy Share'!$I$2:$AL$3,2,FALSE)*VLOOKUP(LEFT(D5570,6),'Energy Share'!$I$6:$J$14,2,FALSE)</f>
        <v>0</v>
      </c>
    </row>
    <row r="5571" spans="1:6" hidden="1" x14ac:dyDescent="0.3">
      <c r="A5571">
        <f>IF(IFERROR(_xlfn.NUMBERVALUE(RIGHT(D5571,2))=C5571-2000,TRUE),1,0)*_xlfn.IFNA(VLOOKUP(LEFT(RIGHT(D5571,LEN(D5571)-6),LEN(RIGHT(D5571,LEN(D5571)-6))-3),'Filter Fuel'!$A$3:$I$29,HLOOKUP(LEFT(D5571,6),'Filter Fuel'!$B$1:$I$2,2,FALSE),FALSE),1)*IF(F5571=0,0,1)</f>
        <v>0</v>
      </c>
      <c r="B5571" t="s">
        <v>2</v>
      </c>
      <c r="C5571">
        <f t="shared" si="162"/>
        <v>2039</v>
      </c>
      <c r="D5571" t="str">
        <f t="shared" si="163"/>
        <v>FRETRAELCIMP34</v>
      </c>
      <c r="E5571" t="str">
        <f>VLOOKUP(D5571,'NZ40-POPT_tech_groups'!A:B,2,FALSE)</f>
        <v>NZ40-ENE-1-FRETRA</v>
      </c>
      <c r="F5571" s="3">
        <f>_xlfn.IFNA(_xlfn.IFNA(VLOOKUP(D5571,'Energy Share'!B:D,3,FALSE),VLOOKUP(LEFT(D5571,LEN(D5571)-2),'Energy Share'!B:D,3,FALSE)),0)*HLOOKUP(C5571,'Energy Share'!$I$2:$AL$3,2,FALSE)*VLOOKUP(LEFT(D5571,6),'Energy Share'!$I$6:$J$14,2,FALSE)</f>
        <v>0</v>
      </c>
    </row>
    <row r="5572" spans="1:6" hidden="1" x14ac:dyDescent="0.3">
      <c r="A5572">
        <f>IF(IFERROR(_xlfn.NUMBERVALUE(RIGHT(D5572,2))=C5572-2000,TRUE),1,0)*_xlfn.IFNA(VLOOKUP(LEFT(RIGHT(D5572,LEN(D5572)-6),LEN(RIGHT(D5572,LEN(D5572)-6))-3),'Filter Fuel'!$A$3:$I$29,HLOOKUP(LEFT(D5572,6),'Filter Fuel'!$B$1:$I$2,2,FALSE),FALSE),1)*IF(F5572=0,0,1)</f>
        <v>0</v>
      </c>
      <c r="B5572" t="s">
        <v>2</v>
      </c>
      <c r="C5572">
        <f t="shared" si="162"/>
        <v>2039</v>
      </c>
      <c r="D5572" t="str">
        <f t="shared" si="163"/>
        <v>FRETRAELCIMP35</v>
      </c>
      <c r="E5572" t="str">
        <f>VLOOKUP(D5572,'NZ40-POPT_tech_groups'!A:B,2,FALSE)</f>
        <v>NZ40-ENE-1-FRETRA</v>
      </c>
      <c r="F5572" s="3">
        <f>_xlfn.IFNA(_xlfn.IFNA(VLOOKUP(D5572,'Energy Share'!B:D,3,FALSE),VLOOKUP(LEFT(D5572,LEN(D5572)-2),'Energy Share'!B:D,3,FALSE)),0)*HLOOKUP(C5572,'Energy Share'!$I$2:$AL$3,2,FALSE)*VLOOKUP(LEFT(D5572,6),'Energy Share'!$I$6:$J$14,2,FALSE)</f>
        <v>0</v>
      </c>
    </row>
    <row r="5573" spans="1:6" hidden="1" x14ac:dyDescent="0.3">
      <c r="A5573">
        <f>IF(IFERROR(_xlfn.NUMBERVALUE(RIGHT(D5573,2))=C5573-2000,TRUE),1,0)*_xlfn.IFNA(VLOOKUP(LEFT(RIGHT(D5573,LEN(D5573)-6),LEN(RIGHT(D5573,LEN(D5573)-6))-3),'Filter Fuel'!$A$3:$I$29,HLOOKUP(LEFT(D5573,6),'Filter Fuel'!$B$1:$I$2,2,FALSE),FALSE),1)*IF(F5573=0,0,1)</f>
        <v>0</v>
      </c>
      <c r="B5573" t="s">
        <v>2</v>
      </c>
      <c r="C5573">
        <f t="shared" si="162"/>
        <v>2039</v>
      </c>
      <c r="D5573" t="str">
        <f t="shared" si="163"/>
        <v>FRETRAELCIMP36</v>
      </c>
      <c r="E5573" t="str">
        <f>VLOOKUP(D5573,'NZ40-POPT_tech_groups'!A:B,2,FALSE)</f>
        <v>NZ40-ENE-1-FRETRA</v>
      </c>
      <c r="F5573" s="3">
        <f>_xlfn.IFNA(_xlfn.IFNA(VLOOKUP(D5573,'Energy Share'!B:D,3,FALSE),VLOOKUP(LEFT(D5573,LEN(D5573)-2),'Energy Share'!B:D,3,FALSE)),0)*HLOOKUP(C5573,'Energy Share'!$I$2:$AL$3,2,FALSE)*VLOOKUP(LEFT(D5573,6),'Energy Share'!$I$6:$J$14,2,FALSE)</f>
        <v>0</v>
      </c>
    </row>
    <row r="5574" spans="1:6" hidden="1" x14ac:dyDescent="0.3">
      <c r="A5574">
        <f>IF(IFERROR(_xlfn.NUMBERVALUE(RIGHT(D5574,2))=C5574-2000,TRUE),1,0)*_xlfn.IFNA(VLOOKUP(LEFT(RIGHT(D5574,LEN(D5574)-6),LEN(RIGHT(D5574,LEN(D5574)-6))-3),'Filter Fuel'!$A$3:$I$29,HLOOKUP(LEFT(D5574,6),'Filter Fuel'!$B$1:$I$2,2,FALSE),FALSE),1)*IF(F5574=0,0,1)</f>
        <v>0</v>
      </c>
      <c r="B5574" t="s">
        <v>2</v>
      </c>
      <c r="C5574">
        <f t="shared" si="162"/>
        <v>2039</v>
      </c>
      <c r="D5574" t="str">
        <f t="shared" si="163"/>
        <v>FRETRAELCIMP37</v>
      </c>
      <c r="E5574" t="str">
        <f>VLOOKUP(D5574,'NZ40-POPT_tech_groups'!A:B,2,FALSE)</f>
        <v>NZ40-ENE-1-FRETRA</v>
      </c>
      <c r="F5574" s="3">
        <f>_xlfn.IFNA(_xlfn.IFNA(VLOOKUP(D5574,'Energy Share'!B:D,3,FALSE),VLOOKUP(LEFT(D5574,LEN(D5574)-2),'Energy Share'!B:D,3,FALSE)),0)*HLOOKUP(C5574,'Energy Share'!$I$2:$AL$3,2,FALSE)*VLOOKUP(LEFT(D5574,6),'Energy Share'!$I$6:$J$14,2,FALSE)</f>
        <v>0</v>
      </c>
    </row>
    <row r="5575" spans="1:6" hidden="1" x14ac:dyDescent="0.3">
      <c r="A5575">
        <f>IF(IFERROR(_xlfn.NUMBERVALUE(RIGHT(D5575,2))=C5575-2000,TRUE),1,0)*_xlfn.IFNA(VLOOKUP(LEFT(RIGHT(D5575,LEN(D5575)-6),LEN(RIGHT(D5575,LEN(D5575)-6))-3),'Filter Fuel'!$A$3:$I$29,HLOOKUP(LEFT(D5575,6),'Filter Fuel'!$B$1:$I$2,2,FALSE),FALSE),1)*IF(F5575=0,0,1)</f>
        <v>0</v>
      </c>
      <c r="B5575" t="s">
        <v>2</v>
      </c>
      <c r="C5575">
        <f t="shared" si="162"/>
        <v>2039</v>
      </c>
      <c r="D5575" t="str">
        <f t="shared" si="163"/>
        <v>FRETRAELCIMP38</v>
      </c>
      <c r="E5575" t="str">
        <f>VLOOKUP(D5575,'NZ40-POPT_tech_groups'!A:B,2,FALSE)</f>
        <v>NZ40-ENE-1-FRETRA</v>
      </c>
      <c r="F5575" s="3">
        <f>_xlfn.IFNA(_xlfn.IFNA(VLOOKUP(D5575,'Energy Share'!B:D,3,FALSE),VLOOKUP(LEFT(D5575,LEN(D5575)-2),'Energy Share'!B:D,3,FALSE)),0)*HLOOKUP(C5575,'Energy Share'!$I$2:$AL$3,2,FALSE)*VLOOKUP(LEFT(D5575,6),'Energy Share'!$I$6:$J$14,2,FALSE)</f>
        <v>0</v>
      </c>
    </row>
    <row r="5576" spans="1:6" hidden="1" x14ac:dyDescent="0.3">
      <c r="A5576">
        <f>IF(IFERROR(_xlfn.NUMBERVALUE(RIGHT(D5576,2))=C5576-2000,TRUE),1,0)*_xlfn.IFNA(VLOOKUP(LEFT(RIGHT(D5576,LEN(D5576)-6),LEN(RIGHT(D5576,LEN(D5576)-6))-3),'Filter Fuel'!$A$3:$I$29,HLOOKUP(LEFT(D5576,6),'Filter Fuel'!$B$1:$I$2,2,FALSE),FALSE),1)*IF(F5576=0,0,1)</f>
        <v>0</v>
      </c>
      <c r="B5576" t="s">
        <v>2</v>
      </c>
      <c r="C5576">
        <f t="shared" si="162"/>
        <v>2039</v>
      </c>
      <c r="D5576" t="str">
        <f t="shared" si="163"/>
        <v>FRETRAELCIMP39</v>
      </c>
      <c r="E5576" t="str">
        <f>VLOOKUP(D5576,'NZ40-POPT_tech_groups'!A:B,2,FALSE)</f>
        <v>NZ40-ENE-1-FRETRA</v>
      </c>
      <c r="F5576" s="3">
        <f>_xlfn.IFNA(_xlfn.IFNA(VLOOKUP(D5576,'Energy Share'!B:D,3,FALSE),VLOOKUP(LEFT(D5576,LEN(D5576)-2),'Energy Share'!B:D,3,FALSE)),0)*HLOOKUP(C5576,'Energy Share'!$I$2:$AL$3,2,FALSE)*VLOOKUP(LEFT(D5576,6),'Energy Share'!$I$6:$J$14,2,FALSE)</f>
        <v>0</v>
      </c>
    </row>
    <row r="5577" spans="1:6" hidden="1" x14ac:dyDescent="0.3">
      <c r="A5577">
        <f>IF(IFERROR(_xlfn.NUMBERVALUE(RIGHT(D5577,2))=C5577-2000,TRUE),1,0)*_xlfn.IFNA(VLOOKUP(LEFT(RIGHT(D5577,LEN(D5577)-6),LEN(RIGHT(D5577,LEN(D5577)-6))-3),'Filter Fuel'!$A$3:$I$29,HLOOKUP(LEFT(D5577,6),'Filter Fuel'!$B$1:$I$2,2,FALSE),FALSE),1)*IF(F5577=0,0,1)</f>
        <v>0</v>
      </c>
      <c r="B5577" t="s">
        <v>2</v>
      </c>
      <c r="C5577">
        <f t="shared" si="162"/>
        <v>2039</v>
      </c>
      <c r="D5577" t="str">
        <f t="shared" si="163"/>
        <v>FRETRAELCIMP40</v>
      </c>
      <c r="E5577" t="str">
        <f>VLOOKUP(D5577,'NZ40-POPT_tech_groups'!A:B,2,FALSE)</f>
        <v>NZ40-ENE-1-FRETRA</v>
      </c>
      <c r="F5577" s="3">
        <f>_xlfn.IFNA(_xlfn.IFNA(VLOOKUP(D5577,'Energy Share'!B:D,3,FALSE),VLOOKUP(LEFT(D5577,LEN(D5577)-2),'Energy Share'!B:D,3,FALSE)),0)*HLOOKUP(C5577,'Energy Share'!$I$2:$AL$3,2,FALSE)*VLOOKUP(LEFT(D5577,6),'Energy Share'!$I$6:$J$14,2,FALSE)</f>
        <v>0</v>
      </c>
    </row>
    <row r="5578" spans="1:6" hidden="1" x14ac:dyDescent="0.3">
      <c r="A5578">
        <f>IF(IFERROR(_xlfn.NUMBERVALUE(RIGHT(D5578,2))=C5578-2000,TRUE),1,0)*_xlfn.IFNA(VLOOKUP(LEFT(RIGHT(D5578,LEN(D5578)-6),LEN(RIGHT(D5578,LEN(D5578)-6))-3),'Filter Fuel'!$A$3:$I$29,HLOOKUP(LEFT(D5578,6),'Filter Fuel'!$B$1:$I$2,2,FALSE),FALSE),1)*IF(F5578=0,0,1)</f>
        <v>0</v>
      </c>
      <c r="B5578" t="s">
        <v>2</v>
      </c>
      <c r="C5578">
        <f t="shared" si="162"/>
        <v>2039</v>
      </c>
      <c r="D5578" t="str">
        <f t="shared" si="163"/>
        <v>FRETRAELCIMP41</v>
      </c>
      <c r="E5578" t="str">
        <f>VLOOKUP(D5578,'NZ40-POPT_tech_groups'!A:B,2,FALSE)</f>
        <v>NZ40-ENE-1-FRETRA</v>
      </c>
      <c r="F5578" s="3">
        <f>_xlfn.IFNA(_xlfn.IFNA(VLOOKUP(D5578,'Energy Share'!B:D,3,FALSE),VLOOKUP(LEFT(D5578,LEN(D5578)-2),'Energy Share'!B:D,3,FALSE)),0)*HLOOKUP(C5578,'Energy Share'!$I$2:$AL$3,2,FALSE)*VLOOKUP(LEFT(D5578,6),'Energy Share'!$I$6:$J$14,2,FALSE)</f>
        <v>0</v>
      </c>
    </row>
    <row r="5579" spans="1:6" hidden="1" x14ac:dyDescent="0.3">
      <c r="A5579">
        <f>IF(IFERROR(_xlfn.NUMBERVALUE(RIGHT(D5579,2))=C5579-2000,TRUE),1,0)*_xlfn.IFNA(VLOOKUP(LEFT(RIGHT(D5579,LEN(D5579)-6),LEN(RIGHT(D5579,LEN(D5579)-6))-3),'Filter Fuel'!$A$3:$I$29,HLOOKUP(LEFT(D5579,6),'Filter Fuel'!$B$1:$I$2,2,FALSE),FALSE),1)*IF(F5579=0,0,1)</f>
        <v>0</v>
      </c>
      <c r="B5579" t="s">
        <v>2</v>
      </c>
      <c r="C5579">
        <f t="shared" si="162"/>
        <v>2039</v>
      </c>
      <c r="D5579" t="str">
        <f t="shared" si="163"/>
        <v>FRETRAELCIMP42</v>
      </c>
      <c r="E5579" t="str">
        <f>VLOOKUP(D5579,'NZ40-POPT_tech_groups'!A:B,2,FALSE)</f>
        <v>NZ40-ENE-1-FRETRA</v>
      </c>
      <c r="F5579" s="3">
        <f>_xlfn.IFNA(_xlfn.IFNA(VLOOKUP(D5579,'Energy Share'!B:D,3,FALSE),VLOOKUP(LEFT(D5579,LEN(D5579)-2),'Energy Share'!B:D,3,FALSE)),0)*HLOOKUP(C5579,'Energy Share'!$I$2:$AL$3,2,FALSE)*VLOOKUP(LEFT(D5579,6),'Energy Share'!$I$6:$J$14,2,FALSE)</f>
        <v>0</v>
      </c>
    </row>
    <row r="5580" spans="1:6" hidden="1" x14ac:dyDescent="0.3">
      <c r="A5580">
        <f>IF(IFERROR(_xlfn.NUMBERVALUE(RIGHT(D5580,2))=C5580-2000,TRUE),1,0)*_xlfn.IFNA(VLOOKUP(LEFT(RIGHT(D5580,LEN(D5580)-6),LEN(RIGHT(D5580,LEN(D5580)-6))-3),'Filter Fuel'!$A$3:$I$29,HLOOKUP(LEFT(D5580,6),'Filter Fuel'!$B$1:$I$2,2,FALSE),FALSE),1)*IF(F5580=0,0,1)</f>
        <v>0</v>
      </c>
      <c r="B5580" t="s">
        <v>2</v>
      </c>
      <c r="C5580">
        <f t="shared" si="162"/>
        <v>2039</v>
      </c>
      <c r="D5580" t="str">
        <f t="shared" si="163"/>
        <v>FRETRAELCIMP43</v>
      </c>
      <c r="E5580" t="str">
        <f>VLOOKUP(D5580,'NZ40-POPT_tech_groups'!A:B,2,FALSE)</f>
        <v>NZ40-ENE-1-FRETRA</v>
      </c>
      <c r="F5580" s="3">
        <f>_xlfn.IFNA(_xlfn.IFNA(VLOOKUP(D5580,'Energy Share'!B:D,3,FALSE),VLOOKUP(LEFT(D5580,LEN(D5580)-2),'Energy Share'!B:D,3,FALSE)),0)*HLOOKUP(C5580,'Energy Share'!$I$2:$AL$3,2,FALSE)*VLOOKUP(LEFT(D5580,6),'Energy Share'!$I$6:$J$14,2,FALSE)</f>
        <v>0</v>
      </c>
    </row>
    <row r="5581" spans="1:6" hidden="1" x14ac:dyDescent="0.3">
      <c r="A5581">
        <f>IF(IFERROR(_xlfn.NUMBERVALUE(RIGHT(D5581,2))=C5581-2000,TRUE),1,0)*_xlfn.IFNA(VLOOKUP(LEFT(RIGHT(D5581,LEN(D5581)-6),LEN(RIGHT(D5581,LEN(D5581)-6))-3),'Filter Fuel'!$A$3:$I$29,HLOOKUP(LEFT(D5581,6),'Filter Fuel'!$B$1:$I$2,2,FALSE),FALSE),1)*IF(F5581=0,0,1)</f>
        <v>0</v>
      </c>
      <c r="B5581" t="s">
        <v>2</v>
      </c>
      <c r="C5581">
        <f t="shared" si="162"/>
        <v>2039</v>
      </c>
      <c r="D5581" t="str">
        <f t="shared" si="163"/>
        <v>FRETRAELCIMP44</v>
      </c>
      <c r="E5581" t="str">
        <f>VLOOKUP(D5581,'NZ40-POPT_tech_groups'!A:B,2,FALSE)</f>
        <v>NZ40-ENE-1-FRETRA</v>
      </c>
      <c r="F5581" s="3">
        <f>_xlfn.IFNA(_xlfn.IFNA(VLOOKUP(D5581,'Energy Share'!B:D,3,FALSE),VLOOKUP(LEFT(D5581,LEN(D5581)-2),'Energy Share'!B:D,3,FALSE)),0)*HLOOKUP(C5581,'Energy Share'!$I$2:$AL$3,2,FALSE)*VLOOKUP(LEFT(D5581,6),'Energy Share'!$I$6:$J$14,2,FALSE)</f>
        <v>0</v>
      </c>
    </row>
    <row r="5582" spans="1:6" hidden="1" x14ac:dyDescent="0.3">
      <c r="A5582">
        <f>IF(IFERROR(_xlfn.NUMBERVALUE(RIGHT(D5582,2))=C5582-2000,TRUE),1,0)*_xlfn.IFNA(VLOOKUP(LEFT(RIGHT(D5582,LEN(D5582)-6),LEN(RIGHT(D5582,LEN(D5582)-6))-3),'Filter Fuel'!$A$3:$I$29,HLOOKUP(LEFT(D5582,6),'Filter Fuel'!$B$1:$I$2,2,FALSE),FALSE),1)*IF(F5582=0,0,1)</f>
        <v>0</v>
      </c>
      <c r="B5582" t="s">
        <v>2</v>
      </c>
      <c r="C5582">
        <f t="shared" si="162"/>
        <v>2039</v>
      </c>
      <c r="D5582" t="str">
        <f t="shared" si="163"/>
        <v>FRETRAELCIMP45</v>
      </c>
      <c r="E5582" t="str">
        <f>VLOOKUP(D5582,'NZ40-POPT_tech_groups'!A:B,2,FALSE)</f>
        <v>NZ40-ENE-1-FRETRA</v>
      </c>
      <c r="F5582" s="3">
        <f>_xlfn.IFNA(_xlfn.IFNA(VLOOKUP(D5582,'Energy Share'!B:D,3,FALSE),VLOOKUP(LEFT(D5582,LEN(D5582)-2),'Energy Share'!B:D,3,FALSE)),0)*HLOOKUP(C5582,'Energy Share'!$I$2:$AL$3,2,FALSE)*VLOOKUP(LEFT(D5582,6),'Energy Share'!$I$6:$J$14,2,FALSE)</f>
        <v>0</v>
      </c>
    </row>
    <row r="5583" spans="1:6" hidden="1" x14ac:dyDescent="0.3">
      <c r="A5583">
        <f>IF(IFERROR(_xlfn.NUMBERVALUE(RIGHT(D5583,2))=C5583-2000,TRUE),1,0)*_xlfn.IFNA(VLOOKUP(LEFT(RIGHT(D5583,LEN(D5583)-6),LEN(RIGHT(D5583,LEN(D5583)-6))-3),'Filter Fuel'!$A$3:$I$29,HLOOKUP(LEFT(D5583,6),'Filter Fuel'!$B$1:$I$2,2,FALSE),FALSE),1)*IF(F5583=0,0,1)</f>
        <v>0</v>
      </c>
      <c r="B5583" t="s">
        <v>2</v>
      </c>
      <c r="C5583">
        <f t="shared" si="162"/>
        <v>2039</v>
      </c>
      <c r="D5583" t="str">
        <f t="shared" si="163"/>
        <v>FRETRAELCIMP46</v>
      </c>
      <c r="E5583" t="str">
        <f>VLOOKUP(D5583,'NZ40-POPT_tech_groups'!A:B,2,FALSE)</f>
        <v>NZ40-ENE-1-FRETRA</v>
      </c>
      <c r="F5583" s="3">
        <f>_xlfn.IFNA(_xlfn.IFNA(VLOOKUP(D5583,'Energy Share'!B:D,3,FALSE),VLOOKUP(LEFT(D5583,LEN(D5583)-2),'Energy Share'!B:D,3,FALSE)),0)*HLOOKUP(C5583,'Energy Share'!$I$2:$AL$3,2,FALSE)*VLOOKUP(LEFT(D5583,6),'Energy Share'!$I$6:$J$14,2,FALSE)</f>
        <v>0</v>
      </c>
    </row>
    <row r="5584" spans="1:6" hidden="1" x14ac:dyDescent="0.3">
      <c r="A5584">
        <f>IF(IFERROR(_xlfn.NUMBERVALUE(RIGHT(D5584,2))=C5584-2000,TRUE),1,0)*_xlfn.IFNA(VLOOKUP(LEFT(RIGHT(D5584,LEN(D5584)-6),LEN(RIGHT(D5584,LEN(D5584)-6))-3),'Filter Fuel'!$A$3:$I$29,HLOOKUP(LEFT(D5584,6),'Filter Fuel'!$B$1:$I$2,2,FALSE),FALSE),1)*IF(F5584=0,0,1)</f>
        <v>0</v>
      </c>
      <c r="B5584" t="s">
        <v>2</v>
      </c>
      <c r="C5584">
        <f t="shared" si="162"/>
        <v>2039</v>
      </c>
      <c r="D5584" t="str">
        <f t="shared" si="163"/>
        <v>FRETRAELCIMP47</v>
      </c>
      <c r="E5584" t="str">
        <f>VLOOKUP(D5584,'NZ40-POPT_tech_groups'!A:B,2,FALSE)</f>
        <v>NZ40-ENE-1-FRETRA</v>
      </c>
      <c r="F5584" s="3">
        <f>_xlfn.IFNA(_xlfn.IFNA(VLOOKUP(D5584,'Energy Share'!B:D,3,FALSE),VLOOKUP(LEFT(D5584,LEN(D5584)-2),'Energy Share'!B:D,3,FALSE)),0)*HLOOKUP(C5584,'Energy Share'!$I$2:$AL$3,2,FALSE)*VLOOKUP(LEFT(D5584,6),'Energy Share'!$I$6:$J$14,2,FALSE)</f>
        <v>0</v>
      </c>
    </row>
    <row r="5585" spans="1:6" hidden="1" x14ac:dyDescent="0.3">
      <c r="A5585">
        <f>IF(IFERROR(_xlfn.NUMBERVALUE(RIGHT(D5585,2))=C5585-2000,TRUE),1,0)*_xlfn.IFNA(VLOOKUP(LEFT(RIGHT(D5585,LEN(D5585)-6),LEN(RIGHT(D5585,LEN(D5585)-6))-3),'Filter Fuel'!$A$3:$I$29,HLOOKUP(LEFT(D5585,6),'Filter Fuel'!$B$1:$I$2,2,FALSE),FALSE),1)*IF(F5585=0,0,1)</f>
        <v>0</v>
      </c>
      <c r="B5585" t="s">
        <v>2</v>
      </c>
      <c r="C5585">
        <f t="shared" si="162"/>
        <v>2039</v>
      </c>
      <c r="D5585" t="str">
        <f t="shared" si="163"/>
        <v>FRETRAELCIMP48</v>
      </c>
      <c r="E5585" t="str">
        <f>VLOOKUP(D5585,'NZ40-POPT_tech_groups'!A:B,2,FALSE)</f>
        <v>NZ40-ENE-1-FRETRA</v>
      </c>
      <c r="F5585" s="3">
        <f>_xlfn.IFNA(_xlfn.IFNA(VLOOKUP(D5585,'Energy Share'!B:D,3,FALSE),VLOOKUP(LEFT(D5585,LEN(D5585)-2),'Energy Share'!B:D,3,FALSE)),0)*HLOOKUP(C5585,'Energy Share'!$I$2:$AL$3,2,FALSE)*VLOOKUP(LEFT(D5585,6),'Energy Share'!$I$6:$J$14,2,FALSE)</f>
        <v>0</v>
      </c>
    </row>
    <row r="5586" spans="1:6" hidden="1" x14ac:dyDescent="0.3">
      <c r="A5586">
        <f>IF(IFERROR(_xlfn.NUMBERVALUE(RIGHT(D5586,2))=C5586-2000,TRUE),1,0)*_xlfn.IFNA(VLOOKUP(LEFT(RIGHT(D5586,LEN(D5586)-6),LEN(RIGHT(D5586,LEN(D5586)-6))-3),'Filter Fuel'!$A$3:$I$29,HLOOKUP(LEFT(D5586,6),'Filter Fuel'!$B$1:$I$2,2,FALSE),FALSE),1)*IF(F5586=0,0,1)</f>
        <v>0</v>
      </c>
      <c r="B5586" t="s">
        <v>2</v>
      </c>
      <c r="C5586">
        <f t="shared" si="162"/>
        <v>2039</v>
      </c>
      <c r="D5586" t="str">
        <f t="shared" si="163"/>
        <v>FRETRAELCIMP49</v>
      </c>
      <c r="E5586" t="str">
        <f>VLOOKUP(D5586,'NZ40-POPT_tech_groups'!A:B,2,FALSE)</f>
        <v>NZ40-ENE-1-FRETRA</v>
      </c>
      <c r="F5586" s="3">
        <f>_xlfn.IFNA(_xlfn.IFNA(VLOOKUP(D5586,'Energy Share'!B:D,3,FALSE),VLOOKUP(LEFT(D5586,LEN(D5586)-2),'Energy Share'!B:D,3,FALSE)),0)*HLOOKUP(C5586,'Energy Share'!$I$2:$AL$3,2,FALSE)*VLOOKUP(LEFT(D5586,6),'Energy Share'!$I$6:$J$14,2,FALSE)</f>
        <v>0</v>
      </c>
    </row>
    <row r="5587" spans="1:6" hidden="1" x14ac:dyDescent="0.3">
      <c r="A5587">
        <f>IF(IFERROR(_xlfn.NUMBERVALUE(RIGHT(D5587,2))=C5587-2000,TRUE),1,0)*_xlfn.IFNA(VLOOKUP(LEFT(RIGHT(D5587,LEN(D5587)-6),LEN(RIGHT(D5587,LEN(D5587)-6))-3),'Filter Fuel'!$A$3:$I$29,HLOOKUP(LEFT(D5587,6),'Filter Fuel'!$B$1:$I$2,2,FALSE),FALSE),1)*IF(F5587=0,0,1)</f>
        <v>0</v>
      </c>
      <c r="B5587" t="s">
        <v>2</v>
      </c>
      <c r="C5587">
        <f t="shared" si="162"/>
        <v>2039</v>
      </c>
      <c r="D5587" t="str">
        <f t="shared" si="163"/>
        <v>FRETRAELCIMP50</v>
      </c>
      <c r="E5587" t="str">
        <f>VLOOKUP(D5587,'NZ40-POPT_tech_groups'!A:B,2,FALSE)</f>
        <v>NZ40-ENE-1-FRETRA</v>
      </c>
      <c r="F5587" s="3">
        <f>_xlfn.IFNA(_xlfn.IFNA(VLOOKUP(D5587,'Energy Share'!B:D,3,FALSE),VLOOKUP(LEFT(D5587,LEN(D5587)-2),'Energy Share'!B:D,3,FALSE)),0)*HLOOKUP(C5587,'Energy Share'!$I$2:$AL$3,2,FALSE)*VLOOKUP(LEFT(D5587,6),'Energy Share'!$I$6:$J$14,2,FALSE)</f>
        <v>0</v>
      </c>
    </row>
    <row r="5588" spans="1:6" hidden="1" x14ac:dyDescent="0.3">
      <c r="A5588">
        <f>IF(IFERROR(_xlfn.NUMBERVALUE(RIGHT(D5588,2))=C5588-2000,TRUE),1,0)*_xlfn.IFNA(VLOOKUP(LEFT(RIGHT(D5588,LEN(D5588)-6),LEN(RIGHT(D5588,LEN(D5588)-6))-3),'Filter Fuel'!$A$3:$I$29,HLOOKUP(LEFT(D5588,6),'Filter Fuel'!$B$1:$I$2,2,FALSE),FALSE),1)*IF(F5588=0,0,1)</f>
        <v>0</v>
      </c>
      <c r="B5588" t="s">
        <v>2</v>
      </c>
      <c r="C5588">
        <f t="shared" si="162"/>
        <v>2039</v>
      </c>
      <c r="D5588" t="str">
        <f t="shared" si="163"/>
        <v>INDBDGELCIMP16</v>
      </c>
      <c r="E5588" t="str">
        <f>VLOOKUP(D5588,'NZ40-POPT_tech_groups'!A:B,2,FALSE)</f>
        <v>NZ40-ENE-1-INDBDG</v>
      </c>
      <c r="F5588" s="3">
        <f>_xlfn.IFNA(_xlfn.IFNA(VLOOKUP(D5588,'Energy Share'!B:D,3,FALSE),VLOOKUP(LEFT(D5588,LEN(D5588)-2),'Energy Share'!B:D,3,FALSE)),0)*HLOOKUP(C5588,'Energy Share'!$I$2:$AL$3,2,FALSE)*VLOOKUP(LEFT(D5588,6),'Energy Share'!$I$6:$J$14,2,FALSE)</f>
        <v>3.7211109416291424E-2</v>
      </c>
    </row>
    <row r="5589" spans="1:6" hidden="1" x14ac:dyDescent="0.3">
      <c r="A5589">
        <f>IF(IFERROR(_xlfn.NUMBERVALUE(RIGHT(D5589,2))=C5589-2000,TRUE),1,0)*_xlfn.IFNA(VLOOKUP(LEFT(RIGHT(D5589,LEN(D5589)-6),LEN(RIGHT(D5589,LEN(D5589)-6))-3),'Filter Fuel'!$A$3:$I$29,HLOOKUP(LEFT(D5589,6),'Filter Fuel'!$B$1:$I$2,2,FALSE),FALSE),1)*IF(F5589=0,0,1)</f>
        <v>0</v>
      </c>
      <c r="B5589" t="s">
        <v>2</v>
      </c>
      <c r="C5589">
        <f t="shared" si="162"/>
        <v>2039</v>
      </c>
      <c r="D5589" t="str">
        <f t="shared" si="163"/>
        <v>INDBDGELCIMP17</v>
      </c>
      <c r="E5589" t="str">
        <f>VLOOKUP(D5589,'NZ40-POPT_tech_groups'!A:B,2,FALSE)</f>
        <v>NZ40-ENE-1-INDBDG</v>
      </c>
      <c r="F5589" s="3">
        <f>_xlfn.IFNA(_xlfn.IFNA(VLOOKUP(D5589,'Energy Share'!B:D,3,FALSE),VLOOKUP(LEFT(D5589,LEN(D5589)-2),'Energy Share'!B:D,3,FALSE)),0)*HLOOKUP(C5589,'Energy Share'!$I$2:$AL$3,2,FALSE)*VLOOKUP(LEFT(D5589,6),'Energy Share'!$I$6:$J$14,2,FALSE)</f>
        <v>3.7211109416291424E-2</v>
      </c>
    </row>
    <row r="5590" spans="1:6" hidden="1" x14ac:dyDescent="0.3">
      <c r="A5590">
        <f>IF(IFERROR(_xlfn.NUMBERVALUE(RIGHT(D5590,2))=C5590-2000,TRUE),1,0)*_xlfn.IFNA(VLOOKUP(LEFT(RIGHT(D5590,LEN(D5590)-6),LEN(RIGHT(D5590,LEN(D5590)-6))-3),'Filter Fuel'!$A$3:$I$29,HLOOKUP(LEFT(D5590,6),'Filter Fuel'!$B$1:$I$2,2,FALSE),FALSE),1)*IF(F5590=0,0,1)</f>
        <v>0</v>
      </c>
      <c r="B5590" t="s">
        <v>2</v>
      </c>
      <c r="C5590">
        <f t="shared" si="162"/>
        <v>2039</v>
      </c>
      <c r="D5590" t="str">
        <f t="shared" si="163"/>
        <v>INDBDGELCIMP18</v>
      </c>
      <c r="E5590" t="str">
        <f>VLOOKUP(D5590,'NZ40-POPT_tech_groups'!A:B,2,FALSE)</f>
        <v>NZ40-ENE-1-INDBDG</v>
      </c>
      <c r="F5590" s="3">
        <f>_xlfn.IFNA(_xlfn.IFNA(VLOOKUP(D5590,'Energy Share'!B:D,3,FALSE),VLOOKUP(LEFT(D5590,LEN(D5590)-2),'Energy Share'!B:D,3,FALSE)),0)*HLOOKUP(C5590,'Energy Share'!$I$2:$AL$3,2,FALSE)*VLOOKUP(LEFT(D5590,6),'Energy Share'!$I$6:$J$14,2,FALSE)</f>
        <v>3.7211109416291424E-2</v>
      </c>
    </row>
    <row r="5591" spans="1:6" hidden="1" x14ac:dyDescent="0.3">
      <c r="A5591">
        <f>IF(IFERROR(_xlfn.NUMBERVALUE(RIGHT(D5591,2))=C5591-2000,TRUE),1,0)*_xlfn.IFNA(VLOOKUP(LEFT(RIGHT(D5591,LEN(D5591)-6),LEN(RIGHT(D5591,LEN(D5591)-6))-3),'Filter Fuel'!$A$3:$I$29,HLOOKUP(LEFT(D5591,6),'Filter Fuel'!$B$1:$I$2,2,FALSE),FALSE),1)*IF(F5591=0,0,1)</f>
        <v>0</v>
      </c>
      <c r="B5591" t="s">
        <v>2</v>
      </c>
      <c r="C5591">
        <f t="shared" si="162"/>
        <v>2039</v>
      </c>
      <c r="D5591" t="str">
        <f t="shared" si="163"/>
        <v>INDBDGELCIMP19</v>
      </c>
      <c r="E5591" t="str">
        <f>VLOOKUP(D5591,'NZ40-POPT_tech_groups'!A:B,2,FALSE)</f>
        <v>NZ40-ENE-1-INDBDG</v>
      </c>
      <c r="F5591" s="3">
        <f>_xlfn.IFNA(_xlfn.IFNA(VLOOKUP(D5591,'Energy Share'!B:D,3,FALSE),VLOOKUP(LEFT(D5591,LEN(D5591)-2),'Energy Share'!B:D,3,FALSE)),0)*HLOOKUP(C5591,'Energy Share'!$I$2:$AL$3,2,FALSE)*VLOOKUP(LEFT(D5591,6),'Energy Share'!$I$6:$J$14,2,FALSE)</f>
        <v>3.7211109416291424E-2</v>
      </c>
    </row>
    <row r="5592" spans="1:6" hidden="1" x14ac:dyDescent="0.3">
      <c r="A5592">
        <f>IF(IFERROR(_xlfn.NUMBERVALUE(RIGHT(D5592,2))=C5592-2000,TRUE),1,0)*_xlfn.IFNA(VLOOKUP(LEFT(RIGHT(D5592,LEN(D5592)-6),LEN(RIGHT(D5592,LEN(D5592)-6))-3),'Filter Fuel'!$A$3:$I$29,HLOOKUP(LEFT(D5592,6),'Filter Fuel'!$B$1:$I$2,2,FALSE),FALSE),1)*IF(F5592=0,0,1)</f>
        <v>0</v>
      </c>
      <c r="B5592" t="s">
        <v>2</v>
      </c>
      <c r="C5592">
        <f t="shared" si="162"/>
        <v>2039</v>
      </c>
      <c r="D5592" t="str">
        <f t="shared" si="163"/>
        <v>INDBDGELCIMP20</v>
      </c>
      <c r="E5592" t="str">
        <f>VLOOKUP(D5592,'NZ40-POPT_tech_groups'!A:B,2,FALSE)</f>
        <v>NZ40-ENE-1-INDBDG</v>
      </c>
      <c r="F5592" s="3">
        <f>_xlfn.IFNA(_xlfn.IFNA(VLOOKUP(D5592,'Energy Share'!B:D,3,FALSE),VLOOKUP(LEFT(D5592,LEN(D5592)-2),'Energy Share'!B:D,3,FALSE)),0)*HLOOKUP(C5592,'Energy Share'!$I$2:$AL$3,2,FALSE)*VLOOKUP(LEFT(D5592,6),'Energy Share'!$I$6:$J$14,2,FALSE)</f>
        <v>3.7211109416291424E-2</v>
      </c>
    </row>
    <row r="5593" spans="1:6" hidden="1" x14ac:dyDescent="0.3">
      <c r="A5593">
        <f>IF(IFERROR(_xlfn.NUMBERVALUE(RIGHT(D5593,2))=C5593-2000,TRUE),1,0)*_xlfn.IFNA(VLOOKUP(LEFT(RIGHT(D5593,LEN(D5593)-6),LEN(RIGHT(D5593,LEN(D5593)-6))-3),'Filter Fuel'!$A$3:$I$29,HLOOKUP(LEFT(D5593,6),'Filter Fuel'!$B$1:$I$2,2,FALSE),FALSE),1)*IF(F5593=0,0,1)</f>
        <v>0</v>
      </c>
      <c r="B5593" t="s">
        <v>2</v>
      </c>
      <c r="C5593">
        <f t="shared" ref="C5593:C5656" si="164">C5250+1</f>
        <v>2039</v>
      </c>
      <c r="D5593" t="str">
        <f t="shared" ref="D5593:D5656" si="165">D5250</f>
        <v>INDBDGELCIMP21</v>
      </c>
      <c r="E5593" t="str">
        <f>VLOOKUP(D5593,'NZ40-POPT_tech_groups'!A:B,2,FALSE)</f>
        <v>NZ40-ENE-1-INDBDG</v>
      </c>
      <c r="F5593" s="3">
        <f>_xlfn.IFNA(_xlfn.IFNA(VLOOKUP(D5593,'Energy Share'!B:D,3,FALSE),VLOOKUP(LEFT(D5593,LEN(D5593)-2),'Energy Share'!B:D,3,FALSE)),0)*HLOOKUP(C5593,'Energy Share'!$I$2:$AL$3,2,FALSE)*VLOOKUP(LEFT(D5593,6),'Energy Share'!$I$6:$J$14,2,FALSE)</f>
        <v>3.7211109416291424E-2</v>
      </c>
    </row>
    <row r="5594" spans="1:6" hidden="1" x14ac:dyDescent="0.3">
      <c r="A5594">
        <f>IF(IFERROR(_xlfn.NUMBERVALUE(RIGHT(D5594,2))=C5594-2000,TRUE),1,0)*_xlfn.IFNA(VLOOKUP(LEFT(RIGHT(D5594,LEN(D5594)-6),LEN(RIGHT(D5594,LEN(D5594)-6))-3),'Filter Fuel'!$A$3:$I$29,HLOOKUP(LEFT(D5594,6),'Filter Fuel'!$B$1:$I$2,2,FALSE),FALSE),1)*IF(F5594=0,0,1)</f>
        <v>0</v>
      </c>
      <c r="B5594" t="s">
        <v>2</v>
      </c>
      <c r="C5594">
        <f t="shared" si="164"/>
        <v>2039</v>
      </c>
      <c r="D5594" t="str">
        <f t="shared" si="165"/>
        <v>INDBDGELCIMP22</v>
      </c>
      <c r="E5594" t="str">
        <f>VLOOKUP(D5594,'NZ40-POPT_tech_groups'!A:B,2,FALSE)</f>
        <v>NZ40-ENE-1-INDBDG</v>
      </c>
      <c r="F5594" s="3">
        <f>_xlfn.IFNA(_xlfn.IFNA(VLOOKUP(D5594,'Energy Share'!B:D,3,FALSE),VLOOKUP(LEFT(D5594,LEN(D5594)-2),'Energy Share'!B:D,3,FALSE)),0)*HLOOKUP(C5594,'Energy Share'!$I$2:$AL$3,2,FALSE)*VLOOKUP(LEFT(D5594,6),'Energy Share'!$I$6:$J$14,2,FALSE)</f>
        <v>3.7211109416291424E-2</v>
      </c>
    </row>
    <row r="5595" spans="1:6" hidden="1" x14ac:dyDescent="0.3">
      <c r="A5595">
        <f>IF(IFERROR(_xlfn.NUMBERVALUE(RIGHT(D5595,2))=C5595-2000,TRUE),1,0)*_xlfn.IFNA(VLOOKUP(LEFT(RIGHT(D5595,LEN(D5595)-6),LEN(RIGHT(D5595,LEN(D5595)-6))-3),'Filter Fuel'!$A$3:$I$29,HLOOKUP(LEFT(D5595,6),'Filter Fuel'!$B$1:$I$2,2,FALSE),FALSE),1)*IF(F5595=0,0,1)</f>
        <v>0</v>
      </c>
      <c r="B5595" t="s">
        <v>2</v>
      </c>
      <c r="C5595">
        <f t="shared" si="164"/>
        <v>2039</v>
      </c>
      <c r="D5595" t="str">
        <f t="shared" si="165"/>
        <v>INDBDGELCIMP23</v>
      </c>
      <c r="E5595" t="str">
        <f>VLOOKUP(D5595,'NZ40-POPT_tech_groups'!A:B,2,FALSE)</f>
        <v>NZ40-ENE-1-INDBDG</v>
      </c>
      <c r="F5595" s="3">
        <f>_xlfn.IFNA(_xlfn.IFNA(VLOOKUP(D5595,'Energy Share'!B:D,3,FALSE),VLOOKUP(LEFT(D5595,LEN(D5595)-2),'Energy Share'!B:D,3,FALSE)),0)*HLOOKUP(C5595,'Energy Share'!$I$2:$AL$3,2,FALSE)*VLOOKUP(LEFT(D5595,6),'Energy Share'!$I$6:$J$14,2,FALSE)</f>
        <v>3.7211109416291424E-2</v>
      </c>
    </row>
    <row r="5596" spans="1:6" hidden="1" x14ac:dyDescent="0.3">
      <c r="A5596">
        <f>IF(IFERROR(_xlfn.NUMBERVALUE(RIGHT(D5596,2))=C5596-2000,TRUE),1,0)*_xlfn.IFNA(VLOOKUP(LEFT(RIGHT(D5596,LEN(D5596)-6),LEN(RIGHT(D5596,LEN(D5596)-6))-3),'Filter Fuel'!$A$3:$I$29,HLOOKUP(LEFT(D5596,6),'Filter Fuel'!$B$1:$I$2,2,FALSE),FALSE),1)*IF(F5596=0,0,1)</f>
        <v>0</v>
      </c>
      <c r="B5596" t="s">
        <v>2</v>
      </c>
      <c r="C5596">
        <f t="shared" si="164"/>
        <v>2039</v>
      </c>
      <c r="D5596" t="str">
        <f t="shared" si="165"/>
        <v>INDBDGELCIMP24</v>
      </c>
      <c r="E5596" t="str">
        <f>VLOOKUP(D5596,'NZ40-POPT_tech_groups'!A:B,2,FALSE)</f>
        <v>NZ40-ENE-1-INDBDG</v>
      </c>
      <c r="F5596" s="3">
        <f>_xlfn.IFNA(_xlfn.IFNA(VLOOKUP(D5596,'Energy Share'!B:D,3,FALSE),VLOOKUP(LEFT(D5596,LEN(D5596)-2),'Energy Share'!B:D,3,FALSE)),0)*HLOOKUP(C5596,'Energy Share'!$I$2:$AL$3,2,FALSE)*VLOOKUP(LEFT(D5596,6),'Energy Share'!$I$6:$J$14,2,FALSE)</f>
        <v>3.7211109416291424E-2</v>
      </c>
    </row>
    <row r="5597" spans="1:6" hidden="1" x14ac:dyDescent="0.3">
      <c r="A5597">
        <f>IF(IFERROR(_xlfn.NUMBERVALUE(RIGHT(D5597,2))=C5597-2000,TRUE),1,0)*_xlfn.IFNA(VLOOKUP(LEFT(RIGHT(D5597,LEN(D5597)-6),LEN(RIGHT(D5597,LEN(D5597)-6))-3),'Filter Fuel'!$A$3:$I$29,HLOOKUP(LEFT(D5597,6),'Filter Fuel'!$B$1:$I$2,2,FALSE),FALSE),1)*IF(F5597=0,0,1)</f>
        <v>0</v>
      </c>
      <c r="B5597" t="s">
        <v>2</v>
      </c>
      <c r="C5597">
        <f t="shared" si="164"/>
        <v>2039</v>
      </c>
      <c r="D5597" t="str">
        <f t="shared" si="165"/>
        <v>INDBDGELCIMP25</v>
      </c>
      <c r="E5597" t="str">
        <f>VLOOKUP(D5597,'NZ40-POPT_tech_groups'!A:B,2,FALSE)</f>
        <v>NZ40-ENE-1-INDBDG</v>
      </c>
      <c r="F5597" s="3">
        <f>_xlfn.IFNA(_xlfn.IFNA(VLOOKUP(D5597,'Energy Share'!B:D,3,FALSE),VLOOKUP(LEFT(D5597,LEN(D5597)-2),'Energy Share'!B:D,3,FALSE)),0)*HLOOKUP(C5597,'Energy Share'!$I$2:$AL$3,2,FALSE)*VLOOKUP(LEFT(D5597,6),'Energy Share'!$I$6:$J$14,2,FALSE)</f>
        <v>3.7211109416291424E-2</v>
      </c>
    </row>
    <row r="5598" spans="1:6" hidden="1" x14ac:dyDescent="0.3">
      <c r="A5598">
        <f>IF(IFERROR(_xlfn.NUMBERVALUE(RIGHT(D5598,2))=C5598-2000,TRUE),1,0)*_xlfn.IFNA(VLOOKUP(LEFT(RIGHT(D5598,LEN(D5598)-6),LEN(RIGHT(D5598,LEN(D5598)-6))-3),'Filter Fuel'!$A$3:$I$29,HLOOKUP(LEFT(D5598,6),'Filter Fuel'!$B$1:$I$2,2,FALSE),FALSE),1)*IF(F5598=0,0,1)</f>
        <v>0</v>
      </c>
      <c r="B5598" t="s">
        <v>2</v>
      </c>
      <c r="C5598">
        <f t="shared" si="164"/>
        <v>2039</v>
      </c>
      <c r="D5598" t="str">
        <f t="shared" si="165"/>
        <v>INDBDGELCIMP26</v>
      </c>
      <c r="E5598" t="str">
        <f>VLOOKUP(D5598,'NZ40-POPT_tech_groups'!A:B,2,FALSE)</f>
        <v>NZ40-ENE-1-INDBDG</v>
      </c>
      <c r="F5598" s="3">
        <f>_xlfn.IFNA(_xlfn.IFNA(VLOOKUP(D5598,'Energy Share'!B:D,3,FALSE),VLOOKUP(LEFT(D5598,LEN(D5598)-2),'Energy Share'!B:D,3,FALSE)),0)*HLOOKUP(C5598,'Energy Share'!$I$2:$AL$3,2,FALSE)*VLOOKUP(LEFT(D5598,6),'Energy Share'!$I$6:$J$14,2,FALSE)</f>
        <v>3.7211109416291424E-2</v>
      </c>
    </row>
    <row r="5599" spans="1:6" hidden="1" x14ac:dyDescent="0.3">
      <c r="A5599">
        <f>IF(IFERROR(_xlfn.NUMBERVALUE(RIGHT(D5599,2))=C5599-2000,TRUE),1,0)*_xlfn.IFNA(VLOOKUP(LEFT(RIGHT(D5599,LEN(D5599)-6),LEN(RIGHT(D5599,LEN(D5599)-6))-3),'Filter Fuel'!$A$3:$I$29,HLOOKUP(LEFT(D5599,6),'Filter Fuel'!$B$1:$I$2,2,FALSE),FALSE),1)*IF(F5599=0,0,1)</f>
        <v>0</v>
      </c>
      <c r="B5599" t="s">
        <v>2</v>
      </c>
      <c r="C5599">
        <f t="shared" si="164"/>
        <v>2039</v>
      </c>
      <c r="D5599" t="str">
        <f t="shared" si="165"/>
        <v>INDBDGELCIMP27</v>
      </c>
      <c r="E5599" t="str">
        <f>VLOOKUP(D5599,'NZ40-POPT_tech_groups'!A:B,2,FALSE)</f>
        <v>NZ40-ENE-1-INDBDG</v>
      </c>
      <c r="F5599" s="3">
        <f>_xlfn.IFNA(_xlfn.IFNA(VLOOKUP(D5599,'Energy Share'!B:D,3,FALSE),VLOOKUP(LEFT(D5599,LEN(D5599)-2),'Energy Share'!B:D,3,FALSE)),0)*HLOOKUP(C5599,'Energy Share'!$I$2:$AL$3,2,FALSE)*VLOOKUP(LEFT(D5599,6),'Energy Share'!$I$6:$J$14,2,FALSE)</f>
        <v>3.7211109416291424E-2</v>
      </c>
    </row>
    <row r="5600" spans="1:6" hidden="1" x14ac:dyDescent="0.3">
      <c r="A5600">
        <f>IF(IFERROR(_xlfn.NUMBERVALUE(RIGHT(D5600,2))=C5600-2000,TRUE),1,0)*_xlfn.IFNA(VLOOKUP(LEFT(RIGHT(D5600,LEN(D5600)-6),LEN(RIGHT(D5600,LEN(D5600)-6))-3),'Filter Fuel'!$A$3:$I$29,HLOOKUP(LEFT(D5600,6),'Filter Fuel'!$B$1:$I$2,2,FALSE),FALSE),1)*IF(F5600=0,0,1)</f>
        <v>0</v>
      </c>
      <c r="B5600" t="s">
        <v>2</v>
      </c>
      <c r="C5600">
        <f t="shared" si="164"/>
        <v>2039</v>
      </c>
      <c r="D5600" t="str">
        <f t="shared" si="165"/>
        <v>INDBDGELCIMP28</v>
      </c>
      <c r="E5600" t="str">
        <f>VLOOKUP(D5600,'NZ40-POPT_tech_groups'!A:B,2,FALSE)</f>
        <v>NZ40-ENE-1-INDBDG</v>
      </c>
      <c r="F5600" s="3">
        <f>_xlfn.IFNA(_xlfn.IFNA(VLOOKUP(D5600,'Energy Share'!B:D,3,FALSE),VLOOKUP(LEFT(D5600,LEN(D5600)-2),'Energy Share'!B:D,3,FALSE)),0)*HLOOKUP(C5600,'Energy Share'!$I$2:$AL$3,2,FALSE)*VLOOKUP(LEFT(D5600,6),'Energy Share'!$I$6:$J$14,2,FALSE)</f>
        <v>3.7211109416291424E-2</v>
      </c>
    </row>
    <row r="5601" spans="1:6" hidden="1" x14ac:dyDescent="0.3">
      <c r="A5601">
        <f>IF(IFERROR(_xlfn.NUMBERVALUE(RIGHT(D5601,2))=C5601-2000,TRUE),1,0)*_xlfn.IFNA(VLOOKUP(LEFT(RIGHT(D5601,LEN(D5601)-6),LEN(RIGHT(D5601,LEN(D5601)-6))-3),'Filter Fuel'!$A$3:$I$29,HLOOKUP(LEFT(D5601,6),'Filter Fuel'!$B$1:$I$2,2,FALSE),FALSE),1)*IF(F5601=0,0,1)</f>
        <v>0</v>
      </c>
      <c r="B5601" t="s">
        <v>2</v>
      </c>
      <c r="C5601">
        <f t="shared" si="164"/>
        <v>2039</v>
      </c>
      <c r="D5601" t="str">
        <f t="shared" si="165"/>
        <v>INDBDGELCIMP29</v>
      </c>
      <c r="E5601" t="str">
        <f>VLOOKUP(D5601,'NZ40-POPT_tech_groups'!A:B,2,FALSE)</f>
        <v>NZ40-ENE-1-INDBDG</v>
      </c>
      <c r="F5601" s="3">
        <f>_xlfn.IFNA(_xlfn.IFNA(VLOOKUP(D5601,'Energy Share'!B:D,3,FALSE),VLOOKUP(LEFT(D5601,LEN(D5601)-2),'Energy Share'!B:D,3,FALSE)),0)*HLOOKUP(C5601,'Energy Share'!$I$2:$AL$3,2,FALSE)*VLOOKUP(LEFT(D5601,6),'Energy Share'!$I$6:$J$14,2,FALSE)</f>
        <v>3.7211109416291424E-2</v>
      </c>
    </row>
    <row r="5602" spans="1:6" hidden="1" x14ac:dyDescent="0.3">
      <c r="A5602">
        <f>IF(IFERROR(_xlfn.NUMBERVALUE(RIGHT(D5602,2))=C5602-2000,TRUE),1,0)*_xlfn.IFNA(VLOOKUP(LEFT(RIGHT(D5602,LEN(D5602)-6),LEN(RIGHT(D5602,LEN(D5602)-6))-3),'Filter Fuel'!$A$3:$I$29,HLOOKUP(LEFT(D5602,6),'Filter Fuel'!$B$1:$I$2,2,FALSE),FALSE),1)*IF(F5602=0,0,1)</f>
        <v>0</v>
      </c>
      <c r="B5602" t="s">
        <v>2</v>
      </c>
      <c r="C5602">
        <f t="shared" si="164"/>
        <v>2039</v>
      </c>
      <c r="D5602" t="str">
        <f t="shared" si="165"/>
        <v>INDBDGELCIMP30</v>
      </c>
      <c r="E5602" t="str">
        <f>VLOOKUP(D5602,'NZ40-POPT_tech_groups'!A:B,2,FALSE)</f>
        <v>NZ40-ENE-1-INDBDG</v>
      </c>
      <c r="F5602" s="3">
        <f>_xlfn.IFNA(_xlfn.IFNA(VLOOKUP(D5602,'Energy Share'!B:D,3,FALSE),VLOOKUP(LEFT(D5602,LEN(D5602)-2),'Energy Share'!B:D,3,FALSE)),0)*HLOOKUP(C5602,'Energy Share'!$I$2:$AL$3,2,FALSE)*VLOOKUP(LEFT(D5602,6),'Energy Share'!$I$6:$J$14,2,FALSE)</f>
        <v>3.7211109416291424E-2</v>
      </c>
    </row>
    <row r="5603" spans="1:6" hidden="1" x14ac:dyDescent="0.3">
      <c r="A5603">
        <f>IF(IFERROR(_xlfn.NUMBERVALUE(RIGHT(D5603,2))=C5603-2000,TRUE),1,0)*_xlfn.IFNA(VLOOKUP(LEFT(RIGHT(D5603,LEN(D5603)-6),LEN(RIGHT(D5603,LEN(D5603)-6))-3),'Filter Fuel'!$A$3:$I$29,HLOOKUP(LEFT(D5603,6),'Filter Fuel'!$B$1:$I$2,2,FALSE),FALSE),1)*IF(F5603=0,0,1)</f>
        <v>0</v>
      </c>
      <c r="B5603" t="s">
        <v>2</v>
      </c>
      <c r="C5603">
        <f t="shared" si="164"/>
        <v>2039</v>
      </c>
      <c r="D5603" t="str">
        <f t="shared" si="165"/>
        <v>INDBDGELCIMP31</v>
      </c>
      <c r="E5603" t="str">
        <f>VLOOKUP(D5603,'NZ40-POPT_tech_groups'!A:B,2,FALSE)</f>
        <v>NZ40-ENE-1-INDBDG</v>
      </c>
      <c r="F5603" s="3">
        <f>_xlfn.IFNA(_xlfn.IFNA(VLOOKUP(D5603,'Energy Share'!B:D,3,FALSE),VLOOKUP(LEFT(D5603,LEN(D5603)-2),'Energy Share'!B:D,3,FALSE)),0)*HLOOKUP(C5603,'Energy Share'!$I$2:$AL$3,2,FALSE)*VLOOKUP(LEFT(D5603,6),'Energy Share'!$I$6:$J$14,2,FALSE)</f>
        <v>3.7211109416291424E-2</v>
      </c>
    </row>
    <row r="5604" spans="1:6" hidden="1" x14ac:dyDescent="0.3">
      <c r="A5604">
        <f>IF(IFERROR(_xlfn.NUMBERVALUE(RIGHT(D5604,2))=C5604-2000,TRUE),1,0)*_xlfn.IFNA(VLOOKUP(LEFT(RIGHT(D5604,LEN(D5604)-6),LEN(RIGHT(D5604,LEN(D5604)-6))-3),'Filter Fuel'!$A$3:$I$29,HLOOKUP(LEFT(D5604,6),'Filter Fuel'!$B$1:$I$2,2,FALSE),FALSE),1)*IF(F5604=0,0,1)</f>
        <v>0</v>
      </c>
      <c r="B5604" t="s">
        <v>2</v>
      </c>
      <c r="C5604">
        <f t="shared" si="164"/>
        <v>2039</v>
      </c>
      <c r="D5604" t="str">
        <f t="shared" si="165"/>
        <v>INDBDGELCIMP32</v>
      </c>
      <c r="E5604" t="str">
        <f>VLOOKUP(D5604,'NZ40-POPT_tech_groups'!A:B,2,FALSE)</f>
        <v>NZ40-ENE-1-INDBDG</v>
      </c>
      <c r="F5604" s="3">
        <f>_xlfn.IFNA(_xlfn.IFNA(VLOOKUP(D5604,'Energy Share'!B:D,3,FALSE),VLOOKUP(LEFT(D5604,LEN(D5604)-2),'Energy Share'!B:D,3,FALSE)),0)*HLOOKUP(C5604,'Energy Share'!$I$2:$AL$3,2,FALSE)*VLOOKUP(LEFT(D5604,6),'Energy Share'!$I$6:$J$14,2,FALSE)</f>
        <v>3.7211109416291424E-2</v>
      </c>
    </row>
    <row r="5605" spans="1:6" hidden="1" x14ac:dyDescent="0.3">
      <c r="A5605">
        <f>IF(IFERROR(_xlfn.NUMBERVALUE(RIGHT(D5605,2))=C5605-2000,TRUE),1,0)*_xlfn.IFNA(VLOOKUP(LEFT(RIGHT(D5605,LEN(D5605)-6),LEN(RIGHT(D5605,LEN(D5605)-6))-3),'Filter Fuel'!$A$3:$I$29,HLOOKUP(LEFT(D5605,6),'Filter Fuel'!$B$1:$I$2,2,FALSE),FALSE),1)*IF(F5605=0,0,1)</f>
        <v>0</v>
      </c>
      <c r="B5605" t="s">
        <v>2</v>
      </c>
      <c r="C5605">
        <f t="shared" si="164"/>
        <v>2039</v>
      </c>
      <c r="D5605" t="str">
        <f t="shared" si="165"/>
        <v>INDBDGELCIMP33</v>
      </c>
      <c r="E5605" t="str">
        <f>VLOOKUP(D5605,'NZ40-POPT_tech_groups'!A:B,2,FALSE)</f>
        <v>NZ40-ENE-1-INDBDG</v>
      </c>
      <c r="F5605" s="3">
        <f>_xlfn.IFNA(_xlfn.IFNA(VLOOKUP(D5605,'Energy Share'!B:D,3,FALSE),VLOOKUP(LEFT(D5605,LEN(D5605)-2),'Energy Share'!B:D,3,FALSE)),0)*HLOOKUP(C5605,'Energy Share'!$I$2:$AL$3,2,FALSE)*VLOOKUP(LEFT(D5605,6),'Energy Share'!$I$6:$J$14,2,FALSE)</f>
        <v>3.7211109416291424E-2</v>
      </c>
    </row>
    <row r="5606" spans="1:6" hidden="1" x14ac:dyDescent="0.3">
      <c r="A5606">
        <f>IF(IFERROR(_xlfn.NUMBERVALUE(RIGHT(D5606,2))=C5606-2000,TRUE),1,0)*_xlfn.IFNA(VLOOKUP(LEFT(RIGHT(D5606,LEN(D5606)-6),LEN(RIGHT(D5606,LEN(D5606)-6))-3),'Filter Fuel'!$A$3:$I$29,HLOOKUP(LEFT(D5606,6),'Filter Fuel'!$B$1:$I$2,2,FALSE),FALSE),1)*IF(F5606=0,0,1)</f>
        <v>0</v>
      </c>
      <c r="B5606" t="s">
        <v>2</v>
      </c>
      <c r="C5606">
        <f t="shared" si="164"/>
        <v>2039</v>
      </c>
      <c r="D5606" t="str">
        <f t="shared" si="165"/>
        <v>INDBDGELCIMP34</v>
      </c>
      <c r="E5606" t="str">
        <f>VLOOKUP(D5606,'NZ40-POPT_tech_groups'!A:B,2,FALSE)</f>
        <v>NZ40-ENE-1-INDBDG</v>
      </c>
      <c r="F5606" s="3">
        <f>_xlfn.IFNA(_xlfn.IFNA(VLOOKUP(D5606,'Energy Share'!B:D,3,FALSE),VLOOKUP(LEFT(D5606,LEN(D5606)-2),'Energy Share'!B:D,3,FALSE)),0)*HLOOKUP(C5606,'Energy Share'!$I$2:$AL$3,2,FALSE)*VLOOKUP(LEFT(D5606,6),'Energy Share'!$I$6:$J$14,2,FALSE)</f>
        <v>3.7211109416291424E-2</v>
      </c>
    </row>
    <row r="5607" spans="1:6" hidden="1" x14ac:dyDescent="0.3">
      <c r="A5607">
        <f>IF(IFERROR(_xlfn.NUMBERVALUE(RIGHT(D5607,2))=C5607-2000,TRUE),1,0)*_xlfn.IFNA(VLOOKUP(LEFT(RIGHT(D5607,LEN(D5607)-6),LEN(RIGHT(D5607,LEN(D5607)-6))-3),'Filter Fuel'!$A$3:$I$29,HLOOKUP(LEFT(D5607,6),'Filter Fuel'!$B$1:$I$2,2,FALSE),FALSE),1)*IF(F5607=0,0,1)</f>
        <v>0</v>
      </c>
      <c r="B5607" t="s">
        <v>2</v>
      </c>
      <c r="C5607">
        <f t="shared" si="164"/>
        <v>2039</v>
      </c>
      <c r="D5607" t="str">
        <f t="shared" si="165"/>
        <v>INDBDGELCIMP35</v>
      </c>
      <c r="E5607" t="str">
        <f>VLOOKUP(D5607,'NZ40-POPT_tech_groups'!A:B,2,FALSE)</f>
        <v>NZ40-ENE-1-INDBDG</v>
      </c>
      <c r="F5607" s="3">
        <f>_xlfn.IFNA(_xlfn.IFNA(VLOOKUP(D5607,'Energy Share'!B:D,3,FALSE),VLOOKUP(LEFT(D5607,LEN(D5607)-2),'Energy Share'!B:D,3,FALSE)),0)*HLOOKUP(C5607,'Energy Share'!$I$2:$AL$3,2,FALSE)*VLOOKUP(LEFT(D5607,6),'Energy Share'!$I$6:$J$14,2,FALSE)</f>
        <v>3.7211109416291424E-2</v>
      </c>
    </row>
    <row r="5608" spans="1:6" hidden="1" x14ac:dyDescent="0.3">
      <c r="A5608">
        <f>IF(IFERROR(_xlfn.NUMBERVALUE(RIGHT(D5608,2))=C5608-2000,TRUE),1,0)*_xlfn.IFNA(VLOOKUP(LEFT(RIGHT(D5608,LEN(D5608)-6),LEN(RIGHT(D5608,LEN(D5608)-6))-3),'Filter Fuel'!$A$3:$I$29,HLOOKUP(LEFT(D5608,6),'Filter Fuel'!$B$1:$I$2,2,FALSE),FALSE),1)*IF(F5608=0,0,1)</f>
        <v>0</v>
      </c>
      <c r="B5608" t="s">
        <v>2</v>
      </c>
      <c r="C5608">
        <f t="shared" si="164"/>
        <v>2039</v>
      </c>
      <c r="D5608" t="str">
        <f t="shared" si="165"/>
        <v>INDBDGELCIMP36</v>
      </c>
      <c r="E5608" t="str">
        <f>VLOOKUP(D5608,'NZ40-POPT_tech_groups'!A:B,2,FALSE)</f>
        <v>NZ40-ENE-1-INDBDG</v>
      </c>
      <c r="F5608" s="3">
        <f>_xlfn.IFNA(_xlfn.IFNA(VLOOKUP(D5608,'Energy Share'!B:D,3,FALSE),VLOOKUP(LEFT(D5608,LEN(D5608)-2),'Energy Share'!B:D,3,FALSE)),0)*HLOOKUP(C5608,'Energy Share'!$I$2:$AL$3,2,FALSE)*VLOOKUP(LEFT(D5608,6),'Energy Share'!$I$6:$J$14,2,FALSE)</f>
        <v>3.7211109416291424E-2</v>
      </c>
    </row>
    <row r="5609" spans="1:6" hidden="1" x14ac:dyDescent="0.3">
      <c r="A5609">
        <f>IF(IFERROR(_xlfn.NUMBERVALUE(RIGHT(D5609,2))=C5609-2000,TRUE),1,0)*_xlfn.IFNA(VLOOKUP(LEFT(RIGHT(D5609,LEN(D5609)-6),LEN(RIGHT(D5609,LEN(D5609)-6))-3),'Filter Fuel'!$A$3:$I$29,HLOOKUP(LEFT(D5609,6),'Filter Fuel'!$B$1:$I$2,2,FALSE),FALSE),1)*IF(F5609=0,0,1)</f>
        <v>0</v>
      </c>
      <c r="B5609" t="s">
        <v>2</v>
      </c>
      <c r="C5609">
        <f t="shared" si="164"/>
        <v>2039</v>
      </c>
      <c r="D5609" t="str">
        <f t="shared" si="165"/>
        <v>INDBDGELCIMP37</v>
      </c>
      <c r="E5609" t="str">
        <f>VLOOKUP(D5609,'NZ40-POPT_tech_groups'!A:B,2,FALSE)</f>
        <v>NZ40-ENE-1-INDBDG</v>
      </c>
      <c r="F5609" s="3">
        <f>_xlfn.IFNA(_xlfn.IFNA(VLOOKUP(D5609,'Energy Share'!B:D,3,FALSE),VLOOKUP(LEFT(D5609,LEN(D5609)-2),'Energy Share'!B:D,3,FALSE)),0)*HLOOKUP(C5609,'Energy Share'!$I$2:$AL$3,2,FALSE)*VLOOKUP(LEFT(D5609,6),'Energy Share'!$I$6:$J$14,2,FALSE)</f>
        <v>3.7211109416291424E-2</v>
      </c>
    </row>
    <row r="5610" spans="1:6" hidden="1" x14ac:dyDescent="0.3">
      <c r="A5610">
        <f>IF(IFERROR(_xlfn.NUMBERVALUE(RIGHT(D5610,2))=C5610-2000,TRUE),1,0)*_xlfn.IFNA(VLOOKUP(LEFT(RIGHT(D5610,LEN(D5610)-6),LEN(RIGHT(D5610,LEN(D5610)-6))-3),'Filter Fuel'!$A$3:$I$29,HLOOKUP(LEFT(D5610,6),'Filter Fuel'!$B$1:$I$2,2,FALSE),FALSE),1)*IF(F5610=0,0,1)</f>
        <v>0</v>
      </c>
      <c r="B5610" t="s">
        <v>2</v>
      </c>
      <c r="C5610">
        <f t="shared" si="164"/>
        <v>2039</v>
      </c>
      <c r="D5610" t="str">
        <f t="shared" si="165"/>
        <v>INDBDGELCIMP38</v>
      </c>
      <c r="E5610" t="str">
        <f>VLOOKUP(D5610,'NZ40-POPT_tech_groups'!A:B,2,FALSE)</f>
        <v>NZ40-ENE-1-INDBDG</v>
      </c>
      <c r="F5610" s="3">
        <f>_xlfn.IFNA(_xlfn.IFNA(VLOOKUP(D5610,'Energy Share'!B:D,3,FALSE),VLOOKUP(LEFT(D5610,LEN(D5610)-2),'Energy Share'!B:D,3,FALSE)),0)*HLOOKUP(C5610,'Energy Share'!$I$2:$AL$3,2,FALSE)*VLOOKUP(LEFT(D5610,6),'Energy Share'!$I$6:$J$14,2,FALSE)</f>
        <v>3.7211109416291424E-2</v>
      </c>
    </row>
    <row r="5611" spans="1:6" x14ac:dyDescent="0.3">
      <c r="A5611">
        <f>IF(IFERROR(_xlfn.NUMBERVALUE(RIGHT(D5611,2))=C5611-2000,TRUE),1,0)*_xlfn.IFNA(VLOOKUP(LEFT(RIGHT(D5611,LEN(D5611)-6),LEN(RIGHT(D5611,LEN(D5611)-6))-3),'Filter Fuel'!$A$3:$I$29,HLOOKUP(LEFT(D5611,6),'Filter Fuel'!$B$1:$I$2,2,FALSE),FALSE),1)*IF(F5611=0,0,1)</f>
        <v>1</v>
      </c>
      <c r="B5611" t="s">
        <v>2</v>
      </c>
      <c r="C5611">
        <f t="shared" si="164"/>
        <v>2039</v>
      </c>
      <c r="D5611" t="str">
        <f t="shared" si="165"/>
        <v>INDBDGELCIMP39</v>
      </c>
      <c r="E5611" t="str">
        <f>VLOOKUP(D5611,'NZ40-POPT_tech_groups'!A:B,2,FALSE)</f>
        <v>NZ40-ENE-1-INDBDG</v>
      </c>
      <c r="F5611" s="3">
        <f>_xlfn.IFNA(_xlfn.IFNA(VLOOKUP(D5611,'Energy Share'!B:D,3,FALSE),VLOOKUP(LEFT(D5611,LEN(D5611)-2),'Energy Share'!B:D,3,FALSE)),0)*HLOOKUP(C5611,'Energy Share'!$I$2:$AL$3,2,FALSE)*VLOOKUP(LEFT(D5611,6),'Energy Share'!$I$6:$J$14,2,FALSE)</f>
        <v>3.7211109416291424E-2</v>
      </c>
    </row>
    <row r="5612" spans="1:6" hidden="1" x14ac:dyDescent="0.3">
      <c r="A5612">
        <f>IF(IFERROR(_xlfn.NUMBERVALUE(RIGHT(D5612,2))=C5612-2000,TRUE),1,0)*_xlfn.IFNA(VLOOKUP(LEFT(RIGHT(D5612,LEN(D5612)-6),LEN(RIGHT(D5612,LEN(D5612)-6))-3),'Filter Fuel'!$A$3:$I$29,HLOOKUP(LEFT(D5612,6),'Filter Fuel'!$B$1:$I$2,2,FALSE),FALSE),1)*IF(F5612=0,0,1)</f>
        <v>0</v>
      </c>
      <c r="B5612" t="s">
        <v>2</v>
      </c>
      <c r="C5612">
        <f t="shared" si="164"/>
        <v>2039</v>
      </c>
      <c r="D5612" t="str">
        <f t="shared" si="165"/>
        <v>INDBDGELCIMP40</v>
      </c>
      <c r="E5612" t="str">
        <f>VLOOKUP(D5612,'NZ40-POPT_tech_groups'!A:B,2,FALSE)</f>
        <v>NZ40-ENE-1-INDBDG</v>
      </c>
      <c r="F5612" s="3">
        <f>_xlfn.IFNA(_xlfn.IFNA(VLOOKUP(D5612,'Energy Share'!B:D,3,FALSE),VLOOKUP(LEFT(D5612,LEN(D5612)-2),'Energy Share'!B:D,3,FALSE)),0)*HLOOKUP(C5612,'Energy Share'!$I$2:$AL$3,2,FALSE)*VLOOKUP(LEFT(D5612,6),'Energy Share'!$I$6:$J$14,2,FALSE)</f>
        <v>3.7211109416291424E-2</v>
      </c>
    </row>
    <row r="5613" spans="1:6" hidden="1" x14ac:dyDescent="0.3">
      <c r="A5613">
        <f>IF(IFERROR(_xlfn.NUMBERVALUE(RIGHT(D5613,2))=C5613-2000,TRUE),1,0)*_xlfn.IFNA(VLOOKUP(LEFT(RIGHT(D5613,LEN(D5613)-6),LEN(RIGHT(D5613,LEN(D5613)-6))-3),'Filter Fuel'!$A$3:$I$29,HLOOKUP(LEFT(D5613,6),'Filter Fuel'!$B$1:$I$2,2,FALSE),FALSE),1)*IF(F5613=0,0,1)</f>
        <v>0</v>
      </c>
      <c r="B5613" t="s">
        <v>2</v>
      </c>
      <c r="C5613">
        <f t="shared" si="164"/>
        <v>2039</v>
      </c>
      <c r="D5613" t="str">
        <f t="shared" si="165"/>
        <v>INDBDGELCIMP41</v>
      </c>
      <c r="E5613" t="str">
        <f>VLOOKUP(D5613,'NZ40-POPT_tech_groups'!A:B,2,FALSE)</f>
        <v>NZ40-ENE-1-INDBDG</v>
      </c>
      <c r="F5613" s="3">
        <f>_xlfn.IFNA(_xlfn.IFNA(VLOOKUP(D5613,'Energy Share'!B:D,3,FALSE),VLOOKUP(LEFT(D5613,LEN(D5613)-2),'Energy Share'!B:D,3,FALSE)),0)*HLOOKUP(C5613,'Energy Share'!$I$2:$AL$3,2,FALSE)*VLOOKUP(LEFT(D5613,6),'Energy Share'!$I$6:$J$14,2,FALSE)</f>
        <v>3.7211109416291424E-2</v>
      </c>
    </row>
    <row r="5614" spans="1:6" hidden="1" x14ac:dyDescent="0.3">
      <c r="A5614">
        <f>IF(IFERROR(_xlfn.NUMBERVALUE(RIGHT(D5614,2))=C5614-2000,TRUE),1,0)*_xlfn.IFNA(VLOOKUP(LEFT(RIGHT(D5614,LEN(D5614)-6),LEN(RIGHT(D5614,LEN(D5614)-6))-3),'Filter Fuel'!$A$3:$I$29,HLOOKUP(LEFT(D5614,6),'Filter Fuel'!$B$1:$I$2,2,FALSE),FALSE),1)*IF(F5614=0,0,1)</f>
        <v>0</v>
      </c>
      <c r="B5614" t="s">
        <v>2</v>
      </c>
      <c r="C5614">
        <f t="shared" si="164"/>
        <v>2039</v>
      </c>
      <c r="D5614" t="str">
        <f t="shared" si="165"/>
        <v>INDBDGELCIMP42</v>
      </c>
      <c r="E5614" t="str">
        <f>VLOOKUP(D5614,'NZ40-POPT_tech_groups'!A:B,2,FALSE)</f>
        <v>NZ40-ENE-1-INDBDG</v>
      </c>
      <c r="F5614" s="3">
        <f>_xlfn.IFNA(_xlfn.IFNA(VLOOKUP(D5614,'Energy Share'!B:D,3,FALSE),VLOOKUP(LEFT(D5614,LEN(D5614)-2),'Energy Share'!B:D,3,FALSE)),0)*HLOOKUP(C5614,'Energy Share'!$I$2:$AL$3,2,FALSE)*VLOOKUP(LEFT(D5614,6),'Energy Share'!$I$6:$J$14,2,FALSE)</f>
        <v>3.7211109416291424E-2</v>
      </c>
    </row>
    <row r="5615" spans="1:6" hidden="1" x14ac:dyDescent="0.3">
      <c r="A5615">
        <f>IF(IFERROR(_xlfn.NUMBERVALUE(RIGHT(D5615,2))=C5615-2000,TRUE),1,0)*_xlfn.IFNA(VLOOKUP(LEFT(RIGHT(D5615,LEN(D5615)-6),LEN(RIGHT(D5615,LEN(D5615)-6))-3),'Filter Fuel'!$A$3:$I$29,HLOOKUP(LEFT(D5615,6),'Filter Fuel'!$B$1:$I$2,2,FALSE),FALSE),1)*IF(F5615=0,0,1)</f>
        <v>0</v>
      </c>
      <c r="B5615" t="s">
        <v>2</v>
      </c>
      <c r="C5615">
        <f t="shared" si="164"/>
        <v>2039</v>
      </c>
      <c r="D5615" t="str">
        <f t="shared" si="165"/>
        <v>INDBDGELCIMP43</v>
      </c>
      <c r="E5615" t="str">
        <f>VLOOKUP(D5615,'NZ40-POPT_tech_groups'!A:B,2,FALSE)</f>
        <v>NZ40-ENE-1-INDBDG</v>
      </c>
      <c r="F5615" s="3">
        <f>_xlfn.IFNA(_xlfn.IFNA(VLOOKUP(D5615,'Energy Share'!B:D,3,FALSE),VLOOKUP(LEFT(D5615,LEN(D5615)-2),'Energy Share'!B:D,3,FALSE)),0)*HLOOKUP(C5615,'Energy Share'!$I$2:$AL$3,2,FALSE)*VLOOKUP(LEFT(D5615,6),'Energy Share'!$I$6:$J$14,2,FALSE)</f>
        <v>3.7211109416291424E-2</v>
      </c>
    </row>
    <row r="5616" spans="1:6" hidden="1" x14ac:dyDescent="0.3">
      <c r="A5616">
        <f>IF(IFERROR(_xlfn.NUMBERVALUE(RIGHT(D5616,2))=C5616-2000,TRUE),1,0)*_xlfn.IFNA(VLOOKUP(LEFT(RIGHT(D5616,LEN(D5616)-6),LEN(RIGHT(D5616,LEN(D5616)-6))-3),'Filter Fuel'!$A$3:$I$29,HLOOKUP(LEFT(D5616,6),'Filter Fuel'!$B$1:$I$2,2,FALSE),FALSE),1)*IF(F5616=0,0,1)</f>
        <v>0</v>
      </c>
      <c r="B5616" t="s">
        <v>2</v>
      </c>
      <c r="C5616">
        <f t="shared" si="164"/>
        <v>2039</v>
      </c>
      <c r="D5616" t="str">
        <f t="shared" si="165"/>
        <v>INDBDGELCIMP44</v>
      </c>
      <c r="E5616" t="str">
        <f>VLOOKUP(D5616,'NZ40-POPT_tech_groups'!A:B,2,FALSE)</f>
        <v>NZ40-ENE-1-INDBDG</v>
      </c>
      <c r="F5616" s="3">
        <f>_xlfn.IFNA(_xlfn.IFNA(VLOOKUP(D5616,'Energy Share'!B:D,3,FALSE),VLOOKUP(LEFT(D5616,LEN(D5616)-2),'Energy Share'!B:D,3,FALSE)),0)*HLOOKUP(C5616,'Energy Share'!$I$2:$AL$3,2,FALSE)*VLOOKUP(LEFT(D5616,6),'Energy Share'!$I$6:$J$14,2,FALSE)</f>
        <v>3.7211109416291424E-2</v>
      </c>
    </row>
    <row r="5617" spans="1:6" hidden="1" x14ac:dyDescent="0.3">
      <c r="A5617">
        <f>IF(IFERROR(_xlfn.NUMBERVALUE(RIGHT(D5617,2))=C5617-2000,TRUE),1,0)*_xlfn.IFNA(VLOOKUP(LEFT(RIGHT(D5617,LEN(D5617)-6),LEN(RIGHT(D5617,LEN(D5617)-6))-3),'Filter Fuel'!$A$3:$I$29,HLOOKUP(LEFT(D5617,6),'Filter Fuel'!$B$1:$I$2,2,FALSE),FALSE),1)*IF(F5617=0,0,1)</f>
        <v>0</v>
      </c>
      <c r="B5617" t="s">
        <v>2</v>
      </c>
      <c r="C5617">
        <f t="shared" si="164"/>
        <v>2039</v>
      </c>
      <c r="D5617" t="str">
        <f t="shared" si="165"/>
        <v>INDBDGELCIMP45</v>
      </c>
      <c r="E5617" t="str">
        <f>VLOOKUP(D5617,'NZ40-POPT_tech_groups'!A:B,2,FALSE)</f>
        <v>NZ40-ENE-1-INDBDG</v>
      </c>
      <c r="F5617" s="3">
        <f>_xlfn.IFNA(_xlfn.IFNA(VLOOKUP(D5617,'Energy Share'!B:D,3,FALSE),VLOOKUP(LEFT(D5617,LEN(D5617)-2),'Energy Share'!B:D,3,FALSE)),0)*HLOOKUP(C5617,'Energy Share'!$I$2:$AL$3,2,FALSE)*VLOOKUP(LEFT(D5617,6),'Energy Share'!$I$6:$J$14,2,FALSE)</f>
        <v>3.7211109416291424E-2</v>
      </c>
    </row>
    <row r="5618" spans="1:6" hidden="1" x14ac:dyDescent="0.3">
      <c r="A5618">
        <f>IF(IFERROR(_xlfn.NUMBERVALUE(RIGHT(D5618,2))=C5618-2000,TRUE),1,0)*_xlfn.IFNA(VLOOKUP(LEFT(RIGHT(D5618,LEN(D5618)-6),LEN(RIGHT(D5618,LEN(D5618)-6))-3),'Filter Fuel'!$A$3:$I$29,HLOOKUP(LEFT(D5618,6),'Filter Fuel'!$B$1:$I$2,2,FALSE),FALSE),1)*IF(F5618=0,0,1)</f>
        <v>0</v>
      </c>
      <c r="B5618" t="s">
        <v>2</v>
      </c>
      <c r="C5618">
        <f t="shared" si="164"/>
        <v>2039</v>
      </c>
      <c r="D5618" t="str">
        <f t="shared" si="165"/>
        <v>INDBDGELCIMP46</v>
      </c>
      <c r="E5618" t="str">
        <f>VLOOKUP(D5618,'NZ40-POPT_tech_groups'!A:B,2,FALSE)</f>
        <v>NZ40-ENE-1-INDBDG</v>
      </c>
      <c r="F5618" s="3">
        <f>_xlfn.IFNA(_xlfn.IFNA(VLOOKUP(D5618,'Energy Share'!B:D,3,FALSE),VLOOKUP(LEFT(D5618,LEN(D5618)-2),'Energy Share'!B:D,3,FALSE)),0)*HLOOKUP(C5618,'Energy Share'!$I$2:$AL$3,2,FALSE)*VLOOKUP(LEFT(D5618,6),'Energy Share'!$I$6:$J$14,2,FALSE)</f>
        <v>3.7211109416291424E-2</v>
      </c>
    </row>
    <row r="5619" spans="1:6" hidden="1" x14ac:dyDescent="0.3">
      <c r="A5619">
        <f>IF(IFERROR(_xlfn.NUMBERVALUE(RIGHT(D5619,2))=C5619-2000,TRUE),1,0)*_xlfn.IFNA(VLOOKUP(LEFT(RIGHT(D5619,LEN(D5619)-6),LEN(RIGHT(D5619,LEN(D5619)-6))-3),'Filter Fuel'!$A$3:$I$29,HLOOKUP(LEFT(D5619,6),'Filter Fuel'!$B$1:$I$2,2,FALSE),FALSE),1)*IF(F5619=0,0,1)</f>
        <v>0</v>
      </c>
      <c r="B5619" t="s">
        <v>2</v>
      </c>
      <c r="C5619">
        <f t="shared" si="164"/>
        <v>2039</v>
      </c>
      <c r="D5619" t="str">
        <f t="shared" si="165"/>
        <v>INDBDGELCIMP47</v>
      </c>
      <c r="E5619" t="str">
        <f>VLOOKUP(D5619,'NZ40-POPT_tech_groups'!A:B,2,FALSE)</f>
        <v>NZ40-ENE-1-INDBDG</v>
      </c>
      <c r="F5619" s="3">
        <f>_xlfn.IFNA(_xlfn.IFNA(VLOOKUP(D5619,'Energy Share'!B:D,3,FALSE),VLOOKUP(LEFT(D5619,LEN(D5619)-2),'Energy Share'!B:D,3,FALSE)),0)*HLOOKUP(C5619,'Energy Share'!$I$2:$AL$3,2,FALSE)*VLOOKUP(LEFT(D5619,6),'Energy Share'!$I$6:$J$14,2,FALSE)</f>
        <v>3.7211109416291424E-2</v>
      </c>
    </row>
    <row r="5620" spans="1:6" hidden="1" x14ac:dyDescent="0.3">
      <c r="A5620">
        <f>IF(IFERROR(_xlfn.NUMBERVALUE(RIGHT(D5620,2))=C5620-2000,TRUE),1,0)*_xlfn.IFNA(VLOOKUP(LEFT(RIGHT(D5620,LEN(D5620)-6),LEN(RIGHT(D5620,LEN(D5620)-6))-3),'Filter Fuel'!$A$3:$I$29,HLOOKUP(LEFT(D5620,6),'Filter Fuel'!$B$1:$I$2,2,FALSE),FALSE),1)*IF(F5620=0,0,1)</f>
        <v>0</v>
      </c>
      <c r="B5620" t="s">
        <v>2</v>
      </c>
      <c r="C5620">
        <f t="shared" si="164"/>
        <v>2039</v>
      </c>
      <c r="D5620" t="str">
        <f t="shared" si="165"/>
        <v>INDBDGELCIMP48</v>
      </c>
      <c r="E5620" t="str">
        <f>VLOOKUP(D5620,'NZ40-POPT_tech_groups'!A:B,2,FALSE)</f>
        <v>NZ40-ENE-1-INDBDG</v>
      </c>
      <c r="F5620" s="3">
        <f>_xlfn.IFNA(_xlfn.IFNA(VLOOKUP(D5620,'Energy Share'!B:D,3,FALSE),VLOOKUP(LEFT(D5620,LEN(D5620)-2),'Energy Share'!B:D,3,FALSE)),0)*HLOOKUP(C5620,'Energy Share'!$I$2:$AL$3,2,FALSE)*VLOOKUP(LEFT(D5620,6),'Energy Share'!$I$6:$J$14,2,FALSE)</f>
        <v>3.7211109416291424E-2</v>
      </c>
    </row>
    <row r="5621" spans="1:6" hidden="1" x14ac:dyDescent="0.3">
      <c r="A5621">
        <f>IF(IFERROR(_xlfn.NUMBERVALUE(RIGHT(D5621,2))=C5621-2000,TRUE),1,0)*_xlfn.IFNA(VLOOKUP(LEFT(RIGHT(D5621,LEN(D5621)-6),LEN(RIGHT(D5621,LEN(D5621)-6))-3),'Filter Fuel'!$A$3:$I$29,HLOOKUP(LEFT(D5621,6),'Filter Fuel'!$B$1:$I$2,2,FALSE),FALSE),1)*IF(F5621=0,0,1)</f>
        <v>0</v>
      </c>
      <c r="B5621" t="s">
        <v>2</v>
      </c>
      <c r="C5621">
        <f t="shared" si="164"/>
        <v>2039</v>
      </c>
      <c r="D5621" t="str">
        <f t="shared" si="165"/>
        <v>INDBDGELCIMP49</v>
      </c>
      <c r="E5621" t="str">
        <f>VLOOKUP(D5621,'NZ40-POPT_tech_groups'!A:B,2,FALSE)</f>
        <v>NZ40-ENE-1-INDBDG</v>
      </c>
      <c r="F5621" s="3">
        <f>_xlfn.IFNA(_xlfn.IFNA(VLOOKUP(D5621,'Energy Share'!B:D,3,FALSE),VLOOKUP(LEFT(D5621,LEN(D5621)-2),'Energy Share'!B:D,3,FALSE)),0)*HLOOKUP(C5621,'Energy Share'!$I$2:$AL$3,2,FALSE)*VLOOKUP(LEFT(D5621,6),'Energy Share'!$I$6:$J$14,2,FALSE)</f>
        <v>3.7211109416291424E-2</v>
      </c>
    </row>
    <row r="5622" spans="1:6" hidden="1" x14ac:dyDescent="0.3">
      <c r="A5622">
        <f>IF(IFERROR(_xlfn.NUMBERVALUE(RIGHT(D5622,2))=C5622-2000,TRUE),1,0)*_xlfn.IFNA(VLOOKUP(LEFT(RIGHT(D5622,LEN(D5622)-6),LEN(RIGHT(D5622,LEN(D5622)-6))-3),'Filter Fuel'!$A$3:$I$29,HLOOKUP(LEFT(D5622,6),'Filter Fuel'!$B$1:$I$2,2,FALSE),FALSE),1)*IF(F5622=0,0,1)</f>
        <v>0</v>
      </c>
      <c r="B5622" t="s">
        <v>2</v>
      </c>
      <c r="C5622">
        <f t="shared" si="164"/>
        <v>2039</v>
      </c>
      <c r="D5622" t="str">
        <f t="shared" si="165"/>
        <v>INDBDGELCIMP50</v>
      </c>
      <c r="E5622" t="str">
        <f>VLOOKUP(D5622,'NZ40-POPT_tech_groups'!A:B,2,FALSE)</f>
        <v>NZ40-ENE-1-INDBDG</v>
      </c>
      <c r="F5622" s="3">
        <f>_xlfn.IFNA(_xlfn.IFNA(VLOOKUP(D5622,'Energy Share'!B:D,3,FALSE),VLOOKUP(LEFT(D5622,LEN(D5622)-2),'Energy Share'!B:D,3,FALSE)),0)*HLOOKUP(C5622,'Energy Share'!$I$2:$AL$3,2,FALSE)*VLOOKUP(LEFT(D5622,6),'Energy Share'!$I$6:$J$14,2,FALSE)</f>
        <v>3.7211109416291424E-2</v>
      </c>
    </row>
    <row r="5623" spans="1:6" hidden="1" x14ac:dyDescent="0.3">
      <c r="A5623">
        <f>IF(IFERROR(_xlfn.NUMBERVALUE(RIGHT(D5623,2))=C5623-2000,TRUE),1,0)*_xlfn.IFNA(VLOOKUP(LEFT(RIGHT(D5623,LEN(D5623)-6),LEN(RIGHT(D5623,LEN(D5623)-6))-3),'Filter Fuel'!$A$3:$I$29,HLOOKUP(LEFT(D5623,6),'Filter Fuel'!$B$1:$I$2,2,FALSE),FALSE),1)*IF(F5623=0,0,1)</f>
        <v>0</v>
      </c>
      <c r="B5623" t="s">
        <v>2</v>
      </c>
      <c r="C5623">
        <f t="shared" si="164"/>
        <v>2039</v>
      </c>
      <c r="D5623" t="str">
        <f t="shared" si="165"/>
        <v>PASTRAELCIMP16</v>
      </c>
      <c r="E5623" t="str">
        <f>VLOOKUP(D5623,'NZ40-POPT_tech_groups'!A:B,2,FALSE)</f>
        <v>NZ40-ENE-1-PASTRA</v>
      </c>
      <c r="F5623" s="3">
        <f>_xlfn.IFNA(_xlfn.IFNA(VLOOKUP(D5623,'Energy Share'!B:D,3,FALSE),VLOOKUP(LEFT(D5623,LEN(D5623)-2),'Energy Share'!B:D,3,FALSE)),0)*HLOOKUP(C5623,'Energy Share'!$I$2:$AL$3,2,FALSE)*VLOOKUP(LEFT(D5623,6),'Energy Share'!$I$6:$J$14,2,FALSE)</f>
        <v>4.323586347162278E-3</v>
      </c>
    </row>
    <row r="5624" spans="1:6" hidden="1" x14ac:dyDescent="0.3">
      <c r="A5624">
        <f>IF(IFERROR(_xlfn.NUMBERVALUE(RIGHT(D5624,2))=C5624-2000,TRUE),1,0)*_xlfn.IFNA(VLOOKUP(LEFT(RIGHT(D5624,LEN(D5624)-6),LEN(RIGHT(D5624,LEN(D5624)-6))-3),'Filter Fuel'!$A$3:$I$29,HLOOKUP(LEFT(D5624,6),'Filter Fuel'!$B$1:$I$2,2,FALSE),FALSE),1)*IF(F5624=0,0,1)</f>
        <v>0</v>
      </c>
      <c r="B5624" t="s">
        <v>2</v>
      </c>
      <c r="C5624">
        <f t="shared" si="164"/>
        <v>2039</v>
      </c>
      <c r="D5624" t="str">
        <f t="shared" si="165"/>
        <v>PASTRAELCIMP17</v>
      </c>
      <c r="E5624" t="str">
        <f>VLOOKUP(D5624,'NZ40-POPT_tech_groups'!A:B,2,FALSE)</f>
        <v>NZ40-ENE-1-PASTRA</v>
      </c>
      <c r="F5624" s="3">
        <f>_xlfn.IFNA(_xlfn.IFNA(VLOOKUP(D5624,'Energy Share'!B:D,3,FALSE),VLOOKUP(LEFT(D5624,LEN(D5624)-2),'Energy Share'!B:D,3,FALSE)),0)*HLOOKUP(C5624,'Energy Share'!$I$2:$AL$3,2,FALSE)*VLOOKUP(LEFT(D5624,6),'Energy Share'!$I$6:$J$14,2,FALSE)</f>
        <v>4.323586347162278E-3</v>
      </c>
    </row>
    <row r="5625" spans="1:6" hidden="1" x14ac:dyDescent="0.3">
      <c r="A5625">
        <f>IF(IFERROR(_xlfn.NUMBERVALUE(RIGHT(D5625,2))=C5625-2000,TRUE),1,0)*_xlfn.IFNA(VLOOKUP(LEFT(RIGHT(D5625,LEN(D5625)-6),LEN(RIGHT(D5625,LEN(D5625)-6))-3),'Filter Fuel'!$A$3:$I$29,HLOOKUP(LEFT(D5625,6),'Filter Fuel'!$B$1:$I$2,2,FALSE),FALSE),1)*IF(F5625=0,0,1)</f>
        <v>0</v>
      </c>
      <c r="B5625" t="s">
        <v>2</v>
      </c>
      <c r="C5625">
        <f t="shared" si="164"/>
        <v>2039</v>
      </c>
      <c r="D5625" t="str">
        <f t="shared" si="165"/>
        <v>PASTRAELCIMP18</v>
      </c>
      <c r="E5625" t="str">
        <f>VLOOKUP(D5625,'NZ40-POPT_tech_groups'!A:B,2,FALSE)</f>
        <v>NZ40-ENE-1-PASTRA</v>
      </c>
      <c r="F5625" s="3">
        <f>_xlfn.IFNA(_xlfn.IFNA(VLOOKUP(D5625,'Energy Share'!B:D,3,FALSE),VLOOKUP(LEFT(D5625,LEN(D5625)-2),'Energy Share'!B:D,3,FALSE)),0)*HLOOKUP(C5625,'Energy Share'!$I$2:$AL$3,2,FALSE)*VLOOKUP(LEFT(D5625,6),'Energy Share'!$I$6:$J$14,2,FALSE)</f>
        <v>4.323586347162278E-3</v>
      </c>
    </row>
    <row r="5626" spans="1:6" hidden="1" x14ac:dyDescent="0.3">
      <c r="A5626">
        <f>IF(IFERROR(_xlfn.NUMBERVALUE(RIGHT(D5626,2))=C5626-2000,TRUE),1,0)*_xlfn.IFNA(VLOOKUP(LEFT(RIGHT(D5626,LEN(D5626)-6),LEN(RIGHT(D5626,LEN(D5626)-6))-3),'Filter Fuel'!$A$3:$I$29,HLOOKUP(LEFT(D5626,6),'Filter Fuel'!$B$1:$I$2,2,FALSE),FALSE),1)*IF(F5626=0,0,1)</f>
        <v>0</v>
      </c>
      <c r="B5626" t="s">
        <v>2</v>
      </c>
      <c r="C5626">
        <f t="shared" si="164"/>
        <v>2039</v>
      </c>
      <c r="D5626" t="str">
        <f t="shared" si="165"/>
        <v>PASTRAELCIMP19</v>
      </c>
      <c r="E5626" t="str">
        <f>VLOOKUP(D5626,'NZ40-POPT_tech_groups'!A:B,2,FALSE)</f>
        <v>NZ40-ENE-1-PASTRA</v>
      </c>
      <c r="F5626" s="3">
        <f>_xlfn.IFNA(_xlfn.IFNA(VLOOKUP(D5626,'Energy Share'!B:D,3,FALSE),VLOOKUP(LEFT(D5626,LEN(D5626)-2),'Energy Share'!B:D,3,FALSE)),0)*HLOOKUP(C5626,'Energy Share'!$I$2:$AL$3,2,FALSE)*VLOOKUP(LEFT(D5626,6),'Energy Share'!$I$6:$J$14,2,FALSE)</f>
        <v>4.323586347162278E-3</v>
      </c>
    </row>
    <row r="5627" spans="1:6" hidden="1" x14ac:dyDescent="0.3">
      <c r="A5627">
        <f>IF(IFERROR(_xlfn.NUMBERVALUE(RIGHT(D5627,2))=C5627-2000,TRUE),1,0)*_xlfn.IFNA(VLOOKUP(LEFT(RIGHT(D5627,LEN(D5627)-6),LEN(RIGHT(D5627,LEN(D5627)-6))-3),'Filter Fuel'!$A$3:$I$29,HLOOKUP(LEFT(D5627,6),'Filter Fuel'!$B$1:$I$2,2,FALSE),FALSE),1)*IF(F5627=0,0,1)</f>
        <v>0</v>
      </c>
      <c r="B5627" t="s">
        <v>2</v>
      </c>
      <c r="C5627">
        <f t="shared" si="164"/>
        <v>2039</v>
      </c>
      <c r="D5627" t="str">
        <f t="shared" si="165"/>
        <v>PASTRAELCIMP20</v>
      </c>
      <c r="E5627" t="str">
        <f>VLOOKUP(D5627,'NZ40-POPT_tech_groups'!A:B,2,FALSE)</f>
        <v>NZ40-ENE-1-PASTRA</v>
      </c>
      <c r="F5627" s="3">
        <f>_xlfn.IFNA(_xlfn.IFNA(VLOOKUP(D5627,'Energy Share'!B:D,3,FALSE),VLOOKUP(LEFT(D5627,LEN(D5627)-2),'Energy Share'!B:D,3,FALSE)),0)*HLOOKUP(C5627,'Energy Share'!$I$2:$AL$3,2,FALSE)*VLOOKUP(LEFT(D5627,6),'Energy Share'!$I$6:$J$14,2,FALSE)</f>
        <v>4.323586347162278E-3</v>
      </c>
    </row>
    <row r="5628" spans="1:6" hidden="1" x14ac:dyDescent="0.3">
      <c r="A5628">
        <f>IF(IFERROR(_xlfn.NUMBERVALUE(RIGHT(D5628,2))=C5628-2000,TRUE),1,0)*_xlfn.IFNA(VLOOKUP(LEFT(RIGHT(D5628,LEN(D5628)-6),LEN(RIGHT(D5628,LEN(D5628)-6))-3),'Filter Fuel'!$A$3:$I$29,HLOOKUP(LEFT(D5628,6),'Filter Fuel'!$B$1:$I$2,2,FALSE),FALSE),1)*IF(F5628=0,0,1)</f>
        <v>0</v>
      </c>
      <c r="B5628" t="s">
        <v>2</v>
      </c>
      <c r="C5628">
        <f t="shared" si="164"/>
        <v>2039</v>
      </c>
      <c r="D5628" t="str">
        <f t="shared" si="165"/>
        <v>PASTRAELCIMP21</v>
      </c>
      <c r="E5628" t="str">
        <f>VLOOKUP(D5628,'NZ40-POPT_tech_groups'!A:B,2,FALSE)</f>
        <v>NZ40-ENE-1-PASTRA</v>
      </c>
      <c r="F5628" s="3">
        <f>_xlfn.IFNA(_xlfn.IFNA(VLOOKUP(D5628,'Energy Share'!B:D,3,FALSE),VLOOKUP(LEFT(D5628,LEN(D5628)-2),'Energy Share'!B:D,3,FALSE)),0)*HLOOKUP(C5628,'Energy Share'!$I$2:$AL$3,2,FALSE)*VLOOKUP(LEFT(D5628,6),'Energy Share'!$I$6:$J$14,2,FALSE)</f>
        <v>4.323586347162278E-3</v>
      </c>
    </row>
    <row r="5629" spans="1:6" hidden="1" x14ac:dyDescent="0.3">
      <c r="A5629">
        <f>IF(IFERROR(_xlfn.NUMBERVALUE(RIGHT(D5629,2))=C5629-2000,TRUE),1,0)*_xlfn.IFNA(VLOOKUP(LEFT(RIGHT(D5629,LEN(D5629)-6),LEN(RIGHT(D5629,LEN(D5629)-6))-3),'Filter Fuel'!$A$3:$I$29,HLOOKUP(LEFT(D5629,6),'Filter Fuel'!$B$1:$I$2,2,FALSE),FALSE),1)*IF(F5629=0,0,1)</f>
        <v>0</v>
      </c>
      <c r="B5629" t="s">
        <v>2</v>
      </c>
      <c r="C5629">
        <f t="shared" si="164"/>
        <v>2039</v>
      </c>
      <c r="D5629" t="str">
        <f t="shared" si="165"/>
        <v>PASTRAELCIMP22</v>
      </c>
      <c r="E5629" t="str">
        <f>VLOOKUP(D5629,'NZ40-POPT_tech_groups'!A:B,2,FALSE)</f>
        <v>NZ40-ENE-1-PASTRA</v>
      </c>
      <c r="F5629" s="3">
        <f>_xlfn.IFNA(_xlfn.IFNA(VLOOKUP(D5629,'Energy Share'!B:D,3,FALSE),VLOOKUP(LEFT(D5629,LEN(D5629)-2),'Energy Share'!B:D,3,FALSE)),0)*HLOOKUP(C5629,'Energy Share'!$I$2:$AL$3,2,FALSE)*VLOOKUP(LEFT(D5629,6),'Energy Share'!$I$6:$J$14,2,FALSE)</f>
        <v>4.323586347162278E-3</v>
      </c>
    </row>
    <row r="5630" spans="1:6" hidden="1" x14ac:dyDescent="0.3">
      <c r="A5630">
        <f>IF(IFERROR(_xlfn.NUMBERVALUE(RIGHT(D5630,2))=C5630-2000,TRUE),1,0)*_xlfn.IFNA(VLOOKUP(LEFT(RIGHT(D5630,LEN(D5630)-6),LEN(RIGHT(D5630,LEN(D5630)-6))-3),'Filter Fuel'!$A$3:$I$29,HLOOKUP(LEFT(D5630,6),'Filter Fuel'!$B$1:$I$2,2,FALSE),FALSE),1)*IF(F5630=0,0,1)</f>
        <v>0</v>
      </c>
      <c r="B5630" t="s">
        <v>2</v>
      </c>
      <c r="C5630">
        <f t="shared" si="164"/>
        <v>2039</v>
      </c>
      <c r="D5630" t="str">
        <f t="shared" si="165"/>
        <v>PASTRAELCIMP23</v>
      </c>
      <c r="E5630" t="str">
        <f>VLOOKUP(D5630,'NZ40-POPT_tech_groups'!A:B,2,FALSE)</f>
        <v>NZ40-ENE-1-PASTRA</v>
      </c>
      <c r="F5630" s="3">
        <f>_xlfn.IFNA(_xlfn.IFNA(VLOOKUP(D5630,'Energy Share'!B:D,3,FALSE),VLOOKUP(LEFT(D5630,LEN(D5630)-2),'Energy Share'!B:D,3,FALSE)),0)*HLOOKUP(C5630,'Energy Share'!$I$2:$AL$3,2,FALSE)*VLOOKUP(LEFT(D5630,6),'Energy Share'!$I$6:$J$14,2,FALSE)</f>
        <v>4.323586347162278E-3</v>
      </c>
    </row>
    <row r="5631" spans="1:6" hidden="1" x14ac:dyDescent="0.3">
      <c r="A5631">
        <f>IF(IFERROR(_xlfn.NUMBERVALUE(RIGHT(D5631,2))=C5631-2000,TRUE),1,0)*_xlfn.IFNA(VLOOKUP(LEFT(RIGHT(D5631,LEN(D5631)-6),LEN(RIGHT(D5631,LEN(D5631)-6))-3),'Filter Fuel'!$A$3:$I$29,HLOOKUP(LEFT(D5631,6),'Filter Fuel'!$B$1:$I$2,2,FALSE),FALSE),1)*IF(F5631=0,0,1)</f>
        <v>0</v>
      </c>
      <c r="B5631" t="s">
        <v>2</v>
      </c>
      <c r="C5631">
        <f t="shared" si="164"/>
        <v>2039</v>
      </c>
      <c r="D5631" t="str">
        <f t="shared" si="165"/>
        <v>PASTRAELCIMP24</v>
      </c>
      <c r="E5631" t="str">
        <f>VLOOKUP(D5631,'NZ40-POPT_tech_groups'!A:B,2,FALSE)</f>
        <v>NZ40-ENE-1-PASTRA</v>
      </c>
      <c r="F5631" s="3">
        <f>_xlfn.IFNA(_xlfn.IFNA(VLOOKUP(D5631,'Energy Share'!B:D,3,FALSE),VLOOKUP(LEFT(D5631,LEN(D5631)-2),'Energy Share'!B:D,3,FALSE)),0)*HLOOKUP(C5631,'Energy Share'!$I$2:$AL$3,2,FALSE)*VLOOKUP(LEFT(D5631,6),'Energy Share'!$I$6:$J$14,2,FALSE)</f>
        <v>4.323586347162278E-3</v>
      </c>
    </row>
    <row r="5632" spans="1:6" hidden="1" x14ac:dyDescent="0.3">
      <c r="A5632">
        <f>IF(IFERROR(_xlfn.NUMBERVALUE(RIGHT(D5632,2))=C5632-2000,TRUE),1,0)*_xlfn.IFNA(VLOOKUP(LEFT(RIGHT(D5632,LEN(D5632)-6),LEN(RIGHT(D5632,LEN(D5632)-6))-3),'Filter Fuel'!$A$3:$I$29,HLOOKUP(LEFT(D5632,6),'Filter Fuel'!$B$1:$I$2,2,FALSE),FALSE),1)*IF(F5632=0,0,1)</f>
        <v>0</v>
      </c>
      <c r="B5632" t="s">
        <v>2</v>
      </c>
      <c r="C5632">
        <f t="shared" si="164"/>
        <v>2039</v>
      </c>
      <c r="D5632" t="str">
        <f t="shared" si="165"/>
        <v>PASTRAELCIMP25</v>
      </c>
      <c r="E5632" t="str">
        <f>VLOOKUP(D5632,'NZ40-POPT_tech_groups'!A:B,2,FALSE)</f>
        <v>NZ40-ENE-1-PASTRA</v>
      </c>
      <c r="F5632" s="3">
        <f>_xlfn.IFNA(_xlfn.IFNA(VLOOKUP(D5632,'Energy Share'!B:D,3,FALSE),VLOOKUP(LEFT(D5632,LEN(D5632)-2),'Energy Share'!B:D,3,FALSE)),0)*HLOOKUP(C5632,'Energy Share'!$I$2:$AL$3,2,FALSE)*VLOOKUP(LEFT(D5632,6),'Energy Share'!$I$6:$J$14,2,FALSE)</f>
        <v>4.323586347162278E-3</v>
      </c>
    </row>
    <row r="5633" spans="1:6" hidden="1" x14ac:dyDescent="0.3">
      <c r="A5633">
        <f>IF(IFERROR(_xlfn.NUMBERVALUE(RIGHT(D5633,2))=C5633-2000,TRUE),1,0)*_xlfn.IFNA(VLOOKUP(LEFT(RIGHT(D5633,LEN(D5633)-6),LEN(RIGHT(D5633,LEN(D5633)-6))-3),'Filter Fuel'!$A$3:$I$29,HLOOKUP(LEFT(D5633,6),'Filter Fuel'!$B$1:$I$2,2,FALSE),FALSE),1)*IF(F5633=0,0,1)</f>
        <v>0</v>
      </c>
      <c r="B5633" t="s">
        <v>2</v>
      </c>
      <c r="C5633">
        <f t="shared" si="164"/>
        <v>2039</v>
      </c>
      <c r="D5633" t="str">
        <f t="shared" si="165"/>
        <v>PASTRAELCIMP26</v>
      </c>
      <c r="E5633" t="str">
        <f>VLOOKUP(D5633,'NZ40-POPT_tech_groups'!A:B,2,FALSE)</f>
        <v>NZ40-ENE-1-PASTRA</v>
      </c>
      <c r="F5633" s="3">
        <f>_xlfn.IFNA(_xlfn.IFNA(VLOOKUP(D5633,'Energy Share'!B:D,3,FALSE),VLOOKUP(LEFT(D5633,LEN(D5633)-2),'Energy Share'!B:D,3,FALSE)),0)*HLOOKUP(C5633,'Energy Share'!$I$2:$AL$3,2,FALSE)*VLOOKUP(LEFT(D5633,6),'Energy Share'!$I$6:$J$14,2,FALSE)</f>
        <v>4.323586347162278E-3</v>
      </c>
    </row>
    <row r="5634" spans="1:6" hidden="1" x14ac:dyDescent="0.3">
      <c r="A5634">
        <f>IF(IFERROR(_xlfn.NUMBERVALUE(RIGHT(D5634,2))=C5634-2000,TRUE),1,0)*_xlfn.IFNA(VLOOKUP(LEFT(RIGHT(D5634,LEN(D5634)-6),LEN(RIGHT(D5634,LEN(D5634)-6))-3),'Filter Fuel'!$A$3:$I$29,HLOOKUP(LEFT(D5634,6),'Filter Fuel'!$B$1:$I$2,2,FALSE),FALSE),1)*IF(F5634=0,0,1)</f>
        <v>0</v>
      </c>
      <c r="B5634" t="s">
        <v>2</v>
      </c>
      <c r="C5634">
        <f t="shared" si="164"/>
        <v>2039</v>
      </c>
      <c r="D5634" t="str">
        <f t="shared" si="165"/>
        <v>PASTRAELCIMP27</v>
      </c>
      <c r="E5634" t="str">
        <f>VLOOKUP(D5634,'NZ40-POPT_tech_groups'!A:B,2,FALSE)</f>
        <v>NZ40-ENE-1-PASTRA</v>
      </c>
      <c r="F5634" s="3">
        <f>_xlfn.IFNA(_xlfn.IFNA(VLOOKUP(D5634,'Energy Share'!B:D,3,FALSE),VLOOKUP(LEFT(D5634,LEN(D5634)-2),'Energy Share'!B:D,3,FALSE)),0)*HLOOKUP(C5634,'Energy Share'!$I$2:$AL$3,2,FALSE)*VLOOKUP(LEFT(D5634,6),'Energy Share'!$I$6:$J$14,2,FALSE)</f>
        <v>4.323586347162278E-3</v>
      </c>
    </row>
    <row r="5635" spans="1:6" hidden="1" x14ac:dyDescent="0.3">
      <c r="A5635">
        <f>IF(IFERROR(_xlfn.NUMBERVALUE(RIGHT(D5635,2))=C5635-2000,TRUE),1,0)*_xlfn.IFNA(VLOOKUP(LEFT(RIGHT(D5635,LEN(D5635)-6),LEN(RIGHT(D5635,LEN(D5635)-6))-3),'Filter Fuel'!$A$3:$I$29,HLOOKUP(LEFT(D5635,6),'Filter Fuel'!$B$1:$I$2,2,FALSE),FALSE),1)*IF(F5635=0,0,1)</f>
        <v>0</v>
      </c>
      <c r="B5635" t="s">
        <v>2</v>
      </c>
      <c r="C5635">
        <f t="shared" si="164"/>
        <v>2039</v>
      </c>
      <c r="D5635" t="str">
        <f t="shared" si="165"/>
        <v>PASTRAELCIMP28</v>
      </c>
      <c r="E5635" t="str">
        <f>VLOOKUP(D5635,'NZ40-POPT_tech_groups'!A:B,2,FALSE)</f>
        <v>NZ40-ENE-1-PASTRA</v>
      </c>
      <c r="F5635" s="3">
        <f>_xlfn.IFNA(_xlfn.IFNA(VLOOKUP(D5635,'Energy Share'!B:D,3,FALSE),VLOOKUP(LEFT(D5635,LEN(D5635)-2),'Energy Share'!B:D,3,FALSE)),0)*HLOOKUP(C5635,'Energy Share'!$I$2:$AL$3,2,FALSE)*VLOOKUP(LEFT(D5635,6),'Energy Share'!$I$6:$J$14,2,FALSE)</f>
        <v>4.323586347162278E-3</v>
      </c>
    </row>
    <row r="5636" spans="1:6" hidden="1" x14ac:dyDescent="0.3">
      <c r="A5636">
        <f>IF(IFERROR(_xlfn.NUMBERVALUE(RIGHT(D5636,2))=C5636-2000,TRUE),1,0)*_xlfn.IFNA(VLOOKUP(LEFT(RIGHT(D5636,LEN(D5636)-6),LEN(RIGHT(D5636,LEN(D5636)-6))-3),'Filter Fuel'!$A$3:$I$29,HLOOKUP(LEFT(D5636,6),'Filter Fuel'!$B$1:$I$2,2,FALSE),FALSE),1)*IF(F5636=0,0,1)</f>
        <v>0</v>
      </c>
      <c r="B5636" t="s">
        <v>2</v>
      </c>
      <c r="C5636">
        <f t="shared" si="164"/>
        <v>2039</v>
      </c>
      <c r="D5636" t="str">
        <f t="shared" si="165"/>
        <v>PASTRAELCIMP29</v>
      </c>
      <c r="E5636" t="str">
        <f>VLOOKUP(D5636,'NZ40-POPT_tech_groups'!A:B,2,FALSE)</f>
        <v>NZ40-ENE-1-PASTRA</v>
      </c>
      <c r="F5636" s="3">
        <f>_xlfn.IFNA(_xlfn.IFNA(VLOOKUP(D5636,'Energy Share'!B:D,3,FALSE),VLOOKUP(LEFT(D5636,LEN(D5636)-2),'Energy Share'!B:D,3,FALSE)),0)*HLOOKUP(C5636,'Energy Share'!$I$2:$AL$3,2,FALSE)*VLOOKUP(LEFT(D5636,6),'Energy Share'!$I$6:$J$14,2,FALSE)</f>
        <v>4.323586347162278E-3</v>
      </c>
    </row>
    <row r="5637" spans="1:6" hidden="1" x14ac:dyDescent="0.3">
      <c r="A5637">
        <f>IF(IFERROR(_xlfn.NUMBERVALUE(RIGHT(D5637,2))=C5637-2000,TRUE),1,0)*_xlfn.IFNA(VLOOKUP(LEFT(RIGHT(D5637,LEN(D5637)-6),LEN(RIGHT(D5637,LEN(D5637)-6))-3),'Filter Fuel'!$A$3:$I$29,HLOOKUP(LEFT(D5637,6),'Filter Fuel'!$B$1:$I$2,2,FALSE),FALSE),1)*IF(F5637=0,0,1)</f>
        <v>0</v>
      </c>
      <c r="B5637" t="s">
        <v>2</v>
      </c>
      <c r="C5637">
        <f t="shared" si="164"/>
        <v>2039</v>
      </c>
      <c r="D5637" t="str">
        <f t="shared" si="165"/>
        <v>PASTRAELCIMP30</v>
      </c>
      <c r="E5637" t="str">
        <f>VLOOKUP(D5637,'NZ40-POPT_tech_groups'!A:B,2,FALSE)</f>
        <v>NZ40-ENE-1-PASTRA</v>
      </c>
      <c r="F5637" s="3">
        <f>_xlfn.IFNA(_xlfn.IFNA(VLOOKUP(D5637,'Energy Share'!B:D,3,FALSE),VLOOKUP(LEFT(D5637,LEN(D5637)-2),'Energy Share'!B:D,3,FALSE)),0)*HLOOKUP(C5637,'Energy Share'!$I$2:$AL$3,2,FALSE)*VLOOKUP(LEFT(D5637,6),'Energy Share'!$I$6:$J$14,2,FALSE)</f>
        <v>4.323586347162278E-3</v>
      </c>
    </row>
    <row r="5638" spans="1:6" hidden="1" x14ac:dyDescent="0.3">
      <c r="A5638">
        <f>IF(IFERROR(_xlfn.NUMBERVALUE(RIGHT(D5638,2))=C5638-2000,TRUE),1,0)*_xlfn.IFNA(VLOOKUP(LEFT(RIGHT(D5638,LEN(D5638)-6),LEN(RIGHT(D5638,LEN(D5638)-6))-3),'Filter Fuel'!$A$3:$I$29,HLOOKUP(LEFT(D5638,6),'Filter Fuel'!$B$1:$I$2,2,FALSE),FALSE),1)*IF(F5638=0,0,1)</f>
        <v>0</v>
      </c>
      <c r="B5638" t="s">
        <v>2</v>
      </c>
      <c r="C5638">
        <f t="shared" si="164"/>
        <v>2039</v>
      </c>
      <c r="D5638" t="str">
        <f t="shared" si="165"/>
        <v>PASTRAELCIMP31</v>
      </c>
      <c r="E5638" t="str">
        <f>VLOOKUP(D5638,'NZ40-POPT_tech_groups'!A:B,2,FALSE)</f>
        <v>NZ40-ENE-1-PASTRA</v>
      </c>
      <c r="F5638" s="3">
        <f>_xlfn.IFNA(_xlfn.IFNA(VLOOKUP(D5638,'Energy Share'!B:D,3,FALSE),VLOOKUP(LEFT(D5638,LEN(D5638)-2),'Energy Share'!B:D,3,FALSE)),0)*HLOOKUP(C5638,'Energy Share'!$I$2:$AL$3,2,FALSE)*VLOOKUP(LEFT(D5638,6),'Energy Share'!$I$6:$J$14,2,FALSE)</f>
        <v>4.323586347162278E-3</v>
      </c>
    </row>
    <row r="5639" spans="1:6" hidden="1" x14ac:dyDescent="0.3">
      <c r="A5639">
        <f>IF(IFERROR(_xlfn.NUMBERVALUE(RIGHT(D5639,2))=C5639-2000,TRUE),1,0)*_xlfn.IFNA(VLOOKUP(LEFT(RIGHT(D5639,LEN(D5639)-6),LEN(RIGHT(D5639,LEN(D5639)-6))-3),'Filter Fuel'!$A$3:$I$29,HLOOKUP(LEFT(D5639,6),'Filter Fuel'!$B$1:$I$2,2,FALSE),FALSE),1)*IF(F5639=0,0,1)</f>
        <v>0</v>
      </c>
      <c r="B5639" t="s">
        <v>2</v>
      </c>
      <c r="C5639">
        <f t="shared" si="164"/>
        <v>2039</v>
      </c>
      <c r="D5639" t="str">
        <f t="shared" si="165"/>
        <v>PASTRAELCIMP32</v>
      </c>
      <c r="E5639" t="str">
        <f>VLOOKUP(D5639,'NZ40-POPT_tech_groups'!A:B,2,FALSE)</f>
        <v>NZ40-ENE-1-PASTRA</v>
      </c>
      <c r="F5639" s="3">
        <f>_xlfn.IFNA(_xlfn.IFNA(VLOOKUP(D5639,'Energy Share'!B:D,3,FALSE),VLOOKUP(LEFT(D5639,LEN(D5639)-2),'Energy Share'!B:D,3,FALSE)),0)*HLOOKUP(C5639,'Energy Share'!$I$2:$AL$3,2,FALSE)*VLOOKUP(LEFT(D5639,6),'Energy Share'!$I$6:$J$14,2,FALSE)</f>
        <v>4.323586347162278E-3</v>
      </c>
    </row>
    <row r="5640" spans="1:6" hidden="1" x14ac:dyDescent="0.3">
      <c r="A5640">
        <f>IF(IFERROR(_xlfn.NUMBERVALUE(RIGHT(D5640,2))=C5640-2000,TRUE),1,0)*_xlfn.IFNA(VLOOKUP(LEFT(RIGHT(D5640,LEN(D5640)-6),LEN(RIGHT(D5640,LEN(D5640)-6))-3),'Filter Fuel'!$A$3:$I$29,HLOOKUP(LEFT(D5640,6),'Filter Fuel'!$B$1:$I$2,2,FALSE),FALSE),1)*IF(F5640=0,0,1)</f>
        <v>0</v>
      </c>
      <c r="B5640" t="s">
        <v>2</v>
      </c>
      <c r="C5640">
        <f t="shared" si="164"/>
        <v>2039</v>
      </c>
      <c r="D5640" t="str">
        <f t="shared" si="165"/>
        <v>PASTRAELCIMP33</v>
      </c>
      <c r="E5640" t="str">
        <f>VLOOKUP(D5640,'NZ40-POPT_tech_groups'!A:B,2,FALSE)</f>
        <v>NZ40-ENE-1-PASTRA</v>
      </c>
      <c r="F5640" s="3">
        <f>_xlfn.IFNA(_xlfn.IFNA(VLOOKUP(D5640,'Energy Share'!B:D,3,FALSE),VLOOKUP(LEFT(D5640,LEN(D5640)-2),'Energy Share'!B:D,3,FALSE)),0)*HLOOKUP(C5640,'Energy Share'!$I$2:$AL$3,2,FALSE)*VLOOKUP(LEFT(D5640,6),'Energy Share'!$I$6:$J$14,2,FALSE)</f>
        <v>4.323586347162278E-3</v>
      </c>
    </row>
    <row r="5641" spans="1:6" hidden="1" x14ac:dyDescent="0.3">
      <c r="A5641">
        <f>IF(IFERROR(_xlfn.NUMBERVALUE(RIGHT(D5641,2))=C5641-2000,TRUE),1,0)*_xlfn.IFNA(VLOOKUP(LEFT(RIGHT(D5641,LEN(D5641)-6),LEN(RIGHT(D5641,LEN(D5641)-6))-3),'Filter Fuel'!$A$3:$I$29,HLOOKUP(LEFT(D5641,6),'Filter Fuel'!$B$1:$I$2,2,FALSE),FALSE),1)*IF(F5641=0,0,1)</f>
        <v>0</v>
      </c>
      <c r="B5641" t="s">
        <v>2</v>
      </c>
      <c r="C5641">
        <f t="shared" si="164"/>
        <v>2039</v>
      </c>
      <c r="D5641" t="str">
        <f t="shared" si="165"/>
        <v>PASTRAELCIMP34</v>
      </c>
      <c r="E5641" t="str">
        <f>VLOOKUP(D5641,'NZ40-POPT_tech_groups'!A:B,2,FALSE)</f>
        <v>NZ40-ENE-1-PASTRA</v>
      </c>
      <c r="F5641" s="3">
        <f>_xlfn.IFNA(_xlfn.IFNA(VLOOKUP(D5641,'Energy Share'!B:D,3,FALSE),VLOOKUP(LEFT(D5641,LEN(D5641)-2),'Energy Share'!B:D,3,FALSE)),0)*HLOOKUP(C5641,'Energy Share'!$I$2:$AL$3,2,FALSE)*VLOOKUP(LEFT(D5641,6),'Energy Share'!$I$6:$J$14,2,FALSE)</f>
        <v>4.323586347162278E-3</v>
      </c>
    </row>
    <row r="5642" spans="1:6" hidden="1" x14ac:dyDescent="0.3">
      <c r="A5642">
        <f>IF(IFERROR(_xlfn.NUMBERVALUE(RIGHT(D5642,2))=C5642-2000,TRUE),1,0)*_xlfn.IFNA(VLOOKUP(LEFT(RIGHT(D5642,LEN(D5642)-6),LEN(RIGHT(D5642,LEN(D5642)-6))-3),'Filter Fuel'!$A$3:$I$29,HLOOKUP(LEFT(D5642,6),'Filter Fuel'!$B$1:$I$2,2,FALSE),FALSE),1)*IF(F5642=0,0,1)</f>
        <v>0</v>
      </c>
      <c r="B5642" t="s">
        <v>2</v>
      </c>
      <c r="C5642">
        <f t="shared" si="164"/>
        <v>2039</v>
      </c>
      <c r="D5642" t="str">
        <f t="shared" si="165"/>
        <v>PASTRAELCIMP35</v>
      </c>
      <c r="E5642" t="str">
        <f>VLOOKUP(D5642,'NZ40-POPT_tech_groups'!A:B,2,FALSE)</f>
        <v>NZ40-ENE-1-PASTRA</v>
      </c>
      <c r="F5642" s="3">
        <f>_xlfn.IFNA(_xlfn.IFNA(VLOOKUP(D5642,'Energy Share'!B:D,3,FALSE),VLOOKUP(LEFT(D5642,LEN(D5642)-2),'Energy Share'!B:D,3,FALSE)),0)*HLOOKUP(C5642,'Energy Share'!$I$2:$AL$3,2,FALSE)*VLOOKUP(LEFT(D5642,6),'Energy Share'!$I$6:$J$14,2,FALSE)</f>
        <v>4.323586347162278E-3</v>
      </c>
    </row>
    <row r="5643" spans="1:6" hidden="1" x14ac:dyDescent="0.3">
      <c r="A5643">
        <f>IF(IFERROR(_xlfn.NUMBERVALUE(RIGHT(D5643,2))=C5643-2000,TRUE),1,0)*_xlfn.IFNA(VLOOKUP(LEFT(RIGHT(D5643,LEN(D5643)-6),LEN(RIGHT(D5643,LEN(D5643)-6))-3),'Filter Fuel'!$A$3:$I$29,HLOOKUP(LEFT(D5643,6),'Filter Fuel'!$B$1:$I$2,2,FALSE),FALSE),1)*IF(F5643=0,0,1)</f>
        <v>0</v>
      </c>
      <c r="B5643" t="s">
        <v>2</v>
      </c>
      <c r="C5643">
        <f t="shared" si="164"/>
        <v>2039</v>
      </c>
      <c r="D5643" t="str">
        <f t="shared" si="165"/>
        <v>PASTRAELCIMP36</v>
      </c>
      <c r="E5643" t="str">
        <f>VLOOKUP(D5643,'NZ40-POPT_tech_groups'!A:B,2,FALSE)</f>
        <v>NZ40-ENE-1-PASTRA</v>
      </c>
      <c r="F5643" s="3">
        <f>_xlfn.IFNA(_xlfn.IFNA(VLOOKUP(D5643,'Energy Share'!B:D,3,FALSE),VLOOKUP(LEFT(D5643,LEN(D5643)-2),'Energy Share'!B:D,3,FALSE)),0)*HLOOKUP(C5643,'Energy Share'!$I$2:$AL$3,2,FALSE)*VLOOKUP(LEFT(D5643,6),'Energy Share'!$I$6:$J$14,2,FALSE)</f>
        <v>4.323586347162278E-3</v>
      </c>
    </row>
    <row r="5644" spans="1:6" hidden="1" x14ac:dyDescent="0.3">
      <c r="A5644">
        <f>IF(IFERROR(_xlfn.NUMBERVALUE(RIGHT(D5644,2))=C5644-2000,TRUE),1,0)*_xlfn.IFNA(VLOOKUP(LEFT(RIGHT(D5644,LEN(D5644)-6),LEN(RIGHT(D5644,LEN(D5644)-6))-3),'Filter Fuel'!$A$3:$I$29,HLOOKUP(LEFT(D5644,6),'Filter Fuel'!$B$1:$I$2,2,FALSE),FALSE),1)*IF(F5644=0,0,1)</f>
        <v>0</v>
      </c>
      <c r="B5644" t="s">
        <v>2</v>
      </c>
      <c r="C5644">
        <f t="shared" si="164"/>
        <v>2039</v>
      </c>
      <c r="D5644" t="str">
        <f t="shared" si="165"/>
        <v>PASTRAELCIMP37</v>
      </c>
      <c r="E5644" t="str">
        <f>VLOOKUP(D5644,'NZ40-POPT_tech_groups'!A:B,2,FALSE)</f>
        <v>NZ40-ENE-1-PASTRA</v>
      </c>
      <c r="F5644" s="3">
        <f>_xlfn.IFNA(_xlfn.IFNA(VLOOKUP(D5644,'Energy Share'!B:D,3,FALSE),VLOOKUP(LEFT(D5644,LEN(D5644)-2),'Energy Share'!B:D,3,FALSE)),0)*HLOOKUP(C5644,'Energy Share'!$I$2:$AL$3,2,FALSE)*VLOOKUP(LEFT(D5644,6),'Energy Share'!$I$6:$J$14,2,FALSE)</f>
        <v>4.323586347162278E-3</v>
      </c>
    </row>
    <row r="5645" spans="1:6" hidden="1" x14ac:dyDescent="0.3">
      <c r="A5645">
        <f>IF(IFERROR(_xlfn.NUMBERVALUE(RIGHT(D5645,2))=C5645-2000,TRUE),1,0)*_xlfn.IFNA(VLOOKUP(LEFT(RIGHT(D5645,LEN(D5645)-6),LEN(RIGHT(D5645,LEN(D5645)-6))-3),'Filter Fuel'!$A$3:$I$29,HLOOKUP(LEFT(D5645,6),'Filter Fuel'!$B$1:$I$2,2,FALSE),FALSE),1)*IF(F5645=0,0,1)</f>
        <v>0</v>
      </c>
      <c r="B5645" t="s">
        <v>2</v>
      </c>
      <c r="C5645">
        <f t="shared" si="164"/>
        <v>2039</v>
      </c>
      <c r="D5645" t="str">
        <f t="shared" si="165"/>
        <v>PASTRAELCIMP38</v>
      </c>
      <c r="E5645" t="str">
        <f>VLOOKUP(D5645,'NZ40-POPT_tech_groups'!A:B,2,FALSE)</f>
        <v>NZ40-ENE-1-PASTRA</v>
      </c>
      <c r="F5645" s="3">
        <f>_xlfn.IFNA(_xlfn.IFNA(VLOOKUP(D5645,'Energy Share'!B:D,3,FALSE),VLOOKUP(LEFT(D5645,LEN(D5645)-2),'Energy Share'!B:D,3,FALSE)),0)*HLOOKUP(C5645,'Energy Share'!$I$2:$AL$3,2,FALSE)*VLOOKUP(LEFT(D5645,6),'Energy Share'!$I$6:$J$14,2,FALSE)</f>
        <v>4.323586347162278E-3</v>
      </c>
    </row>
    <row r="5646" spans="1:6" x14ac:dyDescent="0.3">
      <c r="A5646">
        <f>IF(IFERROR(_xlfn.NUMBERVALUE(RIGHT(D5646,2))=C5646-2000,TRUE),1,0)*_xlfn.IFNA(VLOOKUP(LEFT(RIGHT(D5646,LEN(D5646)-6),LEN(RIGHT(D5646,LEN(D5646)-6))-3),'Filter Fuel'!$A$3:$I$29,HLOOKUP(LEFT(D5646,6),'Filter Fuel'!$B$1:$I$2,2,FALSE),FALSE),1)*IF(F5646=0,0,1)</f>
        <v>1</v>
      </c>
      <c r="B5646" t="s">
        <v>2</v>
      </c>
      <c r="C5646">
        <f t="shared" si="164"/>
        <v>2039</v>
      </c>
      <c r="D5646" t="str">
        <f t="shared" si="165"/>
        <v>PASTRAELCIMP39</v>
      </c>
      <c r="E5646" t="str">
        <f>VLOOKUP(D5646,'NZ40-POPT_tech_groups'!A:B,2,FALSE)</f>
        <v>NZ40-ENE-1-PASTRA</v>
      </c>
      <c r="F5646" s="3">
        <f>_xlfn.IFNA(_xlfn.IFNA(VLOOKUP(D5646,'Energy Share'!B:D,3,FALSE),VLOOKUP(LEFT(D5646,LEN(D5646)-2),'Energy Share'!B:D,3,FALSE)),0)*HLOOKUP(C5646,'Energy Share'!$I$2:$AL$3,2,FALSE)*VLOOKUP(LEFT(D5646,6),'Energy Share'!$I$6:$J$14,2,FALSE)</f>
        <v>4.323586347162278E-3</v>
      </c>
    </row>
    <row r="5647" spans="1:6" hidden="1" x14ac:dyDescent="0.3">
      <c r="A5647">
        <f>IF(IFERROR(_xlfn.NUMBERVALUE(RIGHT(D5647,2))=C5647-2000,TRUE),1,0)*_xlfn.IFNA(VLOOKUP(LEFT(RIGHT(D5647,LEN(D5647)-6),LEN(RIGHT(D5647,LEN(D5647)-6))-3),'Filter Fuel'!$A$3:$I$29,HLOOKUP(LEFT(D5647,6),'Filter Fuel'!$B$1:$I$2,2,FALSE),FALSE),1)*IF(F5647=0,0,1)</f>
        <v>0</v>
      </c>
      <c r="B5647" t="s">
        <v>2</v>
      </c>
      <c r="C5647">
        <f t="shared" si="164"/>
        <v>2039</v>
      </c>
      <c r="D5647" t="str">
        <f t="shared" si="165"/>
        <v>PASTRAELCIMP40</v>
      </c>
      <c r="E5647" t="str">
        <f>VLOOKUP(D5647,'NZ40-POPT_tech_groups'!A:B,2,FALSE)</f>
        <v>NZ40-ENE-1-PASTRA</v>
      </c>
      <c r="F5647" s="3">
        <f>_xlfn.IFNA(_xlfn.IFNA(VLOOKUP(D5647,'Energy Share'!B:D,3,FALSE),VLOOKUP(LEFT(D5647,LEN(D5647)-2),'Energy Share'!B:D,3,FALSE)),0)*HLOOKUP(C5647,'Energy Share'!$I$2:$AL$3,2,FALSE)*VLOOKUP(LEFT(D5647,6),'Energy Share'!$I$6:$J$14,2,FALSE)</f>
        <v>4.323586347162278E-3</v>
      </c>
    </row>
    <row r="5648" spans="1:6" hidden="1" x14ac:dyDescent="0.3">
      <c r="A5648">
        <f>IF(IFERROR(_xlfn.NUMBERVALUE(RIGHT(D5648,2))=C5648-2000,TRUE),1,0)*_xlfn.IFNA(VLOOKUP(LEFT(RIGHT(D5648,LEN(D5648)-6),LEN(RIGHT(D5648,LEN(D5648)-6))-3),'Filter Fuel'!$A$3:$I$29,HLOOKUP(LEFT(D5648,6),'Filter Fuel'!$B$1:$I$2,2,FALSE),FALSE),1)*IF(F5648=0,0,1)</f>
        <v>0</v>
      </c>
      <c r="B5648" t="s">
        <v>2</v>
      </c>
      <c r="C5648">
        <f t="shared" si="164"/>
        <v>2039</v>
      </c>
      <c r="D5648" t="str">
        <f t="shared" si="165"/>
        <v>PASTRAELCIMP41</v>
      </c>
      <c r="E5648" t="str">
        <f>VLOOKUP(D5648,'NZ40-POPT_tech_groups'!A:B,2,FALSE)</f>
        <v>NZ40-ENE-1-PASTRA</v>
      </c>
      <c r="F5648" s="3">
        <f>_xlfn.IFNA(_xlfn.IFNA(VLOOKUP(D5648,'Energy Share'!B:D,3,FALSE),VLOOKUP(LEFT(D5648,LEN(D5648)-2),'Energy Share'!B:D,3,FALSE)),0)*HLOOKUP(C5648,'Energy Share'!$I$2:$AL$3,2,FALSE)*VLOOKUP(LEFT(D5648,6),'Energy Share'!$I$6:$J$14,2,FALSE)</f>
        <v>4.323586347162278E-3</v>
      </c>
    </row>
    <row r="5649" spans="1:6" hidden="1" x14ac:dyDescent="0.3">
      <c r="A5649">
        <f>IF(IFERROR(_xlfn.NUMBERVALUE(RIGHT(D5649,2))=C5649-2000,TRUE),1,0)*_xlfn.IFNA(VLOOKUP(LEFT(RIGHT(D5649,LEN(D5649)-6),LEN(RIGHT(D5649,LEN(D5649)-6))-3),'Filter Fuel'!$A$3:$I$29,HLOOKUP(LEFT(D5649,6),'Filter Fuel'!$B$1:$I$2,2,FALSE),FALSE),1)*IF(F5649=0,0,1)</f>
        <v>0</v>
      </c>
      <c r="B5649" t="s">
        <v>2</v>
      </c>
      <c r="C5649">
        <f t="shared" si="164"/>
        <v>2039</v>
      </c>
      <c r="D5649" t="str">
        <f t="shared" si="165"/>
        <v>PASTRAELCIMP42</v>
      </c>
      <c r="E5649" t="str">
        <f>VLOOKUP(D5649,'NZ40-POPT_tech_groups'!A:B,2,FALSE)</f>
        <v>NZ40-ENE-1-PASTRA</v>
      </c>
      <c r="F5649" s="3">
        <f>_xlfn.IFNA(_xlfn.IFNA(VLOOKUP(D5649,'Energy Share'!B:D,3,FALSE),VLOOKUP(LEFT(D5649,LEN(D5649)-2),'Energy Share'!B:D,3,FALSE)),0)*HLOOKUP(C5649,'Energy Share'!$I$2:$AL$3,2,FALSE)*VLOOKUP(LEFT(D5649,6),'Energy Share'!$I$6:$J$14,2,FALSE)</f>
        <v>4.323586347162278E-3</v>
      </c>
    </row>
    <row r="5650" spans="1:6" hidden="1" x14ac:dyDescent="0.3">
      <c r="A5650">
        <f>IF(IFERROR(_xlfn.NUMBERVALUE(RIGHT(D5650,2))=C5650-2000,TRUE),1,0)*_xlfn.IFNA(VLOOKUP(LEFT(RIGHT(D5650,LEN(D5650)-6),LEN(RIGHT(D5650,LEN(D5650)-6))-3),'Filter Fuel'!$A$3:$I$29,HLOOKUP(LEFT(D5650,6),'Filter Fuel'!$B$1:$I$2,2,FALSE),FALSE),1)*IF(F5650=0,0,1)</f>
        <v>0</v>
      </c>
      <c r="B5650" t="s">
        <v>2</v>
      </c>
      <c r="C5650">
        <f t="shared" si="164"/>
        <v>2039</v>
      </c>
      <c r="D5650" t="str">
        <f t="shared" si="165"/>
        <v>PASTRAELCIMP43</v>
      </c>
      <c r="E5650" t="str">
        <f>VLOOKUP(D5650,'NZ40-POPT_tech_groups'!A:B,2,FALSE)</f>
        <v>NZ40-ENE-1-PASTRA</v>
      </c>
      <c r="F5650" s="3">
        <f>_xlfn.IFNA(_xlfn.IFNA(VLOOKUP(D5650,'Energy Share'!B:D,3,FALSE),VLOOKUP(LEFT(D5650,LEN(D5650)-2),'Energy Share'!B:D,3,FALSE)),0)*HLOOKUP(C5650,'Energy Share'!$I$2:$AL$3,2,FALSE)*VLOOKUP(LEFT(D5650,6),'Energy Share'!$I$6:$J$14,2,FALSE)</f>
        <v>4.323586347162278E-3</v>
      </c>
    </row>
    <row r="5651" spans="1:6" hidden="1" x14ac:dyDescent="0.3">
      <c r="A5651">
        <f>IF(IFERROR(_xlfn.NUMBERVALUE(RIGHT(D5651,2))=C5651-2000,TRUE),1,0)*_xlfn.IFNA(VLOOKUP(LEFT(RIGHT(D5651,LEN(D5651)-6),LEN(RIGHT(D5651,LEN(D5651)-6))-3),'Filter Fuel'!$A$3:$I$29,HLOOKUP(LEFT(D5651,6),'Filter Fuel'!$B$1:$I$2,2,FALSE),FALSE),1)*IF(F5651=0,0,1)</f>
        <v>0</v>
      </c>
      <c r="B5651" t="s">
        <v>2</v>
      </c>
      <c r="C5651">
        <f t="shared" si="164"/>
        <v>2039</v>
      </c>
      <c r="D5651" t="str">
        <f t="shared" si="165"/>
        <v>PASTRAELCIMP44</v>
      </c>
      <c r="E5651" t="str">
        <f>VLOOKUP(D5651,'NZ40-POPT_tech_groups'!A:B,2,FALSE)</f>
        <v>NZ40-ENE-1-PASTRA</v>
      </c>
      <c r="F5651" s="3">
        <f>_xlfn.IFNA(_xlfn.IFNA(VLOOKUP(D5651,'Energy Share'!B:D,3,FALSE),VLOOKUP(LEFT(D5651,LEN(D5651)-2),'Energy Share'!B:D,3,FALSE)),0)*HLOOKUP(C5651,'Energy Share'!$I$2:$AL$3,2,FALSE)*VLOOKUP(LEFT(D5651,6),'Energy Share'!$I$6:$J$14,2,FALSE)</f>
        <v>4.323586347162278E-3</v>
      </c>
    </row>
    <row r="5652" spans="1:6" hidden="1" x14ac:dyDescent="0.3">
      <c r="A5652">
        <f>IF(IFERROR(_xlfn.NUMBERVALUE(RIGHT(D5652,2))=C5652-2000,TRUE),1,0)*_xlfn.IFNA(VLOOKUP(LEFT(RIGHT(D5652,LEN(D5652)-6),LEN(RIGHT(D5652,LEN(D5652)-6))-3),'Filter Fuel'!$A$3:$I$29,HLOOKUP(LEFT(D5652,6),'Filter Fuel'!$B$1:$I$2,2,FALSE),FALSE),1)*IF(F5652=0,0,1)</f>
        <v>0</v>
      </c>
      <c r="B5652" t="s">
        <v>2</v>
      </c>
      <c r="C5652">
        <f t="shared" si="164"/>
        <v>2039</v>
      </c>
      <c r="D5652" t="str">
        <f t="shared" si="165"/>
        <v>PASTRAELCIMP45</v>
      </c>
      <c r="E5652" t="str">
        <f>VLOOKUP(D5652,'NZ40-POPT_tech_groups'!A:B,2,FALSE)</f>
        <v>NZ40-ENE-1-PASTRA</v>
      </c>
      <c r="F5652" s="3">
        <f>_xlfn.IFNA(_xlfn.IFNA(VLOOKUP(D5652,'Energy Share'!B:D,3,FALSE),VLOOKUP(LEFT(D5652,LEN(D5652)-2),'Energy Share'!B:D,3,FALSE)),0)*HLOOKUP(C5652,'Energy Share'!$I$2:$AL$3,2,FALSE)*VLOOKUP(LEFT(D5652,6),'Energy Share'!$I$6:$J$14,2,FALSE)</f>
        <v>4.323586347162278E-3</v>
      </c>
    </row>
    <row r="5653" spans="1:6" hidden="1" x14ac:dyDescent="0.3">
      <c r="A5653">
        <f>IF(IFERROR(_xlfn.NUMBERVALUE(RIGHT(D5653,2))=C5653-2000,TRUE),1,0)*_xlfn.IFNA(VLOOKUP(LEFT(RIGHT(D5653,LEN(D5653)-6),LEN(RIGHT(D5653,LEN(D5653)-6))-3),'Filter Fuel'!$A$3:$I$29,HLOOKUP(LEFT(D5653,6),'Filter Fuel'!$B$1:$I$2,2,FALSE),FALSE),1)*IF(F5653=0,0,1)</f>
        <v>0</v>
      </c>
      <c r="B5653" t="s">
        <v>2</v>
      </c>
      <c r="C5653">
        <f t="shared" si="164"/>
        <v>2039</v>
      </c>
      <c r="D5653" t="str">
        <f t="shared" si="165"/>
        <v>PASTRAELCIMP46</v>
      </c>
      <c r="E5653" t="str">
        <f>VLOOKUP(D5653,'NZ40-POPT_tech_groups'!A:B,2,FALSE)</f>
        <v>NZ40-ENE-1-PASTRA</v>
      </c>
      <c r="F5653" s="3">
        <f>_xlfn.IFNA(_xlfn.IFNA(VLOOKUP(D5653,'Energy Share'!B:D,3,FALSE),VLOOKUP(LEFT(D5653,LEN(D5653)-2),'Energy Share'!B:D,3,FALSE)),0)*HLOOKUP(C5653,'Energy Share'!$I$2:$AL$3,2,FALSE)*VLOOKUP(LEFT(D5653,6),'Energy Share'!$I$6:$J$14,2,FALSE)</f>
        <v>4.323586347162278E-3</v>
      </c>
    </row>
    <row r="5654" spans="1:6" hidden="1" x14ac:dyDescent="0.3">
      <c r="A5654">
        <f>IF(IFERROR(_xlfn.NUMBERVALUE(RIGHT(D5654,2))=C5654-2000,TRUE),1,0)*_xlfn.IFNA(VLOOKUP(LEFT(RIGHT(D5654,LEN(D5654)-6),LEN(RIGHT(D5654,LEN(D5654)-6))-3),'Filter Fuel'!$A$3:$I$29,HLOOKUP(LEFT(D5654,6),'Filter Fuel'!$B$1:$I$2,2,FALSE),FALSE),1)*IF(F5654=0,0,1)</f>
        <v>0</v>
      </c>
      <c r="B5654" t="s">
        <v>2</v>
      </c>
      <c r="C5654">
        <f t="shared" si="164"/>
        <v>2039</v>
      </c>
      <c r="D5654" t="str">
        <f t="shared" si="165"/>
        <v>PASTRAELCIMP47</v>
      </c>
      <c r="E5654" t="str">
        <f>VLOOKUP(D5654,'NZ40-POPT_tech_groups'!A:B,2,FALSE)</f>
        <v>NZ40-ENE-1-PASTRA</v>
      </c>
      <c r="F5654" s="3">
        <f>_xlfn.IFNA(_xlfn.IFNA(VLOOKUP(D5654,'Energy Share'!B:D,3,FALSE),VLOOKUP(LEFT(D5654,LEN(D5654)-2),'Energy Share'!B:D,3,FALSE)),0)*HLOOKUP(C5654,'Energy Share'!$I$2:$AL$3,2,FALSE)*VLOOKUP(LEFT(D5654,6),'Energy Share'!$I$6:$J$14,2,FALSE)</f>
        <v>4.323586347162278E-3</v>
      </c>
    </row>
    <row r="5655" spans="1:6" hidden="1" x14ac:dyDescent="0.3">
      <c r="A5655">
        <f>IF(IFERROR(_xlfn.NUMBERVALUE(RIGHT(D5655,2))=C5655-2000,TRUE),1,0)*_xlfn.IFNA(VLOOKUP(LEFT(RIGHT(D5655,LEN(D5655)-6),LEN(RIGHT(D5655,LEN(D5655)-6))-3),'Filter Fuel'!$A$3:$I$29,HLOOKUP(LEFT(D5655,6),'Filter Fuel'!$B$1:$I$2,2,FALSE),FALSE),1)*IF(F5655=0,0,1)</f>
        <v>0</v>
      </c>
      <c r="B5655" t="s">
        <v>2</v>
      </c>
      <c r="C5655">
        <f t="shared" si="164"/>
        <v>2039</v>
      </c>
      <c r="D5655" t="str">
        <f t="shared" si="165"/>
        <v>PASTRAELCIMP48</v>
      </c>
      <c r="E5655" t="str">
        <f>VLOOKUP(D5655,'NZ40-POPT_tech_groups'!A:B,2,FALSE)</f>
        <v>NZ40-ENE-1-PASTRA</v>
      </c>
      <c r="F5655" s="3">
        <f>_xlfn.IFNA(_xlfn.IFNA(VLOOKUP(D5655,'Energy Share'!B:D,3,FALSE),VLOOKUP(LEFT(D5655,LEN(D5655)-2),'Energy Share'!B:D,3,FALSE)),0)*HLOOKUP(C5655,'Energy Share'!$I$2:$AL$3,2,FALSE)*VLOOKUP(LEFT(D5655,6),'Energy Share'!$I$6:$J$14,2,FALSE)</f>
        <v>4.323586347162278E-3</v>
      </c>
    </row>
    <row r="5656" spans="1:6" hidden="1" x14ac:dyDescent="0.3">
      <c r="A5656">
        <f>IF(IFERROR(_xlfn.NUMBERVALUE(RIGHT(D5656,2))=C5656-2000,TRUE),1,0)*_xlfn.IFNA(VLOOKUP(LEFT(RIGHT(D5656,LEN(D5656)-6),LEN(RIGHT(D5656,LEN(D5656)-6))-3),'Filter Fuel'!$A$3:$I$29,HLOOKUP(LEFT(D5656,6),'Filter Fuel'!$B$1:$I$2,2,FALSE),FALSE),1)*IF(F5656=0,0,1)</f>
        <v>0</v>
      </c>
      <c r="B5656" t="s">
        <v>2</v>
      </c>
      <c r="C5656">
        <f t="shared" si="164"/>
        <v>2039</v>
      </c>
      <c r="D5656" t="str">
        <f t="shared" si="165"/>
        <v>PASTRAELCIMP49</v>
      </c>
      <c r="E5656" t="str">
        <f>VLOOKUP(D5656,'NZ40-POPT_tech_groups'!A:B,2,FALSE)</f>
        <v>NZ40-ENE-1-PASTRA</v>
      </c>
      <c r="F5656" s="3">
        <f>_xlfn.IFNA(_xlfn.IFNA(VLOOKUP(D5656,'Energy Share'!B:D,3,FALSE),VLOOKUP(LEFT(D5656,LEN(D5656)-2),'Energy Share'!B:D,3,FALSE)),0)*HLOOKUP(C5656,'Energy Share'!$I$2:$AL$3,2,FALSE)*VLOOKUP(LEFT(D5656,6),'Energy Share'!$I$6:$J$14,2,FALSE)</f>
        <v>4.323586347162278E-3</v>
      </c>
    </row>
    <row r="5657" spans="1:6" hidden="1" x14ac:dyDescent="0.3">
      <c r="A5657">
        <f>IF(IFERROR(_xlfn.NUMBERVALUE(RIGHT(D5657,2))=C5657-2000,TRUE),1,0)*_xlfn.IFNA(VLOOKUP(LEFT(RIGHT(D5657,LEN(D5657)-6),LEN(RIGHT(D5657,LEN(D5657)-6))-3),'Filter Fuel'!$A$3:$I$29,HLOOKUP(LEFT(D5657,6),'Filter Fuel'!$B$1:$I$2,2,FALSE),FALSE),1)*IF(F5657=0,0,1)</f>
        <v>0</v>
      </c>
      <c r="B5657" t="s">
        <v>2</v>
      </c>
      <c r="C5657">
        <f t="shared" ref="C5657:C5720" si="166">C5314+1</f>
        <v>2039</v>
      </c>
      <c r="D5657" t="str">
        <f t="shared" ref="D5657:D5720" si="167">D5314</f>
        <v>PASTRAELCIMP50</v>
      </c>
      <c r="E5657" t="str">
        <f>VLOOKUP(D5657,'NZ40-POPT_tech_groups'!A:B,2,FALSE)</f>
        <v>NZ40-ENE-1-PASTRA</v>
      </c>
      <c r="F5657" s="3">
        <f>_xlfn.IFNA(_xlfn.IFNA(VLOOKUP(D5657,'Energy Share'!B:D,3,FALSE),VLOOKUP(LEFT(D5657,LEN(D5657)-2),'Energy Share'!B:D,3,FALSE)),0)*HLOOKUP(C5657,'Energy Share'!$I$2:$AL$3,2,FALSE)*VLOOKUP(LEFT(D5657,6),'Energy Share'!$I$6:$J$14,2,FALSE)</f>
        <v>4.323586347162278E-3</v>
      </c>
    </row>
    <row r="5658" spans="1:6" hidden="1" x14ac:dyDescent="0.3">
      <c r="A5658">
        <f>IF(IFERROR(_xlfn.NUMBERVALUE(RIGHT(D5658,2))=C5658-2000,TRUE),1,0)*_xlfn.IFNA(VLOOKUP(LEFT(RIGHT(D5658,LEN(D5658)-6),LEN(RIGHT(D5658,LEN(D5658)-6))-3),'Filter Fuel'!$A$3:$I$29,HLOOKUP(LEFT(D5658,6),'Filter Fuel'!$B$1:$I$2,2,FALSE),FALSE),1)*IF(F5658=0,0,1)</f>
        <v>0</v>
      </c>
      <c r="B5658" t="s">
        <v>2</v>
      </c>
      <c r="C5658">
        <f t="shared" si="166"/>
        <v>2039</v>
      </c>
      <c r="D5658" t="str">
        <f t="shared" si="167"/>
        <v>PUBBDGELCIMP16</v>
      </c>
      <c r="E5658" t="str">
        <f>VLOOKUP(D5658,'NZ40-POPT_tech_groups'!A:B,2,FALSE)</f>
        <v>NZ40-ENE-1-PUBBDG</v>
      </c>
      <c r="F5658" s="3">
        <f>_xlfn.IFNA(_xlfn.IFNA(VLOOKUP(D5658,'Energy Share'!B:D,3,FALSE),VLOOKUP(LEFT(D5658,LEN(D5658)-2),'Energy Share'!B:D,3,FALSE)),0)*HLOOKUP(C5658,'Energy Share'!$I$2:$AL$3,2,FALSE)*VLOOKUP(LEFT(D5658,6),'Energy Share'!$I$6:$J$14,2,FALSE)</f>
        <v>5.8024845882309072E-2</v>
      </c>
    </row>
    <row r="5659" spans="1:6" hidden="1" x14ac:dyDescent="0.3">
      <c r="A5659">
        <f>IF(IFERROR(_xlfn.NUMBERVALUE(RIGHT(D5659,2))=C5659-2000,TRUE),1,0)*_xlfn.IFNA(VLOOKUP(LEFT(RIGHT(D5659,LEN(D5659)-6),LEN(RIGHT(D5659,LEN(D5659)-6))-3),'Filter Fuel'!$A$3:$I$29,HLOOKUP(LEFT(D5659,6),'Filter Fuel'!$B$1:$I$2,2,FALSE),FALSE),1)*IF(F5659=0,0,1)</f>
        <v>0</v>
      </c>
      <c r="B5659" t="s">
        <v>2</v>
      </c>
      <c r="C5659">
        <f t="shared" si="166"/>
        <v>2039</v>
      </c>
      <c r="D5659" t="str">
        <f t="shared" si="167"/>
        <v>PUBBDGELCIMP17</v>
      </c>
      <c r="E5659" t="str">
        <f>VLOOKUP(D5659,'NZ40-POPT_tech_groups'!A:B,2,FALSE)</f>
        <v>NZ40-ENE-1-PUBBDG</v>
      </c>
      <c r="F5659" s="3">
        <f>_xlfn.IFNA(_xlfn.IFNA(VLOOKUP(D5659,'Energy Share'!B:D,3,FALSE),VLOOKUP(LEFT(D5659,LEN(D5659)-2),'Energy Share'!B:D,3,FALSE)),0)*HLOOKUP(C5659,'Energy Share'!$I$2:$AL$3,2,FALSE)*VLOOKUP(LEFT(D5659,6),'Energy Share'!$I$6:$J$14,2,FALSE)</f>
        <v>5.8024845882309072E-2</v>
      </c>
    </row>
    <row r="5660" spans="1:6" hidden="1" x14ac:dyDescent="0.3">
      <c r="A5660">
        <f>IF(IFERROR(_xlfn.NUMBERVALUE(RIGHT(D5660,2))=C5660-2000,TRUE),1,0)*_xlfn.IFNA(VLOOKUP(LEFT(RIGHT(D5660,LEN(D5660)-6),LEN(RIGHT(D5660,LEN(D5660)-6))-3),'Filter Fuel'!$A$3:$I$29,HLOOKUP(LEFT(D5660,6),'Filter Fuel'!$B$1:$I$2,2,FALSE),FALSE),1)*IF(F5660=0,0,1)</f>
        <v>0</v>
      </c>
      <c r="B5660" t="s">
        <v>2</v>
      </c>
      <c r="C5660">
        <f t="shared" si="166"/>
        <v>2039</v>
      </c>
      <c r="D5660" t="str">
        <f t="shared" si="167"/>
        <v>PUBBDGELCIMP18</v>
      </c>
      <c r="E5660" t="str">
        <f>VLOOKUP(D5660,'NZ40-POPT_tech_groups'!A:B,2,FALSE)</f>
        <v>NZ40-ENE-1-PUBBDG</v>
      </c>
      <c r="F5660" s="3">
        <f>_xlfn.IFNA(_xlfn.IFNA(VLOOKUP(D5660,'Energy Share'!B:D,3,FALSE),VLOOKUP(LEFT(D5660,LEN(D5660)-2),'Energy Share'!B:D,3,FALSE)),0)*HLOOKUP(C5660,'Energy Share'!$I$2:$AL$3,2,FALSE)*VLOOKUP(LEFT(D5660,6),'Energy Share'!$I$6:$J$14,2,FALSE)</f>
        <v>5.8024845882309072E-2</v>
      </c>
    </row>
    <row r="5661" spans="1:6" hidden="1" x14ac:dyDescent="0.3">
      <c r="A5661">
        <f>IF(IFERROR(_xlfn.NUMBERVALUE(RIGHT(D5661,2))=C5661-2000,TRUE),1,0)*_xlfn.IFNA(VLOOKUP(LEFT(RIGHT(D5661,LEN(D5661)-6),LEN(RIGHT(D5661,LEN(D5661)-6))-3),'Filter Fuel'!$A$3:$I$29,HLOOKUP(LEFT(D5661,6),'Filter Fuel'!$B$1:$I$2,2,FALSE),FALSE),1)*IF(F5661=0,0,1)</f>
        <v>0</v>
      </c>
      <c r="B5661" t="s">
        <v>2</v>
      </c>
      <c r="C5661">
        <f t="shared" si="166"/>
        <v>2039</v>
      </c>
      <c r="D5661" t="str">
        <f t="shared" si="167"/>
        <v>PUBBDGELCIMP19</v>
      </c>
      <c r="E5661" t="str">
        <f>VLOOKUP(D5661,'NZ40-POPT_tech_groups'!A:B,2,FALSE)</f>
        <v>NZ40-ENE-1-PUBBDG</v>
      </c>
      <c r="F5661" s="3">
        <f>_xlfn.IFNA(_xlfn.IFNA(VLOOKUP(D5661,'Energy Share'!B:D,3,FALSE),VLOOKUP(LEFT(D5661,LEN(D5661)-2),'Energy Share'!B:D,3,FALSE)),0)*HLOOKUP(C5661,'Energy Share'!$I$2:$AL$3,2,FALSE)*VLOOKUP(LEFT(D5661,6),'Energy Share'!$I$6:$J$14,2,FALSE)</f>
        <v>5.8024845882309072E-2</v>
      </c>
    </row>
    <row r="5662" spans="1:6" hidden="1" x14ac:dyDescent="0.3">
      <c r="A5662">
        <f>IF(IFERROR(_xlfn.NUMBERVALUE(RIGHT(D5662,2))=C5662-2000,TRUE),1,0)*_xlfn.IFNA(VLOOKUP(LEFT(RIGHT(D5662,LEN(D5662)-6),LEN(RIGHT(D5662,LEN(D5662)-6))-3),'Filter Fuel'!$A$3:$I$29,HLOOKUP(LEFT(D5662,6),'Filter Fuel'!$B$1:$I$2,2,FALSE),FALSE),1)*IF(F5662=0,0,1)</f>
        <v>0</v>
      </c>
      <c r="B5662" t="s">
        <v>2</v>
      </c>
      <c r="C5662">
        <f t="shared" si="166"/>
        <v>2039</v>
      </c>
      <c r="D5662" t="str">
        <f t="shared" si="167"/>
        <v>PUBBDGELCIMP20</v>
      </c>
      <c r="E5662" t="str">
        <f>VLOOKUP(D5662,'NZ40-POPT_tech_groups'!A:B,2,FALSE)</f>
        <v>NZ40-ENE-1-PUBBDG</v>
      </c>
      <c r="F5662" s="3">
        <f>_xlfn.IFNA(_xlfn.IFNA(VLOOKUP(D5662,'Energy Share'!B:D,3,FALSE),VLOOKUP(LEFT(D5662,LEN(D5662)-2),'Energy Share'!B:D,3,FALSE)),0)*HLOOKUP(C5662,'Energy Share'!$I$2:$AL$3,2,FALSE)*VLOOKUP(LEFT(D5662,6),'Energy Share'!$I$6:$J$14,2,FALSE)</f>
        <v>5.8024845882309072E-2</v>
      </c>
    </row>
    <row r="5663" spans="1:6" hidden="1" x14ac:dyDescent="0.3">
      <c r="A5663">
        <f>IF(IFERROR(_xlfn.NUMBERVALUE(RIGHT(D5663,2))=C5663-2000,TRUE),1,0)*_xlfn.IFNA(VLOOKUP(LEFT(RIGHT(D5663,LEN(D5663)-6),LEN(RIGHT(D5663,LEN(D5663)-6))-3),'Filter Fuel'!$A$3:$I$29,HLOOKUP(LEFT(D5663,6),'Filter Fuel'!$B$1:$I$2,2,FALSE),FALSE),1)*IF(F5663=0,0,1)</f>
        <v>0</v>
      </c>
      <c r="B5663" t="s">
        <v>2</v>
      </c>
      <c r="C5663">
        <f t="shared" si="166"/>
        <v>2039</v>
      </c>
      <c r="D5663" t="str">
        <f t="shared" si="167"/>
        <v>PUBBDGELCIMP21</v>
      </c>
      <c r="E5663" t="str">
        <f>VLOOKUP(D5663,'NZ40-POPT_tech_groups'!A:B,2,FALSE)</f>
        <v>NZ40-ENE-1-PUBBDG</v>
      </c>
      <c r="F5663" s="3">
        <f>_xlfn.IFNA(_xlfn.IFNA(VLOOKUP(D5663,'Energy Share'!B:D,3,FALSE),VLOOKUP(LEFT(D5663,LEN(D5663)-2),'Energy Share'!B:D,3,FALSE)),0)*HLOOKUP(C5663,'Energy Share'!$I$2:$AL$3,2,FALSE)*VLOOKUP(LEFT(D5663,6),'Energy Share'!$I$6:$J$14,2,FALSE)</f>
        <v>5.8024845882309072E-2</v>
      </c>
    </row>
    <row r="5664" spans="1:6" hidden="1" x14ac:dyDescent="0.3">
      <c r="A5664">
        <f>IF(IFERROR(_xlfn.NUMBERVALUE(RIGHT(D5664,2))=C5664-2000,TRUE),1,0)*_xlfn.IFNA(VLOOKUP(LEFT(RIGHT(D5664,LEN(D5664)-6),LEN(RIGHT(D5664,LEN(D5664)-6))-3),'Filter Fuel'!$A$3:$I$29,HLOOKUP(LEFT(D5664,6),'Filter Fuel'!$B$1:$I$2,2,FALSE),FALSE),1)*IF(F5664=0,0,1)</f>
        <v>0</v>
      </c>
      <c r="B5664" t="s">
        <v>2</v>
      </c>
      <c r="C5664">
        <f t="shared" si="166"/>
        <v>2039</v>
      </c>
      <c r="D5664" t="str">
        <f t="shared" si="167"/>
        <v>PUBBDGELCIMP22</v>
      </c>
      <c r="E5664" t="str">
        <f>VLOOKUP(D5664,'NZ40-POPT_tech_groups'!A:B,2,FALSE)</f>
        <v>NZ40-ENE-1-PUBBDG</v>
      </c>
      <c r="F5664" s="3">
        <f>_xlfn.IFNA(_xlfn.IFNA(VLOOKUP(D5664,'Energy Share'!B:D,3,FALSE),VLOOKUP(LEFT(D5664,LEN(D5664)-2),'Energy Share'!B:D,3,FALSE)),0)*HLOOKUP(C5664,'Energy Share'!$I$2:$AL$3,2,FALSE)*VLOOKUP(LEFT(D5664,6),'Energy Share'!$I$6:$J$14,2,FALSE)</f>
        <v>5.8024845882309072E-2</v>
      </c>
    </row>
    <row r="5665" spans="1:6" hidden="1" x14ac:dyDescent="0.3">
      <c r="A5665">
        <f>IF(IFERROR(_xlfn.NUMBERVALUE(RIGHT(D5665,2))=C5665-2000,TRUE),1,0)*_xlfn.IFNA(VLOOKUP(LEFT(RIGHT(D5665,LEN(D5665)-6),LEN(RIGHT(D5665,LEN(D5665)-6))-3),'Filter Fuel'!$A$3:$I$29,HLOOKUP(LEFT(D5665,6),'Filter Fuel'!$B$1:$I$2,2,FALSE),FALSE),1)*IF(F5665=0,0,1)</f>
        <v>0</v>
      </c>
      <c r="B5665" t="s">
        <v>2</v>
      </c>
      <c r="C5665">
        <f t="shared" si="166"/>
        <v>2039</v>
      </c>
      <c r="D5665" t="str">
        <f t="shared" si="167"/>
        <v>PUBBDGELCIMP23</v>
      </c>
      <c r="E5665" t="str">
        <f>VLOOKUP(D5665,'NZ40-POPT_tech_groups'!A:B,2,FALSE)</f>
        <v>NZ40-ENE-1-PUBBDG</v>
      </c>
      <c r="F5665" s="3">
        <f>_xlfn.IFNA(_xlfn.IFNA(VLOOKUP(D5665,'Energy Share'!B:D,3,FALSE),VLOOKUP(LEFT(D5665,LEN(D5665)-2),'Energy Share'!B:D,3,FALSE)),0)*HLOOKUP(C5665,'Energy Share'!$I$2:$AL$3,2,FALSE)*VLOOKUP(LEFT(D5665,6),'Energy Share'!$I$6:$J$14,2,FALSE)</f>
        <v>5.8024845882309072E-2</v>
      </c>
    </row>
    <row r="5666" spans="1:6" hidden="1" x14ac:dyDescent="0.3">
      <c r="A5666">
        <f>IF(IFERROR(_xlfn.NUMBERVALUE(RIGHT(D5666,2))=C5666-2000,TRUE),1,0)*_xlfn.IFNA(VLOOKUP(LEFT(RIGHT(D5666,LEN(D5666)-6),LEN(RIGHT(D5666,LEN(D5666)-6))-3),'Filter Fuel'!$A$3:$I$29,HLOOKUP(LEFT(D5666,6),'Filter Fuel'!$B$1:$I$2,2,FALSE),FALSE),1)*IF(F5666=0,0,1)</f>
        <v>0</v>
      </c>
      <c r="B5666" t="s">
        <v>2</v>
      </c>
      <c r="C5666">
        <f t="shared" si="166"/>
        <v>2039</v>
      </c>
      <c r="D5666" t="str">
        <f t="shared" si="167"/>
        <v>PUBBDGELCIMP24</v>
      </c>
      <c r="E5666" t="str">
        <f>VLOOKUP(D5666,'NZ40-POPT_tech_groups'!A:B,2,FALSE)</f>
        <v>NZ40-ENE-1-PUBBDG</v>
      </c>
      <c r="F5666" s="3">
        <f>_xlfn.IFNA(_xlfn.IFNA(VLOOKUP(D5666,'Energy Share'!B:D,3,FALSE),VLOOKUP(LEFT(D5666,LEN(D5666)-2),'Energy Share'!B:D,3,FALSE)),0)*HLOOKUP(C5666,'Energy Share'!$I$2:$AL$3,2,FALSE)*VLOOKUP(LEFT(D5666,6),'Energy Share'!$I$6:$J$14,2,FALSE)</f>
        <v>5.8024845882309072E-2</v>
      </c>
    </row>
    <row r="5667" spans="1:6" hidden="1" x14ac:dyDescent="0.3">
      <c r="A5667">
        <f>IF(IFERROR(_xlfn.NUMBERVALUE(RIGHT(D5667,2))=C5667-2000,TRUE),1,0)*_xlfn.IFNA(VLOOKUP(LEFT(RIGHT(D5667,LEN(D5667)-6),LEN(RIGHT(D5667,LEN(D5667)-6))-3),'Filter Fuel'!$A$3:$I$29,HLOOKUP(LEFT(D5667,6),'Filter Fuel'!$B$1:$I$2,2,FALSE),FALSE),1)*IF(F5667=0,0,1)</f>
        <v>0</v>
      </c>
      <c r="B5667" t="s">
        <v>2</v>
      </c>
      <c r="C5667">
        <f t="shared" si="166"/>
        <v>2039</v>
      </c>
      <c r="D5667" t="str">
        <f t="shared" si="167"/>
        <v>PUBBDGELCIMP25</v>
      </c>
      <c r="E5667" t="str">
        <f>VLOOKUP(D5667,'NZ40-POPT_tech_groups'!A:B,2,FALSE)</f>
        <v>NZ40-ENE-1-PUBBDG</v>
      </c>
      <c r="F5667" s="3">
        <f>_xlfn.IFNA(_xlfn.IFNA(VLOOKUP(D5667,'Energy Share'!B:D,3,FALSE),VLOOKUP(LEFT(D5667,LEN(D5667)-2),'Energy Share'!B:D,3,FALSE)),0)*HLOOKUP(C5667,'Energy Share'!$I$2:$AL$3,2,FALSE)*VLOOKUP(LEFT(D5667,6),'Energy Share'!$I$6:$J$14,2,FALSE)</f>
        <v>5.8024845882309072E-2</v>
      </c>
    </row>
    <row r="5668" spans="1:6" hidden="1" x14ac:dyDescent="0.3">
      <c r="A5668">
        <f>IF(IFERROR(_xlfn.NUMBERVALUE(RIGHT(D5668,2))=C5668-2000,TRUE),1,0)*_xlfn.IFNA(VLOOKUP(LEFT(RIGHT(D5668,LEN(D5668)-6),LEN(RIGHT(D5668,LEN(D5668)-6))-3),'Filter Fuel'!$A$3:$I$29,HLOOKUP(LEFT(D5668,6),'Filter Fuel'!$B$1:$I$2,2,FALSE),FALSE),1)*IF(F5668=0,0,1)</f>
        <v>0</v>
      </c>
      <c r="B5668" t="s">
        <v>2</v>
      </c>
      <c r="C5668">
        <f t="shared" si="166"/>
        <v>2039</v>
      </c>
      <c r="D5668" t="str">
        <f t="shared" si="167"/>
        <v>PUBBDGELCIMP26</v>
      </c>
      <c r="E5668" t="str">
        <f>VLOOKUP(D5668,'NZ40-POPT_tech_groups'!A:B,2,FALSE)</f>
        <v>NZ40-ENE-1-PUBBDG</v>
      </c>
      <c r="F5668" s="3">
        <f>_xlfn.IFNA(_xlfn.IFNA(VLOOKUP(D5668,'Energy Share'!B:D,3,FALSE),VLOOKUP(LEFT(D5668,LEN(D5668)-2),'Energy Share'!B:D,3,FALSE)),0)*HLOOKUP(C5668,'Energy Share'!$I$2:$AL$3,2,FALSE)*VLOOKUP(LEFT(D5668,6),'Energy Share'!$I$6:$J$14,2,FALSE)</f>
        <v>5.8024845882309072E-2</v>
      </c>
    </row>
    <row r="5669" spans="1:6" hidden="1" x14ac:dyDescent="0.3">
      <c r="A5669">
        <f>IF(IFERROR(_xlfn.NUMBERVALUE(RIGHT(D5669,2))=C5669-2000,TRUE),1,0)*_xlfn.IFNA(VLOOKUP(LEFT(RIGHT(D5669,LEN(D5669)-6),LEN(RIGHT(D5669,LEN(D5669)-6))-3),'Filter Fuel'!$A$3:$I$29,HLOOKUP(LEFT(D5669,6),'Filter Fuel'!$B$1:$I$2,2,FALSE),FALSE),1)*IF(F5669=0,0,1)</f>
        <v>0</v>
      </c>
      <c r="B5669" t="s">
        <v>2</v>
      </c>
      <c r="C5669">
        <f t="shared" si="166"/>
        <v>2039</v>
      </c>
      <c r="D5669" t="str">
        <f t="shared" si="167"/>
        <v>PUBBDGELCIMP27</v>
      </c>
      <c r="E5669" t="str">
        <f>VLOOKUP(D5669,'NZ40-POPT_tech_groups'!A:B,2,FALSE)</f>
        <v>NZ40-ENE-1-PUBBDG</v>
      </c>
      <c r="F5669" s="3">
        <f>_xlfn.IFNA(_xlfn.IFNA(VLOOKUP(D5669,'Energy Share'!B:D,3,FALSE),VLOOKUP(LEFT(D5669,LEN(D5669)-2),'Energy Share'!B:D,3,FALSE)),0)*HLOOKUP(C5669,'Energy Share'!$I$2:$AL$3,2,FALSE)*VLOOKUP(LEFT(D5669,6),'Energy Share'!$I$6:$J$14,2,FALSE)</f>
        <v>5.8024845882309072E-2</v>
      </c>
    </row>
    <row r="5670" spans="1:6" hidden="1" x14ac:dyDescent="0.3">
      <c r="A5670">
        <f>IF(IFERROR(_xlfn.NUMBERVALUE(RIGHT(D5670,2))=C5670-2000,TRUE),1,0)*_xlfn.IFNA(VLOOKUP(LEFT(RIGHT(D5670,LEN(D5670)-6),LEN(RIGHT(D5670,LEN(D5670)-6))-3),'Filter Fuel'!$A$3:$I$29,HLOOKUP(LEFT(D5670,6),'Filter Fuel'!$B$1:$I$2,2,FALSE),FALSE),1)*IF(F5670=0,0,1)</f>
        <v>0</v>
      </c>
      <c r="B5670" t="s">
        <v>2</v>
      </c>
      <c r="C5670">
        <f t="shared" si="166"/>
        <v>2039</v>
      </c>
      <c r="D5670" t="str">
        <f t="shared" si="167"/>
        <v>PUBBDGELCIMP28</v>
      </c>
      <c r="E5670" t="str">
        <f>VLOOKUP(D5670,'NZ40-POPT_tech_groups'!A:B,2,FALSE)</f>
        <v>NZ40-ENE-1-PUBBDG</v>
      </c>
      <c r="F5670" s="3">
        <f>_xlfn.IFNA(_xlfn.IFNA(VLOOKUP(D5670,'Energy Share'!B:D,3,FALSE),VLOOKUP(LEFT(D5670,LEN(D5670)-2),'Energy Share'!B:D,3,FALSE)),0)*HLOOKUP(C5670,'Energy Share'!$I$2:$AL$3,2,FALSE)*VLOOKUP(LEFT(D5670,6),'Energy Share'!$I$6:$J$14,2,FALSE)</f>
        <v>5.8024845882309072E-2</v>
      </c>
    </row>
    <row r="5671" spans="1:6" hidden="1" x14ac:dyDescent="0.3">
      <c r="A5671">
        <f>IF(IFERROR(_xlfn.NUMBERVALUE(RIGHT(D5671,2))=C5671-2000,TRUE),1,0)*_xlfn.IFNA(VLOOKUP(LEFT(RIGHT(D5671,LEN(D5671)-6),LEN(RIGHT(D5671,LEN(D5671)-6))-3),'Filter Fuel'!$A$3:$I$29,HLOOKUP(LEFT(D5671,6),'Filter Fuel'!$B$1:$I$2,2,FALSE),FALSE),1)*IF(F5671=0,0,1)</f>
        <v>0</v>
      </c>
      <c r="B5671" t="s">
        <v>2</v>
      </c>
      <c r="C5671">
        <f t="shared" si="166"/>
        <v>2039</v>
      </c>
      <c r="D5671" t="str">
        <f t="shared" si="167"/>
        <v>PUBBDGELCIMP29</v>
      </c>
      <c r="E5671" t="str">
        <f>VLOOKUP(D5671,'NZ40-POPT_tech_groups'!A:B,2,FALSE)</f>
        <v>NZ40-ENE-1-PUBBDG</v>
      </c>
      <c r="F5671" s="3">
        <f>_xlfn.IFNA(_xlfn.IFNA(VLOOKUP(D5671,'Energy Share'!B:D,3,FALSE),VLOOKUP(LEFT(D5671,LEN(D5671)-2),'Energy Share'!B:D,3,FALSE)),0)*HLOOKUP(C5671,'Energy Share'!$I$2:$AL$3,2,FALSE)*VLOOKUP(LEFT(D5671,6),'Energy Share'!$I$6:$J$14,2,FALSE)</f>
        <v>5.8024845882309072E-2</v>
      </c>
    </row>
    <row r="5672" spans="1:6" hidden="1" x14ac:dyDescent="0.3">
      <c r="A5672">
        <f>IF(IFERROR(_xlfn.NUMBERVALUE(RIGHT(D5672,2))=C5672-2000,TRUE),1,0)*_xlfn.IFNA(VLOOKUP(LEFT(RIGHT(D5672,LEN(D5672)-6),LEN(RIGHT(D5672,LEN(D5672)-6))-3),'Filter Fuel'!$A$3:$I$29,HLOOKUP(LEFT(D5672,6),'Filter Fuel'!$B$1:$I$2,2,FALSE),FALSE),1)*IF(F5672=0,0,1)</f>
        <v>0</v>
      </c>
      <c r="B5672" t="s">
        <v>2</v>
      </c>
      <c r="C5672">
        <f t="shared" si="166"/>
        <v>2039</v>
      </c>
      <c r="D5672" t="str">
        <f t="shared" si="167"/>
        <v>PUBBDGELCIMP30</v>
      </c>
      <c r="E5672" t="str">
        <f>VLOOKUP(D5672,'NZ40-POPT_tech_groups'!A:B,2,FALSE)</f>
        <v>NZ40-ENE-1-PUBBDG</v>
      </c>
      <c r="F5672" s="3">
        <f>_xlfn.IFNA(_xlfn.IFNA(VLOOKUP(D5672,'Energy Share'!B:D,3,FALSE),VLOOKUP(LEFT(D5672,LEN(D5672)-2),'Energy Share'!B:D,3,FALSE)),0)*HLOOKUP(C5672,'Energy Share'!$I$2:$AL$3,2,FALSE)*VLOOKUP(LEFT(D5672,6),'Energy Share'!$I$6:$J$14,2,FALSE)</f>
        <v>5.8024845882309072E-2</v>
      </c>
    </row>
    <row r="5673" spans="1:6" hidden="1" x14ac:dyDescent="0.3">
      <c r="A5673">
        <f>IF(IFERROR(_xlfn.NUMBERVALUE(RIGHT(D5673,2))=C5673-2000,TRUE),1,0)*_xlfn.IFNA(VLOOKUP(LEFT(RIGHT(D5673,LEN(D5673)-6),LEN(RIGHT(D5673,LEN(D5673)-6))-3),'Filter Fuel'!$A$3:$I$29,HLOOKUP(LEFT(D5673,6),'Filter Fuel'!$B$1:$I$2,2,FALSE),FALSE),1)*IF(F5673=0,0,1)</f>
        <v>0</v>
      </c>
      <c r="B5673" t="s">
        <v>2</v>
      </c>
      <c r="C5673">
        <f t="shared" si="166"/>
        <v>2039</v>
      </c>
      <c r="D5673" t="str">
        <f t="shared" si="167"/>
        <v>PUBBDGELCIMP31</v>
      </c>
      <c r="E5673" t="str">
        <f>VLOOKUP(D5673,'NZ40-POPT_tech_groups'!A:B,2,FALSE)</f>
        <v>NZ40-ENE-1-PUBBDG</v>
      </c>
      <c r="F5673" s="3">
        <f>_xlfn.IFNA(_xlfn.IFNA(VLOOKUP(D5673,'Energy Share'!B:D,3,FALSE),VLOOKUP(LEFT(D5673,LEN(D5673)-2),'Energy Share'!B:D,3,FALSE)),0)*HLOOKUP(C5673,'Energy Share'!$I$2:$AL$3,2,FALSE)*VLOOKUP(LEFT(D5673,6),'Energy Share'!$I$6:$J$14,2,FALSE)</f>
        <v>5.8024845882309072E-2</v>
      </c>
    </row>
    <row r="5674" spans="1:6" hidden="1" x14ac:dyDescent="0.3">
      <c r="A5674">
        <f>IF(IFERROR(_xlfn.NUMBERVALUE(RIGHT(D5674,2))=C5674-2000,TRUE),1,0)*_xlfn.IFNA(VLOOKUP(LEFT(RIGHT(D5674,LEN(D5674)-6),LEN(RIGHT(D5674,LEN(D5674)-6))-3),'Filter Fuel'!$A$3:$I$29,HLOOKUP(LEFT(D5674,6),'Filter Fuel'!$B$1:$I$2,2,FALSE),FALSE),1)*IF(F5674=0,0,1)</f>
        <v>0</v>
      </c>
      <c r="B5674" t="s">
        <v>2</v>
      </c>
      <c r="C5674">
        <f t="shared" si="166"/>
        <v>2039</v>
      </c>
      <c r="D5674" t="str">
        <f t="shared" si="167"/>
        <v>PUBBDGELCIMP32</v>
      </c>
      <c r="E5674" t="str">
        <f>VLOOKUP(D5674,'NZ40-POPT_tech_groups'!A:B,2,FALSE)</f>
        <v>NZ40-ENE-1-PUBBDG</v>
      </c>
      <c r="F5674" s="3">
        <f>_xlfn.IFNA(_xlfn.IFNA(VLOOKUP(D5674,'Energy Share'!B:D,3,FALSE),VLOOKUP(LEFT(D5674,LEN(D5674)-2),'Energy Share'!B:D,3,FALSE)),0)*HLOOKUP(C5674,'Energy Share'!$I$2:$AL$3,2,FALSE)*VLOOKUP(LEFT(D5674,6),'Energy Share'!$I$6:$J$14,2,FALSE)</f>
        <v>5.8024845882309072E-2</v>
      </c>
    </row>
    <row r="5675" spans="1:6" hidden="1" x14ac:dyDescent="0.3">
      <c r="A5675">
        <f>IF(IFERROR(_xlfn.NUMBERVALUE(RIGHT(D5675,2))=C5675-2000,TRUE),1,0)*_xlfn.IFNA(VLOOKUP(LEFT(RIGHT(D5675,LEN(D5675)-6),LEN(RIGHT(D5675,LEN(D5675)-6))-3),'Filter Fuel'!$A$3:$I$29,HLOOKUP(LEFT(D5675,6),'Filter Fuel'!$B$1:$I$2,2,FALSE),FALSE),1)*IF(F5675=0,0,1)</f>
        <v>0</v>
      </c>
      <c r="B5675" t="s">
        <v>2</v>
      </c>
      <c r="C5675">
        <f t="shared" si="166"/>
        <v>2039</v>
      </c>
      <c r="D5675" t="str">
        <f t="shared" si="167"/>
        <v>PUBBDGELCIMP33</v>
      </c>
      <c r="E5675" t="str">
        <f>VLOOKUP(D5675,'NZ40-POPT_tech_groups'!A:B,2,FALSE)</f>
        <v>NZ40-ENE-1-PUBBDG</v>
      </c>
      <c r="F5675" s="3">
        <f>_xlfn.IFNA(_xlfn.IFNA(VLOOKUP(D5675,'Energy Share'!B:D,3,FALSE),VLOOKUP(LEFT(D5675,LEN(D5675)-2),'Energy Share'!B:D,3,FALSE)),0)*HLOOKUP(C5675,'Energy Share'!$I$2:$AL$3,2,FALSE)*VLOOKUP(LEFT(D5675,6),'Energy Share'!$I$6:$J$14,2,FALSE)</f>
        <v>5.8024845882309072E-2</v>
      </c>
    </row>
    <row r="5676" spans="1:6" hidden="1" x14ac:dyDescent="0.3">
      <c r="A5676">
        <f>IF(IFERROR(_xlfn.NUMBERVALUE(RIGHT(D5676,2))=C5676-2000,TRUE),1,0)*_xlfn.IFNA(VLOOKUP(LEFT(RIGHT(D5676,LEN(D5676)-6),LEN(RIGHT(D5676,LEN(D5676)-6))-3),'Filter Fuel'!$A$3:$I$29,HLOOKUP(LEFT(D5676,6),'Filter Fuel'!$B$1:$I$2,2,FALSE),FALSE),1)*IF(F5676=0,0,1)</f>
        <v>0</v>
      </c>
      <c r="B5676" t="s">
        <v>2</v>
      </c>
      <c r="C5676">
        <f t="shared" si="166"/>
        <v>2039</v>
      </c>
      <c r="D5676" t="str">
        <f t="shared" si="167"/>
        <v>PUBBDGELCIMP34</v>
      </c>
      <c r="E5676" t="str">
        <f>VLOOKUP(D5676,'NZ40-POPT_tech_groups'!A:B,2,FALSE)</f>
        <v>NZ40-ENE-1-PUBBDG</v>
      </c>
      <c r="F5676" s="3">
        <f>_xlfn.IFNA(_xlfn.IFNA(VLOOKUP(D5676,'Energy Share'!B:D,3,FALSE),VLOOKUP(LEFT(D5676,LEN(D5676)-2),'Energy Share'!B:D,3,FALSE)),0)*HLOOKUP(C5676,'Energy Share'!$I$2:$AL$3,2,FALSE)*VLOOKUP(LEFT(D5676,6),'Energy Share'!$I$6:$J$14,2,FALSE)</f>
        <v>5.8024845882309072E-2</v>
      </c>
    </row>
    <row r="5677" spans="1:6" hidden="1" x14ac:dyDescent="0.3">
      <c r="A5677">
        <f>IF(IFERROR(_xlfn.NUMBERVALUE(RIGHT(D5677,2))=C5677-2000,TRUE),1,0)*_xlfn.IFNA(VLOOKUP(LEFT(RIGHT(D5677,LEN(D5677)-6),LEN(RIGHT(D5677,LEN(D5677)-6))-3),'Filter Fuel'!$A$3:$I$29,HLOOKUP(LEFT(D5677,6),'Filter Fuel'!$B$1:$I$2,2,FALSE),FALSE),1)*IF(F5677=0,0,1)</f>
        <v>0</v>
      </c>
      <c r="B5677" t="s">
        <v>2</v>
      </c>
      <c r="C5677">
        <f t="shared" si="166"/>
        <v>2039</v>
      </c>
      <c r="D5677" t="str">
        <f t="shared" si="167"/>
        <v>PUBBDGELCIMP35</v>
      </c>
      <c r="E5677" t="str">
        <f>VLOOKUP(D5677,'NZ40-POPT_tech_groups'!A:B,2,FALSE)</f>
        <v>NZ40-ENE-1-PUBBDG</v>
      </c>
      <c r="F5677" s="3">
        <f>_xlfn.IFNA(_xlfn.IFNA(VLOOKUP(D5677,'Energy Share'!B:D,3,FALSE),VLOOKUP(LEFT(D5677,LEN(D5677)-2),'Energy Share'!B:D,3,FALSE)),0)*HLOOKUP(C5677,'Energy Share'!$I$2:$AL$3,2,FALSE)*VLOOKUP(LEFT(D5677,6),'Energy Share'!$I$6:$J$14,2,FALSE)</f>
        <v>5.8024845882309072E-2</v>
      </c>
    </row>
    <row r="5678" spans="1:6" hidden="1" x14ac:dyDescent="0.3">
      <c r="A5678">
        <f>IF(IFERROR(_xlfn.NUMBERVALUE(RIGHT(D5678,2))=C5678-2000,TRUE),1,0)*_xlfn.IFNA(VLOOKUP(LEFT(RIGHT(D5678,LEN(D5678)-6),LEN(RIGHT(D5678,LEN(D5678)-6))-3),'Filter Fuel'!$A$3:$I$29,HLOOKUP(LEFT(D5678,6),'Filter Fuel'!$B$1:$I$2,2,FALSE),FALSE),1)*IF(F5678=0,0,1)</f>
        <v>0</v>
      </c>
      <c r="B5678" t="s">
        <v>2</v>
      </c>
      <c r="C5678">
        <f t="shared" si="166"/>
        <v>2039</v>
      </c>
      <c r="D5678" t="str">
        <f t="shared" si="167"/>
        <v>PUBBDGELCIMP36</v>
      </c>
      <c r="E5678" t="str">
        <f>VLOOKUP(D5678,'NZ40-POPT_tech_groups'!A:B,2,FALSE)</f>
        <v>NZ40-ENE-1-PUBBDG</v>
      </c>
      <c r="F5678" s="3">
        <f>_xlfn.IFNA(_xlfn.IFNA(VLOOKUP(D5678,'Energy Share'!B:D,3,FALSE),VLOOKUP(LEFT(D5678,LEN(D5678)-2),'Energy Share'!B:D,3,FALSE)),0)*HLOOKUP(C5678,'Energy Share'!$I$2:$AL$3,2,FALSE)*VLOOKUP(LEFT(D5678,6),'Energy Share'!$I$6:$J$14,2,FALSE)</f>
        <v>5.8024845882309072E-2</v>
      </c>
    </row>
    <row r="5679" spans="1:6" hidden="1" x14ac:dyDescent="0.3">
      <c r="A5679">
        <f>IF(IFERROR(_xlfn.NUMBERVALUE(RIGHT(D5679,2))=C5679-2000,TRUE),1,0)*_xlfn.IFNA(VLOOKUP(LEFT(RIGHT(D5679,LEN(D5679)-6),LEN(RIGHT(D5679,LEN(D5679)-6))-3),'Filter Fuel'!$A$3:$I$29,HLOOKUP(LEFT(D5679,6),'Filter Fuel'!$B$1:$I$2,2,FALSE),FALSE),1)*IF(F5679=0,0,1)</f>
        <v>0</v>
      </c>
      <c r="B5679" t="s">
        <v>2</v>
      </c>
      <c r="C5679">
        <f t="shared" si="166"/>
        <v>2039</v>
      </c>
      <c r="D5679" t="str">
        <f t="shared" si="167"/>
        <v>PUBBDGELCIMP37</v>
      </c>
      <c r="E5679" t="str">
        <f>VLOOKUP(D5679,'NZ40-POPT_tech_groups'!A:B,2,FALSE)</f>
        <v>NZ40-ENE-1-PUBBDG</v>
      </c>
      <c r="F5679" s="3">
        <f>_xlfn.IFNA(_xlfn.IFNA(VLOOKUP(D5679,'Energy Share'!B:D,3,FALSE),VLOOKUP(LEFT(D5679,LEN(D5679)-2),'Energy Share'!B:D,3,FALSE)),0)*HLOOKUP(C5679,'Energy Share'!$I$2:$AL$3,2,FALSE)*VLOOKUP(LEFT(D5679,6),'Energy Share'!$I$6:$J$14,2,FALSE)</f>
        <v>5.8024845882309072E-2</v>
      </c>
    </row>
    <row r="5680" spans="1:6" hidden="1" x14ac:dyDescent="0.3">
      <c r="A5680">
        <f>IF(IFERROR(_xlfn.NUMBERVALUE(RIGHT(D5680,2))=C5680-2000,TRUE),1,0)*_xlfn.IFNA(VLOOKUP(LEFT(RIGHT(D5680,LEN(D5680)-6),LEN(RIGHT(D5680,LEN(D5680)-6))-3),'Filter Fuel'!$A$3:$I$29,HLOOKUP(LEFT(D5680,6),'Filter Fuel'!$B$1:$I$2,2,FALSE),FALSE),1)*IF(F5680=0,0,1)</f>
        <v>0</v>
      </c>
      <c r="B5680" t="s">
        <v>2</v>
      </c>
      <c r="C5680">
        <f t="shared" si="166"/>
        <v>2039</v>
      </c>
      <c r="D5680" t="str">
        <f t="shared" si="167"/>
        <v>PUBBDGELCIMP38</v>
      </c>
      <c r="E5680" t="str">
        <f>VLOOKUP(D5680,'NZ40-POPT_tech_groups'!A:B,2,FALSE)</f>
        <v>NZ40-ENE-1-PUBBDG</v>
      </c>
      <c r="F5680" s="3">
        <f>_xlfn.IFNA(_xlfn.IFNA(VLOOKUP(D5680,'Energy Share'!B:D,3,FALSE),VLOOKUP(LEFT(D5680,LEN(D5680)-2),'Energy Share'!B:D,3,FALSE)),0)*HLOOKUP(C5680,'Energy Share'!$I$2:$AL$3,2,FALSE)*VLOOKUP(LEFT(D5680,6),'Energy Share'!$I$6:$J$14,2,FALSE)</f>
        <v>5.8024845882309072E-2</v>
      </c>
    </row>
    <row r="5681" spans="1:6" x14ac:dyDescent="0.3">
      <c r="A5681">
        <f>IF(IFERROR(_xlfn.NUMBERVALUE(RIGHT(D5681,2))=C5681-2000,TRUE),1,0)*_xlfn.IFNA(VLOOKUP(LEFT(RIGHT(D5681,LEN(D5681)-6),LEN(RIGHT(D5681,LEN(D5681)-6))-3),'Filter Fuel'!$A$3:$I$29,HLOOKUP(LEFT(D5681,6),'Filter Fuel'!$B$1:$I$2,2,FALSE),FALSE),1)*IF(F5681=0,0,1)</f>
        <v>1</v>
      </c>
      <c r="B5681" t="s">
        <v>2</v>
      </c>
      <c r="C5681">
        <f t="shared" si="166"/>
        <v>2039</v>
      </c>
      <c r="D5681" t="str">
        <f t="shared" si="167"/>
        <v>PUBBDGELCIMP39</v>
      </c>
      <c r="E5681" t="str">
        <f>VLOOKUP(D5681,'NZ40-POPT_tech_groups'!A:B,2,FALSE)</f>
        <v>NZ40-ENE-1-PUBBDG</v>
      </c>
      <c r="F5681" s="3">
        <f>_xlfn.IFNA(_xlfn.IFNA(VLOOKUP(D5681,'Energy Share'!B:D,3,FALSE),VLOOKUP(LEFT(D5681,LEN(D5681)-2),'Energy Share'!B:D,3,FALSE)),0)*HLOOKUP(C5681,'Energy Share'!$I$2:$AL$3,2,FALSE)*VLOOKUP(LEFT(D5681,6),'Energy Share'!$I$6:$J$14,2,FALSE)</f>
        <v>5.8024845882309072E-2</v>
      </c>
    </row>
    <row r="5682" spans="1:6" hidden="1" x14ac:dyDescent="0.3">
      <c r="A5682">
        <f>IF(IFERROR(_xlfn.NUMBERVALUE(RIGHT(D5682,2))=C5682-2000,TRUE),1,0)*_xlfn.IFNA(VLOOKUP(LEFT(RIGHT(D5682,LEN(D5682)-6),LEN(RIGHT(D5682,LEN(D5682)-6))-3),'Filter Fuel'!$A$3:$I$29,HLOOKUP(LEFT(D5682,6),'Filter Fuel'!$B$1:$I$2,2,FALSE),FALSE),1)*IF(F5682=0,0,1)</f>
        <v>0</v>
      </c>
      <c r="B5682" t="s">
        <v>2</v>
      </c>
      <c r="C5682">
        <f t="shared" si="166"/>
        <v>2039</v>
      </c>
      <c r="D5682" t="str">
        <f t="shared" si="167"/>
        <v>PUBBDGELCIMP40</v>
      </c>
      <c r="E5682" t="str">
        <f>VLOOKUP(D5682,'NZ40-POPT_tech_groups'!A:B,2,FALSE)</f>
        <v>NZ40-ENE-1-PUBBDG</v>
      </c>
      <c r="F5682" s="3">
        <f>_xlfn.IFNA(_xlfn.IFNA(VLOOKUP(D5682,'Energy Share'!B:D,3,FALSE),VLOOKUP(LEFT(D5682,LEN(D5682)-2),'Energy Share'!B:D,3,FALSE)),0)*HLOOKUP(C5682,'Energy Share'!$I$2:$AL$3,2,FALSE)*VLOOKUP(LEFT(D5682,6),'Energy Share'!$I$6:$J$14,2,FALSE)</f>
        <v>5.8024845882309072E-2</v>
      </c>
    </row>
    <row r="5683" spans="1:6" hidden="1" x14ac:dyDescent="0.3">
      <c r="A5683">
        <f>IF(IFERROR(_xlfn.NUMBERVALUE(RIGHT(D5683,2))=C5683-2000,TRUE),1,0)*_xlfn.IFNA(VLOOKUP(LEFT(RIGHT(D5683,LEN(D5683)-6),LEN(RIGHT(D5683,LEN(D5683)-6))-3),'Filter Fuel'!$A$3:$I$29,HLOOKUP(LEFT(D5683,6),'Filter Fuel'!$B$1:$I$2,2,FALSE),FALSE),1)*IF(F5683=0,0,1)</f>
        <v>0</v>
      </c>
      <c r="B5683" t="s">
        <v>2</v>
      </c>
      <c r="C5683">
        <f t="shared" si="166"/>
        <v>2039</v>
      </c>
      <c r="D5683" t="str">
        <f t="shared" si="167"/>
        <v>PUBBDGELCIMP41</v>
      </c>
      <c r="E5683" t="str">
        <f>VLOOKUP(D5683,'NZ40-POPT_tech_groups'!A:B,2,FALSE)</f>
        <v>NZ40-ENE-1-PUBBDG</v>
      </c>
      <c r="F5683" s="3">
        <f>_xlfn.IFNA(_xlfn.IFNA(VLOOKUP(D5683,'Energy Share'!B:D,3,FALSE),VLOOKUP(LEFT(D5683,LEN(D5683)-2),'Energy Share'!B:D,3,FALSE)),0)*HLOOKUP(C5683,'Energy Share'!$I$2:$AL$3,2,FALSE)*VLOOKUP(LEFT(D5683,6),'Energy Share'!$I$6:$J$14,2,FALSE)</f>
        <v>5.8024845882309072E-2</v>
      </c>
    </row>
    <row r="5684" spans="1:6" hidden="1" x14ac:dyDescent="0.3">
      <c r="A5684">
        <f>IF(IFERROR(_xlfn.NUMBERVALUE(RIGHT(D5684,2))=C5684-2000,TRUE),1,0)*_xlfn.IFNA(VLOOKUP(LEFT(RIGHT(D5684,LEN(D5684)-6),LEN(RIGHT(D5684,LEN(D5684)-6))-3),'Filter Fuel'!$A$3:$I$29,HLOOKUP(LEFT(D5684,6),'Filter Fuel'!$B$1:$I$2,2,FALSE),FALSE),1)*IF(F5684=0,0,1)</f>
        <v>0</v>
      </c>
      <c r="B5684" t="s">
        <v>2</v>
      </c>
      <c r="C5684">
        <f t="shared" si="166"/>
        <v>2039</v>
      </c>
      <c r="D5684" t="str">
        <f t="shared" si="167"/>
        <v>PUBBDGELCIMP42</v>
      </c>
      <c r="E5684" t="str">
        <f>VLOOKUP(D5684,'NZ40-POPT_tech_groups'!A:B,2,FALSE)</f>
        <v>NZ40-ENE-1-PUBBDG</v>
      </c>
      <c r="F5684" s="3">
        <f>_xlfn.IFNA(_xlfn.IFNA(VLOOKUP(D5684,'Energy Share'!B:D,3,FALSE),VLOOKUP(LEFT(D5684,LEN(D5684)-2),'Energy Share'!B:D,3,FALSE)),0)*HLOOKUP(C5684,'Energy Share'!$I$2:$AL$3,2,FALSE)*VLOOKUP(LEFT(D5684,6),'Energy Share'!$I$6:$J$14,2,FALSE)</f>
        <v>5.8024845882309072E-2</v>
      </c>
    </row>
    <row r="5685" spans="1:6" hidden="1" x14ac:dyDescent="0.3">
      <c r="A5685">
        <f>IF(IFERROR(_xlfn.NUMBERVALUE(RIGHT(D5685,2))=C5685-2000,TRUE),1,0)*_xlfn.IFNA(VLOOKUP(LEFT(RIGHT(D5685,LEN(D5685)-6),LEN(RIGHT(D5685,LEN(D5685)-6))-3),'Filter Fuel'!$A$3:$I$29,HLOOKUP(LEFT(D5685,6),'Filter Fuel'!$B$1:$I$2,2,FALSE),FALSE),1)*IF(F5685=0,0,1)</f>
        <v>0</v>
      </c>
      <c r="B5685" t="s">
        <v>2</v>
      </c>
      <c r="C5685">
        <f t="shared" si="166"/>
        <v>2039</v>
      </c>
      <c r="D5685" t="str">
        <f t="shared" si="167"/>
        <v>PUBBDGELCIMP43</v>
      </c>
      <c r="E5685" t="str">
        <f>VLOOKUP(D5685,'NZ40-POPT_tech_groups'!A:B,2,FALSE)</f>
        <v>NZ40-ENE-1-PUBBDG</v>
      </c>
      <c r="F5685" s="3">
        <f>_xlfn.IFNA(_xlfn.IFNA(VLOOKUP(D5685,'Energy Share'!B:D,3,FALSE),VLOOKUP(LEFT(D5685,LEN(D5685)-2),'Energy Share'!B:D,3,FALSE)),0)*HLOOKUP(C5685,'Energy Share'!$I$2:$AL$3,2,FALSE)*VLOOKUP(LEFT(D5685,6),'Energy Share'!$I$6:$J$14,2,FALSE)</f>
        <v>5.8024845882309072E-2</v>
      </c>
    </row>
    <row r="5686" spans="1:6" hidden="1" x14ac:dyDescent="0.3">
      <c r="A5686">
        <f>IF(IFERROR(_xlfn.NUMBERVALUE(RIGHT(D5686,2))=C5686-2000,TRUE),1,0)*_xlfn.IFNA(VLOOKUP(LEFT(RIGHT(D5686,LEN(D5686)-6),LEN(RIGHT(D5686,LEN(D5686)-6))-3),'Filter Fuel'!$A$3:$I$29,HLOOKUP(LEFT(D5686,6),'Filter Fuel'!$B$1:$I$2,2,FALSE),FALSE),1)*IF(F5686=0,0,1)</f>
        <v>0</v>
      </c>
      <c r="B5686" t="s">
        <v>2</v>
      </c>
      <c r="C5686">
        <f t="shared" si="166"/>
        <v>2039</v>
      </c>
      <c r="D5686" t="str">
        <f t="shared" si="167"/>
        <v>PUBBDGELCIMP44</v>
      </c>
      <c r="E5686" t="str">
        <f>VLOOKUP(D5686,'NZ40-POPT_tech_groups'!A:B,2,FALSE)</f>
        <v>NZ40-ENE-1-PUBBDG</v>
      </c>
      <c r="F5686" s="3">
        <f>_xlfn.IFNA(_xlfn.IFNA(VLOOKUP(D5686,'Energy Share'!B:D,3,FALSE),VLOOKUP(LEFT(D5686,LEN(D5686)-2),'Energy Share'!B:D,3,FALSE)),0)*HLOOKUP(C5686,'Energy Share'!$I$2:$AL$3,2,FALSE)*VLOOKUP(LEFT(D5686,6),'Energy Share'!$I$6:$J$14,2,FALSE)</f>
        <v>5.8024845882309072E-2</v>
      </c>
    </row>
    <row r="5687" spans="1:6" hidden="1" x14ac:dyDescent="0.3">
      <c r="A5687">
        <f>IF(IFERROR(_xlfn.NUMBERVALUE(RIGHT(D5687,2))=C5687-2000,TRUE),1,0)*_xlfn.IFNA(VLOOKUP(LEFT(RIGHT(D5687,LEN(D5687)-6),LEN(RIGHT(D5687,LEN(D5687)-6))-3),'Filter Fuel'!$A$3:$I$29,HLOOKUP(LEFT(D5687,6),'Filter Fuel'!$B$1:$I$2,2,FALSE),FALSE),1)*IF(F5687=0,0,1)</f>
        <v>0</v>
      </c>
      <c r="B5687" t="s">
        <v>2</v>
      </c>
      <c r="C5687">
        <f t="shared" si="166"/>
        <v>2039</v>
      </c>
      <c r="D5687" t="str">
        <f t="shared" si="167"/>
        <v>PUBBDGELCIMP45</v>
      </c>
      <c r="E5687" t="str">
        <f>VLOOKUP(D5687,'NZ40-POPT_tech_groups'!A:B,2,FALSE)</f>
        <v>NZ40-ENE-1-PUBBDG</v>
      </c>
      <c r="F5687" s="3">
        <f>_xlfn.IFNA(_xlfn.IFNA(VLOOKUP(D5687,'Energy Share'!B:D,3,FALSE),VLOOKUP(LEFT(D5687,LEN(D5687)-2),'Energy Share'!B:D,3,FALSE)),0)*HLOOKUP(C5687,'Energy Share'!$I$2:$AL$3,2,FALSE)*VLOOKUP(LEFT(D5687,6),'Energy Share'!$I$6:$J$14,2,FALSE)</f>
        <v>5.8024845882309072E-2</v>
      </c>
    </row>
    <row r="5688" spans="1:6" hidden="1" x14ac:dyDescent="0.3">
      <c r="A5688">
        <f>IF(IFERROR(_xlfn.NUMBERVALUE(RIGHT(D5688,2))=C5688-2000,TRUE),1,0)*_xlfn.IFNA(VLOOKUP(LEFT(RIGHT(D5688,LEN(D5688)-6),LEN(RIGHT(D5688,LEN(D5688)-6))-3),'Filter Fuel'!$A$3:$I$29,HLOOKUP(LEFT(D5688,6),'Filter Fuel'!$B$1:$I$2,2,FALSE),FALSE),1)*IF(F5688=0,0,1)</f>
        <v>0</v>
      </c>
      <c r="B5688" t="s">
        <v>2</v>
      </c>
      <c r="C5688">
        <f t="shared" si="166"/>
        <v>2039</v>
      </c>
      <c r="D5688" t="str">
        <f t="shared" si="167"/>
        <v>PUBBDGELCIMP46</v>
      </c>
      <c r="E5688" t="str">
        <f>VLOOKUP(D5688,'NZ40-POPT_tech_groups'!A:B,2,FALSE)</f>
        <v>NZ40-ENE-1-PUBBDG</v>
      </c>
      <c r="F5688" s="3">
        <f>_xlfn.IFNA(_xlfn.IFNA(VLOOKUP(D5688,'Energy Share'!B:D,3,FALSE),VLOOKUP(LEFT(D5688,LEN(D5688)-2),'Energy Share'!B:D,3,FALSE)),0)*HLOOKUP(C5688,'Energy Share'!$I$2:$AL$3,2,FALSE)*VLOOKUP(LEFT(D5688,6),'Energy Share'!$I$6:$J$14,2,FALSE)</f>
        <v>5.8024845882309072E-2</v>
      </c>
    </row>
    <row r="5689" spans="1:6" hidden="1" x14ac:dyDescent="0.3">
      <c r="A5689">
        <f>IF(IFERROR(_xlfn.NUMBERVALUE(RIGHT(D5689,2))=C5689-2000,TRUE),1,0)*_xlfn.IFNA(VLOOKUP(LEFT(RIGHT(D5689,LEN(D5689)-6),LEN(RIGHT(D5689,LEN(D5689)-6))-3),'Filter Fuel'!$A$3:$I$29,HLOOKUP(LEFT(D5689,6),'Filter Fuel'!$B$1:$I$2,2,FALSE),FALSE),1)*IF(F5689=0,0,1)</f>
        <v>0</v>
      </c>
      <c r="B5689" t="s">
        <v>2</v>
      </c>
      <c r="C5689">
        <f t="shared" si="166"/>
        <v>2039</v>
      </c>
      <c r="D5689" t="str">
        <f t="shared" si="167"/>
        <v>PUBBDGELCIMP47</v>
      </c>
      <c r="E5689" t="str">
        <f>VLOOKUP(D5689,'NZ40-POPT_tech_groups'!A:B,2,FALSE)</f>
        <v>NZ40-ENE-1-PUBBDG</v>
      </c>
      <c r="F5689" s="3">
        <f>_xlfn.IFNA(_xlfn.IFNA(VLOOKUP(D5689,'Energy Share'!B:D,3,FALSE),VLOOKUP(LEFT(D5689,LEN(D5689)-2),'Energy Share'!B:D,3,FALSE)),0)*HLOOKUP(C5689,'Energy Share'!$I$2:$AL$3,2,FALSE)*VLOOKUP(LEFT(D5689,6),'Energy Share'!$I$6:$J$14,2,FALSE)</f>
        <v>5.8024845882309072E-2</v>
      </c>
    </row>
    <row r="5690" spans="1:6" hidden="1" x14ac:dyDescent="0.3">
      <c r="A5690">
        <f>IF(IFERROR(_xlfn.NUMBERVALUE(RIGHT(D5690,2))=C5690-2000,TRUE),1,0)*_xlfn.IFNA(VLOOKUP(LEFT(RIGHT(D5690,LEN(D5690)-6),LEN(RIGHT(D5690,LEN(D5690)-6))-3),'Filter Fuel'!$A$3:$I$29,HLOOKUP(LEFT(D5690,6),'Filter Fuel'!$B$1:$I$2,2,FALSE),FALSE),1)*IF(F5690=0,0,1)</f>
        <v>0</v>
      </c>
      <c r="B5690" t="s">
        <v>2</v>
      </c>
      <c r="C5690">
        <f t="shared" si="166"/>
        <v>2039</v>
      </c>
      <c r="D5690" t="str">
        <f t="shared" si="167"/>
        <v>PUBBDGELCIMP48</v>
      </c>
      <c r="E5690" t="str">
        <f>VLOOKUP(D5690,'NZ40-POPT_tech_groups'!A:B,2,FALSE)</f>
        <v>NZ40-ENE-1-PUBBDG</v>
      </c>
      <c r="F5690" s="3">
        <f>_xlfn.IFNA(_xlfn.IFNA(VLOOKUP(D5690,'Energy Share'!B:D,3,FALSE),VLOOKUP(LEFT(D5690,LEN(D5690)-2),'Energy Share'!B:D,3,FALSE)),0)*HLOOKUP(C5690,'Energy Share'!$I$2:$AL$3,2,FALSE)*VLOOKUP(LEFT(D5690,6),'Energy Share'!$I$6:$J$14,2,FALSE)</f>
        <v>5.8024845882309072E-2</v>
      </c>
    </row>
    <row r="5691" spans="1:6" hidden="1" x14ac:dyDescent="0.3">
      <c r="A5691">
        <f>IF(IFERROR(_xlfn.NUMBERVALUE(RIGHT(D5691,2))=C5691-2000,TRUE),1,0)*_xlfn.IFNA(VLOOKUP(LEFT(RIGHT(D5691,LEN(D5691)-6),LEN(RIGHT(D5691,LEN(D5691)-6))-3),'Filter Fuel'!$A$3:$I$29,HLOOKUP(LEFT(D5691,6),'Filter Fuel'!$B$1:$I$2,2,FALSE),FALSE),1)*IF(F5691=0,0,1)</f>
        <v>0</v>
      </c>
      <c r="B5691" t="s">
        <v>2</v>
      </c>
      <c r="C5691">
        <f t="shared" si="166"/>
        <v>2039</v>
      </c>
      <c r="D5691" t="str">
        <f t="shared" si="167"/>
        <v>PUBBDGELCIMP49</v>
      </c>
      <c r="E5691" t="str">
        <f>VLOOKUP(D5691,'NZ40-POPT_tech_groups'!A:B,2,FALSE)</f>
        <v>NZ40-ENE-1-PUBBDG</v>
      </c>
      <c r="F5691" s="3">
        <f>_xlfn.IFNA(_xlfn.IFNA(VLOOKUP(D5691,'Energy Share'!B:D,3,FALSE),VLOOKUP(LEFT(D5691,LEN(D5691)-2),'Energy Share'!B:D,3,FALSE)),0)*HLOOKUP(C5691,'Energy Share'!$I$2:$AL$3,2,FALSE)*VLOOKUP(LEFT(D5691,6),'Energy Share'!$I$6:$J$14,2,FALSE)</f>
        <v>5.8024845882309072E-2</v>
      </c>
    </row>
    <row r="5692" spans="1:6" hidden="1" x14ac:dyDescent="0.3">
      <c r="A5692">
        <f>IF(IFERROR(_xlfn.NUMBERVALUE(RIGHT(D5692,2))=C5692-2000,TRUE),1,0)*_xlfn.IFNA(VLOOKUP(LEFT(RIGHT(D5692,LEN(D5692)-6),LEN(RIGHT(D5692,LEN(D5692)-6))-3),'Filter Fuel'!$A$3:$I$29,HLOOKUP(LEFT(D5692,6),'Filter Fuel'!$B$1:$I$2,2,FALSE),FALSE),1)*IF(F5692=0,0,1)</f>
        <v>0</v>
      </c>
      <c r="B5692" t="s">
        <v>2</v>
      </c>
      <c r="C5692">
        <f t="shared" si="166"/>
        <v>2039</v>
      </c>
      <c r="D5692" t="str">
        <f t="shared" si="167"/>
        <v>PUBBDGELCIMP50</v>
      </c>
      <c r="E5692" t="str">
        <f>VLOOKUP(D5692,'NZ40-POPT_tech_groups'!A:B,2,FALSE)</f>
        <v>NZ40-ENE-1-PUBBDG</v>
      </c>
      <c r="F5692" s="3">
        <f>_xlfn.IFNA(_xlfn.IFNA(VLOOKUP(D5692,'Energy Share'!B:D,3,FALSE),VLOOKUP(LEFT(D5692,LEN(D5692)-2),'Energy Share'!B:D,3,FALSE)),0)*HLOOKUP(C5692,'Energy Share'!$I$2:$AL$3,2,FALSE)*VLOOKUP(LEFT(D5692,6),'Energy Share'!$I$6:$J$14,2,FALSE)</f>
        <v>5.8024845882309072E-2</v>
      </c>
    </row>
    <row r="5693" spans="1:6" hidden="1" x14ac:dyDescent="0.3">
      <c r="A5693">
        <f>IF(IFERROR(_xlfn.NUMBERVALUE(RIGHT(D5693,2))=C5693-2000,TRUE),1,0)*_xlfn.IFNA(VLOOKUP(LEFT(RIGHT(D5693,LEN(D5693)-6),LEN(RIGHT(D5693,LEN(D5693)-6))-3),'Filter Fuel'!$A$3:$I$29,HLOOKUP(LEFT(D5693,6),'Filter Fuel'!$B$1:$I$2,2,FALSE),FALSE),1)*IF(F5693=0,0,1)</f>
        <v>0</v>
      </c>
      <c r="B5693" t="s">
        <v>2</v>
      </c>
      <c r="C5693">
        <f t="shared" si="166"/>
        <v>2039</v>
      </c>
      <c r="D5693" t="str">
        <f t="shared" si="167"/>
        <v>PUBTRAELCIMP16</v>
      </c>
      <c r="E5693" t="str">
        <f>VLOOKUP(D5693,'NZ40-POPT_tech_groups'!A:B,2,FALSE)</f>
        <v>NZ40-ENE-1-PUBTRA</v>
      </c>
      <c r="F5693" s="3">
        <f>_xlfn.IFNA(_xlfn.IFNA(VLOOKUP(D5693,'Energy Share'!B:D,3,FALSE),VLOOKUP(LEFT(D5693,LEN(D5693)-2),'Energy Share'!B:D,3,FALSE)),0)*HLOOKUP(C5693,'Energy Share'!$I$2:$AL$3,2,FALSE)*VLOOKUP(LEFT(D5693,6),'Energy Share'!$I$6:$J$14,2,FALSE)</f>
        <v>0</v>
      </c>
    </row>
    <row r="5694" spans="1:6" hidden="1" x14ac:dyDescent="0.3">
      <c r="A5694">
        <f>IF(IFERROR(_xlfn.NUMBERVALUE(RIGHT(D5694,2))=C5694-2000,TRUE),1,0)*_xlfn.IFNA(VLOOKUP(LEFT(RIGHT(D5694,LEN(D5694)-6),LEN(RIGHT(D5694,LEN(D5694)-6))-3),'Filter Fuel'!$A$3:$I$29,HLOOKUP(LEFT(D5694,6),'Filter Fuel'!$B$1:$I$2,2,FALSE),FALSE),1)*IF(F5694=0,0,1)</f>
        <v>0</v>
      </c>
      <c r="B5694" t="s">
        <v>2</v>
      </c>
      <c r="C5694">
        <f t="shared" si="166"/>
        <v>2039</v>
      </c>
      <c r="D5694" t="str">
        <f t="shared" si="167"/>
        <v>PUBTRAELCIMP17</v>
      </c>
      <c r="E5694" t="str">
        <f>VLOOKUP(D5694,'NZ40-POPT_tech_groups'!A:B,2,FALSE)</f>
        <v>NZ40-ENE-1-PUBTRA</v>
      </c>
      <c r="F5694" s="3">
        <f>_xlfn.IFNA(_xlfn.IFNA(VLOOKUP(D5694,'Energy Share'!B:D,3,FALSE),VLOOKUP(LEFT(D5694,LEN(D5694)-2),'Energy Share'!B:D,3,FALSE)),0)*HLOOKUP(C5694,'Energy Share'!$I$2:$AL$3,2,FALSE)*VLOOKUP(LEFT(D5694,6),'Energy Share'!$I$6:$J$14,2,FALSE)</f>
        <v>0</v>
      </c>
    </row>
    <row r="5695" spans="1:6" hidden="1" x14ac:dyDescent="0.3">
      <c r="A5695">
        <f>IF(IFERROR(_xlfn.NUMBERVALUE(RIGHT(D5695,2))=C5695-2000,TRUE),1,0)*_xlfn.IFNA(VLOOKUP(LEFT(RIGHT(D5695,LEN(D5695)-6),LEN(RIGHT(D5695,LEN(D5695)-6))-3),'Filter Fuel'!$A$3:$I$29,HLOOKUP(LEFT(D5695,6),'Filter Fuel'!$B$1:$I$2,2,FALSE),FALSE),1)*IF(F5695=0,0,1)</f>
        <v>0</v>
      </c>
      <c r="B5695" t="s">
        <v>2</v>
      </c>
      <c r="C5695">
        <f t="shared" si="166"/>
        <v>2039</v>
      </c>
      <c r="D5695" t="str">
        <f t="shared" si="167"/>
        <v>PUBTRAELCIMP18</v>
      </c>
      <c r="E5695" t="str">
        <f>VLOOKUP(D5695,'NZ40-POPT_tech_groups'!A:B,2,FALSE)</f>
        <v>NZ40-ENE-1-PUBTRA</v>
      </c>
      <c r="F5695" s="3">
        <f>_xlfn.IFNA(_xlfn.IFNA(VLOOKUP(D5695,'Energy Share'!B:D,3,FALSE),VLOOKUP(LEFT(D5695,LEN(D5695)-2),'Energy Share'!B:D,3,FALSE)),0)*HLOOKUP(C5695,'Energy Share'!$I$2:$AL$3,2,FALSE)*VLOOKUP(LEFT(D5695,6),'Energy Share'!$I$6:$J$14,2,FALSE)</f>
        <v>0</v>
      </c>
    </row>
    <row r="5696" spans="1:6" hidden="1" x14ac:dyDescent="0.3">
      <c r="A5696">
        <f>IF(IFERROR(_xlfn.NUMBERVALUE(RIGHT(D5696,2))=C5696-2000,TRUE),1,0)*_xlfn.IFNA(VLOOKUP(LEFT(RIGHT(D5696,LEN(D5696)-6),LEN(RIGHT(D5696,LEN(D5696)-6))-3),'Filter Fuel'!$A$3:$I$29,HLOOKUP(LEFT(D5696,6),'Filter Fuel'!$B$1:$I$2,2,FALSE),FALSE),1)*IF(F5696=0,0,1)</f>
        <v>0</v>
      </c>
      <c r="B5696" t="s">
        <v>2</v>
      </c>
      <c r="C5696">
        <f t="shared" si="166"/>
        <v>2039</v>
      </c>
      <c r="D5696" t="str">
        <f t="shared" si="167"/>
        <v>PUBTRAELCIMP19</v>
      </c>
      <c r="E5696" t="str">
        <f>VLOOKUP(D5696,'NZ40-POPT_tech_groups'!A:B,2,FALSE)</f>
        <v>NZ40-ENE-1-PUBTRA</v>
      </c>
      <c r="F5696" s="3">
        <f>_xlfn.IFNA(_xlfn.IFNA(VLOOKUP(D5696,'Energy Share'!B:D,3,FALSE),VLOOKUP(LEFT(D5696,LEN(D5696)-2),'Energy Share'!B:D,3,FALSE)),0)*HLOOKUP(C5696,'Energy Share'!$I$2:$AL$3,2,FALSE)*VLOOKUP(LEFT(D5696,6),'Energy Share'!$I$6:$J$14,2,FALSE)</f>
        <v>0</v>
      </c>
    </row>
    <row r="5697" spans="1:6" hidden="1" x14ac:dyDescent="0.3">
      <c r="A5697">
        <f>IF(IFERROR(_xlfn.NUMBERVALUE(RIGHT(D5697,2))=C5697-2000,TRUE),1,0)*_xlfn.IFNA(VLOOKUP(LEFT(RIGHT(D5697,LEN(D5697)-6),LEN(RIGHT(D5697,LEN(D5697)-6))-3),'Filter Fuel'!$A$3:$I$29,HLOOKUP(LEFT(D5697,6),'Filter Fuel'!$B$1:$I$2,2,FALSE),FALSE),1)*IF(F5697=0,0,1)</f>
        <v>0</v>
      </c>
      <c r="B5697" t="s">
        <v>2</v>
      </c>
      <c r="C5697">
        <f t="shared" si="166"/>
        <v>2039</v>
      </c>
      <c r="D5697" t="str">
        <f t="shared" si="167"/>
        <v>PUBTRAELCIMP20</v>
      </c>
      <c r="E5697" t="str">
        <f>VLOOKUP(D5697,'NZ40-POPT_tech_groups'!A:B,2,FALSE)</f>
        <v>NZ40-ENE-1-PUBTRA</v>
      </c>
      <c r="F5697" s="3">
        <f>_xlfn.IFNA(_xlfn.IFNA(VLOOKUP(D5697,'Energy Share'!B:D,3,FALSE),VLOOKUP(LEFT(D5697,LEN(D5697)-2),'Energy Share'!B:D,3,FALSE)),0)*HLOOKUP(C5697,'Energy Share'!$I$2:$AL$3,2,FALSE)*VLOOKUP(LEFT(D5697,6),'Energy Share'!$I$6:$J$14,2,FALSE)</f>
        <v>0</v>
      </c>
    </row>
    <row r="5698" spans="1:6" hidden="1" x14ac:dyDescent="0.3">
      <c r="A5698">
        <f>IF(IFERROR(_xlfn.NUMBERVALUE(RIGHT(D5698,2))=C5698-2000,TRUE),1,0)*_xlfn.IFNA(VLOOKUP(LEFT(RIGHT(D5698,LEN(D5698)-6),LEN(RIGHT(D5698,LEN(D5698)-6))-3),'Filter Fuel'!$A$3:$I$29,HLOOKUP(LEFT(D5698,6),'Filter Fuel'!$B$1:$I$2,2,FALSE),FALSE),1)*IF(F5698=0,0,1)</f>
        <v>0</v>
      </c>
      <c r="B5698" t="s">
        <v>2</v>
      </c>
      <c r="C5698">
        <f t="shared" si="166"/>
        <v>2039</v>
      </c>
      <c r="D5698" t="str">
        <f t="shared" si="167"/>
        <v>PUBTRAELCIMP21</v>
      </c>
      <c r="E5698" t="str">
        <f>VLOOKUP(D5698,'NZ40-POPT_tech_groups'!A:B,2,FALSE)</f>
        <v>NZ40-ENE-1-PUBTRA</v>
      </c>
      <c r="F5698" s="3">
        <f>_xlfn.IFNA(_xlfn.IFNA(VLOOKUP(D5698,'Energy Share'!B:D,3,FALSE),VLOOKUP(LEFT(D5698,LEN(D5698)-2),'Energy Share'!B:D,3,FALSE)),0)*HLOOKUP(C5698,'Energy Share'!$I$2:$AL$3,2,FALSE)*VLOOKUP(LEFT(D5698,6),'Energy Share'!$I$6:$J$14,2,FALSE)</f>
        <v>0</v>
      </c>
    </row>
    <row r="5699" spans="1:6" hidden="1" x14ac:dyDescent="0.3">
      <c r="A5699">
        <f>IF(IFERROR(_xlfn.NUMBERVALUE(RIGHT(D5699,2))=C5699-2000,TRUE),1,0)*_xlfn.IFNA(VLOOKUP(LEFT(RIGHT(D5699,LEN(D5699)-6),LEN(RIGHT(D5699,LEN(D5699)-6))-3),'Filter Fuel'!$A$3:$I$29,HLOOKUP(LEFT(D5699,6),'Filter Fuel'!$B$1:$I$2,2,FALSE),FALSE),1)*IF(F5699=0,0,1)</f>
        <v>0</v>
      </c>
      <c r="B5699" t="s">
        <v>2</v>
      </c>
      <c r="C5699">
        <f t="shared" si="166"/>
        <v>2039</v>
      </c>
      <c r="D5699" t="str">
        <f t="shared" si="167"/>
        <v>PUBTRAELCIMP22</v>
      </c>
      <c r="E5699" t="str">
        <f>VLOOKUP(D5699,'NZ40-POPT_tech_groups'!A:B,2,FALSE)</f>
        <v>NZ40-ENE-1-PUBTRA</v>
      </c>
      <c r="F5699" s="3">
        <f>_xlfn.IFNA(_xlfn.IFNA(VLOOKUP(D5699,'Energy Share'!B:D,3,FALSE),VLOOKUP(LEFT(D5699,LEN(D5699)-2),'Energy Share'!B:D,3,FALSE)),0)*HLOOKUP(C5699,'Energy Share'!$I$2:$AL$3,2,FALSE)*VLOOKUP(LEFT(D5699,6),'Energy Share'!$I$6:$J$14,2,FALSE)</f>
        <v>0</v>
      </c>
    </row>
    <row r="5700" spans="1:6" hidden="1" x14ac:dyDescent="0.3">
      <c r="A5700">
        <f>IF(IFERROR(_xlfn.NUMBERVALUE(RIGHT(D5700,2))=C5700-2000,TRUE),1,0)*_xlfn.IFNA(VLOOKUP(LEFT(RIGHT(D5700,LEN(D5700)-6),LEN(RIGHT(D5700,LEN(D5700)-6))-3),'Filter Fuel'!$A$3:$I$29,HLOOKUP(LEFT(D5700,6),'Filter Fuel'!$B$1:$I$2,2,FALSE),FALSE),1)*IF(F5700=0,0,1)</f>
        <v>0</v>
      </c>
      <c r="B5700" t="s">
        <v>2</v>
      </c>
      <c r="C5700">
        <f t="shared" si="166"/>
        <v>2039</v>
      </c>
      <c r="D5700" t="str">
        <f t="shared" si="167"/>
        <v>PUBTRAELCIMP23</v>
      </c>
      <c r="E5700" t="str">
        <f>VLOOKUP(D5700,'NZ40-POPT_tech_groups'!A:B,2,FALSE)</f>
        <v>NZ40-ENE-1-PUBTRA</v>
      </c>
      <c r="F5700" s="3">
        <f>_xlfn.IFNA(_xlfn.IFNA(VLOOKUP(D5700,'Energy Share'!B:D,3,FALSE),VLOOKUP(LEFT(D5700,LEN(D5700)-2),'Energy Share'!B:D,3,FALSE)),0)*HLOOKUP(C5700,'Energy Share'!$I$2:$AL$3,2,FALSE)*VLOOKUP(LEFT(D5700,6),'Energy Share'!$I$6:$J$14,2,FALSE)</f>
        <v>0</v>
      </c>
    </row>
    <row r="5701" spans="1:6" hidden="1" x14ac:dyDescent="0.3">
      <c r="A5701">
        <f>IF(IFERROR(_xlfn.NUMBERVALUE(RIGHT(D5701,2))=C5701-2000,TRUE),1,0)*_xlfn.IFNA(VLOOKUP(LEFT(RIGHT(D5701,LEN(D5701)-6),LEN(RIGHT(D5701,LEN(D5701)-6))-3),'Filter Fuel'!$A$3:$I$29,HLOOKUP(LEFT(D5701,6),'Filter Fuel'!$B$1:$I$2,2,FALSE),FALSE),1)*IF(F5701=0,0,1)</f>
        <v>0</v>
      </c>
      <c r="B5701" t="s">
        <v>2</v>
      </c>
      <c r="C5701">
        <f t="shared" si="166"/>
        <v>2039</v>
      </c>
      <c r="D5701" t="str">
        <f t="shared" si="167"/>
        <v>PUBTRAELCIMP24</v>
      </c>
      <c r="E5701" t="str">
        <f>VLOOKUP(D5701,'NZ40-POPT_tech_groups'!A:B,2,FALSE)</f>
        <v>NZ40-ENE-1-PUBTRA</v>
      </c>
      <c r="F5701" s="3">
        <f>_xlfn.IFNA(_xlfn.IFNA(VLOOKUP(D5701,'Energy Share'!B:D,3,FALSE),VLOOKUP(LEFT(D5701,LEN(D5701)-2),'Energy Share'!B:D,3,FALSE)),0)*HLOOKUP(C5701,'Energy Share'!$I$2:$AL$3,2,FALSE)*VLOOKUP(LEFT(D5701,6),'Energy Share'!$I$6:$J$14,2,FALSE)</f>
        <v>0</v>
      </c>
    </row>
    <row r="5702" spans="1:6" hidden="1" x14ac:dyDescent="0.3">
      <c r="A5702">
        <f>IF(IFERROR(_xlfn.NUMBERVALUE(RIGHT(D5702,2))=C5702-2000,TRUE),1,0)*_xlfn.IFNA(VLOOKUP(LEFT(RIGHT(D5702,LEN(D5702)-6),LEN(RIGHT(D5702,LEN(D5702)-6))-3),'Filter Fuel'!$A$3:$I$29,HLOOKUP(LEFT(D5702,6),'Filter Fuel'!$B$1:$I$2,2,FALSE),FALSE),1)*IF(F5702=0,0,1)</f>
        <v>0</v>
      </c>
      <c r="B5702" t="s">
        <v>2</v>
      </c>
      <c r="C5702">
        <f t="shared" si="166"/>
        <v>2039</v>
      </c>
      <c r="D5702" t="str">
        <f t="shared" si="167"/>
        <v>PUBTRAELCIMP25</v>
      </c>
      <c r="E5702" t="str">
        <f>VLOOKUP(D5702,'NZ40-POPT_tech_groups'!A:B,2,FALSE)</f>
        <v>NZ40-ENE-1-PUBTRA</v>
      </c>
      <c r="F5702" s="3">
        <f>_xlfn.IFNA(_xlfn.IFNA(VLOOKUP(D5702,'Energy Share'!B:D,3,FALSE),VLOOKUP(LEFT(D5702,LEN(D5702)-2),'Energy Share'!B:D,3,FALSE)),0)*HLOOKUP(C5702,'Energy Share'!$I$2:$AL$3,2,FALSE)*VLOOKUP(LEFT(D5702,6),'Energy Share'!$I$6:$J$14,2,FALSE)</f>
        <v>0</v>
      </c>
    </row>
    <row r="5703" spans="1:6" hidden="1" x14ac:dyDescent="0.3">
      <c r="A5703">
        <f>IF(IFERROR(_xlfn.NUMBERVALUE(RIGHT(D5703,2))=C5703-2000,TRUE),1,0)*_xlfn.IFNA(VLOOKUP(LEFT(RIGHT(D5703,LEN(D5703)-6),LEN(RIGHT(D5703,LEN(D5703)-6))-3),'Filter Fuel'!$A$3:$I$29,HLOOKUP(LEFT(D5703,6),'Filter Fuel'!$B$1:$I$2,2,FALSE),FALSE),1)*IF(F5703=0,0,1)</f>
        <v>0</v>
      </c>
      <c r="B5703" t="s">
        <v>2</v>
      </c>
      <c r="C5703">
        <f t="shared" si="166"/>
        <v>2039</v>
      </c>
      <c r="D5703" t="str">
        <f t="shared" si="167"/>
        <v>PUBTRAELCIMP26</v>
      </c>
      <c r="E5703" t="str">
        <f>VLOOKUP(D5703,'NZ40-POPT_tech_groups'!A:B,2,FALSE)</f>
        <v>NZ40-ENE-1-PUBTRA</v>
      </c>
      <c r="F5703" s="3">
        <f>_xlfn.IFNA(_xlfn.IFNA(VLOOKUP(D5703,'Energy Share'!B:D,3,FALSE),VLOOKUP(LEFT(D5703,LEN(D5703)-2),'Energy Share'!B:D,3,FALSE)),0)*HLOOKUP(C5703,'Energy Share'!$I$2:$AL$3,2,FALSE)*VLOOKUP(LEFT(D5703,6),'Energy Share'!$I$6:$J$14,2,FALSE)</f>
        <v>0</v>
      </c>
    </row>
    <row r="5704" spans="1:6" hidden="1" x14ac:dyDescent="0.3">
      <c r="A5704">
        <f>IF(IFERROR(_xlfn.NUMBERVALUE(RIGHT(D5704,2))=C5704-2000,TRUE),1,0)*_xlfn.IFNA(VLOOKUP(LEFT(RIGHT(D5704,LEN(D5704)-6),LEN(RIGHT(D5704,LEN(D5704)-6))-3),'Filter Fuel'!$A$3:$I$29,HLOOKUP(LEFT(D5704,6),'Filter Fuel'!$B$1:$I$2,2,FALSE),FALSE),1)*IF(F5704=0,0,1)</f>
        <v>0</v>
      </c>
      <c r="B5704" t="s">
        <v>2</v>
      </c>
      <c r="C5704">
        <f t="shared" si="166"/>
        <v>2039</v>
      </c>
      <c r="D5704" t="str">
        <f t="shared" si="167"/>
        <v>PUBTRAELCIMP27</v>
      </c>
      <c r="E5704" t="str">
        <f>VLOOKUP(D5704,'NZ40-POPT_tech_groups'!A:B,2,FALSE)</f>
        <v>NZ40-ENE-1-PUBTRA</v>
      </c>
      <c r="F5704" s="3">
        <f>_xlfn.IFNA(_xlfn.IFNA(VLOOKUP(D5704,'Energy Share'!B:D,3,FALSE),VLOOKUP(LEFT(D5704,LEN(D5704)-2),'Energy Share'!B:D,3,FALSE)),0)*HLOOKUP(C5704,'Energy Share'!$I$2:$AL$3,2,FALSE)*VLOOKUP(LEFT(D5704,6),'Energy Share'!$I$6:$J$14,2,FALSE)</f>
        <v>0</v>
      </c>
    </row>
    <row r="5705" spans="1:6" hidden="1" x14ac:dyDescent="0.3">
      <c r="A5705">
        <f>IF(IFERROR(_xlfn.NUMBERVALUE(RIGHT(D5705,2))=C5705-2000,TRUE),1,0)*_xlfn.IFNA(VLOOKUP(LEFT(RIGHT(D5705,LEN(D5705)-6),LEN(RIGHT(D5705,LEN(D5705)-6))-3),'Filter Fuel'!$A$3:$I$29,HLOOKUP(LEFT(D5705,6),'Filter Fuel'!$B$1:$I$2,2,FALSE),FALSE),1)*IF(F5705=0,0,1)</f>
        <v>0</v>
      </c>
      <c r="B5705" t="s">
        <v>2</v>
      </c>
      <c r="C5705">
        <f t="shared" si="166"/>
        <v>2039</v>
      </c>
      <c r="D5705" t="str">
        <f t="shared" si="167"/>
        <v>PUBTRAELCIMP28</v>
      </c>
      <c r="E5705" t="str">
        <f>VLOOKUP(D5705,'NZ40-POPT_tech_groups'!A:B,2,FALSE)</f>
        <v>NZ40-ENE-1-PUBTRA</v>
      </c>
      <c r="F5705" s="3">
        <f>_xlfn.IFNA(_xlfn.IFNA(VLOOKUP(D5705,'Energy Share'!B:D,3,FALSE),VLOOKUP(LEFT(D5705,LEN(D5705)-2),'Energy Share'!B:D,3,FALSE)),0)*HLOOKUP(C5705,'Energy Share'!$I$2:$AL$3,2,FALSE)*VLOOKUP(LEFT(D5705,6),'Energy Share'!$I$6:$J$14,2,FALSE)</f>
        <v>0</v>
      </c>
    </row>
    <row r="5706" spans="1:6" hidden="1" x14ac:dyDescent="0.3">
      <c r="A5706">
        <f>IF(IFERROR(_xlfn.NUMBERVALUE(RIGHT(D5706,2))=C5706-2000,TRUE),1,0)*_xlfn.IFNA(VLOOKUP(LEFT(RIGHT(D5706,LEN(D5706)-6),LEN(RIGHT(D5706,LEN(D5706)-6))-3),'Filter Fuel'!$A$3:$I$29,HLOOKUP(LEFT(D5706,6),'Filter Fuel'!$B$1:$I$2,2,FALSE),FALSE),1)*IF(F5706=0,0,1)</f>
        <v>0</v>
      </c>
      <c r="B5706" t="s">
        <v>2</v>
      </c>
      <c r="C5706">
        <f t="shared" si="166"/>
        <v>2039</v>
      </c>
      <c r="D5706" t="str">
        <f t="shared" si="167"/>
        <v>PUBTRAELCIMP29</v>
      </c>
      <c r="E5706" t="str">
        <f>VLOOKUP(D5706,'NZ40-POPT_tech_groups'!A:B,2,FALSE)</f>
        <v>NZ40-ENE-1-PUBTRA</v>
      </c>
      <c r="F5706" s="3">
        <f>_xlfn.IFNA(_xlfn.IFNA(VLOOKUP(D5706,'Energy Share'!B:D,3,FALSE),VLOOKUP(LEFT(D5706,LEN(D5706)-2),'Energy Share'!B:D,3,FALSE)),0)*HLOOKUP(C5706,'Energy Share'!$I$2:$AL$3,2,FALSE)*VLOOKUP(LEFT(D5706,6),'Energy Share'!$I$6:$J$14,2,FALSE)</f>
        <v>0</v>
      </c>
    </row>
    <row r="5707" spans="1:6" hidden="1" x14ac:dyDescent="0.3">
      <c r="A5707">
        <f>IF(IFERROR(_xlfn.NUMBERVALUE(RIGHT(D5707,2))=C5707-2000,TRUE),1,0)*_xlfn.IFNA(VLOOKUP(LEFT(RIGHT(D5707,LEN(D5707)-6),LEN(RIGHT(D5707,LEN(D5707)-6))-3),'Filter Fuel'!$A$3:$I$29,HLOOKUP(LEFT(D5707,6),'Filter Fuel'!$B$1:$I$2,2,FALSE),FALSE),1)*IF(F5707=0,0,1)</f>
        <v>0</v>
      </c>
      <c r="B5707" t="s">
        <v>2</v>
      </c>
      <c r="C5707">
        <f t="shared" si="166"/>
        <v>2039</v>
      </c>
      <c r="D5707" t="str">
        <f t="shared" si="167"/>
        <v>PUBTRAELCIMP30</v>
      </c>
      <c r="E5707" t="str">
        <f>VLOOKUP(D5707,'NZ40-POPT_tech_groups'!A:B,2,FALSE)</f>
        <v>NZ40-ENE-1-PUBTRA</v>
      </c>
      <c r="F5707" s="3">
        <f>_xlfn.IFNA(_xlfn.IFNA(VLOOKUP(D5707,'Energy Share'!B:D,3,FALSE),VLOOKUP(LEFT(D5707,LEN(D5707)-2),'Energy Share'!B:D,3,FALSE)),0)*HLOOKUP(C5707,'Energy Share'!$I$2:$AL$3,2,FALSE)*VLOOKUP(LEFT(D5707,6),'Energy Share'!$I$6:$J$14,2,FALSE)</f>
        <v>0</v>
      </c>
    </row>
    <row r="5708" spans="1:6" hidden="1" x14ac:dyDescent="0.3">
      <c r="A5708">
        <f>IF(IFERROR(_xlfn.NUMBERVALUE(RIGHT(D5708,2))=C5708-2000,TRUE),1,0)*_xlfn.IFNA(VLOOKUP(LEFT(RIGHT(D5708,LEN(D5708)-6),LEN(RIGHT(D5708,LEN(D5708)-6))-3),'Filter Fuel'!$A$3:$I$29,HLOOKUP(LEFT(D5708,6),'Filter Fuel'!$B$1:$I$2,2,FALSE),FALSE),1)*IF(F5708=0,0,1)</f>
        <v>0</v>
      </c>
      <c r="B5708" t="s">
        <v>2</v>
      </c>
      <c r="C5708">
        <f t="shared" si="166"/>
        <v>2039</v>
      </c>
      <c r="D5708" t="str">
        <f t="shared" si="167"/>
        <v>PUBTRAELCIMP31</v>
      </c>
      <c r="E5708" t="str">
        <f>VLOOKUP(D5708,'NZ40-POPT_tech_groups'!A:B,2,FALSE)</f>
        <v>NZ40-ENE-1-PUBTRA</v>
      </c>
      <c r="F5708" s="3">
        <f>_xlfn.IFNA(_xlfn.IFNA(VLOOKUP(D5708,'Energy Share'!B:D,3,FALSE),VLOOKUP(LEFT(D5708,LEN(D5708)-2),'Energy Share'!B:D,3,FALSE)),0)*HLOOKUP(C5708,'Energy Share'!$I$2:$AL$3,2,FALSE)*VLOOKUP(LEFT(D5708,6),'Energy Share'!$I$6:$J$14,2,FALSE)</f>
        <v>0</v>
      </c>
    </row>
    <row r="5709" spans="1:6" hidden="1" x14ac:dyDescent="0.3">
      <c r="A5709">
        <f>IF(IFERROR(_xlfn.NUMBERVALUE(RIGHT(D5709,2))=C5709-2000,TRUE),1,0)*_xlfn.IFNA(VLOOKUP(LEFT(RIGHT(D5709,LEN(D5709)-6),LEN(RIGHT(D5709,LEN(D5709)-6))-3),'Filter Fuel'!$A$3:$I$29,HLOOKUP(LEFT(D5709,6),'Filter Fuel'!$B$1:$I$2,2,FALSE),FALSE),1)*IF(F5709=0,0,1)</f>
        <v>0</v>
      </c>
      <c r="B5709" t="s">
        <v>2</v>
      </c>
      <c r="C5709">
        <f t="shared" si="166"/>
        <v>2039</v>
      </c>
      <c r="D5709" t="str">
        <f t="shared" si="167"/>
        <v>PUBTRAELCIMP32</v>
      </c>
      <c r="E5709" t="str">
        <f>VLOOKUP(D5709,'NZ40-POPT_tech_groups'!A:B,2,FALSE)</f>
        <v>NZ40-ENE-1-PUBTRA</v>
      </c>
      <c r="F5709" s="3">
        <f>_xlfn.IFNA(_xlfn.IFNA(VLOOKUP(D5709,'Energy Share'!B:D,3,FALSE),VLOOKUP(LEFT(D5709,LEN(D5709)-2),'Energy Share'!B:D,3,FALSE)),0)*HLOOKUP(C5709,'Energy Share'!$I$2:$AL$3,2,FALSE)*VLOOKUP(LEFT(D5709,6),'Energy Share'!$I$6:$J$14,2,FALSE)</f>
        <v>0</v>
      </c>
    </row>
    <row r="5710" spans="1:6" hidden="1" x14ac:dyDescent="0.3">
      <c r="A5710">
        <f>IF(IFERROR(_xlfn.NUMBERVALUE(RIGHT(D5710,2))=C5710-2000,TRUE),1,0)*_xlfn.IFNA(VLOOKUP(LEFT(RIGHT(D5710,LEN(D5710)-6),LEN(RIGHT(D5710,LEN(D5710)-6))-3),'Filter Fuel'!$A$3:$I$29,HLOOKUP(LEFT(D5710,6),'Filter Fuel'!$B$1:$I$2,2,FALSE),FALSE),1)*IF(F5710=0,0,1)</f>
        <v>0</v>
      </c>
      <c r="B5710" t="s">
        <v>2</v>
      </c>
      <c r="C5710">
        <f t="shared" si="166"/>
        <v>2039</v>
      </c>
      <c r="D5710" t="str">
        <f t="shared" si="167"/>
        <v>PUBTRAELCIMP33</v>
      </c>
      <c r="E5710" t="str">
        <f>VLOOKUP(D5710,'NZ40-POPT_tech_groups'!A:B,2,FALSE)</f>
        <v>NZ40-ENE-1-PUBTRA</v>
      </c>
      <c r="F5710" s="3">
        <f>_xlfn.IFNA(_xlfn.IFNA(VLOOKUP(D5710,'Energy Share'!B:D,3,FALSE),VLOOKUP(LEFT(D5710,LEN(D5710)-2),'Energy Share'!B:D,3,FALSE)),0)*HLOOKUP(C5710,'Energy Share'!$I$2:$AL$3,2,FALSE)*VLOOKUP(LEFT(D5710,6),'Energy Share'!$I$6:$J$14,2,FALSE)</f>
        <v>0</v>
      </c>
    </row>
    <row r="5711" spans="1:6" hidden="1" x14ac:dyDescent="0.3">
      <c r="A5711">
        <f>IF(IFERROR(_xlfn.NUMBERVALUE(RIGHT(D5711,2))=C5711-2000,TRUE),1,0)*_xlfn.IFNA(VLOOKUP(LEFT(RIGHT(D5711,LEN(D5711)-6),LEN(RIGHT(D5711,LEN(D5711)-6))-3),'Filter Fuel'!$A$3:$I$29,HLOOKUP(LEFT(D5711,6),'Filter Fuel'!$B$1:$I$2,2,FALSE),FALSE),1)*IF(F5711=0,0,1)</f>
        <v>0</v>
      </c>
      <c r="B5711" t="s">
        <v>2</v>
      </c>
      <c r="C5711">
        <f t="shared" si="166"/>
        <v>2039</v>
      </c>
      <c r="D5711" t="str">
        <f t="shared" si="167"/>
        <v>PUBTRAELCIMP34</v>
      </c>
      <c r="E5711" t="str">
        <f>VLOOKUP(D5711,'NZ40-POPT_tech_groups'!A:B,2,FALSE)</f>
        <v>NZ40-ENE-1-PUBTRA</v>
      </c>
      <c r="F5711" s="3">
        <f>_xlfn.IFNA(_xlfn.IFNA(VLOOKUP(D5711,'Energy Share'!B:D,3,FALSE),VLOOKUP(LEFT(D5711,LEN(D5711)-2),'Energy Share'!B:D,3,FALSE)),0)*HLOOKUP(C5711,'Energy Share'!$I$2:$AL$3,2,FALSE)*VLOOKUP(LEFT(D5711,6),'Energy Share'!$I$6:$J$14,2,FALSE)</f>
        <v>0</v>
      </c>
    </row>
    <row r="5712" spans="1:6" hidden="1" x14ac:dyDescent="0.3">
      <c r="A5712">
        <f>IF(IFERROR(_xlfn.NUMBERVALUE(RIGHT(D5712,2))=C5712-2000,TRUE),1,0)*_xlfn.IFNA(VLOOKUP(LEFT(RIGHT(D5712,LEN(D5712)-6),LEN(RIGHT(D5712,LEN(D5712)-6))-3),'Filter Fuel'!$A$3:$I$29,HLOOKUP(LEFT(D5712,6),'Filter Fuel'!$B$1:$I$2,2,FALSE),FALSE),1)*IF(F5712=0,0,1)</f>
        <v>0</v>
      </c>
      <c r="B5712" t="s">
        <v>2</v>
      </c>
      <c r="C5712">
        <f t="shared" si="166"/>
        <v>2039</v>
      </c>
      <c r="D5712" t="str">
        <f t="shared" si="167"/>
        <v>PUBTRAELCIMP35</v>
      </c>
      <c r="E5712" t="str">
        <f>VLOOKUP(D5712,'NZ40-POPT_tech_groups'!A:B,2,FALSE)</f>
        <v>NZ40-ENE-1-PUBTRA</v>
      </c>
      <c r="F5712" s="3">
        <f>_xlfn.IFNA(_xlfn.IFNA(VLOOKUP(D5712,'Energy Share'!B:D,3,FALSE),VLOOKUP(LEFT(D5712,LEN(D5712)-2),'Energy Share'!B:D,3,FALSE)),0)*HLOOKUP(C5712,'Energy Share'!$I$2:$AL$3,2,FALSE)*VLOOKUP(LEFT(D5712,6),'Energy Share'!$I$6:$J$14,2,FALSE)</f>
        <v>0</v>
      </c>
    </row>
    <row r="5713" spans="1:6" hidden="1" x14ac:dyDescent="0.3">
      <c r="A5713">
        <f>IF(IFERROR(_xlfn.NUMBERVALUE(RIGHT(D5713,2))=C5713-2000,TRUE),1,0)*_xlfn.IFNA(VLOOKUP(LEFT(RIGHT(D5713,LEN(D5713)-6),LEN(RIGHT(D5713,LEN(D5713)-6))-3),'Filter Fuel'!$A$3:$I$29,HLOOKUP(LEFT(D5713,6),'Filter Fuel'!$B$1:$I$2,2,FALSE),FALSE),1)*IF(F5713=0,0,1)</f>
        <v>0</v>
      </c>
      <c r="B5713" t="s">
        <v>2</v>
      </c>
      <c r="C5713">
        <f t="shared" si="166"/>
        <v>2039</v>
      </c>
      <c r="D5713" t="str">
        <f t="shared" si="167"/>
        <v>PUBTRAELCIMP36</v>
      </c>
      <c r="E5713" t="str">
        <f>VLOOKUP(D5713,'NZ40-POPT_tech_groups'!A:B,2,FALSE)</f>
        <v>NZ40-ENE-1-PUBTRA</v>
      </c>
      <c r="F5713" s="3">
        <f>_xlfn.IFNA(_xlfn.IFNA(VLOOKUP(D5713,'Energy Share'!B:D,3,FALSE),VLOOKUP(LEFT(D5713,LEN(D5713)-2),'Energy Share'!B:D,3,FALSE)),0)*HLOOKUP(C5713,'Energy Share'!$I$2:$AL$3,2,FALSE)*VLOOKUP(LEFT(D5713,6),'Energy Share'!$I$6:$J$14,2,FALSE)</f>
        <v>0</v>
      </c>
    </row>
    <row r="5714" spans="1:6" hidden="1" x14ac:dyDescent="0.3">
      <c r="A5714">
        <f>IF(IFERROR(_xlfn.NUMBERVALUE(RIGHT(D5714,2))=C5714-2000,TRUE),1,0)*_xlfn.IFNA(VLOOKUP(LEFT(RIGHT(D5714,LEN(D5714)-6),LEN(RIGHT(D5714,LEN(D5714)-6))-3),'Filter Fuel'!$A$3:$I$29,HLOOKUP(LEFT(D5714,6),'Filter Fuel'!$B$1:$I$2,2,FALSE),FALSE),1)*IF(F5714=0,0,1)</f>
        <v>0</v>
      </c>
      <c r="B5714" t="s">
        <v>2</v>
      </c>
      <c r="C5714">
        <f t="shared" si="166"/>
        <v>2039</v>
      </c>
      <c r="D5714" t="str">
        <f t="shared" si="167"/>
        <v>PUBTRAELCIMP37</v>
      </c>
      <c r="E5714" t="str">
        <f>VLOOKUP(D5714,'NZ40-POPT_tech_groups'!A:B,2,FALSE)</f>
        <v>NZ40-ENE-1-PUBTRA</v>
      </c>
      <c r="F5714" s="3">
        <f>_xlfn.IFNA(_xlfn.IFNA(VLOOKUP(D5714,'Energy Share'!B:D,3,FALSE),VLOOKUP(LEFT(D5714,LEN(D5714)-2),'Energy Share'!B:D,3,FALSE)),0)*HLOOKUP(C5714,'Energy Share'!$I$2:$AL$3,2,FALSE)*VLOOKUP(LEFT(D5714,6),'Energy Share'!$I$6:$J$14,2,FALSE)</f>
        <v>0</v>
      </c>
    </row>
    <row r="5715" spans="1:6" hidden="1" x14ac:dyDescent="0.3">
      <c r="A5715">
        <f>IF(IFERROR(_xlfn.NUMBERVALUE(RIGHT(D5715,2))=C5715-2000,TRUE),1,0)*_xlfn.IFNA(VLOOKUP(LEFT(RIGHT(D5715,LEN(D5715)-6),LEN(RIGHT(D5715,LEN(D5715)-6))-3),'Filter Fuel'!$A$3:$I$29,HLOOKUP(LEFT(D5715,6),'Filter Fuel'!$B$1:$I$2,2,FALSE),FALSE),1)*IF(F5715=0,0,1)</f>
        <v>0</v>
      </c>
      <c r="B5715" t="s">
        <v>2</v>
      </c>
      <c r="C5715">
        <f t="shared" si="166"/>
        <v>2039</v>
      </c>
      <c r="D5715" t="str">
        <f t="shared" si="167"/>
        <v>PUBTRAELCIMP38</v>
      </c>
      <c r="E5715" t="str">
        <f>VLOOKUP(D5715,'NZ40-POPT_tech_groups'!A:B,2,FALSE)</f>
        <v>NZ40-ENE-1-PUBTRA</v>
      </c>
      <c r="F5715" s="3">
        <f>_xlfn.IFNA(_xlfn.IFNA(VLOOKUP(D5715,'Energy Share'!B:D,3,FALSE),VLOOKUP(LEFT(D5715,LEN(D5715)-2),'Energy Share'!B:D,3,FALSE)),0)*HLOOKUP(C5715,'Energy Share'!$I$2:$AL$3,2,FALSE)*VLOOKUP(LEFT(D5715,6),'Energy Share'!$I$6:$J$14,2,FALSE)</f>
        <v>0</v>
      </c>
    </row>
    <row r="5716" spans="1:6" hidden="1" x14ac:dyDescent="0.3">
      <c r="A5716">
        <f>IF(IFERROR(_xlfn.NUMBERVALUE(RIGHT(D5716,2))=C5716-2000,TRUE),1,0)*_xlfn.IFNA(VLOOKUP(LEFT(RIGHT(D5716,LEN(D5716)-6),LEN(RIGHT(D5716,LEN(D5716)-6))-3),'Filter Fuel'!$A$3:$I$29,HLOOKUP(LEFT(D5716,6),'Filter Fuel'!$B$1:$I$2,2,FALSE),FALSE),1)*IF(F5716=0,0,1)</f>
        <v>0</v>
      </c>
      <c r="B5716" t="s">
        <v>2</v>
      </c>
      <c r="C5716">
        <f t="shared" si="166"/>
        <v>2039</v>
      </c>
      <c r="D5716" t="str">
        <f t="shared" si="167"/>
        <v>PUBTRAELCIMP39</v>
      </c>
      <c r="E5716" t="str">
        <f>VLOOKUP(D5716,'NZ40-POPT_tech_groups'!A:B,2,FALSE)</f>
        <v>NZ40-ENE-1-PUBTRA</v>
      </c>
      <c r="F5716" s="3">
        <f>_xlfn.IFNA(_xlfn.IFNA(VLOOKUP(D5716,'Energy Share'!B:D,3,FALSE),VLOOKUP(LEFT(D5716,LEN(D5716)-2),'Energy Share'!B:D,3,FALSE)),0)*HLOOKUP(C5716,'Energy Share'!$I$2:$AL$3,2,FALSE)*VLOOKUP(LEFT(D5716,6),'Energy Share'!$I$6:$J$14,2,FALSE)</f>
        <v>0</v>
      </c>
    </row>
    <row r="5717" spans="1:6" hidden="1" x14ac:dyDescent="0.3">
      <c r="A5717">
        <f>IF(IFERROR(_xlfn.NUMBERVALUE(RIGHT(D5717,2))=C5717-2000,TRUE),1,0)*_xlfn.IFNA(VLOOKUP(LEFT(RIGHT(D5717,LEN(D5717)-6),LEN(RIGHT(D5717,LEN(D5717)-6))-3),'Filter Fuel'!$A$3:$I$29,HLOOKUP(LEFT(D5717,6),'Filter Fuel'!$B$1:$I$2,2,FALSE),FALSE),1)*IF(F5717=0,0,1)</f>
        <v>0</v>
      </c>
      <c r="B5717" t="s">
        <v>2</v>
      </c>
      <c r="C5717">
        <f t="shared" si="166"/>
        <v>2039</v>
      </c>
      <c r="D5717" t="str">
        <f t="shared" si="167"/>
        <v>PUBTRAELCIMP40</v>
      </c>
      <c r="E5717" t="str">
        <f>VLOOKUP(D5717,'NZ40-POPT_tech_groups'!A:B,2,FALSE)</f>
        <v>NZ40-ENE-1-PUBTRA</v>
      </c>
      <c r="F5717" s="3">
        <f>_xlfn.IFNA(_xlfn.IFNA(VLOOKUP(D5717,'Energy Share'!B:D,3,FALSE),VLOOKUP(LEFT(D5717,LEN(D5717)-2),'Energy Share'!B:D,3,FALSE)),0)*HLOOKUP(C5717,'Energy Share'!$I$2:$AL$3,2,FALSE)*VLOOKUP(LEFT(D5717,6),'Energy Share'!$I$6:$J$14,2,FALSE)</f>
        <v>0</v>
      </c>
    </row>
    <row r="5718" spans="1:6" hidden="1" x14ac:dyDescent="0.3">
      <c r="A5718">
        <f>IF(IFERROR(_xlfn.NUMBERVALUE(RIGHT(D5718,2))=C5718-2000,TRUE),1,0)*_xlfn.IFNA(VLOOKUP(LEFT(RIGHT(D5718,LEN(D5718)-6),LEN(RIGHT(D5718,LEN(D5718)-6))-3),'Filter Fuel'!$A$3:$I$29,HLOOKUP(LEFT(D5718,6),'Filter Fuel'!$B$1:$I$2,2,FALSE),FALSE),1)*IF(F5718=0,0,1)</f>
        <v>0</v>
      </c>
      <c r="B5718" t="s">
        <v>2</v>
      </c>
      <c r="C5718">
        <f t="shared" si="166"/>
        <v>2039</v>
      </c>
      <c r="D5718" t="str">
        <f t="shared" si="167"/>
        <v>PUBTRAELCIMP41</v>
      </c>
      <c r="E5718" t="str">
        <f>VLOOKUP(D5718,'NZ40-POPT_tech_groups'!A:B,2,FALSE)</f>
        <v>NZ40-ENE-1-PUBTRA</v>
      </c>
      <c r="F5718" s="3">
        <f>_xlfn.IFNA(_xlfn.IFNA(VLOOKUP(D5718,'Energy Share'!B:D,3,FALSE),VLOOKUP(LEFT(D5718,LEN(D5718)-2),'Energy Share'!B:D,3,FALSE)),0)*HLOOKUP(C5718,'Energy Share'!$I$2:$AL$3,2,FALSE)*VLOOKUP(LEFT(D5718,6),'Energy Share'!$I$6:$J$14,2,FALSE)</f>
        <v>0</v>
      </c>
    </row>
    <row r="5719" spans="1:6" hidden="1" x14ac:dyDescent="0.3">
      <c r="A5719">
        <f>IF(IFERROR(_xlfn.NUMBERVALUE(RIGHT(D5719,2))=C5719-2000,TRUE),1,0)*_xlfn.IFNA(VLOOKUP(LEFT(RIGHT(D5719,LEN(D5719)-6),LEN(RIGHT(D5719,LEN(D5719)-6))-3),'Filter Fuel'!$A$3:$I$29,HLOOKUP(LEFT(D5719,6),'Filter Fuel'!$B$1:$I$2,2,FALSE),FALSE),1)*IF(F5719=0,0,1)</f>
        <v>0</v>
      </c>
      <c r="B5719" t="s">
        <v>2</v>
      </c>
      <c r="C5719">
        <f t="shared" si="166"/>
        <v>2039</v>
      </c>
      <c r="D5719" t="str">
        <f t="shared" si="167"/>
        <v>PUBTRAELCIMP42</v>
      </c>
      <c r="E5719" t="str">
        <f>VLOOKUP(D5719,'NZ40-POPT_tech_groups'!A:B,2,FALSE)</f>
        <v>NZ40-ENE-1-PUBTRA</v>
      </c>
      <c r="F5719" s="3">
        <f>_xlfn.IFNA(_xlfn.IFNA(VLOOKUP(D5719,'Energy Share'!B:D,3,FALSE),VLOOKUP(LEFT(D5719,LEN(D5719)-2),'Energy Share'!B:D,3,FALSE)),0)*HLOOKUP(C5719,'Energy Share'!$I$2:$AL$3,2,FALSE)*VLOOKUP(LEFT(D5719,6),'Energy Share'!$I$6:$J$14,2,FALSE)</f>
        <v>0</v>
      </c>
    </row>
    <row r="5720" spans="1:6" hidden="1" x14ac:dyDescent="0.3">
      <c r="A5720">
        <f>IF(IFERROR(_xlfn.NUMBERVALUE(RIGHT(D5720,2))=C5720-2000,TRUE),1,0)*_xlfn.IFNA(VLOOKUP(LEFT(RIGHT(D5720,LEN(D5720)-6),LEN(RIGHT(D5720,LEN(D5720)-6))-3),'Filter Fuel'!$A$3:$I$29,HLOOKUP(LEFT(D5720,6),'Filter Fuel'!$B$1:$I$2,2,FALSE),FALSE),1)*IF(F5720=0,0,1)</f>
        <v>0</v>
      </c>
      <c r="B5720" t="s">
        <v>2</v>
      </c>
      <c r="C5720">
        <f t="shared" si="166"/>
        <v>2039</v>
      </c>
      <c r="D5720" t="str">
        <f t="shared" si="167"/>
        <v>PUBTRAELCIMP43</v>
      </c>
      <c r="E5720" t="str">
        <f>VLOOKUP(D5720,'NZ40-POPT_tech_groups'!A:B,2,FALSE)</f>
        <v>NZ40-ENE-1-PUBTRA</v>
      </c>
      <c r="F5720" s="3">
        <f>_xlfn.IFNA(_xlfn.IFNA(VLOOKUP(D5720,'Energy Share'!B:D,3,FALSE),VLOOKUP(LEFT(D5720,LEN(D5720)-2),'Energy Share'!B:D,3,FALSE)),0)*HLOOKUP(C5720,'Energy Share'!$I$2:$AL$3,2,FALSE)*VLOOKUP(LEFT(D5720,6),'Energy Share'!$I$6:$J$14,2,FALSE)</f>
        <v>0</v>
      </c>
    </row>
    <row r="5721" spans="1:6" hidden="1" x14ac:dyDescent="0.3">
      <c r="A5721">
        <f>IF(IFERROR(_xlfn.NUMBERVALUE(RIGHT(D5721,2))=C5721-2000,TRUE),1,0)*_xlfn.IFNA(VLOOKUP(LEFT(RIGHT(D5721,LEN(D5721)-6),LEN(RIGHT(D5721,LEN(D5721)-6))-3),'Filter Fuel'!$A$3:$I$29,HLOOKUP(LEFT(D5721,6),'Filter Fuel'!$B$1:$I$2,2,FALSE),FALSE),1)*IF(F5721=0,0,1)</f>
        <v>0</v>
      </c>
      <c r="B5721" t="s">
        <v>2</v>
      </c>
      <c r="C5721">
        <f t="shared" ref="C5721:C5784" si="168">C5378+1</f>
        <v>2039</v>
      </c>
      <c r="D5721" t="str">
        <f t="shared" ref="D5721:D5784" si="169">D5378</f>
        <v>PUBTRAELCIMP44</v>
      </c>
      <c r="E5721" t="str">
        <f>VLOOKUP(D5721,'NZ40-POPT_tech_groups'!A:B,2,FALSE)</f>
        <v>NZ40-ENE-1-PUBTRA</v>
      </c>
      <c r="F5721" s="3">
        <f>_xlfn.IFNA(_xlfn.IFNA(VLOOKUP(D5721,'Energy Share'!B:D,3,FALSE),VLOOKUP(LEFT(D5721,LEN(D5721)-2),'Energy Share'!B:D,3,FALSE)),0)*HLOOKUP(C5721,'Energy Share'!$I$2:$AL$3,2,FALSE)*VLOOKUP(LEFT(D5721,6),'Energy Share'!$I$6:$J$14,2,FALSE)</f>
        <v>0</v>
      </c>
    </row>
    <row r="5722" spans="1:6" hidden="1" x14ac:dyDescent="0.3">
      <c r="A5722">
        <f>IF(IFERROR(_xlfn.NUMBERVALUE(RIGHT(D5722,2))=C5722-2000,TRUE),1,0)*_xlfn.IFNA(VLOOKUP(LEFT(RIGHT(D5722,LEN(D5722)-6),LEN(RIGHT(D5722,LEN(D5722)-6))-3),'Filter Fuel'!$A$3:$I$29,HLOOKUP(LEFT(D5722,6),'Filter Fuel'!$B$1:$I$2,2,FALSE),FALSE),1)*IF(F5722=0,0,1)</f>
        <v>0</v>
      </c>
      <c r="B5722" t="s">
        <v>2</v>
      </c>
      <c r="C5722">
        <f t="shared" si="168"/>
        <v>2039</v>
      </c>
      <c r="D5722" t="str">
        <f t="shared" si="169"/>
        <v>PUBTRAELCIMP45</v>
      </c>
      <c r="E5722" t="str">
        <f>VLOOKUP(D5722,'NZ40-POPT_tech_groups'!A:B,2,FALSE)</f>
        <v>NZ40-ENE-1-PUBTRA</v>
      </c>
      <c r="F5722" s="3">
        <f>_xlfn.IFNA(_xlfn.IFNA(VLOOKUP(D5722,'Energy Share'!B:D,3,FALSE),VLOOKUP(LEFT(D5722,LEN(D5722)-2),'Energy Share'!B:D,3,FALSE)),0)*HLOOKUP(C5722,'Energy Share'!$I$2:$AL$3,2,FALSE)*VLOOKUP(LEFT(D5722,6),'Energy Share'!$I$6:$J$14,2,FALSE)</f>
        <v>0</v>
      </c>
    </row>
    <row r="5723" spans="1:6" hidden="1" x14ac:dyDescent="0.3">
      <c r="A5723">
        <f>IF(IFERROR(_xlfn.NUMBERVALUE(RIGHT(D5723,2))=C5723-2000,TRUE),1,0)*_xlfn.IFNA(VLOOKUP(LEFT(RIGHT(D5723,LEN(D5723)-6),LEN(RIGHT(D5723,LEN(D5723)-6))-3),'Filter Fuel'!$A$3:$I$29,HLOOKUP(LEFT(D5723,6),'Filter Fuel'!$B$1:$I$2,2,FALSE),FALSE),1)*IF(F5723=0,0,1)</f>
        <v>0</v>
      </c>
      <c r="B5723" t="s">
        <v>2</v>
      </c>
      <c r="C5723">
        <f t="shared" si="168"/>
        <v>2039</v>
      </c>
      <c r="D5723" t="str">
        <f t="shared" si="169"/>
        <v>PUBTRAELCIMP46</v>
      </c>
      <c r="E5723" t="str">
        <f>VLOOKUP(D5723,'NZ40-POPT_tech_groups'!A:B,2,FALSE)</f>
        <v>NZ40-ENE-1-PUBTRA</v>
      </c>
      <c r="F5723" s="3">
        <f>_xlfn.IFNA(_xlfn.IFNA(VLOOKUP(D5723,'Energy Share'!B:D,3,FALSE),VLOOKUP(LEFT(D5723,LEN(D5723)-2),'Energy Share'!B:D,3,FALSE)),0)*HLOOKUP(C5723,'Energy Share'!$I$2:$AL$3,2,FALSE)*VLOOKUP(LEFT(D5723,6),'Energy Share'!$I$6:$J$14,2,FALSE)</f>
        <v>0</v>
      </c>
    </row>
    <row r="5724" spans="1:6" hidden="1" x14ac:dyDescent="0.3">
      <c r="A5724">
        <f>IF(IFERROR(_xlfn.NUMBERVALUE(RIGHT(D5724,2))=C5724-2000,TRUE),1,0)*_xlfn.IFNA(VLOOKUP(LEFT(RIGHT(D5724,LEN(D5724)-6),LEN(RIGHT(D5724,LEN(D5724)-6))-3),'Filter Fuel'!$A$3:$I$29,HLOOKUP(LEFT(D5724,6),'Filter Fuel'!$B$1:$I$2,2,FALSE),FALSE),1)*IF(F5724=0,0,1)</f>
        <v>0</v>
      </c>
      <c r="B5724" t="s">
        <v>2</v>
      </c>
      <c r="C5724">
        <f t="shared" si="168"/>
        <v>2039</v>
      </c>
      <c r="D5724" t="str">
        <f t="shared" si="169"/>
        <v>PUBTRAELCIMP47</v>
      </c>
      <c r="E5724" t="str">
        <f>VLOOKUP(D5724,'NZ40-POPT_tech_groups'!A:B,2,FALSE)</f>
        <v>NZ40-ENE-1-PUBTRA</v>
      </c>
      <c r="F5724" s="3">
        <f>_xlfn.IFNA(_xlfn.IFNA(VLOOKUP(D5724,'Energy Share'!B:D,3,FALSE),VLOOKUP(LEFT(D5724,LEN(D5724)-2),'Energy Share'!B:D,3,FALSE)),0)*HLOOKUP(C5724,'Energy Share'!$I$2:$AL$3,2,FALSE)*VLOOKUP(LEFT(D5724,6),'Energy Share'!$I$6:$J$14,2,FALSE)</f>
        <v>0</v>
      </c>
    </row>
    <row r="5725" spans="1:6" hidden="1" x14ac:dyDescent="0.3">
      <c r="A5725">
        <f>IF(IFERROR(_xlfn.NUMBERVALUE(RIGHT(D5725,2))=C5725-2000,TRUE),1,0)*_xlfn.IFNA(VLOOKUP(LEFT(RIGHT(D5725,LEN(D5725)-6),LEN(RIGHT(D5725,LEN(D5725)-6))-3),'Filter Fuel'!$A$3:$I$29,HLOOKUP(LEFT(D5725,6),'Filter Fuel'!$B$1:$I$2,2,FALSE),FALSE),1)*IF(F5725=0,0,1)</f>
        <v>0</v>
      </c>
      <c r="B5725" t="s">
        <v>2</v>
      </c>
      <c r="C5725">
        <f t="shared" si="168"/>
        <v>2039</v>
      </c>
      <c r="D5725" t="str">
        <f t="shared" si="169"/>
        <v>PUBTRAELCIMP48</v>
      </c>
      <c r="E5725" t="str">
        <f>VLOOKUP(D5725,'NZ40-POPT_tech_groups'!A:B,2,FALSE)</f>
        <v>NZ40-ENE-1-PUBTRA</v>
      </c>
      <c r="F5725" s="3">
        <f>_xlfn.IFNA(_xlfn.IFNA(VLOOKUP(D5725,'Energy Share'!B:D,3,FALSE),VLOOKUP(LEFT(D5725,LEN(D5725)-2),'Energy Share'!B:D,3,FALSE)),0)*HLOOKUP(C5725,'Energy Share'!$I$2:$AL$3,2,FALSE)*VLOOKUP(LEFT(D5725,6),'Energy Share'!$I$6:$J$14,2,FALSE)</f>
        <v>0</v>
      </c>
    </row>
    <row r="5726" spans="1:6" hidden="1" x14ac:dyDescent="0.3">
      <c r="A5726">
        <f>IF(IFERROR(_xlfn.NUMBERVALUE(RIGHT(D5726,2))=C5726-2000,TRUE),1,0)*_xlfn.IFNA(VLOOKUP(LEFT(RIGHT(D5726,LEN(D5726)-6),LEN(RIGHT(D5726,LEN(D5726)-6))-3),'Filter Fuel'!$A$3:$I$29,HLOOKUP(LEFT(D5726,6),'Filter Fuel'!$B$1:$I$2,2,FALSE),FALSE),1)*IF(F5726=0,0,1)</f>
        <v>0</v>
      </c>
      <c r="B5726" t="s">
        <v>2</v>
      </c>
      <c r="C5726">
        <f t="shared" si="168"/>
        <v>2039</v>
      </c>
      <c r="D5726" t="str">
        <f t="shared" si="169"/>
        <v>PUBTRAELCIMP49</v>
      </c>
      <c r="E5726" t="str">
        <f>VLOOKUP(D5726,'NZ40-POPT_tech_groups'!A:B,2,FALSE)</f>
        <v>NZ40-ENE-1-PUBTRA</v>
      </c>
      <c r="F5726" s="3">
        <f>_xlfn.IFNA(_xlfn.IFNA(VLOOKUP(D5726,'Energy Share'!B:D,3,FALSE),VLOOKUP(LEFT(D5726,LEN(D5726)-2),'Energy Share'!B:D,3,FALSE)),0)*HLOOKUP(C5726,'Energy Share'!$I$2:$AL$3,2,FALSE)*VLOOKUP(LEFT(D5726,6),'Energy Share'!$I$6:$J$14,2,FALSE)</f>
        <v>0</v>
      </c>
    </row>
    <row r="5727" spans="1:6" hidden="1" x14ac:dyDescent="0.3">
      <c r="A5727">
        <f>IF(IFERROR(_xlfn.NUMBERVALUE(RIGHT(D5727,2))=C5727-2000,TRUE),1,0)*_xlfn.IFNA(VLOOKUP(LEFT(RIGHT(D5727,LEN(D5727)-6),LEN(RIGHT(D5727,LEN(D5727)-6))-3),'Filter Fuel'!$A$3:$I$29,HLOOKUP(LEFT(D5727,6),'Filter Fuel'!$B$1:$I$2,2,FALSE),FALSE),1)*IF(F5727=0,0,1)</f>
        <v>0</v>
      </c>
      <c r="B5727" t="s">
        <v>2</v>
      </c>
      <c r="C5727">
        <f t="shared" si="168"/>
        <v>2039</v>
      </c>
      <c r="D5727" t="str">
        <f t="shared" si="169"/>
        <v>PUBTRAELCIMP50</v>
      </c>
      <c r="E5727" t="str">
        <f>VLOOKUP(D5727,'NZ40-POPT_tech_groups'!A:B,2,FALSE)</f>
        <v>NZ40-ENE-1-PUBTRA</v>
      </c>
      <c r="F5727" s="3">
        <f>_xlfn.IFNA(_xlfn.IFNA(VLOOKUP(D5727,'Energy Share'!B:D,3,FALSE),VLOOKUP(LEFT(D5727,LEN(D5727)-2),'Energy Share'!B:D,3,FALSE)),0)*HLOOKUP(C5727,'Energy Share'!$I$2:$AL$3,2,FALSE)*VLOOKUP(LEFT(D5727,6),'Energy Share'!$I$6:$J$14,2,FALSE)</f>
        <v>0</v>
      </c>
    </row>
    <row r="5728" spans="1:6" hidden="1" x14ac:dyDescent="0.3">
      <c r="A5728">
        <f>IF(IFERROR(_xlfn.NUMBERVALUE(RIGHT(D5728,2))=C5728-2000,TRUE),1,0)*_xlfn.IFNA(VLOOKUP(LEFT(RIGHT(D5728,LEN(D5728)-6),LEN(RIGHT(D5728,LEN(D5728)-6))-3),'Filter Fuel'!$A$3:$I$29,HLOOKUP(LEFT(D5728,6),'Filter Fuel'!$B$1:$I$2,2,FALSE),FALSE),1)*IF(F5728=0,0,1)</f>
        <v>0</v>
      </c>
      <c r="B5728" t="s">
        <v>2</v>
      </c>
      <c r="C5728">
        <f t="shared" si="168"/>
        <v>2039</v>
      </c>
      <c r="D5728" t="str">
        <f t="shared" si="169"/>
        <v>RESBDGELCIMP16</v>
      </c>
      <c r="E5728" t="str">
        <f>VLOOKUP(D5728,'NZ40-POPT_tech_groups'!A:B,2,FALSE)</f>
        <v>NZ40-ENE-1-RESBDG</v>
      </c>
      <c r="F5728" s="3">
        <f>_xlfn.IFNA(_xlfn.IFNA(VLOOKUP(D5728,'Energy Share'!B:D,3,FALSE),VLOOKUP(LEFT(D5728,LEN(D5728)-2),'Energy Share'!B:D,3,FALSE)),0)*HLOOKUP(C5728,'Energy Share'!$I$2:$AL$3,2,FALSE)*VLOOKUP(LEFT(D5728,6),'Energy Share'!$I$6:$J$14,2,FALSE)</f>
        <v>3.2836989414330761E-2</v>
      </c>
    </row>
    <row r="5729" spans="1:6" hidden="1" x14ac:dyDescent="0.3">
      <c r="A5729">
        <f>IF(IFERROR(_xlfn.NUMBERVALUE(RIGHT(D5729,2))=C5729-2000,TRUE),1,0)*_xlfn.IFNA(VLOOKUP(LEFT(RIGHT(D5729,LEN(D5729)-6),LEN(RIGHT(D5729,LEN(D5729)-6))-3),'Filter Fuel'!$A$3:$I$29,HLOOKUP(LEFT(D5729,6),'Filter Fuel'!$B$1:$I$2,2,FALSE),FALSE),1)*IF(F5729=0,0,1)</f>
        <v>0</v>
      </c>
      <c r="B5729" t="s">
        <v>2</v>
      </c>
      <c r="C5729">
        <f t="shared" si="168"/>
        <v>2039</v>
      </c>
      <c r="D5729" t="str">
        <f t="shared" si="169"/>
        <v>RESBDGELCIMP17</v>
      </c>
      <c r="E5729" t="str">
        <f>VLOOKUP(D5729,'NZ40-POPT_tech_groups'!A:B,2,FALSE)</f>
        <v>NZ40-ENE-1-RESBDG</v>
      </c>
      <c r="F5729" s="3">
        <f>_xlfn.IFNA(_xlfn.IFNA(VLOOKUP(D5729,'Energy Share'!B:D,3,FALSE),VLOOKUP(LEFT(D5729,LEN(D5729)-2),'Energy Share'!B:D,3,FALSE)),0)*HLOOKUP(C5729,'Energy Share'!$I$2:$AL$3,2,FALSE)*VLOOKUP(LEFT(D5729,6),'Energy Share'!$I$6:$J$14,2,FALSE)</f>
        <v>3.2836989414330761E-2</v>
      </c>
    </row>
    <row r="5730" spans="1:6" hidden="1" x14ac:dyDescent="0.3">
      <c r="A5730">
        <f>IF(IFERROR(_xlfn.NUMBERVALUE(RIGHT(D5730,2))=C5730-2000,TRUE),1,0)*_xlfn.IFNA(VLOOKUP(LEFT(RIGHT(D5730,LEN(D5730)-6),LEN(RIGHT(D5730,LEN(D5730)-6))-3),'Filter Fuel'!$A$3:$I$29,HLOOKUP(LEFT(D5730,6),'Filter Fuel'!$B$1:$I$2,2,FALSE),FALSE),1)*IF(F5730=0,0,1)</f>
        <v>0</v>
      </c>
      <c r="B5730" t="s">
        <v>2</v>
      </c>
      <c r="C5730">
        <f t="shared" si="168"/>
        <v>2039</v>
      </c>
      <c r="D5730" t="str">
        <f t="shared" si="169"/>
        <v>RESBDGELCIMP18</v>
      </c>
      <c r="E5730" t="str">
        <f>VLOOKUP(D5730,'NZ40-POPT_tech_groups'!A:B,2,FALSE)</f>
        <v>NZ40-ENE-1-RESBDG</v>
      </c>
      <c r="F5730" s="3">
        <f>_xlfn.IFNA(_xlfn.IFNA(VLOOKUP(D5730,'Energy Share'!B:D,3,FALSE),VLOOKUP(LEFT(D5730,LEN(D5730)-2),'Energy Share'!B:D,3,FALSE)),0)*HLOOKUP(C5730,'Energy Share'!$I$2:$AL$3,2,FALSE)*VLOOKUP(LEFT(D5730,6),'Energy Share'!$I$6:$J$14,2,FALSE)</f>
        <v>3.2836989414330761E-2</v>
      </c>
    </row>
    <row r="5731" spans="1:6" hidden="1" x14ac:dyDescent="0.3">
      <c r="A5731">
        <f>IF(IFERROR(_xlfn.NUMBERVALUE(RIGHT(D5731,2))=C5731-2000,TRUE),1,0)*_xlfn.IFNA(VLOOKUP(LEFT(RIGHT(D5731,LEN(D5731)-6),LEN(RIGHT(D5731,LEN(D5731)-6))-3),'Filter Fuel'!$A$3:$I$29,HLOOKUP(LEFT(D5731,6),'Filter Fuel'!$B$1:$I$2,2,FALSE),FALSE),1)*IF(F5731=0,0,1)</f>
        <v>0</v>
      </c>
      <c r="B5731" t="s">
        <v>2</v>
      </c>
      <c r="C5731">
        <f t="shared" si="168"/>
        <v>2039</v>
      </c>
      <c r="D5731" t="str">
        <f t="shared" si="169"/>
        <v>RESBDGELCIMP19</v>
      </c>
      <c r="E5731" t="str">
        <f>VLOOKUP(D5731,'NZ40-POPT_tech_groups'!A:B,2,FALSE)</f>
        <v>NZ40-ENE-1-RESBDG</v>
      </c>
      <c r="F5731" s="3">
        <f>_xlfn.IFNA(_xlfn.IFNA(VLOOKUP(D5731,'Energy Share'!B:D,3,FALSE),VLOOKUP(LEFT(D5731,LEN(D5731)-2),'Energy Share'!B:D,3,FALSE)),0)*HLOOKUP(C5731,'Energy Share'!$I$2:$AL$3,2,FALSE)*VLOOKUP(LEFT(D5731,6),'Energy Share'!$I$6:$J$14,2,FALSE)</f>
        <v>3.2836989414330761E-2</v>
      </c>
    </row>
    <row r="5732" spans="1:6" hidden="1" x14ac:dyDescent="0.3">
      <c r="A5732">
        <f>IF(IFERROR(_xlfn.NUMBERVALUE(RIGHT(D5732,2))=C5732-2000,TRUE),1,0)*_xlfn.IFNA(VLOOKUP(LEFT(RIGHT(D5732,LEN(D5732)-6),LEN(RIGHT(D5732,LEN(D5732)-6))-3),'Filter Fuel'!$A$3:$I$29,HLOOKUP(LEFT(D5732,6),'Filter Fuel'!$B$1:$I$2,2,FALSE),FALSE),1)*IF(F5732=0,0,1)</f>
        <v>0</v>
      </c>
      <c r="B5732" t="s">
        <v>2</v>
      </c>
      <c r="C5732">
        <f t="shared" si="168"/>
        <v>2039</v>
      </c>
      <c r="D5732" t="str">
        <f t="shared" si="169"/>
        <v>RESBDGELCIMP20</v>
      </c>
      <c r="E5732" t="str">
        <f>VLOOKUP(D5732,'NZ40-POPT_tech_groups'!A:B,2,FALSE)</f>
        <v>NZ40-ENE-1-RESBDG</v>
      </c>
      <c r="F5732" s="3">
        <f>_xlfn.IFNA(_xlfn.IFNA(VLOOKUP(D5732,'Energy Share'!B:D,3,FALSE),VLOOKUP(LEFT(D5732,LEN(D5732)-2),'Energy Share'!B:D,3,FALSE)),0)*HLOOKUP(C5732,'Energy Share'!$I$2:$AL$3,2,FALSE)*VLOOKUP(LEFT(D5732,6),'Energy Share'!$I$6:$J$14,2,FALSE)</f>
        <v>3.2836989414330761E-2</v>
      </c>
    </row>
    <row r="5733" spans="1:6" hidden="1" x14ac:dyDescent="0.3">
      <c r="A5733">
        <f>IF(IFERROR(_xlfn.NUMBERVALUE(RIGHT(D5733,2))=C5733-2000,TRUE),1,0)*_xlfn.IFNA(VLOOKUP(LEFT(RIGHT(D5733,LEN(D5733)-6),LEN(RIGHT(D5733,LEN(D5733)-6))-3),'Filter Fuel'!$A$3:$I$29,HLOOKUP(LEFT(D5733,6),'Filter Fuel'!$B$1:$I$2,2,FALSE),FALSE),1)*IF(F5733=0,0,1)</f>
        <v>0</v>
      </c>
      <c r="B5733" t="s">
        <v>2</v>
      </c>
      <c r="C5733">
        <f t="shared" si="168"/>
        <v>2039</v>
      </c>
      <c r="D5733" t="str">
        <f t="shared" si="169"/>
        <v>RESBDGELCIMP21</v>
      </c>
      <c r="E5733" t="str">
        <f>VLOOKUP(D5733,'NZ40-POPT_tech_groups'!A:B,2,FALSE)</f>
        <v>NZ40-ENE-1-RESBDG</v>
      </c>
      <c r="F5733" s="3">
        <f>_xlfn.IFNA(_xlfn.IFNA(VLOOKUP(D5733,'Energy Share'!B:D,3,FALSE),VLOOKUP(LEFT(D5733,LEN(D5733)-2),'Energy Share'!B:D,3,FALSE)),0)*HLOOKUP(C5733,'Energy Share'!$I$2:$AL$3,2,FALSE)*VLOOKUP(LEFT(D5733,6),'Energy Share'!$I$6:$J$14,2,FALSE)</f>
        <v>3.2836989414330761E-2</v>
      </c>
    </row>
    <row r="5734" spans="1:6" hidden="1" x14ac:dyDescent="0.3">
      <c r="A5734">
        <f>IF(IFERROR(_xlfn.NUMBERVALUE(RIGHT(D5734,2))=C5734-2000,TRUE),1,0)*_xlfn.IFNA(VLOOKUP(LEFT(RIGHT(D5734,LEN(D5734)-6),LEN(RIGHT(D5734,LEN(D5734)-6))-3),'Filter Fuel'!$A$3:$I$29,HLOOKUP(LEFT(D5734,6),'Filter Fuel'!$B$1:$I$2,2,FALSE),FALSE),1)*IF(F5734=0,0,1)</f>
        <v>0</v>
      </c>
      <c r="B5734" t="s">
        <v>2</v>
      </c>
      <c r="C5734">
        <f t="shared" si="168"/>
        <v>2039</v>
      </c>
      <c r="D5734" t="str">
        <f t="shared" si="169"/>
        <v>RESBDGELCIMP22</v>
      </c>
      <c r="E5734" t="str">
        <f>VLOOKUP(D5734,'NZ40-POPT_tech_groups'!A:B,2,FALSE)</f>
        <v>NZ40-ENE-1-RESBDG</v>
      </c>
      <c r="F5734" s="3">
        <f>_xlfn.IFNA(_xlfn.IFNA(VLOOKUP(D5734,'Energy Share'!B:D,3,FALSE),VLOOKUP(LEFT(D5734,LEN(D5734)-2),'Energy Share'!B:D,3,FALSE)),0)*HLOOKUP(C5734,'Energy Share'!$I$2:$AL$3,2,FALSE)*VLOOKUP(LEFT(D5734,6),'Energy Share'!$I$6:$J$14,2,FALSE)</f>
        <v>3.2836989414330761E-2</v>
      </c>
    </row>
    <row r="5735" spans="1:6" hidden="1" x14ac:dyDescent="0.3">
      <c r="A5735">
        <f>IF(IFERROR(_xlfn.NUMBERVALUE(RIGHT(D5735,2))=C5735-2000,TRUE),1,0)*_xlfn.IFNA(VLOOKUP(LEFT(RIGHT(D5735,LEN(D5735)-6),LEN(RIGHT(D5735,LEN(D5735)-6))-3),'Filter Fuel'!$A$3:$I$29,HLOOKUP(LEFT(D5735,6),'Filter Fuel'!$B$1:$I$2,2,FALSE),FALSE),1)*IF(F5735=0,0,1)</f>
        <v>0</v>
      </c>
      <c r="B5735" t="s">
        <v>2</v>
      </c>
      <c r="C5735">
        <f t="shared" si="168"/>
        <v>2039</v>
      </c>
      <c r="D5735" t="str">
        <f t="shared" si="169"/>
        <v>RESBDGELCIMP23</v>
      </c>
      <c r="E5735" t="str">
        <f>VLOOKUP(D5735,'NZ40-POPT_tech_groups'!A:B,2,FALSE)</f>
        <v>NZ40-ENE-1-RESBDG</v>
      </c>
      <c r="F5735" s="3">
        <f>_xlfn.IFNA(_xlfn.IFNA(VLOOKUP(D5735,'Energy Share'!B:D,3,FALSE),VLOOKUP(LEFT(D5735,LEN(D5735)-2),'Energy Share'!B:D,3,FALSE)),0)*HLOOKUP(C5735,'Energy Share'!$I$2:$AL$3,2,FALSE)*VLOOKUP(LEFT(D5735,6),'Energy Share'!$I$6:$J$14,2,FALSE)</f>
        <v>3.2836989414330761E-2</v>
      </c>
    </row>
    <row r="5736" spans="1:6" hidden="1" x14ac:dyDescent="0.3">
      <c r="A5736">
        <f>IF(IFERROR(_xlfn.NUMBERVALUE(RIGHT(D5736,2))=C5736-2000,TRUE),1,0)*_xlfn.IFNA(VLOOKUP(LEFT(RIGHT(D5736,LEN(D5736)-6),LEN(RIGHT(D5736,LEN(D5736)-6))-3),'Filter Fuel'!$A$3:$I$29,HLOOKUP(LEFT(D5736,6),'Filter Fuel'!$B$1:$I$2,2,FALSE),FALSE),1)*IF(F5736=0,0,1)</f>
        <v>0</v>
      </c>
      <c r="B5736" t="s">
        <v>2</v>
      </c>
      <c r="C5736">
        <f t="shared" si="168"/>
        <v>2039</v>
      </c>
      <c r="D5736" t="str">
        <f t="shared" si="169"/>
        <v>RESBDGELCIMP24</v>
      </c>
      <c r="E5736" t="str">
        <f>VLOOKUP(D5736,'NZ40-POPT_tech_groups'!A:B,2,FALSE)</f>
        <v>NZ40-ENE-1-RESBDG</v>
      </c>
      <c r="F5736" s="3">
        <f>_xlfn.IFNA(_xlfn.IFNA(VLOOKUP(D5736,'Energy Share'!B:D,3,FALSE),VLOOKUP(LEFT(D5736,LEN(D5736)-2),'Energy Share'!B:D,3,FALSE)),0)*HLOOKUP(C5736,'Energy Share'!$I$2:$AL$3,2,FALSE)*VLOOKUP(LEFT(D5736,6),'Energy Share'!$I$6:$J$14,2,FALSE)</f>
        <v>3.2836989414330761E-2</v>
      </c>
    </row>
    <row r="5737" spans="1:6" hidden="1" x14ac:dyDescent="0.3">
      <c r="A5737">
        <f>IF(IFERROR(_xlfn.NUMBERVALUE(RIGHT(D5737,2))=C5737-2000,TRUE),1,0)*_xlfn.IFNA(VLOOKUP(LEFT(RIGHT(D5737,LEN(D5737)-6),LEN(RIGHT(D5737,LEN(D5737)-6))-3),'Filter Fuel'!$A$3:$I$29,HLOOKUP(LEFT(D5737,6),'Filter Fuel'!$B$1:$I$2,2,FALSE),FALSE),1)*IF(F5737=0,0,1)</f>
        <v>0</v>
      </c>
      <c r="B5737" t="s">
        <v>2</v>
      </c>
      <c r="C5737">
        <f t="shared" si="168"/>
        <v>2039</v>
      </c>
      <c r="D5737" t="str">
        <f t="shared" si="169"/>
        <v>RESBDGELCIMP25</v>
      </c>
      <c r="E5737" t="str">
        <f>VLOOKUP(D5737,'NZ40-POPT_tech_groups'!A:B,2,FALSE)</f>
        <v>NZ40-ENE-1-RESBDG</v>
      </c>
      <c r="F5737" s="3">
        <f>_xlfn.IFNA(_xlfn.IFNA(VLOOKUP(D5737,'Energy Share'!B:D,3,FALSE),VLOOKUP(LEFT(D5737,LEN(D5737)-2),'Energy Share'!B:D,3,FALSE)),0)*HLOOKUP(C5737,'Energy Share'!$I$2:$AL$3,2,FALSE)*VLOOKUP(LEFT(D5737,6),'Energy Share'!$I$6:$J$14,2,FALSE)</f>
        <v>3.2836989414330761E-2</v>
      </c>
    </row>
    <row r="5738" spans="1:6" hidden="1" x14ac:dyDescent="0.3">
      <c r="A5738">
        <f>IF(IFERROR(_xlfn.NUMBERVALUE(RIGHT(D5738,2))=C5738-2000,TRUE),1,0)*_xlfn.IFNA(VLOOKUP(LEFT(RIGHT(D5738,LEN(D5738)-6),LEN(RIGHT(D5738,LEN(D5738)-6))-3),'Filter Fuel'!$A$3:$I$29,HLOOKUP(LEFT(D5738,6),'Filter Fuel'!$B$1:$I$2,2,FALSE),FALSE),1)*IF(F5738=0,0,1)</f>
        <v>0</v>
      </c>
      <c r="B5738" t="s">
        <v>2</v>
      </c>
      <c r="C5738">
        <f t="shared" si="168"/>
        <v>2039</v>
      </c>
      <c r="D5738" t="str">
        <f t="shared" si="169"/>
        <v>RESBDGELCIMP26</v>
      </c>
      <c r="E5738" t="str">
        <f>VLOOKUP(D5738,'NZ40-POPT_tech_groups'!A:B,2,FALSE)</f>
        <v>NZ40-ENE-1-RESBDG</v>
      </c>
      <c r="F5738" s="3">
        <f>_xlfn.IFNA(_xlfn.IFNA(VLOOKUP(D5738,'Energy Share'!B:D,3,FALSE),VLOOKUP(LEFT(D5738,LEN(D5738)-2),'Energy Share'!B:D,3,FALSE)),0)*HLOOKUP(C5738,'Energy Share'!$I$2:$AL$3,2,FALSE)*VLOOKUP(LEFT(D5738,6),'Energy Share'!$I$6:$J$14,2,FALSE)</f>
        <v>3.2836989414330761E-2</v>
      </c>
    </row>
    <row r="5739" spans="1:6" hidden="1" x14ac:dyDescent="0.3">
      <c r="A5739">
        <f>IF(IFERROR(_xlfn.NUMBERVALUE(RIGHT(D5739,2))=C5739-2000,TRUE),1,0)*_xlfn.IFNA(VLOOKUP(LEFT(RIGHT(D5739,LEN(D5739)-6),LEN(RIGHT(D5739,LEN(D5739)-6))-3),'Filter Fuel'!$A$3:$I$29,HLOOKUP(LEFT(D5739,6),'Filter Fuel'!$B$1:$I$2,2,FALSE),FALSE),1)*IF(F5739=0,0,1)</f>
        <v>0</v>
      </c>
      <c r="B5739" t="s">
        <v>2</v>
      </c>
      <c r="C5739">
        <f t="shared" si="168"/>
        <v>2039</v>
      </c>
      <c r="D5739" t="str">
        <f t="shared" si="169"/>
        <v>RESBDGELCIMP27</v>
      </c>
      <c r="E5739" t="str">
        <f>VLOOKUP(D5739,'NZ40-POPT_tech_groups'!A:B,2,FALSE)</f>
        <v>NZ40-ENE-1-RESBDG</v>
      </c>
      <c r="F5739" s="3">
        <f>_xlfn.IFNA(_xlfn.IFNA(VLOOKUP(D5739,'Energy Share'!B:D,3,FALSE),VLOOKUP(LEFT(D5739,LEN(D5739)-2),'Energy Share'!B:D,3,FALSE)),0)*HLOOKUP(C5739,'Energy Share'!$I$2:$AL$3,2,FALSE)*VLOOKUP(LEFT(D5739,6),'Energy Share'!$I$6:$J$14,2,FALSE)</f>
        <v>3.2836989414330761E-2</v>
      </c>
    </row>
    <row r="5740" spans="1:6" hidden="1" x14ac:dyDescent="0.3">
      <c r="A5740">
        <f>IF(IFERROR(_xlfn.NUMBERVALUE(RIGHT(D5740,2))=C5740-2000,TRUE),1,0)*_xlfn.IFNA(VLOOKUP(LEFT(RIGHT(D5740,LEN(D5740)-6),LEN(RIGHT(D5740,LEN(D5740)-6))-3),'Filter Fuel'!$A$3:$I$29,HLOOKUP(LEFT(D5740,6),'Filter Fuel'!$B$1:$I$2,2,FALSE),FALSE),1)*IF(F5740=0,0,1)</f>
        <v>0</v>
      </c>
      <c r="B5740" t="s">
        <v>2</v>
      </c>
      <c r="C5740">
        <f t="shared" si="168"/>
        <v>2039</v>
      </c>
      <c r="D5740" t="str">
        <f t="shared" si="169"/>
        <v>RESBDGELCIMP28</v>
      </c>
      <c r="E5740" t="str">
        <f>VLOOKUP(D5740,'NZ40-POPT_tech_groups'!A:B,2,FALSE)</f>
        <v>NZ40-ENE-1-RESBDG</v>
      </c>
      <c r="F5740" s="3">
        <f>_xlfn.IFNA(_xlfn.IFNA(VLOOKUP(D5740,'Energy Share'!B:D,3,FALSE),VLOOKUP(LEFT(D5740,LEN(D5740)-2),'Energy Share'!B:D,3,FALSE)),0)*HLOOKUP(C5740,'Energy Share'!$I$2:$AL$3,2,FALSE)*VLOOKUP(LEFT(D5740,6),'Energy Share'!$I$6:$J$14,2,FALSE)</f>
        <v>3.2836989414330761E-2</v>
      </c>
    </row>
    <row r="5741" spans="1:6" hidden="1" x14ac:dyDescent="0.3">
      <c r="A5741">
        <f>IF(IFERROR(_xlfn.NUMBERVALUE(RIGHT(D5741,2))=C5741-2000,TRUE),1,0)*_xlfn.IFNA(VLOOKUP(LEFT(RIGHT(D5741,LEN(D5741)-6),LEN(RIGHT(D5741,LEN(D5741)-6))-3),'Filter Fuel'!$A$3:$I$29,HLOOKUP(LEFT(D5741,6),'Filter Fuel'!$B$1:$I$2,2,FALSE),FALSE),1)*IF(F5741=0,0,1)</f>
        <v>0</v>
      </c>
      <c r="B5741" t="s">
        <v>2</v>
      </c>
      <c r="C5741">
        <f t="shared" si="168"/>
        <v>2039</v>
      </c>
      <c r="D5741" t="str">
        <f t="shared" si="169"/>
        <v>RESBDGELCIMP29</v>
      </c>
      <c r="E5741" t="str">
        <f>VLOOKUP(D5741,'NZ40-POPT_tech_groups'!A:B,2,FALSE)</f>
        <v>NZ40-ENE-1-RESBDG</v>
      </c>
      <c r="F5741" s="3">
        <f>_xlfn.IFNA(_xlfn.IFNA(VLOOKUP(D5741,'Energy Share'!B:D,3,FALSE),VLOOKUP(LEFT(D5741,LEN(D5741)-2),'Energy Share'!B:D,3,FALSE)),0)*HLOOKUP(C5741,'Energy Share'!$I$2:$AL$3,2,FALSE)*VLOOKUP(LEFT(D5741,6),'Energy Share'!$I$6:$J$14,2,FALSE)</f>
        <v>3.2836989414330761E-2</v>
      </c>
    </row>
    <row r="5742" spans="1:6" hidden="1" x14ac:dyDescent="0.3">
      <c r="A5742">
        <f>IF(IFERROR(_xlfn.NUMBERVALUE(RIGHT(D5742,2))=C5742-2000,TRUE),1,0)*_xlfn.IFNA(VLOOKUP(LEFT(RIGHT(D5742,LEN(D5742)-6),LEN(RIGHT(D5742,LEN(D5742)-6))-3),'Filter Fuel'!$A$3:$I$29,HLOOKUP(LEFT(D5742,6),'Filter Fuel'!$B$1:$I$2,2,FALSE),FALSE),1)*IF(F5742=0,0,1)</f>
        <v>0</v>
      </c>
      <c r="B5742" t="s">
        <v>2</v>
      </c>
      <c r="C5742">
        <f t="shared" si="168"/>
        <v>2039</v>
      </c>
      <c r="D5742" t="str">
        <f t="shared" si="169"/>
        <v>RESBDGELCIMP30</v>
      </c>
      <c r="E5742" t="str">
        <f>VLOOKUP(D5742,'NZ40-POPT_tech_groups'!A:B,2,FALSE)</f>
        <v>NZ40-ENE-1-RESBDG</v>
      </c>
      <c r="F5742" s="3">
        <f>_xlfn.IFNA(_xlfn.IFNA(VLOOKUP(D5742,'Energy Share'!B:D,3,FALSE),VLOOKUP(LEFT(D5742,LEN(D5742)-2),'Energy Share'!B:D,3,FALSE)),0)*HLOOKUP(C5742,'Energy Share'!$I$2:$AL$3,2,FALSE)*VLOOKUP(LEFT(D5742,6),'Energy Share'!$I$6:$J$14,2,FALSE)</f>
        <v>3.2836989414330761E-2</v>
      </c>
    </row>
    <row r="5743" spans="1:6" hidden="1" x14ac:dyDescent="0.3">
      <c r="A5743">
        <f>IF(IFERROR(_xlfn.NUMBERVALUE(RIGHT(D5743,2))=C5743-2000,TRUE),1,0)*_xlfn.IFNA(VLOOKUP(LEFT(RIGHT(D5743,LEN(D5743)-6),LEN(RIGHT(D5743,LEN(D5743)-6))-3),'Filter Fuel'!$A$3:$I$29,HLOOKUP(LEFT(D5743,6),'Filter Fuel'!$B$1:$I$2,2,FALSE),FALSE),1)*IF(F5743=0,0,1)</f>
        <v>0</v>
      </c>
      <c r="B5743" t="s">
        <v>2</v>
      </c>
      <c r="C5743">
        <f t="shared" si="168"/>
        <v>2039</v>
      </c>
      <c r="D5743" t="str">
        <f t="shared" si="169"/>
        <v>RESBDGELCIMP31</v>
      </c>
      <c r="E5743" t="str">
        <f>VLOOKUP(D5743,'NZ40-POPT_tech_groups'!A:B,2,FALSE)</f>
        <v>NZ40-ENE-1-RESBDG</v>
      </c>
      <c r="F5743" s="3">
        <f>_xlfn.IFNA(_xlfn.IFNA(VLOOKUP(D5743,'Energy Share'!B:D,3,FALSE),VLOOKUP(LEFT(D5743,LEN(D5743)-2),'Energy Share'!B:D,3,FALSE)),0)*HLOOKUP(C5743,'Energy Share'!$I$2:$AL$3,2,FALSE)*VLOOKUP(LEFT(D5743,6),'Energy Share'!$I$6:$J$14,2,FALSE)</f>
        <v>3.2836989414330761E-2</v>
      </c>
    </row>
    <row r="5744" spans="1:6" hidden="1" x14ac:dyDescent="0.3">
      <c r="A5744">
        <f>IF(IFERROR(_xlfn.NUMBERVALUE(RIGHT(D5744,2))=C5744-2000,TRUE),1,0)*_xlfn.IFNA(VLOOKUP(LEFT(RIGHT(D5744,LEN(D5744)-6),LEN(RIGHT(D5744,LEN(D5744)-6))-3),'Filter Fuel'!$A$3:$I$29,HLOOKUP(LEFT(D5744,6),'Filter Fuel'!$B$1:$I$2,2,FALSE),FALSE),1)*IF(F5744=0,0,1)</f>
        <v>0</v>
      </c>
      <c r="B5744" t="s">
        <v>2</v>
      </c>
      <c r="C5744">
        <f t="shared" si="168"/>
        <v>2039</v>
      </c>
      <c r="D5744" t="str">
        <f t="shared" si="169"/>
        <v>RESBDGELCIMP32</v>
      </c>
      <c r="E5744" t="str">
        <f>VLOOKUP(D5744,'NZ40-POPT_tech_groups'!A:B,2,FALSE)</f>
        <v>NZ40-ENE-1-RESBDG</v>
      </c>
      <c r="F5744" s="3">
        <f>_xlfn.IFNA(_xlfn.IFNA(VLOOKUP(D5744,'Energy Share'!B:D,3,FALSE),VLOOKUP(LEFT(D5744,LEN(D5744)-2),'Energy Share'!B:D,3,FALSE)),0)*HLOOKUP(C5744,'Energy Share'!$I$2:$AL$3,2,FALSE)*VLOOKUP(LEFT(D5744,6),'Energy Share'!$I$6:$J$14,2,FALSE)</f>
        <v>3.2836989414330761E-2</v>
      </c>
    </row>
    <row r="5745" spans="1:6" hidden="1" x14ac:dyDescent="0.3">
      <c r="A5745">
        <f>IF(IFERROR(_xlfn.NUMBERVALUE(RIGHT(D5745,2))=C5745-2000,TRUE),1,0)*_xlfn.IFNA(VLOOKUP(LEFT(RIGHT(D5745,LEN(D5745)-6),LEN(RIGHT(D5745,LEN(D5745)-6))-3),'Filter Fuel'!$A$3:$I$29,HLOOKUP(LEFT(D5745,6),'Filter Fuel'!$B$1:$I$2,2,FALSE),FALSE),1)*IF(F5745=0,0,1)</f>
        <v>0</v>
      </c>
      <c r="B5745" t="s">
        <v>2</v>
      </c>
      <c r="C5745">
        <f t="shared" si="168"/>
        <v>2039</v>
      </c>
      <c r="D5745" t="str">
        <f t="shared" si="169"/>
        <v>RESBDGELCIMP33</v>
      </c>
      <c r="E5745" t="str">
        <f>VLOOKUP(D5745,'NZ40-POPT_tech_groups'!A:B,2,FALSE)</f>
        <v>NZ40-ENE-1-RESBDG</v>
      </c>
      <c r="F5745" s="3">
        <f>_xlfn.IFNA(_xlfn.IFNA(VLOOKUP(D5745,'Energy Share'!B:D,3,FALSE),VLOOKUP(LEFT(D5745,LEN(D5745)-2),'Energy Share'!B:D,3,FALSE)),0)*HLOOKUP(C5745,'Energy Share'!$I$2:$AL$3,2,FALSE)*VLOOKUP(LEFT(D5745,6),'Energy Share'!$I$6:$J$14,2,FALSE)</f>
        <v>3.2836989414330761E-2</v>
      </c>
    </row>
    <row r="5746" spans="1:6" hidden="1" x14ac:dyDescent="0.3">
      <c r="A5746">
        <f>IF(IFERROR(_xlfn.NUMBERVALUE(RIGHT(D5746,2))=C5746-2000,TRUE),1,0)*_xlfn.IFNA(VLOOKUP(LEFT(RIGHT(D5746,LEN(D5746)-6),LEN(RIGHT(D5746,LEN(D5746)-6))-3),'Filter Fuel'!$A$3:$I$29,HLOOKUP(LEFT(D5746,6),'Filter Fuel'!$B$1:$I$2,2,FALSE),FALSE),1)*IF(F5746=0,0,1)</f>
        <v>0</v>
      </c>
      <c r="B5746" t="s">
        <v>2</v>
      </c>
      <c r="C5746">
        <f t="shared" si="168"/>
        <v>2039</v>
      </c>
      <c r="D5746" t="str">
        <f t="shared" si="169"/>
        <v>RESBDGELCIMP34</v>
      </c>
      <c r="E5746" t="str">
        <f>VLOOKUP(D5746,'NZ40-POPT_tech_groups'!A:B,2,FALSE)</f>
        <v>NZ40-ENE-1-RESBDG</v>
      </c>
      <c r="F5746" s="3">
        <f>_xlfn.IFNA(_xlfn.IFNA(VLOOKUP(D5746,'Energy Share'!B:D,3,FALSE),VLOOKUP(LEFT(D5746,LEN(D5746)-2),'Energy Share'!B:D,3,FALSE)),0)*HLOOKUP(C5746,'Energy Share'!$I$2:$AL$3,2,FALSE)*VLOOKUP(LEFT(D5746,6),'Energy Share'!$I$6:$J$14,2,FALSE)</f>
        <v>3.2836989414330761E-2</v>
      </c>
    </row>
    <row r="5747" spans="1:6" hidden="1" x14ac:dyDescent="0.3">
      <c r="A5747">
        <f>IF(IFERROR(_xlfn.NUMBERVALUE(RIGHT(D5747,2))=C5747-2000,TRUE),1,0)*_xlfn.IFNA(VLOOKUP(LEFT(RIGHT(D5747,LEN(D5747)-6),LEN(RIGHT(D5747,LEN(D5747)-6))-3),'Filter Fuel'!$A$3:$I$29,HLOOKUP(LEFT(D5747,6),'Filter Fuel'!$B$1:$I$2,2,FALSE),FALSE),1)*IF(F5747=0,0,1)</f>
        <v>0</v>
      </c>
      <c r="B5747" t="s">
        <v>2</v>
      </c>
      <c r="C5747">
        <f t="shared" si="168"/>
        <v>2039</v>
      </c>
      <c r="D5747" t="str">
        <f t="shared" si="169"/>
        <v>RESBDGELCIMP35</v>
      </c>
      <c r="E5747" t="str">
        <f>VLOOKUP(D5747,'NZ40-POPT_tech_groups'!A:B,2,FALSE)</f>
        <v>NZ40-ENE-1-RESBDG</v>
      </c>
      <c r="F5747" s="3">
        <f>_xlfn.IFNA(_xlfn.IFNA(VLOOKUP(D5747,'Energy Share'!B:D,3,FALSE),VLOOKUP(LEFT(D5747,LEN(D5747)-2),'Energy Share'!B:D,3,FALSE)),0)*HLOOKUP(C5747,'Energy Share'!$I$2:$AL$3,2,FALSE)*VLOOKUP(LEFT(D5747,6),'Energy Share'!$I$6:$J$14,2,FALSE)</f>
        <v>3.2836989414330761E-2</v>
      </c>
    </row>
    <row r="5748" spans="1:6" hidden="1" x14ac:dyDescent="0.3">
      <c r="A5748">
        <f>IF(IFERROR(_xlfn.NUMBERVALUE(RIGHT(D5748,2))=C5748-2000,TRUE),1,0)*_xlfn.IFNA(VLOOKUP(LEFT(RIGHT(D5748,LEN(D5748)-6),LEN(RIGHT(D5748,LEN(D5748)-6))-3),'Filter Fuel'!$A$3:$I$29,HLOOKUP(LEFT(D5748,6),'Filter Fuel'!$B$1:$I$2,2,FALSE),FALSE),1)*IF(F5748=0,0,1)</f>
        <v>0</v>
      </c>
      <c r="B5748" t="s">
        <v>2</v>
      </c>
      <c r="C5748">
        <f t="shared" si="168"/>
        <v>2039</v>
      </c>
      <c r="D5748" t="str">
        <f t="shared" si="169"/>
        <v>RESBDGELCIMP36</v>
      </c>
      <c r="E5748" t="str">
        <f>VLOOKUP(D5748,'NZ40-POPT_tech_groups'!A:B,2,FALSE)</f>
        <v>NZ40-ENE-1-RESBDG</v>
      </c>
      <c r="F5748" s="3">
        <f>_xlfn.IFNA(_xlfn.IFNA(VLOOKUP(D5748,'Energy Share'!B:D,3,FALSE),VLOOKUP(LEFT(D5748,LEN(D5748)-2),'Energy Share'!B:D,3,FALSE)),0)*HLOOKUP(C5748,'Energy Share'!$I$2:$AL$3,2,FALSE)*VLOOKUP(LEFT(D5748,6),'Energy Share'!$I$6:$J$14,2,FALSE)</f>
        <v>3.2836989414330761E-2</v>
      </c>
    </row>
    <row r="5749" spans="1:6" hidden="1" x14ac:dyDescent="0.3">
      <c r="A5749">
        <f>IF(IFERROR(_xlfn.NUMBERVALUE(RIGHT(D5749,2))=C5749-2000,TRUE),1,0)*_xlfn.IFNA(VLOOKUP(LEFT(RIGHT(D5749,LEN(D5749)-6),LEN(RIGHT(D5749,LEN(D5749)-6))-3),'Filter Fuel'!$A$3:$I$29,HLOOKUP(LEFT(D5749,6),'Filter Fuel'!$B$1:$I$2,2,FALSE),FALSE),1)*IF(F5749=0,0,1)</f>
        <v>0</v>
      </c>
      <c r="B5749" t="s">
        <v>2</v>
      </c>
      <c r="C5749">
        <f t="shared" si="168"/>
        <v>2039</v>
      </c>
      <c r="D5749" t="str">
        <f t="shared" si="169"/>
        <v>RESBDGELCIMP37</v>
      </c>
      <c r="E5749" t="str">
        <f>VLOOKUP(D5749,'NZ40-POPT_tech_groups'!A:B,2,FALSE)</f>
        <v>NZ40-ENE-1-RESBDG</v>
      </c>
      <c r="F5749" s="3">
        <f>_xlfn.IFNA(_xlfn.IFNA(VLOOKUP(D5749,'Energy Share'!B:D,3,FALSE),VLOOKUP(LEFT(D5749,LEN(D5749)-2),'Energy Share'!B:D,3,FALSE)),0)*HLOOKUP(C5749,'Energy Share'!$I$2:$AL$3,2,FALSE)*VLOOKUP(LEFT(D5749,6),'Energy Share'!$I$6:$J$14,2,FALSE)</f>
        <v>3.2836989414330761E-2</v>
      </c>
    </row>
    <row r="5750" spans="1:6" hidden="1" x14ac:dyDescent="0.3">
      <c r="A5750">
        <f>IF(IFERROR(_xlfn.NUMBERVALUE(RIGHT(D5750,2))=C5750-2000,TRUE),1,0)*_xlfn.IFNA(VLOOKUP(LEFT(RIGHT(D5750,LEN(D5750)-6),LEN(RIGHT(D5750,LEN(D5750)-6))-3),'Filter Fuel'!$A$3:$I$29,HLOOKUP(LEFT(D5750,6),'Filter Fuel'!$B$1:$I$2,2,FALSE),FALSE),1)*IF(F5750=0,0,1)</f>
        <v>0</v>
      </c>
      <c r="B5750" t="s">
        <v>2</v>
      </c>
      <c r="C5750">
        <f t="shared" si="168"/>
        <v>2039</v>
      </c>
      <c r="D5750" t="str">
        <f t="shared" si="169"/>
        <v>RESBDGELCIMP38</v>
      </c>
      <c r="E5750" t="str">
        <f>VLOOKUP(D5750,'NZ40-POPT_tech_groups'!A:B,2,FALSE)</f>
        <v>NZ40-ENE-1-RESBDG</v>
      </c>
      <c r="F5750" s="3">
        <f>_xlfn.IFNA(_xlfn.IFNA(VLOOKUP(D5750,'Energy Share'!B:D,3,FALSE),VLOOKUP(LEFT(D5750,LEN(D5750)-2),'Energy Share'!B:D,3,FALSE)),0)*HLOOKUP(C5750,'Energy Share'!$I$2:$AL$3,2,FALSE)*VLOOKUP(LEFT(D5750,6),'Energy Share'!$I$6:$J$14,2,FALSE)</f>
        <v>3.2836989414330761E-2</v>
      </c>
    </row>
    <row r="5751" spans="1:6" x14ac:dyDescent="0.3">
      <c r="A5751">
        <f>IF(IFERROR(_xlfn.NUMBERVALUE(RIGHT(D5751,2))=C5751-2000,TRUE),1,0)*_xlfn.IFNA(VLOOKUP(LEFT(RIGHT(D5751,LEN(D5751)-6),LEN(RIGHT(D5751,LEN(D5751)-6))-3),'Filter Fuel'!$A$3:$I$29,HLOOKUP(LEFT(D5751,6),'Filter Fuel'!$B$1:$I$2,2,FALSE),FALSE),1)*IF(F5751=0,0,1)</f>
        <v>1</v>
      </c>
      <c r="B5751" t="s">
        <v>2</v>
      </c>
      <c r="C5751">
        <f t="shared" si="168"/>
        <v>2039</v>
      </c>
      <c r="D5751" t="str">
        <f t="shared" si="169"/>
        <v>RESBDGELCIMP39</v>
      </c>
      <c r="E5751" t="str">
        <f>VLOOKUP(D5751,'NZ40-POPT_tech_groups'!A:B,2,FALSE)</f>
        <v>NZ40-ENE-1-RESBDG</v>
      </c>
      <c r="F5751" s="3">
        <f>_xlfn.IFNA(_xlfn.IFNA(VLOOKUP(D5751,'Energy Share'!B:D,3,FALSE),VLOOKUP(LEFT(D5751,LEN(D5751)-2),'Energy Share'!B:D,3,FALSE)),0)*HLOOKUP(C5751,'Energy Share'!$I$2:$AL$3,2,FALSE)*VLOOKUP(LEFT(D5751,6),'Energy Share'!$I$6:$J$14,2,FALSE)</f>
        <v>3.2836989414330761E-2</v>
      </c>
    </row>
    <row r="5752" spans="1:6" hidden="1" x14ac:dyDescent="0.3">
      <c r="A5752">
        <f>IF(IFERROR(_xlfn.NUMBERVALUE(RIGHT(D5752,2))=C5752-2000,TRUE),1,0)*_xlfn.IFNA(VLOOKUP(LEFT(RIGHT(D5752,LEN(D5752)-6),LEN(RIGHT(D5752,LEN(D5752)-6))-3),'Filter Fuel'!$A$3:$I$29,HLOOKUP(LEFT(D5752,6),'Filter Fuel'!$B$1:$I$2,2,FALSE),FALSE),1)*IF(F5752=0,0,1)</f>
        <v>0</v>
      </c>
      <c r="B5752" t="s">
        <v>2</v>
      </c>
      <c r="C5752">
        <f t="shared" si="168"/>
        <v>2039</v>
      </c>
      <c r="D5752" t="str">
        <f t="shared" si="169"/>
        <v>RESBDGELCIMP40</v>
      </c>
      <c r="E5752" t="str">
        <f>VLOOKUP(D5752,'NZ40-POPT_tech_groups'!A:B,2,FALSE)</f>
        <v>NZ40-ENE-1-RESBDG</v>
      </c>
      <c r="F5752" s="3">
        <f>_xlfn.IFNA(_xlfn.IFNA(VLOOKUP(D5752,'Energy Share'!B:D,3,FALSE),VLOOKUP(LEFT(D5752,LEN(D5752)-2),'Energy Share'!B:D,3,FALSE)),0)*HLOOKUP(C5752,'Energy Share'!$I$2:$AL$3,2,FALSE)*VLOOKUP(LEFT(D5752,6),'Energy Share'!$I$6:$J$14,2,FALSE)</f>
        <v>3.2836989414330761E-2</v>
      </c>
    </row>
    <row r="5753" spans="1:6" hidden="1" x14ac:dyDescent="0.3">
      <c r="A5753">
        <f>IF(IFERROR(_xlfn.NUMBERVALUE(RIGHT(D5753,2))=C5753-2000,TRUE),1,0)*_xlfn.IFNA(VLOOKUP(LEFT(RIGHT(D5753,LEN(D5753)-6),LEN(RIGHT(D5753,LEN(D5753)-6))-3),'Filter Fuel'!$A$3:$I$29,HLOOKUP(LEFT(D5753,6),'Filter Fuel'!$B$1:$I$2,2,FALSE),FALSE),1)*IF(F5753=0,0,1)</f>
        <v>0</v>
      </c>
      <c r="B5753" t="s">
        <v>2</v>
      </c>
      <c r="C5753">
        <f t="shared" si="168"/>
        <v>2039</v>
      </c>
      <c r="D5753" t="str">
        <f t="shared" si="169"/>
        <v>RESBDGELCIMP41</v>
      </c>
      <c r="E5753" t="str">
        <f>VLOOKUP(D5753,'NZ40-POPT_tech_groups'!A:B,2,FALSE)</f>
        <v>NZ40-ENE-1-RESBDG</v>
      </c>
      <c r="F5753" s="3">
        <f>_xlfn.IFNA(_xlfn.IFNA(VLOOKUP(D5753,'Energy Share'!B:D,3,FALSE),VLOOKUP(LEFT(D5753,LEN(D5753)-2),'Energy Share'!B:D,3,FALSE)),0)*HLOOKUP(C5753,'Energy Share'!$I$2:$AL$3,2,FALSE)*VLOOKUP(LEFT(D5753,6),'Energy Share'!$I$6:$J$14,2,FALSE)</f>
        <v>3.2836989414330761E-2</v>
      </c>
    </row>
    <row r="5754" spans="1:6" hidden="1" x14ac:dyDescent="0.3">
      <c r="A5754">
        <f>IF(IFERROR(_xlfn.NUMBERVALUE(RIGHT(D5754,2))=C5754-2000,TRUE),1,0)*_xlfn.IFNA(VLOOKUP(LEFT(RIGHT(D5754,LEN(D5754)-6),LEN(RIGHT(D5754,LEN(D5754)-6))-3),'Filter Fuel'!$A$3:$I$29,HLOOKUP(LEFT(D5754,6),'Filter Fuel'!$B$1:$I$2,2,FALSE),FALSE),1)*IF(F5754=0,0,1)</f>
        <v>0</v>
      </c>
      <c r="B5754" t="s">
        <v>2</v>
      </c>
      <c r="C5754">
        <f t="shared" si="168"/>
        <v>2039</v>
      </c>
      <c r="D5754" t="str">
        <f t="shared" si="169"/>
        <v>RESBDGELCIMP42</v>
      </c>
      <c r="E5754" t="str">
        <f>VLOOKUP(D5754,'NZ40-POPT_tech_groups'!A:B,2,FALSE)</f>
        <v>NZ40-ENE-1-RESBDG</v>
      </c>
      <c r="F5754" s="3">
        <f>_xlfn.IFNA(_xlfn.IFNA(VLOOKUP(D5754,'Energy Share'!B:D,3,FALSE),VLOOKUP(LEFT(D5754,LEN(D5754)-2),'Energy Share'!B:D,3,FALSE)),0)*HLOOKUP(C5754,'Energy Share'!$I$2:$AL$3,2,FALSE)*VLOOKUP(LEFT(D5754,6),'Energy Share'!$I$6:$J$14,2,FALSE)</f>
        <v>3.2836989414330761E-2</v>
      </c>
    </row>
    <row r="5755" spans="1:6" hidden="1" x14ac:dyDescent="0.3">
      <c r="A5755">
        <f>IF(IFERROR(_xlfn.NUMBERVALUE(RIGHT(D5755,2))=C5755-2000,TRUE),1,0)*_xlfn.IFNA(VLOOKUP(LEFT(RIGHT(D5755,LEN(D5755)-6),LEN(RIGHT(D5755,LEN(D5755)-6))-3),'Filter Fuel'!$A$3:$I$29,HLOOKUP(LEFT(D5755,6),'Filter Fuel'!$B$1:$I$2,2,FALSE),FALSE),1)*IF(F5755=0,0,1)</f>
        <v>0</v>
      </c>
      <c r="B5755" t="s">
        <v>2</v>
      </c>
      <c r="C5755">
        <f t="shared" si="168"/>
        <v>2039</v>
      </c>
      <c r="D5755" t="str">
        <f t="shared" si="169"/>
        <v>RESBDGELCIMP43</v>
      </c>
      <c r="E5755" t="str">
        <f>VLOOKUP(D5755,'NZ40-POPT_tech_groups'!A:B,2,FALSE)</f>
        <v>NZ40-ENE-1-RESBDG</v>
      </c>
      <c r="F5755" s="3">
        <f>_xlfn.IFNA(_xlfn.IFNA(VLOOKUP(D5755,'Energy Share'!B:D,3,FALSE),VLOOKUP(LEFT(D5755,LEN(D5755)-2),'Energy Share'!B:D,3,FALSE)),0)*HLOOKUP(C5755,'Energy Share'!$I$2:$AL$3,2,FALSE)*VLOOKUP(LEFT(D5755,6),'Energy Share'!$I$6:$J$14,2,FALSE)</f>
        <v>3.2836989414330761E-2</v>
      </c>
    </row>
    <row r="5756" spans="1:6" hidden="1" x14ac:dyDescent="0.3">
      <c r="A5756">
        <f>IF(IFERROR(_xlfn.NUMBERVALUE(RIGHT(D5756,2))=C5756-2000,TRUE),1,0)*_xlfn.IFNA(VLOOKUP(LEFT(RIGHT(D5756,LEN(D5756)-6),LEN(RIGHT(D5756,LEN(D5756)-6))-3),'Filter Fuel'!$A$3:$I$29,HLOOKUP(LEFT(D5756,6),'Filter Fuel'!$B$1:$I$2,2,FALSE),FALSE),1)*IF(F5756=0,0,1)</f>
        <v>0</v>
      </c>
      <c r="B5756" t="s">
        <v>2</v>
      </c>
      <c r="C5756">
        <f t="shared" si="168"/>
        <v>2039</v>
      </c>
      <c r="D5756" t="str">
        <f t="shared" si="169"/>
        <v>RESBDGELCIMP44</v>
      </c>
      <c r="E5756" t="str">
        <f>VLOOKUP(D5756,'NZ40-POPT_tech_groups'!A:B,2,FALSE)</f>
        <v>NZ40-ENE-1-RESBDG</v>
      </c>
      <c r="F5756" s="3">
        <f>_xlfn.IFNA(_xlfn.IFNA(VLOOKUP(D5756,'Energy Share'!B:D,3,FALSE),VLOOKUP(LEFT(D5756,LEN(D5756)-2),'Energy Share'!B:D,3,FALSE)),0)*HLOOKUP(C5756,'Energy Share'!$I$2:$AL$3,2,FALSE)*VLOOKUP(LEFT(D5756,6),'Energy Share'!$I$6:$J$14,2,FALSE)</f>
        <v>3.2836989414330761E-2</v>
      </c>
    </row>
    <row r="5757" spans="1:6" hidden="1" x14ac:dyDescent="0.3">
      <c r="A5757">
        <f>IF(IFERROR(_xlfn.NUMBERVALUE(RIGHT(D5757,2))=C5757-2000,TRUE),1,0)*_xlfn.IFNA(VLOOKUP(LEFT(RIGHT(D5757,LEN(D5757)-6),LEN(RIGHT(D5757,LEN(D5757)-6))-3),'Filter Fuel'!$A$3:$I$29,HLOOKUP(LEFT(D5757,6),'Filter Fuel'!$B$1:$I$2,2,FALSE),FALSE),1)*IF(F5757=0,0,1)</f>
        <v>0</v>
      </c>
      <c r="B5757" t="s">
        <v>2</v>
      </c>
      <c r="C5757">
        <f t="shared" si="168"/>
        <v>2039</v>
      </c>
      <c r="D5757" t="str">
        <f t="shared" si="169"/>
        <v>RESBDGELCIMP45</v>
      </c>
      <c r="E5757" t="str">
        <f>VLOOKUP(D5757,'NZ40-POPT_tech_groups'!A:B,2,FALSE)</f>
        <v>NZ40-ENE-1-RESBDG</v>
      </c>
      <c r="F5757" s="3">
        <f>_xlfn.IFNA(_xlfn.IFNA(VLOOKUP(D5757,'Energy Share'!B:D,3,FALSE),VLOOKUP(LEFT(D5757,LEN(D5757)-2),'Energy Share'!B:D,3,FALSE)),0)*HLOOKUP(C5757,'Energy Share'!$I$2:$AL$3,2,FALSE)*VLOOKUP(LEFT(D5757,6),'Energy Share'!$I$6:$J$14,2,FALSE)</f>
        <v>3.2836989414330761E-2</v>
      </c>
    </row>
    <row r="5758" spans="1:6" hidden="1" x14ac:dyDescent="0.3">
      <c r="A5758">
        <f>IF(IFERROR(_xlfn.NUMBERVALUE(RIGHT(D5758,2))=C5758-2000,TRUE),1,0)*_xlfn.IFNA(VLOOKUP(LEFT(RIGHT(D5758,LEN(D5758)-6),LEN(RIGHT(D5758,LEN(D5758)-6))-3),'Filter Fuel'!$A$3:$I$29,HLOOKUP(LEFT(D5758,6),'Filter Fuel'!$B$1:$I$2,2,FALSE),FALSE),1)*IF(F5758=0,0,1)</f>
        <v>0</v>
      </c>
      <c r="B5758" t="s">
        <v>2</v>
      </c>
      <c r="C5758">
        <f t="shared" si="168"/>
        <v>2039</v>
      </c>
      <c r="D5758" t="str">
        <f t="shared" si="169"/>
        <v>RESBDGELCIMP46</v>
      </c>
      <c r="E5758" t="str">
        <f>VLOOKUP(D5758,'NZ40-POPT_tech_groups'!A:B,2,FALSE)</f>
        <v>NZ40-ENE-1-RESBDG</v>
      </c>
      <c r="F5758" s="3">
        <f>_xlfn.IFNA(_xlfn.IFNA(VLOOKUP(D5758,'Energy Share'!B:D,3,FALSE),VLOOKUP(LEFT(D5758,LEN(D5758)-2),'Energy Share'!B:D,3,FALSE)),0)*HLOOKUP(C5758,'Energy Share'!$I$2:$AL$3,2,FALSE)*VLOOKUP(LEFT(D5758,6),'Energy Share'!$I$6:$J$14,2,FALSE)</f>
        <v>3.2836989414330761E-2</v>
      </c>
    </row>
    <row r="5759" spans="1:6" hidden="1" x14ac:dyDescent="0.3">
      <c r="A5759">
        <f>IF(IFERROR(_xlfn.NUMBERVALUE(RIGHT(D5759,2))=C5759-2000,TRUE),1,0)*_xlfn.IFNA(VLOOKUP(LEFT(RIGHT(D5759,LEN(D5759)-6),LEN(RIGHT(D5759,LEN(D5759)-6))-3),'Filter Fuel'!$A$3:$I$29,HLOOKUP(LEFT(D5759,6),'Filter Fuel'!$B$1:$I$2,2,FALSE),FALSE),1)*IF(F5759=0,0,1)</f>
        <v>0</v>
      </c>
      <c r="B5759" t="s">
        <v>2</v>
      </c>
      <c r="C5759">
        <f t="shared" si="168"/>
        <v>2039</v>
      </c>
      <c r="D5759" t="str">
        <f t="shared" si="169"/>
        <v>RESBDGELCIMP47</v>
      </c>
      <c r="E5759" t="str">
        <f>VLOOKUP(D5759,'NZ40-POPT_tech_groups'!A:B,2,FALSE)</f>
        <v>NZ40-ENE-1-RESBDG</v>
      </c>
      <c r="F5759" s="3">
        <f>_xlfn.IFNA(_xlfn.IFNA(VLOOKUP(D5759,'Energy Share'!B:D,3,FALSE),VLOOKUP(LEFT(D5759,LEN(D5759)-2),'Energy Share'!B:D,3,FALSE)),0)*HLOOKUP(C5759,'Energy Share'!$I$2:$AL$3,2,FALSE)*VLOOKUP(LEFT(D5759,6),'Energy Share'!$I$6:$J$14,2,FALSE)</f>
        <v>3.2836989414330761E-2</v>
      </c>
    </row>
    <row r="5760" spans="1:6" hidden="1" x14ac:dyDescent="0.3">
      <c r="A5760">
        <f>IF(IFERROR(_xlfn.NUMBERVALUE(RIGHT(D5760,2))=C5760-2000,TRUE),1,0)*_xlfn.IFNA(VLOOKUP(LEFT(RIGHT(D5760,LEN(D5760)-6),LEN(RIGHT(D5760,LEN(D5760)-6))-3),'Filter Fuel'!$A$3:$I$29,HLOOKUP(LEFT(D5760,6),'Filter Fuel'!$B$1:$I$2,2,FALSE),FALSE),1)*IF(F5760=0,0,1)</f>
        <v>0</v>
      </c>
      <c r="B5760" t="s">
        <v>2</v>
      </c>
      <c r="C5760">
        <f t="shared" si="168"/>
        <v>2039</v>
      </c>
      <c r="D5760" t="str">
        <f t="shared" si="169"/>
        <v>RESBDGELCIMP48</v>
      </c>
      <c r="E5760" t="str">
        <f>VLOOKUP(D5760,'NZ40-POPT_tech_groups'!A:B,2,FALSE)</f>
        <v>NZ40-ENE-1-RESBDG</v>
      </c>
      <c r="F5760" s="3">
        <f>_xlfn.IFNA(_xlfn.IFNA(VLOOKUP(D5760,'Energy Share'!B:D,3,FALSE),VLOOKUP(LEFT(D5760,LEN(D5760)-2),'Energy Share'!B:D,3,FALSE)),0)*HLOOKUP(C5760,'Energy Share'!$I$2:$AL$3,2,FALSE)*VLOOKUP(LEFT(D5760,6),'Energy Share'!$I$6:$J$14,2,FALSE)</f>
        <v>3.2836989414330761E-2</v>
      </c>
    </row>
    <row r="5761" spans="1:6" hidden="1" x14ac:dyDescent="0.3">
      <c r="A5761">
        <f>IF(IFERROR(_xlfn.NUMBERVALUE(RIGHT(D5761,2))=C5761-2000,TRUE),1,0)*_xlfn.IFNA(VLOOKUP(LEFT(RIGHT(D5761,LEN(D5761)-6),LEN(RIGHT(D5761,LEN(D5761)-6))-3),'Filter Fuel'!$A$3:$I$29,HLOOKUP(LEFT(D5761,6),'Filter Fuel'!$B$1:$I$2,2,FALSE),FALSE),1)*IF(F5761=0,0,1)</f>
        <v>0</v>
      </c>
      <c r="B5761" t="s">
        <v>2</v>
      </c>
      <c r="C5761">
        <f t="shared" si="168"/>
        <v>2039</v>
      </c>
      <c r="D5761" t="str">
        <f t="shared" si="169"/>
        <v>RESBDGELCIMP49</v>
      </c>
      <c r="E5761" t="str">
        <f>VLOOKUP(D5761,'NZ40-POPT_tech_groups'!A:B,2,FALSE)</f>
        <v>NZ40-ENE-1-RESBDG</v>
      </c>
      <c r="F5761" s="3">
        <f>_xlfn.IFNA(_xlfn.IFNA(VLOOKUP(D5761,'Energy Share'!B:D,3,FALSE),VLOOKUP(LEFT(D5761,LEN(D5761)-2),'Energy Share'!B:D,3,FALSE)),0)*HLOOKUP(C5761,'Energy Share'!$I$2:$AL$3,2,FALSE)*VLOOKUP(LEFT(D5761,6),'Energy Share'!$I$6:$J$14,2,FALSE)</f>
        <v>3.2836989414330761E-2</v>
      </c>
    </row>
    <row r="5762" spans="1:6" hidden="1" x14ac:dyDescent="0.3">
      <c r="A5762">
        <f>IF(IFERROR(_xlfn.NUMBERVALUE(RIGHT(D5762,2))=C5762-2000,TRUE),1,0)*_xlfn.IFNA(VLOOKUP(LEFT(RIGHT(D5762,LEN(D5762)-6),LEN(RIGHT(D5762,LEN(D5762)-6))-3),'Filter Fuel'!$A$3:$I$29,HLOOKUP(LEFT(D5762,6),'Filter Fuel'!$B$1:$I$2,2,FALSE),FALSE),1)*IF(F5762=0,0,1)</f>
        <v>0</v>
      </c>
      <c r="B5762" t="s">
        <v>2</v>
      </c>
      <c r="C5762">
        <f t="shared" si="168"/>
        <v>2039</v>
      </c>
      <c r="D5762" t="str">
        <f t="shared" si="169"/>
        <v>RESBDGELCIMP50</v>
      </c>
      <c r="E5762" t="str">
        <f>VLOOKUP(D5762,'NZ40-POPT_tech_groups'!A:B,2,FALSE)</f>
        <v>NZ40-ENE-1-RESBDG</v>
      </c>
      <c r="F5762" s="3">
        <f>_xlfn.IFNA(_xlfn.IFNA(VLOOKUP(D5762,'Energy Share'!B:D,3,FALSE),VLOOKUP(LEFT(D5762,LEN(D5762)-2),'Energy Share'!B:D,3,FALSE)),0)*HLOOKUP(C5762,'Energy Share'!$I$2:$AL$3,2,FALSE)*VLOOKUP(LEFT(D5762,6),'Energy Share'!$I$6:$J$14,2,FALSE)</f>
        <v>3.2836989414330761E-2</v>
      </c>
    </row>
    <row r="5763" spans="1:6" x14ac:dyDescent="0.3">
      <c r="A5763">
        <f>IF(IFERROR(_xlfn.NUMBERVALUE(RIGHT(D5763,2))=C5763-2000,TRUE),1,0)*_xlfn.IFNA(VLOOKUP(LEFT(RIGHT(D5763,LEN(D5763)-6),LEN(RIGHT(D5763,LEN(D5763)-6))-3),'Filter Fuel'!$A$3:$I$29,HLOOKUP(LEFT(D5763,6),'Filter Fuel'!$B$1:$I$2,2,FALSE),FALSE),1)*IF(F5763=0,0,1)</f>
        <v>1</v>
      </c>
      <c r="B5763" t="s">
        <v>2</v>
      </c>
      <c r="C5763">
        <f t="shared" si="168"/>
        <v>2039</v>
      </c>
      <c r="D5763" t="str">
        <f t="shared" si="169"/>
        <v>FRETRAETHIMP</v>
      </c>
      <c r="E5763" t="str">
        <f>VLOOKUP(D5763,'NZ40-POPT_tech_groups'!A:B,2,FALSE)</f>
        <v>NZ40-ENE-1-FRETRA</v>
      </c>
      <c r="F5763" s="3">
        <f>_xlfn.IFNA(_xlfn.IFNA(VLOOKUP(D5763,'Energy Share'!B:D,3,FALSE),VLOOKUP(LEFT(D5763,LEN(D5763)-2),'Energy Share'!B:D,3,FALSE)),0)*HLOOKUP(C5763,'Energy Share'!$I$2:$AL$3,2,FALSE)*VLOOKUP(LEFT(D5763,6),'Energy Share'!$I$6:$J$14,2,FALSE)</f>
        <v>2.7940990175158473E-3</v>
      </c>
    </row>
    <row r="5764" spans="1:6" x14ac:dyDescent="0.3">
      <c r="A5764">
        <f>IF(IFERROR(_xlfn.NUMBERVALUE(RIGHT(D5764,2))=C5764-2000,TRUE),1,0)*_xlfn.IFNA(VLOOKUP(LEFT(RIGHT(D5764,LEN(D5764)-6),LEN(RIGHT(D5764,LEN(D5764)-6))-3),'Filter Fuel'!$A$3:$I$29,HLOOKUP(LEFT(D5764,6),'Filter Fuel'!$B$1:$I$2,2,FALSE),FALSE),1)*IF(F5764=0,0,1)</f>
        <v>1</v>
      </c>
      <c r="B5764" t="s">
        <v>2</v>
      </c>
      <c r="C5764">
        <f t="shared" si="168"/>
        <v>2039</v>
      </c>
      <c r="D5764" t="str">
        <f t="shared" si="169"/>
        <v>PASTRAETHIMP</v>
      </c>
      <c r="E5764" t="str">
        <f>VLOOKUP(D5764,'NZ40-POPT_tech_groups'!A:B,2,FALSE)</f>
        <v>NZ40-ENE-1-PASTRA</v>
      </c>
      <c r="F5764" s="3">
        <f>_xlfn.IFNA(_xlfn.IFNA(VLOOKUP(D5764,'Energy Share'!B:D,3,FALSE),VLOOKUP(LEFT(D5764,LEN(D5764)-2),'Energy Share'!B:D,3,FALSE)),0)*HLOOKUP(C5764,'Energy Share'!$I$2:$AL$3,2,FALSE)*VLOOKUP(LEFT(D5764,6),'Energy Share'!$I$6:$J$14,2,FALSE)</f>
        <v>1.4562638780581726E-5</v>
      </c>
    </row>
    <row r="5765" spans="1:6" x14ac:dyDescent="0.3">
      <c r="A5765">
        <f>IF(IFERROR(_xlfn.NUMBERVALUE(RIGHT(D5765,2))=C5765-2000,TRUE),1,0)*_xlfn.IFNA(VLOOKUP(LEFT(RIGHT(D5765,LEN(D5765)-6),LEN(RIGHT(D5765,LEN(D5765)-6))-3),'Filter Fuel'!$A$3:$I$29,HLOOKUP(LEFT(D5765,6),'Filter Fuel'!$B$1:$I$2,2,FALSE),FALSE),1)*IF(F5765=0,0,1)</f>
        <v>1</v>
      </c>
      <c r="B5765" t="s">
        <v>2</v>
      </c>
      <c r="C5765">
        <f t="shared" si="168"/>
        <v>2039</v>
      </c>
      <c r="D5765" t="str">
        <f t="shared" si="169"/>
        <v>PUBTRAETHIMP</v>
      </c>
      <c r="E5765" t="str">
        <f>VLOOKUP(D5765,'NZ40-POPT_tech_groups'!A:B,2,FALSE)</f>
        <v>NZ40-ENE-1-PUBTRA</v>
      </c>
      <c r="F5765" s="3">
        <f>_xlfn.IFNA(_xlfn.IFNA(VLOOKUP(D5765,'Energy Share'!B:D,3,FALSE),VLOOKUP(LEFT(D5765,LEN(D5765)-2),'Energy Share'!B:D,3,FALSE)),0)*HLOOKUP(C5765,'Energy Share'!$I$2:$AL$3,2,FALSE)*VLOOKUP(LEFT(D5765,6),'Energy Share'!$I$6:$J$14,2,FALSE)</f>
        <v>2.9312622659090682E-3</v>
      </c>
    </row>
    <row r="5766" spans="1:6" x14ac:dyDescent="0.3">
      <c r="A5766">
        <f>IF(IFERROR(_xlfn.NUMBERVALUE(RIGHT(D5766,2))=C5766-2000,TRUE),1,0)*_xlfn.IFNA(VLOOKUP(LEFT(RIGHT(D5766,LEN(D5766)-6),LEN(RIGHT(D5766,LEN(D5766)-6))-3),'Filter Fuel'!$A$3:$I$29,HLOOKUP(LEFT(D5766,6),'Filter Fuel'!$B$1:$I$2,2,FALSE),FALSE),1)*IF(F5766=0,0,1)</f>
        <v>1</v>
      </c>
      <c r="B5766" t="s">
        <v>2</v>
      </c>
      <c r="C5766">
        <f t="shared" si="168"/>
        <v>2039</v>
      </c>
      <c r="D5766" t="str">
        <f t="shared" si="169"/>
        <v>COMBDGETHOSIMP</v>
      </c>
      <c r="E5766" t="str">
        <f>VLOOKUP(D5766,'NZ40-POPT_tech_groups'!A:B,2,FALSE)</f>
        <v>NZ40-ENE-1-COMBDG</v>
      </c>
      <c r="F5766" s="3">
        <f>_xlfn.IFNA(_xlfn.IFNA(VLOOKUP(D5766,'Energy Share'!B:D,3,FALSE),VLOOKUP(LEFT(D5766,LEN(D5766)-2),'Energy Share'!B:D,3,FALSE)),0)*HLOOKUP(C5766,'Energy Share'!$I$2:$AL$3,2,FALSE)*VLOOKUP(LEFT(D5766,6),'Energy Share'!$I$6:$J$14,2,FALSE)</f>
        <v>6.4928461041774749E-6</v>
      </c>
    </row>
    <row r="5767" spans="1:6" hidden="1" x14ac:dyDescent="0.3">
      <c r="A5767">
        <f>IF(IFERROR(_xlfn.NUMBERVALUE(RIGHT(D5767,2))=C5767-2000,TRUE),1,0)*_xlfn.IFNA(VLOOKUP(LEFT(RIGHT(D5767,LEN(D5767)-6),LEN(RIGHT(D5767,LEN(D5767)-6))-3),'Filter Fuel'!$A$3:$I$29,HLOOKUP(LEFT(D5767,6),'Filter Fuel'!$B$1:$I$2,2,FALSE),FALSE),1)*IF(F5767=0,0,1)</f>
        <v>0</v>
      </c>
      <c r="B5767" t="s">
        <v>2</v>
      </c>
      <c r="C5767">
        <f t="shared" si="168"/>
        <v>2039</v>
      </c>
      <c r="D5767" t="str">
        <f t="shared" si="169"/>
        <v>INDBDGETHOSIMP</v>
      </c>
      <c r="E5767" t="str">
        <f>VLOOKUP(D5767,'NZ40-POPT_tech_groups'!A:B,2,FALSE)</f>
        <v>NZ40-ENE-1-INDBDG</v>
      </c>
      <c r="F5767" s="3">
        <f>_xlfn.IFNA(_xlfn.IFNA(VLOOKUP(D5767,'Energy Share'!B:D,3,FALSE),VLOOKUP(LEFT(D5767,LEN(D5767)-2),'Energy Share'!B:D,3,FALSE)),0)*HLOOKUP(C5767,'Energy Share'!$I$2:$AL$3,2,FALSE)*VLOOKUP(LEFT(D5767,6),'Energy Share'!$I$6:$J$14,2,FALSE)</f>
        <v>0</v>
      </c>
    </row>
    <row r="5768" spans="1:6" hidden="1" x14ac:dyDescent="0.3">
      <c r="A5768">
        <f>IF(IFERROR(_xlfn.NUMBERVALUE(RIGHT(D5768,2))=C5768-2000,TRUE),1,0)*_xlfn.IFNA(VLOOKUP(LEFT(RIGHT(D5768,LEN(D5768)-6),LEN(RIGHT(D5768,LEN(D5768)-6))-3),'Filter Fuel'!$A$3:$I$29,HLOOKUP(LEFT(D5768,6),'Filter Fuel'!$B$1:$I$2,2,FALSE),FALSE),1)*IF(F5768=0,0,1)</f>
        <v>0</v>
      </c>
      <c r="B5768" t="s">
        <v>2</v>
      </c>
      <c r="C5768">
        <f t="shared" si="168"/>
        <v>2039</v>
      </c>
      <c r="D5768" t="str">
        <f t="shared" si="169"/>
        <v>PUBBDGETHOSIMP</v>
      </c>
      <c r="E5768" t="str">
        <f>VLOOKUP(D5768,'NZ40-POPT_tech_groups'!A:B,2,FALSE)</f>
        <v>NZ40-ENE-1-PUBBDG</v>
      </c>
      <c r="F5768" s="3">
        <f>_xlfn.IFNA(_xlfn.IFNA(VLOOKUP(D5768,'Energy Share'!B:D,3,FALSE),VLOOKUP(LEFT(D5768,LEN(D5768)-2),'Energy Share'!B:D,3,FALSE)),0)*HLOOKUP(C5768,'Energy Share'!$I$2:$AL$3,2,FALSE)*VLOOKUP(LEFT(D5768,6),'Energy Share'!$I$6:$J$14,2,FALSE)</f>
        <v>0</v>
      </c>
    </row>
    <row r="5769" spans="1:6" x14ac:dyDescent="0.3">
      <c r="A5769">
        <f>IF(IFERROR(_xlfn.NUMBERVALUE(RIGHT(D5769,2))=C5769-2000,TRUE),1,0)*_xlfn.IFNA(VLOOKUP(LEFT(RIGHT(D5769,LEN(D5769)-6),LEN(RIGHT(D5769,LEN(D5769)-6))-3),'Filter Fuel'!$A$3:$I$29,HLOOKUP(LEFT(D5769,6),'Filter Fuel'!$B$1:$I$2,2,FALSE),FALSE),1)*IF(F5769=0,0,1)</f>
        <v>1</v>
      </c>
      <c r="B5769" t="s">
        <v>2</v>
      </c>
      <c r="C5769">
        <f t="shared" si="168"/>
        <v>2039</v>
      </c>
      <c r="D5769" t="str">
        <f t="shared" si="169"/>
        <v>RESBDGETHOSIMP</v>
      </c>
      <c r="E5769" t="str">
        <f>VLOOKUP(D5769,'NZ40-POPT_tech_groups'!A:B,2,FALSE)</f>
        <v>NZ40-ENE-1-RESBDG</v>
      </c>
      <c r="F5769" s="3">
        <f>_xlfn.IFNA(_xlfn.IFNA(VLOOKUP(D5769,'Energy Share'!B:D,3,FALSE),VLOOKUP(LEFT(D5769,LEN(D5769)-2),'Energy Share'!B:D,3,FALSE)),0)*HLOOKUP(C5769,'Energy Share'!$I$2:$AL$3,2,FALSE)*VLOOKUP(LEFT(D5769,6),'Energy Share'!$I$6:$J$14,2,FALSE)</f>
        <v>3.222885406054878E-7</v>
      </c>
    </row>
    <row r="5770" spans="1:6" x14ac:dyDescent="0.3">
      <c r="A5770">
        <f>IF(IFERROR(_xlfn.NUMBERVALUE(RIGHT(D5770,2))=C5770-2000,TRUE),1,0)*_xlfn.IFNA(VLOOKUP(LEFT(RIGHT(D5770,LEN(D5770)-6),LEN(RIGHT(D5770,LEN(D5770)-6))-3),'Filter Fuel'!$A$3:$I$29,HLOOKUP(LEFT(D5770,6),'Filter Fuel'!$B$1:$I$2,2,FALSE),FALSE),1)*IF(F5770=0,0,1)</f>
        <v>1</v>
      </c>
      <c r="B5770" t="s">
        <v>2</v>
      </c>
      <c r="C5770">
        <f t="shared" si="168"/>
        <v>2039</v>
      </c>
      <c r="D5770" t="str">
        <f t="shared" si="169"/>
        <v>FRETRAFTDSLIMP</v>
      </c>
      <c r="E5770" t="str">
        <f>VLOOKUP(D5770,'NZ40-POPT_tech_groups'!A:B,2,FALSE)</f>
        <v>NZ40-ENE-1-FRETRA</v>
      </c>
      <c r="F5770" s="3">
        <f>_xlfn.IFNA(_xlfn.IFNA(VLOOKUP(D5770,'Energy Share'!B:D,3,FALSE),VLOOKUP(LEFT(D5770,LEN(D5770)-2),'Energy Share'!B:D,3,FALSE)),0)*HLOOKUP(C5770,'Energy Share'!$I$2:$AL$3,2,FALSE)*VLOOKUP(LEFT(D5770,6),'Energy Share'!$I$6:$J$14,2,FALSE)</f>
        <v>2.1022914210039847E-5</v>
      </c>
    </row>
    <row r="5771" spans="1:6" x14ac:dyDescent="0.3">
      <c r="A5771">
        <f>IF(IFERROR(_xlfn.NUMBERVALUE(RIGHT(D5771,2))=C5771-2000,TRUE),1,0)*_xlfn.IFNA(VLOOKUP(LEFT(RIGHT(D5771,LEN(D5771)-6),LEN(RIGHT(D5771,LEN(D5771)-6))-3),'Filter Fuel'!$A$3:$I$29,HLOOKUP(LEFT(D5771,6),'Filter Fuel'!$B$1:$I$2,2,FALSE),FALSE),1)*IF(F5771=0,0,1)</f>
        <v>1</v>
      </c>
      <c r="B5771" t="s">
        <v>2</v>
      </c>
      <c r="C5771">
        <f t="shared" si="168"/>
        <v>2039</v>
      </c>
      <c r="D5771" t="str">
        <f t="shared" si="169"/>
        <v>PUBTRAFTDSLIMP</v>
      </c>
      <c r="E5771" t="str">
        <f>VLOOKUP(D5771,'NZ40-POPT_tech_groups'!A:B,2,FALSE)</f>
        <v>NZ40-ENE-1-PUBTRA</v>
      </c>
      <c r="F5771" s="3">
        <f>_xlfn.IFNA(_xlfn.IFNA(VLOOKUP(D5771,'Energy Share'!B:D,3,FALSE),VLOOKUP(LEFT(D5771,LEN(D5771)-2),'Energy Share'!B:D,3,FALSE)),0)*HLOOKUP(C5771,'Energy Share'!$I$2:$AL$3,2,FALSE)*VLOOKUP(LEFT(D5771,6),'Energy Share'!$I$6:$J$14,2,FALSE)</f>
        <v>3.4139222048902584E-4</v>
      </c>
    </row>
    <row r="5772" spans="1:6" x14ac:dyDescent="0.3">
      <c r="A5772">
        <f>IF(IFERROR(_xlfn.NUMBERVALUE(RIGHT(D5772,2))=C5772-2000,TRUE),1,0)*_xlfn.IFNA(VLOOKUP(LEFT(RIGHT(D5772,LEN(D5772)-6),LEN(RIGHT(D5772,LEN(D5772)-6))-3),'Filter Fuel'!$A$3:$I$29,HLOOKUP(LEFT(D5772,6),'Filter Fuel'!$B$1:$I$2,2,FALSE),FALSE),1)*IF(F5772=0,0,1)</f>
        <v>1</v>
      </c>
      <c r="B5772" t="s">
        <v>2</v>
      </c>
      <c r="C5772">
        <f t="shared" si="168"/>
        <v>2039</v>
      </c>
      <c r="D5772" t="str">
        <f t="shared" si="169"/>
        <v>FRETRAGASIMP</v>
      </c>
      <c r="E5772" t="str">
        <f>VLOOKUP(D5772,'NZ40-POPT_tech_groups'!A:B,2,FALSE)</f>
        <v>NZ40-ENE-1-FRETRA</v>
      </c>
      <c r="F5772" s="3">
        <f>_xlfn.IFNA(_xlfn.IFNA(VLOOKUP(D5772,'Energy Share'!B:D,3,FALSE),VLOOKUP(LEFT(D5772,LEN(D5772)-2),'Energy Share'!B:D,3,FALSE)),0)*HLOOKUP(C5772,'Energy Share'!$I$2:$AL$3,2,FALSE)*VLOOKUP(LEFT(D5772,6),'Energy Share'!$I$6:$J$14,2,FALSE)</f>
        <v>6.6813898269625596E-2</v>
      </c>
    </row>
    <row r="5773" spans="1:6" x14ac:dyDescent="0.3">
      <c r="A5773">
        <f>IF(IFERROR(_xlfn.NUMBERVALUE(RIGHT(D5773,2))=C5773-2000,TRUE),1,0)*_xlfn.IFNA(VLOOKUP(LEFT(RIGHT(D5773,LEN(D5773)-6),LEN(RIGHT(D5773,LEN(D5773)-6))-3),'Filter Fuel'!$A$3:$I$29,HLOOKUP(LEFT(D5773,6),'Filter Fuel'!$B$1:$I$2,2,FALSE),FALSE),1)*IF(F5773=0,0,1)</f>
        <v>1</v>
      </c>
      <c r="B5773" t="s">
        <v>2</v>
      </c>
      <c r="C5773">
        <f t="shared" si="168"/>
        <v>2039</v>
      </c>
      <c r="D5773" t="str">
        <f t="shared" si="169"/>
        <v>PASTRAGASIMP</v>
      </c>
      <c r="E5773" t="str">
        <f>VLOOKUP(D5773,'NZ40-POPT_tech_groups'!A:B,2,FALSE)</f>
        <v>NZ40-ENE-1-PASTRA</v>
      </c>
      <c r="F5773" s="3">
        <f>_xlfn.IFNA(_xlfn.IFNA(VLOOKUP(D5773,'Energy Share'!B:D,3,FALSE),VLOOKUP(LEFT(D5773,LEN(D5773)-2),'Energy Share'!B:D,3,FALSE)),0)*HLOOKUP(C5773,'Energy Share'!$I$2:$AL$3,2,FALSE)*VLOOKUP(LEFT(D5773,6),'Energy Share'!$I$6:$J$14,2,FALSE)</f>
        <v>0.13299174184829138</v>
      </c>
    </row>
    <row r="5774" spans="1:6" x14ac:dyDescent="0.3">
      <c r="A5774">
        <f>IF(IFERROR(_xlfn.NUMBERVALUE(RIGHT(D5774,2))=C5774-2000,TRUE),1,0)*_xlfn.IFNA(VLOOKUP(LEFT(RIGHT(D5774,LEN(D5774)-6),LEN(RIGHT(D5774,LEN(D5774)-6))-3),'Filter Fuel'!$A$3:$I$29,HLOOKUP(LEFT(D5774,6),'Filter Fuel'!$B$1:$I$2,2,FALSE),FALSE),1)*IF(F5774=0,0,1)</f>
        <v>1</v>
      </c>
      <c r="B5774" t="s">
        <v>2</v>
      </c>
      <c r="C5774">
        <f t="shared" si="168"/>
        <v>2039</v>
      </c>
      <c r="D5774" t="str">
        <f t="shared" si="169"/>
        <v>PUBTRAGASIMP</v>
      </c>
      <c r="E5774" t="str">
        <f>VLOOKUP(D5774,'NZ40-POPT_tech_groups'!A:B,2,FALSE)</f>
        <v>NZ40-ENE-1-PUBTRA</v>
      </c>
      <c r="F5774" s="3">
        <f>_xlfn.IFNA(_xlfn.IFNA(VLOOKUP(D5774,'Energy Share'!B:D,3,FALSE),VLOOKUP(LEFT(D5774,LEN(D5774)-2),'Energy Share'!B:D,3,FALSE)),0)*HLOOKUP(C5774,'Energy Share'!$I$2:$AL$3,2,FALSE)*VLOOKUP(LEFT(D5774,6),'Energy Share'!$I$6:$J$14,2,FALSE)</f>
        <v>7.1595745445935305E-2</v>
      </c>
    </row>
    <row r="5775" spans="1:6" hidden="1" x14ac:dyDescent="0.3">
      <c r="A5775">
        <f>IF(IFERROR(_xlfn.NUMBERVALUE(RIGHT(D5775,2))=C5775-2000,TRUE),1,0)*_xlfn.IFNA(VLOOKUP(LEFT(RIGHT(D5775,LEN(D5775)-6),LEN(RIGHT(D5775,LEN(D5775)-6))-3),'Filter Fuel'!$A$3:$I$29,HLOOKUP(LEFT(D5775,6),'Filter Fuel'!$B$1:$I$2,2,FALSE),FALSE),1)*IF(F5775=0,0,1)</f>
        <v>0</v>
      </c>
      <c r="B5775" t="s">
        <v>2</v>
      </c>
      <c r="C5775">
        <f t="shared" si="168"/>
        <v>2039</v>
      </c>
      <c r="D5775" t="str">
        <f t="shared" si="169"/>
        <v>COMBDGGEOIMP</v>
      </c>
      <c r="E5775" t="str">
        <f>VLOOKUP(D5775,'NZ40-POPT_tech_groups'!A:B,2,FALSE)</f>
        <v>NZ40-ENE-1-COMBDG</v>
      </c>
      <c r="F5775" s="3">
        <f>_xlfn.IFNA(_xlfn.IFNA(VLOOKUP(D5775,'Energy Share'!B:D,3,FALSE),VLOOKUP(LEFT(D5775,LEN(D5775)-2),'Energy Share'!B:D,3,FALSE)),0)*HLOOKUP(C5775,'Energy Share'!$I$2:$AL$3,2,FALSE)*VLOOKUP(LEFT(D5775,6),'Energy Share'!$I$6:$J$14,2,FALSE)</f>
        <v>0</v>
      </c>
    </row>
    <row r="5776" spans="1:6" hidden="1" x14ac:dyDescent="0.3">
      <c r="A5776">
        <f>IF(IFERROR(_xlfn.NUMBERVALUE(RIGHT(D5776,2))=C5776-2000,TRUE),1,0)*_xlfn.IFNA(VLOOKUP(LEFT(RIGHT(D5776,LEN(D5776)-6),LEN(RIGHT(D5776,LEN(D5776)-6))-3),'Filter Fuel'!$A$3:$I$29,HLOOKUP(LEFT(D5776,6),'Filter Fuel'!$B$1:$I$2,2,FALSE),FALSE),1)*IF(F5776=0,0,1)</f>
        <v>0</v>
      </c>
      <c r="B5776" t="s">
        <v>2</v>
      </c>
      <c r="C5776">
        <f t="shared" si="168"/>
        <v>2039</v>
      </c>
      <c r="D5776" t="str">
        <f t="shared" si="169"/>
        <v>PUBBDGGEOIMP</v>
      </c>
      <c r="E5776" t="str">
        <f>VLOOKUP(D5776,'NZ40-POPT_tech_groups'!A:B,2,FALSE)</f>
        <v>NZ40-ENE-1-PUBBDG</v>
      </c>
      <c r="F5776" s="3">
        <f>_xlfn.IFNA(_xlfn.IFNA(VLOOKUP(D5776,'Energy Share'!B:D,3,FALSE),VLOOKUP(LEFT(D5776,LEN(D5776)-2),'Energy Share'!B:D,3,FALSE)),0)*HLOOKUP(C5776,'Energy Share'!$I$2:$AL$3,2,FALSE)*VLOOKUP(LEFT(D5776,6),'Energy Share'!$I$6:$J$14,2,FALSE)</f>
        <v>0</v>
      </c>
    </row>
    <row r="5777" spans="1:6" hidden="1" x14ac:dyDescent="0.3">
      <c r="A5777">
        <f>IF(IFERROR(_xlfn.NUMBERVALUE(RIGHT(D5777,2))=C5777-2000,TRUE),1,0)*_xlfn.IFNA(VLOOKUP(LEFT(RIGHT(D5777,LEN(D5777)-6),LEN(RIGHT(D5777,LEN(D5777)-6))-3),'Filter Fuel'!$A$3:$I$29,HLOOKUP(LEFT(D5777,6),'Filter Fuel'!$B$1:$I$2,2,FALSE),FALSE),1)*IF(F5777=0,0,1)</f>
        <v>0</v>
      </c>
      <c r="B5777" t="s">
        <v>2</v>
      </c>
      <c r="C5777">
        <f t="shared" si="168"/>
        <v>2039</v>
      </c>
      <c r="D5777" t="str">
        <f t="shared" si="169"/>
        <v>RESBDGGEOIMP</v>
      </c>
      <c r="E5777" t="str">
        <f>VLOOKUP(D5777,'NZ40-POPT_tech_groups'!A:B,2,FALSE)</f>
        <v>NZ40-ENE-1-RESBDG</v>
      </c>
      <c r="F5777" s="3">
        <f>_xlfn.IFNA(_xlfn.IFNA(VLOOKUP(D5777,'Energy Share'!B:D,3,FALSE),VLOOKUP(LEFT(D5777,LEN(D5777)-2),'Energy Share'!B:D,3,FALSE)),0)*HLOOKUP(C5777,'Energy Share'!$I$2:$AL$3,2,FALSE)*VLOOKUP(LEFT(D5777,6),'Energy Share'!$I$6:$J$14,2,FALSE)</f>
        <v>0</v>
      </c>
    </row>
    <row r="5778" spans="1:6" x14ac:dyDescent="0.3">
      <c r="A5778">
        <f>IF(IFERROR(_xlfn.NUMBERVALUE(RIGHT(D5778,2))=C5778-2000,TRUE),1,0)*_xlfn.IFNA(VLOOKUP(LEFT(RIGHT(D5778,LEN(D5778)-6),LEN(RIGHT(D5778,LEN(D5778)-6))-3),'Filter Fuel'!$A$3:$I$29,HLOOKUP(LEFT(D5778,6),'Filter Fuel'!$B$1:$I$2,2,FALSE),FALSE),1)*IF(F5778=0,0,1)</f>
        <v>1</v>
      </c>
      <c r="B5778" t="s">
        <v>2</v>
      </c>
      <c r="C5778">
        <f t="shared" si="168"/>
        <v>2039</v>
      </c>
      <c r="D5778" t="str">
        <f t="shared" si="169"/>
        <v>COMBDGHFOIMP</v>
      </c>
      <c r="E5778" t="str">
        <f>VLOOKUP(D5778,'NZ40-POPT_tech_groups'!A:B,2,FALSE)</f>
        <v>NZ40-ENE-1-COMBDG</v>
      </c>
      <c r="F5778" s="3">
        <f>_xlfn.IFNA(_xlfn.IFNA(VLOOKUP(D5778,'Energy Share'!B:D,3,FALSE),VLOOKUP(LEFT(D5778,LEN(D5778)-2),'Energy Share'!B:D,3,FALSE)),0)*HLOOKUP(C5778,'Energy Share'!$I$2:$AL$3,2,FALSE)*VLOOKUP(LEFT(D5778,6),'Energy Share'!$I$6:$J$14,2,FALSE)</f>
        <v>3.5366945765968186E-5</v>
      </c>
    </row>
    <row r="5779" spans="1:6" hidden="1" x14ac:dyDescent="0.3">
      <c r="A5779">
        <f>IF(IFERROR(_xlfn.NUMBERVALUE(RIGHT(D5779,2))=C5779-2000,TRUE),1,0)*_xlfn.IFNA(VLOOKUP(LEFT(RIGHT(D5779,LEN(D5779)-6),LEN(RIGHT(D5779,LEN(D5779)-6))-3),'Filter Fuel'!$A$3:$I$29,HLOOKUP(LEFT(D5779,6),'Filter Fuel'!$B$1:$I$2,2,FALSE),FALSE),1)*IF(F5779=0,0,1)</f>
        <v>0</v>
      </c>
      <c r="B5779" t="s">
        <v>2</v>
      </c>
      <c r="C5779">
        <f t="shared" si="168"/>
        <v>2039</v>
      </c>
      <c r="D5779" t="str">
        <f t="shared" si="169"/>
        <v>FRETRAHFOIMP</v>
      </c>
      <c r="E5779" t="str">
        <f>VLOOKUP(D5779,'NZ40-POPT_tech_groups'!A:B,2,FALSE)</f>
        <v>NZ40-ENE-1-FRETRA</v>
      </c>
      <c r="F5779" s="3">
        <f>_xlfn.IFNA(_xlfn.IFNA(VLOOKUP(D5779,'Energy Share'!B:D,3,FALSE),VLOOKUP(LEFT(D5779,LEN(D5779)-2),'Energy Share'!B:D,3,FALSE)),0)*HLOOKUP(C5779,'Energy Share'!$I$2:$AL$3,2,FALSE)*VLOOKUP(LEFT(D5779,6),'Energy Share'!$I$6:$J$14,2,FALSE)</f>
        <v>9.2777912028758512E-4</v>
      </c>
    </row>
    <row r="5780" spans="1:6" x14ac:dyDescent="0.3">
      <c r="A5780">
        <f>IF(IFERROR(_xlfn.NUMBERVALUE(RIGHT(D5780,2))=C5780-2000,TRUE),1,0)*_xlfn.IFNA(VLOOKUP(LEFT(RIGHT(D5780,LEN(D5780)-6),LEN(RIGHT(D5780,LEN(D5780)-6))-3),'Filter Fuel'!$A$3:$I$29,HLOOKUP(LEFT(D5780,6),'Filter Fuel'!$B$1:$I$2,2,FALSE),FALSE),1)*IF(F5780=0,0,1)</f>
        <v>1</v>
      </c>
      <c r="B5780" t="s">
        <v>2</v>
      </c>
      <c r="C5780">
        <f t="shared" si="168"/>
        <v>2039</v>
      </c>
      <c r="D5780" t="str">
        <f t="shared" si="169"/>
        <v>INDBDGHFOIMP</v>
      </c>
      <c r="E5780" t="str">
        <f>VLOOKUP(D5780,'NZ40-POPT_tech_groups'!A:B,2,FALSE)</f>
        <v>NZ40-ENE-1-INDBDG</v>
      </c>
      <c r="F5780" s="3">
        <f>_xlfn.IFNA(_xlfn.IFNA(VLOOKUP(D5780,'Energy Share'!B:D,3,FALSE),VLOOKUP(LEFT(D5780,LEN(D5780)-2),'Energy Share'!B:D,3,FALSE)),0)*HLOOKUP(C5780,'Energy Share'!$I$2:$AL$3,2,FALSE)*VLOOKUP(LEFT(D5780,6),'Energy Share'!$I$6:$J$14,2,FALSE)</f>
        <v>8.7883382744217747E-4</v>
      </c>
    </row>
    <row r="5781" spans="1:6" x14ac:dyDescent="0.3">
      <c r="A5781">
        <f>IF(IFERROR(_xlfn.NUMBERVALUE(RIGHT(D5781,2))=C5781-2000,TRUE),1,0)*_xlfn.IFNA(VLOOKUP(LEFT(RIGHT(D5781,LEN(D5781)-6),LEN(RIGHT(D5781,LEN(D5781)-6))-3),'Filter Fuel'!$A$3:$I$29,HLOOKUP(LEFT(D5781,6),'Filter Fuel'!$B$1:$I$2,2,FALSE),FALSE),1)*IF(F5781=0,0,1)</f>
        <v>1</v>
      </c>
      <c r="B5781" t="s">
        <v>2</v>
      </c>
      <c r="C5781">
        <f t="shared" si="168"/>
        <v>2039</v>
      </c>
      <c r="D5781" t="str">
        <f t="shared" si="169"/>
        <v>PUBBDGHFOIMP</v>
      </c>
      <c r="E5781" t="str">
        <f>VLOOKUP(D5781,'NZ40-POPT_tech_groups'!A:B,2,FALSE)</f>
        <v>NZ40-ENE-1-PUBBDG</v>
      </c>
      <c r="F5781" s="3">
        <f>_xlfn.IFNA(_xlfn.IFNA(VLOOKUP(D5781,'Energy Share'!B:D,3,FALSE),VLOOKUP(LEFT(D5781,LEN(D5781)-2),'Energy Share'!B:D,3,FALSE)),0)*HLOOKUP(C5781,'Energy Share'!$I$2:$AL$3,2,FALSE)*VLOOKUP(LEFT(D5781,6),'Energy Share'!$I$6:$J$14,2,FALSE)</f>
        <v>9.3167023657532436E-6</v>
      </c>
    </row>
    <row r="5782" spans="1:6" hidden="1" x14ac:dyDescent="0.3">
      <c r="A5782">
        <f>IF(IFERROR(_xlfn.NUMBERVALUE(RIGHT(D5782,2))=C5782-2000,TRUE),1,0)*_xlfn.IFNA(VLOOKUP(LEFT(RIGHT(D5782,LEN(D5782)-6),LEN(RIGHT(D5782,LEN(D5782)-6))-3),'Filter Fuel'!$A$3:$I$29,HLOOKUP(LEFT(D5782,6),'Filter Fuel'!$B$1:$I$2,2,FALSE),FALSE),1)*IF(F5782=0,0,1)</f>
        <v>0</v>
      </c>
      <c r="B5782" t="s">
        <v>2</v>
      </c>
      <c r="C5782">
        <f t="shared" si="168"/>
        <v>2039</v>
      </c>
      <c r="D5782" t="str">
        <f t="shared" si="169"/>
        <v>PUBTRAHFOIMP</v>
      </c>
      <c r="E5782" t="str">
        <f>VLOOKUP(D5782,'NZ40-POPT_tech_groups'!A:B,2,FALSE)</f>
        <v>NZ40-ENE-1-PUBTRA</v>
      </c>
      <c r="F5782" s="3">
        <f>_xlfn.IFNA(_xlfn.IFNA(VLOOKUP(D5782,'Energy Share'!B:D,3,FALSE),VLOOKUP(LEFT(D5782,LEN(D5782)-2),'Energy Share'!B:D,3,FALSE)),0)*HLOOKUP(C5782,'Energy Share'!$I$2:$AL$3,2,FALSE)*VLOOKUP(LEFT(D5782,6),'Energy Share'!$I$6:$J$14,2,FALSE)</f>
        <v>0</v>
      </c>
    </row>
    <row r="5783" spans="1:6" hidden="1" x14ac:dyDescent="0.3">
      <c r="A5783">
        <f>IF(IFERROR(_xlfn.NUMBERVALUE(RIGHT(D5783,2))=C5783-2000,TRUE),1,0)*_xlfn.IFNA(VLOOKUP(LEFT(RIGHT(D5783,LEN(D5783)-6),LEN(RIGHT(D5783,LEN(D5783)-6))-3),'Filter Fuel'!$A$3:$I$29,HLOOKUP(LEFT(D5783,6),'Filter Fuel'!$B$1:$I$2,2,FALSE),FALSE),1)*IF(F5783=0,0,1)</f>
        <v>0</v>
      </c>
      <c r="B5783" t="s">
        <v>2</v>
      </c>
      <c r="C5783">
        <f t="shared" si="168"/>
        <v>2039</v>
      </c>
      <c r="D5783" t="str">
        <f t="shared" si="169"/>
        <v>COMBDGHH2IMP</v>
      </c>
      <c r="E5783" t="str">
        <f>VLOOKUP(D5783,'NZ40-POPT_tech_groups'!A:B,2,FALSE)</f>
        <v>NZ40-ENE-1-COMBDG</v>
      </c>
      <c r="F5783" s="3">
        <f>_xlfn.IFNA(_xlfn.IFNA(VLOOKUP(D5783,'Energy Share'!B:D,3,FALSE),VLOOKUP(LEFT(D5783,LEN(D5783)-2),'Energy Share'!B:D,3,FALSE)),0)*HLOOKUP(C5783,'Energy Share'!$I$2:$AL$3,2,FALSE)*VLOOKUP(LEFT(D5783,6),'Energy Share'!$I$6:$J$14,2,FALSE)</f>
        <v>0</v>
      </c>
    </row>
    <row r="5784" spans="1:6" hidden="1" x14ac:dyDescent="0.3">
      <c r="A5784">
        <f>IF(IFERROR(_xlfn.NUMBERVALUE(RIGHT(D5784,2))=C5784-2000,TRUE),1,0)*_xlfn.IFNA(VLOOKUP(LEFT(RIGHT(D5784,LEN(D5784)-6),LEN(RIGHT(D5784,LEN(D5784)-6))-3),'Filter Fuel'!$A$3:$I$29,HLOOKUP(LEFT(D5784,6),'Filter Fuel'!$B$1:$I$2,2,FALSE),FALSE),1)*IF(F5784=0,0,1)</f>
        <v>0</v>
      </c>
      <c r="B5784" t="s">
        <v>2</v>
      </c>
      <c r="C5784">
        <f t="shared" si="168"/>
        <v>2039</v>
      </c>
      <c r="D5784" t="str">
        <f t="shared" si="169"/>
        <v>FRETRAHH2IMP</v>
      </c>
      <c r="E5784" t="str">
        <f>VLOOKUP(D5784,'NZ40-POPT_tech_groups'!A:B,2,FALSE)</f>
        <v>NZ40-ENE-1-FRETRA</v>
      </c>
      <c r="F5784" s="3">
        <f>_xlfn.IFNA(_xlfn.IFNA(VLOOKUP(D5784,'Energy Share'!B:D,3,FALSE),VLOOKUP(LEFT(D5784,LEN(D5784)-2),'Energy Share'!B:D,3,FALSE)),0)*HLOOKUP(C5784,'Energy Share'!$I$2:$AL$3,2,FALSE)*VLOOKUP(LEFT(D5784,6),'Energy Share'!$I$6:$J$14,2,FALSE)</f>
        <v>0</v>
      </c>
    </row>
    <row r="5785" spans="1:6" hidden="1" x14ac:dyDescent="0.3">
      <c r="A5785">
        <f>IF(IFERROR(_xlfn.NUMBERVALUE(RIGHT(D5785,2))=C5785-2000,TRUE),1,0)*_xlfn.IFNA(VLOOKUP(LEFT(RIGHT(D5785,LEN(D5785)-6),LEN(RIGHT(D5785,LEN(D5785)-6))-3),'Filter Fuel'!$A$3:$I$29,HLOOKUP(LEFT(D5785,6),'Filter Fuel'!$B$1:$I$2,2,FALSE),FALSE),1)*IF(F5785=0,0,1)</f>
        <v>0</v>
      </c>
      <c r="B5785" t="s">
        <v>2</v>
      </c>
      <c r="C5785">
        <f t="shared" ref="C5785:C5848" si="170">C5442+1</f>
        <v>2039</v>
      </c>
      <c r="D5785" t="str">
        <f t="shared" ref="D5785:D5848" si="171">D5442</f>
        <v>INDBDGHH2IMP</v>
      </c>
      <c r="E5785" t="str">
        <f>VLOOKUP(D5785,'NZ40-POPT_tech_groups'!A:B,2,FALSE)</f>
        <v>NZ40-ENE-1-INDBDG</v>
      </c>
      <c r="F5785" s="3">
        <f>_xlfn.IFNA(_xlfn.IFNA(VLOOKUP(D5785,'Energy Share'!B:D,3,FALSE),VLOOKUP(LEFT(D5785,LEN(D5785)-2),'Energy Share'!B:D,3,FALSE)),0)*HLOOKUP(C5785,'Energy Share'!$I$2:$AL$3,2,FALSE)*VLOOKUP(LEFT(D5785,6),'Energy Share'!$I$6:$J$14,2,FALSE)</f>
        <v>0</v>
      </c>
    </row>
    <row r="5786" spans="1:6" hidden="1" x14ac:dyDescent="0.3">
      <c r="A5786">
        <f>IF(IFERROR(_xlfn.NUMBERVALUE(RIGHT(D5786,2))=C5786-2000,TRUE),1,0)*_xlfn.IFNA(VLOOKUP(LEFT(RIGHT(D5786,LEN(D5786)-6),LEN(RIGHT(D5786,LEN(D5786)-6))-3),'Filter Fuel'!$A$3:$I$29,HLOOKUP(LEFT(D5786,6),'Filter Fuel'!$B$1:$I$2,2,FALSE),FALSE),1)*IF(F5786=0,0,1)</f>
        <v>0</v>
      </c>
      <c r="B5786" t="s">
        <v>2</v>
      </c>
      <c r="C5786">
        <f t="shared" si="170"/>
        <v>2039</v>
      </c>
      <c r="D5786" t="str">
        <f t="shared" si="171"/>
        <v>PASTRAHH2IMP</v>
      </c>
      <c r="E5786" t="str">
        <f>VLOOKUP(D5786,'NZ40-POPT_tech_groups'!A:B,2,FALSE)</f>
        <v>NZ40-ENE-1-PASTRA</v>
      </c>
      <c r="F5786" s="3">
        <f>_xlfn.IFNA(_xlfn.IFNA(VLOOKUP(D5786,'Energy Share'!B:D,3,FALSE),VLOOKUP(LEFT(D5786,LEN(D5786)-2),'Energy Share'!B:D,3,FALSE)),0)*HLOOKUP(C5786,'Energy Share'!$I$2:$AL$3,2,FALSE)*VLOOKUP(LEFT(D5786,6),'Energy Share'!$I$6:$J$14,2,FALSE)</f>
        <v>0</v>
      </c>
    </row>
    <row r="5787" spans="1:6" hidden="1" x14ac:dyDescent="0.3">
      <c r="A5787">
        <f>IF(IFERROR(_xlfn.NUMBERVALUE(RIGHT(D5787,2))=C5787-2000,TRUE),1,0)*_xlfn.IFNA(VLOOKUP(LEFT(RIGHT(D5787,LEN(D5787)-6),LEN(RIGHT(D5787,LEN(D5787)-6))-3),'Filter Fuel'!$A$3:$I$29,HLOOKUP(LEFT(D5787,6),'Filter Fuel'!$B$1:$I$2,2,FALSE),FALSE),1)*IF(F5787=0,0,1)</f>
        <v>0</v>
      </c>
      <c r="B5787" t="s">
        <v>2</v>
      </c>
      <c r="C5787">
        <f t="shared" si="170"/>
        <v>2039</v>
      </c>
      <c r="D5787" t="str">
        <f t="shared" si="171"/>
        <v>PUBBDGHH2IMP</v>
      </c>
      <c r="E5787" t="str">
        <f>VLOOKUP(D5787,'NZ40-POPT_tech_groups'!A:B,2,FALSE)</f>
        <v>NZ40-ENE-1-PUBBDG</v>
      </c>
      <c r="F5787" s="3">
        <f>_xlfn.IFNA(_xlfn.IFNA(VLOOKUP(D5787,'Energy Share'!B:D,3,FALSE),VLOOKUP(LEFT(D5787,LEN(D5787)-2),'Energy Share'!B:D,3,FALSE)),0)*HLOOKUP(C5787,'Energy Share'!$I$2:$AL$3,2,FALSE)*VLOOKUP(LEFT(D5787,6),'Energy Share'!$I$6:$J$14,2,FALSE)</f>
        <v>0</v>
      </c>
    </row>
    <row r="5788" spans="1:6" hidden="1" x14ac:dyDescent="0.3">
      <c r="A5788">
        <f>IF(IFERROR(_xlfn.NUMBERVALUE(RIGHT(D5788,2))=C5788-2000,TRUE),1,0)*_xlfn.IFNA(VLOOKUP(LEFT(RIGHT(D5788,LEN(D5788)-6),LEN(RIGHT(D5788,LEN(D5788)-6))-3),'Filter Fuel'!$A$3:$I$29,HLOOKUP(LEFT(D5788,6),'Filter Fuel'!$B$1:$I$2,2,FALSE),FALSE),1)*IF(F5788=0,0,1)</f>
        <v>0</v>
      </c>
      <c r="B5788" t="s">
        <v>2</v>
      </c>
      <c r="C5788">
        <f t="shared" si="170"/>
        <v>2039</v>
      </c>
      <c r="D5788" t="str">
        <f t="shared" si="171"/>
        <v>PUBTRAHH2IMP</v>
      </c>
      <c r="E5788" t="str">
        <f>VLOOKUP(D5788,'NZ40-POPT_tech_groups'!A:B,2,FALSE)</f>
        <v>NZ40-ENE-1-PUBTRA</v>
      </c>
      <c r="F5788" s="3">
        <f>_xlfn.IFNA(_xlfn.IFNA(VLOOKUP(D5788,'Energy Share'!B:D,3,FALSE),VLOOKUP(LEFT(D5788,LEN(D5788)-2),'Energy Share'!B:D,3,FALSE)),0)*HLOOKUP(C5788,'Energy Share'!$I$2:$AL$3,2,FALSE)*VLOOKUP(LEFT(D5788,6),'Energy Share'!$I$6:$J$14,2,FALSE)</f>
        <v>0</v>
      </c>
    </row>
    <row r="5789" spans="1:6" x14ac:dyDescent="0.3">
      <c r="A5789">
        <f>IF(IFERROR(_xlfn.NUMBERVALUE(RIGHT(D5789,2))=C5789-2000,TRUE),1,0)*_xlfn.IFNA(VLOOKUP(LEFT(RIGHT(D5789,LEN(D5789)-6),LEN(RIGHT(D5789,LEN(D5789)-6))-3),'Filter Fuel'!$A$3:$I$29,HLOOKUP(LEFT(D5789,6),'Filter Fuel'!$B$1:$I$2,2,FALSE),FALSE),1)*IF(F5789=0,0,1)</f>
        <v>1</v>
      </c>
      <c r="B5789" t="s">
        <v>2</v>
      </c>
      <c r="C5789">
        <f t="shared" si="170"/>
        <v>2039</v>
      </c>
      <c r="D5789" t="str">
        <f t="shared" si="171"/>
        <v>RESBDGHH2IMP</v>
      </c>
      <c r="E5789" t="str">
        <f>VLOOKUP(D5789,'NZ40-POPT_tech_groups'!A:B,2,FALSE)</f>
        <v>NZ40-ENE-1-RESBDG</v>
      </c>
      <c r="F5789" s="3">
        <f>_xlfn.IFNA(_xlfn.IFNA(VLOOKUP(D5789,'Energy Share'!B:D,3,FALSE),VLOOKUP(LEFT(D5789,LEN(D5789)-2),'Energy Share'!B:D,3,FALSE)),0)*HLOOKUP(C5789,'Energy Share'!$I$2:$AL$3,2,FALSE)*VLOOKUP(LEFT(D5789,6),'Energy Share'!$I$6:$J$14,2,FALSE)</f>
        <v>1.2611525480875715E-6</v>
      </c>
    </row>
    <row r="5790" spans="1:6" x14ac:dyDescent="0.3">
      <c r="A5790">
        <f>IF(IFERROR(_xlfn.NUMBERVALUE(RIGHT(D5790,2))=C5790-2000,TRUE),1,0)*_xlfn.IFNA(VLOOKUP(LEFT(RIGHT(D5790,LEN(D5790)-6),LEN(RIGHT(D5790,LEN(D5790)-6))-3),'Filter Fuel'!$A$3:$I$29,HLOOKUP(LEFT(D5790,6),'Filter Fuel'!$B$1:$I$2,2,FALSE),FALSE),1)*IF(F5790=0,0,1)</f>
        <v>1</v>
      </c>
      <c r="B5790" t="s">
        <v>2</v>
      </c>
      <c r="C5790">
        <f t="shared" si="170"/>
        <v>2039</v>
      </c>
      <c r="D5790" t="str">
        <f t="shared" si="171"/>
        <v>COMBDGKERIMP</v>
      </c>
      <c r="E5790" t="str">
        <f>VLOOKUP(D5790,'NZ40-POPT_tech_groups'!A:B,2,FALSE)</f>
        <v>NZ40-ENE-1-COMBDG</v>
      </c>
      <c r="F5790" s="3">
        <f>_xlfn.IFNA(_xlfn.IFNA(VLOOKUP(D5790,'Energy Share'!B:D,3,FALSE),VLOOKUP(LEFT(D5790,LEN(D5790)-2),'Energy Share'!B:D,3,FALSE)),0)*HLOOKUP(C5790,'Energy Share'!$I$2:$AL$3,2,FALSE)*VLOOKUP(LEFT(D5790,6),'Energy Share'!$I$6:$J$14,2,FALSE)</f>
        <v>3.5669637087547451E-5</v>
      </c>
    </row>
    <row r="5791" spans="1:6" hidden="1" x14ac:dyDescent="0.3">
      <c r="A5791">
        <f>IF(IFERROR(_xlfn.NUMBERVALUE(RIGHT(D5791,2))=C5791-2000,TRUE),1,0)*_xlfn.IFNA(VLOOKUP(LEFT(RIGHT(D5791,LEN(D5791)-6),LEN(RIGHT(D5791,LEN(D5791)-6))-3),'Filter Fuel'!$A$3:$I$29,HLOOKUP(LEFT(D5791,6),'Filter Fuel'!$B$1:$I$2,2,FALSE),FALSE),1)*IF(F5791=0,0,1)</f>
        <v>0</v>
      </c>
      <c r="B5791" t="s">
        <v>2</v>
      </c>
      <c r="C5791">
        <f t="shared" si="170"/>
        <v>2039</v>
      </c>
      <c r="D5791" t="str">
        <f t="shared" si="171"/>
        <v>FRETRAKERIMP</v>
      </c>
      <c r="E5791" t="str">
        <f>VLOOKUP(D5791,'NZ40-POPT_tech_groups'!A:B,2,FALSE)</f>
        <v>NZ40-ENE-1-FRETRA</v>
      </c>
      <c r="F5791" s="3">
        <f>_xlfn.IFNA(_xlfn.IFNA(VLOOKUP(D5791,'Energy Share'!B:D,3,FALSE),VLOOKUP(LEFT(D5791,LEN(D5791)-2),'Energy Share'!B:D,3,FALSE)),0)*HLOOKUP(C5791,'Energy Share'!$I$2:$AL$3,2,FALSE)*VLOOKUP(LEFT(D5791,6),'Energy Share'!$I$6:$J$14,2,FALSE)</f>
        <v>0</v>
      </c>
    </row>
    <row r="5792" spans="1:6" x14ac:dyDescent="0.3">
      <c r="A5792">
        <f>IF(IFERROR(_xlfn.NUMBERVALUE(RIGHT(D5792,2))=C5792-2000,TRUE),1,0)*_xlfn.IFNA(VLOOKUP(LEFT(RIGHT(D5792,LEN(D5792)-6),LEN(RIGHT(D5792,LEN(D5792)-6))-3),'Filter Fuel'!$A$3:$I$29,HLOOKUP(LEFT(D5792,6),'Filter Fuel'!$B$1:$I$2,2,FALSE),FALSE),1)*IF(F5792=0,0,1)</f>
        <v>1</v>
      </c>
      <c r="B5792" t="s">
        <v>2</v>
      </c>
      <c r="C5792">
        <f t="shared" si="170"/>
        <v>2039</v>
      </c>
      <c r="D5792" t="str">
        <f t="shared" si="171"/>
        <v>PUBBDGKERIMP</v>
      </c>
      <c r="E5792" t="str">
        <f>VLOOKUP(D5792,'NZ40-POPT_tech_groups'!A:B,2,FALSE)</f>
        <v>NZ40-ENE-1-PUBBDG</v>
      </c>
      <c r="F5792" s="3">
        <f>_xlfn.IFNA(_xlfn.IFNA(VLOOKUP(D5792,'Energy Share'!B:D,3,FALSE),VLOOKUP(LEFT(D5792,LEN(D5792)-2),'Energy Share'!B:D,3,FALSE)),0)*HLOOKUP(C5792,'Energy Share'!$I$2:$AL$3,2,FALSE)*VLOOKUP(LEFT(D5792,6),'Energy Share'!$I$6:$J$14,2,FALSE)</f>
        <v>9.3181625569334931E-6</v>
      </c>
    </row>
    <row r="5793" spans="1:6" hidden="1" x14ac:dyDescent="0.3">
      <c r="A5793">
        <f>IF(IFERROR(_xlfn.NUMBERVALUE(RIGHT(D5793,2))=C5793-2000,TRUE),1,0)*_xlfn.IFNA(VLOOKUP(LEFT(RIGHT(D5793,LEN(D5793)-6),LEN(RIGHT(D5793,LEN(D5793)-6))-3),'Filter Fuel'!$A$3:$I$29,HLOOKUP(LEFT(D5793,6),'Filter Fuel'!$B$1:$I$2,2,FALSE),FALSE),1)*IF(F5793=0,0,1)</f>
        <v>0</v>
      </c>
      <c r="B5793" t="s">
        <v>2</v>
      </c>
      <c r="C5793">
        <f t="shared" si="170"/>
        <v>2039</v>
      </c>
      <c r="D5793" t="str">
        <f t="shared" si="171"/>
        <v>PUBTRAKERIMP</v>
      </c>
      <c r="E5793" t="str">
        <f>VLOOKUP(D5793,'NZ40-POPT_tech_groups'!A:B,2,FALSE)</f>
        <v>NZ40-ENE-1-PUBTRA</v>
      </c>
      <c r="F5793" s="3">
        <f>_xlfn.IFNA(_xlfn.IFNA(VLOOKUP(D5793,'Energy Share'!B:D,3,FALSE),VLOOKUP(LEFT(D5793,LEN(D5793)-2),'Energy Share'!B:D,3,FALSE)),0)*HLOOKUP(C5793,'Energy Share'!$I$2:$AL$3,2,FALSE)*VLOOKUP(LEFT(D5793,6),'Energy Share'!$I$6:$J$14,2,FALSE)</f>
        <v>0</v>
      </c>
    </row>
    <row r="5794" spans="1:6" x14ac:dyDescent="0.3">
      <c r="A5794">
        <f>IF(IFERROR(_xlfn.NUMBERVALUE(RIGHT(D5794,2))=C5794-2000,TRUE),1,0)*_xlfn.IFNA(VLOOKUP(LEFT(RIGHT(D5794,LEN(D5794)-6),LEN(RIGHT(D5794,LEN(D5794)-6))-3),'Filter Fuel'!$A$3:$I$29,HLOOKUP(LEFT(D5794,6),'Filter Fuel'!$B$1:$I$2,2,FALSE),FALSE),1)*IF(F5794=0,0,1)</f>
        <v>1</v>
      </c>
      <c r="B5794" t="s">
        <v>2</v>
      </c>
      <c r="C5794">
        <f t="shared" si="170"/>
        <v>2039</v>
      </c>
      <c r="D5794" t="str">
        <f t="shared" si="171"/>
        <v>RESBDGKERIMP</v>
      </c>
      <c r="E5794" t="str">
        <f>VLOOKUP(D5794,'NZ40-POPT_tech_groups'!A:B,2,FALSE)</f>
        <v>NZ40-ENE-1-RESBDG</v>
      </c>
      <c r="F5794" s="3">
        <f>_xlfn.IFNA(_xlfn.IFNA(VLOOKUP(D5794,'Energy Share'!B:D,3,FALSE),VLOOKUP(LEFT(D5794,LEN(D5794)-2),'Energy Share'!B:D,3,FALSE)),0)*HLOOKUP(C5794,'Energy Share'!$I$2:$AL$3,2,FALSE)*VLOOKUP(LEFT(D5794,6),'Energy Share'!$I$6:$J$14,2,FALSE)</f>
        <v>1.1614672590961026E-4</v>
      </c>
    </row>
    <row r="5795" spans="1:6" x14ac:dyDescent="0.3">
      <c r="A5795">
        <f>IF(IFERROR(_xlfn.NUMBERVALUE(RIGHT(D5795,2))=C5795-2000,TRUE),1,0)*_xlfn.IFNA(VLOOKUP(LEFT(RIGHT(D5795,LEN(D5795)-6),LEN(RIGHT(D5795,LEN(D5795)-6))-3),'Filter Fuel'!$A$3:$I$29,HLOOKUP(LEFT(D5795,6),'Filter Fuel'!$B$1:$I$2,2,FALSE),FALSE),1)*IF(F5795=0,0,1)</f>
        <v>1</v>
      </c>
      <c r="B5795" t="s">
        <v>2</v>
      </c>
      <c r="C5795">
        <f t="shared" si="170"/>
        <v>2039</v>
      </c>
      <c r="D5795" t="str">
        <f t="shared" si="171"/>
        <v>COMBDGLFOIMP</v>
      </c>
      <c r="E5795" t="str">
        <f>VLOOKUP(D5795,'NZ40-POPT_tech_groups'!A:B,2,FALSE)</f>
        <v>NZ40-ENE-1-COMBDG</v>
      </c>
      <c r="F5795" s="3">
        <f>_xlfn.IFNA(_xlfn.IFNA(VLOOKUP(D5795,'Energy Share'!B:D,3,FALSE),VLOOKUP(LEFT(D5795,LEN(D5795)-2),'Energy Share'!B:D,3,FALSE)),0)*HLOOKUP(C5795,'Energy Share'!$I$2:$AL$3,2,FALSE)*VLOOKUP(LEFT(D5795,6),'Energy Share'!$I$6:$J$14,2,FALSE)</f>
        <v>2.3647147138010919E-4</v>
      </c>
    </row>
    <row r="5796" spans="1:6" hidden="1" x14ac:dyDescent="0.3">
      <c r="A5796">
        <f>IF(IFERROR(_xlfn.NUMBERVALUE(RIGHT(D5796,2))=C5796-2000,TRUE),1,0)*_xlfn.IFNA(VLOOKUP(LEFT(RIGHT(D5796,LEN(D5796)-6),LEN(RIGHT(D5796,LEN(D5796)-6))-3),'Filter Fuel'!$A$3:$I$29,HLOOKUP(LEFT(D5796,6),'Filter Fuel'!$B$1:$I$2,2,FALSE),FALSE),1)*IF(F5796=0,0,1)</f>
        <v>0</v>
      </c>
      <c r="B5796" t="s">
        <v>2</v>
      </c>
      <c r="C5796">
        <f t="shared" si="170"/>
        <v>2039</v>
      </c>
      <c r="D5796" t="str">
        <f t="shared" si="171"/>
        <v>FRETRALFOIMP</v>
      </c>
      <c r="E5796" t="str">
        <f>VLOOKUP(D5796,'NZ40-POPT_tech_groups'!A:B,2,FALSE)</f>
        <v>NZ40-ENE-1-FRETRA</v>
      </c>
      <c r="F5796" s="3">
        <f>_xlfn.IFNA(_xlfn.IFNA(VLOOKUP(D5796,'Energy Share'!B:D,3,FALSE),VLOOKUP(LEFT(D5796,LEN(D5796)-2),'Energy Share'!B:D,3,FALSE)),0)*HLOOKUP(C5796,'Energy Share'!$I$2:$AL$3,2,FALSE)*VLOOKUP(LEFT(D5796,6),'Energy Share'!$I$6:$J$14,2,FALSE)</f>
        <v>0</v>
      </c>
    </row>
    <row r="5797" spans="1:6" x14ac:dyDescent="0.3">
      <c r="A5797">
        <f>IF(IFERROR(_xlfn.NUMBERVALUE(RIGHT(D5797,2))=C5797-2000,TRUE),1,0)*_xlfn.IFNA(VLOOKUP(LEFT(RIGHT(D5797,LEN(D5797)-6),LEN(RIGHT(D5797,LEN(D5797)-6))-3),'Filter Fuel'!$A$3:$I$29,HLOOKUP(LEFT(D5797,6),'Filter Fuel'!$B$1:$I$2,2,FALSE),FALSE),1)*IF(F5797=0,0,1)</f>
        <v>1</v>
      </c>
      <c r="B5797" t="s">
        <v>2</v>
      </c>
      <c r="C5797">
        <f t="shared" si="170"/>
        <v>2039</v>
      </c>
      <c r="D5797" t="str">
        <f t="shared" si="171"/>
        <v>INDBDGLFOIMP</v>
      </c>
      <c r="E5797" t="str">
        <f>VLOOKUP(D5797,'NZ40-POPT_tech_groups'!A:B,2,FALSE)</f>
        <v>NZ40-ENE-1-INDBDG</v>
      </c>
      <c r="F5797" s="3">
        <f>_xlfn.IFNA(_xlfn.IFNA(VLOOKUP(D5797,'Energy Share'!B:D,3,FALSE),VLOOKUP(LEFT(D5797,LEN(D5797)-2),'Energy Share'!B:D,3,FALSE)),0)*HLOOKUP(C5797,'Energy Share'!$I$2:$AL$3,2,FALSE)*VLOOKUP(LEFT(D5797,6),'Energy Share'!$I$6:$J$14,2,FALSE)</f>
        <v>3.7430384377332279E-3</v>
      </c>
    </row>
    <row r="5798" spans="1:6" x14ac:dyDescent="0.3">
      <c r="A5798">
        <f>IF(IFERROR(_xlfn.NUMBERVALUE(RIGHT(D5798,2))=C5798-2000,TRUE),1,0)*_xlfn.IFNA(VLOOKUP(LEFT(RIGHT(D5798,LEN(D5798)-6),LEN(RIGHT(D5798,LEN(D5798)-6))-3),'Filter Fuel'!$A$3:$I$29,HLOOKUP(LEFT(D5798,6),'Filter Fuel'!$B$1:$I$2,2,FALSE),FALSE),1)*IF(F5798=0,0,1)</f>
        <v>1</v>
      </c>
      <c r="B5798" t="s">
        <v>2</v>
      </c>
      <c r="C5798">
        <f t="shared" si="170"/>
        <v>2039</v>
      </c>
      <c r="D5798" t="str">
        <f t="shared" si="171"/>
        <v>PUBBDGLFOIMP</v>
      </c>
      <c r="E5798" t="str">
        <f>VLOOKUP(D5798,'NZ40-POPT_tech_groups'!A:B,2,FALSE)</f>
        <v>NZ40-ENE-1-PUBBDG</v>
      </c>
      <c r="F5798" s="3">
        <f>_xlfn.IFNA(_xlfn.IFNA(VLOOKUP(D5798,'Energy Share'!B:D,3,FALSE),VLOOKUP(LEFT(D5798,LEN(D5798)-2),'Energy Share'!B:D,3,FALSE)),0)*HLOOKUP(C5798,'Energy Share'!$I$2:$AL$3,2,FALSE)*VLOOKUP(LEFT(D5798,6),'Energy Share'!$I$6:$J$14,2,FALSE)</f>
        <v>3.2565084856422191E-3</v>
      </c>
    </row>
    <row r="5799" spans="1:6" hidden="1" x14ac:dyDescent="0.3">
      <c r="A5799">
        <f>IF(IFERROR(_xlfn.NUMBERVALUE(RIGHT(D5799,2))=C5799-2000,TRUE),1,0)*_xlfn.IFNA(VLOOKUP(LEFT(RIGHT(D5799,LEN(D5799)-6),LEN(RIGHT(D5799,LEN(D5799)-6))-3),'Filter Fuel'!$A$3:$I$29,HLOOKUP(LEFT(D5799,6),'Filter Fuel'!$B$1:$I$2,2,FALSE),FALSE),1)*IF(F5799=0,0,1)</f>
        <v>0</v>
      </c>
      <c r="B5799" t="s">
        <v>2</v>
      </c>
      <c r="C5799">
        <f t="shared" si="170"/>
        <v>2039</v>
      </c>
      <c r="D5799" t="str">
        <f t="shared" si="171"/>
        <v>PUBTRALFOIMP</v>
      </c>
      <c r="E5799" t="str">
        <f>VLOOKUP(D5799,'NZ40-POPT_tech_groups'!A:B,2,FALSE)</f>
        <v>NZ40-ENE-1-PUBTRA</v>
      </c>
      <c r="F5799" s="3">
        <f>_xlfn.IFNA(_xlfn.IFNA(VLOOKUP(D5799,'Energy Share'!B:D,3,FALSE),VLOOKUP(LEFT(D5799,LEN(D5799)-2),'Energy Share'!B:D,3,FALSE)),0)*HLOOKUP(C5799,'Energy Share'!$I$2:$AL$3,2,FALSE)*VLOOKUP(LEFT(D5799,6),'Energy Share'!$I$6:$J$14,2,FALSE)</f>
        <v>0</v>
      </c>
    </row>
    <row r="5800" spans="1:6" x14ac:dyDescent="0.3">
      <c r="A5800">
        <f>IF(IFERROR(_xlfn.NUMBERVALUE(RIGHT(D5800,2))=C5800-2000,TRUE),1,0)*_xlfn.IFNA(VLOOKUP(LEFT(RIGHT(D5800,LEN(D5800)-6),LEN(RIGHT(D5800,LEN(D5800)-6))-3),'Filter Fuel'!$A$3:$I$29,HLOOKUP(LEFT(D5800,6),'Filter Fuel'!$B$1:$I$2,2,FALSE),FALSE),1)*IF(F5800=0,0,1)</f>
        <v>1</v>
      </c>
      <c r="B5800" t="s">
        <v>2</v>
      </c>
      <c r="C5800">
        <f t="shared" si="170"/>
        <v>2039</v>
      </c>
      <c r="D5800" t="str">
        <f t="shared" si="171"/>
        <v>RESBDGLFOIMP</v>
      </c>
      <c r="E5800" t="str">
        <f>VLOOKUP(D5800,'NZ40-POPT_tech_groups'!A:B,2,FALSE)</f>
        <v>NZ40-ENE-1-RESBDG</v>
      </c>
      <c r="F5800" s="3">
        <f>_xlfn.IFNA(_xlfn.IFNA(VLOOKUP(D5800,'Energy Share'!B:D,3,FALSE),VLOOKUP(LEFT(D5800,LEN(D5800)-2),'Energy Share'!B:D,3,FALSE)),0)*HLOOKUP(C5800,'Energy Share'!$I$2:$AL$3,2,FALSE)*VLOOKUP(LEFT(D5800,6),'Energy Share'!$I$6:$J$14,2,FALSE)</f>
        <v>5.1133195567502855E-4</v>
      </c>
    </row>
    <row r="5801" spans="1:6" x14ac:dyDescent="0.3">
      <c r="A5801">
        <f>IF(IFERROR(_xlfn.NUMBERVALUE(RIGHT(D5801,2))=C5801-2000,TRUE),1,0)*_xlfn.IFNA(VLOOKUP(LEFT(RIGHT(D5801,LEN(D5801)-6),LEN(RIGHT(D5801,LEN(D5801)-6))-3),'Filter Fuel'!$A$3:$I$29,HLOOKUP(LEFT(D5801,6),'Filter Fuel'!$B$1:$I$2,2,FALSE),FALSE),1)*IF(F5801=0,0,1)</f>
        <v>1</v>
      </c>
      <c r="B5801" t="s">
        <v>2</v>
      </c>
      <c r="C5801">
        <f t="shared" si="170"/>
        <v>2039</v>
      </c>
      <c r="D5801" t="str">
        <f t="shared" si="171"/>
        <v>COMBDGNGAIMP</v>
      </c>
      <c r="E5801" t="str">
        <f>VLOOKUP(D5801,'NZ40-POPT_tech_groups'!A:B,2,FALSE)</f>
        <v>NZ40-ENE-1-COMBDG</v>
      </c>
      <c r="F5801" s="3">
        <f>_xlfn.IFNA(_xlfn.IFNA(VLOOKUP(D5801,'Energy Share'!B:D,3,FALSE),VLOOKUP(LEFT(D5801,LEN(D5801)-2),'Energy Share'!B:D,3,FALSE)),0)*HLOOKUP(C5801,'Energy Share'!$I$2:$AL$3,2,FALSE)*VLOOKUP(LEFT(D5801,6),'Energy Share'!$I$6:$J$14,2,FALSE)</f>
        <v>6.7450857262668765E-2</v>
      </c>
    </row>
    <row r="5802" spans="1:6" hidden="1" x14ac:dyDescent="0.3">
      <c r="A5802">
        <f>IF(IFERROR(_xlfn.NUMBERVALUE(RIGHT(D5802,2))=C5802-2000,TRUE),1,0)*_xlfn.IFNA(VLOOKUP(LEFT(RIGHT(D5802,LEN(D5802)-6),LEN(RIGHT(D5802,LEN(D5802)-6))-3),'Filter Fuel'!$A$3:$I$29,HLOOKUP(LEFT(D5802,6),'Filter Fuel'!$B$1:$I$2,2,FALSE),FALSE),1)*IF(F5802=0,0,1)</f>
        <v>0</v>
      </c>
      <c r="B5802" t="s">
        <v>2</v>
      </c>
      <c r="C5802">
        <f t="shared" si="170"/>
        <v>2039</v>
      </c>
      <c r="D5802" t="str">
        <f t="shared" si="171"/>
        <v>FRETRANGAIMP</v>
      </c>
      <c r="E5802" t="str">
        <f>VLOOKUP(D5802,'NZ40-POPT_tech_groups'!A:B,2,FALSE)</f>
        <v>NZ40-ENE-1-FRETRA</v>
      </c>
      <c r="F5802" s="3">
        <f>_xlfn.IFNA(_xlfn.IFNA(VLOOKUP(D5802,'Energy Share'!B:D,3,FALSE),VLOOKUP(LEFT(D5802,LEN(D5802)-2),'Energy Share'!B:D,3,FALSE)),0)*HLOOKUP(C5802,'Energy Share'!$I$2:$AL$3,2,FALSE)*VLOOKUP(LEFT(D5802,6),'Energy Share'!$I$6:$J$14,2,FALSE)</f>
        <v>0</v>
      </c>
    </row>
    <row r="5803" spans="1:6" x14ac:dyDescent="0.3">
      <c r="A5803">
        <f>IF(IFERROR(_xlfn.NUMBERVALUE(RIGHT(D5803,2))=C5803-2000,TRUE),1,0)*_xlfn.IFNA(VLOOKUP(LEFT(RIGHT(D5803,LEN(D5803)-6),LEN(RIGHT(D5803,LEN(D5803)-6))-3),'Filter Fuel'!$A$3:$I$29,HLOOKUP(LEFT(D5803,6),'Filter Fuel'!$B$1:$I$2,2,FALSE),FALSE),1)*IF(F5803=0,0,1)</f>
        <v>1</v>
      </c>
      <c r="B5803" t="s">
        <v>2</v>
      </c>
      <c r="C5803">
        <f t="shared" si="170"/>
        <v>2039</v>
      </c>
      <c r="D5803" t="str">
        <f t="shared" si="171"/>
        <v>INDBDGNGAIMP</v>
      </c>
      <c r="E5803" t="str">
        <f>VLOOKUP(D5803,'NZ40-POPT_tech_groups'!A:B,2,FALSE)</f>
        <v>NZ40-ENE-1-INDBDG</v>
      </c>
      <c r="F5803" s="3">
        <f>_xlfn.IFNA(_xlfn.IFNA(VLOOKUP(D5803,'Energy Share'!B:D,3,FALSE),VLOOKUP(LEFT(D5803,LEN(D5803)-2),'Energy Share'!B:D,3,FALSE)),0)*HLOOKUP(C5803,'Energy Share'!$I$2:$AL$3,2,FALSE)*VLOOKUP(LEFT(D5803,6),'Energy Share'!$I$6:$J$14,2,FALSE)</f>
        <v>0.10448766939370649</v>
      </c>
    </row>
    <row r="5804" spans="1:6" x14ac:dyDescent="0.3">
      <c r="A5804">
        <f>IF(IFERROR(_xlfn.NUMBERVALUE(RIGHT(D5804,2))=C5804-2000,TRUE),1,0)*_xlfn.IFNA(VLOOKUP(LEFT(RIGHT(D5804,LEN(D5804)-6),LEN(RIGHT(D5804,LEN(D5804)-6))-3),'Filter Fuel'!$A$3:$I$29,HLOOKUP(LEFT(D5804,6),'Filter Fuel'!$B$1:$I$2,2,FALSE),FALSE),1)*IF(F5804=0,0,1)</f>
        <v>1</v>
      </c>
      <c r="B5804" t="s">
        <v>2</v>
      </c>
      <c r="C5804">
        <f t="shared" si="170"/>
        <v>2039</v>
      </c>
      <c r="D5804" t="str">
        <f t="shared" si="171"/>
        <v>PASTRANGAIMP</v>
      </c>
      <c r="E5804" t="str">
        <f>VLOOKUP(D5804,'NZ40-POPT_tech_groups'!A:B,2,FALSE)</f>
        <v>NZ40-ENE-1-PASTRA</v>
      </c>
      <c r="F5804" s="3">
        <f>_xlfn.IFNA(_xlfn.IFNA(VLOOKUP(D5804,'Energy Share'!B:D,3,FALSE),VLOOKUP(LEFT(D5804,LEN(D5804)-2),'Energy Share'!B:D,3,FALSE)),0)*HLOOKUP(C5804,'Energy Share'!$I$2:$AL$3,2,FALSE)*VLOOKUP(LEFT(D5804,6),'Energy Share'!$I$6:$J$14,2,FALSE)</f>
        <v>1.3680785247688774E-3</v>
      </c>
    </row>
    <row r="5805" spans="1:6" x14ac:dyDescent="0.3">
      <c r="A5805">
        <f>IF(IFERROR(_xlfn.NUMBERVALUE(RIGHT(D5805,2))=C5805-2000,TRUE),1,0)*_xlfn.IFNA(VLOOKUP(LEFT(RIGHT(D5805,LEN(D5805)-6),LEN(RIGHT(D5805,LEN(D5805)-6))-3),'Filter Fuel'!$A$3:$I$29,HLOOKUP(LEFT(D5805,6),'Filter Fuel'!$B$1:$I$2,2,FALSE),FALSE),1)*IF(F5805=0,0,1)</f>
        <v>1</v>
      </c>
      <c r="B5805" t="s">
        <v>2</v>
      </c>
      <c r="C5805">
        <f t="shared" si="170"/>
        <v>2039</v>
      </c>
      <c r="D5805" t="str">
        <f t="shared" si="171"/>
        <v>PUBBDGNGAIMP</v>
      </c>
      <c r="E5805" t="str">
        <f>VLOOKUP(D5805,'NZ40-POPT_tech_groups'!A:B,2,FALSE)</f>
        <v>NZ40-ENE-1-PUBBDG</v>
      </c>
      <c r="F5805" s="3">
        <f>_xlfn.IFNA(_xlfn.IFNA(VLOOKUP(D5805,'Energy Share'!B:D,3,FALSE),VLOOKUP(LEFT(D5805,LEN(D5805)-2),'Energy Share'!B:D,3,FALSE)),0)*HLOOKUP(C5805,'Energy Share'!$I$2:$AL$3,2,FALSE)*VLOOKUP(LEFT(D5805,6),'Energy Share'!$I$6:$J$14,2,FALSE)</f>
        <v>8.8614664502537521E-2</v>
      </c>
    </row>
    <row r="5806" spans="1:6" hidden="1" x14ac:dyDescent="0.3">
      <c r="A5806">
        <f>IF(IFERROR(_xlfn.NUMBERVALUE(RIGHT(D5806,2))=C5806-2000,TRUE),1,0)*_xlfn.IFNA(VLOOKUP(LEFT(RIGHT(D5806,LEN(D5806)-6),LEN(RIGHT(D5806,LEN(D5806)-6))-3),'Filter Fuel'!$A$3:$I$29,HLOOKUP(LEFT(D5806,6),'Filter Fuel'!$B$1:$I$2,2,FALSE),FALSE),1)*IF(F5806=0,0,1)</f>
        <v>0</v>
      </c>
      <c r="B5806" t="s">
        <v>2</v>
      </c>
      <c r="C5806">
        <f t="shared" si="170"/>
        <v>2039</v>
      </c>
      <c r="D5806" t="str">
        <f t="shared" si="171"/>
        <v>PUBTRANGAIMP</v>
      </c>
      <c r="E5806" t="str">
        <f>VLOOKUP(D5806,'NZ40-POPT_tech_groups'!A:B,2,FALSE)</f>
        <v>NZ40-ENE-1-PUBTRA</v>
      </c>
      <c r="F5806" s="3">
        <f>_xlfn.IFNA(_xlfn.IFNA(VLOOKUP(D5806,'Energy Share'!B:D,3,FALSE),VLOOKUP(LEFT(D5806,LEN(D5806)-2),'Energy Share'!B:D,3,FALSE)),0)*HLOOKUP(C5806,'Energy Share'!$I$2:$AL$3,2,FALSE)*VLOOKUP(LEFT(D5806,6),'Energy Share'!$I$6:$J$14,2,FALSE)</f>
        <v>0</v>
      </c>
    </row>
    <row r="5807" spans="1:6" x14ac:dyDescent="0.3">
      <c r="A5807">
        <f>IF(IFERROR(_xlfn.NUMBERVALUE(RIGHT(D5807,2))=C5807-2000,TRUE),1,0)*_xlfn.IFNA(VLOOKUP(LEFT(RIGHT(D5807,LEN(D5807)-6),LEN(RIGHT(D5807,LEN(D5807)-6))-3),'Filter Fuel'!$A$3:$I$29,HLOOKUP(LEFT(D5807,6),'Filter Fuel'!$B$1:$I$2,2,FALSE),FALSE),1)*IF(F5807=0,0,1)</f>
        <v>1</v>
      </c>
      <c r="B5807" t="s">
        <v>2</v>
      </c>
      <c r="C5807">
        <f t="shared" si="170"/>
        <v>2039</v>
      </c>
      <c r="D5807" t="str">
        <f t="shared" si="171"/>
        <v>RESBDGNGAIMP</v>
      </c>
      <c r="E5807" t="str">
        <f>VLOOKUP(D5807,'NZ40-POPT_tech_groups'!A:B,2,FALSE)</f>
        <v>NZ40-ENE-1-RESBDG</v>
      </c>
      <c r="F5807" s="3">
        <f>_xlfn.IFNA(_xlfn.IFNA(VLOOKUP(D5807,'Energy Share'!B:D,3,FALSE),VLOOKUP(LEFT(D5807,LEN(D5807)-2),'Energy Share'!B:D,3,FALSE)),0)*HLOOKUP(C5807,'Energy Share'!$I$2:$AL$3,2,FALSE)*VLOOKUP(LEFT(D5807,6),'Energy Share'!$I$6:$J$14,2,FALSE)</f>
        <v>0.11335195243262113</v>
      </c>
    </row>
    <row r="5808" spans="1:6" x14ac:dyDescent="0.3">
      <c r="A5808">
        <f>IF(IFERROR(_xlfn.NUMBERVALUE(RIGHT(D5808,2))=C5808-2000,TRUE),1,0)*_xlfn.IFNA(VLOOKUP(LEFT(RIGHT(D5808,LEN(D5808)-6),LEN(RIGHT(D5808,LEN(D5808)-6))-3),'Filter Fuel'!$A$3:$I$29,HLOOKUP(LEFT(D5808,6),'Filter Fuel'!$B$1:$I$2,2,FALSE),FALSE),1)*IF(F5808=0,0,1)</f>
        <v>1</v>
      </c>
      <c r="B5808" t="s">
        <v>2</v>
      </c>
      <c r="C5808">
        <f t="shared" si="170"/>
        <v>2039</v>
      </c>
      <c r="D5808" t="str">
        <f t="shared" si="171"/>
        <v>INDBDGPCOKIMP</v>
      </c>
      <c r="E5808" t="str">
        <f>VLOOKUP(D5808,'NZ40-POPT_tech_groups'!A:B,2,FALSE)</f>
        <v>NZ40-ENE-1-INDBDG</v>
      </c>
      <c r="F5808" s="3">
        <f>_xlfn.IFNA(_xlfn.IFNA(VLOOKUP(D5808,'Energy Share'!B:D,3,FALSE),VLOOKUP(LEFT(D5808,LEN(D5808)-2),'Energy Share'!B:D,3,FALSE)),0)*HLOOKUP(C5808,'Energy Share'!$I$2:$AL$3,2,FALSE)*VLOOKUP(LEFT(D5808,6),'Energy Share'!$I$6:$J$14,2,FALSE)</f>
        <v>1.6193969550295224E-3</v>
      </c>
    </row>
    <row r="5809" spans="1:6" x14ac:dyDescent="0.3">
      <c r="A5809">
        <f>IF(IFERROR(_xlfn.NUMBERVALUE(RIGHT(D5809,2))=C5809-2000,TRUE),1,0)*_xlfn.IFNA(VLOOKUP(LEFT(RIGHT(D5809,LEN(D5809)-6),LEN(RIGHT(D5809,LEN(D5809)-6))-3),'Filter Fuel'!$A$3:$I$29,HLOOKUP(LEFT(D5809,6),'Filter Fuel'!$B$1:$I$2,2,FALSE),FALSE),1)*IF(F5809=0,0,1)</f>
        <v>1</v>
      </c>
      <c r="B5809" t="s">
        <v>2</v>
      </c>
      <c r="C5809">
        <f t="shared" si="170"/>
        <v>2039</v>
      </c>
      <c r="D5809" t="str">
        <f t="shared" si="171"/>
        <v>COMBDGPROIMP</v>
      </c>
      <c r="E5809" t="str">
        <f>VLOOKUP(D5809,'NZ40-POPT_tech_groups'!A:B,2,FALSE)</f>
        <v>NZ40-ENE-1-COMBDG</v>
      </c>
      <c r="F5809" s="3">
        <f>_xlfn.IFNA(_xlfn.IFNA(VLOOKUP(D5809,'Energy Share'!B:D,3,FALSE),VLOOKUP(LEFT(D5809,LEN(D5809)-2),'Energy Share'!B:D,3,FALSE)),0)*HLOOKUP(C5809,'Energy Share'!$I$2:$AL$3,2,FALSE)*VLOOKUP(LEFT(D5809,6),'Energy Share'!$I$6:$J$14,2,FALSE)</f>
        <v>4.1910706685496079E-3</v>
      </c>
    </row>
    <row r="5810" spans="1:6" x14ac:dyDescent="0.3">
      <c r="A5810">
        <f>IF(IFERROR(_xlfn.NUMBERVALUE(RIGHT(D5810,2))=C5810-2000,TRUE),1,0)*_xlfn.IFNA(VLOOKUP(LEFT(RIGHT(D5810,LEN(D5810)-6),LEN(RIGHT(D5810,LEN(D5810)-6))-3),'Filter Fuel'!$A$3:$I$29,HLOOKUP(LEFT(D5810,6),'Filter Fuel'!$B$1:$I$2,2,FALSE),FALSE),1)*IF(F5810=0,0,1)</f>
        <v>1</v>
      </c>
      <c r="B5810" t="s">
        <v>2</v>
      </c>
      <c r="C5810">
        <f t="shared" si="170"/>
        <v>2039</v>
      </c>
      <c r="D5810" t="str">
        <f t="shared" si="171"/>
        <v>FRETRAPROIMP</v>
      </c>
      <c r="E5810" t="str">
        <f>VLOOKUP(D5810,'NZ40-POPT_tech_groups'!A:B,2,FALSE)</f>
        <v>NZ40-ENE-1-FRETRA</v>
      </c>
      <c r="F5810" s="3">
        <f>_xlfn.IFNA(_xlfn.IFNA(VLOOKUP(D5810,'Energy Share'!B:D,3,FALSE),VLOOKUP(LEFT(D5810,LEN(D5810)-2),'Energy Share'!B:D,3,FALSE)),0)*HLOOKUP(C5810,'Energy Share'!$I$2:$AL$3,2,FALSE)*VLOOKUP(LEFT(D5810,6),'Energy Share'!$I$6:$J$14,2,FALSE)</f>
        <v>4.3474612743148403E-3</v>
      </c>
    </row>
    <row r="5811" spans="1:6" x14ac:dyDescent="0.3">
      <c r="A5811">
        <f>IF(IFERROR(_xlfn.NUMBERVALUE(RIGHT(D5811,2))=C5811-2000,TRUE),1,0)*_xlfn.IFNA(VLOOKUP(LEFT(RIGHT(D5811,LEN(D5811)-6),LEN(RIGHT(D5811,LEN(D5811)-6))-3),'Filter Fuel'!$A$3:$I$29,HLOOKUP(LEFT(D5811,6),'Filter Fuel'!$B$1:$I$2,2,FALSE),FALSE),1)*IF(F5811=0,0,1)</f>
        <v>1</v>
      </c>
      <c r="B5811" t="s">
        <v>2</v>
      </c>
      <c r="C5811">
        <f t="shared" si="170"/>
        <v>2039</v>
      </c>
      <c r="D5811" t="str">
        <f t="shared" si="171"/>
        <v>INDBDGPROIMP</v>
      </c>
      <c r="E5811" t="str">
        <f>VLOOKUP(D5811,'NZ40-POPT_tech_groups'!A:B,2,FALSE)</f>
        <v>NZ40-ENE-1-INDBDG</v>
      </c>
      <c r="F5811" s="3">
        <f>_xlfn.IFNA(_xlfn.IFNA(VLOOKUP(D5811,'Energy Share'!B:D,3,FALSE),VLOOKUP(LEFT(D5811,LEN(D5811)-2),'Energy Share'!B:D,3,FALSE)),0)*HLOOKUP(C5811,'Energy Share'!$I$2:$AL$3,2,FALSE)*VLOOKUP(LEFT(D5811,6),'Energy Share'!$I$6:$J$14,2,FALSE)</f>
        <v>8.0735906477309043E-4</v>
      </c>
    </row>
    <row r="5812" spans="1:6" x14ac:dyDescent="0.3">
      <c r="A5812">
        <f>IF(IFERROR(_xlfn.NUMBERVALUE(RIGHT(D5812,2))=C5812-2000,TRUE),1,0)*_xlfn.IFNA(VLOOKUP(LEFT(RIGHT(D5812,LEN(D5812)-6),LEN(RIGHT(D5812,LEN(D5812)-6))-3),'Filter Fuel'!$A$3:$I$29,HLOOKUP(LEFT(D5812,6),'Filter Fuel'!$B$1:$I$2,2,FALSE),FALSE),1)*IF(F5812=0,0,1)</f>
        <v>1</v>
      </c>
      <c r="B5812" t="s">
        <v>2</v>
      </c>
      <c r="C5812">
        <f t="shared" si="170"/>
        <v>2039</v>
      </c>
      <c r="D5812" t="str">
        <f t="shared" si="171"/>
        <v>PASTRAPROIMP</v>
      </c>
      <c r="E5812" t="str">
        <f>VLOOKUP(D5812,'NZ40-POPT_tech_groups'!A:B,2,FALSE)</f>
        <v>NZ40-ENE-1-PASTRA</v>
      </c>
      <c r="F5812" s="3">
        <f>_xlfn.IFNA(_xlfn.IFNA(VLOOKUP(D5812,'Energy Share'!B:D,3,FALSE),VLOOKUP(LEFT(D5812,LEN(D5812)-2),'Energy Share'!B:D,3,FALSE)),0)*HLOOKUP(C5812,'Energy Share'!$I$2:$AL$3,2,FALSE)*VLOOKUP(LEFT(D5812,6),'Energy Share'!$I$6:$J$14,2,FALSE)</f>
        <v>8.1878366522539344E-4</v>
      </c>
    </row>
    <row r="5813" spans="1:6" x14ac:dyDescent="0.3">
      <c r="A5813">
        <f>IF(IFERROR(_xlfn.NUMBERVALUE(RIGHT(D5813,2))=C5813-2000,TRUE),1,0)*_xlfn.IFNA(VLOOKUP(LEFT(RIGHT(D5813,LEN(D5813)-6),LEN(RIGHT(D5813,LEN(D5813)-6))-3),'Filter Fuel'!$A$3:$I$29,HLOOKUP(LEFT(D5813,6),'Filter Fuel'!$B$1:$I$2,2,FALSE),FALSE),1)*IF(F5813=0,0,1)</f>
        <v>1</v>
      </c>
      <c r="B5813" t="s">
        <v>2</v>
      </c>
      <c r="C5813">
        <f t="shared" si="170"/>
        <v>2039</v>
      </c>
      <c r="D5813" t="str">
        <f t="shared" si="171"/>
        <v>PUBBDGPROIMP</v>
      </c>
      <c r="E5813" t="str">
        <f>VLOOKUP(D5813,'NZ40-POPT_tech_groups'!A:B,2,FALSE)</f>
        <v>NZ40-ENE-1-PUBBDG</v>
      </c>
      <c r="F5813" s="3">
        <f>_xlfn.IFNA(_xlfn.IFNA(VLOOKUP(D5813,'Energy Share'!B:D,3,FALSE),VLOOKUP(LEFT(D5813,LEN(D5813)-2),'Energy Share'!B:D,3,FALSE)),0)*HLOOKUP(C5813,'Energy Share'!$I$2:$AL$3,2,FALSE)*VLOOKUP(LEFT(D5813,6),'Energy Share'!$I$6:$J$14,2,FALSE)</f>
        <v>4.8760872776703545E-7</v>
      </c>
    </row>
    <row r="5814" spans="1:6" hidden="1" x14ac:dyDescent="0.3">
      <c r="A5814">
        <f>IF(IFERROR(_xlfn.NUMBERVALUE(RIGHT(D5814,2))=C5814-2000,TRUE),1,0)*_xlfn.IFNA(VLOOKUP(LEFT(RIGHT(D5814,LEN(D5814)-6),LEN(RIGHT(D5814,LEN(D5814)-6))-3),'Filter Fuel'!$A$3:$I$29,HLOOKUP(LEFT(D5814,6),'Filter Fuel'!$B$1:$I$2,2,FALSE),FALSE),1)*IF(F5814=0,0,1)</f>
        <v>0</v>
      </c>
      <c r="B5814" t="s">
        <v>2</v>
      </c>
      <c r="C5814">
        <f t="shared" si="170"/>
        <v>2039</v>
      </c>
      <c r="D5814" t="str">
        <f t="shared" si="171"/>
        <v>PUBTRAPROIMP</v>
      </c>
      <c r="E5814" t="str">
        <f>VLOOKUP(D5814,'NZ40-POPT_tech_groups'!A:B,2,FALSE)</f>
        <v>NZ40-ENE-1-PUBTRA</v>
      </c>
      <c r="F5814" s="3">
        <f>_xlfn.IFNA(_xlfn.IFNA(VLOOKUP(D5814,'Energy Share'!B:D,3,FALSE),VLOOKUP(LEFT(D5814,LEN(D5814)-2),'Energy Share'!B:D,3,FALSE)),0)*HLOOKUP(C5814,'Energy Share'!$I$2:$AL$3,2,FALSE)*VLOOKUP(LEFT(D5814,6),'Energy Share'!$I$6:$J$14,2,FALSE)</f>
        <v>0</v>
      </c>
    </row>
    <row r="5815" spans="1:6" x14ac:dyDescent="0.3">
      <c r="A5815">
        <f>IF(IFERROR(_xlfn.NUMBERVALUE(RIGHT(D5815,2))=C5815-2000,TRUE),1,0)*_xlfn.IFNA(VLOOKUP(LEFT(RIGHT(D5815,LEN(D5815)-6),LEN(RIGHT(D5815,LEN(D5815)-6))-3),'Filter Fuel'!$A$3:$I$29,HLOOKUP(LEFT(D5815,6),'Filter Fuel'!$B$1:$I$2,2,FALSE),FALSE),1)*IF(F5815=0,0,1)</f>
        <v>1</v>
      </c>
      <c r="B5815" t="s">
        <v>2</v>
      </c>
      <c r="C5815">
        <f t="shared" si="170"/>
        <v>2039</v>
      </c>
      <c r="D5815" t="str">
        <f t="shared" si="171"/>
        <v>RESBDGPROIMP</v>
      </c>
      <c r="E5815" t="str">
        <f>VLOOKUP(D5815,'NZ40-POPT_tech_groups'!A:B,2,FALSE)</f>
        <v>NZ40-ENE-1-RESBDG</v>
      </c>
      <c r="F5815" s="3">
        <f>_xlfn.IFNA(_xlfn.IFNA(VLOOKUP(D5815,'Energy Share'!B:D,3,FALSE),VLOOKUP(LEFT(D5815,LEN(D5815)-2),'Energy Share'!B:D,3,FALSE)),0)*HLOOKUP(C5815,'Energy Share'!$I$2:$AL$3,2,FALSE)*VLOOKUP(LEFT(D5815,6),'Energy Share'!$I$6:$J$14,2,FALSE)</f>
        <v>9.6231930734081209E-4</v>
      </c>
    </row>
    <row r="5816" spans="1:6" x14ac:dyDescent="0.3">
      <c r="A5816">
        <f>IF(IFERROR(_xlfn.NUMBERVALUE(RIGHT(D5816,2))=C5816-2000,TRUE),1,0)*_xlfn.IFNA(VLOOKUP(LEFT(RIGHT(D5816,LEN(D5816)-6),LEN(RIGHT(D5816,LEN(D5816)-6))-3),'Filter Fuel'!$A$3:$I$29,HLOOKUP(LEFT(D5816,6),'Filter Fuel'!$B$1:$I$2,2,FALSE),FALSE),1)*IF(F5816=0,0,1)</f>
        <v>1</v>
      </c>
      <c r="B5816" t="s">
        <v>2</v>
      </c>
      <c r="C5816">
        <f t="shared" si="170"/>
        <v>2039</v>
      </c>
      <c r="D5816" t="str">
        <f t="shared" si="171"/>
        <v>FRETRARDSLIMP</v>
      </c>
      <c r="E5816" t="str">
        <f>VLOOKUP(D5816,'NZ40-POPT_tech_groups'!A:B,2,FALSE)</f>
        <v>NZ40-ENE-1-FRETRA</v>
      </c>
      <c r="F5816" s="3">
        <f>_xlfn.IFNA(_xlfn.IFNA(VLOOKUP(D5816,'Energy Share'!B:D,3,FALSE),VLOOKUP(LEFT(D5816,LEN(D5816)-2),'Energy Share'!B:D,3,FALSE)),0)*HLOOKUP(C5816,'Energy Share'!$I$2:$AL$3,2,FALSE)*VLOOKUP(LEFT(D5816,6),'Energy Share'!$I$6:$J$14,2,FALSE)</f>
        <v>5.318212971591019E-7</v>
      </c>
    </row>
    <row r="5817" spans="1:6" x14ac:dyDescent="0.3">
      <c r="A5817">
        <f>IF(IFERROR(_xlfn.NUMBERVALUE(RIGHT(D5817,2))=C5817-2000,TRUE),1,0)*_xlfn.IFNA(VLOOKUP(LEFT(RIGHT(D5817,LEN(D5817)-6),LEN(RIGHT(D5817,LEN(D5817)-6))-3),'Filter Fuel'!$A$3:$I$29,HLOOKUP(LEFT(D5817,6),'Filter Fuel'!$B$1:$I$2,2,FALSE),FALSE),1)*IF(F5817=0,0,1)</f>
        <v>1</v>
      </c>
      <c r="B5817" t="s">
        <v>2</v>
      </c>
      <c r="C5817">
        <f t="shared" si="170"/>
        <v>2039</v>
      </c>
      <c r="D5817" t="str">
        <f t="shared" si="171"/>
        <v>PASTRARDSLIMP</v>
      </c>
      <c r="E5817" t="str">
        <f>VLOOKUP(D5817,'NZ40-POPT_tech_groups'!A:B,2,FALSE)</f>
        <v>NZ40-ENE-1-PASTRA</v>
      </c>
      <c r="F5817" s="3">
        <f>_xlfn.IFNA(_xlfn.IFNA(VLOOKUP(D5817,'Energy Share'!B:D,3,FALSE),VLOOKUP(LEFT(D5817,LEN(D5817)-2),'Energy Share'!B:D,3,FALSE)),0)*HLOOKUP(C5817,'Energy Share'!$I$2:$AL$3,2,FALSE)*VLOOKUP(LEFT(D5817,6),'Energy Share'!$I$6:$J$14,2,FALSE)</f>
        <v>2.0306368840615319E-6</v>
      </c>
    </row>
    <row r="5818" spans="1:6" hidden="1" x14ac:dyDescent="0.3">
      <c r="A5818">
        <f>IF(IFERROR(_xlfn.NUMBERVALUE(RIGHT(D5818,2))=C5818-2000,TRUE),1,0)*_xlfn.IFNA(VLOOKUP(LEFT(RIGHT(D5818,LEN(D5818)-6),LEN(RIGHT(D5818,LEN(D5818)-6))-3),'Filter Fuel'!$A$3:$I$29,HLOOKUP(LEFT(D5818,6),'Filter Fuel'!$B$1:$I$2,2,FALSE),FALSE),1)*IF(F5818=0,0,1)</f>
        <v>0</v>
      </c>
      <c r="B5818" t="s">
        <v>2</v>
      </c>
      <c r="C5818">
        <f t="shared" si="170"/>
        <v>2039</v>
      </c>
      <c r="D5818" t="str">
        <f t="shared" si="171"/>
        <v>PUBTRARDSLIMP</v>
      </c>
      <c r="E5818" t="str">
        <f>VLOOKUP(D5818,'NZ40-POPT_tech_groups'!A:B,2,FALSE)</f>
        <v>NZ40-ENE-1-PUBTRA</v>
      </c>
      <c r="F5818" s="3">
        <f>_xlfn.IFNA(_xlfn.IFNA(VLOOKUP(D5818,'Energy Share'!B:D,3,FALSE),VLOOKUP(LEFT(D5818,LEN(D5818)-2),'Energy Share'!B:D,3,FALSE)),0)*HLOOKUP(C5818,'Energy Share'!$I$2:$AL$3,2,FALSE)*VLOOKUP(LEFT(D5818,6),'Energy Share'!$I$6:$J$14,2,FALSE)</f>
        <v>0</v>
      </c>
    </row>
    <row r="5819" spans="1:6" x14ac:dyDescent="0.3">
      <c r="A5819">
        <f>IF(IFERROR(_xlfn.NUMBERVALUE(RIGHT(D5819,2))=C5819-2000,TRUE),1,0)*_xlfn.IFNA(VLOOKUP(LEFT(RIGHT(D5819,LEN(D5819)-6),LEN(RIGHT(D5819,LEN(D5819)-6))-3),'Filter Fuel'!$A$3:$I$29,HLOOKUP(LEFT(D5819,6),'Filter Fuel'!$B$1:$I$2,2,FALSE),FALSE),1)*IF(F5819=0,0,1)</f>
        <v>1</v>
      </c>
      <c r="B5819" t="s">
        <v>2</v>
      </c>
      <c r="C5819">
        <f t="shared" si="170"/>
        <v>2039</v>
      </c>
      <c r="D5819" t="str">
        <f t="shared" si="171"/>
        <v>COMBDGSGAIMP</v>
      </c>
      <c r="E5819" t="str">
        <f>VLOOKUP(D5819,'NZ40-POPT_tech_groups'!A:B,2,FALSE)</f>
        <v>NZ40-ENE-1-COMBDG</v>
      </c>
      <c r="F5819" s="3">
        <f>_xlfn.IFNA(_xlfn.IFNA(VLOOKUP(D5819,'Energy Share'!B:D,3,FALSE),VLOOKUP(LEFT(D5819,LEN(D5819)-2),'Energy Share'!B:D,3,FALSE)),0)*HLOOKUP(C5819,'Energy Share'!$I$2:$AL$3,2,FALSE)*VLOOKUP(LEFT(D5819,6),'Energy Share'!$I$6:$J$14,2,FALSE)</f>
        <v>3.7476977030116207E-5</v>
      </c>
    </row>
    <row r="5820" spans="1:6" hidden="1" x14ac:dyDescent="0.3">
      <c r="A5820">
        <f>IF(IFERROR(_xlfn.NUMBERVALUE(RIGHT(D5820,2))=C5820-2000,TRUE),1,0)*_xlfn.IFNA(VLOOKUP(LEFT(RIGHT(D5820,LEN(D5820)-6),LEN(RIGHT(D5820,LEN(D5820)-6))-3),'Filter Fuel'!$A$3:$I$29,HLOOKUP(LEFT(D5820,6),'Filter Fuel'!$B$1:$I$2,2,FALSE),FALSE),1)*IF(F5820=0,0,1)</f>
        <v>0</v>
      </c>
      <c r="B5820" t="s">
        <v>2</v>
      </c>
      <c r="C5820">
        <f t="shared" si="170"/>
        <v>2039</v>
      </c>
      <c r="D5820" t="str">
        <f t="shared" si="171"/>
        <v>FRETRASGAIMP</v>
      </c>
      <c r="E5820" t="str">
        <f>VLOOKUP(D5820,'NZ40-POPT_tech_groups'!A:B,2,FALSE)</f>
        <v>NZ40-ENE-1-FRETRA</v>
      </c>
      <c r="F5820" s="3">
        <f>_xlfn.IFNA(_xlfn.IFNA(VLOOKUP(D5820,'Energy Share'!B:D,3,FALSE),VLOOKUP(LEFT(D5820,LEN(D5820)-2),'Energy Share'!B:D,3,FALSE)),0)*HLOOKUP(C5820,'Energy Share'!$I$2:$AL$3,2,FALSE)*VLOOKUP(LEFT(D5820,6),'Energy Share'!$I$6:$J$14,2,FALSE)</f>
        <v>0</v>
      </c>
    </row>
    <row r="5821" spans="1:6" x14ac:dyDescent="0.3">
      <c r="A5821">
        <f>IF(IFERROR(_xlfn.NUMBERVALUE(RIGHT(D5821,2))=C5821-2000,TRUE),1,0)*_xlfn.IFNA(VLOOKUP(LEFT(RIGHT(D5821,LEN(D5821)-6),LEN(RIGHT(D5821,LEN(D5821)-6))-3),'Filter Fuel'!$A$3:$I$29,HLOOKUP(LEFT(D5821,6),'Filter Fuel'!$B$1:$I$2,2,FALSE),FALSE),1)*IF(F5821=0,0,1)</f>
        <v>1</v>
      </c>
      <c r="B5821" t="s">
        <v>2</v>
      </c>
      <c r="C5821">
        <f t="shared" si="170"/>
        <v>2039</v>
      </c>
      <c r="D5821" t="str">
        <f t="shared" si="171"/>
        <v>PASTRASGAIMP</v>
      </c>
      <c r="E5821" t="str">
        <f>VLOOKUP(D5821,'NZ40-POPT_tech_groups'!A:B,2,FALSE)</f>
        <v>NZ40-ENE-1-PASTRA</v>
      </c>
      <c r="F5821" s="3">
        <f>_xlfn.IFNA(_xlfn.IFNA(VLOOKUP(D5821,'Energy Share'!B:D,3,FALSE),VLOOKUP(LEFT(D5821,LEN(D5821)-2),'Energy Share'!B:D,3,FALSE)),0)*HLOOKUP(C5821,'Energy Share'!$I$2:$AL$3,2,FALSE)*VLOOKUP(LEFT(D5821,6),'Energy Share'!$I$6:$J$14,2,FALSE)</f>
        <v>1.835343138295039E-6</v>
      </c>
    </row>
    <row r="5822" spans="1:6" x14ac:dyDescent="0.3">
      <c r="A5822">
        <f>IF(IFERROR(_xlfn.NUMBERVALUE(RIGHT(D5822,2))=C5822-2000,TRUE),1,0)*_xlfn.IFNA(VLOOKUP(LEFT(RIGHT(D5822,LEN(D5822)-6),LEN(RIGHT(D5822,LEN(D5822)-6))-3),'Filter Fuel'!$A$3:$I$29,HLOOKUP(LEFT(D5822,6),'Filter Fuel'!$B$1:$I$2,2,FALSE),FALSE),1)*IF(F5822=0,0,1)</f>
        <v>1</v>
      </c>
      <c r="B5822" t="s">
        <v>2</v>
      </c>
      <c r="C5822">
        <f t="shared" si="170"/>
        <v>2039</v>
      </c>
      <c r="D5822" t="str">
        <f t="shared" si="171"/>
        <v>PUBBDGSGAIMP</v>
      </c>
      <c r="E5822" t="str">
        <f>VLOOKUP(D5822,'NZ40-POPT_tech_groups'!A:B,2,FALSE)</f>
        <v>NZ40-ENE-1-PUBBDG</v>
      </c>
      <c r="F5822" s="3">
        <f>_xlfn.IFNA(_xlfn.IFNA(VLOOKUP(D5822,'Energy Share'!B:D,3,FALSE),VLOOKUP(LEFT(D5822,LEN(D5822)-2),'Energy Share'!B:D,3,FALSE)),0)*HLOOKUP(C5822,'Energy Share'!$I$2:$AL$3,2,FALSE)*VLOOKUP(LEFT(D5822,6),'Energy Share'!$I$6:$J$14,2,FALSE)</f>
        <v>8.1617244032322956E-5</v>
      </c>
    </row>
    <row r="5823" spans="1:6" hidden="1" x14ac:dyDescent="0.3">
      <c r="A5823">
        <f>IF(IFERROR(_xlfn.NUMBERVALUE(RIGHT(D5823,2))=C5823-2000,TRUE),1,0)*_xlfn.IFNA(VLOOKUP(LEFT(RIGHT(D5823,LEN(D5823)-6),LEN(RIGHT(D5823,LEN(D5823)-6))-3),'Filter Fuel'!$A$3:$I$29,HLOOKUP(LEFT(D5823,6),'Filter Fuel'!$B$1:$I$2,2,FALSE),FALSE),1)*IF(F5823=0,0,1)</f>
        <v>0</v>
      </c>
      <c r="B5823" t="s">
        <v>2</v>
      </c>
      <c r="C5823">
        <f t="shared" si="170"/>
        <v>2039</v>
      </c>
      <c r="D5823" t="str">
        <f t="shared" si="171"/>
        <v>PUBTRASGAIMP</v>
      </c>
      <c r="E5823" t="str">
        <f>VLOOKUP(D5823,'NZ40-POPT_tech_groups'!A:B,2,FALSE)</f>
        <v>NZ40-ENE-1-PUBTRA</v>
      </c>
      <c r="F5823" s="3">
        <f>_xlfn.IFNA(_xlfn.IFNA(VLOOKUP(D5823,'Energy Share'!B:D,3,FALSE),VLOOKUP(LEFT(D5823,LEN(D5823)-2),'Energy Share'!B:D,3,FALSE)),0)*HLOOKUP(C5823,'Energy Share'!$I$2:$AL$3,2,FALSE)*VLOOKUP(LEFT(D5823,6),'Energy Share'!$I$6:$J$14,2,FALSE)</f>
        <v>0</v>
      </c>
    </row>
    <row r="5824" spans="1:6" x14ac:dyDescent="0.3">
      <c r="A5824">
        <f>IF(IFERROR(_xlfn.NUMBERVALUE(RIGHT(D5824,2))=C5824-2000,TRUE),1,0)*_xlfn.IFNA(VLOOKUP(LEFT(RIGHT(D5824,LEN(D5824)-6),LEN(RIGHT(D5824,LEN(D5824)-6))-3),'Filter Fuel'!$A$3:$I$29,HLOOKUP(LEFT(D5824,6),'Filter Fuel'!$B$1:$I$2,2,FALSE),FALSE),1)*IF(F5824=0,0,1)</f>
        <v>1</v>
      </c>
      <c r="B5824" t="s">
        <v>2</v>
      </c>
      <c r="C5824">
        <f t="shared" si="170"/>
        <v>2039</v>
      </c>
      <c r="D5824" t="str">
        <f t="shared" si="171"/>
        <v>RESBDGSGAIMP</v>
      </c>
      <c r="E5824" t="str">
        <f>VLOOKUP(D5824,'NZ40-POPT_tech_groups'!A:B,2,FALSE)</f>
        <v>NZ40-ENE-1-RESBDG</v>
      </c>
      <c r="F5824" s="3">
        <f>_xlfn.IFNA(_xlfn.IFNA(VLOOKUP(D5824,'Energy Share'!B:D,3,FALSE),VLOOKUP(LEFT(D5824,LEN(D5824)-2),'Energy Share'!B:D,3,FALSE)),0)*HLOOKUP(C5824,'Energy Share'!$I$2:$AL$3,2,FALSE)*VLOOKUP(LEFT(D5824,6),'Energy Share'!$I$6:$J$14,2,FALSE)</f>
        <v>1.0950057839582289E-5</v>
      </c>
    </row>
    <row r="5825" spans="1:6" hidden="1" x14ac:dyDescent="0.3">
      <c r="A5825">
        <f>IF(IFERROR(_xlfn.NUMBERVALUE(RIGHT(D5825,2))=C5825-2000,TRUE),1,0)*_xlfn.IFNA(VLOOKUP(LEFT(RIGHT(D5825,LEN(D5825)-6),LEN(RIGHT(D5825,LEN(D5825)-6))-3),'Filter Fuel'!$A$3:$I$29,HLOOKUP(LEFT(D5825,6),'Filter Fuel'!$B$1:$I$2,2,FALSE),FALSE),1)*IF(F5825=0,0,1)</f>
        <v>0</v>
      </c>
      <c r="B5825" t="s">
        <v>2</v>
      </c>
      <c r="C5825">
        <f t="shared" si="170"/>
        <v>2039</v>
      </c>
      <c r="D5825" t="str">
        <f t="shared" si="171"/>
        <v>FRETRASJEIMP</v>
      </c>
      <c r="E5825" t="str">
        <f>VLOOKUP(D5825,'NZ40-POPT_tech_groups'!A:B,2,FALSE)</f>
        <v>NZ40-ENE-1-FRETRA</v>
      </c>
      <c r="F5825" s="3">
        <f>_xlfn.IFNA(_xlfn.IFNA(VLOOKUP(D5825,'Energy Share'!B:D,3,FALSE),VLOOKUP(LEFT(D5825,LEN(D5825)-2),'Energy Share'!B:D,3,FALSE)),0)*HLOOKUP(C5825,'Energy Share'!$I$2:$AL$3,2,FALSE)*VLOOKUP(LEFT(D5825,6),'Energy Share'!$I$6:$J$14,2,FALSE)</f>
        <v>0</v>
      </c>
    </row>
    <row r="5826" spans="1:6" hidden="1" x14ac:dyDescent="0.3">
      <c r="A5826">
        <f>IF(IFERROR(_xlfn.NUMBERVALUE(RIGHT(D5826,2))=C5826-2000,TRUE),1,0)*_xlfn.IFNA(VLOOKUP(LEFT(RIGHT(D5826,LEN(D5826)-6),LEN(RIGHT(D5826,LEN(D5826)-6))-3),'Filter Fuel'!$A$3:$I$29,HLOOKUP(LEFT(D5826,6),'Filter Fuel'!$B$1:$I$2,2,FALSE),FALSE),1)*IF(F5826=0,0,1)</f>
        <v>0</v>
      </c>
      <c r="B5826" t="s">
        <v>2</v>
      </c>
      <c r="C5826">
        <f t="shared" si="170"/>
        <v>2039</v>
      </c>
      <c r="D5826" t="str">
        <f t="shared" si="171"/>
        <v>FRETRASMTNIMP</v>
      </c>
      <c r="E5826" t="str">
        <f>VLOOKUP(D5826,'NZ40-POPT_tech_groups'!A:B,2,FALSE)</f>
        <v>NZ40-ENE-1-FRETRA</v>
      </c>
      <c r="F5826" s="3">
        <f>_xlfn.IFNA(_xlfn.IFNA(VLOOKUP(D5826,'Energy Share'!B:D,3,FALSE),VLOOKUP(LEFT(D5826,LEN(D5826)-2),'Energy Share'!B:D,3,FALSE)),0)*HLOOKUP(C5826,'Energy Share'!$I$2:$AL$3,2,FALSE)*VLOOKUP(LEFT(D5826,6),'Energy Share'!$I$6:$J$14,2,FALSE)</f>
        <v>0</v>
      </c>
    </row>
    <row r="5827" spans="1:6" x14ac:dyDescent="0.3">
      <c r="A5827">
        <f>IF(IFERROR(_xlfn.NUMBERVALUE(RIGHT(D5827,2))=C5827-2000,TRUE),1,0)*_xlfn.IFNA(VLOOKUP(LEFT(RIGHT(D5827,LEN(D5827)-6),LEN(RIGHT(D5827,LEN(D5827)-6))-3),'Filter Fuel'!$A$3:$I$29,HLOOKUP(LEFT(D5827,6),'Filter Fuel'!$B$1:$I$2,2,FALSE),FALSE),1)*IF(F5827=0,0,1)</f>
        <v>1</v>
      </c>
      <c r="B5827" t="s">
        <v>2</v>
      </c>
      <c r="C5827">
        <f t="shared" si="170"/>
        <v>2039</v>
      </c>
      <c r="D5827" t="str">
        <f t="shared" si="171"/>
        <v>PASTRASMTNIMP</v>
      </c>
      <c r="E5827" t="str">
        <f>VLOOKUP(D5827,'NZ40-POPT_tech_groups'!A:B,2,FALSE)</f>
        <v>NZ40-ENE-1-PASTRA</v>
      </c>
      <c r="F5827" s="3">
        <f>_xlfn.IFNA(_xlfn.IFNA(VLOOKUP(D5827,'Energy Share'!B:D,3,FALSE),VLOOKUP(LEFT(D5827,LEN(D5827)-2),'Energy Share'!B:D,3,FALSE)),0)*HLOOKUP(C5827,'Energy Share'!$I$2:$AL$3,2,FALSE)*VLOOKUP(LEFT(D5827,6),'Energy Share'!$I$6:$J$14,2,FALSE)</f>
        <v>1.8353255013218902E-6</v>
      </c>
    </row>
    <row r="5828" spans="1:6" hidden="1" x14ac:dyDescent="0.3">
      <c r="A5828">
        <f>IF(IFERROR(_xlfn.NUMBERVALUE(RIGHT(D5828,2))=C5828-2000,TRUE),1,0)*_xlfn.IFNA(VLOOKUP(LEFT(RIGHT(D5828,LEN(D5828)-6),LEN(RIGHT(D5828,LEN(D5828)-6))-3),'Filter Fuel'!$A$3:$I$29,HLOOKUP(LEFT(D5828,6),'Filter Fuel'!$B$1:$I$2,2,FALSE),FALSE),1)*IF(F5828=0,0,1)</f>
        <v>0</v>
      </c>
      <c r="B5828" t="s">
        <v>2</v>
      </c>
      <c r="C5828">
        <f t="shared" si="170"/>
        <v>2039</v>
      </c>
      <c r="D5828" t="str">
        <f t="shared" si="171"/>
        <v>PUBTRASMTNIMP</v>
      </c>
      <c r="E5828" t="str">
        <f>VLOOKUP(D5828,'NZ40-POPT_tech_groups'!A:B,2,FALSE)</f>
        <v>NZ40-ENE-1-PUBTRA</v>
      </c>
      <c r="F5828" s="3">
        <f>_xlfn.IFNA(_xlfn.IFNA(VLOOKUP(D5828,'Energy Share'!B:D,3,FALSE),VLOOKUP(LEFT(D5828,LEN(D5828)-2),'Energy Share'!B:D,3,FALSE)),0)*HLOOKUP(C5828,'Energy Share'!$I$2:$AL$3,2,FALSE)*VLOOKUP(LEFT(D5828,6),'Energy Share'!$I$6:$J$14,2,FALSE)</f>
        <v>0</v>
      </c>
    </row>
    <row r="5829" spans="1:6" hidden="1" x14ac:dyDescent="0.3">
      <c r="A5829">
        <f>IF(IFERROR(_xlfn.NUMBERVALUE(RIGHT(D5829,2))=C5829-2000,TRUE),1,0)*_xlfn.IFNA(VLOOKUP(LEFT(RIGHT(D5829,LEN(D5829)-6),LEN(RIGHT(D5829,LEN(D5829)-6))-3),'Filter Fuel'!$A$3:$I$29,HLOOKUP(LEFT(D5829,6),'Filter Fuel'!$B$1:$I$2,2,FALSE),FALSE),1)*IF(F5829=0,0,1)</f>
        <v>0</v>
      </c>
      <c r="B5829" t="s">
        <v>2</v>
      </c>
      <c r="C5829">
        <f t="shared" si="170"/>
        <v>2039</v>
      </c>
      <c r="D5829" t="str">
        <f t="shared" si="171"/>
        <v>RESBDGSMTNIMP</v>
      </c>
      <c r="E5829" t="str">
        <f>VLOOKUP(D5829,'NZ40-POPT_tech_groups'!A:B,2,FALSE)</f>
        <v>NZ40-ENE-1-RESBDG</v>
      </c>
      <c r="F5829" s="3">
        <f>_xlfn.IFNA(_xlfn.IFNA(VLOOKUP(D5829,'Energy Share'!B:D,3,FALSE),VLOOKUP(LEFT(D5829,LEN(D5829)-2),'Energy Share'!B:D,3,FALSE)),0)*HLOOKUP(C5829,'Energy Share'!$I$2:$AL$3,2,FALSE)*VLOOKUP(LEFT(D5829,6),'Energy Share'!$I$6:$J$14,2,FALSE)</f>
        <v>0</v>
      </c>
    </row>
    <row r="5830" spans="1:6" hidden="1" x14ac:dyDescent="0.3">
      <c r="A5830" t="e">
        <f>IF(IFERROR(_xlfn.NUMBERVALUE(RIGHT(D5830,2))=C5830-2000,TRUE),1,0)*_xlfn.IFNA(VLOOKUP(LEFT(RIGHT(D5830,LEN(D5830)-6),LEN(RIGHT(D5830,LEN(D5830)-6))-3),'Filter Fuel'!$A$3:$I$29,HLOOKUP(LEFT(D5830,6),'Filter Fuel'!$B$1:$I$2,2,FALSE),FALSE),1)*IF(F5830=0,0,1)</f>
        <v>#REF!</v>
      </c>
      <c r="B5830" t="s">
        <v>2</v>
      </c>
      <c r="C5830">
        <f t="shared" si="170"/>
        <v>2039</v>
      </c>
      <c r="D5830" t="e">
        <f t="shared" si="171"/>
        <v>#REF!</v>
      </c>
      <c r="E5830" t="e">
        <f>VLOOKUP(D5830,'NZ40-POPT_tech_groups'!A:B,2,FALSE)</f>
        <v>#REF!</v>
      </c>
      <c r="F5830" s="3" t="e">
        <f>_xlfn.IFNA(_xlfn.IFNA(VLOOKUP(D5830,'Energy Share'!B:D,3,FALSE),VLOOKUP(LEFT(D5830,LEN(D5830)-2),'Energy Share'!B:D,3,FALSE)),0)*HLOOKUP(C5830,'Energy Share'!$I$2:$AL$3,2,FALSE)*VLOOKUP(LEFT(D5830,6),'Energy Share'!$I$6:$J$14,2,FALSE)</f>
        <v>#REF!</v>
      </c>
    </row>
    <row r="5831" spans="1:6" hidden="1" x14ac:dyDescent="0.3">
      <c r="A5831">
        <f>IF(IFERROR(_xlfn.NUMBERVALUE(RIGHT(D5831,2))=C5831-2000,TRUE),1,0)*_xlfn.IFNA(VLOOKUP(LEFT(RIGHT(D5831,LEN(D5831)-6),LEN(RIGHT(D5831,LEN(D5831)-6))-3),'Filter Fuel'!$A$3:$I$29,HLOOKUP(LEFT(D5831,6),'Filter Fuel'!$B$1:$I$2,2,FALSE),FALSE),1)*IF(F5831=0,0,1)</f>
        <v>0</v>
      </c>
      <c r="B5831" t="s">
        <v>2</v>
      </c>
      <c r="C5831">
        <f t="shared" si="170"/>
        <v>2039</v>
      </c>
      <c r="D5831" t="str">
        <f t="shared" si="171"/>
        <v>PUBBDGSOLIMP</v>
      </c>
      <c r="E5831" t="str">
        <f>VLOOKUP(D5831,'NZ40-POPT_tech_groups'!A:B,2,FALSE)</f>
        <v>NZ40-ENE-1-PUBBDG</v>
      </c>
      <c r="F5831" s="3">
        <f>_xlfn.IFNA(_xlfn.IFNA(VLOOKUP(D5831,'Energy Share'!B:D,3,FALSE),VLOOKUP(LEFT(D5831,LEN(D5831)-2),'Energy Share'!B:D,3,FALSE)),0)*HLOOKUP(C5831,'Energy Share'!$I$2:$AL$3,2,FALSE)*VLOOKUP(LEFT(D5831,6),'Energy Share'!$I$6:$J$14,2,FALSE)</f>
        <v>0</v>
      </c>
    </row>
    <row r="5832" spans="1:6" hidden="1" x14ac:dyDescent="0.3">
      <c r="A5832" t="e">
        <f>IF(IFERROR(_xlfn.NUMBERVALUE(RIGHT(D5832,2))=C5832-2000,TRUE),1,0)*_xlfn.IFNA(VLOOKUP(LEFT(RIGHT(D5832,LEN(D5832)-6),LEN(RIGHT(D5832,LEN(D5832)-6))-3),'Filter Fuel'!$A$3:$I$29,HLOOKUP(LEFT(D5832,6),'Filter Fuel'!$B$1:$I$2,2,FALSE),FALSE),1)*IF(F5832=0,0,1)</f>
        <v>#VALUE!</v>
      </c>
      <c r="B5832" t="s">
        <v>2</v>
      </c>
      <c r="C5832">
        <f t="shared" si="170"/>
        <v>2039</v>
      </c>
      <c r="D5832">
        <f t="shared" si="171"/>
        <v>0</v>
      </c>
      <c r="E5832" t="e">
        <f>VLOOKUP(D5832,'NZ40-POPT_tech_groups'!A:B,2,FALSE)</f>
        <v>#N/A</v>
      </c>
      <c r="F5832" s="3" t="e">
        <f>_xlfn.IFNA(_xlfn.IFNA(VLOOKUP(D5832,'Energy Share'!B:D,3,FALSE),VLOOKUP(LEFT(D5832,LEN(D5832)-2),'Energy Share'!B:D,3,FALSE)),0)*HLOOKUP(C5832,'Energy Share'!$I$2:$AL$3,2,FALSE)*VLOOKUP(LEFT(D5832,6),'Energy Share'!$I$6:$J$14,2,FALSE)</f>
        <v>#VALUE!</v>
      </c>
    </row>
    <row r="5833" spans="1:6" hidden="1" x14ac:dyDescent="0.3">
      <c r="A5833">
        <f>IF(IFERROR(_xlfn.NUMBERVALUE(RIGHT(D5833,2))=C5833-2000,TRUE),1,0)*_xlfn.IFNA(VLOOKUP(LEFT(RIGHT(D5833,LEN(D5833)-6),LEN(RIGHT(D5833,LEN(D5833)-6))-3),'Filter Fuel'!$A$3:$I$29,HLOOKUP(LEFT(D5833,6),'Filter Fuel'!$B$1:$I$2,2,FALSE),FALSE),1)*IF(F5833=0,0,1)</f>
        <v>0</v>
      </c>
      <c r="B5833" t="s">
        <v>2</v>
      </c>
      <c r="C5833">
        <f t="shared" si="170"/>
        <v>2040</v>
      </c>
      <c r="D5833" t="str">
        <f t="shared" si="171"/>
        <v>FRETRAAGAIMP</v>
      </c>
      <c r="E5833" t="str">
        <f>VLOOKUP(D5833,'NZ40-POPT_tech_groups'!A:B,2,FALSE)</f>
        <v>NZ40-ENE-1-FRETRA</v>
      </c>
      <c r="F5833" s="3">
        <f>_xlfn.IFNA(_xlfn.IFNA(VLOOKUP(D5833,'Energy Share'!B:D,3,FALSE),VLOOKUP(LEFT(D5833,LEN(D5833)-2),'Energy Share'!B:D,3,FALSE)),0)*HLOOKUP(C5833,'Energy Share'!$I$2:$AL$3,2,FALSE)*VLOOKUP(LEFT(D5833,6),'Energy Share'!$I$6:$J$14,2,FALSE)</f>
        <v>0</v>
      </c>
    </row>
    <row r="5834" spans="1:6" hidden="1" x14ac:dyDescent="0.3">
      <c r="A5834">
        <f>IF(IFERROR(_xlfn.NUMBERVALUE(RIGHT(D5834,2))=C5834-2000,TRUE),1,0)*_xlfn.IFNA(VLOOKUP(LEFT(RIGHT(D5834,LEN(D5834)-6),LEN(RIGHT(D5834,LEN(D5834)-6))-3),'Filter Fuel'!$A$3:$I$29,HLOOKUP(LEFT(D5834,6),'Filter Fuel'!$B$1:$I$2,2,FALSE),FALSE),1)*IF(F5834=0,0,1)</f>
        <v>0</v>
      </c>
      <c r="B5834" t="s">
        <v>2</v>
      </c>
      <c r="C5834">
        <f t="shared" si="170"/>
        <v>2040</v>
      </c>
      <c r="D5834" t="str">
        <f t="shared" si="171"/>
        <v>FRETRAATFIMP</v>
      </c>
      <c r="E5834" t="str">
        <f>VLOOKUP(D5834,'NZ40-POPT_tech_groups'!A:B,2,FALSE)</f>
        <v>NZ40-ENE-1-FRETRA</v>
      </c>
      <c r="F5834" s="3">
        <f>_xlfn.IFNA(_xlfn.IFNA(VLOOKUP(D5834,'Energy Share'!B:D,3,FALSE),VLOOKUP(LEFT(D5834,LEN(D5834)-2),'Energy Share'!B:D,3,FALSE)),0)*HLOOKUP(C5834,'Energy Share'!$I$2:$AL$3,2,FALSE)*VLOOKUP(LEFT(D5834,6),'Energy Share'!$I$6:$J$14,2,FALSE)</f>
        <v>0</v>
      </c>
    </row>
    <row r="5835" spans="1:6" hidden="1" x14ac:dyDescent="0.3">
      <c r="A5835">
        <f>IF(IFERROR(_xlfn.NUMBERVALUE(RIGHT(D5835,2))=C5835-2000,TRUE),1,0)*_xlfn.IFNA(VLOOKUP(LEFT(RIGHT(D5835,LEN(D5835)-6),LEN(RIGHT(D5835,LEN(D5835)-6))-3),'Filter Fuel'!$A$3:$I$29,HLOOKUP(LEFT(D5835,6),'Filter Fuel'!$B$1:$I$2,2,FALSE),FALSE),1)*IF(F5835=0,0,1)</f>
        <v>0</v>
      </c>
      <c r="B5835" t="s">
        <v>2</v>
      </c>
      <c r="C5835">
        <f t="shared" si="170"/>
        <v>2040</v>
      </c>
      <c r="D5835" t="str">
        <f t="shared" si="171"/>
        <v>FRETRABDSLIMP</v>
      </c>
      <c r="E5835" t="str">
        <f>VLOOKUP(D5835,'NZ40-POPT_tech_groups'!A:B,2,FALSE)</f>
        <v>NZ40-ENE-1-FRETRA</v>
      </c>
      <c r="F5835" s="3">
        <f>_xlfn.IFNA(_xlfn.IFNA(VLOOKUP(D5835,'Energy Share'!B:D,3,FALSE),VLOOKUP(LEFT(D5835,LEN(D5835)-2),'Energy Share'!B:D,3,FALSE)),0)*HLOOKUP(C5835,'Energy Share'!$I$2:$AL$3,2,FALSE)*VLOOKUP(LEFT(D5835,6),'Energy Share'!$I$6:$J$14,2,FALSE)</f>
        <v>0</v>
      </c>
    </row>
    <row r="5836" spans="1:6" hidden="1" x14ac:dyDescent="0.3">
      <c r="A5836">
        <f>IF(IFERROR(_xlfn.NUMBERVALUE(RIGHT(D5836,2))=C5836-2000,TRUE),1,0)*_xlfn.IFNA(VLOOKUP(LEFT(RIGHT(D5836,LEN(D5836)-6),LEN(RIGHT(D5836,LEN(D5836)-6))-3),'Filter Fuel'!$A$3:$I$29,HLOOKUP(LEFT(D5836,6),'Filter Fuel'!$B$1:$I$2,2,FALSE),FALSE),1)*IF(F5836=0,0,1)</f>
        <v>0</v>
      </c>
      <c r="B5836" t="s">
        <v>2</v>
      </c>
      <c r="C5836">
        <f t="shared" si="170"/>
        <v>2040</v>
      </c>
      <c r="D5836" t="str">
        <f t="shared" si="171"/>
        <v>PASTRABDSLIMP</v>
      </c>
      <c r="E5836" t="str">
        <f>VLOOKUP(D5836,'NZ40-POPT_tech_groups'!A:B,2,FALSE)</f>
        <v>NZ40-ENE-1-PASTRA</v>
      </c>
      <c r="F5836" s="3">
        <f>_xlfn.IFNA(_xlfn.IFNA(VLOOKUP(D5836,'Energy Share'!B:D,3,FALSE),VLOOKUP(LEFT(D5836,LEN(D5836)-2),'Energy Share'!B:D,3,FALSE)),0)*HLOOKUP(C5836,'Energy Share'!$I$2:$AL$3,2,FALSE)*VLOOKUP(LEFT(D5836,6),'Energy Share'!$I$6:$J$14,2,FALSE)</f>
        <v>0</v>
      </c>
    </row>
    <row r="5837" spans="1:6" hidden="1" x14ac:dyDescent="0.3">
      <c r="A5837">
        <f>IF(IFERROR(_xlfn.NUMBERVALUE(RIGHT(D5837,2))=C5837-2000,TRUE),1,0)*_xlfn.IFNA(VLOOKUP(LEFT(RIGHT(D5837,LEN(D5837)-6),LEN(RIGHT(D5837,LEN(D5837)-6))-3),'Filter Fuel'!$A$3:$I$29,HLOOKUP(LEFT(D5837,6),'Filter Fuel'!$B$1:$I$2,2,FALSE),FALSE),1)*IF(F5837=0,0,1)</f>
        <v>0</v>
      </c>
      <c r="B5837" t="s">
        <v>2</v>
      </c>
      <c r="C5837">
        <f t="shared" si="170"/>
        <v>2040</v>
      </c>
      <c r="D5837" t="str">
        <f t="shared" si="171"/>
        <v>PUBTRABDSLIMP</v>
      </c>
      <c r="E5837" t="str">
        <f>VLOOKUP(D5837,'NZ40-POPT_tech_groups'!A:B,2,FALSE)</f>
        <v>NZ40-ENE-1-PUBTRA</v>
      </c>
      <c r="F5837" s="3">
        <f>_xlfn.IFNA(_xlfn.IFNA(VLOOKUP(D5837,'Energy Share'!B:D,3,FALSE),VLOOKUP(LEFT(D5837,LEN(D5837)-2),'Energy Share'!B:D,3,FALSE)),0)*HLOOKUP(C5837,'Energy Share'!$I$2:$AL$3,2,FALSE)*VLOOKUP(LEFT(D5837,6),'Energy Share'!$I$6:$J$14,2,FALSE)</f>
        <v>0</v>
      </c>
    </row>
    <row r="5838" spans="1:6" hidden="1" x14ac:dyDescent="0.3">
      <c r="A5838">
        <f>IF(IFERROR(_xlfn.NUMBERVALUE(RIGHT(D5838,2))=C5838-2000,TRUE),1,0)*_xlfn.IFNA(VLOOKUP(LEFT(RIGHT(D5838,LEN(D5838)-6),LEN(RIGHT(D5838,LEN(D5838)-6))-3),'Filter Fuel'!$A$3:$I$29,HLOOKUP(LEFT(D5838,6),'Filter Fuel'!$B$1:$I$2,2,FALSE),FALSE),1)*IF(F5838=0,0,1)</f>
        <v>0</v>
      </c>
      <c r="B5838" t="s">
        <v>2</v>
      </c>
      <c r="C5838">
        <f t="shared" si="170"/>
        <v>2040</v>
      </c>
      <c r="D5838" t="str">
        <f t="shared" si="171"/>
        <v>FRETRABJEIMP</v>
      </c>
      <c r="E5838" t="str">
        <f>VLOOKUP(D5838,'NZ40-POPT_tech_groups'!A:B,2,FALSE)</f>
        <v>NZ40-ENE-1-FRETRA</v>
      </c>
      <c r="F5838" s="3">
        <f>_xlfn.IFNA(_xlfn.IFNA(VLOOKUP(D5838,'Energy Share'!B:D,3,FALSE),VLOOKUP(LEFT(D5838,LEN(D5838)-2),'Energy Share'!B:D,3,FALSE)),0)*HLOOKUP(C5838,'Energy Share'!$I$2:$AL$3,2,FALSE)*VLOOKUP(LEFT(D5838,6),'Energy Share'!$I$6:$J$14,2,FALSE)</f>
        <v>0</v>
      </c>
    </row>
    <row r="5839" spans="1:6" hidden="1" x14ac:dyDescent="0.3">
      <c r="A5839">
        <f>IF(IFERROR(_xlfn.NUMBERVALUE(RIGHT(D5839,2))=C5839-2000,TRUE),1,0)*_xlfn.IFNA(VLOOKUP(LEFT(RIGHT(D5839,LEN(D5839)-6),LEN(RIGHT(D5839,LEN(D5839)-6))-3),'Filter Fuel'!$A$3:$I$29,HLOOKUP(LEFT(D5839,6),'Filter Fuel'!$B$1:$I$2,2,FALSE),FALSE),1)*IF(F5839=0,0,1)</f>
        <v>0</v>
      </c>
      <c r="B5839" t="s">
        <v>2</v>
      </c>
      <c r="C5839">
        <f t="shared" si="170"/>
        <v>2040</v>
      </c>
      <c r="D5839" t="str">
        <f t="shared" si="171"/>
        <v>COMBDGBMAIMP</v>
      </c>
      <c r="E5839" t="str">
        <f>VLOOKUP(D5839,'NZ40-POPT_tech_groups'!A:B,2,FALSE)</f>
        <v>NZ40-ENE-1-COMBDG</v>
      </c>
      <c r="F5839" s="3">
        <f>_xlfn.IFNA(_xlfn.IFNA(VLOOKUP(D5839,'Energy Share'!B:D,3,FALSE),VLOOKUP(LEFT(D5839,LEN(D5839)-2),'Energy Share'!B:D,3,FALSE)),0)*HLOOKUP(C5839,'Energy Share'!$I$2:$AL$3,2,FALSE)*VLOOKUP(LEFT(D5839,6),'Energy Share'!$I$6:$J$14,2,FALSE)</f>
        <v>0</v>
      </c>
    </row>
    <row r="5840" spans="1:6" hidden="1" x14ac:dyDescent="0.3">
      <c r="A5840">
        <f>IF(IFERROR(_xlfn.NUMBERVALUE(RIGHT(D5840,2))=C5840-2000,TRUE),1,0)*_xlfn.IFNA(VLOOKUP(LEFT(RIGHT(D5840,LEN(D5840)-6),LEN(RIGHT(D5840,LEN(D5840)-6))-3),'Filter Fuel'!$A$3:$I$29,HLOOKUP(LEFT(D5840,6),'Filter Fuel'!$B$1:$I$2,2,FALSE),FALSE),1)*IF(F5840=0,0,1)</f>
        <v>0</v>
      </c>
      <c r="B5840" t="s">
        <v>2</v>
      </c>
      <c r="C5840">
        <f t="shared" si="170"/>
        <v>2040</v>
      </c>
      <c r="D5840" t="str">
        <f t="shared" si="171"/>
        <v>INDBDGBMAIMP</v>
      </c>
      <c r="E5840" t="str">
        <f>VLOOKUP(D5840,'NZ40-POPT_tech_groups'!A:B,2,FALSE)</f>
        <v>NZ40-ENE-1-INDBDG</v>
      </c>
      <c r="F5840" s="3">
        <f>_xlfn.IFNA(_xlfn.IFNA(VLOOKUP(D5840,'Energy Share'!B:D,3,FALSE),VLOOKUP(LEFT(D5840,LEN(D5840)-2),'Energy Share'!B:D,3,FALSE)),0)*HLOOKUP(C5840,'Energy Share'!$I$2:$AL$3,2,FALSE)*VLOOKUP(LEFT(D5840,6),'Energy Share'!$I$6:$J$14,2,FALSE)</f>
        <v>0</v>
      </c>
    </row>
    <row r="5841" spans="1:6" hidden="1" x14ac:dyDescent="0.3">
      <c r="A5841">
        <f>IF(IFERROR(_xlfn.NUMBERVALUE(RIGHT(D5841,2))=C5841-2000,TRUE),1,0)*_xlfn.IFNA(VLOOKUP(LEFT(RIGHT(D5841,LEN(D5841)-6),LEN(RIGHT(D5841,LEN(D5841)-6))-3),'Filter Fuel'!$A$3:$I$29,HLOOKUP(LEFT(D5841,6),'Filter Fuel'!$B$1:$I$2,2,FALSE),FALSE),1)*IF(F5841=0,0,1)</f>
        <v>0</v>
      </c>
      <c r="B5841" t="s">
        <v>2</v>
      </c>
      <c r="C5841">
        <f t="shared" si="170"/>
        <v>2040</v>
      </c>
      <c r="D5841" t="str">
        <f t="shared" si="171"/>
        <v>PUBBDGBMAIMP</v>
      </c>
      <c r="E5841" t="str">
        <f>VLOOKUP(D5841,'NZ40-POPT_tech_groups'!A:B,2,FALSE)</f>
        <v>NZ40-ENE-1-PUBBDG</v>
      </c>
      <c r="F5841" s="3">
        <f>_xlfn.IFNA(_xlfn.IFNA(VLOOKUP(D5841,'Energy Share'!B:D,3,FALSE),VLOOKUP(LEFT(D5841,LEN(D5841)-2),'Energy Share'!B:D,3,FALSE)),0)*HLOOKUP(C5841,'Energy Share'!$I$2:$AL$3,2,FALSE)*VLOOKUP(LEFT(D5841,6),'Energy Share'!$I$6:$J$14,2,FALSE)</f>
        <v>0</v>
      </c>
    </row>
    <row r="5842" spans="1:6" hidden="1" x14ac:dyDescent="0.3">
      <c r="A5842">
        <f>IF(IFERROR(_xlfn.NUMBERVALUE(RIGHT(D5842,2))=C5842-2000,TRUE),1,0)*_xlfn.IFNA(VLOOKUP(LEFT(RIGHT(D5842,LEN(D5842)-6),LEN(RIGHT(D5842,LEN(D5842)-6))-3),'Filter Fuel'!$A$3:$I$29,HLOOKUP(LEFT(D5842,6),'Filter Fuel'!$B$1:$I$2,2,FALSE),FALSE),1)*IF(F5842=0,0,1)</f>
        <v>0</v>
      </c>
      <c r="B5842" t="s">
        <v>2</v>
      </c>
      <c r="C5842">
        <f t="shared" si="170"/>
        <v>2040</v>
      </c>
      <c r="D5842" t="str">
        <f t="shared" si="171"/>
        <v>RESBDGBMAIMP</v>
      </c>
      <c r="E5842" t="str">
        <f>VLOOKUP(D5842,'NZ40-POPT_tech_groups'!A:B,2,FALSE)</f>
        <v>NZ40-ENE-1-RESBDG</v>
      </c>
      <c r="F5842" s="3">
        <f>_xlfn.IFNA(_xlfn.IFNA(VLOOKUP(D5842,'Energy Share'!B:D,3,FALSE),VLOOKUP(LEFT(D5842,LEN(D5842)-2),'Energy Share'!B:D,3,FALSE)),0)*HLOOKUP(C5842,'Energy Share'!$I$2:$AL$3,2,FALSE)*VLOOKUP(LEFT(D5842,6),'Energy Share'!$I$6:$J$14,2,FALSE)</f>
        <v>0</v>
      </c>
    </row>
    <row r="5843" spans="1:6" hidden="1" x14ac:dyDescent="0.3">
      <c r="A5843">
        <f>IF(IFERROR(_xlfn.NUMBERVALUE(RIGHT(D5843,2))=C5843-2000,TRUE),1,0)*_xlfn.IFNA(VLOOKUP(LEFT(RIGHT(D5843,LEN(D5843)-6),LEN(RIGHT(D5843,LEN(D5843)-6))-3),'Filter Fuel'!$A$3:$I$29,HLOOKUP(LEFT(D5843,6),'Filter Fuel'!$B$1:$I$2,2,FALSE),FALSE),1)*IF(F5843=0,0,1)</f>
        <v>0</v>
      </c>
      <c r="B5843" t="s">
        <v>2</v>
      </c>
      <c r="C5843">
        <f t="shared" si="170"/>
        <v>2040</v>
      </c>
      <c r="D5843" t="str">
        <f t="shared" si="171"/>
        <v>COMBDGBMTNIMP</v>
      </c>
      <c r="E5843" t="str">
        <f>VLOOKUP(D5843,'NZ40-POPT_tech_groups'!A:B,2,FALSE)</f>
        <v>NZ40-ENE-1-COMBDG</v>
      </c>
      <c r="F5843" s="3">
        <f>_xlfn.IFNA(_xlfn.IFNA(VLOOKUP(D5843,'Energy Share'!B:D,3,FALSE),VLOOKUP(LEFT(D5843,LEN(D5843)-2),'Energy Share'!B:D,3,FALSE)),0)*HLOOKUP(C5843,'Energy Share'!$I$2:$AL$3,2,FALSE)*VLOOKUP(LEFT(D5843,6),'Energy Share'!$I$6:$J$14,2,FALSE)</f>
        <v>0</v>
      </c>
    </row>
    <row r="5844" spans="1:6" hidden="1" x14ac:dyDescent="0.3">
      <c r="A5844">
        <f>IF(IFERROR(_xlfn.NUMBERVALUE(RIGHT(D5844,2))=C5844-2000,TRUE),1,0)*_xlfn.IFNA(VLOOKUP(LEFT(RIGHT(D5844,LEN(D5844)-6),LEN(RIGHT(D5844,LEN(D5844)-6))-3),'Filter Fuel'!$A$3:$I$29,HLOOKUP(LEFT(D5844,6),'Filter Fuel'!$B$1:$I$2,2,FALSE),FALSE),1)*IF(F5844=0,0,1)</f>
        <v>0</v>
      </c>
      <c r="B5844" t="s">
        <v>2</v>
      </c>
      <c r="C5844">
        <f t="shared" si="170"/>
        <v>2040</v>
      </c>
      <c r="D5844" t="str">
        <f t="shared" si="171"/>
        <v>FRETRABMTNIMP</v>
      </c>
      <c r="E5844" t="str">
        <f>VLOOKUP(D5844,'NZ40-POPT_tech_groups'!A:B,2,FALSE)</f>
        <v>NZ40-ENE-1-FRETRA</v>
      </c>
      <c r="F5844" s="3">
        <f>_xlfn.IFNA(_xlfn.IFNA(VLOOKUP(D5844,'Energy Share'!B:D,3,FALSE),VLOOKUP(LEFT(D5844,LEN(D5844)-2),'Energy Share'!B:D,3,FALSE)),0)*HLOOKUP(C5844,'Energy Share'!$I$2:$AL$3,2,FALSE)*VLOOKUP(LEFT(D5844,6),'Energy Share'!$I$6:$J$14,2,FALSE)</f>
        <v>0</v>
      </c>
    </row>
    <row r="5845" spans="1:6" hidden="1" x14ac:dyDescent="0.3">
      <c r="A5845">
        <f>IF(IFERROR(_xlfn.NUMBERVALUE(RIGHT(D5845,2))=C5845-2000,TRUE),1,0)*_xlfn.IFNA(VLOOKUP(LEFT(RIGHT(D5845,LEN(D5845)-6),LEN(RIGHT(D5845,LEN(D5845)-6))-3),'Filter Fuel'!$A$3:$I$29,HLOOKUP(LEFT(D5845,6),'Filter Fuel'!$B$1:$I$2,2,FALSE),FALSE),1)*IF(F5845=0,0,1)</f>
        <v>0</v>
      </c>
      <c r="B5845" t="s">
        <v>2</v>
      </c>
      <c r="C5845">
        <f t="shared" si="170"/>
        <v>2040</v>
      </c>
      <c r="D5845" t="str">
        <f t="shared" si="171"/>
        <v>INDBDGBMTNIMP</v>
      </c>
      <c r="E5845" t="str">
        <f>VLOOKUP(D5845,'NZ40-POPT_tech_groups'!A:B,2,FALSE)</f>
        <v>NZ40-ENE-1-INDBDG</v>
      </c>
      <c r="F5845" s="3">
        <f>_xlfn.IFNA(_xlfn.IFNA(VLOOKUP(D5845,'Energy Share'!B:D,3,FALSE),VLOOKUP(LEFT(D5845,LEN(D5845)-2),'Energy Share'!B:D,3,FALSE)),0)*HLOOKUP(C5845,'Energy Share'!$I$2:$AL$3,2,FALSE)*VLOOKUP(LEFT(D5845,6),'Energy Share'!$I$6:$J$14,2,FALSE)</f>
        <v>0</v>
      </c>
    </row>
    <row r="5846" spans="1:6" hidden="1" x14ac:dyDescent="0.3">
      <c r="A5846">
        <f>IF(IFERROR(_xlfn.NUMBERVALUE(RIGHT(D5846,2))=C5846-2000,TRUE),1,0)*_xlfn.IFNA(VLOOKUP(LEFT(RIGHT(D5846,LEN(D5846)-6),LEN(RIGHT(D5846,LEN(D5846)-6))-3),'Filter Fuel'!$A$3:$I$29,HLOOKUP(LEFT(D5846,6),'Filter Fuel'!$B$1:$I$2,2,FALSE),FALSE),1)*IF(F5846=0,0,1)</f>
        <v>0</v>
      </c>
      <c r="B5846" t="s">
        <v>2</v>
      </c>
      <c r="C5846">
        <f t="shared" si="170"/>
        <v>2040</v>
      </c>
      <c r="D5846" t="str">
        <f t="shared" si="171"/>
        <v>PASTRABMTNIMP</v>
      </c>
      <c r="E5846" t="str">
        <f>VLOOKUP(D5846,'NZ40-POPT_tech_groups'!A:B,2,FALSE)</f>
        <v>NZ40-ENE-1-PASTRA</v>
      </c>
      <c r="F5846" s="3">
        <f>_xlfn.IFNA(_xlfn.IFNA(VLOOKUP(D5846,'Energy Share'!B:D,3,FALSE),VLOOKUP(LEFT(D5846,LEN(D5846)-2),'Energy Share'!B:D,3,FALSE)),0)*HLOOKUP(C5846,'Energy Share'!$I$2:$AL$3,2,FALSE)*VLOOKUP(LEFT(D5846,6),'Energy Share'!$I$6:$J$14,2,FALSE)</f>
        <v>0</v>
      </c>
    </row>
    <row r="5847" spans="1:6" hidden="1" x14ac:dyDescent="0.3">
      <c r="A5847">
        <f>IF(IFERROR(_xlfn.NUMBERVALUE(RIGHT(D5847,2))=C5847-2000,TRUE),1,0)*_xlfn.IFNA(VLOOKUP(LEFT(RIGHT(D5847,LEN(D5847)-6),LEN(RIGHT(D5847,LEN(D5847)-6))-3),'Filter Fuel'!$A$3:$I$29,HLOOKUP(LEFT(D5847,6),'Filter Fuel'!$B$1:$I$2,2,FALSE),FALSE),1)*IF(F5847=0,0,1)</f>
        <v>0</v>
      </c>
      <c r="B5847" t="s">
        <v>2</v>
      </c>
      <c r="C5847">
        <f t="shared" si="170"/>
        <v>2040</v>
      </c>
      <c r="D5847" t="str">
        <f t="shared" si="171"/>
        <v>PUBBDGBMTNIMP</v>
      </c>
      <c r="E5847" t="str">
        <f>VLOOKUP(D5847,'NZ40-POPT_tech_groups'!A:B,2,FALSE)</f>
        <v>NZ40-ENE-1-PUBBDG</v>
      </c>
      <c r="F5847" s="3">
        <f>_xlfn.IFNA(_xlfn.IFNA(VLOOKUP(D5847,'Energy Share'!B:D,3,FALSE),VLOOKUP(LEFT(D5847,LEN(D5847)-2),'Energy Share'!B:D,3,FALSE)),0)*HLOOKUP(C5847,'Energy Share'!$I$2:$AL$3,2,FALSE)*VLOOKUP(LEFT(D5847,6),'Energy Share'!$I$6:$J$14,2,FALSE)</f>
        <v>0</v>
      </c>
    </row>
    <row r="5848" spans="1:6" hidden="1" x14ac:dyDescent="0.3">
      <c r="A5848">
        <f>IF(IFERROR(_xlfn.NUMBERVALUE(RIGHT(D5848,2))=C5848-2000,TRUE),1,0)*_xlfn.IFNA(VLOOKUP(LEFT(RIGHT(D5848,LEN(D5848)-6),LEN(RIGHT(D5848,LEN(D5848)-6))-3),'Filter Fuel'!$A$3:$I$29,HLOOKUP(LEFT(D5848,6),'Filter Fuel'!$B$1:$I$2,2,FALSE),FALSE),1)*IF(F5848=0,0,1)</f>
        <v>0</v>
      </c>
      <c r="B5848" t="s">
        <v>2</v>
      </c>
      <c r="C5848">
        <f t="shared" si="170"/>
        <v>2040</v>
      </c>
      <c r="D5848" t="str">
        <f t="shared" si="171"/>
        <v>PUBTRABMTNIMP</v>
      </c>
      <c r="E5848" t="str">
        <f>VLOOKUP(D5848,'NZ40-POPT_tech_groups'!A:B,2,FALSE)</f>
        <v>NZ40-ENE-1-PUBTRA</v>
      </c>
      <c r="F5848" s="3">
        <f>_xlfn.IFNA(_xlfn.IFNA(VLOOKUP(D5848,'Energy Share'!B:D,3,FALSE),VLOOKUP(LEFT(D5848,LEN(D5848)-2),'Energy Share'!B:D,3,FALSE)),0)*HLOOKUP(C5848,'Energy Share'!$I$2:$AL$3,2,FALSE)*VLOOKUP(LEFT(D5848,6),'Energy Share'!$I$6:$J$14,2,FALSE)</f>
        <v>0</v>
      </c>
    </row>
    <row r="5849" spans="1:6" hidden="1" x14ac:dyDescent="0.3">
      <c r="A5849">
        <f>IF(IFERROR(_xlfn.NUMBERVALUE(RIGHT(D5849,2))=C5849-2000,TRUE),1,0)*_xlfn.IFNA(VLOOKUP(LEFT(RIGHT(D5849,LEN(D5849)-6),LEN(RIGHT(D5849,LEN(D5849)-6))-3),'Filter Fuel'!$A$3:$I$29,HLOOKUP(LEFT(D5849,6),'Filter Fuel'!$B$1:$I$2,2,FALSE),FALSE),1)*IF(F5849=0,0,1)</f>
        <v>0</v>
      </c>
      <c r="B5849" t="s">
        <v>2</v>
      </c>
      <c r="C5849">
        <f t="shared" ref="C5849:C5912" si="172">C5506+1</f>
        <v>2040</v>
      </c>
      <c r="D5849" t="str">
        <f t="shared" ref="D5849:D5912" si="173">D5506</f>
        <v>RESBDGBMTNIMP</v>
      </c>
      <c r="E5849" t="str">
        <f>VLOOKUP(D5849,'NZ40-POPT_tech_groups'!A:B,2,FALSE)</f>
        <v>NZ40-ENE-1-RESBDG</v>
      </c>
      <c r="F5849" s="3">
        <f>_xlfn.IFNA(_xlfn.IFNA(VLOOKUP(D5849,'Energy Share'!B:D,3,FALSE),VLOOKUP(LEFT(D5849,LEN(D5849)-2),'Energy Share'!B:D,3,FALSE)),0)*HLOOKUP(C5849,'Energy Share'!$I$2:$AL$3,2,FALSE)*VLOOKUP(LEFT(D5849,6),'Energy Share'!$I$6:$J$14,2,FALSE)</f>
        <v>0</v>
      </c>
    </row>
    <row r="5850" spans="1:6" hidden="1" x14ac:dyDescent="0.3">
      <c r="A5850">
        <f>IF(IFERROR(_xlfn.NUMBERVALUE(RIGHT(D5850,2))=C5850-2000,TRUE),1,0)*_xlfn.IFNA(VLOOKUP(LEFT(RIGHT(D5850,LEN(D5850)-6),LEN(RIGHT(D5850,LEN(D5850)-6))-3),'Filter Fuel'!$A$3:$I$29,HLOOKUP(LEFT(D5850,6),'Filter Fuel'!$B$1:$I$2,2,FALSE),FALSE),1)*IF(F5850=0,0,1)</f>
        <v>0</v>
      </c>
      <c r="B5850" t="s">
        <v>2</v>
      </c>
      <c r="C5850">
        <f t="shared" si="172"/>
        <v>2040</v>
      </c>
      <c r="D5850" t="str">
        <f t="shared" si="173"/>
        <v>COMBDGBWPIMP</v>
      </c>
      <c r="E5850" t="str">
        <f>VLOOKUP(D5850,'NZ40-POPT_tech_groups'!A:B,2,FALSE)</f>
        <v>NZ40-ENE-1-COMBDG</v>
      </c>
      <c r="F5850" s="3">
        <f>_xlfn.IFNA(_xlfn.IFNA(VLOOKUP(D5850,'Energy Share'!B:D,3,FALSE),VLOOKUP(LEFT(D5850,LEN(D5850)-2),'Energy Share'!B:D,3,FALSE)),0)*HLOOKUP(C5850,'Energy Share'!$I$2:$AL$3,2,FALSE)*VLOOKUP(LEFT(D5850,6),'Energy Share'!$I$6:$J$14,2,FALSE)</f>
        <v>0</v>
      </c>
    </row>
    <row r="5851" spans="1:6" hidden="1" x14ac:dyDescent="0.3">
      <c r="A5851">
        <f>IF(IFERROR(_xlfn.NUMBERVALUE(RIGHT(D5851,2))=C5851-2000,TRUE),1,0)*_xlfn.IFNA(VLOOKUP(LEFT(RIGHT(D5851,LEN(D5851)-6),LEN(RIGHT(D5851,LEN(D5851)-6))-3),'Filter Fuel'!$A$3:$I$29,HLOOKUP(LEFT(D5851,6),'Filter Fuel'!$B$1:$I$2,2,FALSE),FALSE),1)*IF(F5851=0,0,1)</f>
        <v>0</v>
      </c>
      <c r="B5851" t="s">
        <v>2</v>
      </c>
      <c r="C5851">
        <f t="shared" si="172"/>
        <v>2040</v>
      </c>
      <c r="D5851" t="str">
        <f t="shared" si="173"/>
        <v>PUBBDGBWPIMP</v>
      </c>
      <c r="E5851" t="str">
        <f>VLOOKUP(D5851,'NZ40-POPT_tech_groups'!A:B,2,FALSE)</f>
        <v>NZ40-ENE-1-PUBBDG</v>
      </c>
      <c r="F5851" s="3">
        <f>_xlfn.IFNA(_xlfn.IFNA(VLOOKUP(D5851,'Energy Share'!B:D,3,FALSE),VLOOKUP(LEFT(D5851,LEN(D5851)-2),'Energy Share'!B:D,3,FALSE)),0)*HLOOKUP(C5851,'Energy Share'!$I$2:$AL$3,2,FALSE)*VLOOKUP(LEFT(D5851,6),'Energy Share'!$I$6:$J$14,2,FALSE)</f>
        <v>0</v>
      </c>
    </row>
    <row r="5852" spans="1:6" hidden="1" x14ac:dyDescent="0.3">
      <c r="A5852">
        <f>IF(IFERROR(_xlfn.NUMBERVALUE(RIGHT(D5852,2))=C5852-2000,TRUE),1,0)*_xlfn.IFNA(VLOOKUP(LEFT(RIGHT(D5852,LEN(D5852)-6),LEN(RIGHT(D5852,LEN(D5852)-6))-3),'Filter Fuel'!$A$3:$I$29,HLOOKUP(LEFT(D5852,6),'Filter Fuel'!$B$1:$I$2,2,FALSE),FALSE),1)*IF(F5852=0,0,1)</f>
        <v>0</v>
      </c>
      <c r="B5852" t="s">
        <v>2</v>
      </c>
      <c r="C5852">
        <f t="shared" si="172"/>
        <v>2040</v>
      </c>
      <c r="D5852" t="str">
        <f t="shared" si="173"/>
        <v>RESBDGBWPIMP</v>
      </c>
      <c r="E5852" t="str">
        <f>VLOOKUP(D5852,'NZ40-POPT_tech_groups'!A:B,2,FALSE)</f>
        <v>NZ40-ENE-1-RESBDG</v>
      </c>
      <c r="F5852" s="3">
        <f>_xlfn.IFNA(_xlfn.IFNA(VLOOKUP(D5852,'Energy Share'!B:D,3,FALSE),VLOOKUP(LEFT(D5852,LEN(D5852)-2),'Energy Share'!B:D,3,FALSE)),0)*HLOOKUP(C5852,'Energy Share'!$I$2:$AL$3,2,FALSE)*VLOOKUP(LEFT(D5852,6),'Energy Share'!$I$6:$J$14,2,FALSE)</f>
        <v>0</v>
      </c>
    </row>
    <row r="5853" spans="1:6" hidden="1" x14ac:dyDescent="0.3">
      <c r="A5853">
        <f>IF(IFERROR(_xlfn.NUMBERVALUE(RIGHT(D5853,2))=C5853-2000,TRUE),1,0)*_xlfn.IFNA(VLOOKUP(LEFT(RIGHT(D5853,LEN(D5853)-6),LEN(RIGHT(D5853,LEN(D5853)-6))-3),'Filter Fuel'!$A$3:$I$29,HLOOKUP(LEFT(D5853,6),'Filter Fuel'!$B$1:$I$2,2,FALSE),FALSE),1)*IF(F5853=0,0,1)</f>
        <v>0</v>
      </c>
      <c r="B5853" t="s">
        <v>2</v>
      </c>
      <c r="C5853">
        <f t="shared" si="172"/>
        <v>2040</v>
      </c>
      <c r="D5853" t="str">
        <f t="shared" si="173"/>
        <v>FRETRACETHIMP</v>
      </c>
      <c r="E5853" t="str">
        <f>VLOOKUP(D5853,'NZ40-POPT_tech_groups'!A:B,2,FALSE)</f>
        <v>NZ40-ENE-1-FRETRA</v>
      </c>
      <c r="F5853" s="3">
        <f>_xlfn.IFNA(_xlfn.IFNA(VLOOKUP(D5853,'Energy Share'!B:D,3,FALSE),VLOOKUP(LEFT(D5853,LEN(D5853)-2),'Energy Share'!B:D,3,FALSE)),0)*HLOOKUP(C5853,'Energy Share'!$I$2:$AL$3,2,FALSE)*VLOOKUP(LEFT(D5853,6),'Energy Share'!$I$6:$J$14,2,FALSE)</f>
        <v>0</v>
      </c>
    </row>
    <row r="5854" spans="1:6" hidden="1" x14ac:dyDescent="0.3">
      <c r="A5854">
        <f>IF(IFERROR(_xlfn.NUMBERVALUE(RIGHT(D5854,2))=C5854-2000,TRUE),1,0)*_xlfn.IFNA(VLOOKUP(LEFT(RIGHT(D5854,LEN(D5854)-6),LEN(RIGHT(D5854,LEN(D5854)-6))-3),'Filter Fuel'!$A$3:$I$29,HLOOKUP(LEFT(D5854,6),'Filter Fuel'!$B$1:$I$2,2,FALSE),FALSE),1)*IF(F5854=0,0,1)</f>
        <v>0</v>
      </c>
      <c r="B5854" t="s">
        <v>2</v>
      </c>
      <c r="C5854">
        <f t="shared" si="172"/>
        <v>2040</v>
      </c>
      <c r="D5854" t="str">
        <f t="shared" si="173"/>
        <v>PASTRACETHIMP</v>
      </c>
      <c r="E5854" t="str">
        <f>VLOOKUP(D5854,'NZ40-POPT_tech_groups'!A:B,2,FALSE)</f>
        <v>NZ40-ENE-1-PASTRA</v>
      </c>
      <c r="F5854" s="3">
        <f>_xlfn.IFNA(_xlfn.IFNA(VLOOKUP(D5854,'Energy Share'!B:D,3,FALSE),VLOOKUP(LEFT(D5854,LEN(D5854)-2),'Energy Share'!B:D,3,FALSE)),0)*HLOOKUP(C5854,'Energy Share'!$I$2:$AL$3,2,FALSE)*VLOOKUP(LEFT(D5854,6),'Energy Share'!$I$6:$J$14,2,FALSE)</f>
        <v>0</v>
      </c>
    </row>
    <row r="5855" spans="1:6" hidden="1" x14ac:dyDescent="0.3">
      <c r="A5855">
        <f>IF(IFERROR(_xlfn.NUMBERVALUE(RIGHT(D5855,2))=C5855-2000,TRUE),1,0)*_xlfn.IFNA(VLOOKUP(LEFT(RIGHT(D5855,LEN(D5855)-6),LEN(RIGHT(D5855,LEN(D5855)-6))-3),'Filter Fuel'!$A$3:$I$29,HLOOKUP(LEFT(D5855,6),'Filter Fuel'!$B$1:$I$2,2,FALSE),FALSE),1)*IF(F5855=0,0,1)</f>
        <v>0</v>
      </c>
      <c r="B5855" t="s">
        <v>2</v>
      </c>
      <c r="C5855">
        <f t="shared" si="172"/>
        <v>2040</v>
      </c>
      <c r="D5855" t="str">
        <f t="shared" si="173"/>
        <v>PUBTRACETHIMP</v>
      </c>
      <c r="E5855" t="str">
        <f>VLOOKUP(D5855,'NZ40-POPT_tech_groups'!A:B,2,FALSE)</f>
        <v>NZ40-ENE-1-PUBTRA</v>
      </c>
      <c r="F5855" s="3">
        <f>_xlfn.IFNA(_xlfn.IFNA(VLOOKUP(D5855,'Energy Share'!B:D,3,FALSE),VLOOKUP(LEFT(D5855,LEN(D5855)-2),'Energy Share'!B:D,3,FALSE)),0)*HLOOKUP(C5855,'Energy Share'!$I$2:$AL$3,2,FALSE)*VLOOKUP(LEFT(D5855,6),'Energy Share'!$I$6:$J$14,2,FALSE)</f>
        <v>0</v>
      </c>
    </row>
    <row r="5856" spans="1:6" hidden="1" x14ac:dyDescent="0.3">
      <c r="A5856">
        <f>IF(IFERROR(_xlfn.NUMBERVALUE(RIGHT(D5856,2))=C5856-2000,TRUE),1,0)*_xlfn.IFNA(VLOOKUP(LEFT(RIGHT(D5856,LEN(D5856)-6),LEN(RIGHT(D5856,LEN(D5856)-6))-3),'Filter Fuel'!$A$3:$I$29,HLOOKUP(LEFT(D5856,6),'Filter Fuel'!$B$1:$I$2,2,FALSE),FALSE),1)*IF(F5856=0,0,1)</f>
        <v>0</v>
      </c>
      <c r="B5856" t="s">
        <v>2</v>
      </c>
      <c r="C5856">
        <f t="shared" si="172"/>
        <v>2040</v>
      </c>
      <c r="D5856" t="str">
        <f t="shared" si="173"/>
        <v>INDBDGCOAIMP</v>
      </c>
      <c r="E5856" t="str">
        <f>VLOOKUP(D5856,'NZ40-POPT_tech_groups'!A:B,2,FALSE)</f>
        <v>NZ40-ENE-1-INDBDG</v>
      </c>
      <c r="F5856" s="3">
        <f>_xlfn.IFNA(_xlfn.IFNA(VLOOKUP(D5856,'Energy Share'!B:D,3,FALSE),VLOOKUP(LEFT(D5856,LEN(D5856)-2),'Energy Share'!B:D,3,FALSE)),0)*HLOOKUP(C5856,'Energy Share'!$I$2:$AL$3,2,FALSE)*VLOOKUP(LEFT(D5856,6),'Energy Share'!$I$6:$J$14,2,FALSE)</f>
        <v>0</v>
      </c>
    </row>
    <row r="5857" spans="1:6" hidden="1" x14ac:dyDescent="0.3">
      <c r="A5857">
        <f>IF(IFERROR(_xlfn.NUMBERVALUE(RIGHT(D5857,2))=C5857-2000,TRUE),1,0)*_xlfn.IFNA(VLOOKUP(LEFT(RIGHT(D5857,LEN(D5857)-6),LEN(RIGHT(D5857,LEN(D5857)-6))-3),'Filter Fuel'!$A$3:$I$29,HLOOKUP(LEFT(D5857,6),'Filter Fuel'!$B$1:$I$2,2,FALSE),FALSE),1)*IF(F5857=0,0,1)</f>
        <v>0</v>
      </c>
      <c r="B5857" t="s">
        <v>2</v>
      </c>
      <c r="C5857">
        <f t="shared" si="172"/>
        <v>2040</v>
      </c>
      <c r="D5857" t="str">
        <f t="shared" si="173"/>
        <v>INDBDGCOKIMP</v>
      </c>
      <c r="E5857" t="str">
        <f>VLOOKUP(D5857,'NZ40-POPT_tech_groups'!A:B,2,FALSE)</f>
        <v>NZ40-ENE-1-INDBDG</v>
      </c>
      <c r="F5857" s="3">
        <f>_xlfn.IFNA(_xlfn.IFNA(VLOOKUP(D5857,'Energy Share'!B:D,3,FALSE),VLOOKUP(LEFT(D5857,LEN(D5857)-2),'Energy Share'!B:D,3,FALSE)),0)*HLOOKUP(C5857,'Energy Share'!$I$2:$AL$3,2,FALSE)*VLOOKUP(LEFT(D5857,6),'Energy Share'!$I$6:$J$14,2,FALSE)</f>
        <v>0</v>
      </c>
    </row>
    <row r="5858" spans="1:6" hidden="1" x14ac:dyDescent="0.3">
      <c r="A5858">
        <f>IF(IFERROR(_xlfn.NUMBERVALUE(RIGHT(D5858,2))=C5858-2000,TRUE),1,0)*_xlfn.IFNA(VLOOKUP(LEFT(RIGHT(D5858,LEN(D5858)-6),LEN(RIGHT(D5858,LEN(D5858)-6))-3),'Filter Fuel'!$A$3:$I$29,HLOOKUP(LEFT(D5858,6),'Filter Fuel'!$B$1:$I$2,2,FALSE),FALSE),1)*IF(F5858=0,0,1)</f>
        <v>0</v>
      </c>
      <c r="B5858" t="s">
        <v>2</v>
      </c>
      <c r="C5858">
        <f t="shared" si="172"/>
        <v>2040</v>
      </c>
      <c r="D5858" t="str">
        <f t="shared" si="173"/>
        <v>FRETRADSLIMP</v>
      </c>
      <c r="E5858" t="str">
        <f>VLOOKUP(D5858,'NZ40-POPT_tech_groups'!A:B,2,FALSE)</f>
        <v>NZ40-ENE-1-FRETRA</v>
      </c>
      <c r="F5858" s="3">
        <f>_xlfn.IFNA(_xlfn.IFNA(VLOOKUP(D5858,'Energy Share'!B:D,3,FALSE),VLOOKUP(LEFT(D5858,LEN(D5858)-2),'Energy Share'!B:D,3,FALSE)),0)*HLOOKUP(C5858,'Energy Share'!$I$2:$AL$3,2,FALSE)*VLOOKUP(LEFT(D5858,6),'Energy Share'!$I$6:$J$14,2,FALSE)</f>
        <v>0</v>
      </c>
    </row>
    <row r="5859" spans="1:6" hidden="1" x14ac:dyDescent="0.3">
      <c r="A5859">
        <f>IF(IFERROR(_xlfn.NUMBERVALUE(RIGHT(D5859,2))=C5859-2000,TRUE),1,0)*_xlfn.IFNA(VLOOKUP(LEFT(RIGHT(D5859,LEN(D5859)-6),LEN(RIGHT(D5859,LEN(D5859)-6))-3),'Filter Fuel'!$A$3:$I$29,HLOOKUP(LEFT(D5859,6),'Filter Fuel'!$B$1:$I$2,2,FALSE),FALSE),1)*IF(F5859=0,0,1)</f>
        <v>0</v>
      </c>
      <c r="B5859" t="s">
        <v>2</v>
      </c>
      <c r="C5859">
        <f t="shared" si="172"/>
        <v>2040</v>
      </c>
      <c r="D5859" t="str">
        <f t="shared" si="173"/>
        <v>PASTRADSLIMP</v>
      </c>
      <c r="E5859" t="str">
        <f>VLOOKUP(D5859,'NZ40-POPT_tech_groups'!A:B,2,FALSE)</f>
        <v>NZ40-ENE-1-PASTRA</v>
      </c>
      <c r="F5859" s="3">
        <f>_xlfn.IFNA(_xlfn.IFNA(VLOOKUP(D5859,'Energy Share'!B:D,3,FALSE),VLOOKUP(LEFT(D5859,LEN(D5859)-2),'Energy Share'!B:D,3,FALSE)),0)*HLOOKUP(C5859,'Energy Share'!$I$2:$AL$3,2,FALSE)*VLOOKUP(LEFT(D5859,6),'Energy Share'!$I$6:$J$14,2,FALSE)</f>
        <v>0</v>
      </c>
    </row>
    <row r="5860" spans="1:6" hidden="1" x14ac:dyDescent="0.3">
      <c r="A5860">
        <f>IF(IFERROR(_xlfn.NUMBERVALUE(RIGHT(D5860,2))=C5860-2000,TRUE),1,0)*_xlfn.IFNA(VLOOKUP(LEFT(RIGHT(D5860,LEN(D5860)-6),LEN(RIGHT(D5860,LEN(D5860)-6))-3),'Filter Fuel'!$A$3:$I$29,HLOOKUP(LEFT(D5860,6),'Filter Fuel'!$B$1:$I$2,2,FALSE),FALSE),1)*IF(F5860=0,0,1)</f>
        <v>0</v>
      </c>
      <c r="B5860" t="s">
        <v>2</v>
      </c>
      <c r="C5860">
        <f t="shared" si="172"/>
        <v>2040</v>
      </c>
      <c r="D5860" t="str">
        <f t="shared" si="173"/>
        <v>PUBTRADSLIMP</v>
      </c>
      <c r="E5860" t="str">
        <f>VLOOKUP(D5860,'NZ40-POPT_tech_groups'!A:B,2,FALSE)</f>
        <v>NZ40-ENE-1-PUBTRA</v>
      </c>
      <c r="F5860" s="3">
        <f>_xlfn.IFNA(_xlfn.IFNA(VLOOKUP(D5860,'Energy Share'!B:D,3,FALSE),VLOOKUP(LEFT(D5860,LEN(D5860)-2),'Energy Share'!B:D,3,FALSE)),0)*HLOOKUP(C5860,'Energy Share'!$I$2:$AL$3,2,FALSE)*VLOOKUP(LEFT(D5860,6),'Energy Share'!$I$6:$J$14,2,FALSE)</f>
        <v>0</v>
      </c>
    </row>
    <row r="5861" spans="1:6" hidden="1" x14ac:dyDescent="0.3">
      <c r="A5861">
        <f>IF(IFERROR(_xlfn.NUMBERVALUE(RIGHT(D5861,2))=C5861-2000,TRUE),1,0)*_xlfn.IFNA(VLOOKUP(LEFT(RIGHT(D5861,LEN(D5861)-6),LEN(RIGHT(D5861,LEN(D5861)-6))-3),'Filter Fuel'!$A$3:$I$29,HLOOKUP(LEFT(D5861,6),'Filter Fuel'!$B$1:$I$2,2,FALSE),FALSE),1)*IF(F5861=0,0,1)</f>
        <v>0</v>
      </c>
      <c r="B5861" t="s">
        <v>2</v>
      </c>
      <c r="C5861">
        <f t="shared" si="172"/>
        <v>2040</v>
      </c>
      <c r="D5861" t="str">
        <f t="shared" si="173"/>
        <v>COMBDGELCIMP16</v>
      </c>
      <c r="E5861" t="str">
        <f>VLOOKUP(D5861,'NZ40-POPT_tech_groups'!A:B,2,FALSE)</f>
        <v>NZ40-ENE-1-COMBDG</v>
      </c>
      <c r="F5861" s="3">
        <f>_xlfn.IFNA(_xlfn.IFNA(VLOOKUP(D5861,'Energy Share'!B:D,3,FALSE),VLOOKUP(LEFT(D5861,LEN(D5861)-2),'Energy Share'!B:D,3,FALSE)),0)*HLOOKUP(C5861,'Energy Share'!$I$2:$AL$3,2,FALSE)*VLOOKUP(LEFT(D5861,6),'Energy Share'!$I$6:$J$14,2,FALSE)</f>
        <v>0</v>
      </c>
    </row>
    <row r="5862" spans="1:6" hidden="1" x14ac:dyDescent="0.3">
      <c r="A5862">
        <f>IF(IFERROR(_xlfn.NUMBERVALUE(RIGHT(D5862,2))=C5862-2000,TRUE),1,0)*_xlfn.IFNA(VLOOKUP(LEFT(RIGHT(D5862,LEN(D5862)-6),LEN(RIGHT(D5862,LEN(D5862)-6))-3),'Filter Fuel'!$A$3:$I$29,HLOOKUP(LEFT(D5862,6),'Filter Fuel'!$B$1:$I$2,2,FALSE),FALSE),1)*IF(F5862=0,0,1)</f>
        <v>0</v>
      </c>
      <c r="B5862" t="s">
        <v>2</v>
      </c>
      <c r="C5862">
        <f t="shared" si="172"/>
        <v>2040</v>
      </c>
      <c r="D5862" t="str">
        <f t="shared" si="173"/>
        <v>COMBDGELCIMP17</v>
      </c>
      <c r="E5862" t="str">
        <f>VLOOKUP(D5862,'NZ40-POPT_tech_groups'!A:B,2,FALSE)</f>
        <v>NZ40-ENE-1-COMBDG</v>
      </c>
      <c r="F5862" s="3">
        <f>_xlfn.IFNA(_xlfn.IFNA(VLOOKUP(D5862,'Energy Share'!B:D,3,FALSE),VLOOKUP(LEFT(D5862,LEN(D5862)-2),'Energy Share'!B:D,3,FALSE)),0)*HLOOKUP(C5862,'Energy Share'!$I$2:$AL$3,2,FALSE)*VLOOKUP(LEFT(D5862,6),'Energy Share'!$I$6:$J$14,2,FALSE)</f>
        <v>0</v>
      </c>
    </row>
    <row r="5863" spans="1:6" hidden="1" x14ac:dyDescent="0.3">
      <c r="A5863">
        <f>IF(IFERROR(_xlfn.NUMBERVALUE(RIGHT(D5863,2))=C5863-2000,TRUE),1,0)*_xlfn.IFNA(VLOOKUP(LEFT(RIGHT(D5863,LEN(D5863)-6),LEN(RIGHT(D5863,LEN(D5863)-6))-3),'Filter Fuel'!$A$3:$I$29,HLOOKUP(LEFT(D5863,6),'Filter Fuel'!$B$1:$I$2,2,FALSE),FALSE),1)*IF(F5863=0,0,1)</f>
        <v>0</v>
      </c>
      <c r="B5863" t="s">
        <v>2</v>
      </c>
      <c r="C5863">
        <f t="shared" si="172"/>
        <v>2040</v>
      </c>
      <c r="D5863" t="str">
        <f t="shared" si="173"/>
        <v>COMBDGELCIMP18</v>
      </c>
      <c r="E5863" t="str">
        <f>VLOOKUP(D5863,'NZ40-POPT_tech_groups'!A:B,2,FALSE)</f>
        <v>NZ40-ENE-1-COMBDG</v>
      </c>
      <c r="F5863" s="3">
        <f>_xlfn.IFNA(_xlfn.IFNA(VLOOKUP(D5863,'Energy Share'!B:D,3,FALSE),VLOOKUP(LEFT(D5863,LEN(D5863)-2),'Energy Share'!B:D,3,FALSE)),0)*HLOOKUP(C5863,'Energy Share'!$I$2:$AL$3,2,FALSE)*VLOOKUP(LEFT(D5863,6),'Energy Share'!$I$6:$J$14,2,FALSE)</f>
        <v>0</v>
      </c>
    </row>
    <row r="5864" spans="1:6" hidden="1" x14ac:dyDescent="0.3">
      <c r="A5864">
        <f>IF(IFERROR(_xlfn.NUMBERVALUE(RIGHT(D5864,2))=C5864-2000,TRUE),1,0)*_xlfn.IFNA(VLOOKUP(LEFT(RIGHT(D5864,LEN(D5864)-6),LEN(RIGHT(D5864,LEN(D5864)-6))-3),'Filter Fuel'!$A$3:$I$29,HLOOKUP(LEFT(D5864,6),'Filter Fuel'!$B$1:$I$2,2,FALSE),FALSE),1)*IF(F5864=0,0,1)</f>
        <v>0</v>
      </c>
      <c r="B5864" t="s">
        <v>2</v>
      </c>
      <c r="C5864">
        <f t="shared" si="172"/>
        <v>2040</v>
      </c>
      <c r="D5864" t="str">
        <f t="shared" si="173"/>
        <v>COMBDGELCIMP19</v>
      </c>
      <c r="E5864" t="str">
        <f>VLOOKUP(D5864,'NZ40-POPT_tech_groups'!A:B,2,FALSE)</f>
        <v>NZ40-ENE-1-COMBDG</v>
      </c>
      <c r="F5864" s="3">
        <f>_xlfn.IFNA(_xlfn.IFNA(VLOOKUP(D5864,'Energy Share'!B:D,3,FALSE),VLOOKUP(LEFT(D5864,LEN(D5864)-2),'Energy Share'!B:D,3,FALSE)),0)*HLOOKUP(C5864,'Energy Share'!$I$2:$AL$3,2,FALSE)*VLOOKUP(LEFT(D5864,6),'Energy Share'!$I$6:$J$14,2,FALSE)</f>
        <v>0</v>
      </c>
    </row>
    <row r="5865" spans="1:6" hidden="1" x14ac:dyDescent="0.3">
      <c r="A5865">
        <f>IF(IFERROR(_xlfn.NUMBERVALUE(RIGHT(D5865,2))=C5865-2000,TRUE),1,0)*_xlfn.IFNA(VLOOKUP(LEFT(RIGHT(D5865,LEN(D5865)-6),LEN(RIGHT(D5865,LEN(D5865)-6))-3),'Filter Fuel'!$A$3:$I$29,HLOOKUP(LEFT(D5865,6),'Filter Fuel'!$B$1:$I$2,2,FALSE),FALSE),1)*IF(F5865=0,0,1)</f>
        <v>0</v>
      </c>
      <c r="B5865" t="s">
        <v>2</v>
      </c>
      <c r="C5865">
        <f t="shared" si="172"/>
        <v>2040</v>
      </c>
      <c r="D5865" t="str">
        <f t="shared" si="173"/>
        <v>COMBDGELCIMP20</v>
      </c>
      <c r="E5865" t="str">
        <f>VLOOKUP(D5865,'NZ40-POPT_tech_groups'!A:B,2,FALSE)</f>
        <v>NZ40-ENE-1-COMBDG</v>
      </c>
      <c r="F5865" s="3">
        <f>_xlfn.IFNA(_xlfn.IFNA(VLOOKUP(D5865,'Energy Share'!B:D,3,FALSE),VLOOKUP(LEFT(D5865,LEN(D5865)-2),'Energy Share'!B:D,3,FALSE)),0)*HLOOKUP(C5865,'Energy Share'!$I$2:$AL$3,2,FALSE)*VLOOKUP(LEFT(D5865,6),'Energy Share'!$I$6:$J$14,2,FALSE)</f>
        <v>0</v>
      </c>
    </row>
    <row r="5866" spans="1:6" hidden="1" x14ac:dyDescent="0.3">
      <c r="A5866">
        <f>IF(IFERROR(_xlfn.NUMBERVALUE(RIGHT(D5866,2))=C5866-2000,TRUE),1,0)*_xlfn.IFNA(VLOOKUP(LEFT(RIGHT(D5866,LEN(D5866)-6),LEN(RIGHT(D5866,LEN(D5866)-6))-3),'Filter Fuel'!$A$3:$I$29,HLOOKUP(LEFT(D5866,6),'Filter Fuel'!$B$1:$I$2,2,FALSE),FALSE),1)*IF(F5866=0,0,1)</f>
        <v>0</v>
      </c>
      <c r="B5866" t="s">
        <v>2</v>
      </c>
      <c r="C5866">
        <f t="shared" si="172"/>
        <v>2040</v>
      </c>
      <c r="D5866" t="str">
        <f t="shared" si="173"/>
        <v>COMBDGELCIMP21</v>
      </c>
      <c r="E5866" t="str">
        <f>VLOOKUP(D5866,'NZ40-POPT_tech_groups'!A:B,2,FALSE)</f>
        <v>NZ40-ENE-1-COMBDG</v>
      </c>
      <c r="F5866" s="3">
        <f>_xlfn.IFNA(_xlfn.IFNA(VLOOKUP(D5866,'Energy Share'!B:D,3,FALSE),VLOOKUP(LEFT(D5866,LEN(D5866)-2),'Energy Share'!B:D,3,FALSE)),0)*HLOOKUP(C5866,'Energy Share'!$I$2:$AL$3,2,FALSE)*VLOOKUP(LEFT(D5866,6),'Energy Share'!$I$6:$J$14,2,FALSE)</f>
        <v>0</v>
      </c>
    </row>
    <row r="5867" spans="1:6" hidden="1" x14ac:dyDescent="0.3">
      <c r="A5867">
        <f>IF(IFERROR(_xlfn.NUMBERVALUE(RIGHT(D5867,2))=C5867-2000,TRUE),1,0)*_xlfn.IFNA(VLOOKUP(LEFT(RIGHT(D5867,LEN(D5867)-6),LEN(RIGHT(D5867,LEN(D5867)-6))-3),'Filter Fuel'!$A$3:$I$29,HLOOKUP(LEFT(D5867,6),'Filter Fuel'!$B$1:$I$2,2,FALSE),FALSE),1)*IF(F5867=0,0,1)</f>
        <v>0</v>
      </c>
      <c r="B5867" t="s">
        <v>2</v>
      </c>
      <c r="C5867">
        <f t="shared" si="172"/>
        <v>2040</v>
      </c>
      <c r="D5867" t="str">
        <f t="shared" si="173"/>
        <v>COMBDGELCIMP22</v>
      </c>
      <c r="E5867" t="str">
        <f>VLOOKUP(D5867,'NZ40-POPT_tech_groups'!A:B,2,FALSE)</f>
        <v>NZ40-ENE-1-COMBDG</v>
      </c>
      <c r="F5867" s="3">
        <f>_xlfn.IFNA(_xlfn.IFNA(VLOOKUP(D5867,'Energy Share'!B:D,3,FALSE),VLOOKUP(LEFT(D5867,LEN(D5867)-2),'Energy Share'!B:D,3,FALSE)),0)*HLOOKUP(C5867,'Energy Share'!$I$2:$AL$3,2,FALSE)*VLOOKUP(LEFT(D5867,6),'Energy Share'!$I$6:$J$14,2,FALSE)</f>
        <v>0</v>
      </c>
    </row>
    <row r="5868" spans="1:6" hidden="1" x14ac:dyDescent="0.3">
      <c r="A5868">
        <f>IF(IFERROR(_xlfn.NUMBERVALUE(RIGHT(D5868,2))=C5868-2000,TRUE),1,0)*_xlfn.IFNA(VLOOKUP(LEFT(RIGHT(D5868,LEN(D5868)-6),LEN(RIGHT(D5868,LEN(D5868)-6))-3),'Filter Fuel'!$A$3:$I$29,HLOOKUP(LEFT(D5868,6),'Filter Fuel'!$B$1:$I$2,2,FALSE),FALSE),1)*IF(F5868=0,0,1)</f>
        <v>0</v>
      </c>
      <c r="B5868" t="s">
        <v>2</v>
      </c>
      <c r="C5868">
        <f t="shared" si="172"/>
        <v>2040</v>
      </c>
      <c r="D5868" t="str">
        <f t="shared" si="173"/>
        <v>COMBDGELCIMP23</v>
      </c>
      <c r="E5868" t="str">
        <f>VLOOKUP(D5868,'NZ40-POPT_tech_groups'!A:B,2,FALSE)</f>
        <v>NZ40-ENE-1-COMBDG</v>
      </c>
      <c r="F5868" s="3">
        <f>_xlfn.IFNA(_xlfn.IFNA(VLOOKUP(D5868,'Energy Share'!B:D,3,FALSE),VLOOKUP(LEFT(D5868,LEN(D5868)-2),'Energy Share'!B:D,3,FALSE)),0)*HLOOKUP(C5868,'Energy Share'!$I$2:$AL$3,2,FALSE)*VLOOKUP(LEFT(D5868,6),'Energy Share'!$I$6:$J$14,2,FALSE)</f>
        <v>0</v>
      </c>
    </row>
    <row r="5869" spans="1:6" hidden="1" x14ac:dyDescent="0.3">
      <c r="A5869">
        <f>IF(IFERROR(_xlfn.NUMBERVALUE(RIGHT(D5869,2))=C5869-2000,TRUE),1,0)*_xlfn.IFNA(VLOOKUP(LEFT(RIGHT(D5869,LEN(D5869)-6),LEN(RIGHT(D5869,LEN(D5869)-6))-3),'Filter Fuel'!$A$3:$I$29,HLOOKUP(LEFT(D5869,6),'Filter Fuel'!$B$1:$I$2,2,FALSE),FALSE),1)*IF(F5869=0,0,1)</f>
        <v>0</v>
      </c>
      <c r="B5869" t="s">
        <v>2</v>
      </c>
      <c r="C5869">
        <f t="shared" si="172"/>
        <v>2040</v>
      </c>
      <c r="D5869" t="str">
        <f t="shared" si="173"/>
        <v>COMBDGELCIMP24</v>
      </c>
      <c r="E5869" t="str">
        <f>VLOOKUP(D5869,'NZ40-POPT_tech_groups'!A:B,2,FALSE)</f>
        <v>NZ40-ENE-1-COMBDG</v>
      </c>
      <c r="F5869" s="3">
        <f>_xlfn.IFNA(_xlfn.IFNA(VLOOKUP(D5869,'Energy Share'!B:D,3,FALSE),VLOOKUP(LEFT(D5869,LEN(D5869)-2),'Energy Share'!B:D,3,FALSE)),0)*HLOOKUP(C5869,'Energy Share'!$I$2:$AL$3,2,FALSE)*VLOOKUP(LEFT(D5869,6),'Energy Share'!$I$6:$J$14,2,FALSE)</f>
        <v>0</v>
      </c>
    </row>
    <row r="5870" spans="1:6" hidden="1" x14ac:dyDescent="0.3">
      <c r="A5870">
        <f>IF(IFERROR(_xlfn.NUMBERVALUE(RIGHT(D5870,2))=C5870-2000,TRUE),1,0)*_xlfn.IFNA(VLOOKUP(LEFT(RIGHT(D5870,LEN(D5870)-6),LEN(RIGHT(D5870,LEN(D5870)-6))-3),'Filter Fuel'!$A$3:$I$29,HLOOKUP(LEFT(D5870,6),'Filter Fuel'!$B$1:$I$2,2,FALSE),FALSE),1)*IF(F5870=0,0,1)</f>
        <v>0</v>
      </c>
      <c r="B5870" t="s">
        <v>2</v>
      </c>
      <c r="C5870">
        <f t="shared" si="172"/>
        <v>2040</v>
      </c>
      <c r="D5870" t="str">
        <f t="shared" si="173"/>
        <v>COMBDGELCIMP25</v>
      </c>
      <c r="E5870" t="str">
        <f>VLOOKUP(D5870,'NZ40-POPT_tech_groups'!A:B,2,FALSE)</f>
        <v>NZ40-ENE-1-COMBDG</v>
      </c>
      <c r="F5870" s="3">
        <f>_xlfn.IFNA(_xlfn.IFNA(VLOOKUP(D5870,'Energy Share'!B:D,3,FALSE),VLOOKUP(LEFT(D5870,LEN(D5870)-2),'Energy Share'!B:D,3,FALSE)),0)*HLOOKUP(C5870,'Energy Share'!$I$2:$AL$3,2,FALSE)*VLOOKUP(LEFT(D5870,6),'Energy Share'!$I$6:$J$14,2,FALSE)</f>
        <v>0</v>
      </c>
    </row>
    <row r="5871" spans="1:6" hidden="1" x14ac:dyDescent="0.3">
      <c r="A5871">
        <f>IF(IFERROR(_xlfn.NUMBERVALUE(RIGHT(D5871,2))=C5871-2000,TRUE),1,0)*_xlfn.IFNA(VLOOKUP(LEFT(RIGHT(D5871,LEN(D5871)-6),LEN(RIGHT(D5871,LEN(D5871)-6))-3),'Filter Fuel'!$A$3:$I$29,HLOOKUP(LEFT(D5871,6),'Filter Fuel'!$B$1:$I$2,2,FALSE),FALSE),1)*IF(F5871=0,0,1)</f>
        <v>0</v>
      </c>
      <c r="B5871" t="s">
        <v>2</v>
      </c>
      <c r="C5871">
        <f t="shared" si="172"/>
        <v>2040</v>
      </c>
      <c r="D5871" t="str">
        <f t="shared" si="173"/>
        <v>COMBDGELCIMP26</v>
      </c>
      <c r="E5871" t="str">
        <f>VLOOKUP(D5871,'NZ40-POPT_tech_groups'!A:B,2,FALSE)</f>
        <v>NZ40-ENE-1-COMBDG</v>
      </c>
      <c r="F5871" s="3">
        <f>_xlfn.IFNA(_xlfn.IFNA(VLOOKUP(D5871,'Energy Share'!B:D,3,FALSE),VLOOKUP(LEFT(D5871,LEN(D5871)-2),'Energy Share'!B:D,3,FALSE)),0)*HLOOKUP(C5871,'Energy Share'!$I$2:$AL$3,2,FALSE)*VLOOKUP(LEFT(D5871,6),'Energy Share'!$I$6:$J$14,2,FALSE)</f>
        <v>0</v>
      </c>
    </row>
    <row r="5872" spans="1:6" hidden="1" x14ac:dyDescent="0.3">
      <c r="A5872">
        <f>IF(IFERROR(_xlfn.NUMBERVALUE(RIGHT(D5872,2))=C5872-2000,TRUE),1,0)*_xlfn.IFNA(VLOOKUP(LEFT(RIGHT(D5872,LEN(D5872)-6),LEN(RIGHT(D5872,LEN(D5872)-6))-3),'Filter Fuel'!$A$3:$I$29,HLOOKUP(LEFT(D5872,6),'Filter Fuel'!$B$1:$I$2,2,FALSE),FALSE),1)*IF(F5872=0,0,1)</f>
        <v>0</v>
      </c>
      <c r="B5872" t="s">
        <v>2</v>
      </c>
      <c r="C5872">
        <f t="shared" si="172"/>
        <v>2040</v>
      </c>
      <c r="D5872" t="str">
        <f t="shared" si="173"/>
        <v>COMBDGELCIMP27</v>
      </c>
      <c r="E5872" t="str">
        <f>VLOOKUP(D5872,'NZ40-POPT_tech_groups'!A:B,2,FALSE)</f>
        <v>NZ40-ENE-1-COMBDG</v>
      </c>
      <c r="F5872" s="3">
        <f>_xlfn.IFNA(_xlfn.IFNA(VLOOKUP(D5872,'Energy Share'!B:D,3,FALSE),VLOOKUP(LEFT(D5872,LEN(D5872)-2),'Energy Share'!B:D,3,FALSE)),0)*HLOOKUP(C5872,'Energy Share'!$I$2:$AL$3,2,FALSE)*VLOOKUP(LEFT(D5872,6),'Energy Share'!$I$6:$J$14,2,FALSE)</f>
        <v>0</v>
      </c>
    </row>
    <row r="5873" spans="1:6" hidden="1" x14ac:dyDescent="0.3">
      <c r="A5873">
        <f>IF(IFERROR(_xlfn.NUMBERVALUE(RIGHT(D5873,2))=C5873-2000,TRUE),1,0)*_xlfn.IFNA(VLOOKUP(LEFT(RIGHT(D5873,LEN(D5873)-6),LEN(RIGHT(D5873,LEN(D5873)-6))-3),'Filter Fuel'!$A$3:$I$29,HLOOKUP(LEFT(D5873,6),'Filter Fuel'!$B$1:$I$2,2,FALSE),FALSE),1)*IF(F5873=0,0,1)</f>
        <v>0</v>
      </c>
      <c r="B5873" t="s">
        <v>2</v>
      </c>
      <c r="C5873">
        <f t="shared" si="172"/>
        <v>2040</v>
      </c>
      <c r="D5873" t="str">
        <f t="shared" si="173"/>
        <v>COMBDGELCIMP28</v>
      </c>
      <c r="E5873" t="str">
        <f>VLOOKUP(D5873,'NZ40-POPT_tech_groups'!A:B,2,FALSE)</f>
        <v>NZ40-ENE-1-COMBDG</v>
      </c>
      <c r="F5873" s="3">
        <f>_xlfn.IFNA(_xlfn.IFNA(VLOOKUP(D5873,'Energy Share'!B:D,3,FALSE),VLOOKUP(LEFT(D5873,LEN(D5873)-2),'Energy Share'!B:D,3,FALSE)),0)*HLOOKUP(C5873,'Energy Share'!$I$2:$AL$3,2,FALSE)*VLOOKUP(LEFT(D5873,6),'Energy Share'!$I$6:$J$14,2,FALSE)</f>
        <v>0</v>
      </c>
    </row>
    <row r="5874" spans="1:6" hidden="1" x14ac:dyDescent="0.3">
      <c r="A5874">
        <f>IF(IFERROR(_xlfn.NUMBERVALUE(RIGHT(D5874,2))=C5874-2000,TRUE),1,0)*_xlfn.IFNA(VLOOKUP(LEFT(RIGHT(D5874,LEN(D5874)-6),LEN(RIGHT(D5874,LEN(D5874)-6))-3),'Filter Fuel'!$A$3:$I$29,HLOOKUP(LEFT(D5874,6),'Filter Fuel'!$B$1:$I$2,2,FALSE),FALSE),1)*IF(F5874=0,0,1)</f>
        <v>0</v>
      </c>
      <c r="B5874" t="s">
        <v>2</v>
      </c>
      <c r="C5874">
        <f t="shared" si="172"/>
        <v>2040</v>
      </c>
      <c r="D5874" t="str">
        <f t="shared" si="173"/>
        <v>COMBDGELCIMP29</v>
      </c>
      <c r="E5874" t="str">
        <f>VLOOKUP(D5874,'NZ40-POPT_tech_groups'!A:B,2,FALSE)</f>
        <v>NZ40-ENE-1-COMBDG</v>
      </c>
      <c r="F5874" s="3">
        <f>_xlfn.IFNA(_xlfn.IFNA(VLOOKUP(D5874,'Energy Share'!B:D,3,FALSE),VLOOKUP(LEFT(D5874,LEN(D5874)-2),'Energy Share'!B:D,3,FALSE)),0)*HLOOKUP(C5874,'Energy Share'!$I$2:$AL$3,2,FALSE)*VLOOKUP(LEFT(D5874,6),'Energy Share'!$I$6:$J$14,2,FALSE)</f>
        <v>0</v>
      </c>
    </row>
    <row r="5875" spans="1:6" hidden="1" x14ac:dyDescent="0.3">
      <c r="A5875">
        <f>IF(IFERROR(_xlfn.NUMBERVALUE(RIGHT(D5875,2))=C5875-2000,TRUE),1,0)*_xlfn.IFNA(VLOOKUP(LEFT(RIGHT(D5875,LEN(D5875)-6),LEN(RIGHT(D5875,LEN(D5875)-6))-3),'Filter Fuel'!$A$3:$I$29,HLOOKUP(LEFT(D5875,6),'Filter Fuel'!$B$1:$I$2,2,FALSE),FALSE),1)*IF(F5875=0,0,1)</f>
        <v>0</v>
      </c>
      <c r="B5875" t="s">
        <v>2</v>
      </c>
      <c r="C5875">
        <f t="shared" si="172"/>
        <v>2040</v>
      </c>
      <c r="D5875" t="str">
        <f t="shared" si="173"/>
        <v>COMBDGELCIMP30</v>
      </c>
      <c r="E5875" t="str">
        <f>VLOOKUP(D5875,'NZ40-POPT_tech_groups'!A:B,2,FALSE)</f>
        <v>NZ40-ENE-1-COMBDG</v>
      </c>
      <c r="F5875" s="3">
        <f>_xlfn.IFNA(_xlfn.IFNA(VLOOKUP(D5875,'Energy Share'!B:D,3,FALSE),VLOOKUP(LEFT(D5875,LEN(D5875)-2),'Energy Share'!B:D,3,FALSE)),0)*HLOOKUP(C5875,'Energy Share'!$I$2:$AL$3,2,FALSE)*VLOOKUP(LEFT(D5875,6),'Energy Share'!$I$6:$J$14,2,FALSE)</f>
        <v>0</v>
      </c>
    </row>
    <row r="5876" spans="1:6" hidden="1" x14ac:dyDescent="0.3">
      <c r="A5876">
        <f>IF(IFERROR(_xlfn.NUMBERVALUE(RIGHT(D5876,2))=C5876-2000,TRUE),1,0)*_xlfn.IFNA(VLOOKUP(LEFT(RIGHT(D5876,LEN(D5876)-6),LEN(RIGHT(D5876,LEN(D5876)-6))-3),'Filter Fuel'!$A$3:$I$29,HLOOKUP(LEFT(D5876,6),'Filter Fuel'!$B$1:$I$2,2,FALSE),FALSE),1)*IF(F5876=0,0,1)</f>
        <v>0</v>
      </c>
      <c r="B5876" t="s">
        <v>2</v>
      </c>
      <c r="C5876">
        <f t="shared" si="172"/>
        <v>2040</v>
      </c>
      <c r="D5876" t="str">
        <f t="shared" si="173"/>
        <v>COMBDGELCIMP31</v>
      </c>
      <c r="E5876" t="str">
        <f>VLOOKUP(D5876,'NZ40-POPT_tech_groups'!A:B,2,FALSE)</f>
        <v>NZ40-ENE-1-COMBDG</v>
      </c>
      <c r="F5876" s="3">
        <f>_xlfn.IFNA(_xlfn.IFNA(VLOOKUP(D5876,'Energy Share'!B:D,3,FALSE),VLOOKUP(LEFT(D5876,LEN(D5876)-2),'Energy Share'!B:D,3,FALSE)),0)*HLOOKUP(C5876,'Energy Share'!$I$2:$AL$3,2,FALSE)*VLOOKUP(LEFT(D5876,6),'Energy Share'!$I$6:$J$14,2,FALSE)</f>
        <v>0</v>
      </c>
    </row>
    <row r="5877" spans="1:6" hidden="1" x14ac:dyDescent="0.3">
      <c r="A5877">
        <f>IF(IFERROR(_xlfn.NUMBERVALUE(RIGHT(D5877,2))=C5877-2000,TRUE),1,0)*_xlfn.IFNA(VLOOKUP(LEFT(RIGHT(D5877,LEN(D5877)-6),LEN(RIGHT(D5877,LEN(D5877)-6))-3),'Filter Fuel'!$A$3:$I$29,HLOOKUP(LEFT(D5877,6),'Filter Fuel'!$B$1:$I$2,2,FALSE),FALSE),1)*IF(F5877=0,0,1)</f>
        <v>0</v>
      </c>
      <c r="B5877" t="s">
        <v>2</v>
      </c>
      <c r="C5877">
        <f t="shared" si="172"/>
        <v>2040</v>
      </c>
      <c r="D5877" t="str">
        <f t="shared" si="173"/>
        <v>COMBDGELCIMP32</v>
      </c>
      <c r="E5877" t="str">
        <f>VLOOKUP(D5877,'NZ40-POPT_tech_groups'!A:B,2,FALSE)</f>
        <v>NZ40-ENE-1-COMBDG</v>
      </c>
      <c r="F5877" s="3">
        <f>_xlfn.IFNA(_xlfn.IFNA(VLOOKUP(D5877,'Energy Share'!B:D,3,FALSE),VLOOKUP(LEFT(D5877,LEN(D5877)-2),'Energy Share'!B:D,3,FALSE)),0)*HLOOKUP(C5877,'Energy Share'!$I$2:$AL$3,2,FALSE)*VLOOKUP(LEFT(D5877,6),'Energy Share'!$I$6:$J$14,2,FALSE)</f>
        <v>0</v>
      </c>
    </row>
    <row r="5878" spans="1:6" hidden="1" x14ac:dyDescent="0.3">
      <c r="A5878">
        <f>IF(IFERROR(_xlfn.NUMBERVALUE(RIGHT(D5878,2))=C5878-2000,TRUE),1,0)*_xlfn.IFNA(VLOOKUP(LEFT(RIGHT(D5878,LEN(D5878)-6),LEN(RIGHT(D5878,LEN(D5878)-6))-3),'Filter Fuel'!$A$3:$I$29,HLOOKUP(LEFT(D5878,6),'Filter Fuel'!$B$1:$I$2,2,FALSE),FALSE),1)*IF(F5878=0,0,1)</f>
        <v>0</v>
      </c>
      <c r="B5878" t="s">
        <v>2</v>
      </c>
      <c r="C5878">
        <f t="shared" si="172"/>
        <v>2040</v>
      </c>
      <c r="D5878" t="str">
        <f t="shared" si="173"/>
        <v>COMBDGELCIMP33</v>
      </c>
      <c r="E5878" t="str">
        <f>VLOOKUP(D5878,'NZ40-POPT_tech_groups'!A:B,2,FALSE)</f>
        <v>NZ40-ENE-1-COMBDG</v>
      </c>
      <c r="F5878" s="3">
        <f>_xlfn.IFNA(_xlfn.IFNA(VLOOKUP(D5878,'Energy Share'!B:D,3,FALSE),VLOOKUP(LEFT(D5878,LEN(D5878)-2),'Energy Share'!B:D,3,FALSE)),0)*HLOOKUP(C5878,'Energy Share'!$I$2:$AL$3,2,FALSE)*VLOOKUP(LEFT(D5878,6),'Energy Share'!$I$6:$J$14,2,FALSE)</f>
        <v>0</v>
      </c>
    </row>
    <row r="5879" spans="1:6" hidden="1" x14ac:dyDescent="0.3">
      <c r="A5879">
        <f>IF(IFERROR(_xlfn.NUMBERVALUE(RIGHT(D5879,2))=C5879-2000,TRUE),1,0)*_xlfn.IFNA(VLOOKUP(LEFT(RIGHT(D5879,LEN(D5879)-6),LEN(RIGHT(D5879,LEN(D5879)-6))-3),'Filter Fuel'!$A$3:$I$29,HLOOKUP(LEFT(D5879,6),'Filter Fuel'!$B$1:$I$2,2,FALSE),FALSE),1)*IF(F5879=0,0,1)</f>
        <v>0</v>
      </c>
      <c r="B5879" t="s">
        <v>2</v>
      </c>
      <c r="C5879">
        <f t="shared" si="172"/>
        <v>2040</v>
      </c>
      <c r="D5879" t="str">
        <f t="shared" si="173"/>
        <v>COMBDGELCIMP34</v>
      </c>
      <c r="E5879" t="str">
        <f>VLOOKUP(D5879,'NZ40-POPT_tech_groups'!A:B,2,FALSE)</f>
        <v>NZ40-ENE-1-COMBDG</v>
      </c>
      <c r="F5879" s="3">
        <f>_xlfn.IFNA(_xlfn.IFNA(VLOOKUP(D5879,'Energy Share'!B:D,3,FALSE),VLOOKUP(LEFT(D5879,LEN(D5879)-2),'Energy Share'!B:D,3,FALSE)),0)*HLOOKUP(C5879,'Energy Share'!$I$2:$AL$3,2,FALSE)*VLOOKUP(LEFT(D5879,6),'Energy Share'!$I$6:$J$14,2,FALSE)</f>
        <v>0</v>
      </c>
    </row>
    <row r="5880" spans="1:6" hidden="1" x14ac:dyDescent="0.3">
      <c r="A5880">
        <f>IF(IFERROR(_xlfn.NUMBERVALUE(RIGHT(D5880,2))=C5880-2000,TRUE),1,0)*_xlfn.IFNA(VLOOKUP(LEFT(RIGHT(D5880,LEN(D5880)-6),LEN(RIGHT(D5880,LEN(D5880)-6))-3),'Filter Fuel'!$A$3:$I$29,HLOOKUP(LEFT(D5880,6),'Filter Fuel'!$B$1:$I$2,2,FALSE),FALSE),1)*IF(F5880=0,0,1)</f>
        <v>0</v>
      </c>
      <c r="B5880" t="s">
        <v>2</v>
      </c>
      <c r="C5880">
        <f t="shared" si="172"/>
        <v>2040</v>
      </c>
      <c r="D5880" t="str">
        <f t="shared" si="173"/>
        <v>COMBDGELCIMP35</v>
      </c>
      <c r="E5880" t="str">
        <f>VLOOKUP(D5880,'NZ40-POPT_tech_groups'!A:B,2,FALSE)</f>
        <v>NZ40-ENE-1-COMBDG</v>
      </c>
      <c r="F5880" s="3">
        <f>_xlfn.IFNA(_xlfn.IFNA(VLOOKUP(D5880,'Energy Share'!B:D,3,FALSE),VLOOKUP(LEFT(D5880,LEN(D5880)-2),'Energy Share'!B:D,3,FALSE)),0)*HLOOKUP(C5880,'Energy Share'!$I$2:$AL$3,2,FALSE)*VLOOKUP(LEFT(D5880,6),'Energy Share'!$I$6:$J$14,2,FALSE)</f>
        <v>0</v>
      </c>
    </row>
    <row r="5881" spans="1:6" hidden="1" x14ac:dyDescent="0.3">
      <c r="A5881">
        <f>IF(IFERROR(_xlfn.NUMBERVALUE(RIGHT(D5881,2))=C5881-2000,TRUE),1,0)*_xlfn.IFNA(VLOOKUP(LEFT(RIGHT(D5881,LEN(D5881)-6),LEN(RIGHT(D5881,LEN(D5881)-6))-3),'Filter Fuel'!$A$3:$I$29,HLOOKUP(LEFT(D5881,6),'Filter Fuel'!$B$1:$I$2,2,FALSE),FALSE),1)*IF(F5881=0,0,1)</f>
        <v>0</v>
      </c>
      <c r="B5881" t="s">
        <v>2</v>
      </c>
      <c r="C5881">
        <f t="shared" si="172"/>
        <v>2040</v>
      </c>
      <c r="D5881" t="str">
        <f t="shared" si="173"/>
        <v>COMBDGELCIMP36</v>
      </c>
      <c r="E5881" t="str">
        <f>VLOOKUP(D5881,'NZ40-POPT_tech_groups'!A:B,2,FALSE)</f>
        <v>NZ40-ENE-1-COMBDG</v>
      </c>
      <c r="F5881" s="3">
        <f>_xlfn.IFNA(_xlfn.IFNA(VLOOKUP(D5881,'Energy Share'!B:D,3,FALSE),VLOOKUP(LEFT(D5881,LEN(D5881)-2),'Energy Share'!B:D,3,FALSE)),0)*HLOOKUP(C5881,'Energy Share'!$I$2:$AL$3,2,FALSE)*VLOOKUP(LEFT(D5881,6),'Energy Share'!$I$6:$J$14,2,FALSE)</f>
        <v>0</v>
      </c>
    </row>
    <row r="5882" spans="1:6" hidden="1" x14ac:dyDescent="0.3">
      <c r="A5882">
        <f>IF(IFERROR(_xlfn.NUMBERVALUE(RIGHT(D5882,2))=C5882-2000,TRUE),1,0)*_xlfn.IFNA(VLOOKUP(LEFT(RIGHT(D5882,LEN(D5882)-6),LEN(RIGHT(D5882,LEN(D5882)-6))-3),'Filter Fuel'!$A$3:$I$29,HLOOKUP(LEFT(D5882,6),'Filter Fuel'!$B$1:$I$2,2,FALSE),FALSE),1)*IF(F5882=0,0,1)</f>
        <v>0</v>
      </c>
      <c r="B5882" t="s">
        <v>2</v>
      </c>
      <c r="C5882">
        <f t="shared" si="172"/>
        <v>2040</v>
      </c>
      <c r="D5882" t="str">
        <f t="shared" si="173"/>
        <v>COMBDGELCIMP37</v>
      </c>
      <c r="E5882" t="str">
        <f>VLOOKUP(D5882,'NZ40-POPT_tech_groups'!A:B,2,FALSE)</f>
        <v>NZ40-ENE-1-COMBDG</v>
      </c>
      <c r="F5882" s="3">
        <f>_xlfn.IFNA(_xlfn.IFNA(VLOOKUP(D5882,'Energy Share'!B:D,3,FALSE),VLOOKUP(LEFT(D5882,LEN(D5882)-2),'Energy Share'!B:D,3,FALSE)),0)*HLOOKUP(C5882,'Energy Share'!$I$2:$AL$3,2,FALSE)*VLOOKUP(LEFT(D5882,6),'Energy Share'!$I$6:$J$14,2,FALSE)</f>
        <v>0</v>
      </c>
    </row>
    <row r="5883" spans="1:6" hidden="1" x14ac:dyDescent="0.3">
      <c r="A5883">
        <f>IF(IFERROR(_xlfn.NUMBERVALUE(RIGHT(D5883,2))=C5883-2000,TRUE),1,0)*_xlfn.IFNA(VLOOKUP(LEFT(RIGHT(D5883,LEN(D5883)-6),LEN(RIGHT(D5883,LEN(D5883)-6))-3),'Filter Fuel'!$A$3:$I$29,HLOOKUP(LEFT(D5883,6),'Filter Fuel'!$B$1:$I$2,2,FALSE),FALSE),1)*IF(F5883=0,0,1)</f>
        <v>0</v>
      </c>
      <c r="B5883" t="s">
        <v>2</v>
      </c>
      <c r="C5883">
        <f t="shared" si="172"/>
        <v>2040</v>
      </c>
      <c r="D5883" t="str">
        <f t="shared" si="173"/>
        <v>COMBDGELCIMP38</v>
      </c>
      <c r="E5883" t="str">
        <f>VLOOKUP(D5883,'NZ40-POPT_tech_groups'!A:B,2,FALSE)</f>
        <v>NZ40-ENE-1-COMBDG</v>
      </c>
      <c r="F5883" s="3">
        <f>_xlfn.IFNA(_xlfn.IFNA(VLOOKUP(D5883,'Energy Share'!B:D,3,FALSE),VLOOKUP(LEFT(D5883,LEN(D5883)-2),'Energy Share'!B:D,3,FALSE)),0)*HLOOKUP(C5883,'Energy Share'!$I$2:$AL$3,2,FALSE)*VLOOKUP(LEFT(D5883,6),'Energy Share'!$I$6:$J$14,2,FALSE)</f>
        <v>0</v>
      </c>
    </row>
    <row r="5884" spans="1:6" hidden="1" x14ac:dyDescent="0.3">
      <c r="A5884">
        <f>IF(IFERROR(_xlfn.NUMBERVALUE(RIGHT(D5884,2))=C5884-2000,TRUE),1,0)*_xlfn.IFNA(VLOOKUP(LEFT(RIGHT(D5884,LEN(D5884)-6),LEN(RIGHT(D5884,LEN(D5884)-6))-3),'Filter Fuel'!$A$3:$I$29,HLOOKUP(LEFT(D5884,6),'Filter Fuel'!$B$1:$I$2,2,FALSE),FALSE),1)*IF(F5884=0,0,1)</f>
        <v>0</v>
      </c>
      <c r="B5884" t="s">
        <v>2</v>
      </c>
      <c r="C5884">
        <f t="shared" si="172"/>
        <v>2040</v>
      </c>
      <c r="D5884" t="str">
        <f t="shared" si="173"/>
        <v>COMBDGELCIMP39</v>
      </c>
      <c r="E5884" t="str">
        <f>VLOOKUP(D5884,'NZ40-POPT_tech_groups'!A:B,2,FALSE)</f>
        <v>NZ40-ENE-1-COMBDG</v>
      </c>
      <c r="F5884" s="3">
        <f>_xlfn.IFNA(_xlfn.IFNA(VLOOKUP(D5884,'Energy Share'!B:D,3,FALSE),VLOOKUP(LEFT(D5884,LEN(D5884)-2),'Energy Share'!B:D,3,FALSE)),0)*HLOOKUP(C5884,'Energy Share'!$I$2:$AL$3,2,FALSE)*VLOOKUP(LEFT(D5884,6),'Energy Share'!$I$6:$J$14,2,FALSE)</f>
        <v>0</v>
      </c>
    </row>
    <row r="5885" spans="1:6" hidden="1" x14ac:dyDescent="0.3">
      <c r="A5885">
        <f>IF(IFERROR(_xlfn.NUMBERVALUE(RIGHT(D5885,2))=C5885-2000,TRUE),1,0)*_xlfn.IFNA(VLOOKUP(LEFT(RIGHT(D5885,LEN(D5885)-6),LEN(RIGHT(D5885,LEN(D5885)-6))-3),'Filter Fuel'!$A$3:$I$29,HLOOKUP(LEFT(D5885,6),'Filter Fuel'!$B$1:$I$2,2,FALSE),FALSE),1)*IF(F5885=0,0,1)</f>
        <v>0</v>
      </c>
      <c r="B5885" t="s">
        <v>2</v>
      </c>
      <c r="C5885">
        <f t="shared" si="172"/>
        <v>2040</v>
      </c>
      <c r="D5885" t="str">
        <f t="shared" si="173"/>
        <v>COMBDGELCIMP40</v>
      </c>
      <c r="E5885" t="str">
        <f>VLOOKUP(D5885,'NZ40-POPT_tech_groups'!A:B,2,FALSE)</f>
        <v>NZ40-ENE-1-COMBDG</v>
      </c>
      <c r="F5885" s="3">
        <f>_xlfn.IFNA(_xlfn.IFNA(VLOOKUP(D5885,'Energy Share'!B:D,3,FALSE),VLOOKUP(LEFT(D5885,LEN(D5885)-2),'Energy Share'!B:D,3,FALSE)),0)*HLOOKUP(C5885,'Energy Share'!$I$2:$AL$3,2,FALSE)*VLOOKUP(LEFT(D5885,6),'Energy Share'!$I$6:$J$14,2,FALSE)</f>
        <v>0</v>
      </c>
    </row>
    <row r="5886" spans="1:6" hidden="1" x14ac:dyDescent="0.3">
      <c r="A5886">
        <f>IF(IFERROR(_xlfn.NUMBERVALUE(RIGHT(D5886,2))=C5886-2000,TRUE),1,0)*_xlfn.IFNA(VLOOKUP(LEFT(RIGHT(D5886,LEN(D5886)-6),LEN(RIGHT(D5886,LEN(D5886)-6))-3),'Filter Fuel'!$A$3:$I$29,HLOOKUP(LEFT(D5886,6),'Filter Fuel'!$B$1:$I$2,2,FALSE),FALSE),1)*IF(F5886=0,0,1)</f>
        <v>0</v>
      </c>
      <c r="B5886" t="s">
        <v>2</v>
      </c>
      <c r="C5886">
        <f t="shared" si="172"/>
        <v>2040</v>
      </c>
      <c r="D5886" t="str">
        <f t="shared" si="173"/>
        <v>COMBDGELCIMP41</v>
      </c>
      <c r="E5886" t="str">
        <f>VLOOKUP(D5886,'NZ40-POPT_tech_groups'!A:B,2,FALSE)</f>
        <v>NZ40-ENE-1-COMBDG</v>
      </c>
      <c r="F5886" s="3">
        <f>_xlfn.IFNA(_xlfn.IFNA(VLOOKUP(D5886,'Energy Share'!B:D,3,FALSE),VLOOKUP(LEFT(D5886,LEN(D5886)-2),'Energy Share'!B:D,3,FALSE)),0)*HLOOKUP(C5886,'Energy Share'!$I$2:$AL$3,2,FALSE)*VLOOKUP(LEFT(D5886,6),'Energy Share'!$I$6:$J$14,2,FALSE)</f>
        <v>0</v>
      </c>
    </row>
    <row r="5887" spans="1:6" hidden="1" x14ac:dyDescent="0.3">
      <c r="A5887">
        <f>IF(IFERROR(_xlfn.NUMBERVALUE(RIGHT(D5887,2))=C5887-2000,TRUE),1,0)*_xlfn.IFNA(VLOOKUP(LEFT(RIGHT(D5887,LEN(D5887)-6),LEN(RIGHT(D5887,LEN(D5887)-6))-3),'Filter Fuel'!$A$3:$I$29,HLOOKUP(LEFT(D5887,6),'Filter Fuel'!$B$1:$I$2,2,FALSE),FALSE),1)*IF(F5887=0,0,1)</f>
        <v>0</v>
      </c>
      <c r="B5887" t="s">
        <v>2</v>
      </c>
      <c r="C5887">
        <f t="shared" si="172"/>
        <v>2040</v>
      </c>
      <c r="D5887" t="str">
        <f t="shared" si="173"/>
        <v>COMBDGELCIMP42</v>
      </c>
      <c r="E5887" t="str">
        <f>VLOOKUP(D5887,'NZ40-POPT_tech_groups'!A:B,2,FALSE)</f>
        <v>NZ40-ENE-1-COMBDG</v>
      </c>
      <c r="F5887" s="3">
        <f>_xlfn.IFNA(_xlfn.IFNA(VLOOKUP(D5887,'Energy Share'!B:D,3,FALSE),VLOOKUP(LEFT(D5887,LEN(D5887)-2),'Energy Share'!B:D,3,FALSE)),0)*HLOOKUP(C5887,'Energy Share'!$I$2:$AL$3,2,FALSE)*VLOOKUP(LEFT(D5887,6),'Energy Share'!$I$6:$J$14,2,FALSE)</f>
        <v>0</v>
      </c>
    </row>
    <row r="5888" spans="1:6" hidden="1" x14ac:dyDescent="0.3">
      <c r="A5888">
        <f>IF(IFERROR(_xlfn.NUMBERVALUE(RIGHT(D5888,2))=C5888-2000,TRUE),1,0)*_xlfn.IFNA(VLOOKUP(LEFT(RIGHT(D5888,LEN(D5888)-6),LEN(RIGHT(D5888,LEN(D5888)-6))-3),'Filter Fuel'!$A$3:$I$29,HLOOKUP(LEFT(D5888,6),'Filter Fuel'!$B$1:$I$2,2,FALSE),FALSE),1)*IF(F5888=0,0,1)</f>
        <v>0</v>
      </c>
      <c r="B5888" t="s">
        <v>2</v>
      </c>
      <c r="C5888">
        <f t="shared" si="172"/>
        <v>2040</v>
      </c>
      <c r="D5888" t="str">
        <f t="shared" si="173"/>
        <v>COMBDGELCIMP43</v>
      </c>
      <c r="E5888" t="str">
        <f>VLOOKUP(D5888,'NZ40-POPT_tech_groups'!A:B,2,FALSE)</f>
        <v>NZ40-ENE-1-COMBDG</v>
      </c>
      <c r="F5888" s="3">
        <f>_xlfn.IFNA(_xlfn.IFNA(VLOOKUP(D5888,'Energy Share'!B:D,3,FALSE),VLOOKUP(LEFT(D5888,LEN(D5888)-2),'Energy Share'!B:D,3,FALSE)),0)*HLOOKUP(C5888,'Energy Share'!$I$2:$AL$3,2,FALSE)*VLOOKUP(LEFT(D5888,6),'Energy Share'!$I$6:$J$14,2,FALSE)</f>
        <v>0</v>
      </c>
    </row>
    <row r="5889" spans="1:6" hidden="1" x14ac:dyDescent="0.3">
      <c r="A5889">
        <f>IF(IFERROR(_xlfn.NUMBERVALUE(RIGHT(D5889,2))=C5889-2000,TRUE),1,0)*_xlfn.IFNA(VLOOKUP(LEFT(RIGHT(D5889,LEN(D5889)-6),LEN(RIGHT(D5889,LEN(D5889)-6))-3),'Filter Fuel'!$A$3:$I$29,HLOOKUP(LEFT(D5889,6),'Filter Fuel'!$B$1:$I$2,2,FALSE),FALSE),1)*IF(F5889=0,0,1)</f>
        <v>0</v>
      </c>
      <c r="B5889" t="s">
        <v>2</v>
      </c>
      <c r="C5889">
        <f t="shared" si="172"/>
        <v>2040</v>
      </c>
      <c r="D5889" t="str">
        <f t="shared" si="173"/>
        <v>COMBDGELCIMP44</v>
      </c>
      <c r="E5889" t="str">
        <f>VLOOKUP(D5889,'NZ40-POPT_tech_groups'!A:B,2,FALSE)</f>
        <v>NZ40-ENE-1-COMBDG</v>
      </c>
      <c r="F5889" s="3">
        <f>_xlfn.IFNA(_xlfn.IFNA(VLOOKUP(D5889,'Energy Share'!B:D,3,FALSE),VLOOKUP(LEFT(D5889,LEN(D5889)-2),'Energy Share'!B:D,3,FALSE)),0)*HLOOKUP(C5889,'Energy Share'!$I$2:$AL$3,2,FALSE)*VLOOKUP(LEFT(D5889,6),'Energy Share'!$I$6:$J$14,2,FALSE)</f>
        <v>0</v>
      </c>
    </row>
    <row r="5890" spans="1:6" hidden="1" x14ac:dyDescent="0.3">
      <c r="A5890">
        <f>IF(IFERROR(_xlfn.NUMBERVALUE(RIGHT(D5890,2))=C5890-2000,TRUE),1,0)*_xlfn.IFNA(VLOOKUP(LEFT(RIGHT(D5890,LEN(D5890)-6),LEN(RIGHT(D5890,LEN(D5890)-6))-3),'Filter Fuel'!$A$3:$I$29,HLOOKUP(LEFT(D5890,6),'Filter Fuel'!$B$1:$I$2,2,FALSE),FALSE),1)*IF(F5890=0,0,1)</f>
        <v>0</v>
      </c>
      <c r="B5890" t="s">
        <v>2</v>
      </c>
      <c r="C5890">
        <f t="shared" si="172"/>
        <v>2040</v>
      </c>
      <c r="D5890" t="str">
        <f t="shared" si="173"/>
        <v>COMBDGELCIMP45</v>
      </c>
      <c r="E5890" t="str">
        <f>VLOOKUP(D5890,'NZ40-POPT_tech_groups'!A:B,2,FALSE)</f>
        <v>NZ40-ENE-1-COMBDG</v>
      </c>
      <c r="F5890" s="3">
        <f>_xlfn.IFNA(_xlfn.IFNA(VLOOKUP(D5890,'Energy Share'!B:D,3,FALSE),VLOOKUP(LEFT(D5890,LEN(D5890)-2),'Energy Share'!B:D,3,FALSE)),0)*HLOOKUP(C5890,'Energy Share'!$I$2:$AL$3,2,FALSE)*VLOOKUP(LEFT(D5890,6),'Energy Share'!$I$6:$J$14,2,FALSE)</f>
        <v>0</v>
      </c>
    </row>
    <row r="5891" spans="1:6" hidden="1" x14ac:dyDescent="0.3">
      <c r="A5891">
        <f>IF(IFERROR(_xlfn.NUMBERVALUE(RIGHT(D5891,2))=C5891-2000,TRUE),1,0)*_xlfn.IFNA(VLOOKUP(LEFT(RIGHT(D5891,LEN(D5891)-6),LEN(RIGHT(D5891,LEN(D5891)-6))-3),'Filter Fuel'!$A$3:$I$29,HLOOKUP(LEFT(D5891,6),'Filter Fuel'!$B$1:$I$2,2,FALSE),FALSE),1)*IF(F5891=0,0,1)</f>
        <v>0</v>
      </c>
      <c r="B5891" t="s">
        <v>2</v>
      </c>
      <c r="C5891">
        <f t="shared" si="172"/>
        <v>2040</v>
      </c>
      <c r="D5891" t="str">
        <f t="shared" si="173"/>
        <v>COMBDGELCIMP46</v>
      </c>
      <c r="E5891" t="str">
        <f>VLOOKUP(D5891,'NZ40-POPT_tech_groups'!A:B,2,FALSE)</f>
        <v>NZ40-ENE-1-COMBDG</v>
      </c>
      <c r="F5891" s="3">
        <f>_xlfn.IFNA(_xlfn.IFNA(VLOOKUP(D5891,'Energy Share'!B:D,3,FALSE),VLOOKUP(LEFT(D5891,LEN(D5891)-2),'Energy Share'!B:D,3,FALSE)),0)*HLOOKUP(C5891,'Energy Share'!$I$2:$AL$3,2,FALSE)*VLOOKUP(LEFT(D5891,6),'Energy Share'!$I$6:$J$14,2,FALSE)</f>
        <v>0</v>
      </c>
    </row>
    <row r="5892" spans="1:6" hidden="1" x14ac:dyDescent="0.3">
      <c r="A5892">
        <f>IF(IFERROR(_xlfn.NUMBERVALUE(RIGHT(D5892,2))=C5892-2000,TRUE),1,0)*_xlfn.IFNA(VLOOKUP(LEFT(RIGHT(D5892,LEN(D5892)-6),LEN(RIGHT(D5892,LEN(D5892)-6))-3),'Filter Fuel'!$A$3:$I$29,HLOOKUP(LEFT(D5892,6),'Filter Fuel'!$B$1:$I$2,2,FALSE),FALSE),1)*IF(F5892=0,0,1)</f>
        <v>0</v>
      </c>
      <c r="B5892" t="s">
        <v>2</v>
      </c>
      <c r="C5892">
        <f t="shared" si="172"/>
        <v>2040</v>
      </c>
      <c r="D5892" t="str">
        <f t="shared" si="173"/>
        <v>COMBDGELCIMP47</v>
      </c>
      <c r="E5892" t="str">
        <f>VLOOKUP(D5892,'NZ40-POPT_tech_groups'!A:B,2,FALSE)</f>
        <v>NZ40-ENE-1-COMBDG</v>
      </c>
      <c r="F5892" s="3">
        <f>_xlfn.IFNA(_xlfn.IFNA(VLOOKUP(D5892,'Energy Share'!B:D,3,FALSE),VLOOKUP(LEFT(D5892,LEN(D5892)-2),'Energy Share'!B:D,3,FALSE)),0)*HLOOKUP(C5892,'Energy Share'!$I$2:$AL$3,2,FALSE)*VLOOKUP(LEFT(D5892,6),'Energy Share'!$I$6:$J$14,2,FALSE)</f>
        <v>0</v>
      </c>
    </row>
    <row r="5893" spans="1:6" hidden="1" x14ac:dyDescent="0.3">
      <c r="A5893">
        <f>IF(IFERROR(_xlfn.NUMBERVALUE(RIGHT(D5893,2))=C5893-2000,TRUE),1,0)*_xlfn.IFNA(VLOOKUP(LEFT(RIGHT(D5893,LEN(D5893)-6),LEN(RIGHT(D5893,LEN(D5893)-6))-3),'Filter Fuel'!$A$3:$I$29,HLOOKUP(LEFT(D5893,6),'Filter Fuel'!$B$1:$I$2,2,FALSE),FALSE),1)*IF(F5893=0,0,1)</f>
        <v>0</v>
      </c>
      <c r="B5893" t="s">
        <v>2</v>
      </c>
      <c r="C5893">
        <f t="shared" si="172"/>
        <v>2040</v>
      </c>
      <c r="D5893" t="str">
        <f t="shared" si="173"/>
        <v>COMBDGELCIMP48</v>
      </c>
      <c r="E5893" t="str">
        <f>VLOOKUP(D5893,'NZ40-POPT_tech_groups'!A:B,2,FALSE)</f>
        <v>NZ40-ENE-1-COMBDG</v>
      </c>
      <c r="F5893" s="3">
        <f>_xlfn.IFNA(_xlfn.IFNA(VLOOKUP(D5893,'Energy Share'!B:D,3,FALSE),VLOOKUP(LEFT(D5893,LEN(D5893)-2),'Energy Share'!B:D,3,FALSE)),0)*HLOOKUP(C5893,'Energy Share'!$I$2:$AL$3,2,FALSE)*VLOOKUP(LEFT(D5893,6),'Energy Share'!$I$6:$J$14,2,FALSE)</f>
        <v>0</v>
      </c>
    </row>
    <row r="5894" spans="1:6" hidden="1" x14ac:dyDescent="0.3">
      <c r="A5894">
        <f>IF(IFERROR(_xlfn.NUMBERVALUE(RIGHT(D5894,2))=C5894-2000,TRUE),1,0)*_xlfn.IFNA(VLOOKUP(LEFT(RIGHT(D5894,LEN(D5894)-6),LEN(RIGHT(D5894,LEN(D5894)-6))-3),'Filter Fuel'!$A$3:$I$29,HLOOKUP(LEFT(D5894,6),'Filter Fuel'!$B$1:$I$2,2,FALSE),FALSE),1)*IF(F5894=0,0,1)</f>
        <v>0</v>
      </c>
      <c r="B5894" t="s">
        <v>2</v>
      </c>
      <c r="C5894">
        <f t="shared" si="172"/>
        <v>2040</v>
      </c>
      <c r="D5894" t="str">
        <f t="shared" si="173"/>
        <v>COMBDGELCIMP49</v>
      </c>
      <c r="E5894" t="str">
        <f>VLOOKUP(D5894,'NZ40-POPT_tech_groups'!A:B,2,FALSE)</f>
        <v>NZ40-ENE-1-COMBDG</v>
      </c>
      <c r="F5894" s="3">
        <f>_xlfn.IFNA(_xlfn.IFNA(VLOOKUP(D5894,'Energy Share'!B:D,3,FALSE),VLOOKUP(LEFT(D5894,LEN(D5894)-2),'Energy Share'!B:D,3,FALSE)),0)*HLOOKUP(C5894,'Energy Share'!$I$2:$AL$3,2,FALSE)*VLOOKUP(LEFT(D5894,6),'Energy Share'!$I$6:$J$14,2,FALSE)</f>
        <v>0</v>
      </c>
    </row>
    <row r="5895" spans="1:6" hidden="1" x14ac:dyDescent="0.3">
      <c r="A5895">
        <f>IF(IFERROR(_xlfn.NUMBERVALUE(RIGHT(D5895,2))=C5895-2000,TRUE),1,0)*_xlfn.IFNA(VLOOKUP(LEFT(RIGHT(D5895,LEN(D5895)-6),LEN(RIGHT(D5895,LEN(D5895)-6))-3),'Filter Fuel'!$A$3:$I$29,HLOOKUP(LEFT(D5895,6),'Filter Fuel'!$B$1:$I$2,2,FALSE),FALSE),1)*IF(F5895=0,0,1)</f>
        <v>0</v>
      </c>
      <c r="B5895" t="s">
        <v>2</v>
      </c>
      <c r="C5895">
        <f t="shared" si="172"/>
        <v>2040</v>
      </c>
      <c r="D5895" t="str">
        <f t="shared" si="173"/>
        <v>COMBDGELCIMP50</v>
      </c>
      <c r="E5895" t="str">
        <f>VLOOKUP(D5895,'NZ40-POPT_tech_groups'!A:B,2,FALSE)</f>
        <v>NZ40-ENE-1-COMBDG</v>
      </c>
      <c r="F5895" s="3">
        <f>_xlfn.IFNA(_xlfn.IFNA(VLOOKUP(D5895,'Energy Share'!B:D,3,FALSE),VLOOKUP(LEFT(D5895,LEN(D5895)-2),'Energy Share'!B:D,3,FALSE)),0)*HLOOKUP(C5895,'Energy Share'!$I$2:$AL$3,2,FALSE)*VLOOKUP(LEFT(D5895,6),'Energy Share'!$I$6:$J$14,2,FALSE)</f>
        <v>0</v>
      </c>
    </row>
    <row r="5896" spans="1:6" hidden="1" x14ac:dyDescent="0.3">
      <c r="A5896">
        <f>IF(IFERROR(_xlfn.NUMBERVALUE(RIGHT(D5896,2))=C5896-2000,TRUE),1,0)*_xlfn.IFNA(VLOOKUP(LEFT(RIGHT(D5896,LEN(D5896)-6),LEN(RIGHT(D5896,LEN(D5896)-6))-3),'Filter Fuel'!$A$3:$I$29,HLOOKUP(LEFT(D5896,6),'Filter Fuel'!$B$1:$I$2,2,FALSE),FALSE),1)*IF(F5896=0,0,1)</f>
        <v>0</v>
      </c>
      <c r="B5896" t="s">
        <v>2</v>
      </c>
      <c r="C5896">
        <f t="shared" si="172"/>
        <v>2040</v>
      </c>
      <c r="D5896" t="str">
        <f t="shared" si="173"/>
        <v>FRETRAELCIMP16</v>
      </c>
      <c r="E5896" t="str">
        <f>VLOOKUP(D5896,'NZ40-POPT_tech_groups'!A:B,2,FALSE)</f>
        <v>NZ40-ENE-1-FRETRA</v>
      </c>
      <c r="F5896" s="3">
        <f>_xlfn.IFNA(_xlfn.IFNA(VLOOKUP(D5896,'Energy Share'!B:D,3,FALSE),VLOOKUP(LEFT(D5896,LEN(D5896)-2),'Energy Share'!B:D,3,FALSE)),0)*HLOOKUP(C5896,'Energy Share'!$I$2:$AL$3,2,FALSE)*VLOOKUP(LEFT(D5896,6),'Energy Share'!$I$6:$J$14,2,FALSE)</f>
        <v>0</v>
      </c>
    </row>
    <row r="5897" spans="1:6" hidden="1" x14ac:dyDescent="0.3">
      <c r="A5897">
        <f>IF(IFERROR(_xlfn.NUMBERVALUE(RIGHT(D5897,2))=C5897-2000,TRUE),1,0)*_xlfn.IFNA(VLOOKUP(LEFT(RIGHT(D5897,LEN(D5897)-6),LEN(RIGHT(D5897,LEN(D5897)-6))-3),'Filter Fuel'!$A$3:$I$29,HLOOKUP(LEFT(D5897,6),'Filter Fuel'!$B$1:$I$2,2,FALSE),FALSE),1)*IF(F5897=0,0,1)</f>
        <v>0</v>
      </c>
      <c r="B5897" t="s">
        <v>2</v>
      </c>
      <c r="C5897">
        <f t="shared" si="172"/>
        <v>2040</v>
      </c>
      <c r="D5897" t="str">
        <f t="shared" si="173"/>
        <v>FRETRAELCIMP17</v>
      </c>
      <c r="E5897" t="str">
        <f>VLOOKUP(D5897,'NZ40-POPT_tech_groups'!A:B,2,FALSE)</f>
        <v>NZ40-ENE-1-FRETRA</v>
      </c>
      <c r="F5897" s="3">
        <f>_xlfn.IFNA(_xlfn.IFNA(VLOOKUP(D5897,'Energy Share'!B:D,3,FALSE),VLOOKUP(LEFT(D5897,LEN(D5897)-2),'Energy Share'!B:D,3,FALSE)),0)*HLOOKUP(C5897,'Energy Share'!$I$2:$AL$3,2,FALSE)*VLOOKUP(LEFT(D5897,6),'Energy Share'!$I$6:$J$14,2,FALSE)</f>
        <v>0</v>
      </c>
    </row>
    <row r="5898" spans="1:6" hidden="1" x14ac:dyDescent="0.3">
      <c r="A5898">
        <f>IF(IFERROR(_xlfn.NUMBERVALUE(RIGHT(D5898,2))=C5898-2000,TRUE),1,0)*_xlfn.IFNA(VLOOKUP(LEFT(RIGHT(D5898,LEN(D5898)-6),LEN(RIGHT(D5898,LEN(D5898)-6))-3),'Filter Fuel'!$A$3:$I$29,HLOOKUP(LEFT(D5898,6),'Filter Fuel'!$B$1:$I$2,2,FALSE),FALSE),1)*IF(F5898=0,0,1)</f>
        <v>0</v>
      </c>
      <c r="B5898" t="s">
        <v>2</v>
      </c>
      <c r="C5898">
        <f t="shared" si="172"/>
        <v>2040</v>
      </c>
      <c r="D5898" t="str">
        <f t="shared" si="173"/>
        <v>FRETRAELCIMP18</v>
      </c>
      <c r="E5898" t="str">
        <f>VLOOKUP(D5898,'NZ40-POPT_tech_groups'!A:B,2,FALSE)</f>
        <v>NZ40-ENE-1-FRETRA</v>
      </c>
      <c r="F5898" s="3">
        <f>_xlfn.IFNA(_xlfn.IFNA(VLOOKUP(D5898,'Energy Share'!B:D,3,FALSE),VLOOKUP(LEFT(D5898,LEN(D5898)-2),'Energy Share'!B:D,3,FALSE)),0)*HLOOKUP(C5898,'Energy Share'!$I$2:$AL$3,2,FALSE)*VLOOKUP(LEFT(D5898,6),'Energy Share'!$I$6:$J$14,2,FALSE)</f>
        <v>0</v>
      </c>
    </row>
    <row r="5899" spans="1:6" hidden="1" x14ac:dyDescent="0.3">
      <c r="A5899">
        <f>IF(IFERROR(_xlfn.NUMBERVALUE(RIGHT(D5899,2))=C5899-2000,TRUE),1,0)*_xlfn.IFNA(VLOOKUP(LEFT(RIGHT(D5899,LEN(D5899)-6),LEN(RIGHT(D5899,LEN(D5899)-6))-3),'Filter Fuel'!$A$3:$I$29,HLOOKUP(LEFT(D5899,6),'Filter Fuel'!$B$1:$I$2,2,FALSE),FALSE),1)*IF(F5899=0,0,1)</f>
        <v>0</v>
      </c>
      <c r="B5899" t="s">
        <v>2</v>
      </c>
      <c r="C5899">
        <f t="shared" si="172"/>
        <v>2040</v>
      </c>
      <c r="D5899" t="str">
        <f t="shared" si="173"/>
        <v>FRETRAELCIMP19</v>
      </c>
      <c r="E5899" t="str">
        <f>VLOOKUP(D5899,'NZ40-POPT_tech_groups'!A:B,2,FALSE)</f>
        <v>NZ40-ENE-1-FRETRA</v>
      </c>
      <c r="F5899" s="3">
        <f>_xlfn.IFNA(_xlfn.IFNA(VLOOKUP(D5899,'Energy Share'!B:D,3,FALSE),VLOOKUP(LEFT(D5899,LEN(D5899)-2),'Energy Share'!B:D,3,FALSE)),0)*HLOOKUP(C5899,'Energy Share'!$I$2:$AL$3,2,FALSE)*VLOOKUP(LEFT(D5899,6),'Energy Share'!$I$6:$J$14,2,FALSE)</f>
        <v>0</v>
      </c>
    </row>
    <row r="5900" spans="1:6" hidden="1" x14ac:dyDescent="0.3">
      <c r="A5900">
        <f>IF(IFERROR(_xlfn.NUMBERVALUE(RIGHT(D5900,2))=C5900-2000,TRUE),1,0)*_xlfn.IFNA(VLOOKUP(LEFT(RIGHT(D5900,LEN(D5900)-6),LEN(RIGHT(D5900,LEN(D5900)-6))-3),'Filter Fuel'!$A$3:$I$29,HLOOKUP(LEFT(D5900,6),'Filter Fuel'!$B$1:$I$2,2,FALSE),FALSE),1)*IF(F5900=0,0,1)</f>
        <v>0</v>
      </c>
      <c r="B5900" t="s">
        <v>2</v>
      </c>
      <c r="C5900">
        <f t="shared" si="172"/>
        <v>2040</v>
      </c>
      <c r="D5900" t="str">
        <f t="shared" si="173"/>
        <v>FRETRAELCIMP20</v>
      </c>
      <c r="E5900" t="str">
        <f>VLOOKUP(D5900,'NZ40-POPT_tech_groups'!A:B,2,FALSE)</f>
        <v>NZ40-ENE-1-FRETRA</v>
      </c>
      <c r="F5900" s="3">
        <f>_xlfn.IFNA(_xlfn.IFNA(VLOOKUP(D5900,'Energy Share'!B:D,3,FALSE),VLOOKUP(LEFT(D5900,LEN(D5900)-2),'Energy Share'!B:D,3,FALSE)),0)*HLOOKUP(C5900,'Energy Share'!$I$2:$AL$3,2,FALSE)*VLOOKUP(LEFT(D5900,6),'Energy Share'!$I$6:$J$14,2,FALSE)</f>
        <v>0</v>
      </c>
    </row>
    <row r="5901" spans="1:6" hidden="1" x14ac:dyDescent="0.3">
      <c r="A5901">
        <f>IF(IFERROR(_xlfn.NUMBERVALUE(RIGHT(D5901,2))=C5901-2000,TRUE),1,0)*_xlfn.IFNA(VLOOKUP(LEFT(RIGHT(D5901,LEN(D5901)-6),LEN(RIGHT(D5901,LEN(D5901)-6))-3),'Filter Fuel'!$A$3:$I$29,HLOOKUP(LEFT(D5901,6),'Filter Fuel'!$B$1:$I$2,2,FALSE),FALSE),1)*IF(F5901=0,0,1)</f>
        <v>0</v>
      </c>
      <c r="B5901" t="s">
        <v>2</v>
      </c>
      <c r="C5901">
        <f t="shared" si="172"/>
        <v>2040</v>
      </c>
      <c r="D5901" t="str">
        <f t="shared" si="173"/>
        <v>FRETRAELCIMP21</v>
      </c>
      <c r="E5901" t="str">
        <f>VLOOKUP(D5901,'NZ40-POPT_tech_groups'!A:B,2,FALSE)</f>
        <v>NZ40-ENE-1-FRETRA</v>
      </c>
      <c r="F5901" s="3">
        <f>_xlfn.IFNA(_xlfn.IFNA(VLOOKUP(D5901,'Energy Share'!B:D,3,FALSE),VLOOKUP(LEFT(D5901,LEN(D5901)-2),'Energy Share'!B:D,3,FALSE)),0)*HLOOKUP(C5901,'Energy Share'!$I$2:$AL$3,2,FALSE)*VLOOKUP(LEFT(D5901,6),'Energy Share'!$I$6:$J$14,2,FALSE)</f>
        <v>0</v>
      </c>
    </row>
    <row r="5902" spans="1:6" hidden="1" x14ac:dyDescent="0.3">
      <c r="A5902">
        <f>IF(IFERROR(_xlfn.NUMBERVALUE(RIGHT(D5902,2))=C5902-2000,TRUE),1,0)*_xlfn.IFNA(VLOOKUP(LEFT(RIGHT(D5902,LEN(D5902)-6),LEN(RIGHT(D5902,LEN(D5902)-6))-3),'Filter Fuel'!$A$3:$I$29,HLOOKUP(LEFT(D5902,6),'Filter Fuel'!$B$1:$I$2,2,FALSE),FALSE),1)*IF(F5902=0,0,1)</f>
        <v>0</v>
      </c>
      <c r="B5902" t="s">
        <v>2</v>
      </c>
      <c r="C5902">
        <f t="shared" si="172"/>
        <v>2040</v>
      </c>
      <c r="D5902" t="str">
        <f t="shared" si="173"/>
        <v>FRETRAELCIMP22</v>
      </c>
      <c r="E5902" t="str">
        <f>VLOOKUP(D5902,'NZ40-POPT_tech_groups'!A:B,2,FALSE)</f>
        <v>NZ40-ENE-1-FRETRA</v>
      </c>
      <c r="F5902" s="3">
        <f>_xlfn.IFNA(_xlfn.IFNA(VLOOKUP(D5902,'Energy Share'!B:D,3,FALSE),VLOOKUP(LEFT(D5902,LEN(D5902)-2),'Energy Share'!B:D,3,FALSE)),0)*HLOOKUP(C5902,'Energy Share'!$I$2:$AL$3,2,FALSE)*VLOOKUP(LEFT(D5902,6),'Energy Share'!$I$6:$J$14,2,FALSE)</f>
        <v>0</v>
      </c>
    </row>
    <row r="5903" spans="1:6" hidden="1" x14ac:dyDescent="0.3">
      <c r="A5903">
        <f>IF(IFERROR(_xlfn.NUMBERVALUE(RIGHT(D5903,2))=C5903-2000,TRUE),1,0)*_xlfn.IFNA(VLOOKUP(LEFT(RIGHT(D5903,LEN(D5903)-6),LEN(RIGHT(D5903,LEN(D5903)-6))-3),'Filter Fuel'!$A$3:$I$29,HLOOKUP(LEFT(D5903,6),'Filter Fuel'!$B$1:$I$2,2,FALSE),FALSE),1)*IF(F5903=0,0,1)</f>
        <v>0</v>
      </c>
      <c r="B5903" t="s">
        <v>2</v>
      </c>
      <c r="C5903">
        <f t="shared" si="172"/>
        <v>2040</v>
      </c>
      <c r="D5903" t="str">
        <f t="shared" si="173"/>
        <v>FRETRAELCIMP23</v>
      </c>
      <c r="E5903" t="str">
        <f>VLOOKUP(D5903,'NZ40-POPT_tech_groups'!A:B,2,FALSE)</f>
        <v>NZ40-ENE-1-FRETRA</v>
      </c>
      <c r="F5903" s="3">
        <f>_xlfn.IFNA(_xlfn.IFNA(VLOOKUP(D5903,'Energy Share'!B:D,3,FALSE),VLOOKUP(LEFT(D5903,LEN(D5903)-2),'Energy Share'!B:D,3,FALSE)),0)*HLOOKUP(C5903,'Energy Share'!$I$2:$AL$3,2,FALSE)*VLOOKUP(LEFT(D5903,6),'Energy Share'!$I$6:$J$14,2,FALSE)</f>
        <v>0</v>
      </c>
    </row>
    <row r="5904" spans="1:6" hidden="1" x14ac:dyDescent="0.3">
      <c r="A5904">
        <f>IF(IFERROR(_xlfn.NUMBERVALUE(RIGHT(D5904,2))=C5904-2000,TRUE),1,0)*_xlfn.IFNA(VLOOKUP(LEFT(RIGHT(D5904,LEN(D5904)-6),LEN(RIGHT(D5904,LEN(D5904)-6))-3),'Filter Fuel'!$A$3:$I$29,HLOOKUP(LEFT(D5904,6),'Filter Fuel'!$B$1:$I$2,2,FALSE),FALSE),1)*IF(F5904=0,0,1)</f>
        <v>0</v>
      </c>
      <c r="B5904" t="s">
        <v>2</v>
      </c>
      <c r="C5904">
        <f t="shared" si="172"/>
        <v>2040</v>
      </c>
      <c r="D5904" t="str">
        <f t="shared" si="173"/>
        <v>FRETRAELCIMP24</v>
      </c>
      <c r="E5904" t="str">
        <f>VLOOKUP(D5904,'NZ40-POPT_tech_groups'!A:B,2,FALSE)</f>
        <v>NZ40-ENE-1-FRETRA</v>
      </c>
      <c r="F5904" s="3">
        <f>_xlfn.IFNA(_xlfn.IFNA(VLOOKUP(D5904,'Energy Share'!B:D,3,FALSE),VLOOKUP(LEFT(D5904,LEN(D5904)-2),'Energy Share'!B:D,3,FALSE)),0)*HLOOKUP(C5904,'Energy Share'!$I$2:$AL$3,2,FALSE)*VLOOKUP(LEFT(D5904,6),'Energy Share'!$I$6:$J$14,2,FALSE)</f>
        <v>0</v>
      </c>
    </row>
    <row r="5905" spans="1:6" hidden="1" x14ac:dyDescent="0.3">
      <c r="A5905">
        <f>IF(IFERROR(_xlfn.NUMBERVALUE(RIGHT(D5905,2))=C5905-2000,TRUE),1,0)*_xlfn.IFNA(VLOOKUP(LEFT(RIGHT(D5905,LEN(D5905)-6),LEN(RIGHT(D5905,LEN(D5905)-6))-3),'Filter Fuel'!$A$3:$I$29,HLOOKUP(LEFT(D5905,6),'Filter Fuel'!$B$1:$I$2,2,FALSE),FALSE),1)*IF(F5905=0,0,1)</f>
        <v>0</v>
      </c>
      <c r="B5905" t="s">
        <v>2</v>
      </c>
      <c r="C5905">
        <f t="shared" si="172"/>
        <v>2040</v>
      </c>
      <c r="D5905" t="str">
        <f t="shared" si="173"/>
        <v>FRETRAELCIMP25</v>
      </c>
      <c r="E5905" t="str">
        <f>VLOOKUP(D5905,'NZ40-POPT_tech_groups'!A:B,2,FALSE)</f>
        <v>NZ40-ENE-1-FRETRA</v>
      </c>
      <c r="F5905" s="3">
        <f>_xlfn.IFNA(_xlfn.IFNA(VLOOKUP(D5905,'Energy Share'!B:D,3,FALSE),VLOOKUP(LEFT(D5905,LEN(D5905)-2),'Energy Share'!B:D,3,FALSE)),0)*HLOOKUP(C5905,'Energy Share'!$I$2:$AL$3,2,FALSE)*VLOOKUP(LEFT(D5905,6),'Energy Share'!$I$6:$J$14,2,FALSE)</f>
        <v>0</v>
      </c>
    </row>
    <row r="5906" spans="1:6" hidden="1" x14ac:dyDescent="0.3">
      <c r="A5906">
        <f>IF(IFERROR(_xlfn.NUMBERVALUE(RIGHT(D5906,2))=C5906-2000,TRUE),1,0)*_xlfn.IFNA(VLOOKUP(LEFT(RIGHT(D5906,LEN(D5906)-6),LEN(RIGHT(D5906,LEN(D5906)-6))-3),'Filter Fuel'!$A$3:$I$29,HLOOKUP(LEFT(D5906,6),'Filter Fuel'!$B$1:$I$2,2,FALSE),FALSE),1)*IF(F5906=0,0,1)</f>
        <v>0</v>
      </c>
      <c r="B5906" t="s">
        <v>2</v>
      </c>
      <c r="C5906">
        <f t="shared" si="172"/>
        <v>2040</v>
      </c>
      <c r="D5906" t="str">
        <f t="shared" si="173"/>
        <v>FRETRAELCIMP26</v>
      </c>
      <c r="E5906" t="str">
        <f>VLOOKUP(D5906,'NZ40-POPT_tech_groups'!A:B,2,FALSE)</f>
        <v>NZ40-ENE-1-FRETRA</v>
      </c>
      <c r="F5906" s="3">
        <f>_xlfn.IFNA(_xlfn.IFNA(VLOOKUP(D5906,'Energy Share'!B:D,3,FALSE),VLOOKUP(LEFT(D5906,LEN(D5906)-2),'Energy Share'!B:D,3,FALSE)),0)*HLOOKUP(C5906,'Energy Share'!$I$2:$AL$3,2,FALSE)*VLOOKUP(LEFT(D5906,6),'Energy Share'!$I$6:$J$14,2,FALSE)</f>
        <v>0</v>
      </c>
    </row>
    <row r="5907" spans="1:6" hidden="1" x14ac:dyDescent="0.3">
      <c r="A5907">
        <f>IF(IFERROR(_xlfn.NUMBERVALUE(RIGHT(D5907,2))=C5907-2000,TRUE),1,0)*_xlfn.IFNA(VLOOKUP(LEFT(RIGHT(D5907,LEN(D5907)-6),LEN(RIGHT(D5907,LEN(D5907)-6))-3),'Filter Fuel'!$A$3:$I$29,HLOOKUP(LEFT(D5907,6),'Filter Fuel'!$B$1:$I$2,2,FALSE),FALSE),1)*IF(F5907=0,0,1)</f>
        <v>0</v>
      </c>
      <c r="B5907" t="s">
        <v>2</v>
      </c>
      <c r="C5907">
        <f t="shared" si="172"/>
        <v>2040</v>
      </c>
      <c r="D5907" t="str">
        <f t="shared" si="173"/>
        <v>FRETRAELCIMP27</v>
      </c>
      <c r="E5907" t="str">
        <f>VLOOKUP(D5907,'NZ40-POPT_tech_groups'!A:B,2,FALSE)</f>
        <v>NZ40-ENE-1-FRETRA</v>
      </c>
      <c r="F5907" s="3">
        <f>_xlfn.IFNA(_xlfn.IFNA(VLOOKUP(D5907,'Energy Share'!B:D,3,FALSE),VLOOKUP(LEFT(D5907,LEN(D5907)-2),'Energy Share'!B:D,3,FALSE)),0)*HLOOKUP(C5907,'Energy Share'!$I$2:$AL$3,2,FALSE)*VLOOKUP(LEFT(D5907,6),'Energy Share'!$I$6:$J$14,2,FALSE)</f>
        <v>0</v>
      </c>
    </row>
    <row r="5908" spans="1:6" hidden="1" x14ac:dyDescent="0.3">
      <c r="A5908">
        <f>IF(IFERROR(_xlfn.NUMBERVALUE(RIGHT(D5908,2))=C5908-2000,TRUE),1,0)*_xlfn.IFNA(VLOOKUP(LEFT(RIGHT(D5908,LEN(D5908)-6),LEN(RIGHT(D5908,LEN(D5908)-6))-3),'Filter Fuel'!$A$3:$I$29,HLOOKUP(LEFT(D5908,6),'Filter Fuel'!$B$1:$I$2,2,FALSE),FALSE),1)*IF(F5908=0,0,1)</f>
        <v>0</v>
      </c>
      <c r="B5908" t="s">
        <v>2</v>
      </c>
      <c r="C5908">
        <f t="shared" si="172"/>
        <v>2040</v>
      </c>
      <c r="D5908" t="str">
        <f t="shared" si="173"/>
        <v>FRETRAELCIMP28</v>
      </c>
      <c r="E5908" t="str">
        <f>VLOOKUP(D5908,'NZ40-POPT_tech_groups'!A:B,2,FALSE)</f>
        <v>NZ40-ENE-1-FRETRA</v>
      </c>
      <c r="F5908" s="3">
        <f>_xlfn.IFNA(_xlfn.IFNA(VLOOKUP(D5908,'Energy Share'!B:D,3,FALSE),VLOOKUP(LEFT(D5908,LEN(D5908)-2),'Energy Share'!B:D,3,FALSE)),0)*HLOOKUP(C5908,'Energy Share'!$I$2:$AL$3,2,FALSE)*VLOOKUP(LEFT(D5908,6),'Energy Share'!$I$6:$J$14,2,FALSE)</f>
        <v>0</v>
      </c>
    </row>
    <row r="5909" spans="1:6" hidden="1" x14ac:dyDescent="0.3">
      <c r="A5909">
        <f>IF(IFERROR(_xlfn.NUMBERVALUE(RIGHT(D5909,2))=C5909-2000,TRUE),1,0)*_xlfn.IFNA(VLOOKUP(LEFT(RIGHT(D5909,LEN(D5909)-6),LEN(RIGHT(D5909,LEN(D5909)-6))-3),'Filter Fuel'!$A$3:$I$29,HLOOKUP(LEFT(D5909,6),'Filter Fuel'!$B$1:$I$2,2,FALSE),FALSE),1)*IF(F5909=0,0,1)</f>
        <v>0</v>
      </c>
      <c r="B5909" t="s">
        <v>2</v>
      </c>
      <c r="C5909">
        <f t="shared" si="172"/>
        <v>2040</v>
      </c>
      <c r="D5909" t="str">
        <f t="shared" si="173"/>
        <v>FRETRAELCIMP29</v>
      </c>
      <c r="E5909" t="str">
        <f>VLOOKUP(D5909,'NZ40-POPT_tech_groups'!A:B,2,FALSE)</f>
        <v>NZ40-ENE-1-FRETRA</v>
      </c>
      <c r="F5909" s="3">
        <f>_xlfn.IFNA(_xlfn.IFNA(VLOOKUP(D5909,'Energy Share'!B:D,3,FALSE),VLOOKUP(LEFT(D5909,LEN(D5909)-2),'Energy Share'!B:D,3,FALSE)),0)*HLOOKUP(C5909,'Energy Share'!$I$2:$AL$3,2,FALSE)*VLOOKUP(LEFT(D5909,6),'Energy Share'!$I$6:$J$14,2,FALSE)</f>
        <v>0</v>
      </c>
    </row>
    <row r="5910" spans="1:6" hidden="1" x14ac:dyDescent="0.3">
      <c r="A5910">
        <f>IF(IFERROR(_xlfn.NUMBERVALUE(RIGHT(D5910,2))=C5910-2000,TRUE),1,0)*_xlfn.IFNA(VLOOKUP(LEFT(RIGHT(D5910,LEN(D5910)-6),LEN(RIGHT(D5910,LEN(D5910)-6))-3),'Filter Fuel'!$A$3:$I$29,HLOOKUP(LEFT(D5910,6),'Filter Fuel'!$B$1:$I$2,2,FALSE),FALSE),1)*IF(F5910=0,0,1)</f>
        <v>0</v>
      </c>
      <c r="B5910" t="s">
        <v>2</v>
      </c>
      <c r="C5910">
        <f t="shared" si="172"/>
        <v>2040</v>
      </c>
      <c r="D5910" t="str">
        <f t="shared" si="173"/>
        <v>FRETRAELCIMP30</v>
      </c>
      <c r="E5910" t="str">
        <f>VLOOKUP(D5910,'NZ40-POPT_tech_groups'!A:B,2,FALSE)</f>
        <v>NZ40-ENE-1-FRETRA</v>
      </c>
      <c r="F5910" s="3">
        <f>_xlfn.IFNA(_xlfn.IFNA(VLOOKUP(D5910,'Energy Share'!B:D,3,FALSE),VLOOKUP(LEFT(D5910,LEN(D5910)-2),'Energy Share'!B:D,3,FALSE)),0)*HLOOKUP(C5910,'Energy Share'!$I$2:$AL$3,2,FALSE)*VLOOKUP(LEFT(D5910,6),'Energy Share'!$I$6:$J$14,2,FALSE)</f>
        <v>0</v>
      </c>
    </row>
    <row r="5911" spans="1:6" hidden="1" x14ac:dyDescent="0.3">
      <c r="A5911">
        <f>IF(IFERROR(_xlfn.NUMBERVALUE(RIGHT(D5911,2))=C5911-2000,TRUE),1,0)*_xlfn.IFNA(VLOOKUP(LEFT(RIGHT(D5911,LEN(D5911)-6),LEN(RIGHT(D5911,LEN(D5911)-6))-3),'Filter Fuel'!$A$3:$I$29,HLOOKUP(LEFT(D5911,6),'Filter Fuel'!$B$1:$I$2,2,FALSE),FALSE),1)*IF(F5911=0,0,1)</f>
        <v>0</v>
      </c>
      <c r="B5911" t="s">
        <v>2</v>
      </c>
      <c r="C5911">
        <f t="shared" si="172"/>
        <v>2040</v>
      </c>
      <c r="D5911" t="str">
        <f t="shared" si="173"/>
        <v>FRETRAELCIMP31</v>
      </c>
      <c r="E5911" t="str">
        <f>VLOOKUP(D5911,'NZ40-POPT_tech_groups'!A:B,2,FALSE)</f>
        <v>NZ40-ENE-1-FRETRA</v>
      </c>
      <c r="F5911" s="3">
        <f>_xlfn.IFNA(_xlfn.IFNA(VLOOKUP(D5911,'Energy Share'!B:D,3,FALSE),VLOOKUP(LEFT(D5911,LEN(D5911)-2),'Energy Share'!B:D,3,FALSE)),0)*HLOOKUP(C5911,'Energy Share'!$I$2:$AL$3,2,FALSE)*VLOOKUP(LEFT(D5911,6),'Energy Share'!$I$6:$J$14,2,FALSE)</f>
        <v>0</v>
      </c>
    </row>
    <row r="5912" spans="1:6" hidden="1" x14ac:dyDescent="0.3">
      <c r="A5912">
        <f>IF(IFERROR(_xlfn.NUMBERVALUE(RIGHT(D5912,2))=C5912-2000,TRUE),1,0)*_xlfn.IFNA(VLOOKUP(LEFT(RIGHT(D5912,LEN(D5912)-6),LEN(RIGHT(D5912,LEN(D5912)-6))-3),'Filter Fuel'!$A$3:$I$29,HLOOKUP(LEFT(D5912,6),'Filter Fuel'!$B$1:$I$2,2,FALSE),FALSE),1)*IF(F5912=0,0,1)</f>
        <v>0</v>
      </c>
      <c r="B5912" t="s">
        <v>2</v>
      </c>
      <c r="C5912">
        <f t="shared" si="172"/>
        <v>2040</v>
      </c>
      <c r="D5912" t="str">
        <f t="shared" si="173"/>
        <v>FRETRAELCIMP32</v>
      </c>
      <c r="E5912" t="str">
        <f>VLOOKUP(D5912,'NZ40-POPT_tech_groups'!A:B,2,FALSE)</f>
        <v>NZ40-ENE-1-FRETRA</v>
      </c>
      <c r="F5912" s="3">
        <f>_xlfn.IFNA(_xlfn.IFNA(VLOOKUP(D5912,'Energy Share'!B:D,3,FALSE),VLOOKUP(LEFT(D5912,LEN(D5912)-2),'Energy Share'!B:D,3,FALSE)),0)*HLOOKUP(C5912,'Energy Share'!$I$2:$AL$3,2,FALSE)*VLOOKUP(LEFT(D5912,6),'Energy Share'!$I$6:$J$14,2,FALSE)</f>
        <v>0</v>
      </c>
    </row>
    <row r="5913" spans="1:6" hidden="1" x14ac:dyDescent="0.3">
      <c r="A5913">
        <f>IF(IFERROR(_xlfn.NUMBERVALUE(RIGHT(D5913,2))=C5913-2000,TRUE),1,0)*_xlfn.IFNA(VLOOKUP(LEFT(RIGHT(D5913,LEN(D5913)-6),LEN(RIGHT(D5913,LEN(D5913)-6))-3),'Filter Fuel'!$A$3:$I$29,HLOOKUP(LEFT(D5913,6),'Filter Fuel'!$B$1:$I$2,2,FALSE),FALSE),1)*IF(F5913=0,0,1)</f>
        <v>0</v>
      </c>
      <c r="B5913" t="s">
        <v>2</v>
      </c>
      <c r="C5913">
        <f t="shared" ref="C5913:C5976" si="174">C5570+1</f>
        <v>2040</v>
      </c>
      <c r="D5913" t="str">
        <f t="shared" ref="D5913:D5976" si="175">D5570</f>
        <v>FRETRAELCIMP33</v>
      </c>
      <c r="E5913" t="str">
        <f>VLOOKUP(D5913,'NZ40-POPT_tech_groups'!A:B,2,FALSE)</f>
        <v>NZ40-ENE-1-FRETRA</v>
      </c>
      <c r="F5913" s="3">
        <f>_xlfn.IFNA(_xlfn.IFNA(VLOOKUP(D5913,'Energy Share'!B:D,3,FALSE),VLOOKUP(LEFT(D5913,LEN(D5913)-2),'Energy Share'!B:D,3,FALSE)),0)*HLOOKUP(C5913,'Energy Share'!$I$2:$AL$3,2,FALSE)*VLOOKUP(LEFT(D5913,6),'Energy Share'!$I$6:$J$14,2,FALSE)</f>
        <v>0</v>
      </c>
    </row>
    <row r="5914" spans="1:6" hidden="1" x14ac:dyDescent="0.3">
      <c r="A5914">
        <f>IF(IFERROR(_xlfn.NUMBERVALUE(RIGHT(D5914,2))=C5914-2000,TRUE),1,0)*_xlfn.IFNA(VLOOKUP(LEFT(RIGHT(D5914,LEN(D5914)-6),LEN(RIGHT(D5914,LEN(D5914)-6))-3),'Filter Fuel'!$A$3:$I$29,HLOOKUP(LEFT(D5914,6),'Filter Fuel'!$B$1:$I$2,2,FALSE),FALSE),1)*IF(F5914=0,0,1)</f>
        <v>0</v>
      </c>
      <c r="B5914" t="s">
        <v>2</v>
      </c>
      <c r="C5914">
        <f t="shared" si="174"/>
        <v>2040</v>
      </c>
      <c r="D5914" t="str">
        <f t="shared" si="175"/>
        <v>FRETRAELCIMP34</v>
      </c>
      <c r="E5914" t="str">
        <f>VLOOKUP(D5914,'NZ40-POPT_tech_groups'!A:B,2,FALSE)</f>
        <v>NZ40-ENE-1-FRETRA</v>
      </c>
      <c r="F5914" s="3">
        <f>_xlfn.IFNA(_xlfn.IFNA(VLOOKUP(D5914,'Energy Share'!B:D,3,FALSE),VLOOKUP(LEFT(D5914,LEN(D5914)-2),'Energy Share'!B:D,3,FALSE)),0)*HLOOKUP(C5914,'Energy Share'!$I$2:$AL$3,2,FALSE)*VLOOKUP(LEFT(D5914,6),'Energy Share'!$I$6:$J$14,2,FALSE)</f>
        <v>0</v>
      </c>
    </row>
    <row r="5915" spans="1:6" hidden="1" x14ac:dyDescent="0.3">
      <c r="A5915">
        <f>IF(IFERROR(_xlfn.NUMBERVALUE(RIGHT(D5915,2))=C5915-2000,TRUE),1,0)*_xlfn.IFNA(VLOOKUP(LEFT(RIGHT(D5915,LEN(D5915)-6),LEN(RIGHT(D5915,LEN(D5915)-6))-3),'Filter Fuel'!$A$3:$I$29,HLOOKUP(LEFT(D5915,6),'Filter Fuel'!$B$1:$I$2,2,FALSE),FALSE),1)*IF(F5915=0,0,1)</f>
        <v>0</v>
      </c>
      <c r="B5915" t="s">
        <v>2</v>
      </c>
      <c r="C5915">
        <f t="shared" si="174"/>
        <v>2040</v>
      </c>
      <c r="D5915" t="str">
        <f t="shared" si="175"/>
        <v>FRETRAELCIMP35</v>
      </c>
      <c r="E5915" t="str">
        <f>VLOOKUP(D5915,'NZ40-POPT_tech_groups'!A:B,2,FALSE)</f>
        <v>NZ40-ENE-1-FRETRA</v>
      </c>
      <c r="F5915" s="3">
        <f>_xlfn.IFNA(_xlfn.IFNA(VLOOKUP(D5915,'Energy Share'!B:D,3,FALSE),VLOOKUP(LEFT(D5915,LEN(D5915)-2),'Energy Share'!B:D,3,FALSE)),0)*HLOOKUP(C5915,'Energy Share'!$I$2:$AL$3,2,FALSE)*VLOOKUP(LEFT(D5915,6),'Energy Share'!$I$6:$J$14,2,FALSE)</f>
        <v>0</v>
      </c>
    </row>
    <row r="5916" spans="1:6" hidden="1" x14ac:dyDescent="0.3">
      <c r="A5916">
        <f>IF(IFERROR(_xlfn.NUMBERVALUE(RIGHT(D5916,2))=C5916-2000,TRUE),1,0)*_xlfn.IFNA(VLOOKUP(LEFT(RIGHT(D5916,LEN(D5916)-6),LEN(RIGHT(D5916,LEN(D5916)-6))-3),'Filter Fuel'!$A$3:$I$29,HLOOKUP(LEFT(D5916,6),'Filter Fuel'!$B$1:$I$2,2,FALSE),FALSE),1)*IF(F5916=0,0,1)</f>
        <v>0</v>
      </c>
      <c r="B5916" t="s">
        <v>2</v>
      </c>
      <c r="C5916">
        <f t="shared" si="174"/>
        <v>2040</v>
      </c>
      <c r="D5916" t="str">
        <f t="shared" si="175"/>
        <v>FRETRAELCIMP36</v>
      </c>
      <c r="E5916" t="str">
        <f>VLOOKUP(D5916,'NZ40-POPT_tech_groups'!A:B,2,FALSE)</f>
        <v>NZ40-ENE-1-FRETRA</v>
      </c>
      <c r="F5916" s="3">
        <f>_xlfn.IFNA(_xlfn.IFNA(VLOOKUP(D5916,'Energy Share'!B:D,3,FALSE),VLOOKUP(LEFT(D5916,LEN(D5916)-2),'Energy Share'!B:D,3,FALSE)),0)*HLOOKUP(C5916,'Energy Share'!$I$2:$AL$3,2,FALSE)*VLOOKUP(LEFT(D5916,6),'Energy Share'!$I$6:$J$14,2,FALSE)</f>
        <v>0</v>
      </c>
    </row>
    <row r="5917" spans="1:6" hidden="1" x14ac:dyDescent="0.3">
      <c r="A5917">
        <f>IF(IFERROR(_xlfn.NUMBERVALUE(RIGHT(D5917,2))=C5917-2000,TRUE),1,0)*_xlfn.IFNA(VLOOKUP(LEFT(RIGHT(D5917,LEN(D5917)-6),LEN(RIGHT(D5917,LEN(D5917)-6))-3),'Filter Fuel'!$A$3:$I$29,HLOOKUP(LEFT(D5917,6),'Filter Fuel'!$B$1:$I$2,2,FALSE),FALSE),1)*IF(F5917=0,0,1)</f>
        <v>0</v>
      </c>
      <c r="B5917" t="s">
        <v>2</v>
      </c>
      <c r="C5917">
        <f t="shared" si="174"/>
        <v>2040</v>
      </c>
      <c r="D5917" t="str">
        <f t="shared" si="175"/>
        <v>FRETRAELCIMP37</v>
      </c>
      <c r="E5917" t="str">
        <f>VLOOKUP(D5917,'NZ40-POPT_tech_groups'!A:B,2,FALSE)</f>
        <v>NZ40-ENE-1-FRETRA</v>
      </c>
      <c r="F5917" s="3">
        <f>_xlfn.IFNA(_xlfn.IFNA(VLOOKUP(D5917,'Energy Share'!B:D,3,FALSE),VLOOKUP(LEFT(D5917,LEN(D5917)-2),'Energy Share'!B:D,3,FALSE)),0)*HLOOKUP(C5917,'Energy Share'!$I$2:$AL$3,2,FALSE)*VLOOKUP(LEFT(D5917,6),'Energy Share'!$I$6:$J$14,2,FALSE)</f>
        <v>0</v>
      </c>
    </row>
    <row r="5918" spans="1:6" hidden="1" x14ac:dyDescent="0.3">
      <c r="A5918">
        <f>IF(IFERROR(_xlfn.NUMBERVALUE(RIGHT(D5918,2))=C5918-2000,TRUE),1,0)*_xlfn.IFNA(VLOOKUP(LEFT(RIGHT(D5918,LEN(D5918)-6),LEN(RIGHT(D5918,LEN(D5918)-6))-3),'Filter Fuel'!$A$3:$I$29,HLOOKUP(LEFT(D5918,6),'Filter Fuel'!$B$1:$I$2,2,FALSE),FALSE),1)*IF(F5918=0,0,1)</f>
        <v>0</v>
      </c>
      <c r="B5918" t="s">
        <v>2</v>
      </c>
      <c r="C5918">
        <f t="shared" si="174"/>
        <v>2040</v>
      </c>
      <c r="D5918" t="str">
        <f t="shared" si="175"/>
        <v>FRETRAELCIMP38</v>
      </c>
      <c r="E5918" t="str">
        <f>VLOOKUP(D5918,'NZ40-POPT_tech_groups'!A:B,2,FALSE)</f>
        <v>NZ40-ENE-1-FRETRA</v>
      </c>
      <c r="F5918" s="3">
        <f>_xlfn.IFNA(_xlfn.IFNA(VLOOKUP(D5918,'Energy Share'!B:D,3,FALSE),VLOOKUP(LEFT(D5918,LEN(D5918)-2),'Energy Share'!B:D,3,FALSE)),0)*HLOOKUP(C5918,'Energy Share'!$I$2:$AL$3,2,FALSE)*VLOOKUP(LEFT(D5918,6),'Energy Share'!$I$6:$J$14,2,FALSE)</f>
        <v>0</v>
      </c>
    </row>
    <row r="5919" spans="1:6" hidden="1" x14ac:dyDescent="0.3">
      <c r="A5919">
        <f>IF(IFERROR(_xlfn.NUMBERVALUE(RIGHT(D5919,2))=C5919-2000,TRUE),1,0)*_xlfn.IFNA(VLOOKUP(LEFT(RIGHT(D5919,LEN(D5919)-6),LEN(RIGHT(D5919,LEN(D5919)-6))-3),'Filter Fuel'!$A$3:$I$29,HLOOKUP(LEFT(D5919,6),'Filter Fuel'!$B$1:$I$2,2,FALSE),FALSE),1)*IF(F5919=0,0,1)</f>
        <v>0</v>
      </c>
      <c r="B5919" t="s">
        <v>2</v>
      </c>
      <c r="C5919">
        <f t="shared" si="174"/>
        <v>2040</v>
      </c>
      <c r="D5919" t="str">
        <f t="shared" si="175"/>
        <v>FRETRAELCIMP39</v>
      </c>
      <c r="E5919" t="str">
        <f>VLOOKUP(D5919,'NZ40-POPT_tech_groups'!A:B,2,FALSE)</f>
        <v>NZ40-ENE-1-FRETRA</v>
      </c>
      <c r="F5919" s="3">
        <f>_xlfn.IFNA(_xlfn.IFNA(VLOOKUP(D5919,'Energy Share'!B:D,3,FALSE),VLOOKUP(LEFT(D5919,LEN(D5919)-2),'Energy Share'!B:D,3,FALSE)),0)*HLOOKUP(C5919,'Energy Share'!$I$2:$AL$3,2,FALSE)*VLOOKUP(LEFT(D5919,6),'Energy Share'!$I$6:$J$14,2,FALSE)</f>
        <v>0</v>
      </c>
    </row>
    <row r="5920" spans="1:6" hidden="1" x14ac:dyDescent="0.3">
      <c r="A5920">
        <f>IF(IFERROR(_xlfn.NUMBERVALUE(RIGHT(D5920,2))=C5920-2000,TRUE),1,0)*_xlfn.IFNA(VLOOKUP(LEFT(RIGHT(D5920,LEN(D5920)-6),LEN(RIGHT(D5920,LEN(D5920)-6))-3),'Filter Fuel'!$A$3:$I$29,HLOOKUP(LEFT(D5920,6),'Filter Fuel'!$B$1:$I$2,2,FALSE),FALSE),1)*IF(F5920=0,0,1)</f>
        <v>0</v>
      </c>
      <c r="B5920" t="s">
        <v>2</v>
      </c>
      <c r="C5920">
        <f t="shared" si="174"/>
        <v>2040</v>
      </c>
      <c r="D5920" t="str">
        <f t="shared" si="175"/>
        <v>FRETRAELCIMP40</v>
      </c>
      <c r="E5920" t="str">
        <f>VLOOKUP(D5920,'NZ40-POPT_tech_groups'!A:B,2,FALSE)</f>
        <v>NZ40-ENE-1-FRETRA</v>
      </c>
      <c r="F5920" s="3">
        <f>_xlfn.IFNA(_xlfn.IFNA(VLOOKUP(D5920,'Energy Share'!B:D,3,FALSE),VLOOKUP(LEFT(D5920,LEN(D5920)-2),'Energy Share'!B:D,3,FALSE)),0)*HLOOKUP(C5920,'Energy Share'!$I$2:$AL$3,2,FALSE)*VLOOKUP(LEFT(D5920,6),'Energy Share'!$I$6:$J$14,2,FALSE)</f>
        <v>0</v>
      </c>
    </row>
    <row r="5921" spans="1:6" hidden="1" x14ac:dyDescent="0.3">
      <c r="A5921">
        <f>IF(IFERROR(_xlfn.NUMBERVALUE(RIGHT(D5921,2))=C5921-2000,TRUE),1,0)*_xlfn.IFNA(VLOOKUP(LEFT(RIGHT(D5921,LEN(D5921)-6),LEN(RIGHT(D5921,LEN(D5921)-6))-3),'Filter Fuel'!$A$3:$I$29,HLOOKUP(LEFT(D5921,6),'Filter Fuel'!$B$1:$I$2,2,FALSE),FALSE),1)*IF(F5921=0,0,1)</f>
        <v>0</v>
      </c>
      <c r="B5921" t="s">
        <v>2</v>
      </c>
      <c r="C5921">
        <f t="shared" si="174"/>
        <v>2040</v>
      </c>
      <c r="D5921" t="str">
        <f t="shared" si="175"/>
        <v>FRETRAELCIMP41</v>
      </c>
      <c r="E5921" t="str">
        <f>VLOOKUP(D5921,'NZ40-POPT_tech_groups'!A:B,2,FALSE)</f>
        <v>NZ40-ENE-1-FRETRA</v>
      </c>
      <c r="F5921" s="3">
        <f>_xlfn.IFNA(_xlfn.IFNA(VLOOKUP(D5921,'Energy Share'!B:D,3,FALSE),VLOOKUP(LEFT(D5921,LEN(D5921)-2),'Energy Share'!B:D,3,FALSE)),0)*HLOOKUP(C5921,'Energy Share'!$I$2:$AL$3,2,FALSE)*VLOOKUP(LEFT(D5921,6),'Energy Share'!$I$6:$J$14,2,FALSE)</f>
        <v>0</v>
      </c>
    </row>
    <row r="5922" spans="1:6" hidden="1" x14ac:dyDescent="0.3">
      <c r="A5922">
        <f>IF(IFERROR(_xlfn.NUMBERVALUE(RIGHT(D5922,2))=C5922-2000,TRUE),1,0)*_xlfn.IFNA(VLOOKUP(LEFT(RIGHT(D5922,LEN(D5922)-6),LEN(RIGHT(D5922,LEN(D5922)-6))-3),'Filter Fuel'!$A$3:$I$29,HLOOKUP(LEFT(D5922,6),'Filter Fuel'!$B$1:$I$2,2,FALSE),FALSE),1)*IF(F5922=0,0,1)</f>
        <v>0</v>
      </c>
      <c r="B5922" t="s">
        <v>2</v>
      </c>
      <c r="C5922">
        <f t="shared" si="174"/>
        <v>2040</v>
      </c>
      <c r="D5922" t="str">
        <f t="shared" si="175"/>
        <v>FRETRAELCIMP42</v>
      </c>
      <c r="E5922" t="str">
        <f>VLOOKUP(D5922,'NZ40-POPT_tech_groups'!A:B,2,FALSE)</f>
        <v>NZ40-ENE-1-FRETRA</v>
      </c>
      <c r="F5922" s="3">
        <f>_xlfn.IFNA(_xlfn.IFNA(VLOOKUP(D5922,'Energy Share'!B:D,3,FALSE),VLOOKUP(LEFT(D5922,LEN(D5922)-2),'Energy Share'!B:D,3,FALSE)),0)*HLOOKUP(C5922,'Energy Share'!$I$2:$AL$3,2,FALSE)*VLOOKUP(LEFT(D5922,6),'Energy Share'!$I$6:$J$14,2,FALSE)</f>
        <v>0</v>
      </c>
    </row>
    <row r="5923" spans="1:6" hidden="1" x14ac:dyDescent="0.3">
      <c r="A5923">
        <f>IF(IFERROR(_xlfn.NUMBERVALUE(RIGHT(D5923,2))=C5923-2000,TRUE),1,0)*_xlfn.IFNA(VLOOKUP(LEFT(RIGHT(D5923,LEN(D5923)-6),LEN(RIGHT(D5923,LEN(D5923)-6))-3),'Filter Fuel'!$A$3:$I$29,HLOOKUP(LEFT(D5923,6),'Filter Fuel'!$B$1:$I$2,2,FALSE),FALSE),1)*IF(F5923=0,0,1)</f>
        <v>0</v>
      </c>
      <c r="B5923" t="s">
        <v>2</v>
      </c>
      <c r="C5923">
        <f t="shared" si="174"/>
        <v>2040</v>
      </c>
      <c r="D5923" t="str">
        <f t="shared" si="175"/>
        <v>FRETRAELCIMP43</v>
      </c>
      <c r="E5923" t="str">
        <f>VLOOKUP(D5923,'NZ40-POPT_tech_groups'!A:B,2,FALSE)</f>
        <v>NZ40-ENE-1-FRETRA</v>
      </c>
      <c r="F5923" s="3">
        <f>_xlfn.IFNA(_xlfn.IFNA(VLOOKUP(D5923,'Energy Share'!B:D,3,FALSE),VLOOKUP(LEFT(D5923,LEN(D5923)-2),'Energy Share'!B:D,3,FALSE)),0)*HLOOKUP(C5923,'Energy Share'!$I$2:$AL$3,2,FALSE)*VLOOKUP(LEFT(D5923,6),'Energy Share'!$I$6:$J$14,2,FALSE)</f>
        <v>0</v>
      </c>
    </row>
    <row r="5924" spans="1:6" hidden="1" x14ac:dyDescent="0.3">
      <c r="A5924">
        <f>IF(IFERROR(_xlfn.NUMBERVALUE(RIGHT(D5924,2))=C5924-2000,TRUE),1,0)*_xlfn.IFNA(VLOOKUP(LEFT(RIGHT(D5924,LEN(D5924)-6),LEN(RIGHT(D5924,LEN(D5924)-6))-3),'Filter Fuel'!$A$3:$I$29,HLOOKUP(LEFT(D5924,6),'Filter Fuel'!$B$1:$I$2,2,FALSE),FALSE),1)*IF(F5924=0,0,1)</f>
        <v>0</v>
      </c>
      <c r="B5924" t="s">
        <v>2</v>
      </c>
      <c r="C5924">
        <f t="shared" si="174"/>
        <v>2040</v>
      </c>
      <c r="D5924" t="str">
        <f t="shared" si="175"/>
        <v>FRETRAELCIMP44</v>
      </c>
      <c r="E5924" t="str">
        <f>VLOOKUP(D5924,'NZ40-POPT_tech_groups'!A:B,2,FALSE)</f>
        <v>NZ40-ENE-1-FRETRA</v>
      </c>
      <c r="F5924" s="3">
        <f>_xlfn.IFNA(_xlfn.IFNA(VLOOKUP(D5924,'Energy Share'!B:D,3,FALSE),VLOOKUP(LEFT(D5924,LEN(D5924)-2),'Energy Share'!B:D,3,FALSE)),0)*HLOOKUP(C5924,'Energy Share'!$I$2:$AL$3,2,FALSE)*VLOOKUP(LEFT(D5924,6),'Energy Share'!$I$6:$J$14,2,FALSE)</f>
        <v>0</v>
      </c>
    </row>
    <row r="5925" spans="1:6" hidden="1" x14ac:dyDescent="0.3">
      <c r="A5925">
        <f>IF(IFERROR(_xlfn.NUMBERVALUE(RIGHT(D5925,2))=C5925-2000,TRUE),1,0)*_xlfn.IFNA(VLOOKUP(LEFT(RIGHT(D5925,LEN(D5925)-6),LEN(RIGHT(D5925,LEN(D5925)-6))-3),'Filter Fuel'!$A$3:$I$29,HLOOKUP(LEFT(D5925,6),'Filter Fuel'!$B$1:$I$2,2,FALSE),FALSE),1)*IF(F5925=0,0,1)</f>
        <v>0</v>
      </c>
      <c r="B5925" t="s">
        <v>2</v>
      </c>
      <c r="C5925">
        <f t="shared" si="174"/>
        <v>2040</v>
      </c>
      <c r="D5925" t="str">
        <f t="shared" si="175"/>
        <v>FRETRAELCIMP45</v>
      </c>
      <c r="E5925" t="str">
        <f>VLOOKUP(D5925,'NZ40-POPT_tech_groups'!A:B,2,FALSE)</f>
        <v>NZ40-ENE-1-FRETRA</v>
      </c>
      <c r="F5925" s="3">
        <f>_xlfn.IFNA(_xlfn.IFNA(VLOOKUP(D5925,'Energy Share'!B:D,3,FALSE),VLOOKUP(LEFT(D5925,LEN(D5925)-2),'Energy Share'!B:D,3,FALSE)),0)*HLOOKUP(C5925,'Energy Share'!$I$2:$AL$3,2,FALSE)*VLOOKUP(LEFT(D5925,6),'Energy Share'!$I$6:$J$14,2,FALSE)</f>
        <v>0</v>
      </c>
    </row>
    <row r="5926" spans="1:6" hidden="1" x14ac:dyDescent="0.3">
      <c r="A5926">
        <f>IF(IFERROR(_xlfn.NUMBERVALUE(RIGHT(D5926,2))=C5926-2000,TRUE),1,0)*_xlfn.IFNA(VLOOKUP(LEFT(RIGHT(D5926,LEN(D5926)-6),LEN(RIGHT(D5926,LEN(D5926)-6))-3),'Filter Fuel'!$A$3:$I$29,HLOOKUP(LEFT(D5926,6),'Filter Fuel'!$B$1:$I$2,2,FALSE),FALSE),1)*IF(F5926=0,0,1)</f>
        <v>0</v>
      </c>
      <c r="B5926" t="s">
        <v>2</v>
      </c>
      <c r="C5926">
        <f t="shared" si="174"/>
        <v>2040</v>
      </c>
      <c r="D5926" t="str">
        <f t="shared" si="175"/>
        <v>FRETRAELCIMP46</v>
      </c>
      <c r="E5926" t="str">
        <f>VLOOKUP(D5926,'NZ40-POPT_tech_groups'!A:B,2,FALSE)</f>
        <v>NZ40-ENE-1-FRETRA</v>
      </c>
      <c r="F5926" s="3">
        <f>_xlfn.IFNA(_xlfn.IFNA(VLOOKUP(D5926,'Energy Share'!B:D,3,FALSE),VLOOKUP(LEFT(D5926,LEN(D5926)-2),'Energy Share'!B:D,3,FALSE)),0)*HLOOKUP(C5926,'Energy Share'!$I$2:$AL$3,2,FALSE)*VLOOKUP(LEFT(D5926,6),'Energy Share'!$I$6:$J$14,2,FALSE)</f>
        <v>0</v>
      </c>
    </row>
    <row r="5927" spans="1:6" hidden="1" x14ac:dyDescent="0.3">
      <c r="A5927">
        <f>IF(IFERROR(_xlfn.NUMBERVALUE(RIGHT(D5927,2))=C5927-2000,TRUE),1,0)*_xlfn.IFNA(VLOOKUP(LEFT(RIGHT(D5927,LEN(D5927)-6),LEN(RIGHT(D5927,LEN(D5927)-6))-3),'Filter Fuel'!$A$3:$I$29,HLOOKUP(LEFT(D5927,6),'Filter Fuel'!$B$1:$I$2,2,FALSE),FALSE),1)*IF(F5927=0,0,1)</f>
        <v>0</v>
      </c>
      <c r="B5927" t="s">
        <v>2</v>
      </c>
      <c r="C5927">
        <f t="shared" si="174"/>
        <v>2040</v>
      </c>
      <c r="D5927" t="str">
        <f t="shared" si="175"/>
        <v>FRETRAELCIMP47</v>
      </c>
      <c r="E5927" t="str">
        <f>VLOOKUP(D5927,'NZ40-POPT_tech_groups'!A:B,2,FALSE)</f>
        <v>NZ40-ENE-1-FRETRA</v>
      </c>
      <c r="F5927" s="3">
        <f>_xlfn.IFNA(_xlfn.IFNA(VLOOKUP(D5927,'Energy Share'!B:D,3,FALSE),VLOOKUP(LEFT(D5927,LEN(D5927)-2),'Energy Share'!B:D,3,FALSE)),0)*HLOOKUP(C5927,'Energy Share'!$I$2:$AL$3,2,FALSE)*VLOOKUP(LEFT(D5927,6),'Energy Share'!$I$6:$J$14,2,FALSE)</f>
        <v>0</v>
      </c>
    </row>
    <row r="5928" spans="1:6" hidden="1" x14ac:dyDescent="0.3">
      <c r="A5928">
        <f>IF(IFERROR(_xlfn.NUMBERVALUE(RIGHT(D5928,2))=C5928-2000,TRUE),1,0)*_xlfn.IFNA(VLOOKUP(LEFT(RIGHT(D5928,LEN(D5928)-6),LEN(RIGHT(D5928,LEN(D5928)-6))-3),'Filter Fuel'!$A$3:$I$29,HLOOKUP(LEFT(D5928,6),'Filter Fuel'!$B$1:$I$2,2,FALSE),FALSE),1)*IF(F5928=0,0,1)</f>
        <v>0</v>
      </c>
      <c r="B5928" t="s">
        <v>2</v>
      </c>
      <c r="C5928">
        <f t="shared" si="174"/>
        <v>2040</v>
      </c>
      <c r="D5928" t="str">
        <f t="shared" si="175"/>
        <v>FRETRAELCIMP48</v>
      </c>
      <c r="E5928" t="str">
        <f>VLOOKUP(D5928,'NZ40-POPT_tech_groups'!A:B,2,FALSE)</f>
        <v>NZ40-ENE-1-FRETRA</v>
      </c>
      <c r="F5928" s="3">
        <f>_xlfn.IFNA(_xlfn.IFNA(VLOOKUP(D5928,'Energy Share'!B:D,3,FALSE),VLOOKUP(LEFT(D5928,LEN(D5928)-2),'Energy Share'!B:D,3,FALSE)),0)*HLOOKUP(C5928,'Energy Share'!$I$2:$AL$3,2,FALSE)*VLOOKUP(LEFT(D5928,6),'Energy Share'!$I$6:$J$14,2,FALSE)</f>
        <v>0</v>
      </c>
    </row>
    <row r="5929" spans="1:6" hidden="1" x14ac:dyDescent="0.3">
      <c r="A5929">
        <f>IF(IFERROR(_xlfn.NUMBERVALUE(RIGHT(D5929,2))=C5929-2000,TRUE),1,0)*_xlfn.IFNA(VLOOKUP(LEFT(RIGHT(D5929,LEN(D5929)-6),LEN(RIGHT(D5929,LEN(D5929)-6))-3),'Filter Fuel'!$A$3:$I$29,HLOOKUP(LEFT(D5929,6),'Filter Fuel'!$B$1:$I$2,2,FALSE),FALSE),1)*IF(F5929=0,0,1)</f>
        <v>0</v>
      </c>
      <c r="B5929" t="s">
        <v>2</v>
      </c>
      <c r="C5929">
        <f t="shared" si="174"/>
        <v>2040</v>
      </c>
      <c r="D5929" t="str">
        <f t="shared" si="175"/>
        <v>FRETRAELCIMP49</v>
      </c>
      <c r="E5929" t="str">
        <f>VLOOKUP(D5929,'NZ40-POPT_tech_groups'!A:B,2,FALSE)</f>
        <v>NZ40-ENE-1-FRETRA</v>
      </c>
      <c r="F5929" s="3">
        <f>_xlfn.IFNA(_xlfn.IFNA(VLOOKUP(D5929,'Energy Share'!B:D,3,FALSE),VLOOKUP(LEFT(D5929,LEN(D5929)-2),'Energy Share'!B:D,3,FALSE)),0)*HLOOKUP(C5929,'Energy Share'!$I$2:$AL$3,2,FALSE)*VLOOKUP(LEFT(D5929,6),'Energy Share'!$I$6:$J$14,2,FALSE)</f>
        <v>0</v>
      </c>
    </row>
    <row r="5930" spans="1:6" hidden="1" x14ac:dyDescent="0.3">
      <c r="A5930">
        <f>IF(IFERROR(_xlfn.NUMBERVALUE(RIGHT(D5930,2))=C5930-2000,TRUE),1,0)*_xlfn.IFNA(VLOOKUP(LEFT(RIGHT(D5930,LEN(D5930)-6),LEN(RIGHT(D5930,LEN(D5930)-6))-3),'Filter Fuel'!$A$3:$I$29,HLOOKUP(LEFT(D5930,6),'Filter Fuel'!$B$1:$I$2,2,FALSE),FALSE),1)*IF(F5930=0,0,1)</f>
        <v>0</v>
      </c>
      <c r="B5930" t="s">
        <v>2</v>
      </c>
      <c r="C5930">
        <f t="shared" si="174"/>
        <v>2040</v>
      </c>
      <c r="D5930" t="str">
        <f t="shared" si="175"/>
        <v>FRETRAELCIMP50</v>
      </c>
      <c r="E5930" t="str">
        <f>VLOOKUP(D5930,'NZ40-POPT_tech_groups'!A:B,2,FALSE)</f>
        <v>NZ40-ENE-1-FRETRA</v>
      </c>
      <c r="F5930" s="3">
        <f>_xlfn.IFNA(_xlfn.IFNA(VLOOKUP(D5930,'Energy Share'!B:D,3,FALSE),VLOOKUP(LEFT(D5930,LEN(D5930)-2),'Energy Share'!B:D,3,FALSE)),0)*HLOOKUP(C5930,'Energy Share'!$I$2:$AL$3,2,FALSE)*VLOOKUP(LEFT(D5930,6),'Energy Share'!$I$6:$J$14,2,FALSE)</f>
        <v>0</v>
      </c>
    </row>
    <row r="5931" spans="1:6" hidden="1" x14ac:dyDescent="0.3">
      <c r="A5931">
        <f>IF(IFERROR(_xlfn.NUMBERVALUE(RIGHT(D5931,2))=C5931-2000,TRUE),1,0)*_xlfn.IFNA(VLOOKUP(LEFT(RIGHT(D5931,LEN(D5931)-6),LEN(RIGHT(D5931,LEN(D5931)-6))-3),'Filter Fuel'!$A$3:$I$29,HLOOKUP(LEFT(D5931,6),'Filter Fuel'!$B$1:$I$2,2,FALSE),FALSE),1)*IF(F5931=0,0,1)</f>
        <v>0</v>
      </c>
      <c r="B5931" t="s">
        <v>2</v>
      </c>
      <c r="C5931">
        <f t="shared" si="174"/>
        <v>2040</v>
      </c>
      <c r="D5931" t="str">
        <f t="shared" si="175"/>
        <v>INDBDGELCIMP16</v>
      </c>
      <c r="E5931" t="str">
        <f>VLOOKUP(D5931,'NZ40-POPT_tech_groups'!A:B,2,FALSE)</f>
        <v>NZ40-ENE-1-INDBDG</v>
      </c>
      <c r="F5931" s="3">
        <f>_xlfn.IFNA(_xlfn.IFNA(VLOOKUP(D5931,'Energy Share'!B:D,3,FALSE),VLOOKUP(LEFT(D5931,LEN(D5931)-2),'Energy Share'!B:D,3,FALSE)),0)*HLOOKUP(C5931,'Energy Share'!$I$2:$AL$3,2,FALSE)*VLOOKUP(LEFT(D5931,6),'Energy Share'!$I$6:$J$14,2,FALSE)</f>
        <v>0</v>
      </c>
    </row>
    <row r="5932" spans="1:6" hidden="1" x14ac:dyDescent="0.3">
      <c r="A5932">
        <f>IF(IFERROR(_xlfn.NUMBERVALUE(RIGHT(D5932,2))=C5932-2000,TRUE),1,0)*_xlfn.IFNA(VLOOKUP(LEFT(RIGHT(D5932,LEN(D5932)-6),LEN(RIGHT(D5932,LEN(D5932)-6))-3),'Filter Fuel'!$A$3:$I$29,HLOOKUP(LEFT(D5932,6),'Filter Fuel'!$B$1:$I$2,2,FALSE),FALSE),1)*IF(F5932=0,0,1)</f>
        <v>0</v>
      </c>
      <c r="B5932" t="s">
        <v>2</v>
      </c>
      <c r="C5932">
        <f t="shared" si="174"/>
        <v>2040</v>
      </c>
      <c r="D5932" t="str">
        <f t="shared" si="175"/>
        <v>INDBDGELCIMP17</v>
      </c>
      <c r="E5932" t="str">
        <f>VLOOKUP(D5932,'NZ40-POPT_tech_groups'!A:B,2,FALSE)</f>
        <v>NZ40-ENE-1-INDBDG</v>
      </c>
      <c r="F5932" s="3">
        <f>_xlfn.IFNA(_xlfn.IFNA(VLOOKUP(D5932,'Energy Share'!B:D,3,FALSE),VLOOKUP(LEFT(D5932,LEN(D5932)-2),'Energy Share'!B:D,3,FALSE)),0)*HLOOKUP(C5932,'Energy Share'!$I$2:$AL$3,2,FALSE)*VLOOKUP(LEFT(D5932,6),'Energy Share'!$I$6:$J$14,2,FALSE)</f>
        <v>0</v>
      </c>
    </row>
    <row r="5933" spans="1:6" hidden="1" x14ac:dyDescent="0.3">
      <c r="A5933">
        <f>IF(IFERROR(_xlfn.NUMBERVALUE(RIGHT(D5933,2))=C5933-2000,TRUE),1,0)*_xlfn.IFNA(VLOOKUP(LEFT(RIGHT(D5933,LEN(D5933)-6),LEN(RIGHT(D5933,LEN(D5933)-6))-3),'Filter Fuel'!$A$3:$I$29,HLOOKUP(LEFT(D5933,6),'Filter Fuel'!$B$1:$I$2,2,FALSE),FALSE),1)*IF(F5933=0,0,1)</f>
        <v>0</v>
      </c>
      <c r="B5933" t="s">
        <v>2</v>
      </c>
      <c r="C5933">
        <f t="shared" si="174"/>
        <v>2040</v>
      </c>
      <c r="D5933" t="str">
        <f t="shared" si="175"/>
        <v>INDBDGELCIMP18</v>
      </c>
      <c r="E5933" t="str">
        <f>VLOOKUP(D5933,'NZ40-POPT_tech_groups'!A:B,2,FALSE)</f>
        <v>NZ40-ENE-1-INDBDG</v>
      </c>
      <c r="F5933" s="3">
        <f>_xlfn.IFNA(_xlfn.IFNA(VLOOKUP(D5933,'Energy Share'!B:D,3,FALSE),VLOOKUP(LEFT(D5933,LEN(D5933)-2),'Energy Share'!B:D,3,FALSE)),0)*HLOOKUP(C5933,'Energy Share'!$I$2:$AL$3,2,FALSE)*VLOOKUP(LEFT(D5933,6),'Energy Share'!$I$6:$J$14,2,FALSE)</f>
        <v>0</v>
      </c>
    </row>
    <row r="5934" spans="1:6" hidden="1" x14ac:dyDescent="0.3">
      <c r="A5934">
        <f>IF(IFERROR(_xlfn.NUMBERVALUE(RIGHT(D5934,2))=C5934-2000,TRUE),1,0)*_xlfn.IFNA(VLOOKUP(LEFT(RIGHT(D5934,LEN(D5934)-6),LEN(RIGHT(D5934,LEN(D5934)-6))-3),'Filter Fuel'!$A$3:$I$29,HLOOKUP(LEFT(D5934,6),'Filter Fuel'!$B$1:$I$2,2,FALSE),FALSE),1)*IF(F5934=0,0,1)</f>
        <v>0</v>
      </c>
      <c r="B5934" t="s">
        <v>2</v>
      </c>
      <c r="C5934">
        <f t="shared" si="174"/>
        <v>2040</v>
      </c>
      <c r="D5934" t="str">
        <f t="shared" si="175"/>
        <v>INDBDGELCIMP19</v>
      </c>
      <c r="E5934" t="str">
        <f>VLOOKUP(D5934,'NZ40-POPT_tech_groups'!A:B,2,FALSE)</f>
        <v>NZ40-ENE-1-INDBDG</v>
      </c>
      <c r="F5934" s="3">
        <f>_xlfn.IFNA(_xlfn.IFNA(VLOOKUP(D5934,'Energy Share'!B:D,3,FALSE),VLOOKUP(LEFT(D5934,LEN(D5934)-2),'Energy Share'!B:D,3,FALSE)),0)*HLOOKUP(C5934,'Energy Share'!$I$2:$AL$3,2,FALSE)*VLOOKUP(LEFT(D5934,6),'Energy Share'!$I$6:$J$14,2,FALSE)</f>
        <v>0</v>
      </c>
    </row>
    <row r="5935" spans="1:6" hidden="1" x14ac:dyDescent="0.3">
      <c r="A5935">
        <f>IF(IFERROR(_xlfn.NUMBERVALUE(RIGHT(D5935,2))=C5935-2000,TRUE),1,0)*_xlfn.IFNA(VLOOKUP(LEFT(RIGHT(D5935,LEN(D5935)-6),LEN(RIGHT(D5935,LEN(D5935)-6))-3),'Filter Fuel'!$A$3:$I$29,HLOOKUP(LEFT(D5935,6),'Filter Fuel'!$B$1:$I$2,2,FALSE),FALSE),1)*IF(F5935=0,0,1)</f>
        <v>0</v>
      </c>
      <c r="B5935" t="s">
        <v>2</v>
      </c>
      <c r="C5935">
        <f t="shared" si="174"/>
        <v>2040</v>
      </c>
      <c r="D5935" t="str">
        <f t="shared" si="175"/>
        <v>INDBDGELCIMP20</v>
      </c>
      <c r="E5935" t="str">
        <f>VLOOKUP(D5935,'NZ40-POPT_tech_groups'!A:B,2,FALSE)</f>
        <v>NZ40-ENE-1-INDBDG</v>
      </c>
      <c r="F5935" s="3">
        <f>_xlfn.IFNA(_xlfn.IFNA(VLOOKUP(D5935,'Energy Share'!B:D,3,FALSE),VLOOKUP(LEFT(D5935,LEN(D5935)-2),'Energy Share'!B:D,3,FALSE)),0)*HLOOKUP(C5935,'Energy Share'!$I$2:$AL$3,2,FALSE)*VLOOKUP(LEFT(D5935,6),'Energy Share'!$I$6:$J$14,2,FALSE)</f>
        <v>0</v>
      </c>
    </row>
    <row r="5936" spans="1:6" hidden="1" x14ac:dyDescent="0.3">
      <c r="A5936">
        <f>IF(IFERROR(_xlfn.NUMBERVALUE(RIGHT(D5936,2))=C5936-2000,TRUE),1,0)*_xlfn.IFNA(VLOOKUP(LEFT(RIGHT(D5936,LEN(D5936)-6),LEN(RIGHT(D5936,LEN(D5936)-6))-3),'Filter Fuel'!$A$3:$I$29,HLOOKUP(LEFT(D5936,6),'Filter Fuel'!$B$1:$I$2,2,FALSE),FALSE),1)*IF(F5936=0,0,1)</f>
        <v>0</v>
      </c>
      <c r="B5936" t="s">
        <v>2</v>
      </c>
      <c r="C5936">
        <f t="shared" si="174"/>
        <v>2040</v>
      </c>
      <c r="D5936" t="str">
        <f t="shared" si="175"/>
        <v>INDBDGELCIMP21</v>
      </c>
      <c r="E5936" t="str">
        <f>VLOOKUP(D5936,'NZ40-POPT_tech_groups'!A:B,2,FALSE)</f>
        <v>NZ40-ENE-1-INDBDG</v>
      </c>
      <c r="F5936" s="3">
        <f>_xlfn.IFNA(_xlfn.IFNA(VLOOKUP(D5936,'Energy Share'!B:D,3,FALSE),VLOOKUP(LEFT(D5936,LEN(D5936)-2),'Energy Share'!B:D,3,FALSE)),0)*HLOOKUP(C5936,'Energy Share'!$I$2:$AL$3,2,FALSE)*VLOOKUP(LEFT(D5936,6),'Energy Share'!$I$6:$J$14,2,FALSE)</f>
        <v>0</v>
      </c>
    </row>
    <row r="5937" spans="1:6" hidden="1" x14ac:dyDescent="0.3">
      <c r="A5937">
        <f>IF(IFERROR(_xlfn.NUMBERVALUE(RIGHT(D5937,2))=C5937-2000,TRUE),1,0)*_xlfn.IFNA(VLOOKUP(LEFT(RIGHT(D5937,LEN(D5937)-6),LEN(RIGHT(D5937,LEN(D5937)-6))-3),'Filter Fuel'!$A$3:$I$29,HLOOKUP(LEFT(D5937,6),'Filter Fuel'!$B$1:$I$2,2,FALSE),FALSE),1)*IF(F5937=0,0,1)</f>
        <v>0</v>
      </c>
      <c r="B5937" t="s">
        <v>2</v>
      </c>
      <c r="C5937">
        <f t="shared" si="174"/>
        <v>2040</v>
      </c>
      <c r="D5937" t="str">
        <f t="shared" si="175"/>
        <v>INDBDGELCIMP22</v>
      </c>
      <c r="E5937" t="str">
        <f>VLOOKUP(D5937,'NZ40-POPT_tech_groups'!A:B,2,FALSE)</f>
        <v>NZ40-ENE-1-INDBDG</v>
      </c>
      <c r="F5937" s="3">
        <f>_xlfn.IFNA(_xlfn.IFNA(VLOOKUP(D5937,'Energy Share'!B:D,3,FALSE),VLOOKUP(LEFT(D5937,LEN(D5937)-2),'Energy Share'!B:D,3,FALSE)),0)*HLOOKUP(C5937,'Energy Share'!$I$2:$AL$3,2,FALSE)*VLOOKUP(LEFT(D5937,6),'Energy Share'!$I$6:$J$14,2,FALSE)</f>
        <v>0</v>
      </c>
    </row>
    <row r="5938" spans="1:6" hidden="1" x14ac:dyDescent="0.3">
      <c r="A5938">
        <f>IF(IFERROR(_xlfn.NUMBERVALUE(RIGHT(D5938,2))=C5938-2000,TRUE),1,0)*_xlfn.IFNA(VLOOKUP(LEFT(RIGHT(D5938,LEN(D5938)-6),LEN(RIGHT(D5938,LEN(D5938)-6))-3),'Filter Fuel'!$A$3:$I$29,HLOOKUP(LEFT(D5938,6),'Filter Fuel'!$B$1:$I$2,2,FALSE),FALSE),1)*IF(F5938=0,0,1)</f>
        <v>0</v>
      </c>
      <c r="B5938" t="s">
        <v>2</v>
      </c>
      <c r="C5938">
        <f t="shared" si="174"/>
        <v>2040</v>
      </c>
      <c r="D5938" t="str">
        <f t="shared" si="175"/>
        <v>INDBDGELCIMP23</v>
      </c>
      <c r="E5938" t="str">
        <f>VLOOKUP(D5938,'NZ40-POPT_tech_groups'!A:B,2,FALSE)</f>
        <v>NZ40-ENE-1-INDBDG</v>
      </c>
      <c r="F5938" s="3">
        <f>_xlfn.IFNA(_xlfn.IFNA(VLOOKUP(D5938,'Energy Share'!B:D,3,FALSE),VLOOKUP(LEFT(D5938,LEN(D5938)-2),'Energy Share'!B:D,3,FALSE)),0)*HLOOKUP(C5938,'Energy Share'!$I$2:$AL$3,2,FALSE)*VLOOKUP(LEFT(D5938,6),'Energy Share'!$I$6:$J$14,2,FALSE)</f>
        <v>0</v>
      </c>
    </row>
    <row r="5939" spans="1:6" hidden="1" x14ac:dyDescent="0.3">
      <c r="A5939">
        <f>IF(IFERROR(_xlfn.NUMBERVALUE(RIGHT(D5939,2))=C5939-2000,TRUE),1,0)*_xlfn.IFNA(VLOOKUP(LEFT(RIGHT(D5939,LEN(D5939)-6),LEN(RIGHT(D5939,LEN(D5939)-6))-3),'Filter Fuel'!$A$3:$I$29,HLOOKUP(LEFT(D5939,6),'Filter Fuel'!$B$1:$I$2,2,FALSE),FALSE),1)*IF(F5939=0,0,1)</f>
        <v>0</v>
      </c>
      <c r="B5939" t="s">
        <v>2</v>
      </c>
      <c r="C5939">
        <f t="shared" si="174"/>
        <v>2040</v>
      </c>
      <c r="D5939" t="str">
        <f t="shared" si="175"/>
        <v>INDBDGELCIMP24</v>
      </c>
      <c r="E5939" t="str">
        <f>VLOOKUP(D5939,'NZ40-POPT_tech_groups'!A:B,2,FALSE)</f>
        <v>NZ40-ENE-1-INDBDG</v>
      </c>
      <c r="F5939" s="3">
        <f>_xlfn.IFNA(_xlfn.IFNA(VLOOKUP(D5939,'Energy Share'!B:D,3,FALSE),VLOOKUP(LEFT(D5939,LEN(D5939)-2),'Energy Share'!B:D,3,FALSE)),0)*HLOOKUP(C5939,'Energy Share'!$I$2:$AL$3,2,FALSE)*VLOOKUP(LEFT(D5939,6),'Energy Share'!$I$6:$J$14,2,FALSE)</f>
        <v>0</v>
      </c>
    </row>
    <row r="5940" spans="1:6" hidden="1" x14ac:dyDescent="0.3">
      <c r="A5940">
        <f>IF(IFERROR(_xlfn.NUMBERVALUE(RIGHT(D5940,2))=C5940-2000,TRUE),1,0)*_xlfn.IFNA(VLOOKUP(LEFT(RIGHT(D5940,LEN(D5940)-6),LEN(RIGHT(D5940,LEN(D5940)-6))-3),'Filter Fuel'!$A$3:$I$29,HLOOKUP(LEFT(D5940,6),'Filter Fuel'!$B$1:$I$2,2,FALSE),FALSE),1)*IF(F5940=0,0,1)</f>
        <v>0</v>
      </c>
      <c r="B5940" t="s">
        <v>2</v>
      </c>
      <c r="C5940">
        <f t="shared" si="174"/>
        <v>2040</v>
      </c>
      <c r="D5940" t="str">
        <f t="shared" si="175"/>
        <v>INDBDGELCIMP25</v>
      </c>
      <c r="E5940" t="str">
        <f>VLOOKUP(D5940,'NZ40-POPT_tech_groups'!A:B,2,FALSE)</f>
        <v>NZ40-ENE-1-INDBDG</v>
      </c>
      <c r="F5940" s="3">
        <f>_xlfn.IFNA(_xlfn.IFNA(VLOOKUP(D5940,'Energy Share'!B:D,3,FALSE),VLOOKUP(LEFT(D5940,LEN(D5940)-2),'Energy Share'!B:D,3,FALSE)),0)*HLOOKUP(C5940,'Energy Share'!$I$2:$AL$3,2,FALSE)*VLOOKUP(LEFT(D5940,6),'Energy Share'!$I$6:$J$14,2,FALSE)</f>
        <v>0</v>
      </c>
    </row>
    <row r="5941" spans="1:6" hidden="1" x14ac:dyDescent="0.3">
      <c r="A5941">
        <f>IF(IFERROR(_xlfn.NUMBERVALUE(RIGHT(D5941,2))=C5941-2000,TRUE),1,0)*_xlfn.IFNA(VLOOKUP(LEFT(RIGHT(D5941,LEN(D5941)-6),LEN(RIGHT(D5941,LEN(D5941)-6))-3),'Filter Fuel'!$A$3:$I$29,HLOOKUP(LEFT(D5941,6),'Filter Fuel'!$B$1:$I$2,2,FALSE),FALSE),1)*IF(F5941=0,0,1)</f>
        <v>0</v>
      </c>
      <c r="B5941" t="s">
        <v>2</v>
      </c>
      <c r="C5941">
        <f t="shared" si="174"/>
        <v>2040</v>
      </c>
      <c r="D5941" t="str">
        <f t="shared" si="175"/>
        <v>INDBDGELCIMP26</v>
      </c>
      <c r="E5941" t="str">
        <f>VLOOKUP(D5941,'NZ40-POPT_tech_groups'!A:B,2,FALSE)</f>
        <v>NZ40-ENE-1-INDBDG</v>
      </c>
      <c r="F5941" s="3">
        <f>_xlfn.IFNA(_xlfn.IFNA(VLOOKUP(D5941,'Energy Share'!B:D,3,FALSE),VLOOKUP(LEFT(D5941,LEN(D5941)-2),'Energy Share'!B:D,3,FALSE)),0)*HLOOKUP(C5941,'Energy Share'!$I$2:$AL$3,2,FALSE)*VLOOKUP(LEFT(D5941,6),'Energy Share'!$I$6:$J$14,2,FALSE)</f>
        <v>0</v>
      </c>
    </row>
    <row r="5942" spans="1:6" hidden="1" x14ac:dyDescent="0.3">
      <c r="A5942">
        <f>IF(IFERROR(_xlfn.NUMBERVALUE(RIGHT(D5942,2))=C5942-2000,TRUE),1,0)*_xlfn.IFNA(VLOOKUP(LEFT(RIGHT(D5942,LEN(D5942)-6),LEN(RIGHT(D5942,LEN(D5942)-6))-3),'Filter Fuel'!$A$3:$I$29,HLOOKUP(LEFT(D5942,6),'Filter Fuel'!$B$1:$I$2,2,FALSE),FALSE),1)*IF(F5942=0,0,1)</f>
        <v>0</v>
      </c>
      <c r="B5942" t="s">
        <v>2</v>
      </c>
      <c r="C5942">
        <f t="shared" si="174"/>
        <v>2040</v>
      </c>
      <c r="D5942" t="str">
        <f t="shared" si="175"/>
        <v>INDBDGELCIMP27</v>
      </c>
      <c r="E5942" t="str">
        <f>VLOOKUP(D5942,'NZ40-POPT_tech_groups'!A:B,2,FALSE)</f>
        <v>NZ40-ENE-1-INDBDG</v>
      </c>
      <c r="F5942" s="3">
        <f>_xlfn.IFNA(_xlfn.IFNA(VLOOKUP(D5942,'Energy Share'!B:D,3,FALSE),VLOOKUP(LEFT(D5942,LEN(D5942)-2),'Energy Share'!B:D,3,FALSE)),0)*HLOOKUP(C5942,'Energy Share'!$I$2:$AL$3,2,FALSE)*VLOOKUP(LEFT(D5942,6),'Energy Share'!$I$6:$J$14,2,FALSE)</f>
        <v>0</v>
      </c>
    </row>
    <row r="5943" spans="1:6" hidden="1" x14ac:dyDescent="0.3">
      <c r="A5943">
        <f>IF(IFERROR(_xlfn.NUMBERVALUE(RIGHT(D5943,2))=C5943-2000,TRUE),1,0)*_xlfn.IFNA(VLOOKUP(LEFT(RIGHT(D5943,LEN(D5943)-6),LEN(RIGHT(D5943,LEN(D5943)-6))-3),'Filter Fuel'!$A$3:$I$29,HLOOKUP(LEFT(D5943,6),'Filter Fuel'!$B$1:$I$2,2,FALSE),FALSE),1)*IF(F5943=0,0,1)</f>
        <v>0</v>
      </c>
      <c r="B5943" t="s">
        <v>2</v>
      </c>
      <c r="C5943">
        <f t="shared" si="174"/>
        <v>2040</v>
      </c>
      <c r="D5943" t="str">
        <f t="shared" si="175"/>
        <v>INDBDGELCIMP28</v>
      </c>
      <c r="E5943" t="str">
        <f>VLOOKUP(D5943,'NZ40-POPT_tech_groups'!A:B,2,FALSE)</f>
        <v>NZ40-ENE-1-INDBDG</v>
      </c>
      <c r="F5943" s="3">
        <f>_xlfn.IFNA(_xlfn.IFNA(VLOOKUP(D5943,'Energy Share'!B:D,3,FALSE),VLOOKUP(LEFT(D5943,LEN(D5943)-2),'Energy Share'!B:D,3,FALSE)),0)*HLOOKUP(C5943,'Energy Share'!$I$2:$AL$3,2,FALSE)*VLOOKUP(LEFT(D5943,6),'Energy Share'!$I$6:$J$14,2,FALSE)</f>
        <v>0</v>
      </c>
    </row>
    <row r="5944" spans="1:6" hidden="1" x14ac:dyDescent="0.3">
      <c r="A5944">
        <f>IF(IFERROR(_xlfn.NUMBERVALUE(RIGHT(D5944,2))=C5944-2000,TRUE),1,0)*_xlfn.IFNA(VLOOKUP(LEFT(RIGHT(D5944,LEN(D5944)-6),LEN(RIGHT(D5944,LEN(D5944)-6))-3),'Filter Fuel'!$A$3:$I$29,HLOOKUP(LEFT(D5944,6),'Filter Fuel'!$B$1:$I$2,2,FALSE),FALSE),1)*IF(F5944=0,0,1)</f>
        <v>0</v>
      </c>
      <c r="B5944" t="s">
        <v>2</v>
      </c>
      <c r="C5944">
        <f t="shared" si="174"/>
        <v>2040</v>
      </c>
      <c r="D5944" t="str">
        <f t="shared" si="175"/>
        <v>INDBDGELCIMP29</v>
      </c>
      <c r="E5944" t="str">
        <f>VLOOKUP(D5944,'NZ40-POPT_tech_groups'!A:B,2,FALSE)</f>
        <v>NZ40-ENE-1-INDBDG</v>
      </c>
      <c r="F5944" s="3">
        <f>_xlfn.IFNA(_xlfn.IFNA(VLOOKUP(D5944,'Energy Share'!B:D,3,FALSE),VLOOKUP(LEFT(D5944,LEN(D5944)-2),'Energy Share'!B:D,3,FALSE)),0)*HLOOKUP(C5944,'Energy Share'!$I$2:$AL$3,2,FALSE)*VLOOKUP(LEFT(D5944,6),'Energy Share'!$I$6:$J$14,2,FALSE)</f>
        <v>0</v>
      </c>
    </row>
    <row r="5945" spans="1:6" hidden="1" x14ac:dyDescent="0.3">
      <c r="A5945">
        <f>IF(IFERROR(_xlfn.NUMBERVALUE(RIGHT(D5945,2))=C5945-2000,TRUE),1,0)*_xlfn.IFNA(VLOOKUP(LEFT(RIGHT(D5945,LEN(D5945)-6),LEN(RIGHT(D5945,LEN(D5945)-6))-3),'Filter Fuel'!$A$3:$I$29,HLOOKUP(LEFT(D5945,6),'Filter Fuel'!$B$1:$I$2,2,FALSE),FALSE),1)*IF(F5945=0,0,1)</f>
        <v>0</v>
      </c>
      <c r="B5945" t="s">
        <v>2</v>
      </c>
      <c r="C5945">
        <f t="shared" si="174"/>
        <v>2040</v>
      </c>
      <c r="D5945" t="str">
        <f t="shared" si="175"/>
        <v>INDBDGELCIMP30</v>
      </c>
      <c r="E5945" t="str">
        <f>VLOOKUP(D5945,'NZ40-POPT_tech_groups'!A:B,2,FALSE)</f>
        <v>NZ40-ENE-1-INDBDG</v>
      </c>
      <c r="F5945" s="3">
        <f>_xlfn.IFNA(_xlfn.IFNA(VLOOKUP(D5945,'Energy Share'!B:D,3,FALSE),VLOOKUP(LEFT(D5945,LEN(D5945)-2),'Energy Share'!B:D,3,FALSE)),0)*HLOOKUP(C5945,'Energy Share'!$I$2:$AL$3,2,FALSE)*VLOOKUP(LEFT(D5945,6),'Energy Share'!$I$6:$J$14,2,FALSE)</f>
        <v>0</v>
      </c>
    </row>
    <row r="5946" spans="1:6" hidden="1" x14ac:dyDescent="0.3">
      <c r="A5946">
        <f>IF(IFERROR(_xlfn.NUMBERVALUE(RIGHT(D5946,2))=C5946-2000,TRUE),1,0)*_xlfn.IFNA(VLOOKUP(LEFT(RIGHT(D5946,LEN(D5946)-6),LEN(RIGHT(D5946,LEN(D5946)-6))-3),'Filter Fuel'!$A$3:$I$29,HLOOKUP(LEFT(D5946,6),'Filter Fuel'!$B$1:$I$2,2,FALSE),FALSE),1)*IF(F5946=0,0,1)</f>
        <v>0</v>
      </c>
      <c r="B5946" t="s">
        <v>2</v>
      </c>
      <c r="C5946">
        <f t="shared" si="174"/>
        <v>2040</v>
      </c>
      <c r="D5946" t="str">
        <f t="shared" si="175"/>
        <v>INDBDGELCIMP31</v>
      </c>
      <c r="E5946" t="str">
        <f>VLOOKUP(D5946,'NZ40-POPT_tech_groups'!A:B,2,FALSE)</f>
        <v>NZ40-ENE-1-INDBDG</v>
      </c>
      <c r="F5946" s="3">
        <f>_xlfn.IFNA(_xlfn.IFNA(VLOOKUP(D5946,'Energy Share'!B:D,3,FALSE),VLOOKUP(LEFT(D5946,LEN(D5946)-2),'Energy Share'!B:D,3,FALSE)),0)*HLOOKUP(C5946,'Energy Share'!$I$2:$AL$3,2,FALSE)*VLOOKUP(LEFT(D5946,6),'Energy Share'!$I$6:$J$14,2,FALSE)</f>
        <v>0</v>
      </c>
    </row>
    <row r="5947" spans="1:6" hidden="1" x14ac:dyDescent="0.3">
      <c r="A5947">
        <f>IF(IFERROR(_xlfn.NUMBERVALUE(RIGHT(D5947,2))=C5947-2000,TRUE),1,0)*_xlfn.IFNA(VLOOKUP(LEFT(RIGHT(D5947,LEN(D5947)-6),LEN(RIGHT(D5947,LEN(D5947)-6))-3),'Filter Fuel'!$A$3:$I$29,HLOOKUP(LEFT(D5947,6),'Filter Fuel'!$B$1:$I$2,2,FALSE),FALSE),1)*IF(F5947=0,0,1)</f>
        <v>0</v>
      </c>
      <c r="B5947" t="s">
        <v>2</v>
      </c>
      <c r="C5947">
        <f t="shared" si="174"/>
        <v>2040</v>
      </c>
      <c r="D5947" t="str">
        <f t="shared" si="175"/>
        <v>INDBDGELCIMP32</v>
      </c>
      <c r="E5947" t="str">
        <f>VLOOKUP(D5947,'NZ40-POPT_tech_groups'!A:B,2,FALSE)</f>
        <v>NZ40-ENE-1-INDBDG</v>
      </c>
      <c r="F5947" s="3">
        <f>_xlfn.IFNA(_xlfn.IFNA(VLOOKUP(D5947,'Energy Share'!B:D,3,FALSE),VLOOKUP(LEFT(D5947,LEN(D5947)-2),'Energy Share'!B:D,3,FALSE)),0)*HLOOKUP(C5947,'Energy Share'!$I$2:$AL$3,2,FALSE)*VLOOKUP(LEFT(D5947,6),'Energy Share'!$I$6:$J$14,2,FALSE)</f>
        <v>0</v>
      </c>
    </row>
    <row r="5948" spans="1:6" hidden="1" x14ac:dyDescent="0.3">
      <c r="A5948">
        <f>IF(IFERROR(_xlfn.NUMBERVALUE(RIGHT(D5948,2))=C5948-2000,TRUE),1,0)*_xlfn.IFNA(VLOOKUP(LEFT(RIGHT(D5948,LEN(D5948)-6),LEN(RIGHT(D5948,LEN(D5948)-6))-3),'Filter Fuel'!$A$3:$I$29,HLOOKUP(LEFT(D5948,6),'Filter Fuel'!$B$1:$I$2,2,FALSE),FALSE),1)*IF(F5948=0,0,1)</f>
        <v>0</v>
      </c>
      <c r="B5948" t="s">
        <v>2</v>
      </c>
      <c r="C5948">
        <f t="shared" si="174"/>
        <v>2040</v>
      </c>
      <c r="D5948" t="str">
        <f t="shared" si="175"/>
        <v>INDBDGELCIMP33</v>
      </c>
      <c r="E5948" t="str">
        <f>VLOOKUP(D5948,'NZ40-POPT_tech_groups'!A:B,2,FALSE)</f>
        <v>NZ40-ENE-1-INDBDG</v>
      </c>
      <c r="F5948" s="3">
        <f>_xlfn.IFNA(_xlfn.IFNA(VLOOKUP(D5948,'Energy Share'!B:D,3,FALSE),VLOOKUP(LEFT(D5948,LEN(D5948)-2),'Energy Share'!B:D,3,FALSE)),0)*HLOOKUP(C5948,'Energy Share'!$I$2:$AL$3,2,FALSE)*VLOOKUP(LEFT(D5948,6),'Energy Share'!$I$6:$J$14,2,FALSE)</f>
        <v>0</v>
      </c>
    </row>
    <row r="5949" spans="1:6" hidden="1" x14ac:dyDescent="0.3">
      <c r="A5949">
        <f>IF(IFERROR(_xlfn.NUMBERVALUE(RIGHT(D5949,2))=C5949-2000,TRUE),1,0)*_xlfn.IFNA(VLOOKUP(LEFT(RIGHT(D5949,LEN(D5949)-6),LEN(RIGHT(D5949,LEN(D5949)-6))-3),'Filter Fuel'!$A$3:$I$29,HLOOKUP(LEFT(D5949,6),'Filter Fuel'!$B$1:$I$2,2,FALSE),FALSE),1)*IF(F5949=0,0,1)</f>
        <v>0</v>
      </c>
      <c r="B5949" t="s">
        <v>2</v>
      </c>
      <c r="C5949">
        <f t="shared" si="174"/>
        <v>2040</v>
      </c>
      <c r="D5949" t="str">
        <f t="shared" si="175"/>
        <v>INDBDGELCIMP34</v>
      </c>
      <c r="E5949" t="str">
        <f>VLOOKUP(D5949,'NZ40-POPT_tech_groups'!A:B,2,FALSE)</f>
        <v>NZ40-ENE-1-INDBDG</v>
      </c>
      <c r="F5949" s="3">
        <f>_xlfn.IFNA(_xlfn.IFNA(VLOOKUP(D5949,'Energy Share'!B:D,3,FALSE),VLOOKUP(LEFT(D5949,LEN(D5949)-2),'Energy Share'!B:D,3,FALSE)),0)*HLOOKUP(C5949,'Energy Share'!$I$2:$AL$3,2,FALSE)*VLOOKUP(LEFT(D5949,6),'Energy Share'!$I$6:$J$14,2,FALSE)</f>
        <v>0</v>
      </c>
    </row>
    <row r="5950" spans="1:6" hidden="1" x14ac:dyDescent="0.3">
      <c r="A5950">
        <f>IF(IFERROR(_xlfn.NUMBERVALUE(RIGHT(D5950,2))=C5950-2000,TRUE),1,0)*_xlfn.IFNA(VLOOKUP(LEFT(RIGHT(D5950,LEN(D5950)-6),LEN(RIGHT(D5950,LEN(D5950)-6))-3),'Filter Fuel'!$A$3:$I$29,HLOOKUP(LEFT(D5950,6),'Filter Fuel'!$B$1:$I$2,2,FALSE),FALSE),1)*IF(F5950=0,0,1)</f>
        <v>0</v>
      </c>
      <c r="B5950" t="s">
        <v>2</v>
      </c>
      <c r="C5950">
        <f t="shared" si="174"/>
        <v>2040</v>
      </c>
      <c r="D5950" t="str">
        <f t="shared" si="175"/>
        <v>INDBDGELCIMP35</v>
      </c>
      <c r="E5950" t="str">
        <f>VLOOKUP(D5950,'NZ40-POPT_tech_groups'!A:B,2,FALSE)</f>
        <v>NZ40-ENE-1-INDBDG</v>
      </c>
      <c r="F5950" s="3">
        <f>_xlfn.IFNA(_xlfn.IFNA(VLOOKUP(D5950,'Energy Share'!B:D,3,FALSE),VLOOKUP(LEFT(D5950,LEN(D5950)-2),'Energy Share'!B:D,3,FALSE)),0)*HLOOKUP(C5950,'Energy Share'!$I$2:$AL$3,2,FALSE)*VLOOKUP(LEFT(D5950,6),'Energy Share'!$I$6:$J$14,2,FALSE)</f>
        <v>0</v>
      </c>
    </row>
    <row r="5951" spans="1:6" hidden="1" x14ac:dyDescent="0.3">
      <c r="A5951">
        <f>IF(IFERROR(_xlfn.NUMBERVALUE(RIGHT(D5951,2))=C5951-2000,TRUE),1,0)*_xlfn.IFNA(VLOOKUP(LEFT(RIGHT(D5951,LEN(D5951)-6),LEN(RIGHT(D5951,LEN(D5951)-6))-3),'Filter Fuel'!$A$3:$I$29,HLOOKUP(LEFT(D5951,6),'Filter Fuel'!$B$1:$I$2,2,FALSE),FALSE),1)*IF(F5951=0,0,1)</f>
        <v>0</v>
      </c>
      <c r="B5951" t="s">
        <v>2</v>
      </c>
      <c r="C5951">
        <f t="shared" si="174"/>
        <v>2040</v>
      </c>
      <c r="D5951" t="str">
        <f t="shared" si="175"/>
        <v>INDBDGELCIMP36</v>
      </c>
      <c r="E5951" t="str">
        <f>VLOOKUP(D5951,'NZ40-POPT_tech_groups'!A:B,2,FALSE)</f>
        <v>NZ40-ENE-1-INDBDG</v>
      </c>
      <c r="F5951" s="3">
        <f>_xlfn.IFNA(_xlfn.IFNA(VLOOKUP(D5951,'Energy Share'!B:D,3,FALSE),VLOOKUP(LEFT(D5951,LEN(D5951)-2),'Energy Share'!B:D,3,FALSE)),0)*HLOOKUP(C5951,'Energy Share'!$I$2:$AL$3,2,FALSE)*VLOOKUP(LEFT(D5951,6),'Energy Share'!$I$6:$J$14,2,FALSE)</f>
        <v>0</v>
      </c>
    </row>
    <row r="5952" spans="1:6" hidden="1" x14ac:dyDescent="0.3">
      <c r="A5952">
        <f>IF(IFERROR(_xlfn.NUMBERVALUE(RIGHT(D5952,2))=C5952-2000,TRUE),1,0)*_xlfn.IFNA(VLOOKUP(LEFT(RIGHT(D5952,LEN(D5952)-6),LEN(RIGHT(D5952,LEN(D5952)-6))-3),'Filter Fuel'!$A$3:$I$29,HLOOKUP(LEFT(D5952,6),'Filter Fuel'!$B$1:$I$2,2,FALSE),FALSE),1)*IF(F5952=0,0,1)</f>
        <v>0</v>
      </c>
      <c r="B5952" t="s">
        <v>2</v>
      </c>
      <c r="C5952">
        <f t="shared" si="174"/>
        <v>2040</v>
      </c>
      <c r="D5952" t="str">
        <f t="shared" si="175"/>
        <v>INDBDGELCIMP37</v>
      </c>
      <c r="E5952" t="str">
        <f>VLOOKUP(D5952,'NZ40-POPT_tech_groups'!A:B,2,FALSE)</f>
        <v>NZ40-ENE-1-INDBDG</v>
      </c>
      <c r="F5952" s="3">
        <f>_xlfn.IFNA(_xlfn.IFNA(VLOOKUP(D5952,'Energy Share'!B:D,3,FALSE),VLOOKUP(LEFT(D5952,LEN(D5952)-2),'Energy Share'!B:D,3,FALSE)),0)*HLOOKUP(C5952,'Energy Share'!$I$2:$AL$3,2,FALSE)*VLOOKUP(LEFT(D5952,6),'Energy Share'!$I$6:$J$14,2,FALSE)</f>
        <v>0</v>
      </c>
    </row>
    <row r="5953" spans="1:6" hidden="1" x14ac:dyDescent="0.3">
      <c r="A5953">
        <f>IF(IFERROR(_xlfn.NUMBERVALUE(RIGHT(D5953,2))=C5953-2000,TRUE),1,0)*_xlfn.IFNA(VLOOKUP(LEFT(RIGHT(D5953,LEN(D5953)-6),LEN(RIGHT(D5953,LEN(D5953)-6))-3),'Filter Fuel'!$A$3:$I$29,HLOOKUP(LEFT(D5953,6),'Filter Fuel'!$B$1:$I$2,2,FALSE),FALSE),1)*IF(F5953=0,0,1)</f>
        <v>0</v>
      </c>
      <c r="B5953" t="s">
        <v>2</v>
      </c>
      <c r="C5953">
        <f t="shared" si="174"/>
        <v>2040</v>
      </c>
      <c r="D5953" t="str">
        <f t="shared" si="175"/>
        <v>INDBDGELCIMP38</v>
      </c>
      <c r="E5953" t="str">
        <f>VLOOKUP(D5953,'NZ40-POPT_tech_groups'!A:B,2,FALSE)</f>
        <v>NZ40-ENE-1-INDBDG</v>
      </c>
      <c r="F5953" s="3">
        <f>_xlfn.IFNA(_xlfn.IFNA(VLOOKUP(D5953,'Energy Share'!B:D,3,FALSE),VLOOKUP(LEFT(D5953,LEN(D5953)-2),'Energy Share'!B:D,3,FALSE)),0)*HLOOKUP(C5953,'Energy Share'!$I$2:$AL$3,2,FALSE)*VLOOKUP(LEFT(D5953,6),'Energy Share'!$I$6:$J$14,2,FALSE)</f>
        <v>0</v>
      </c>
    </row>
    <row r="5954" spans="1:6" hidden="1" x14ac:dyDescent="0.3">
      <c r="A5954">
        <f>IF(IFERROR(_xlfn.NUMBERVALUE(RIGHT(D5954,2))=C5954-2000,TRUE),1,0)*_xlfn.IFNA(VLOOKUP(LEFT(RIGHT(D5954,LEN(D5954)-6),LEN(RIGHT(D5954,LEN(D5954)-6))-3),'Filter Fuel'!$A$3:$I$29,HLOOKUP(LEFT(D5954,6),'Filter Fuel'!$B$1:$I$2,2,FALSE),FALSE),1)*IF(F5954=0,0,1)</f>
        <v>0</v>
      </c>
      <c r="B5954" t="s">
        <v>2</v>
      </c>
      <c r="C5954">
        <f t="shared" si="174"/>
        <v>2040</v>
      </c>
      <c r="D5954" t="str">
        <f t="shared" si="175"/>
        <v>INDBDGELCIMP39</v>
      </c>
      <c r="E5954" t="str">
        <f>VLOOKUP(D5954,'NZ40-POPT_tech_groups'!A:B,2,FALSE)</f>
        <v>NZ40-ENE-1-INDBDG</v>
      </c>
      <c r="F5954" s="3">
        <f>_xlfn.IFNA(_xlfn.IFNA(VLOOKUP(D5954,'Energy Share'!B:D,3,FALSE),VLOOKUP(LEFT(D5954,LEN(D5954)-2),'Energy Share'!B:D,3,FALSE)),0)*HLOOKUP(C5954,'Energy Share'!$I$2:$AL$3,2,FALSE)*VLOOKUP(LEFT(D5954,6),'Energy Share'!$I$6:$J$14,2,FALSE)</f>
        <v>0</v>
      </c>
    </row>
    <row r="5955" spans="1:6" hidden="1" x14ac:dyDescent="0.3">
      <c r="A5955">
        <f>IF(IFERROR(_xlfn.NUMBERVALUE(RIGHT(D5955,2))=C5955-2000,TRUE),1,0)*_xlfn.IFNA(VLOOKUP(LEFT(RIGHT(D5955,LEN(D5955)-6),LEN(RIGHT(D5955,LEN(D5955)-6))-3),'Filter Fuel'!$A$3:$I$29,HLOOKUP(LEFT(D5955,6),'Filter Fuel'!$B$1:$I$2,2,FALSE),FALSE),1)*IF(F5955=0,0,1)</f>
        <v>0</v>
      </c>
      <c r="B5955" t="s">
        <v>2</v>
      </c>
      <c r="C5955">
        <f t="shared" si="174"/>
        <v>2040</v>
      </c>
      <c r="D5955" t="str">
        <f t="shared" si="175"/>
        <v>INDBDGELCIMP40</v>
      </c>
      <c r="E5955" t="str">
        <f>VLOOKUP(D5955,'NZ40-POPT_tech_groups'!A:B,2,FALSE)</f>
        <v>NZ40-ENE-1-INDBDG</v>
      </c>
      <c r="F5955" s="3">
        <f>_xlfn.IFNA(_xlfn.IFNA(VLOOKUP(D5955,'Energy Share'!B:D,3,FALSE),VLOOKUP(LEFT(D5955,LEN(D5955)-2),'Energy Share'!B:D,3,FALSE)),0)*HLOOKUP(C5955,'Energy Share'!$I$2:$AL$3,2,FALSE)*VLOOKUP(LEFT(D5955,6),'Energy Share'!$I$6:$J$14,2,FALSE)</f>
        <v>0</v>
      </c>
    </row>
    <row r="5956" spans="1:6" hidden="1" x14ac:dyDescent="0.3">
      <c r="A5956">
        <f>IF(IFERROR(_xlfn.NUMBERVALUE(RIGHT(D5956,2))=C5956-2000,TRUE),1,0)*_xlfn.IFNA(VLOOKUP(LEFT(RIGHT(D5956,LEN(D5956)-6),LEN(RIGHT(D5956,LEN(D5956)-6))-3),'Filter Fuel'!$A$3:$I$29,HLOOKUP(LEFT(D5956,6),'Filter Fuel'!$B$1:$I$2,2,FALSE),FALSE),1)*IF(F5956=0,0,1)</f>
        <v>0</v>
      </c>
      <c r="B5956" t="s">
        <v>2</v>
      </c>
      <c r="C5956">
        <f t="shared" si="174"/>
        <v>2040</v>
      </c>
      <c r="D5956" t="str">
        <f t="shared" si="175"/>
        <v>INDBDGELCIMP41</v>
      </c>
      <c r="E5956" t="str">
        <f>VLOOKUP(D5956,'NZ40-POPT_tech_groups'!A:B,2,FALSE)</f>
        <v>NZ40-ENE-1-INDBDG</v>
      </c>
      <c r="F5956" s="3">
        <f>_xlfn.IFNA(_xlfn.IFNA(VLOOKUP(D5956,'Energy Share'!B:D,3,FALSE),VLOOKUP(LEFT(D5956,LEN(D5956)-2),'Energy Share'!B:D,3,FALSE)),0)*HLOOKUP(C5956,'Energy Share'!$I$2:$AL$3,2,FALSE)*VLOOKUP(LEFT(D5956,6),'Energy Share'!$I$6:$J$14,2,FALSE)</f>
        <v>0</v>
      </c>
    </row>
    <row r="5957" spans="1:6" hidden="1" x14ac:dyDescent="0.3">
      <c r="A5957">
        <f>IF(IFERROR(_xlfn.NUMBERVALUE(RIGHT(D5957,2))=C5957-2000,TRUE),1,0)*_xlfn.IFNA(VLOOKUP(LEFT(RIGHT(D5957,LEN(D5957)-6),LEN(RIGHT(D5957,LEN(D5957)-6))-3),'Filter Fuel'!$A$3:$I$29,HLOOKUP(LEFT(D5957,6),'Filter Fuel'!$B$1:$I$2,2,FALSE),FALSE),1)*IF(F5957=0,0,1)</f>
        <v>0</v>
      </c>
      <c r="B5957" t="s">
        <v>2</v>
      </c>
      <c r="C5957">
        <f t="shared" si="174"/>
        <v>2040</v>
      </c>
      <c r="D5957" t="str">
        <f t="shared" si="175"/>
        <v>INDBDGELCIMP42</v>
      </c>
      <c r="E5957" t="str">
        <f>VLOOKUP(D5957,'NZ40-POPT_tech_groups'!A:B,2,FALSE)</f>
        <v>NZ40-ENE-1-INDBDG</v>
      </c>
      <c r="F5957" s="3">
        <f>_xlfn.IFNA(_xlfn.IFNA(VLOOKUP(D5957,'Energy Share'!B:D,3,FALSE),VLOOKUP(LEFT(D5957,LEN(D5957)-2),'Energy Share'!B:D,3,FALSE)),0)*HLOOKUP(C5957,'Energy Share'!$I$2:$AL$3,2,FALSE)*VLOOKUP(LEFT(D5957,6),'Energy Share'!$I$6:$J$14,2,FALSE)</f>
        <v>0</v>
      </c>
    </row>
    <row r="5958" spans="1:6" hidden="1" x14ac:dyDescent="0.3">
      <c r="A5958">
        <f>IF(IFERROR(_xlfn.NUMBERVALUE(RIGHT(D5958,2))=C5958-2000,TRUE),1,0)*_xlfn.IFNA(VLOOKUP(LEFT(RIGHT(D5958,LEN(D5958)-6),LEN(RIGHT(D5958,LEN(D5958)-6))-3),'Filter Fuel'!$A$3:$I$29,HLOOKUP(LEFT(D5958,6),'Filter Fuel'!$B$1:$I$2,2,FALSE),FALSE),1)*IF(F5958=0,0,1)</f>
        <v>0</v>
      </c>
      <c r="B5958" t="s">
        <v>2</v>
      </c>
      <c r="C5958">
        <f t="shared" si="174"/>
        <v>2040</v>
      </c>
      <c r="D5958" t="str">
        <f t="shared" si="175"/>
        <v>INDBDGELCIMP43</v>
      </c>
      <c r="E5958" t="str">
        <f>VLOOKUP(D5958,'NZ40-POPT_tech_groups'!A:B,2,FALSE)</f>
        <v>NZ40-ENE-1-INDBDG</v>
      </c>
      <c r="F5958" s="3">
        <f>_xlfn.IFNA(_xlfn.IFNA(VLOOKUP(D5958,'Energy Share'!B:D,3,FALSE),VLOOKUP(LEFT(D5958,LEN(D5958)-2),'Energy Share'!B:D,3,FALSE)),0)*HLOOKUP(C5958,'Energy Share'!$I$2:$AL$3,2,FALSE)*VLOOKUP(LEFT(D5958,6),'Energy Share'!$I$6:$J$14,2,FALSE)</f>
        <v>0</v>
      </c>
    </row>
    <row r="5959" spans="1:6" hidden="1" x14ac:dyDescent="0.3">
      <c r="A5959">
        <f>IF(IFERROR(_xlfn.NUMBERVALUE(RIGHT(D5959,2))=C5959-2000,TRUE),1,0)*_xlfn.IFNA(VLOOKUP(LEFT(RIGHT(D5959,LEN(D5959)-6),LEN(RIGHT(D5959,LEN(D5959)-6))-3),'Filter Fuel'!$A$3:$I$29,HLOOKUP(LEFT(D5959,6),'Filter Fuel'!$B$1:$I$2,2,FALSE),FALSE),1)*IF(F5959=0,0,1)</f>
        <v>0</v>
      </c>
      <c r="B5959" t="s">
        <v>2</v>
      </c>
      <c r="C5959">
        <f t="shared" si="174"/>
        <v>2040</v>
      </c>
      <c r="D5959" t="str">
        <f t="shared" si="175"/>
        <v>INDBDGELCIMP44</v>
      </c>
      <c r="E5959" t="str">
        <f>VLOOKUP(D5959,'NZ40-POPT_tech_groups'!A:B,2,FALSE)</f>
        <v>NZ40-ENE-1-INDBDG</v>
      </c>
      <c r="F5959" s="3">
        <f>_xlfn.IFNA(_xlfn.IFNA(VLOOKUP(D5959,'Energy Share'!B:D,3,FALSE),VLOOKUP(LEFT(D5959,LEN(D5959)-2),'Energy Share'!B:D,3,FALSE)),0)*HLOOKUP(C5959,'Energy Share'!$I$2:$AL$3,2,FALSE)*VLOOKUP(LEFT(D5959,6),'Energy Share'!$I$6:$J$14,2,FALSE)</f>
        <v>0</v>
      </c>
    </row>
    <row r="5960" spans="1:6" hidden="1" x14ac:dyDescent="0.3">
      <c r="A5960">
        <f>IF(IFERROR(_xlfn.NUMBERVALUE(RIGHT(D5960,2))=C5960-2000,TRUE),1,0)*_xlfn.IFNA(VLOOKUP(LEFT(RIGHT(D5960,LEN(D5960)-6),LEN(RIGHT(D5960,LEN(D5960)-6))-3),'Filter Fuel'!$A$3:$I$29,HLOOKUP(LEFT(D5960,6),'Filter Fuel'!$B$1:$I$2,2,FALSE),FALSE),1)*IF(F5960=0,0,1)</f>
        <v>0</v>
      </c>
      <c r="B5960" t="s">
        <v>2</v>
      </c>
      <c r="C5960">
        <f t="shared" si="174"/>
        <v>2040</v>
      </c>
      <c r="D5960" t="str">
        <f t="shared" si="175"/>
        <v>INDBDGELCIMP45</v>
      </c>
      <c r="E5960" t="str">
        <f>VLOOKUP(D5960,'NZ40-POPT_tech_groups'!A:B,2,FALSE)</f>
        <v>NZ40-ENE-1-INDBDG</v>
      </c>
      <c r="F5960" s="3">
        <f>_xlfn.IFNA(_xlfn.IFNA(VLOOKUP(D5960,'Energy Share'!B:D,3,FALSE),VLOOKUP(LEFT(D5960,LEN(D5960)-2),'Energy Share'!B:D,3,FALSE)),0)*HLOOKUP(C5960,'Energy Share'!$I$2:$AL$3,2,FALSE)*VLOOKUP(LEFT(D5960,6),'Energy Share'!$I$6:$J$14,2,FALSE)</f>
        <v>0</v>
      </c>
    </row>
    <row r="5961" spans="1:6" hidden="1" x14ac:dyDescent="0.3">
      <c r="A5961">
        <f>IF(IFERROR(_xlfn.NUMBERVALUE(RIGHT(D5961,2))=C5961-2000,TRUE),1,0)*_xlfn.IFNA(VLOOKUP(LEFT(RIGHT(D5961,LEN(D5961)-6),LEN(RIGHT(D5961,LEN(D5961)-6))-3),'Filter Fuel'!$A$3:$I$29,HLOOKUP(LEFT(D5961,6),'Filter Fuel'!$B$1:$I$2,2,FALSE),FALSE),1)*IF(F5961=0,0,1)</f>
        <v>0</v>
      </c>
      <c r="B5961" t="s">
        <v>2</v>
      </c>
      <c r="C5961">
        <f t="shared" si="174"/>
        <v>2040</v>
      </c>
      <c r="D5961" t="str">
        <f t="shared" si="175"/>
        <v>INDBDGELCIMP46</v>
      </c>
      <c r="E5961" t="str">
        <f>VLOOKUP(D5961,'NZ40-POPT_tech_groups'!A:B,2,FALSE)</f>
        <v>NZ40-ENE-1-INDBDG</v>
      </c>
      <c r="F5961" s="3">
        <f>_xlfn.IFNA(_xlfn.IFNA(VLOOKUP(D5961,'Energy Share'!B:D,3,FALSE),VLOOKUP(LEFT(D5961,LEN(D5961)-2),'Energy Share'!B:D,3,FALSE)),0)*HLOOKUP(C5961,'Energy Share'!$I$2:$AL$3,2,FALSE)*VLOOKUP(LEFT(D5961,6),'Energy Share'!$I$6:$J$14,2,FALSE)</f>
        <v>0</v>
      </c>
    </row>
    <row r="5962" spans="1:6" hidden="1" x14ac:dyDescent="0.3">
      <c r="A5962">
        <f>IF(IFERROR(_xlfn.NUMBERVALUE(RIGHT(D5962,2))=C5962-2000,TRUE),1,0)*_xlfn.IFNA(VLOOKUP(LEFT(RIGHT(D5962,LEN(D5962)-6),LEN(RIGHT(D5962,LEN(D5962)-6))-3),'Filter Fuel'!$A$3:$I$29,HLOOKUP(LEFT(D5962,6),'Filter Fuel'!$B$1:$I$2,2,FALSE),FALSE),1)*IF(F5962=0,0,1)</f>
        <v>0</v>
      </c>
      <c r="B5962" t="s">
        <v>2</v>
      </c>
      <c r="C5962">
        <f t="shared" si="174"/>
        <v>2040</v>
      </c>
      <c r="D5962" t="str">
        <f t="shared" si="175"/>
        <v>INDBDGELCIMP47</v>
      </c>
      <c r="E5962" t="str">
        <f>VLOOKUP(D5962,'NZ40-POPT_tech_groups'!A:B,2,FALSE)</f>
        <v>NZ40-ENE-1-INDBDG</v>
      </c>
      <c r="F5962" s="3">
        <f>_xlfn.IFNA(_xlfn.IFNA(VLOOKUP(D5962,'Energy Share'!B:D,3,FALSE),VLOOKUP(LEFT(D5962,LEN(D5962)-2),'Energy Share'!B:D,3,FALSE)),0)*HLOOKUP(C5962,'Energy Share'!$I$2:$AL$3,2,FALSE)*VLOOKUP(LEFT(D5962,6),'Energy Share'!$I$6:$J$14,2,FALSE)</f>
        <v>0</v>
      </c>
    </row>
    <row r="5963" spans="1:6" hidden="1" x14ac:dyDescent="0.3">
      <c r="A5963">
        <f>IF(IFERROR(_xlfn.NUMBERVALUE(RIGHT(D5963,2))=C5963-2000,TRUE),1,0)*_xlfn.IFNA(VLOOKUP(LEFT(RIGHT(D5963,LEN(D5963)-6),LEN(RIGHT(D5963,LEN(D5963)-6))-3),'Filter Fuel'!$A$3:$I$29,HLOOKUP(LEFT(D5963,6),'Filter Fuel'!$B$1:$I$2,2,FALSE),FALSE),1)*IF(F5963=0,0,1)</f>
        <v>0</v>
      </c>
      <c r="B5963" t="s">
        <v>2</v>
      </c>
      <c r="C5963">
        <f t="shared" si="174"/>
        <v>2040</v>
      </c>
      <c r="D5963" t="str">
        <f t="shared" si="175"/>
        <v>INDBDGELCIMP48</v>
      </c>
      <c r="E5963" t="str">
        <f>VLOOKUP(D5963,'NZ40-POPT_tech_groups'!A:B,2,FALSE)</f>
        <v>NZ40-ENE-1-INDBDG</v>
      </c>
      <c r="F5963" s="3">
        <f>_xlfn.IFNA(_xlfn.IFNA(VLOOKUP(D5963,'Energy Share'!B:D,3,FALSE),VLOOKUP(LEFT(D5963,LEN(D5963)-2),'Energy Share'!B:D,3,FALSE)),0)*HLOOKUP(C5963,'Energy Share'!$I$2:$AL$3,2,FALSE)*VLOOKUP(LEFT(D5963,6),'Energy Share'!$I$6:$J$14,2,FALSE)</f>
        <v>0</v>
      </c>
    </row>
    <row r="5964" spans="1:6" hidden="1" x14ac:dyDescent="0.3">
      <c r="A5964">
        <f>IF(IFERROR(_xlfn.NUMBERVALUE(RIGHT(D5964,2))=C5964-2000,TRUE),1,0)*_xlfn.IFNA(VLOOKUP(LEFT(RIGHT(D5964,LEN(D5964)-6),LEN(RIGHT(D5964,LEN(D5964)-6))-3),'Filter Fuel'!$A$3:$I$29,HLOOKUP(LEFT(D5964,6),'Filter Fuel'!$B$1:$I$2,2,FALSE),FALSE),1)*IF(F5964=0,0,1)</f>
        <v>0</v>
      </c>
      <c r="B5964" t="s">
        <v>2</v>
      </c>
      <c r="C5964">
        <f t="shared" si="174"/>
        <v>2040</v>
      </c>
      <c r="D5964" t="str">
        <f t="shared" si="175"/>
        <v>INDBDGELCIMP49</v>
      </c>
      <c r="E5964" t="str">
        <f>VLOOKUP(D5964,'NZ40-POPT_tech_groups'!A:B,2,FALSE)</f>
        <v>NZ40-ENE-1-INDBDG</v>
      </c>
      <c r="F5964" s="3">
        <f>_xlfn.IFNA(_xlfn.IFNA(VLOOKUP(D5964,'Energy Share'!B:D,3,FALSE),VLOOKUP(LEFT(D5964,LEN(D5964)-2),'Energy Share'!B:D,3,FALSE)),0)*HLOOKUP(C5964,'Energy Share'!$I$2:$AL$3,2,FALSE)*VLOOKUP(LEFT(D5964,6),'Energy Share'!$I$6:$J$14,2,FALSE)</f>
        <v>0</v>
      </c>
    </row>
    <row r="5965" spans="1:6" hidden="1" x14ac:dyDescent="0.3">
      <c r="A5965">
        <f>IF(IFERROR(_xlfn.NUMBERVALUE(RIGHT(D5965,2))=C5965-2000,TRUE),1,0)*_xlfn.IFNA(VLOOKUP(LEFT(RIGHT(D5965,LEN(D5965)-6),LEN(RIGHT(D5965,LEN(D5965)-6))-3),'Filter Fuel'!$A$3:$I$29,HLOOKUP(LEFT(D5965,6),'Filter Fuel'!$B$1:$I$2,2,FALSE),FALSE),1)*IF(F5965=0,0,1)</f>
        <v>0</v>
      </c>
      <c r="B5965" t="s">
        <v>2</v>
      </c>
      <c r="C5965">
        <f t="shared" si="174"/>
        <v>2040</v>
      </c>
      <c r="D5965" t="str">
        <f t="shared" si="175"/>
        <v>INDBDGELCIMP50</v>
      </c>
      <c r="E5965" t="str">
        <f>VLOOKUP(D5965,'NZ40-POPT_tech_groups'!A:B,2,FALSE)</f>
        <v>NZ40-ENE-1-INDBDG</v>
      </c>
      <c r="F5965" s="3">
        <f>_xlfn.IFNA(_xlfn.IFNA(VLOOKUP(D5965,'Energy Share'!B:D,3,FALSE),VLOOKUP(LEFT(D5965,LEN(D5965)-2),'Energy Share'!B:D,3,FALSE)),0)*HLOOKUP(C5965,'Energy Share'!$I$2:$AL$3,2,FALSE)*VLOOKUP(LEFT(D5965,6),'Energy Share'!$I$6:$J$14,2,FALSE)</f>
        <v>0</v>
      </c>
    </row>
    <row r="5966" spans="1:6" hidden="1" x14ac:dyDescent="0.3">
      <c r="A5966">
        <f>IF(IFERROR(_xlfn.NUMBERVALUE(RIGHT(D5966,2))=C5966-2000,TRUE),1,0)*_xlfn.IFNA(VLOOKUP(LEFT(RIGHT(D5966,LEN(D5966)-6),LEN(RIGHT(D5966,LEN(D5966)-6))-3),'Filter Fuel'!$A$3:$I$29,HLOOKUP(LEFT(D5966,6),'Filter Fuel'!$B$1:$I$2,2,FALSE),FALSE),1)*IF(F5966=0,0,1)</f>
        <v>0</v>
      </c>
      <c r="B5966" t="s">
        <v>2</v>
      </c>
      <c r="C5966">
        <f t="shared" si="174"/>
        <v>2040</v>
      </c>
      <c r="D5966" t="str">
        <f t="shared" si="175"/>
        <v>PASTRAELCIMP16</v>
      </c>
      <c r="E5966" t="str">
        <f>VLOOKUP(D5966,'NZ40-POPT_tech_groups'!A:B,2,FALSE)</f>
        <v>NZ40-ENE-1-PASTRA</v>
      </c>
      <c r="F5966" s="3">
        <f>_xlfn.IFNA(_xlfn.IFNA(VLOOKUP(D5966,'Energy Share'!B:D,3,FALSE),VLOOKUP(LEFT(D5966,LEN(D5966)-2),'Energy Share'!B:D,3,FALSE)),0)*HLOOKUP(C5966,'Energy Share'!$I$2:$AL$3,2,FALSE)*VLOOKUP(LEFT(D5966,6),'Energy Share'!$I$6:$J$14,2,FALSE)</f>
        <v>0</v>
      </c>
    </row>
    <row r="5967" spans="1:6" hidden="1" x14ac:dyDescent="0.3">
      <c r="A5967">
        <f>IF(IFERROR(_xlfn.NUMBERVALUE(RIGHT(D5967,2))=C5967-2000,TRUE),1,0)*_xlfn.IFNA(VLOOKUP(LEFT(RIGHT(D5967,LEN(D5967)-6),LEN(RIGHT(D5967,LEN(D5967)-6))-3),'Filter Fuel'!$A$3:$I$29,HLOOKUP(LEFT(D5967,6),'Filter Fuel'!$B$1:$I$2,2,FALSE),FALSE),1)*IF(F5967=0,0,1)</f>
        <v>0</v>
      </c>
      <c r="B5967" t="s">
        <v>2</v>
      </c>
      <c r="C5967">
        <f t="shared" si="174"/>
        <v>2040</v>
      </c>
      <c r="D5967" t="str">
        <f t="shared" si="175"/>
        <v>PASTRAELCIMP17</v>
      </c>
      <c r="E5967" t="str">
        <f>VLOOKUP(D5967,'NZ40-POPT_tech_groups'!A:B,2,FALSE)</f>
        <v>NZ40-ENE-1-PASTRA</v>
      </c>
      <c r="F5967" s="3">
        <f>_xlfn.IFNA(_xlfn.IFNA(VLOOKUP(D5967,'Energy Share'!B:D,3,FALSE),VLOOKUP(LEFT(D5967,LEN(D5967)-2),'Energy Share'!B:D,3,FALSE)),0)*HLOOKUP(C5967,'Energy Share'!$I$2:$AL$3,2,FALSE)*VLOOKUP(LEFT(D5967,6),'Energy Share'!$I$6:$J$14,2,FALSE)</f>
        <v>0</v>
      </c>
    </row>
    <row r="5968" spans="1:6" hidden="1" x14ac:dyDescent="0.3">
      <c r="A5968">
        <f>IF(IFERROR(_xlfn.NUMBERVALUE(RIGHT(D5968,2))=C5968-2000,TRUE),1,0)*_xlfn.IFNA(VLOOKUP(LEFT(RIGHT(D5968,LEN(D5968)-6),LEN(RIGHT(D5968,LEN(D5968)-6))-3),'Filter Fuel'!$A$3:$I$29,HLOOKUP(LEFT(D5968,6),'Filter Fuel'!$B$1:$I$2,2,FALSE),FALSE),1)*IF(F5968=0,0,1)</f>
        <v>0</v>
      </c>
      <c r="B5968" t="s">
        <v>2</v>
      </c>
      <c r="C5968">
        <f t="shared" si="174"/>
        <v>2040</v>
      </c>
      <c r="D5968" t="str">
        <f t="shared" si="175"/>
        <v>PASTRAELCIMP18</v>
      </c>
      <c r="E5968" t="str">
        <f>VLOOKUP(D5968,'NZ40-POPT_tech_groups'!A:B,2,FALSE)</f>
        <v>NZ40-ENE-1-PASTRA</v>
      </c>
      <c r="F5968" s="3">
        <f>_xlfn.IFNA(_xlfn.IFNA(VLOOKUP(D5968,'Energy Share'!B:D,3,FALSE),VLOOKUP(LEFT(D5968,LEN(D5968)-2),'Energy Share'!B:D,3,FALSE)),0)*HLOOKUP(C5968,'Energy Share'!$I$2:$AL$3,2,FALSE)*VLOOKUP(LEFT(D5968,6),'Energy Share'!$I$6:$J$14,2,FALSE)</f>
        <v>0</v>
      </c>
    </row>
    <row r="5969" spans="1:6" hidden="1" x14ac:dyDescent="0.3">
      <c r="A5969">
        <f>IF(IFERROR(_xlfn.NUMBERVALUE(RIGHT(D5969,2))=C5969-2000,TRUE),1,0)*_xlfn.IFNA(VLOOKUP(LEFT(RIGHT(D5969,LEN(D5969)-6),LEN(RIGHT(D5969,LEN(D5969)-6))-3),'Filter Fuel'!$A$3:$I$29,HLOOKUP(LEFT(D5969,6),'Filter Fuel'!$B$1:$I$2,2,FALSE),FALSE),1)*IF(F5969=0,0,1)</f>
        <v>0</v>
      </c>
      <c r="B5969" t="s">
        <v>2</v>
      </c>
      <c r="C5969">
        <f t="shared" si="174"/>
        <v>2040</v>
      </c>
      <c r="D5969" t="str">
        <f t="shared" si="175"/>
        <v>PASTRAELCIMP19</v>
      </c>
      <c r="E5969" t="str">
        <f>VLOOKUP(D5969,'NZ40-POPT_tech_groups'!A:B,2,FALSE)</f>
        <v>NZ40-ENE-1-PASTRA</v>
      </c>
      <c r="F5969" s="3">
        <f>_xlfn.IFNA(_xlfn.IFNA(VLOOKUP(D5969,'Energy Share'!B:D,3,FALSE),VLOOKUP(LEFT(D5969,LEN(D5969)-2),'Energy Share'!B:D,3,FALSE)),0)*HLOOKUP(C5969,'Energy Share'!$I$2:$AL$3,2,FALSE)*VLOOKUP(LEFT(D5969,6),'Energy Share'!$I$6:$J$14,2,FALSE)</f>
        <v>0</v>
      </c>
    </row>
    <row r="5970" spans="1:6" hidden="1" x14ac:dyDescent="0.3">
      <c r="A5970">
        <f>IF(IFERROR(_xlfn.NUMBERVALUE(RIGHT(D5970,2))=C5970-2000,TRUE),1,0)*_xlfn.IFNA(VLOOKUP(LEFT(RIGHT(D5970,LEN(D5970)-6),LEN(RIGHT(D5970,LEN(D5970)-6))-3),'Filter Fuel'!$A$3:$I$29,HLOOKUP(LEFT(D5970,6),'Filter Fuel'!$B$1:$I$2,2,FALSE),FALSE),1)*IF(F5970=0,0,1)</f>
        <v>0</v>
      </c>
      <c r="B5970" t="s">
        <v>2</v>
      </c>
      <c r="C5970">
        <f t="shared" si="174"/>
        <v>2040</v>
      </c>
      <c r="D5970" t="str">
        <f t="shared" si="175"/>
        <v>PASTRAELCIMP20</v>
      </c>
      <c r="E5970" t="str">
        <f>VLOOKUP(D5970,'NZ40-POPT_tech_groups'!A:B,2,FALSE)</f>
        <v>NZ40-ENE-1-PASTRA</v>
      </c>
      <c r="F5970" s="3">
        <f>_xlfn.IFNA(_xlfn.IFNA(VLOOKUP(D5970,'Energy Share'!B:D,3,FALSE),VLOOKUP(LEFT(D5970,LEN(D5970)-2),'Energy Share'!B:D,3,FALSE)),0)*HLOOKUP(C5970,'Energy Share'!$I$2:$AL$3,2,FALSE)*VLOOKUP(LEFT(D5970,6),'Energy Share'!$I$6:$J$14,2,FALSE)</f>
        <v>0</v>
      </c>
    </row>
    <row r="5971" spans="1:6" hidden="1" x14ac:dyDescent="0.3">
      <c r="A5971">
        <f>IF(IFERROR(_xlfn.NUMBERVALUE(RIGHT(D5971,2))=C5971-2000,TRUE),1,0)*_xlfn.IFNA(VLOOKUP(LEFT(RIGHT(D5971,LEN(D5971)-6),LEN(RIGHT(D5971,LEN(D5971)-6))-3),'Filter Fuel'!$A$3:$I$29,HLOOKUP(LEFT(D5971,6),'Filter Fuel'!$B$1:$I$2,2,FALSE),FALSE),1)*IF(F5971=0,0,1)</f>
        <v>0</v>
      </c>
      <c r="B5971" t="s">
        <v>2</v>
      </c>
      <c r="C5971">
        <f t="shared" si="174"/>
        <v>2040</v>
      </c>
      <c r="D5971" t="str">
        <f t="shared" si="175"/>
        <v>PASTRAELCIMP21</v>
      </c>
      <c r="E5971" t="str">
        <f>VLOOKUP(D5971,'NZ40-POPT_tech_groups'!A:B,2,FALSE)</f>
        <v>NZ40-ENE-1-PASTRA</v>
      </c>
      <c r="F5971" s="3">
        <f>_xlfn.IFNA(_xlfn.IFNA(VLOOKUP(D5971,'Energy Share'!B:D,3,FALSE),VLOOKUP(LEFT(D5971,LEN(D5971)-2),'Energy Share'!B:D,3,FALSE)),0)*HLOOKUP(C5971,'Energy Share'!$I$2:$AL$3,2,FALSE)*VLOOKUP(LEFT(D5971,6),'Energy Share'!$I$6:$J$14,2,FALSE)</f>
        <v>0</v>
      </c>
    </row>
    <row r="5972" spans="1:6" hidden="1" x14ac:dyDescent="0.3">
      <c r="A5972">
        <f>IF(IFERROR(_xlfn.NUMBERVALUE(RIGHT(D5972,2))=C5972-2000,TRUE),1,0)*_xlfn.IFNA(VLOOKUP(LEFT(RIGHT(D5972,LEN(D5972)-6),LEN(RIGHT(D5972,LEN(D5972)-6))-3),'Filter Fuel'!$A$3:$I$29,HLOOKUP(LEFT(D5972,6),'Filter Fuel'!$B$1:$I$2,2,FALSE),FALSE),1)*IF(F5972=0,0,1)</f>
        <v>0</v>
      </c>
      <c r="B5972" t="s">
        <v>2</v>
      </c>
      <c r="C5972">
        <f t="shared" si="174"/>
        <v>2040</v>
      </c>
      <c r="D5972" t="str">
        <f t="shared" si="175"/>
        <v>PASTRAELCIMP22</v>
      </c>
      <c r="E5972" t="str">
        <f>VLOOKUP(D5972,'NZ40-POPT_tech_groups'!A:B,2,FALSE)</f>
        <v>NZ40-ENE-1-PASTRA</v>
      </c>
      <c r="F5972" s="3">
        <f>_xlfn.IFNA(_xlfn.IFNA(VLOOKUP(D5972,'Energy Share'!B:D,3,FALSE),VLOOKUP(LEFT(D5972,LEN(D5972)-2),'Energy Share'!B:D,3,FALSE)),0)*HLOOKUP(C5972,'Energy Share'!$I$2:$AL$3,2,FALSE)*VLOOKUP(LEFT(D5972,6),'Energy Share'!$I$6:$J$14,2,FALSE)</f>
        <v>0</v>
      </c>
    </row>
    <row r="5973" spans="1:6" hidden="1" x14ac:dyDescent="0.3">
      <c r="A5973">
        <f>IF(IFERROR(_xlfn.NUMBERVALUE(RIGHT(D5973,2))=C5973-2000,TRUE),1,0)*_xlfn.IFNA(VLOOKUP(LEFT(RIGHT(D5973,LEN(D5973)-6),LEN(RIGHT(D5973,LEN(D5973)-6))-3),'Filter Fuel'!$A$3:$I$29,HLOOKUP(LEFT(D5973,6),'Filter Fuel'!$B$1:$I$2,2,FALSE),FALSE),1)*IF(F5973=0,0,1)</f>
        <v>0</v>
      </c>
      <c r="B5973" t="s">
        <v>2</v>
      </c>
      <c r="C5973">
        <f t="shared" si="174"/>
        <v>2040</v>
      </c>
      <c r="D5973" t="str">
        <f t="shared" si="175"/>
        <v>PASTRAELCIMP23</v>
      </c>
      <c r="E5973" t="str">
        <f>VLOOKUP(D5973,'NZ40-POPT_tech_groups'!A:B,2,FALSE)</f>
        <v>NZ40-ENE-1-PASTRA</v>
      </c>
      <c r="F5973" s="3">
        <f>_xlfn.IFNA(_xlfn.IFNA(VLOOKUP(D5973,'Energy Share'!B:D,3,FALSE),VLOOKUP(LEFT(D5973,LEN(D5973)-2),'Energy Share'!B:D,3,FALSE)),0)*HLOOKUP(C5973,'Energy Share'!$I$2:$AL$3,2,FALSE)*VLOOKUP(LEFT(D5973,6),'Energy Share'!$I$6:$J$14,2,FALSE)</f>
        <v>0</v>
      </c>
    </row>
    <row r="5974" spans="1:6" hidden="1" x14ac:dyDescent="0.3">
      <c r="A5974">
        <f>IF(IFERROR(_xlfn.NUMBERVALUE(RIGHT(D5974,2))=C5974-2000,TRUE),1,0)*_xlfn.IFNA(VLOOKUP(LEFT(RIGHT(D5974,LEN(D5974)-6),LEN(RIGHT(D5974,LEN(D5974)-6))-3),'Filter Fuel'!$A$3:$I$29,HLOOKUP(LEFT(D5974,6),'Filter Fuel'!$B$1:$I$2,2,FALSE),FALSE),1)*IF(F5974=0,0,1)</f>
        <v>0</v>
      </c>
      <c r="B5974" t="s">
        <v>2</v>
      </c>
      <c r="C5974">
        <f t="shared" si="174"/>
        <v>2040</v>
      </c>
      <c r="D5974" t="str">
        <f t="shared" si="175"/>
        <v>PASTRAELCIMP24</v>
      </c>
      <c r="E5974" t="str">
        <f>VLOOKUP(D5974,'NZ40-POPT_tech_groups'!A:B,2,FALSE)</f>
        <v>NZ40-ENE-1-PASTRA</v>
      </c>
      <c r="F5974" s="3">
        <f>_xlfn.IFNA(_xlfn.IFNA(VLOOKUP(D5974,'Energy Share'!B:D,3,FALSE),VLOOKUP(LEFT(D5974,LEN(D5974)-2),'Energy Share'!B:D,3,FALSE)),0)*HLOOKUP(C5974,'Energy Share'!$I$2:$AL$3,2,FALSE)*VLOOKUP(LEFT(D5974,6),'Energy Share'!$I$6:$J$14,2,FALSE)</f>
        <v>0</v>
      </c>
    </row>
    <row r="5975" spans="1:6" hidden="1" x14ac:dyDescent="0.3">
      <c r="A5975">
        <f>IF(IFERROR(_xlfn.NUMBERVALUE(RIGHT(D5975,2))=C5975-2000,TRUE),1,0)*_xlfn.IFNA(VLOOKUP(LEFT(RIGHT(D5975,LEN(D5975)-6),LEN(RIGHT(D5975,LEN(D5975)-6))-3),'Filter Fuel'!$A$3:$I$29,HLOOKUP(LEFT(D5975,6),'Filter Fuel'!$B$1:$I$2,2,FALSE),FALSE),1)*IF(F5975=0,0,1)</f>
        <v>0</v>
      </c>
      <c r="B5975" t="s">
        <v>2</v>
      </c>
      <c r="C5975">
        <f t="shared" si="174"/>
        <v>2040</v>
      </c>
      <c r="D5975" t="str">
        <f t="shared" si="175"/>
        <v>PASTRAELCIMP25</v>
      </c>
      <c r="E5975" t="str">
        <f>VLOOKUP(D5975,'NZ40-POPT_tech_groups'!A:B,2,FALSE)</f>
        <v>NZ40-ENE-1-PASTRA</v>
      </c>
      <c r="F5975" s="3">
        <f>_xlfn.IFNA(_xlfn.IFNA(VLOOKUP(D5975,'Energy Share'!B:D,3,FALSE),VLOOKUP(LEFT(D5975,LEN(D5975)-2),'Energy Share'!B:D,3,FALSE)),0)*HLOOKUP(C5975,'Energy Share'!$I$2:$AL$3,2,FALSE)*VLOOKUP(LEFT(D5975,6),'Energy Share'!$I$6:$J$14,2,FALSE)</f>
        <v>0</v>
      </c>
    </row>
    <row r="5976" spans="1:6" hidden="1" x14ac:dyDescent="0.3">
      <c r="A5976">
        <f>IF(IFERROR(_xlfn.NUMBERVALUE(RIGHT(D5976,2))=C5976-2000,TRUE),1,0)*_xlfn.IFNA(VLOOKUP(LEFT(RIGHT(D5976,LEN(D5976)-6),LEN(RIGHT(D5976,LEN(D5976)-6))-3),'Filter Fuel'!$A$3:$I$29,HLOOKUP(LEFT(D5976,6),'Filter Fuel'!$B$1:$I$2,2,FALSE),FALSE),1)*IF(F5976=0,0,1)</f>
        <v>0</v>
      </c>
      <c r="B5976" t="s">
        <v>2</v>
      </c>
      <c r="C5976">
        <f t="shared" si="174"/>
        <v>2040</v>
      </c>
      <c r="D5976" t="str">
        <f t="shared" si="175"/>
        <v>PASTRAELCIMP26</v>
      </c>
      <c r="E5976" t="str">
        <f>VLOOKUP(D5976,'NZ40-POPT_tech_groups'!A:B,2,FALSE)</f>
        <v>NZ40-ENE-1-PASTRA</v>
      </c>
      <c r="F5976" s="3">
        <f>_xlfn.IFNA(_xlfn.IFNA(VLOOKUP(D5976,'Energy Share'!B:D,3,FALSE),VLOOKUP(LEFT(D5976,LEN(D5976)-2),'Energy Share'!B:D,3,FALSE)),0)*HLOOKUP(C5976,'Energy Share'!$I$2:$AL$3,2,FALSE)*VLOOKUP(LEFT(D5976,6),'Energy Share'!$I$6:$J$14,2,FALSE)</f>
        <v>0</v>
      </c>
    </row>
    <row r="5977" spans="1:6" hidden="1" x14ac:dyDescent="0.3">
      <c r="A5977">
        <f>IF(IFERROR(_xlfn.NUMBERVALUE(RIGHT(D5977,2))=C5977-2000,TRUE),1,0)*_xlfn.IFNA(VLOOKUP(LEFT(RIGHT(D5977,LEN(D5977)-6),LEN(RIGHT(D5977,LEN(D5977)-6))-3),'Filter Fuel'!$A$3:$I$29,HLOOKUP(LEFT(D5977,6),'Filter Fuel'!$B$1:$I$2,2,FALSE),FALSE),1)*IF(F5977=0,0,1)</f>
        <v>0</v>
      </c>
      <c r="B5977" t="s">
        <v>2</v>
      </c>
      <c r="C5977">
        <f t="shared" ref="C5977:C6040" si="176">C5634+1</f>
        <v>2040</v>
      </c>
      <c r="D5977" t="str">
        <f t="shared" ref="D5977:D6040" si="177">D5634</f>
        <v>PASTRAELCIMP27</v>
      </c>
      <c r="E5977" t="str">
        <f>VLOOKUP(D5977,'NZ40-POPT_tech_groups'!A:B,2,FALSE)</f>
        <v>NZ40-ENE-1-PASTRA</v>
      </c>
      <c r="F5977" s="3">
        <f>_xlfn.IFNA(_xlfn.IFNA(VLOOKUP(D5977,'Energy Share'!B:D,3,FALSE),VLOOKUP(LEFT(D5977,LEN(D5977)-2),'Energy Share'!B:D,3,FALSE)),0)*HLOOKUP(C5977,'Energy Share'!$I$2:$AL$3,2,FALSE)*VLOOKUP(LEFT(D5977,6),'Energy Share'!$I$6:$J$14,2,FALSE)</f>
        <v>0</v>
      </c>
    </row>
    <row r="5978" spans="1:6" hidden="1" x14ac:dyDescent="0.3">
      <c r="A5978">
        <f>IF(IFERROR(_xlfn.NUMBERVALUE(RIGHT(D5978,2))=C5978-2000,TRUE),1,0)*_xlfn.IFNA(VLOOKUP(LEFT(RIGHT(D5978,LEN(D5978)-6),LEN(RIGHT(D5978,LEN(D5978)-6))-3),'Filter Fuel'!$A$3:$I$29,HLOOKUP(LEFT(D5978,6),'Filter Fuel'!$B$1:$I$2,2,FALSE),FALSE),1)*IF(F5978=0,0,1)</f>
        <v>0</v>
      </c>
      <c r="B5978" t="s">
        <v>2</v>
      </c>
      <c r="C5978">
        <f t="shared" si="176"/>
        <v>2040</v>
      </c>
      <c r="D5978" t="str">
        <f t="shared" si="177"/>
        <v>PASTRAELCIMP28</v>
      </c>
      <c r="E5978" t="str">
        <f>VLOOKUP(D5978,'NZ40-POPT_tech_groups'!A:B,2,FALSE)</f>
        <v>NZ40-ENE-1-PASTRA</v>
      </c>
      <c r="F5978" s="3">
        <f>_xlfn.IFNA(_xlfn.IFNA(VLOOKUP(D5978,'Energy Share'!B:D,3,FALSE),VLOOKUP(LEFT(D5978,LEN(D5978)-2),'Energy Share'!B:D,3,FALSE)),0)*HLOOKUP(C5978,'Energy Share'!$I$2:$AL$3,2,FALSE)*VLOOKUP(LEFT(D5978,6),'Energy Share'!$I$6:$J$14,2,FALSE)</f>
        <v>0</v>
      </c>
    </row>
    <row r="5979" spans="1:6" hidden="1" x14ac:dyDescent="0.3">
      <c r="A5979">
        <f>IF(IFERROR(_xlfn.NUMBERVALUE(RIGHT(D5979,2))=C5979-2000,TRUE),1,0)*_xlfn.IFNA(VLOOKUP(LEFT(RIGHT(D5979,LEN(D5979)-6),LEN(RIGHT(D5979,LEN(D5979)-6))-3),'Filter Fuel'!$A$3:$I$29,HLOOKUP(LEFT(D5979,6),'Filter Fuel'!$B$1:$I$2,2,FALSE),FALSE),1)*IF(F5979=0,0,1)</f>
        <v>0</v>
      </c>
      <c r="B5979" t="s">
        <v>2</v>
      </c>
      <c r="C5979">
        <f t="shared" si="176"/>
        <v>2040</v>
      </c>
      <c r="D5979" t="str">
        <f t="shared" si="177"/>
        <v>PASTRAELCIMP29</v>
      </c>
      <c r="E5979" t="str">
        <f>VLOOKUP(D5979,'NZ40-POPT_tech_groups'!A:B,2,FALSE)</f>
        <v>NZ40-ENE-1-PASTRA</v>
      </c>
      <c r="F5979" s="3">
        <f>_xlfn.IFNA(_xlfn.IFNA(VLOOKUP(D5979,'Energy Share'!B:D,3,FALSE),VLOOKUP(LEFT(D5979,LEN(D5979)-2),'Energy Share'!B:D,3,FALSE)),0)*HLOOKUP(C5979,'Energy Share'!$I$2:$AL$3,2,FALSE)*VLOOKUP(LEFT(D5979,6),'Energy Share'!$I$6:$J$14,2,FALSE)</f>
        <v>0</v>
      </c>
    </row>
    <row r="5980" spans="1:6" hidden="1" x14ac:dyDescent="0.3">
      <c r="A5980">
        <f>IF(IFERROR(_xlfn.NUMBERVALUE(RIGHT(D5980,2))=C5980-2000,TRUE),1,0)*_xlfn.IFNA(VLOOKUP(LEFT(RIGHT(D5980,LEN(D5980)-6),LEN(RIGHT(D5980,LEN(D5980)-6))-3),'Filter Fuel'!$A$3:$I$29,HLOOKUP(LEFT(D5980,6),'Filter Fuel'!$B$1:$I$2,2,FALSE),FALSE),1)*IF(F5980=0,0,1)</f>
        <v>0</v>
      </c>
      <c r="B5980" t="s">
        <v>2</v>
      </c>
      <c r="C5980">
        <f t="shared" si="176"/>
        <v>2040</v>
      </c>
      <c r="D5980" t="str">
        <f t="shared" si="177"/>
        <v>PASTRAELCIMP30</v>
      </c>
      <c r="E5980" t="str">
        <f>VLOOKUP(D5980,'NZ40-POPT_tech_groups'!A:B,2,FALSE)</f>
        <v>NZ40-ENE-1-PASTRA</v>
      </c>
      <c r="F5980" s="3">
        <f>_xlfn.IFNA(_xlfn.IFNA(VLOOKUP(D5980,'Energy Share'!B:D,3,FALSE),VLOOKUP(LEFT(D5980,LEN(D5980)-2),'Energy Share'!B:D,3,FALSE)),0)*HLOOKUP(C5980,'Energy Share'!$I$2:$AL$3,2,FALSE)*VLOOKUP(LEFT(D5980,6),'Energy Share'!$I$6:$J$14,2,FALSE)</f>
        <v>0</v>
      </c>
    </row>
    <row r="5981" spans="1:6" hidden="1" x14ac:dyDescent="0.3">
      <c r="A5981">
        <f>IF(IFERROR(_xlfn.NUMBERVALUE(RIGHT(D5981,2))=C5981-2000,TRUE),1,0)*_xlfn.IFNA(VLOOKUP(LEFT(RIGHT(D5981,LEN(D5981)-6),LEN(RIGHT(D5981,LEN(D5981)-6))-3),'Filter Fuel'!$A$3:$I$29,HLOOKUP(LEFT(D5981,6),'Filter Fuel'!$B$1:$I$2,2,FALSE),FALSE),1)*IF(F5981=0,0,1)</f>
        <v>0</v>
      </c>
      <c r="B5981" t="s">
        <v>2</v>
      </c>
      <c r="C5981">
        <f t="shared" si="176"/>
        <v>2040</v>
      </c>
      <c r="D5981" t="str">
        <f t="shared" si="177"/>
        <v>PASTRAELCIMP31</v>
      </c>
      <c r="E5981" t="str">
        <f>VLOOKUP(D5981,'NZ40-POPT_tech_groups'!A:B,2,FALSE)</f>
        <v>NZ40-ENE-1-PASTRA</v>
      </c>
      <c r="F5981" s="3">
        <f>_xlfn.IFNA(_xlfn.IFNA(VLOOKUP(D5981,'Energy Share'!B:D,3,FALSE),VLOOKUP(LEFT(D5981,LEN(D5981)-2),'Energy Share'!B:D,3,FALSE)),0)*HLOOKUP(C5981,'Energy Share'!$I$2:$AL$3,2,FALSE)*VLOOKUP(LEFT(D5981,6),'Energy Share'!$I$6:$J$14,2,FALSE)</f>
        <v>0</v>
      </c>
    </row>
    <row r="5982" spans="1:6" hidden="1" x14ac:dyDescent="0.3">
      <c r="A5982">
        <f>IF(IFERROR(_xlfn.NUMBERVALUE(RIGHT(D5982,2))=C5982-2000,TRUE),1,0)*_xlfn.IFNA(VLOOKUP(LEFT(RIGHT(D5982,LEN(D5982)-6),LEN(RIGHT(D5982,LEN(D5982)-6))-3),'Filter Fuel'!$A$3:$I$29,HLOOKUP(LEFT(D5982,6),'Filter Fuel'!$B$1:$I$2,2,FALSE),FALSE),1)*IF(F5982=0,0,1)</f>
        <v>0</v>
      </c>
      <c r="B5982" t="s">
        <v>2</v>
      </c>
      <c r="C5982">
        <f t="shared" si="176"/>
        <v>2040</v>
      </c>
      <c r="D5982" t="str">
        <f t="shared" si="177"/>
        <v>PASTRAELCIMP32</v>
      </c>
      <c r="E5982" t="str">
        <f>VLOOKUP(D5982,'NZ40-POPT_tech_groups'!A:B,2,FALSE)</f>
        <v>NZ40-ENE-1-PASTRA</v>
      </c>
      <c r="F5982" s="3">
        <f>_xlfn.IFNA(_xlfn.IFNA(VLOOKUP(D5982,'Energy Share'!B:D,3,FALSE),VLOOKUP(LEFT(D5982,LEN(D5982)-2),'Energy Share'!B:D,3,FALSE)),0)*HLOOKUP(C5982,'Energy Share'!$I$2:$AL$3,2,FALSE)*VLOOKUP(LEFT(D5982,6),'Energy Share'!$I$6:$J$14,2,FALSE)</f>
        <v>0</v>
      </c>
    </row>
    <row r="5983" spans="1:6" hidden="1" x14ac:dyDescent="0.3">
      <c r="A5983">
        <f>IF(IFERROR(_xlfn.NUMBERVALUE(RIGHT(D5983,2))=C5983-2000,TRUE),1,0)*_xlfn.IFNA(VLOOKUP(LEFT(RIGHT(D5983,LEN(D5983)-6),LEN(RIGHT(D5983,LEN(D5983)-6))-3),'Filter Fuel'!$A$3:$I$29,HLOOKUP(LEFT(D5983,6),'Filter Fuel'!$B$1:$I$2,2,FALSE),FALSE),1)*IF(F5983=0,0,1)</f>
        <v>0</v>
      </c>
      <c r="B5983" t="s">
        <v>2</v>
      </c>
      <c r="C5983">
        <f t="shared" si="176"/>
        <v>2040</v>
      </c>
      <c r="D5983" t="str">
        <f t="shared" si="177"/>
        <v>PASTRAELCIMP33</v>
      </c>
      <c r="E5983" t="str">
        <f>VLOOKUP(D5983,'NZ40-POPT_tech_groups'!A:B,2,FALSE)</f>
        <v>NZ40-ENE-1-PASTRA</v>
      </c>
      <c r="F5983" s="3">
        <f>_xlfn.IFNA(_xlfn.IFNA(VLOOKUP(D5983,'Energy Share'!B:D,3,FALSE),VLOOKUP(LEFT(D5983,LEN(D5983)-2),'Energy Share'!B:D,3,FALSE)),0)*HLOOKUP(C5983,'Energy Share'!$I$2:$AL$3,2,FALSE)*VLOOKUP(LEFT(D5983,6),'Energy Share'!$I$6:$J$14,2,FALSE)</f>
        <v>0</v>
      </c>
    </row>
    <row r="5984" spans="1:6" hidden="1" x14ac:dyDescent="0.3">
      <c r="A5984">
        <f>IF(IFERROR(_xlfn.NUMBERVALUE(RIGHT(D5984,2))=C5984-2000,TRUE),1,0)*_xlfn.IFNA(VLOOKUP(LEFT(RIGHT(D5984,LEN(D5984)-6),LEN(RIGHT(D5984,LEN(D5984)-6))-3),'Filter Fuel'!$A$3:$I$29,HLOOKUP(LEFT(D5984,6),'Filter Fuel'!$B$1:$I$2,2,FALSE),FALSE),1)*IF(F5984=0,0,1)</f>
        <v>0</v>
      </c>
      <c r="B5984" t="s">
        <v>2</v>
      </c>
      <c r="C5984">
        <f t="shared" si="176"/>
        <v>2040</v>
      </c>
      <c r="D5984" t="str">
        <f t="shared" si="177"/>
        <v>PASTRAELCIMP34</v>
      </c>
      <c r="E5984" t="str">
        <f>VLOOKUP(D5984,'NZ40-POPT_tech_groups'!A:B,2,FALSE)</f>
        <v>NZ40-ENE-1-PASTRA</v>
      </c>
      <c r="F5984" s="3">
        <f>_xlfn.IFNA(_xlfn.IFNA(VLOOKUP(D5984,'Energy Share'!B:D,3,FALSE),VLOOKUP(LEFT(D5984,LEN(D5984)-2),'Energy Share'!B:D,3,FALSE)),0)*HLOOKUP(C5984,'Energy Share'!$I$2:$AL$3,2,FALSE)*VLOOKUP(LEFT(D5984,6),'Energy Share'!$I$6:$J$14,2,FALSE)</f>
        <v>0</v>
      </c>
    </row>
    <row r="5985" spans="1:6" hidden="1" x14ac:dyDescent="0.3">
      <c r="A5985">
        <f>IF(IFERROR(_xlfn.NUMBERVALUE(RIGHT(D5985,2))=C5985-2000,TRUE),1,0)*_xlfn.IFNA(VLOOKUP(LEFT(RIGHT(D5985,LEN(D5985)-6),LEN(RIGHT(D5985,LEN(D5985)-6))-3),'Filter Fuel'!$A$3:$I$29,HLOOKUP(LEFT(D5985,6),'Filter Fuel'!$B$1:$I$2,2,FALSE),FALSE),1)*IF(F5985=0,0,1)</f>
        <v>0</v>
      </c>
      <c r="B5985" t="s">
        <v>2</v>
      </c>
      <c r="C5985">
        <f t="shared" si="176"/>
        <v>2040</v>
      </c>
      <c r="D5985" t="str">
        <f t="shared" si="177"/>
        <v>PASTRAELCIMP35</v>
      </c>
      <c r="E5985" t="str">
        <f>VLOOKUP(D5985,'NZ40-POPT_tech_groups'!A:B,2,FALSE)</f>
        <v>NZ40-ENE-1-PASTRA</v>
      </c>
      <c r="F5985" s="3">
        <f>_xlfn.IFNA(_xlfn.IFNA(VLOOKUP(D5985,'Energy Share'!B:D,3,FALSE),VLOOKUP(LEFT(D5985,LEN(D5985)-2),'Energy Share'!B:D,3,FALSE)),0)*HLOOKUP(C5985,'Energy Share'!$I$2:$AL$3,2,FALSE)*VLOOKUP(LEFT(D5985,6),'Energy Share'!$I$6:$J$14,2,FALSE)</f>
        <v>0</v>
      </c>
    </row>
    <row r="5986" spans="1:6" hidden="1" x14ac:dyDescent="0.3">
      <c r="A5986">
        <f>IF(IFERROR(_xlfn.NUMBERVALUE(RIGHT(D5986,2))=C5986-2000,TRUE),1,0)*_xlfn.IFNA(VLOOKUP(LEFT(RIGHT(D5986,LEN(D5986)-6),LEN(RIGHT(D5986,LEN(D5986)-6))-3),'Filter Fuel'!$A$3:$I$29,HLOOKUP(LEFT(D5986,6),'Filter Fuel'!$B$1:$I$2,2,FALSE),FALSE),1)*IF(F5986=0,0,1)</f>
        <v>0</v>
      </c>
      <c r="B5986" t="s">
        <v>2</v>
      </c>
      <c r="C5986">
        <f t="shared" si="176"/>
        <v>2040</v>
      </c>
      <c r="D5986" t="str">
        <f t="shared" si="177"/>
        <v>PASTRAELCIMP36</v>
      </c>
      <c r="E5986" t="str">
        <f>VLOOKUP(D5986,'NZ40-POPT_tech_groups'!A:B,2,FALSE)</f>
        <v>NZ40-ENE-1-PASTRA</v>
      </c>
      <c r="F5986" s="3">
        <f>_xlfn.IFNA(_xlfn.IFNA(VLOOKUP(D5986,'Energy Share'!B:D,3,FALSE),VLOOKUP(LEFT(D5986,LEN(D5986)-2),'Energy Share'!B:D,3,FALSE)),0)*HLOOKUP(C5986,'Energy Share'!$I$2:$AL$3,2,FALSE)*VLOOKUP(LEFT(D5986,6),'Energy Share'!$I$6:$J$14,2,FALSE)</f>
        <v>0</v>
      </c>
    </row>
    <row r="5987" spans="1:6" hidden="1" x14ac:dyDescent="0.3">
      <c r="A5987">
        <f>IF(IFERROR(_xlfn.NUMBERVALUE(RIGHT(D5987,2))=C5987-2000,TRUE),1,0)*_xlfn.IFNA(VLOOKUP(LEFT(RIGHT(D5987,LEN(D5987)-6),LEN(RIGHT(D5987,LEN(D5987)-6))-3),'Filter Fuel'!$A$3:$I$29,HLOOKUP(LEFT(D5987,6),'Filter Fuel'!$B$1:$I$2,2,FALSE),FALSE),1)*IF(F5987=0,0,1)</f>
        <v>0</v>
      </c>
      <c r="B5987" t="s">
        <v>2</v>
      </c>
      <c r="C5987">
        <f t="shared" si="176"/>
        <v>2040</v>
      </c>
      <c r="D5987" t="str">
        <f t="shared" si="177"/>
        <v>PASTRAELCIMP37</v>
      </c>
      <c r="E5987" t="str">
        <f>VLOOKUP(D5987,'NZ40-POPT_tech_groups'!A:B,2,FALSE)</f>
        <v>NZ40-ENE-1-PASTRA</v>
      </c>
      <c r="F5987" s="3">
        <f>_xlfn.IFNA(_xlfn.IFNA(VLOOKUP(D5987,'Energy Share'!B:D,3,FALSE),VLOOKUP(LEFT(D5987,LEN(D5987)-2),'Energy Share'!B:D,3,FALSE)),0)*HLOOKUP(C5987,'Energy Share'!$I$2:$AL$3,2,FALSE)*VLOOKUP(LEFT(D5987,6),'Energy Share'!$I$6:$J$14,2,FALSE)</f>
        <v>0</v>
      </c>
    </row>
    <row r="5988" spans="1:6" hidden="1" x14ac:dyDescent="0.3">
      <c r="A5988">
        <f>IF(IFERROR(_xlfn.NUMBERVALUE(RIGHT(D5988,2))=C5988-2000,TRUE),1,0)*_xlfn.IFNA(VLOOKUP(LEFT(RIGHT(D5988,LEN(D5988)-6),LEN(RIGHT(D5988,LEN(D5988)-6))-3),'Filter Fuel'!$A$3:$I$29,HLOOKUP(LEFT(D5988,6),'Filter Fuel'!$B$1:$I$2,2,FALSE),FALSE),1)*IF(F5988=0,0,1)</f>
        <v>0</v>
      </c>
      <c r="B5988" t="s">
        <v>2</v>
      </c>
      <c r="C5988">
        <f t="shared" si="176"/>
        <v>2040</v>
      </c>
      <c r="D5988" t="str">
        <f t="shared" si="177"/>
        <v>PASTRAELCIMP38</v>
      </c>
      <c r="E5988" t="str">
        <f>VLOOKUP(D5988,'NZ40-POPT_tech_groups'!A:B,2,FALSE)</f>
        <v>NZ40-ENE-1-PASTRA</v>
      </c>
      <c r="F5988" s="3">
        <f>_xlfn.IFNA(_xlfn.IFNA(VLOOKUP(D5988,'Energy Share'!B:D,3,FALSE),VLOOKUP(LEFT(D5988,LEN(D5988)-2),'Energy Share'!B:D,3,FALSE)),0)*HLOOKUP(C5988,'Energy Share'!$I$2:$AL$3,2,FALSE)*VLOOKUP(LEFT(D5988,6),'Energy Share'!$I$6:$J$14,2,FALSE)</f>
        <v>0</v>
      </c>
    </row>
    <row r="5989" spans="1:6" hidden="1" x14ac:dyDescent="0.3">
      <c r="A5989">
        <f>IF(IFERROR(_xlfn.NUMBERVALUE(RIGHT(D5989,2))=C5989-2000,TRUE),1,0)*_xlfn.IFNA(VLOOKUP(LEFT(RIGHT(D5989,LEN(D5989)-6),LEN(RIGHT(D5989,LEN(D5989)-6))-3),'Filter Fuel'!$A$3:$I$29,HLOOKUP(LEFT(D5989,6),'Filter Fuel'!$B$1:$I$2,2,FALSE),FALSE),1)*IF(F5989=0,0,1)</f>
        <v>0</v>
      </c>
      <c r="B5989" t="s">
        <v>2</v>
      </c>
      <c r="C5989">
        <f t="shared" si="176"/>
        <v>2040</v>
      </c>
      <c r="D5989" t="str">
        <f t="shared" si="177"/>
        <v>PASTRAELCIMP39</v>
      </c>
      <c r="E5989" t="str">
        <f>VLOOKUP(D5989,'NZ40-POPT_tech_groups'!A:B,2,FALSE)</f>
        <v>NZ40-ENE-1-PASTRA</v>
      </c>
      <c r="F5989" s="3">
        <f>_xlfn.IFNA(_xlfn.IFNA(VLOOKUP(D5989,'Energy Share'!B:D,3,FALSE),VLOOKUP(LEFT(D5989,LEN(D5989)-2),'Energy Share'!B:D,3,FALSE)),0)*HLOOKUP(C5989,'Energy Share'!$I$2:$AL$3,2,FALSE)*VLOOKUP(LEFT(D5989,6),'Energy Share'!$I$6:$J$14,2,FALSE)</f>
        <v>0</v>
      </c>
    </row>
    <row r="5990" spans="1:6" hidden="1" x14ac:dyDescent="0.3">
      <c r="A5990">
        <f>IF(IFERROR(_xlfn.NUMBERVALUE(RIGHT(D5990,2))=C5990-2000,TRUE),1,0)*_xlfn.IFNA(VLOOKUP(LEFT(RIGHT(D5990,LEN(D5990)-6),LEN(RIGHT(D5990,LEN(D5990)-6))-3),'Filter Fuel'!$A$3:$I$29,HLOOKUP(LEFT(D5990,6),'Filter Fuel'!$B$1:$I$2,2,FALSE),FALSE),1)*IF(F5990=0,0,1)</f>
        <v>0</v>
      </c>
      <c r="B5990" t="s">
        <v>2</v>
      </c>
      <c r="C5990">
        <f t="shared" si="176"/>
        <v>2040</v>
      </c>
      <c r="D5990" t="str">
        <f t="shared" si="177"/>
        <v>PASTRAELCIMP40</v>
      </c>
      <c r="E5990" t="str">
        <f>VLOOKUP(D5990,'NZ40-POPT_tech_groups'!A:B,2,FALSE)</f>
        <v>NZ40-ENE-1-PASTRA</v>
      </c>
      <c r="F5990" s="3">
        <f>_xlfn.IFNA(_xlfn.IFNA(VLOOKUP(D5990,'Energy Share'!B:D,3,FALSE),VLOOKUP(LEFT(D5990,LEN(D5990)-2),'Energy Share'!B:D,3,FALSE)),0)*HLOOKUP(C5990,'Energy Share'!$I$2:$AL$3,2,FALSE)*VLOOKUP(LEFT(D5990,6),'Energy Share'!$I$6:$J$14,2,FALSE)</f>
        <v>0</v>
      </c>
    </row>
    <row r="5991" spans="1:6" hidden="1" x14ac:dyDescent="0.3">
      <c r="A5991">
        <f>IF(IFERROR(_xlfn.NUMBERVALUE(RIGHT(D5991,2))=C5991-2000,TRUE),1,0)*_xlfn.IFNA(VLOOKUP(LEFT(RIGHT(D5991,LEN(D5991)-6),LEN(RIGHT(D5991,LEN(D5991)-6))-3),'Filter Fuel'!$A$3:$I$29,HLOOKUP(LEFT(D5991,6),'Filter Fuel'!$B$1:$I$2,2,FALSE),FALSE),1)*IF(F5991=0,0,1)</f>
        <v>0</v>
      </c>
      <c r="B5991" t="s">
        <v>2</v>
      </c>
      <c r="C5991">
        <f t="shared" si="176"/>
        <v>2040</v>
      </c>
      <c r="D5991" t="str">
        <f t="shared" si="177"/>
        <v>PASTRAELCIMP41</v>
      </c>
      <c r="E5991" t="str">
        <f>VLOOKUP(D5991,'NZ40-POPT_tech_groups'!A:B,2,FALSE)</f>
        <v>NZ40-ENE-1-PASTRA</v>
      </c>
      <c r="F5991" s="3">
        <f>_xlfn.IFNA(_xlfn.IFNA(VLOOKUP(D5991,'Energy Share'!B:D,3,FALSE),VLOOKUP(LEFT(D5991,LEN(D5991)-2),'Energy Share'!B:D,3,FALSE)),0)*HLOOKUP(C5991,'Energy Share'!$I$2:$AL$3,2,FALSE)*VLOOKUP(LEFT(D5991,6),'Energy Share'!$I$6:$J$14,2,FALSE)</f>
        <v>0</v>
      </c>
    </row>
    <row r="5992" spans="1:6" hidden="1" x14ac:dyDescent="0.3">
      <c r="A5992">
        <f>IF(IFERROR(_xlfn.NUMBERVALUE(RIGHT(D5992,2))=C5992-2000,TRUE),1,0)*_xlfn.IFNA(VLOOKUP(LEFT(RIGHT(D5992,LEN(D5992)-6),LEN(RIGHT(D5992,LEN(D5992)-6))-3),'Filter Fuel'!$A$3:$I$29,HLOOKUP(LEFT(D5992,6),'Filter Fuel'!$B$1:$I$2,2,FALSE),FALSE),1)*IF(F5992=0,0,1)</f>
        <v>0</v>
      </c>
      <c r="B5992" t="s">
        <v>2</v>
      </c>
      <c r="C5992">
        <f t="shared" si="176"/>
        <v>2040</v>
      </c>
      <c r="D5992" t="str">
        <f t="shared" si="177"/>
        <v>PASTRAELCIMP42</v>
      </c>
      <c r="E5992" t="str">
        <f>VLOOKUP(D5992,'NZ40-POPT_tech_groups'!A:B,2,FALSE)</f>
        <v>NZ40-ENE-1-PASTRA</v>
      </c>
      <c r="F5992" s="3">
        <f>_xlfn.IFNA(_xlfn.IFNA(VLOOKUP(D5992,'Energy Share'!B:D,3,FALSE),VLOOKUP(LEFT(D5992,LEN(D5992)-2),'Energy Share'!B:D,3,FALSE)),0)*HLOOKUP(C5992,'Energy Share'!$I$2:$AL$3,2,FALSE)*VLOOKUP(LEFT(D5992,6),'Energy Share'!$I$6:$J$14,2,FALSE)</f>
        <v>0</v>
      </c>
    </row>
    <row r="5993" spans="1:6" hidden="1" x14ac:dyDescent="0.3">
      <c r="A5993">
        <f>IF(IFERROR(_xlfn.NUMBERVALUE(RIGHT(D5993,2))=C5993-2000,TRUE),1,0)*_xlfn.IFNA(VLOOKUP(LEFT(RIGHT(D5993,LEN(D5993)-6),LEN(RIGHT(D5993,LEN(D5993)-6))-3),'Filter Fuel'!$A$3:$I$29,HLOOKUP(LEFT(D5993,6),'Filter Fuel'!$B$1:$I$2,2,FALSE),FALSE),1)*IF(F5993=0,0,1)</f>
        <v>0</v>
      </c>
      <c r="B5993" t="s">
        <v>2</v>
      </c>
      <c r="C5993">
        <f t="shared" si="176"/>
        <v>2040</v>
      </c>
      <c r="D5993" t="str">
        <f t="shared" si="177"/>
        <v>PASTRAELCIMP43</v>
      </c>
      <c r="E5993" t="str">
        <f>VLOOKUP(D5993,'NZ40-POPT_tech_groups'!A:B,2,FALSE)</f>
        <v>NZ40-ENE-1-PASTRA</v>
      </c>
      <c r="F5993" s="3">
        <f>_xlfn.IFNA(_xlfn.IFNA(VLOOKUP(D5993,'Energy Share'!B:D,3,FALSE),VLOOKUP(LEFT(D5993,LEN(D5993)-2),'Energy Share'!B:D,3,FALSE)),0)*HLOOKUP(C5993,'Energy Share'!$I$2:$AL$3,2,FALSE)*VLOOKUP(LEFT(D5993,6),'Energy Share'!$I$6:$J$14,2,FALSE)</f>
        <v>0</v>
      </c>
    </row>
    <row r="5994" spans="1:6" hidden="1" x14ac:dyDescent="0.3">
      <c r="A5994">
        <f>IF(IFERROR(_xlfn.NUMBERVALUE(RIGHT(D5994,2))=C5994-2000,TRUE),1,0)*_xlfn.IFNA(VLOOKUP(LEFT(RIGHT(D5994,LEN(D5994)-6),LEN(RIGHT(D5994,LEN(D5994)-6))-3),'Filter Fuel'!$A$3:$I$29,HLOOKUP(LEFT(D5994,6),'Filter Fuel'!$B$1:$I$2,2,FALSE),FALSE),1)*IF(F5994=0,0,1)</f>
        <v>0</v>
      </c>
      <c r="B5994" t="s">
        <v>2</v>
      </c>
      <c r="C5994">
        <f t="shared" si="176"/>
        <v>2040</v>
      </c>
      <c r="D5994" t="str">
        <f t="shared" si="177"/>
        <v>PASTRAELCIMP44</v>
      </c>
      <c r="E5994" t="str">
        <f>VLOOKUP(D5994,'NZ40-POPT_tech_groups'!A:B,2,FALSE)</f>
        <v>NZ40-ENE-1-PASTRA</v>
      </c>
      <c r="F5994" s="3">
        <f>_xlfn.IFNA(_xlfn.IFNA(VLOOKUP(D5994,'Energy Share'!B:D,3,FALSE),VLOOKUP(LEFT(D5994,LEN(D5994)-2),'Energy Share'!B:D,3,FALSE)),0)*HLOOKUP(C5994,'Energy Share'!$I$2:$AL$3,2,FALSE)*VLOOKUP(LEFT(D5994,6),'Energy Share'!$I$6:$J$14,2,FALSE)</f>
        <v>0</v>
      </c>
    </row>
    <row r="5995" spans="1:6" hidden="1" x14ac:dyDescent="0.3">
      <c r="A5995">
        <f>IF(IFERROR(_xlfn.NUMBERVALUE(RIGHT(D5995,2))=C5995-2000,TRUE),1,0)*_xlfn.IFNA(VLOOKUP(LEFT(RIGHT(D5995,LEN(D5995)-6),LEN(RIGHT(D5995,LEN(D5995)-6))-3),'Filter Fuel'!$A$3:$I$29,HLOOKUP(LEFT(D5995,6),'Filter Fuel'!$B$1:$I$2,2,FALSE),FALSE),1)*IF(F5995=0,0,1)</f>
        <v>0</v>
      </c>
      <c r="B5995" t="s">
        <v>2</v>
      </c>
      <c r="C5995">
        <f t="shared" si="176"/>
        <v>2040</v>
      </c>
      <c r="D5995" t="str">
        <f t="shared" si="177"/>
        <v>PASTRAELCIMP45</v>
      </c>
      <c r="E5995" t="str">
        <f>VLOOKUP(D5995,'NZ40-POPT_tech_groups'!A:B,2,FALSE)</f>
        <v>NZ40-ENE-1-PASTRA</v>
      </c>
      <c r="F5995" s="3">
        <f>_xlfn.IFNA(_xlfn.IFNA(VLOOKUP(D5995,'Energy Share'!B:D,3,FALSE),VLOOKUP(LEFT(D5995,LEN(D5995)-2),'Energy Share'!B:D,3,FALSE)),0)*HLOOKUP(C5995,'Energy Share'!$I$2:$AL$3,2,FALSE)*VLOOKUP(LEFT(D5995,6),'Energy Share'!$I$6:$J$14,2,FALSE)</f>
        <v>0</v>
      </c>
    </row>
    <row r="5996" spans="1:6" hidden="1" x14ac:dyDescent="0.3">
      <c r="A5996">
        <f>IF(IFERROR(_xlfn.NUMBERVALUE(RIGHT(D5996,2))=C5996-2000,TRUE),1,0)*_xlfn.IFNA(VLOOKUP(LEFT(RIGHT(D5996,LEN(D5996)-6),LEN(RIGHT(D5996,LEN(D5996)-6))-3),'Filter Fuel'!$A$3:$I$29,HLOOKUP(LEFT(D5996,6),'Filter Fuel'!$B$1:$I$2,2,FALSE),FALSE),1)*IF(F5996=0,0,1)</f>
        <v>0</v>
      </c>
      <c r="B5996" t="s">
        <v>2</v>
      </c>
      <c r="C5996">
        <f t="shared" si="176"/>
        <v>2040</v>
      </c>
      <c r="D5996" t="str">
        <f t="shared" si="177"/>
        <v>PASTRAELCIMP46</v>
      </c>
      <c r="E5996" t="str">
        <f>VLOOKUP(D5996,'NZ40-POPT_tech_groups'!A:B,2,FALSE)</f>
        <v>NZ40-ENE-1-PASTRA</v>
      </c>
      <c r="F5996" s="3">
        <f>_xlfn.IFNA(_xlfn.IFNA(VLOOKUP(D5996,'Energy Share'!B:D,3,FALSE),VLOOKUP(LEFT(D5996,LEN(D5996)-2),'Energy Share'!B:D,3,FALSE)),0)*HLOOKUP(C5996,'Energy Share'!$I$2:$AL$3,2,FALSE)*VLOOKUP(LEFT(D5996,6),'Energy Share'!$I$6:$J$14,2,FALSE)</f>
        <v>0</v>
      </c>
    </row>
    <row r="5997" spans="1:6" hidden="1" x14ac:dyDescent="0.3">
      <c r="A5997">
        <f>IF(IFERROR(_xlfn.NUMBERVALUE(RIGHT(D5997,2))=C5997-2000,TRUE),1,0)*_xlfn.IFNA(VLOOKUP(LEFT(RIGHT(D5997,LEN(D5997)-6),LEN(RIGHT(D5997,LEN(D5997)-6))-3),'Filter Fuel'!$A$3:$I$29,HLOOKUP(LEFT(D5997,6),'Filter Fuel'!$B$1:$I$2,2,FALSE),FALSE),1)*IF(F5997=0,0,1)</f>
        <v>0</v>
      </c>
      <c r="B5997" t="s">
        <v>2</v>
      </c>
      <c r="C5997">
        <f t="shared" si="176"/>
        <v>2040</v>
      </c>
      <c r="D5997" t="str">
        <f t="shared" si="177"/>
        <v>PASTRAELCIMP47</v>
      </c>
      <c r="E5997" t="str">
        <f>VLOOKUP(D5997,'NZ40-POPT_tech_groups'!A:B,2,FALSE)</f>
        <v>NZ40-ENE-1-PASTRA</v>
      </c>
      <c r="F5997" s="3">
        <f>_xlfn.IFNA(_xlfn.IFNA(VLOOKUP(D5997,'Energy Share'!B:D,3,FALSE),VLOOKUP(LEFT(D5997,LEN(D5997)-2),'Energy Share'!B:D,3,FALSE)),0)*HLOOKUP(C5997,'Energy Share'!$I$2:$AL$3,2,FALSE)*VLOOKUP(LEFT(D5997,6),'Energy Share'!$I$6:$J$14,2,FALSE)</f>
        <v>0</v>
      </c>
    </row>
    <row r="5998" spans="1:6" hidden="1" x14ac:dyDescent="0.3">
      <c r="A5998">
        <f>IF(IFERROR(_xlfn.NUMBERVALUE(RIGHT(D5998,2))=C5998-2000,TRUE),1,0)*_xlfn.IFNA(VLOOKUP(LEFT(RIGHT(D5998,LEN(D5998)-6),LEN(RIGHT(D5998,LEN(D5998)-6))-3),'Filter Fuel'!$A$3:$I$29,HLOOKUP(LEFT(D5998,6),'Filter Fuel'!$B$1:$I$2,2,FALSE),FALSE),1)*IF(F5998=0,0,1)</f>
        <v>0</v>
      </c>
      <c r="B5998" t="s">
        <v>2</v>
      </c>
      <c r="C5998">
        <f t="shared" si="176"/>
        <v>2040</v>
      </c>
      <c r="D5998" t="str">
        <f t="shared" si="177"/>
        <v>PASTRAELCIMP48</v>
      </c>
      <c r="E5998" t="str">
        <f>VLOOKUP(D5998,'NZ40-POPT_tech_groups'!A:B,2,FALSE)</f>
        <v>NZ40-ENE-1-PASTRA</v>
      </c>
      <c r="F5998" s="3">
        <f>_xlfn.IFNA(_xlfn.IFNA(VLOOKUP(D5998,'Energy Share'!B:D,3,FALSE),VLOOKUP(LEFT(D5998,LEN(D5998)-2),'Energy Share'!B:D,3,FALSE)),0)*HLOOKUP(C5998,'Energy Share'!$I$2:$AL$3,2,FALSE)*VLOOKUP(LEFT(D5998,6),'Energy Share'!$I$6:$J$14,2,FALSE)</f>
        <v>0</v>
      </c>
    </row>
    <row r="5999" spans="1:6" hidden="1" x14ac:dyDescent="0.3">
      <c r="A5999">
        <f>IF(IFERROR(_xlfn.NUMBERVALUE(RIGHT(D5999,2))=C5999-2000,TRUE),1,0)*_xlfn.IFNA(VLOOKUP(LEFT(RIGHT(D5999,LEN(D5999)-6),LEN(RIGHT(D5999,LEN(D5999)-6))-3),'Filter Fuel'!$A$3:$I$29,HLOOKUP(LEFT(D5999,6),'Filter Fuel'!$B$1:$I$2,2,FALSE),FALSE),1)*IF(F5999=0,0,1)</f>
        <v>0</v>
      </c>
      <c r="B5999" t="s">
        <v>2</v>
      </c>
      <c r="C5999">
        <f t="shared" si="176"/>
        <v>2040</v>
      </c>
      <c r="D5999" t="str">
        <f t="shared" si="177"/>
        <v>PASTRAELCIMP49</v>
      </c>
      <c r="E5999" t="str">
        <f>VLOOKUP(D5999,'NZ40-POPT_tech_groups'!A:B,2,FALSE)</f>
        <v>NZ40-ENE-1-PASTRA</v>
      </c>
      <c r="F5999" s="3">
        <f>_xlfn.IFNA(_xlfn.IFNA(VLOOKUP(D5999,'Energy Share'!B:D,3,FALSE),VLOOKUP(LEFT(D5999,LEN(D5999)-2),'Energy Share'!B:D,3,FALSE)),0)*HLOOKUP(C5999,'Energy Share'!$I$2:$AL$3,2,FALSE)*VLOOKUP(LEFT(D5999,6),'Energy Share'!$I$6:$J$14,2,FALSE)</f>
        <v>0</v>
      </c>
    </row>
    <row r="6000" spans="1:6" hidden="1" x14ac:dyDescent="0.3">
      <c r="A6000">
        <f>IF(IFERROR(_xlfn.NUMBERVALUE(RIGHT(D6000,2))=C6000-2000,TRUE),1,0)*_xlfn.IFNA(VLOOKUP(LEFT(RIGHT(D6000,LEN(D6000)-6),LEN(RIGHT(D6000,LEN(D6000)-6))-3),'Filter Fuel'!$A$3:$I$29,HLOOKUP(LEFT(D6000,6),'Filter Fuel'!$B$1:$I$2,2,FALSE),FALSE),1)*IF(F6000=0,0,1)</f>
        <v>0</v>
      </c>
      <c r="B6000" t="s">
        <v>2</v>
      </c>
      <c r="C6000">
        <f t="shared" si="176"/>
        <v>2040</v>
      </c>
      <c r="D6000" t="str">
        <f t="shared" si="177"/>
        <v>PASTRAELCIMP50</v>
      </c>
      <c r="E6000" t="str">
        <f>VLOOKUP(D6000,'NZ40-POPT_tech_groups'!A:B,2,FALSE)</f>
        <v>NZ40-ENE-1-PASTRA</v>
      </c>
      <c r="F6000" s="3">
        <f>_xlfn.IFNA(_xlfn.IFNA(VLOOKUP(D6000,'Energy Share'!B:D,3,FALSE),VLOOKUP(LEFT(D6000,LEN(D6000)-2),'Energy Share'!B:D,3,FALSE)),0)*HLOOKUP(C6000,'Energy Share'!$I$2:$AL$3,2,FALSE)*VLOOKUP(LEFT(D6000,6),'Energy Share'!$I$6:$J$14,2,FALSE)</f>
        <v>0</v>
      </c>
    </row>
    <row r="6001" spans="1:6" hidden="1" x14ac:dyDescent="0.3">
      <c r="A6001">
        <f>IF(IFERROR(_xlfn.NUMBERVALUE(RIGHT(D6001,2))=C6001-2000,TRUE),1,0)*_xlfn.IFNA(VLOOKUP(LEFT(RIGHT(D6001,LEN(D6001)-6),LEN(RIGHT(D6001,LEN(D6001)-6))-3),'Filter Fuel'!$A$3:$I$29,HLOOKUP(LEFT(D6001,6),'Filter Fuel'!$B$1:$I$2,2,FALSE),FALSE),1)*IF(F6001=0,0,1)</f>
        <v>0</v>
      </c>
      <c r="B6001" t="s">
        <v>2</v>
      </c>
      <c r="C6001">
        <f t="shared" si="176"/>
        <v>2040</v>
      </c>
      <c r="D6001" t="str">
        <f t="shared" si="177"/>
        <v>PUBBDGELCIMP16</v>
      </c>
      <c r="E6001" t="str">
        <f>VLOOKUP(D6001,'NZ40-POPT_tech_groups'!A:B,2,FALSE)</f>
        <v>NZ40-ENE-1-PUBBDG</v>
      </c>
      <c r="F6001" s="3">
        <f>_xlfn.IFNA(_xlfn.IFNA(VLOOKUP(D6001,'Energy Share'!B:D,3,FALSE),VLOOKUP(LEFT(D6001,LEN(D6001)-2),'Energy Share'!B:D,3,FALSE)),0)*HLOOKUP(C6001,'Energy Share'!$I$2:$AL$3,2,FALSE)*VLOOKUP(LEFT(D6001,6),'Energy Share'!$I$6:$J$14,2,FALSE)</f>
        <v>0</v>
      </c>
    </row>
    <row r="6002" spans="1:6" hidden="1" x14ac:dyDescent="0.3">
      <c r="A6002">
        <f>IF(IFERROR(_xlfn.NUMBERVALUE(RIGHT(D6002,2))=C6002-2000,TRUE),1,0)*_xlfn.IFNA(VLOOKUP(LEFT(RIGHT(D6002,LEN(D6002)-6),LEN(RIGHT(D6002,LEN(D6002)-6))-3),'Filter Fuel'!$A$3:$I$29,HLOOKUP(LEFT(D6002,6),'Filter Fuel'!$B$1:$I$2,2,FALSE),FALSE),1)*IF(F6002=0,0,1)</f>
        <v>0</v>
      </c>
      <c r="B6002" t="s">
        <v>2</v>
      </c>
      <c r="C6002">
        <f t="shared" si="176"/>
        <v>2040</v>
      </c>
      <c r="D6002" t="str">
        <f t="shared" si="177"/>
        <v>PUBBDGELCIMP17</v>
      </c>
      <c r="E6002" t="str">
        <f>VLOOKUP(D6002,'NZ40-POPT_tech_groups'!A:B,2,FALSE)</f>
        <v>NZ40-ENE-1-PUBBDG</v>
      </c>
      <c r="F6002" s="3">
        <f>_xlfn.IFNA(_xlfn.IFNA(VLOOKUP(D6002,'Energy Share'!B:D,3,FALSE),VLOOKUP(LEFT(D6002,LEN(D6002)-2),'Energy Share'!B:D,3,FALSE)),0)*HLOOKUP(C6002,'Energy Share'!$I$2:$AL$3,2,FALSE)*VLOOKUP(LEFT(D6002,6),'Energy Share'!$I$6:$J$14,2,FALSE)</f>
        <v>0</v>
      </c>
    </row>
    <row r="6003" spans="1:6" hidden="1" x14ac:dyDescent="0.3">
      <c r="A6003">
        <f>IF(IFERROR(_xlfn.NUMBERVALUE(RIGHT(D6003,2))=C6003-2000,TRUE),1,0)*_xlfn.IFNA(VLOOKUP(LEFT(RIGHT(D6003,LEN(D6003)-6),LEN(RIGHT(D6003,LEN(D6003)-6))-3),'Filter Fuel'!$A$3:$I$29,HLOOKUP(LEFT(D6003,6),'Filter Fuel'!$B$1:$I$2,2,FALSE),FALSE),1)*IF(F6003=0,0,1)</f>
        <v>0</v>
      </c>
      <c r="B6003" t="s">
        <v>2</v>
      </c>
      <c r="C6003">
        <f t="shared" si="176"/>
        <v>2040</v>
      </c>
      <c r="D6003" t="str">
        <f t="shared" si="177"/>
        <v>PUBBDGELCIMP18</v>
      </c>
      <c r="E6003" t="str">
        <f>VLOOKUP(D6003,'NZ40-POPT_tech_groups'!A:B,2,FALSE)</f>
        <v>NZ40-ENE-1-PUBBDG</v>
      </c>
      <c r="F6003" s="3">
        <f>_xlfn.IFNA(_xlfn.IFNA(VLOOKUP(D6003,'Energy Share'!B:D,3,FALSE),VLOOKUP(LEFT(D6003,LEN(D6003)-2),'Energy Share'!B:D,3,FALSE)),0)*HLOOKUP(C6003,'Energy Share'!$I$2:$AL$3,2,FALSE)*VLOOKUP(LEFT(D6003,6),'Energy Share'!$I$6:$J$14,2,FALSE)</f>
        <v>0</v>
      </c>
    </row>
    <row r="6004" spans="1:6" hidden="1" x14ac:dyDescent="0.3">
      <c r="A6004">
        <f>IF(IFERROR(_xlfn.NUMBERVALUE(RIGHT(D6004,2))=C6004-2000,TRUE),1,0)*_xlfn.IFNA(VLOOKUP(LEFT(RIGHT(D6004,LEN(D6004)-6),LEN(RIGHT(D6004,LEN(D6004)-6))-3),'Filter Fuel'!$A$3:$I$29,HLOOKUP(LEFT(D6004,6),'Filter Fuel'!$B$1:$I$2,2,FALSE),FALSE),1)*IF(F6004=0,0,1)</f>
        <v>0</v>
      </c>
      <c r="B6004" t="s">
        <v>2</v>
      </c>
      <c r="C6004">
        <f t="shared" si="176"/>
        <v>2040</v>
      </c>
      <c r="D6004" t="str">
        <f t="shared" si="177"/>
        <v>PUBBDGELCIMP19</v>
      </c>
      <c r="E6004" t="str">
        <f>VLOOKUP(D6004,'NZ40-POPT_tech_groups'!A:B,2,FALSE)</f>
        <v>NZ40-ENE-1-PUBBDG</v>
      </c>
      <c r="F6004" s="3">
        <f>_xlfn.IFNA(_xlfn.IFNA(VLOOKUP(D6004,'Energy Share'!B:D,3,FALSE),VLOOKUP(LEFT(D6004,LEN(D6004)-2),'Energy Share'!B:D,3,FALSE)),0)*HLOOKUP(C6004,'Energy Share'!$I$2:$AL$3,2,FALSE)*VLOOKUP(LEFT(D6004,6),'Energy Share'!$I$6:$J$14,2,FALSE)</f>
        <v>0</v>
      </c>
    </row>
    <row r="6005" spans="1:6" hidden="1" x14ac:dyDescent="0.3">
      <c r="A6005">
        <f>IF(IFERROR(_xlfn.NUMBERVALUE(RIGHT(D6005,2))=C6005-2000,TRUE),1,0)*_xlfn.IFNA(VLOOKUP(LEFT(RIGHT(D6005,LEN(D6005)-6),LEN(RIGHT(D6005,LEN(D6005)-6))-3),'Filter Fuel'!$A$3:$I$29,HLOOKUP(LEFT(D6005,6),'Filter Fuel'!$B$1:$I$2,2,FALSE),FALSE),1)*IF(F6005=0,0,1)</f>
        <v>0</v>
      </c>
      <c r="B6005" t="s">
        <v>2</v>
      </c>
      <c r="C6005">
        <f t="shared" si="176"/>
        <v>2040</v>
      </c>
      <c r="D6005" t="str">
        <f t="shared" si="177"/>
        <v>PUBBDGELCIMP20</v>
      </c>
      <c r="E6005" t="str">
        <f>VLOOKUP(D6005,'NZ40-POPT_tech_groups'!A:B,2,FALSE)</f>
        <v>NZ40-ENE-1-PUBBDG</v>
      </c>
      <c r="F6005" s="3">
        <f>_xlfn.IFNA(_xlfn.IFNA(VLOOKUP(D6005,'Energy Share'!B:D,3,FALSE),VLOOKUP(LEFT(D6005,LEN(D6005)-2),'Energy Share'!B:D,3,FALSE)),0)*HLOOKUP(C6005,'Energy Share'!$I$2:$AL$3,2,FALSE)*VLOOKUP(LEFT(D6005,6),'Energy Share'!$I$6:$J$14,2,FALSE)</f>
        <v>0</v>
      </c>
    </row>
    <row r="6006" spans="1:6" hidden="1" x14ac:dyDescent="0.3">
      <c r="A6006">
        <f>IF(IFERROR(_xlfn.NUMBERVALUE(RIGHT(D6006,2))=C6006-2000,TRUE),1,0)*_xlfn.IFNA(VLOOKUP(LEFT(RIGHT(D6006,LEN(D6006)-6),LEN(RIGHT(D6006,LEN(D6006)-6))-3),'Filter Fuel'!$A$3:$I$29,HLOOKUP(LEFT(D6006,6),'Filter Fuel'!$B$1:$I$2,2,FALSE),FALSE),1)*IF(F6006=0,0,1)</f>
        <v>0</v>
      </c>
      <c r="B6006" t="s">
        <v>2</v>
      </c>
      <c r="C6006">
        <f t="shared" si="176"/>
        <v>2040</v>
      </c>
      <c r="D6006" t="str">
        <f t="shared" si="177"/>
        <v>PUBBDGELCIMP21</v>
      </c>
      <c r="E6006" t="str">
        <f>VLOOKUP(D6006,'NZ40-POPT_tech_groups'!A:B,2,FALSE)</f>
        <v>NZ40-ENE-1-PUBBDG</v>
      </c>
      <c r="F6006" s="3">
        <f>_xlfn.IFNA(_xlfn.IFNA(VLOOKUP(D6006,'Energy Share'!B:D,3,FALSE),VLOOKUP(LEFT(D6006,LEN(D6006)-2),'Energy Share'!B:D,3,FALSE)),0)*HLOOKUP(C6006,'Energy Share'!$I$2:$AL$3,2,FALSE)*VLOOKUP(LEFT(D6006,6),'Energy Share'!$I$6:$J$14,2,FALSE)</f>
        <v>0</v>
      </c>
    </row>
    <row r="6007" spans="1:6" hidden="1" x14ac:dyDescent="0.3">
      <c r="A6007">
        <f>IF(IFERROR(_xlfn.NUMBERVALUE(RIGHT(D6007,2))=C6007-2000,TRUE),1,0)*_xlfn.IFNA(VLOOKUP(LEFT(RIGHT(D6007,LEN(D6007)-6),LEN(RIGHT(D6007,LEN(D6007)-6))-3),'Filter Fuel'!$A$3:$I$29,HLOOKUP(LEFT(D6007,6),'Filter Fuel'!$B$1:$I$2,2,FALSE),FALSE),1)*IF(F6007=0,0,1)</f>
        <v>0</v>
      </c>
      <c r="B6007" t="s">
        <v>2</v>
      </c>
      <c r="C6007">
        <f t="shared" si="176"/>
        <v>2040</v>
      </c>
      <c r="D6007" t="str">
        <f t="shared" si="177"/>
        <v>PUBBDGELCIMP22</v>
      </c>
      <c r="E6007" t="str">
        <f>VLOOKUP(D6007,'NZ40-POPT_tech_groups'!A:B,2,FALSE)</f>
        <v>NZ40-ENE-1-PUBBDG</v>
      </c>
      <c r="F6007" s="3">
        <f>_xlfn.IFNA(_xlfn.IFNA(VLOOKUP(D6007,'Energy Share'!B:D,3,FALSE),VLOOKUP(LEFT(D6007,LEN(D6007)-2),'Energy Share'!B:D,3,FALSE)),0)*HLOOKUP(C6007,'Energy Share'!$I$2:$AL$3,2,FALSE)*VLOOKUP(LEFT(D6007,6),'Energy Share'!$I$6:$J$14,2,FALSE)</f>
        <v>0</v>
      </c>
    </row>
    <row r="6008" spans="1:6" hidden="1" x14ac:dyDescent="0.3">
      <c r="A6008">
        <f>IF(IFERROR(_xlfn.NUMBERVALUE(RIGHT(D6008,2))=C6008-2000,TRUE),1,0)*_xlfn.IFNA(VLOOKUP(LEFT(RIGHT(D6008,LEN(D6008)-6),LEN(RIGHT(D6008,LEN(D6008)-6))-3),'Filter Fuel'!$A$3:$I$29,HLOOKUP(LEFT(D6008,6),'Filter Fuel'!$B$1:$I$2,2,FALSE),FALSE),1)*IF(F6008=0,0,1)</f>
        <v>0</v>
      </c>
      <c r="B6008" t="s">
        <v>2</v>
      </c>
      <c r="C6008">
        <f t="shared" si="176"/>
        <v>2040</v>
      </c>
      <c r="D6008" t="str">
        <f t="shared" si="177"/>
        <v>PUBBDGELCIMP23</v>
      </c>
      <c r="E6008" t="str">
        <f>VLOOKUP(D6008,'NZ40-POPT_tech_groups'!A:B,2,FALSE)</f>
        <v>NZ40-ENE-1-PUBBDG</v>
      </c>
      <c r="F6008" s="3">
        <f>_xlfn.IFNA(_xlfn.IFNA(VLOOKUP(D6008,'Energy Share'!B:D,3,FALSE),VLOOKUP(LEFT(D6008,LEN(D6008)-2),'Energy Share'!B:D,3,FALSE)),0)*HLOOKUP(C6008,'Energy Share'!$I$2:$AL$3,2,FALSE)*VLOOKUP(LEFT(D6008,6),'Energy Share'!$I$6:$J$14,2,FALSE)</f>
        <v>0</v>
      </c>
    </row>
    <row r="6009" spans="1:6" hidden="1" x14ac:dyDescent="0.3">
      <c r="A6009">
        <f>IF(IFERROR(_xlfn.NUMBERVALUE(RIGHT(D6009,2))=C6009-2000,TRUE),1,0)*_xlfn.IFNA(VLOOKUP(LEFT(RIGHT(D6009,LEN(D6009)-6),LEN(RIGHT(D6009,LEN(D6009)-6))-3),'Filter Fuel'!$A$3:$I$29,HLOOKUP(LEFT(D6009,6),'Filter Fuel'!$B$1:$I$2,2,FALSE),FALSE),1)*IF(F6009=0,0,1)</f>
        <v>0</v>
      </c>
      <c r="B6009" t="s">
        <v>2</v>
      </c>
      <c r="C6009">
        <f t="shared" si="176"/>
        <v>2040</v>
      </c>
      <c r="D6009" t="str">
        <f t="shared" si="177"/>
        <v>PUBBDGELCIMP24</v>
      </c>
      <c r="E6009" t="str">
        <f>VLOOKUP(D6009,'NZ40-POPT_tech_groups'!A:B,2,FALSE)</f>
        <v>NZ40-ENE-1-PUBBDG</v>
      </c>
      <c r="F6009" s="3">
        <f>_xlfn.IFNA(_xlfn.IFNA(VLOOKUP(D6009,'Energy Share'!B:D,3,FALSE),VLOOKUP(LEFT(D6009,LEN(D6009)-2),'Energy Share'!B:D,3,FALSE)),0)*HLOOKUP(C6009,'Energy Share'!$I$2:$AL$3,2,FALSE)*VLOOKUP(LEFT(D6009,6),'Energy Share'!$I$6:$J$14,2,FALSE)</f>
        <v>0</v>
      </c>
    </row>
    <row r="6010" spans="1:6" hidden="1" x14ac:dyDescent="0.3">
      <c r="A6010">
        <f>IF(IFERROR(_xlfn.NUMBERVALUE(RIGHT(D6010,2))=C6010-2000,TRUE),1,0)*_xlfn.IFNA(VLOOKUP(LEFT(RIGHT(D6010,LEN(D6010)-6),LEN(RIGHT(D6010,LEN(D6010)-6))-3),'Filter Fuel'!$A$3:$I$29,HLOOKUP(LEFT(D6010,6),'Filter Fuel'!$B$1:$I$2,2,FALSE),FALSE),1)*IF(F6010=0,0,1)</f>
        <v>0</v>
      </c>
      <c r="B6010" t="s">
        <v>2</v>
      </c>
      <c r="C6010">
        <f t="shared" si="176"/>
        <v>2040</v>
      </c>
      <c r="D6010" t="str">
        <f t="shared" si="177"/>
        <v>PUBBDGELCIMP25</v>
      </c>
      <c r="E6010" t="str">
        <f>VLOOKUP(D6010,'NZ40-POPT_tech_groups'!A:B,2,FALSE)</f>
        <v>NZ40-ENE-1-PUBBDG</v>
      </c>
      <c r="F6010" s="3">
        <f>_xlfn.IFNA(_xlfn.IFNA(VLOOKUP(D6010,'Energy Share'!B:D,3,FALSE),VLOOKUP(LEFT(D6010,LEN(D6010)-2),'Energy Share'!B:D,3,FALSE)),0)*HLOOKUP(C6010,'Energy Share'!$I$2:$AL$3,2,FALSE)*VLOOKUP(LEFT(D6010,6),'Energy Share'!$I$6:$J$14,2,FALSE)</f>
        <v>0</v>
      </c>
    </row>
    <row r="6011" spans="1:6" hidden="1" x14ac:dyDescent="0.3">
      <c r="A6011">
        <f>IF(IFERROR(_xlfn.NUMBERVALUE(RIGHT(D6011,2))=C6011-2000,TRUE),1,0)*_xlfn.IFNA(VLOOKUP(LEFT(RIGHT(D6011,LEN(D6011)-6),LEN(RIGHT(D6011,LEN(D6011)-6))-3),'Filter Fuel'!$A$3:$I$29,HLOOKUP(LEFT(D6011,6),'Filter Fuel'!$B$1:$I$2,2,FALSE),FALSE),1)*IF(F6011=0,0,1)</f>
        <v>0</v>
      </c>
      <c r="B6011" t="s">
        <v>2</v>
      </c>
      <c r="C6011">
        <f t="shared" si="176"/>
        <v>2040</v>
      </c>
      <c r="D6011" t="str">
        <f t="shared" si="177"/>
        <v>PUBBDGELCIMP26</v>
      </c>
      <c r="E6011" t="str">
        <f>VLOOKUP(D6011,'NZ40-POPT_tech_groups'!A:B,2,FALSE)</f>
        <v>NZ40-ENE-1-PUBBDG</v>
      </c>
      <c r="F6011" s="3">
        <f>_xlfn.IFNA(_xlfn.IFNA(VLOOKUP(D6011,'Energy Share'!B:D,3,FALSE),VLOOKUP(LEFT(D6011,LEN(D6011)-2),'Energy Share'!B:D,3,FALSE)),0)*HLOOKUP(C6011,'Energy Share'!$I$2:$AL$3,2,FALSE)*VLOOKUP(LEFT(D6011,6),'Energy Share'!$I$6:$J$14,2,FALSE)</f>
        <v>0</v>
      </c>
    </row>
    <row r="6012" spans="1:6" hidden="1" x14ac:dyDescent="0.3">
      <c r="A6012">
        <f>IF(IFERROR(_xlfn.NUMBERVALUE(RIGHT(D6012,2))=C6012-2000,TRUE),1,0)*_xlfn.IFNA(VLOOKUP(LEFT(RIGHT(D6012,LEN(D6012)-6),LEN(RIGHT(D6012,LEN(D6012)-6))-3),'Filter Fuel'!$A$3:$I$29,HLOOKUP(LEFT(D6012,6),'Filter Fuel'!$B$1:$I$2,2,FALSE),FALSE),1)*IF(F6012=0,0,1)</f>
        <v>0</v>
      </c>
      <c r="B6012" t="s">
        <v>2</v>
      </c>
      <c r="C6012">
        <f t="shared" si="176"/>
        <v>2040</v>
      </c>
      <c r="D6012" t="str">
        <f t="shared" si="177"/>
        <v>PUBBDGELCIMP27</v>
      </c>
      <c r="E6012" t="str">
        <f>VLOOKUP(D6012,'NZ40-POPT_tech_groups'!A:B,2,FALSE)</f>
        <v>NZ40-ENE-1-PUBBDG</v>
      </c>
      <c r="F6012" s="3">
        <f>_xlfn.IFNA(_xlfn.IFNA(VLOOKUP(D6012,'Energy Share'!B:D,3,FALSE),VLOOKUP(LEFT(D6012,LEN(D6012)-2),'Energy Share'!B:D,3,FALSE)),0)*HLOOKUP(C6012,'Energy Share'!$I$2:$AL$3,2,FALSE)*VLOOKUP(LEFT(D6012,6),'Energy Share'!$I$6:$J$14,2,FALSE)</f>
        <v>0</v>
      </c>
    </row>
    <row r="6013" spans="1:6" hidden="1" x14ac:dyDescent="0.3">
      <c r="A6013">
        <f>IF(IFERROR(_xlfn.NUMBERVALUE(RIGHT(D6013,2))=C6013-2000,TRUE),1,0)*_xlfn.IFNA(VLOOKUP(LEFT(RIGHT(D6013,LEN(D6013)-6),LEN(RIGHT(D6013,LEN(D6013)-6))-3),'Filter Fuel'!$A$3:$I$29,HLOOKUP(LEFT(D6013,6),'Filter Fuel'!$B$1:$I$2,2,FALSE),FALSE),1)*IF(F6013=0,0,1)</f>
        <v>0</v>
      </c>
      <c r="B6013" t="s">
        <v>2</v>
      </c>
      <c r="C6013">
        <f t="shared" si="176"/>
        <v>2040</v>
      </c>
      <c r="D6013" t="str">
        <f t="shared" si="177"/>
        <v>PUBBDGELCIMP28</v>
      </c>
      <c r="E6013" t="str">
        <f>VLOOKUP(D6013,'NZ40-POPT_tech_groups'!A:B,2,FALSE)</f>
        <v>NZ40-ENE-1-PUBBDG</v>
      </c>
      <c r="F6013" s="3">
        <f>_xlfn.IFNA(_xlfn.IFNA(VLOOKUP(D6013,'Energy Share'!B:D,3,FALSE),VLOOKUP(LEFT(D6013,LEN(D6013)-2),'Energy Share'!B:D,3,FALSE)),0)*HLOOKUP(C6013,'Energy Share'!$I$2:$AL$3,2,FALSE)*VLOOKUP(LEFT(D6013,6),'Energy Share'!$I$6:$J$14,2,FALSE)</f>
        <v>0</v>
      </c>
    </row>
    <row r="6014" spans="1:6" hidden="1" x14ac:dyDescent="0.3">
      <c r="A6014">
        <f>IF(IFERROR(_xlfn.NUMBERVALUE(RIGHT(D6014,2))=C6014-2000,TRUE),1,0)*_xlfn.IFNA(VLOOKUP(LEFT(RIGHT(D6014,LEN(D6014)-6),LEN(RIGHT(D6014,LEN(D6014)-6))-3),'Filter Fuel'!$A$3:$I$29,HLOOKUP(LEFT(D6014,6),'Filter Fuel'!$B$1:$I$2,2,FALSE),FALSE),1)*IF(F6014=0,0,1)</f>
        <v>0</v>
      </c>
      <c r="B6014" t="s">
        <v>2</v>
      </c>
      <c r="C6014">
        <f t="shared" si="176"/>
        <v>2040</v>
      </c>
      <c r="D6014" t="str">
        <f t="shared" si="177"/>
        <v>PUBBDGELCIMP29</v>
      </c>
      <c r="E6014" t="str">
        <f>VLOOKUP(D6014,'NZ40-POPT_tech_groups'!A:B,2,FALSE)</f>
        <v>NZ40-ENE-1-PUBBDG</v>
      </c>
      <c r="F6014" s="3">
        <f>_xlfn.IFNA(_xlfn.IFNA(VLOOKUP(D6014,'Energy Share'!B:D,3,FALSE),VLOOKUP(LEFT(D6014,LEN(D6014)-2),'Energy Share'!B:D,3,FALSE)),0)*HLOOKUP(C6014,'Energy Share'!$I$2:$AL$3,2,FALSE)*VLOOKUP(LEFT(D6014,6),'Energy Share'!$I$6:$J$14,2,FALSE)</f>
        <v>0</v>
      </c>
    </row>
    <row r="6015" spans="1:6" hidden="1" x14ac:dyDescent="0.3">
      <c r="A6015">
        <f>IF(IFERROR(_xlfn.NUMBERVALUE(RIGHT(D6015,2))=C6015-2000,TRUE),1,0)*_xlfn.IFNA(VLOOKUP(LEFT(RIGHT(D6015,LEN(D6015)-6),LEN(RIGHT(D6015,LEN(D6015)-6))-3),'Filter Fuel'!$A$3:$I$29,HLOOKUP(LEFT(D6015,6),'Filter Fuel'!$B$1:$I$2,2,FALSE),FALSE),1)*IF(F6015=0,0,1)</f>
        <v>0</v>
      </c>
      <c r="B6015" t="s">
        <v>2</v>
      </c>
      <c r="C6015">
        <f t="shared" si="176"/>
        <v>2040</v>
      </c>
      <c r="D6015" t="str">
        <f t="shared" si="177"/>
        <v>PUBBDGELCIMP30</v>
      </c>
      <c r="E6015" t="str">
        <f>VLOOKUP(D6015,'NZ40-POPT_tech_groups'!A:B,2,FALSE)</f>
        <v>NZ40-ENE-1-PUBBDG</v>
      </c>
      <c r="F6015" s="3">
        <f>_xlfn.IFNA(_xlfn.IFNA(VLOOKUP(D6015,'Energy Share'!B:D,3,FALSE),VLOOKUP(LEFT(D6015,LEN(D6015)-2),'Energy Share'!B:D,3,FALSE)),0)*HLOOKUP(C6015,'Energy Share'!$I$2:$AL$3,2,FALSE)*VLOOKUP(LEFT(D6015,6),'Energy Share'!$I$6:$J$14,2,FALSE)</f>
        <v>0</v>
      </c>
    </row>
    <row r="6016" spans="1:6" hidden="1" x14ac:dyDescent="0.3">
      <c r="A6016">
        <f>IF(IFERROR(_xlfn.NUMBERVALUE(RIGHT(D6016,2))=C6016-2000,TRUE),1,0)*_xlfn.IFNA(VLOOKUP(LEFT(RIGHT(D6016,LEN(D6016)-6),LEN(RIGHT(D6016,LEN(D6016)-6))-3),'Filter Fuel'!$A$3:$I$29,HLOOKUP(LEFT(D6016,6),'Filter Fuel'!$B$1:$I$2,2,FALSE),FALSE),1)*IF(F6016=0,0,1)</f>
        <v>0</v>
      </c>
      <c r="B6016" t="s">
        <v>2</v>
      </c>
      <c r="C6016">
        <f t="shared" si="176"/>
        <v>2040</v>
      </c>
      <c r="D6016" t="str">
        <f t="shared" si="177"/>
        <v>PUBBDGELCIMP31</v>
      </c>
      <c r="E6016" t="str">
        <f>VLOOKUP(D6016,'NZ40-POPT_tech_groups'!A:B,2,FALSE)</f>
        <v>NZ40-ENE-1-PUBBDG</v>
      </c>
      <c r="F6016" s="3">
        <f>_xlfn.IFNA(_xlfn.IFNA(VLOOKUP(D6016,'Energy Share'!B:D,3,FALSE),VLOOKUP(LEFT(D6016,LEN(D6016)-2),'Energy Share'!B:D,3,FALSE)),0)*HLOOKUP(C6016,'Energy Share'!$I$2:$AL$3,2,FALSE)*VLOOKUP(LEFT(D6016,6),'Energy Share'!$I$6:$J$14,2,FALSE)</f>
        <v>0</v>
      </c>
    </row>
    <row r="6017" spans="1:6" hidden="1" x14ac:dyDescent="0.3">
      <c r="A6017">
        <f>IF(IFERROR(_xlfn.NUMBERVALUE(RIGHT(D6017,2))=C6017-2000,TRUE),1,0)*_xlfn.IFNA(VLOOKUP(LEFT(RIGHT(D6017,LEN(D6017)-6),LEN(RIGHT(D6017,LEN(D6017)-6))-3),'Filter Fuel'!$A$3:$I$29,HLOOKUP(LEFT(D6017,6),'Filter Fuel'!$B$1:$I$2,2,FALSE),FALSE),1)*IF(F6017=0,0,1)</f>
        <v>0</v>
      </c>
      <c r="B6017" t="s">
        <v>2</v>
      </c>
      <c r="C6017">
        <f t="shared" si="176"/>
        <v>2040</v>
      </c>
      <c r="D6017" t="str">
        <f t="shared" si="177"/>
        <v>PUBBDGELCIMP32</v>
      </c>
      <c r="E6017" t="str">
        <f>VLOOKUP(D6017,'NZ40-POPT_tech_groups'!A:B,2,FALSE)</f>
        <v>NZ40-ENE-1-PUBBDG</v>
      </c>
      <c r="F6017" s="3">
        <f>_xlfn.IFNA(_xlfn.IFNA(VLOOKUP(D6017,'Energy Share'!B:D,3,FALSE),VLOOKUP(LEFT(D6017,LEN(D6017)-2),'Energy Share'!B:D,3,FALSE)),0)*HLOOKUP(C6017,'Energy Share'!$I$2:$AL$3,2,FALSE)*VLOOKUP(LEFT(D6017,6),'Energy Share'!$I$6:$J$14,2,FALSE)</f>
        <v>0</v>
      </c>
    </row>
    <row r="6018" spans="1:6" hidden="1" x14ac:dyDescent="0.3">
      <c r="A6018">
        <f>IF(IFERROR(_xlfn.NUMBERVALUE(RIGHT(D6018,2))=C6018-2000,TRUE),1,0)*_xlfn.IFNA(VLOOKUP(LEFT(RIGHT(D6018,LEN(D6018)-6),LEN(RIGHT(D6018,LEN(D6018)-6))-3),'Filter Fuel'!$A$3:$I$29,HLOOKUP(LEFT(D6018,6),'Filter Fuel'!$B$1:$I$2,2,FALSE),FALSE),1)*IF(F6018=0,0,1)</f>
        <v>0</v>
      </c>
      <c r="B6018" t="s">
        <v>2</v>
      </c>
      <c r="C6018">
        <f t="shared" si="176"/>
        <v>2040</v>
      </c>
      <c r="D6018" t="str">
        <f t="shared" si="177"/>
        <v>PUBBDGELCIMP33</v>
      </c>
      <c r="E6018" t="str">
        <f>VLOOKUP(D6018,'NZ40-POPT_tech_groups'!A:B,2,FALSE)</f>
        <v>NZ40-ENE-1-PUBBDG</v>
      </c>
      <c r="F6018" s="3">
        <f>_xlfn.IFNA(_xlfn.IFNA(VLOOKUP(D6018,'Energy Share'!B:D,3,FALSE),VLOOKUP(LEFT(D6018,LEN(D6018)-2),'Energy Share'!B:D,3,FALSE)),0)*HLOOKUP(C6018,'Energy Share'!$I$2:$AL$3,2,FALSE)*VLOOKUP(LEFT(D6018,6),'Energy Share'!$I$6:$J$14,2,FALSE)</f>
        <v>0</v>
      </c>
    </row>
    <row r="6019" spans="1:6" hidden="1" x14ac:dyDescent="0.3">
      <c r="A6019">
        <f>IF(IFERROR(_xlfn.NUMBERVALUE(RIGHT(D6019,2))=C6019-2000,TRUE),1,0)*_xlfn.IFNA(VLOOKUP(LEFT(RIGHT(D6019,LEN(D6019)-6),LEN(RIGHT(D6019,LEN(D6019)-6))-3),'Filter Fuel'!$A$3:$I$29,HLOOKUP(LEFT(D6019,6),'Filter Fuel'!$B$1:$I$2,2,FALSE),FALSE),1)*IF(F6019=0,0,1)</f>
        <v>0</v>
      </c>
      <c r="B6019" t="s">
        <v>2</v>
      </c>
      <c r="C6019">
        <f t="shared" si="176"/>
        <v>2040</v>
      </c>
      <c r="D6019" t="str">
        <f t="shared" si="177"/>
        <v>PUBBDGELCIMP34</v>
      </c>
      <c r="E6019" t="str">
        <f>VLOOKUP(D6019,'NZ40-POPT_tech_groups'!A:B,2,FALSE)</f>
        <v>NZ40-ENE-1-PUBBDG</v>
      </c>
      <c r="F6019" s="3">
        <f>_xlfn.IFNA(_xlfn.IFNA(VLOOKUP(D6019,'Energy Share'!B:D,3,FALSE),VLOOKUP(LEFT(D6019,LEN(D6019)-2),'Energy Share'!B:D,3,FALSE)),0)*HLOOKUP(C6019,'Energy Share'!$I$2:$AL$3,2,FALSE)*VLOOKUP(LEFT(D6019,6),'Energy Share'!$I$6:$J$14,2,FALSE)</f>
        <v>0</v>
      </c>
    </row>
    <row r="6020" spans="1:6" hidden="1" x14ac:dyDescent="0.3">
      <c r="A6020">
        <f>IF(IFERROR(_xlfn.NUMBERVALUE(RIGHT(D6020,2))=C6020-2000,TRUE),1,0)*_xlfn.IFNA(VLOOKUP(LEFT(RIGHT(D6020,LEN(D6020)-6),LEN(RIGHT(D6020,LEN(D6020)-6))-3),'Filter Fuel'!$A$3:$I$29,HLOOKUP(LEFT(D6020,6),'Filter Fuel'!$B$1:$I$2,2,FALSE),FALSE),1)*IF(F6020=0,0,1)</f>
        <v>0</v>
      </c>
      <c r="B6020" t="s">
        <v>2</v>
      </c>
      <c r="C6020">
        <f t="shared" si="176"/>
        <v>2040</v>
      </c>
      <c r="D6020" t="str">
        <f t="shared" si="177"/>
        <v>PUBBDGELCIMP35</v>
      </c>
      <c r="E6020" t="str">
        <f>VLOOKUP(D6020,'NZ40-POPT_tech_groups'!A:B,2,FALSE)</f>
        <v>NZ40-ENE-1-PUBBDG</v>
      </c>
      <c r="F6020" s="3">
        <f>_xlfn.IFNA(_xlfn.IFNA(VLOOKUP(D6020,'Energy Share'!B:D,3,FALSE),VLOOKUP(LEFT(D6020,LEN(D6020)-2),'Energy Share'!B:D,3,FALSE)),0)*HLOOKUP(C6020,'Energy Share'!$I$2:$AL$3,2,FALSE)*VLOOKUP(LEFT(D6020,6),'Energy Share'!$I$6:$J$14,2,FALSE)</f>
        <v>0</v>
      </c>
    </row>
    <row r="6021" spans="1:6" hidden="1" x14ac:dyDescent="0.3">
      <c r="A6021">
        <f>IF(IFERROR(_xlfn.NUMBERVALUE(RIGHT(D6021,2))=C6021-2000,TRUE),1,0)*_xlfn.IFNA(VLOOKUP(LEFT(RIGHT(D6021,LEN(D6021)-6),LEN(RIGHT(D6021,LEN(D6021)-6))-3),'Filter Fuel'!$A$3:$I$29,HLOOKUP(LEFT(D6021,6),'Filter Fuel'!$B$1:$I$2,2,FALSE),FALSE),1)*IF(F6021=0,0,1)</f>
        <v>0</v>
      </c>
      <c r="B6021" t="s">
        <v>2</v>
      </c>
      <c r="C6021">
        <f t="shared" si="176"/>
        <v>2040</v>
      </c>
      <c r="D6021" t="str">
        <f t="shared" si="177"/>
        <v>PUBBDGELCIMP36</v>
      </c>
      <c r="E6021" t="str">
        <f>VLOOKUP(D6021,'NZ40-POPT_tech_groups'!A:B,2,FALSE)</f>
        <v>NZ40-ENE-1-PUBBDG</v>
      </c>
      <c r="F6021" s="3">
        <f>_xlfn.IFNA(_xlfn.IFNA(VLOOKUP(D6021,'Energy Share'!B:D,3,FALSE),VLOOKUP(LEFT(D6021,LEN(D6021)-2),'Energy Share'!B:D,3,FALSE)),0)*HLOOKUP(C6021,'Energy Share'!$I$2:$AL$3,2,FALSE)*VLOOKUP(LEFT(D6021,6),'Energy Share'!$I$6:$J$14,2,FALSE)</f>
        <v>0</v>
      </c>
    </row>
    <row r="6022" spans="1:6" hidden="1" x14ac:dyDescent="0.3">
      <c r="A6022">
        <f>IF(IFERROR(_xlfn.NUMBERVALUE(RIGHT(D6022,2))=C6022-2000,TRUE),1,0)*_xlfn.IFNA(VLOOKUP(LEFT(RIGHT(D6022,LEN(D6022)-6),LEN(RIGHT(D6022,LEN(D6022)-6))-3),'Filter Fuel'!$A$3:$I$29,HLOOKUP(LEFT(D6022,6),'Filter Fuel'!$B$1:$I$2,2,FALSE),FALSE),1)*IF(F6022=0,0,1)</f>
        <v>0</v>
      </c>
      <c r="B6022" t="s">
        <v>2</v>
      </c>
      <c r="C6022">
        <f t="shared" si="176"/>
        <v>2040</v>
      </c>
      <c r="D6022" t="str">
        <f t="shared" si="177"/>
        <v>PUBBDGELCIMP37</v>
      </c>
      <c r="E6022" t="str">
        <f>VLOOKUP(D6022,'NZ40-POPT_tech_groups'!A:B,2,FALSE)</f>
        <v>NZ40-ENE-1-PUBBDG</v>
      </c>
      <c r="F6022" s="3">
        <f>_xlfn.IFNA(_xlfn.IFNA(VLOOKUP(D6022,'Energy Share'!B:D,3,FALSE),VLOOKUP(LEFT(D6022,LEN(D6022)-2),'Energy Share'!B:D,3,FALSE)),0)*HLOOKUP(C6022,'Energy Share'!$I$2:$AL$3,2,FALSE)*VLOOKUP(LEFT(D6022,6),'Energy Share'!$I$6:$J$14,2,FALSE)</f>
        <v>0</v>
      </c>
    </row>
    <row r="6023" spans="1:6" hidden="1" x14ac:dyDescent="0.3">
      <c r="A6023">
        <f>IF(IFERROR(_xlfn.NUMBERVALUE(RIGHT(D6023,2))=C6023-2000,TRUE),1,0)*_xlfn.IFNA(VLOOKUP(LEFT(RIGHT(D6023,LEN(D6023)-6),LEN(RIGHT(D6023,LEN(D6023)-6))-3),'Filter Fuel'!$A$3:$I$29,HLOOKUP(LEFT(D6023,6),'Filter Fuel'!$B$1:$I$2,2,FALSE),FALSE),1)*IF(F6023=0,0,1)</f>
        <v>0</v>
      </c>
      <c r="B6023" t="s">
        <v>2</v>
      </c>
      <c r="C6023">
        <f t="shared" si="176"/>
        <v>2040</v>
      </c>
      <c r="D6023" t="str">
        <f t="shared" si="177"/>
        <v>PUBBDGELCIMP38</v>
      </c>
      <c r="E6023" t="str">
        <f>VLOOKUP(D6023,'NZ40-POPT_tech_groups'!A:B,2,FALSE)</f>
        <v>NZ40-ENE-1-PUBBDG</v>
      </c>
      <c r="F6023" s="3">
        <f>_xlfn.IFNA(_xlfn.IFNA(VLOOKUP(D6023,'Energy Share'!B:D,3,FALSE),VLOOKUP(LEFT(D6023,LEN(D6023)-2),'Energy Share'!B:D,3,FALSE)),0)*HLOOKUP(C6023,'Energy Share'!$I$2:$AL$3,2,FALSE)*VLOOKUP(LEFT(D6023,6),'Energy Share'!$I$6:$J$14,2,FALSE)</f>
        <v>0</v>
      </c>
    </row>
    <row r="6024" spans="1:6" hidden="1" x14ac:dyDescent="0.3">
      <c r="A6024">
        <f>IF(IFERROR(_xlfn.NUMBERVALUE(RIGHT(D6024,2))=C6024-2000,TRUE),1,0)*_xlfn.IFNA(VLOOKUP(LEFT(RIGHT(D6024,LEN(D6024)-6),LEN(RIGHT(D6024,LEN(D6024)-6))-3),'Filter Fuel'!$A$3:$I$29,HLOOKUP(LEFT(D6024,6),'Filter Fuel'!$B$1:$I$2,2,FALSE),FALSE),1)*IF(F6024=0,0,1)</f>
        <v>0</v>
      </c>
      <c r="B6024" t="s">
        <v>2</v>
      </c>
      <c r="C6024">
        <f t="shared" si="176"/>
        <v>2040</v>
      </c>
      <c r="D6024" t="str">
        <f t="shared" si="177"/>
        <v>PUBBDGELCIMP39</v>
      </c>
      <c r="E6024" t="str">
        <f>VLOOKUP(D6024,'NZ40-POPT_tech_groups'!A:B,2,FALSE)</f>
        <v>NZ40-ENE-1-PUBBDG</v>
      </c>
      <c r="F6024" s="3">
        <f>_xlfn.IFNA(_xlfn.IFNA(VLOOKUP(D6024,'Energy Share'!B:D,3,FALSE),VLOOKUP(LEFT(D6024,LEN(D6024)-2),'Energy Share'!B:D,3,FALSE)),0)*HLOOKUP(C6024,'Energy Share'!$I$2:$AL$3,2,FALSE)*VLOOKUP(LEFT(D6024,6),'Energy Share'!$I$6:$J$14,2,FALSE)</f>
        <v>0</v>
      </c>
    </row>
    <row r="6025" spans="1:6" hidden="1" x14ac:dyDescent="0.3">
      <c r="A6025">
        <f>IF(IFERROR(_xlfn.NUMBERVALUE(RIGHT(D6025,2))=C6025-2000,TRUE),1,0)*_xlfn.IFNA(VLOOKUP(LEFT(RIGHT(D6025,LEN(D6025)-6),LEN(RIGHT(D6025,LEN(D6025)-6))-3),'Filter Fuel'!$A$3:$I$29,HLOOKUP(LEFT(D6025,6),'Filter Fuel'!$B$1:$I$2,2,FALSE),FALSE),1)*IF(F6025=0,0,1)</f>
        <v>0</v>
      </c>
      <c r="B6025" t="s">
        <v>2</v>
      </c>
      <c r="C6025">
        <f t="shared" si="176"/>
        <v>2040</v>
      </c>
      <c r="D6025" t="str">
        <f t="shared" si="177"/>
        <v>PUBBDGELCIMP40</v>
      </c>
      <c r="E6025" t="str">
        <f>VLOOKUP(D6025,'NZ40-POPT_tech_groups'!A:B,2,FALSE)</f>
        <v>NZ40-ENE-1-PUBBDG</v>
      </c>
      <c r="F6025" s="3">
        <f>_xlfn.IFNA(_xlfn.IFNA(VLOOKUP(D6025,'Energy Share'!B:D,3,FALSE),VLOOKUP(LEFT(D6025,LEN(D6025)-2),'Energy Share'!B:D,3,FALSE)),0)*HLOOKUP(C6025,'Energy Share'!$I$2:$AL$3,2,FALSE)*VLOOKUP(LEFT(D6025,6),'Energy Share'!$I$6:$J$14,2,FALSE)</f>
        <v>0</v>
      </c>
    </row>
    <row r="6026" spans="1:6" hidden="1" x14ac:dyDescent="0.3">
      <c r="A6026">
        <f>IF(IFERROR(_xlfn.NUMBERVALUE(RIGHT(D6026,2))=C6026-2000,TRUE),1,0)*_xlfn.IFNA(VLOOKUP(LEFT(RIGHT(D6026,LEN(D6026)-6),LEN(RIGHT(D6026,LEN(D6026)-6))-3),'Filter Fuel'!$A$3:$I$29,HLOOKUP(LEFT(D6026,6),'Filter Fuel'!$B$1:$I$2,2,FALSE),FALSE),1)*IF(F6026=0,0,1)</f>
        <v>0</v>
      </c>
      <c r="B6026" t="s">
        <v>2</v>
      </c>
      <c r="C6026">
        <f t="shared" si="176"/>
        <v>2040</v>
      </c>
      <c r="D6026" t="str">
        <f t="shared" si="177"/>
        <v>PUBBDGELCIMP41</v>
      </c>
      <c r="E6026" t="str">
        <f>VLOOKUP(D6026,'NZ40-POPT_tech_groups'!A:B,2,FALSE)</f>
        <v>NZ40-ENE-1-PUBBDG</v>
      </c>
      <c r="F6026" s="3">
        <f>_xlfn.IFNA(_xlfn.IFNA(VLOOKUP(D6026,'Energy Share'!B:D,3,FALSE),VLOOKUP(LEFT(D6026,LEN(D6026)-2),'Energy Share'!B:D,3,FALSE)),0)*HLOOKUP(C6026,'Energy Share'!$I$2:$AL$3,2,FALSE)*VLOOKUP(LEFT(D6026,6),'Energy Share'!$I$6:$J$14,2,FALSE)</f>
        <v>0</v>
      </c>
    </row>
    <row r="6027" spans="1:6" hidden="1" x14ac:dyDescent="0.3">
      <c r="A6027">
        <f>IF(IFERROR(_xlfn.NUMBERVALUE(RIGHT(D6027,2))=C6027-2000,TRUE),1,0)*_xlfn.IFNA(VLOOKUP(LEFT(RIGHT(D6027,LEN(D6027)-6),LEN(RIGHT(D6027,LEN(D6027)-6))-3),'Filter Fuel'!$A$3:$I$29,HLOOKUP(LEFT(D6027,6),'Filter Fuel'!$B$1:$I$2,2,FALSE),FALSE),1)*IF(F6027=0,0,1)</f>
        <v>0</v>
      </c>
      <c r="B6027" t="s">
        <v>2</v>
      </c>
      <c r="C6027">
        <f t="shared" si="176"/>
        <v>2040</v>
      </c>
      <c r="D6027" t="str">
        <f t="shared" si="177"/>
        <v>PUBBDGELCIMP42</v>
      </c>
      <c r="E6027" t="str">
        <f>VLOOKUP(D6027,'NZ40-POPT_tech_groups'!A:B,2,FALSE)</f>
        <v>NZ40-ENE-1-PUBBDG</v>
      </c>
      <c r="F6027" s="3">
        <f>_xlfn.IFNA(_xlfn.IFNA(VLOOKUP(D6027,'Energy Share'!B:D,3,FALSE),VLOOKUP(LEFT(D6027,LEN(D6027)-2),'Energy Share'!B:D,3,FALSE)),0)*HLOOKUP(C6027,'Energy Share'!$I$2:$AL$3,2,FALSE)*VLOOKUP(LEFT(D6027,6),'Energy Share'!$I$6:$J$14,2,FALSE)</f>
        <v>0</v>
      </c>
    </row>
    <row r="6028" spans="1:6" hidden="1" x14ac:dyDescent="0.3">
      <c r="A6028">
        <f>IF(IFERROR(_xlfn.NUMBERVALUE(RIGHT(D6028,2))=C6028-2000,TRUE),1,0)*_xlfn.IFNA(VLOOKUP(LEFT(RIGHT(D6028,LEN(D6028)-6),LEN(RIGHT(D6028,LEN(D6028)-6))-3),'Filter Fuel'!$A$3:$I$29,HLOOKUP(LEFT(D6028,6),'Filter Fuel'!$B$1:$I$2,2,FALSE),FALSE),1)*IF(F6028=0,0,1)</f>
        <v>0</v>
      </c>
      <c r="B6028" t="s">
        <v>2</v>
      </c>
      <c r="C6028">
        <f t="shared" si="176"/>
        <v>2040</v>
      </c>
      <c r="D6028" t="str">
        <f t="shared" si="177"/>
        <v>PUBBDGELCIMP43</v>
      </c>
      <c r="E6028" t="str">
        <f>VLOOKUP(D6028,'NZ40-POPT_tech_groups'!A:B,2,FALSE)</f>
        <v>NZ40-ENE-1-PUBBDG</v>
      </c>
      <c r="F6028" s="3">
        <f>_xlfn.IFNA(_xlfn.IFNA(VLOOKUP(D6028,'Energy Share'!B:D,3,FALSE),VLOOKUP(LEFT(D6028,LEN(D6028)-2),'Energy Share'!B:D,3,FALSE)),0)*HLOOKUP(C6028,'Energy Share'!$I$2:$AL$3,2,FALSE)*VLOOKUP(LEFT(D6028,6),'Energy Share'!$I$6:$J$14,2,FALSE)</f>
        <v>0</v>
      </c>
    </row>
    <row r="6029" spans="1:6" hidden="1" x14ac:dyDescent="0.3">
      <c r="A6029">
        <f>IF(IFERROR(_xlfn.NUMBERVALUE(RIGHT(D6029,2))=C6029-2000,TRUE),1,0)*_xlfn.IFNA(VLOOKUP(LEFT(RIGHT(D6029,LEN(D6029)-6),LEN(RIGHT(D6029,LEN(D6029)-6))-3),'Filter Fuel'!$A$3:$I$29,HLOOKUP(LEFT(D6029,6),'Filter Fuel'!$B$1:$I$2,2,FALSE),FALSE),1)*IF(F6029=0,0,1)</f>
        <v>0</v>
      </c>
      <c r="B6029" t="s">
        <v>2</v>
      </c>
      <c r="C6029">
        <f t="shared" si="176"/>
        <v>2040</v>
      </c>
      <c r="D6029" t="str">
        <f t="shared" si="177"/>
        <v>PUBBDGELCIMP44</v>
      </c>
      <c r="E6029" t="str">
        <f>VLOOKUP(D6029,'NZ40-POPT_tech_groups'!A:B,2,FALSE)</f>
        <v>NZ40-ENE-1-PUBBDG</v>
      </c>
      <c r="F6029" s="3">
        <f>_xlfn.IFNA(_xlfn.IFNA(VLOOKUP(D6029,'Energy Share'!B:D,3,FALSE),VLOOKUP(LEFT(D6029,LEN(D6029)-2),'Energy Share'!B:D,3,FALSE)),0)*HLOOKUP(C6029,'Energy Share'!$I$2:$AL$3,2,FALSE)*VLOOKUP(LEFT(D6029,6),'Energy Share'!$I$6:$J$14,2,FALSE)</f>
        <v>0</v>
      </c>
    </row>
    <row r="6030" spans="1:6" hidden="1" x14ac:dyDescent="0.3">
      <c r="A6030">
        <f>IF(IFERROR(_xlfn.NUMBERVALUE(RIGHT(D6030,2))=C6030-2000,TRUE),1,0)*_xlfn.IFNA(VLOOKUP(LEFT(RIGHT(D6030,LEN(D6030)-6),LEN(RIGHT(D6030,LEN(D6030)-6))-3),'Filter Fuel'!$A$3:$I$29,HLOOKUP(LEFT(D6030,6),'Filter Fuel'!$B$1:$I$2,2,FALSE),FALSE),1)*IF(F6030=0,0,1)</f>
        <v>0</v>
      </c>
      <c r="B6030" t="s">
        <v>2</v>
      </c>
      <c r="C6030">
        <f t="shared" si="176"/>
        <v>2040</v>
      </c>
      <c r="D6030" t="str">
        <f t="shared" si="177"/>
        <v>PUBBDGELCIMP45</v>
      </c>
      <c r="E6030" t="str">
        <f>VLOOKUP(D6030,'NZ40-POPT_tech_groups'!A:B,2,FALSE)</f>
        <v>NZ40-ENE-1-PUBBDG</v>
      </c>
      <c r="F6030" s="3">
        <f>_xlfn.IFNA(_xlfn.IFNA(VLOOKUP(D6030,'Energy Share'!B:D,3,FALSE),VLOOKUP(LEFT(D6030,LEN(D6030)-2),'Energy Share'!B:D,3,FALSE)),0)*HLOOKUP(C6030,'Energy Share'!$I$2:$AL$3,2,FALSE)*VLOOKUP(LEFT(D6030,6),'Energy Share'!$I$6:$J$14,2,FALSE)</f>
        <v>0</v>
      </c>
    </row>
    <row r="6031" spans="1:6" hidden="1" x14ac:dyDescent="0.3">
      <c r="A6031">
        <f>IF(IFERROR(_xlfn.NUMBERVALUE(RIGHT(D6031,2))=C6031-2000,TRUE),1,0)*_xlfn.IFNA(VLOOKUP(LEFT(RIGHT(D6031,LEN(D6031)-6),LEN(RIGHT(D6031,LEN(D6031)-6))-3),'Filter Fuel'!$A$3:$I$29,HLOOKUP(LEFT(D6031,6),'Filter Fuel'!$B$1:$I$2,2,FALSE),FALSE),1)*IF(F6031=0,0,1)</f>
        <v>0</v>
      </c>
      <c r="B6031" t="s">
        <v>2</v>
      </c>
      <c r="C6031">
        <f t="shared" si="176"/>
        <v>2040</v>
      </c>
      <c r="D6031" t="str">
        <f t="shared" si="177"/>
        <v>PUBBDGELCIMP46</v>
      </c>
      <c r="E6031" t="str">
        <f>VLOOKUP(D6031,'NZ40-POPT_tech_groups'!A:B,2,FALSE)</f>
        <v>NZ40-ENE-1-PUBBDG</v>
      </c>
      <c r="F6031" s="3">
        <f>_xlfn.IFNA(_xlfn.IFNA(VLOOKUP(D6031,'Energy Share'!B:D,3,FALSE),VLOOKUP(LEFT(D6031,LEN(D6031)-2),'Energy Share'!B:D,3,FALSE)),0)*HLOOKUP(C6031,'Energy Share'!$I$2:$AL$3,2,FALSE)*VLOOKUP(LEFT(D6031,6),'Energy Share'!$I$6:$J$14,2,FALSE)</f>
        <v>0</v>
      </c>
    </row>
    <row r="6032" spans="1:6" hidden="1" x14ac:dyDescent="0.3">
      <c r="A6032">
        <f>IF(IFERROR(_xlfn.NUMBERVALUE(RIGHT(D6032,2))=C6032-2000,TRUE),1,0)*_xlfn.IFNA(VLOOKUP(LEFT(RIGHT(D6032,LEN(D6032)-6),LEN(RIGHT(D6032,LEN(D6032)-6))-3),'Filter Fuel'!$A$3:$I$29,HLOOKUP(LEFT(D6032,6),'Filter Fuel'!$B$1:$I$2,2,FALSE),FALSE),1)*IF(F6032=0,0,1)</f>
        <v>0</v>
      </c>
      <c r="B6032" t="s">
        <v>2</v>
      </c>
      <c r="C6032">
        <f t="shared" si="176"/>
        <v>2040</v>
      </c>
      <c r="D6032" t="str">
        <f t="shared" si="177"/>
        <v>PUBBDGELCIMP47</v>
      </c>
      <c r="E6032" t="str">
        <f>VLOOKUP(D6032,'NZ40-POPT_tech_groups'!A:B,2,FALSE)</f>
        <v>NZ40-ENE-1-PUBBDG</v>
      </c>
      <c r="F6032" s="3">
        <f>_xlfn.IFNA(_xlfn.IFNA(VLOOKUP(D6032,'Energy Share'!B:D,3,FALSE),VLOOKUP(LEFT(D6032,LEN(D6032)-2),'Energy Share'!B:D,3,FALSE)),0)*HLOOKUP(C6032,'Energy Share'!$I$2:$AL$3,2,FALSE)*VLOOKUP(LEFT(D6032,6),'Energy Share'!$I$6:$J$14,2,FALSE)</f>
        <v>0</v>
      </c>
    </row>
    <row r="6033" spans="1:6" hidden="1" x14ac:dyDescent="0.3">
      <c r="A6033">
        <f>IF(IFERROR(_xlfn.NUMBERVALUE(RIGHT(D6033,2))=C6033-2000,TRUE),1,0)*_xlfn.IFNA(VLOOKUP(LEFT(RIGHT(D6033,LEN(D6033)-6),LEN(RIGHT(D6033,LEN(D6033)-6))-3),'Filter Fuel'!$A$3:$I$29,HLOOKUP(LEFT(D6033,6),'Filter Fuel'!$B$1:$I$2,2,FALSE),FALSE),1)*IF(F6033=0,0,1)</f>
        <v>0</v>
      </c>
      <c r="B6033" t="s">
        <v>2</v>
      </c>
      <c r="C6033">
        <f t="shared" si="176"/>
        <v>2040</v>
      </c>
      <c r="D6033" t="str">
        <f t="shared" si="177"/>
        <v>PUBBDGELCIMP48</v>
      </c>
      <c r="E6033" t="str">
        <f>VLOOKUP(D6033,'NZ40-POPT_tech_groups'!A:B,2,FALSE)</f>
        <v>NZ40-ENE-1-PUBBDG</v>
      </c>
      <c r="F6033" s="3">
        <f>_xlfn.IFNA(_xlfn.IFNA(VLOOKUP(D6033,'Energy Share'!B:D,3,FALSE),VLOOKUP(LEFT(D6033,LEN(D6033)-2),'Energy Share'!B:D,3,FALSE)),0)*HLOOKUP(C6033,'Energy Share'!$I$2:$AL$3,2,FALSE)*VLOOKUP(LEFT(D6033,6),'Energy Share'!$I$6:$J$14,2,FALSE)</f>
        <v>0</v>
      </c>
    </row>
    <row r="6034" spans="1:6" hidden="1" x14ac:dyDescent="0.3">
      <c r="A6034">
        <f>IF(IFERROR(_xlfn.NUMBERVALUE(RIGHT(D6034,2))=C6034-2000,TRUE),1,0)*_xlfn.IFNA(VLOOKUP(LEFT(RIGHT(D6034,LEN(D6034)-6),LEN(RIGHT(D6034,LEN(D6034)-6))-3),'Filter Fuel'!$A$3:$I$29,HLOOKUP(LEFT(D6034,6),'Filter Fuel'!$B$1:$I$2,2,FALSE),FALSE),1)*IF(F6034=0,0,1)</f>
        <v>0</v>
      </c>
      <c r="B6034" t="s">
        <v>2</v>
      </c>
      <c r="C6034">
        <f t="shared" si="176"/>
        <v>2040</v>
      </c>
      <c r="D6034" t="str">
        <f t="shared" si="177"/>
        <v>PUBBDGELCIMP49</v>
      </c>
      <c r="E6034" t="str">
        <f>VLOOKUP(D6034,'NZ40-POPT_tech_groups'!A:B,2,FALSE)</f>
        <v>NZ40-ENE-1-PUBBDG</v>
      </c>
      <c r="F6034" s="3">
        <f>_xlfn.IFNA(_xlfn.IFNA(VLOOKUP(D6034,'Energy Share'!B:D,3,FALSE),VLOOKUP(LEFT(D6034,LEN(D6034)-2),'Energy Share'!B:D,3,FALSE)),0)*HLOOKUP(C6034,'Energy Share'!$I$2:$AL$3,2,FALSE)*VLOOKUP(LEFT(D6034,6),'Energy Share'!$I$6:$J$14,2,FALSE)</f>
        <v>0</v>
      </c>
    </row>
    <row r="6035" spans="1:6" hidden="1" x14ac:dyDescent="0.3">
      <c r="A6035">
        <f>IF(IFERROR(_xlfn.NUMBERVALUE(RIGHT(D6035,2))=C6035-2000,TRUE),1,0)*_xlfn.IFNA(VLOOKUP(LEFT(RIGHT(D6035,LEN(D6035)-6),LEN(RIGHT(D6035,LEN(D6035)-6))-3),'Filter Fuel'!$A$3:$I$29,HLOOKUP(LEFT(D6035,6),'Filter Fuel'!$B$1:$I$2,2,FALSE),FALSE),1)*IF(F6035=0,0,1)</f>
        <v>0</v>
      </c>
      <c r="B6035" t="s">
        <v>2</v>
      </c>
      <c r="C6035">
        <f t="shared" si="176"/>
        <v>2040</v>
      </c>
      <c r="D6035" t="str">
        <f t="shared" si="177"/>
        <v>PUBBDGELCIMP50</v>
      </c>
      <c r="E6035" t="str">
        <f>VLOOKUP(D6035,'NZ40-POPT_tech_groups'!A:B,2,FALSE)</f>
        <v>NZ40-ENE-1-PUBBDG</v>
      </c>
      <c r="F6035" s="3">
        <f>_xlfn.IFNA(_xlfn.IFNA(VLOOKUP(D6035,'Energy Share'!B:D,3,FALSE),VLOOKUP(LEFT(D6035,LEN(D6035)-2),'Energy Share'!B:D,3,FALSE)),0)*HLOOKUP(C6035,'Energy Share'!$I$2:$AL$3,2,FALSE)*VLOOKUP(LEFT(D6035,6),'Energy Share'!$I$6:$J$14,2,FALSE)</f>
        <v>0</v>
      </c>
    </row>
    <row r="6036" spans="1:6" hidden="1" x14ac:dyDescent="0.3">
      <c r="A6036">
        <f>IF(IFERROR(_xlfn.NUMBERVALUE(RIGHT(D6036,2))=C6036-2000,TRUE),1,0)*_xlfn.IFNA(VLOOKUP(LEFT(RIGHT(D6036,LEN(D6036)-6),LEN(RIGHT(D6036,LEN(D6036)-6))-3),'Filter Fuel'!$A$3:$I$29,HLOOKUP(LEFT(D6036,6),'Filter Fuel'!$B$1:$I$2,2,FALSE),FALSE),1)*IF(F6036=0,0,1)</f>
        <v>0</v>
      </c>
      <c r="B6036" t="s">
        <v>2</v>
      </c>
      <c r="C6036">
        <f t="shared" si="176"/>
        <v>2040</v>
      </c>
      <c r="D6036" t="str">
        <f t="shared" si="177"/>
        <v>PUBTRAELCIMP16</v>
      </c>
      <c r="E6036" t="str">
        <f>VLOOKUP(D6036,'NZ40-POPT_tech_groups'!A:B,2,FALSE)</f>
        <v>NZ40-ENE-1-PUBTRA</v>
      </c>
      <c r="F6036" s="3">
        <f>_xlfn.IFNA(_xlfn.IFNA(VLOOKUP(D6036,'Energy Share'!B:D,3,FALSE),VLOOKUP(LEFT(D6036,LEN(D6036)-2),'Energy Share'!B:D,3,FALSE)),0)*HLOOKUP(C6036,'Energy Share'!$I$2:$AL$3,2,FALSE)*VLOOKUP(LEFT(D6036,6),'Energy Share'!$I$6:$J$14,2,FALSE)</f>
        <v>0</v>
      </c>
    </row>
    <row r="6037" spans="1:6" hidden="1" x14ac:dyDescent="0.3">
      <c r="A6037">
        <f>IF(IFERROR(_xlfn.NUMBERVALUE(RIGHT(D6037,2))=C6037-2000,TRUE),1,0)*_xlfn.IFNA(VLOOKUP(LEFT(RIGHT(D6037,LEN(D6037)-6),LEN(RIGHT(D6037,LEN(D6037)-6))-3),'Filter Fuel'!$A$3:$I$29,HLOOKUP(LEFT(D6037,6),'Filter Fuel'!$B$1:$I$2,2,FALSE),FALSE),1)*IF(F6037=0,0,1)</f>
        <v>0</v>
      </c>
      <c r="B6037" t="s">
        <v>2</v>
      </c>
      <c r="C6037">
        <f t="shared" si="176"/>
        <v>2040</v>
      </c>
      <c r="D6037" t="str">
        <f t="shared" si="177"/>
        <v>PUBTRAELCIMP17</v>
      </c>
      <c r="E6037" t="str">
        <f>VLOOKUP(D6037,'NZ40-POPT_tech_groups'!A:B,2,FALSE)</f>
        <v>NZ40-ENE-1-PUBTRA</v>
      </c>
      <c r="F6037" s="3">
        <f>_xlfn.IFNA(_xlfn.IFNA(VLOOKUP(D6037,'Energy Share'!B:D,3,FALSE),VLOOKUP(LEFT(D6037,LEN(D6037)-2),'Energy Share'!B:D,3,FALSE)),0)*HLOOKUP(C6037,'Energy Share'!$I$2:$AL$3,2,FALSE)*VLOOKUP(LEFT(D6037,6),'Energy Share'!$I$6:$J$14,2,FALSE)</f>
        <v>0</v>
      </c>
    </row>
    <row r="6038" spans="1:6" hidden="1" x14ac:dyDescent="0.3">
      <c r="A6038">
        <f>IF(IFERROR(_xlfn.NUMBERVALUE(RIGHT(D6038,2))=C6038-2000,TRUE),1,0)*_xlfn.IFNA(VLOOKUP(LEFT(RIGHT(D6038,LEN(D6038)-6),LEN(RIGHT(D6038,LEN(D6038)-6))-3),'Filter Fuel'!$A$3:$I$29,HLOOKUP(LEFT(D6038,6),'Filter Fuel'!$B$1:$I$2,2,FALSE),FALSE),1)*IF(F6038=0,0,1)</f>
        <v>0</v>
      </c>
      <c r="B6038" t="s">
        <v>2</v>
      </c>
      <c r="C6038">
        <f t="shared" si="176"/>
        <v>2040</v>
      </c>
      <c r="D6038" t="str">
        <f t="shared" si="177"/>
        <v>PUBTRAELCIMP18</v>
      </c>
      <c r="E6038" t="str">
        <f>VLOOKUP(D6038,'NZ40-POPT_tech_groups'!A:B,2,FALSE)</f>
        <v>NZ40-ENE-1-PUBTRA</v>
      </c>
      <c r="F6038" s="3">
        <f>_xlfn.IFNA(_xlfn.IFNA(VLOOKUP(D6038,'Energy Share'!B:D,3,FALSE),VLOOKUP(LEFT(D6038,LEN(D6038)-2),'Energy Share'!B:D,3,FALSE)),0)*HLOOKUP(C6038,'Energy Share'!$I$2:$AL$3,2,FALSE)*VLOOKUP(LEFT(D6038,6),'Energy Share'!$I$6:$J$14,2,FALSE)</f>
        <v>0</v>
      </c>
    </row>
    <row r="6039" spans="1:6" hidden="1" x14ac:dyDescent="0.3">
      <c r="A6039">
        <f>IF(IFERROR(_xlfn.NUMBERVALUE(RIGHT(D6039,2))=C6039-2000,TRUE),1,0)*_xlfn.IFNA(VLOOKUP(LEFT(RIGHT(D6039,LEN(D6039)-6),LEN(RIGHT(D6039,LEN(D6039)-6))-3),'Filter Fuel'!$A$3:$I$29,HLOOKUP(LEFT(D6039,6),'Filter Fuel'!$B$1:$I$2,2,FALSE),FALSE),1)*IF(F6039=0,0,1)</f>
        <v>0</v>
      </c>
      <c r="B6039" t="s">
        <v>2</v>
      </c>
      <c r="C6039">
        <f t="shared" si="176"/>
        <v>2040</v>
      </c>
      <c r="D6039" t="str">
        <f t="shared" si="177"/>
        <v>PUBTRAELCIMP19</v>
      </c>
      <c r="E6039" t="str">
        <f>VLOOKUP(D6039,'NZ40-POPT_tech_groups'!A:B,2,FALSE)</f>
        <v>NZ40-ENE-1-PUBTRA</v>
      </c>
      <c r="F6039" s="3">
        <f>_xlfn.IFNA(_xlfn.IFNA(VLOOKUP(D6039,'Energy Share'!B:D,3,FALSE),VLOOKUP(LEFT(D6039,LEN(D6039)-2),'Energy Share'!B:D,3,FALSE)),0)*HLOOKUP(C6039,'Energy Share'!$I$2:$AL$3,2,FALSE)*VLOOKUP(LEFT(D6039,6),'Energy Share'!$I$6:$J$14,2,FALSE)</f>
        <v>0</v>
      </c>
    </row>
    <row r="6040" spans="1:6" hidden="1" x14ac:dyDescent="0.3">
      <c r="A6040">
        <f>IF(IFERROR(_xlfn.NUMBERVALUE(RIGHT(D6040,2))=C6040-2000,TRUE),1,0)*_xlfn.IFNA(VLOOKUP(LEFT(RIGHT(D6040,LEN(D6040)-6),LEN(RIGHT(D6040,LEN(D6040)-6))-3),'Filter Fuel'!$A$3:$I$29,HLOOKUP(LEFT(D6040,6),'Filter Fuel'!$B$1:$I$2,2,FALSE),FALSE),1)*IF(F6040=0,0,1)</f>
        <v>0</v>
      </c>
      <c r="B6040" t="s">
        <v>2</v>
      </c>
      <c r="C6040">
        <f t="shared" si="176"/>
        <v>2040</v>
      </c>
      <c r="D6040" t="str">
        <f t="shared" si="177"/>
        <v>PUBTRAELCIMP20</v>
      </c>
      <c r="E6040" t="str">
        <f>VLOOKUP(D6040,'NZ40-POPT_tech_groups'!A:B,2,FALSE)</f>
        <v>NZ40-ENE-1-PUBTRA</v>
      </c>
      <c r="F6040" s="3">
        <f>_xlfn.IFNA(_xlfn.IFNA(VLOOKUP(D6040,'Energy Share'!B:D,3,FALSE),VLOOKUP(LEFT(D6040,LEN(D6040)-2),'Energy Share'!B:D,3,FALSE)),0)*HLOOKUP(C6040,'Energy Share'!$I$2:$AL$3,2,FALSE)*VLOOKUP(LEFT(D6040,6),'Energy Share'!$I$6:$J$14,2,FALSE)</f>
        <v>0</v>
      </c>
    </row>
    <row r="6041" spans="1:6" hidden="1" x14ac:dyDescent="0.3">
      <c r="A6041">
        <f>IF(IFERROR(_xlfn.NUMBERVALUE(RIGHT(D6041,2))=C6041-2000,TRUE),1,0)*_xlfn.IFNA(VLOOKUP(LEFT(RIGHT(D6041,LEN(D6041)-6),LEN(RIGHT(D6041,LEN(D6041)-6))-3),'Filter Fuel'!$A$3:$I$29,HLOOKUP(LEFT(D6041,6),'Filter Fuel'!$B$1:$I$2,2,FALSE),FALSE),1)*IF(F6041=0,0,1)</f>
        <v>0</v>
      </c>
      <c r="B6041" t="s">
        <v>2</v>
      </c>
      <c r="C6041">
        <f t="shared" ref="C6041:C6104" si="178">C5698+1</f>
        <v>2040</v>
      </c>
      <c r="D6041" t="str">
        <f t="shared" ref="D6041:D6104" si="179">D5698</f>
        <v>PUBTRAELCIMP21</v>
      </c>
      <c r="E6041" t="str">
        <f>VLOOKUP(D6041,'NZ40-POPT_tech_groups'!A:B,2,FALSE)</f>
        <v>NZ40-ENE-1-PUBTRA</v>
      </c>
      <c r="F6041" s="3">
        <f>_xlfn.IFNA(_xlfn.IFNA(VLOOKUP(D6041,'Energy Share'!B:D,3,FALSE),VLOOKUP(LEFT(D6041,LEN(D6041)-2),'Energy Share'!B:D,3,FALSE)),0)*HLOOKUP(C6041,'Energy Share'!$I$2:$AL$3,2,FALSE)*VLOOKUP(LEFT(D6041,6),'Energy Share'!$I$6:$J$14,2,FALSE)</f>
        <v>0</v>
      </c>
    </row>
    <row r="6042" spans="1:6" hidden="1" x14ac:dyDescent="0.3">
      <c r="A6042">
        <f>IF(IFERROR(_xlfn.NUMBERVALUE(RIGHT(D6042,2))=C6042-2000,TRUE),1,0)*_xlfn.IFNA(VLOOKUP(LEFT(RIGHT(D6042,LEN(D6042)-6),LEN(RIGHT(D6042,LEN(D6042)-6))-3),'Filter Fuel'!$A$3:$I$29,HLOOKUP(LEFT(D6042,6),'Filter Fuel'!$B$1:$I$2,2,FALSE),FALSE),1)*IF(F6042=0,0,1)</f>
        <v>0</v>
      </c>
      <c r="B6042" t="s">
        <v>2</v>
      </c>
      <c r="C6042">
        <f t="shared" si="178"/>
        <v>2040</v>
      </c>
      <c r="D6042" t="str">
        <f t="shared" si="179"/>
        <v>PUBTRAELCIMP22</v>
      </c>
      <c r="E6042" t="str">
        <f>VLOOKUP(D6042,'NZ40-POPT_tech_groups'!A:B,2,FALSE)</f>
        <v>NZ40-ENE-1-PUBTRA</v>
      </c>
      <c r="F6042" s="3">
        <f>_xlfn.IFNA(_xlfn.IFNA(VLOOKUP(D6042,'Energy Share'!B:D,3,FALSE),VLOOKUP(LEFT(D6042,LEN(D6042)-2),'Energy Share'!B:D,3,FALSE)),0)*HLOOKUP(C6042,'Energy Share'!$I$2:$AL$3,2,FALSE)*VLOOKUP(LEFT(D6042,6),'Energy Share'!$I$6:$J$14,2,FALSE)</f>
        <v>0</v>
      </c>
    </row>
    <row r="6043" spans="1:6" hidden="1" x14ac:dyDescent="0.3">
      <c r="A6043">
        <f>IF(IFERROR(_xlfn.NUMBERVALUE(RIGHT(D6043,2))=C6043-2000,TRUE),1,0)*_xlfn.IFNA(VLOOKUP(LEFT(RIGHT(D6043,LEN(D6043)-6),LEN(RIGHT(D6043,LEN(D6043)-6))-3),'Filter Fuel'!$A$3:$I$29,HLOOKUP(LEFT(D6043,6),'Filter Fuel'!$B$1:$I$2,2,FALSE),FALSE),1)*IF(F6043=0,0,1)</f>
        <v>0</v>
      </c>
      <c r="B6043" t="s">
        <v>2</v>
      </c>
      <c r="C6043">
        <f t="shared" si="178"/>
        <v>2040</v>
      </c>
      <c r="D6043" t="str">
        <f t="shared" si="179"/>
        <v>PUBTRAELCIMP23</v>
      </c>
      <c r="E6043" t="str">
        <f>VLOOKUP(D6043,'NZ40-POPT_tech_groups'!A:B,2,FALSE)</f>
        <v>NZ40-ENE-1-PUBTRA</v>
      </c>
      <c r="F6043" s="3">
        <f>_xlfn.IFNA(_xlfn.IFNA(VLOOKUP(D6043,'Energy Share'!B:D,3,FALSE),VLOOKUP(LEFT(D6043,LEN(D6043)-2),'Energy Share'!B:D,3,FALSE)),0)*HLOOKUP(C6043,'Energy Share'!$I$2:$AL$3,2,FALSE)*VLOOKUP(LEFT(D6043,6),'Energy Share'!$I$6:$J$14,2,FALSE)</f>
        <v>0</v>
      </c>
    </row>
    <row r="6044" spans="1:6" hidden="1" x14ac:dyDescent="0.3">
      <c r="A6044">
        <f>IF(IFERROR(_xlfn.NUMBERVALUE(RIGHT(D6044,2))=C6044-2000,TRUE),1,0)*_xlfn.IFNA(VLOOKUP(LEFT(RIGHT(D6044,LEN(D6044)-6),LEN(RIGHT(D6044,LEN(D6044)-6))-3),'Filter Fuel'!$A$3:$I$29,HLOOKUP(LEFT(D6044,6),'Filter Fuel'!$B$1:$I$2,2,FALSE),FALSE),1)*IF(F6044=0,0,1)</f>
        <v>0</v>
      </c>
      <c r="B6044" t="s">
        <v>2</v>
      </c>
      <c r="C6044">
        <f t="shared" si="178"/>
        <v>2040</v>
      </c>
      <c r="D6044" t="str">
        <f t="shared" si="179"/>
        <v>PUBTRAELCIMP24</v>
      </c>
      <c r="E6044" t="str">
        <f>VLOOKUP(D6044,'NZ40-POPT_tech_groups'!A:B,2,FALSE)</f>
        <v>NZ40-ENE-1-PUBTRA</v>
      </c>
      <c r="F6044" s="3">
        <f>_xlfn.IFNA(_xlfn.IFNA(VLOOKUP(D6044,'Energy Share'!B:D,3,FALSE),VLOOKUP(LEFT(D6044,LEN(D6044)-2),'Energy Share'!B:D,3,FALSE)),0)*HLOOKUP(C6044,'Energy Share'!$I$2:$AL$3,2,FALSE)*VLOOKUP(LEFT(D6044,6),'Energy Share'!$I$6:$J$14,2,FALSE)</f>
        <v>0</v>
      </c>
    </row>
    <row r="6045" spans="1:6" hidden="1" x14ac:dyDescent="0.3">
      <c r="A6045">
        <f>IF(IFERROR(_xlfn.NUMBERVALUE(RIGHT(D6045,2))=C6045-2000,TRUE),1,0)*_xlfn.IFNA(VLOOKUP(LEFT(RIGHT(D6045,LEN(D6045)-6),LEN(RIGHT(D6045,LEN(D6045)-6))-3),'Filter Fuel'!$A$3:$I$29,HLOOKUP(LEFT(D6045,6),'Filter Fuel'!$B$1:$I$2,2,FALSE),FALSE),1)*IF(F6045=0,0,1)</f>
        <v>0</v>
      </c>
      <c r="B6045" t="s">
        <v>2</v>
      </c>
      <c r="C6045">
        <f t="shared" si="178"/>
        <v>2040</v>
      </c>
      <c r="D6045" t="str">
        <f t="shared" si="179"/>
        <v>PUBTRAELCIMP25</v>
      </c>
      <c r="E6045" t="str">
        <f>VLOOKUP(D6045,'NZ40-POPT_tech_groups'!A:B,2,FALSE)</f>
        <v>NZ40-ENE-1-PUBTRA</v>
      </c>
      <c r="F6045" s="3">
        <f>_xlfn.IFNA(_xlfn.IFNA(VLOOKUP(D6045,'Energy Share'!B:D,3,FALSE),VLOOKUP(LEFT(D6045,LEN(D6045)-2),'Energy Share'!B:D,3,FALSE)),0)*HLOOKUP(C6045,'Energy Share'!$I$2:$AL$3,2,FALSE)*VLOOKUP(LEFT(D6045,6),'Energy Share'!$I$6:$J$14,2,FALSE)</f>
        <v>0</v>
      </c>
    </row>
    <row r="6046" spans="1:6" hidden="1" x14ac:dyDescent="0.3">
      <c r="A6046">
        <f>IF(IFERROR(_xlfn.NUMBERVALUE(RIGHT(D6046,2))=C6046-2000,TRUE),1,0)*_xlfn.IFNA(VLOOKUP(LEFT(RIGHT(D6046,LEN(D6046)-6),LEN(RIGHT(D6046,LEN(D6046)-6))-3),'Filter Fuel'!$A$3:$I$29,HLOOKUP(LEFT(D6046,6),'Filter Fuel'!$B$1:$I$2,2,FALSE),FALSE),1)*IF(F6046=0,0,1)</f>
        <v>0</v>
      </c>
      <c r="B6046" t="s">
        <v>2</v>
      </c>
      <c r="C6046">
        <f t="shared" si="178"/>
        <v>2040</v>
      </c>
      <c r="D6046" t="str">
        <f t="shared" si="179"/>
        <v>PUBTRAELCIMP26</v>
      </c>
      <c r="E6046" t="str">
        <f>VLOOKUP(D6046,'NZ40-POPT_tech_groups'!A:B,2,FALSE)</f>
        <v>NZ40-ENE-1-PUBTRA</v>
      </c>
      <c r="F6046" s="3">
        <f>_xlfn.IFNA(_xlfn.IFNA(VLOOKUP(D6046,'Energy Share'!B:D,3,FALSE),VLOOKUP(LEFT(D6046,LEN(D6046)-2),'Energy Share'!B:D,3,FALSE)),0)*HLOOKUP(C6046,'Energy Share'!$I$2:$AL$3,2,FALSE)*VLOOKUP(LEFT(D6046,6),'Energy Share'!$I$6:$J$14,2,FALSE)</f>
        <v>0</v>
      </c>
    </row>
    <row r="6047" spans="1:6" hidden="1" x14ac:dyDescent="0.3">
      <c r="A6047">
        <f>IF(IFERROR(_xlfn.NUMBERVALUE(RIGHT(D6047,2))=C6047-2000,TRUE),1,0)*_xlfn.IFNA(VLOOKUP(LEFT(RIGHT(D6047,LEN(D6047)-6),LEN(RIGHT(D6047,LEN(D6047)-6))-3),'Filter Fuel'!$A$3:$I$29,HLOOKUP(LEFT(D6047,6),'Filter Fuel'!$B$1:$I$2,2,FALSE),FALSE),1)*IF(F6047=0,0,1)</f>
        <v>0</v>
      </c>
      <c r="B6047" t="s">
        <v>2</v>
      </c>
      <c r="C6047">
        <f t="shared" si="178"/>
        <v>2040</v>
      </c>
      <c r="D6047" t="str">
        <f t="shared" si="179"/>
        <v>PUBTRAELCIMP27</v>
      </c>
      <c r="E6047" t="str">
        <f>VLOOKUP(D6047,'NZ40-POPT_tech_groups'!A:B,2,FALSE)</f>
        <v>NZ40-ENE-1-PUBTRA</v>
      </c>
      <c r="F6047" s="3">
        <f>_xlfn.IFNA(_xlfn.IFNA(VLOOKUP(D6047,'Energy Share'!B:D,3,FALSE),VLOOKUP(LEFT(D6047,LEN(D6047)-2),'Energy Share'!B:D,3,FALSE)),0)*HLOOKUP(C6047,'Energy Share'!$I$2:$AL$3,2,FALSE)*VLOOKUP(LEFT(D6047,6),'Energy Share'!$I$6:$J$14,2,FALSE)</f>
        <v>0</v>
      </c>
    </row>
    <row r="6048" spans="1:6" hidden="1" x14ac:dyDescent="0.3">
      <c r="A6048">
        <f>IF(IFERROR(_xlfn.NUMBERVALUE(RIGHT(D6048,2))=C6048-2000,TRUE),1,0)*_xlfn.IFNA(VLOOKUP(LEFT(RIGHT(D6048,LEN(D6048)-6),LEN(RIGHT(D6048,LEN(D6048)-6))-3),'Filter Fuel'!$A$3:$I$29,HLOOKUP(LEFT(D6048,6),'Filter Fuel'!$B$1:$I$2,2,FALSE),FALSE),1)*IF(F6048=0,0,1)</f>
        <v>0</v>
      </c>
      <c r="B6048" t="s">
        <v>2</v>
      </c>
      <c r="C6048">
        <f t="shared" si="178"/>
        <v>2040</v>
      </c>
      <c r="D6048" t="str">
        <f t="shared" si="179"/>
        <v>PUBTRAELCIMP28</v>
      </c>
      <c r="E6048" t="str">
        <f>VLOOKUP(D6048,'NZ40-POPT_tech_groups'!A:B,2,FALSE)</f>
        <v>NZ40-ENE-1-PUBTRA</v>
      </c>
      <c r="F6048" s="3">
        <f>_xlfn.IFNA(_xlfn.IFNA(VLOOKUP(D6048,'Energy Share'!B:D,3,FALSE),VLOOKUP(LEFT(D6048,LEN(D6048)-2),'Energy Share'!B:D,3,FALSE)),0)*HLOOKUP(C6048,'Energy Share'!$I$2:$AL$3,2,FALSE)*VLOOKUP(LEFT(D6048,6),'Energy Share'!$I$6:$J$14,2,FALSE)</f>
        <v>0</v>
      </c>
    </row>
    <row r="6049" spans="1:6" hidden="1" x14ac:dyDescent="0.3">
      <c r="A6049">
        <f>IF(IFERROR(_xlfn.NUMBERVALUE(RIGHT(D6049,2))=C6049-2000,TRUE),1,0)*_xlfn.IFNA(VLOOKUP(LEFT(RIGHT(D6049,LEN(D6049)-6),LEN(RIGHT(D6049,LEN(D6049)-6))-3),'Filter Fuel'!$A$3:$I$29,HLOOKUP(LEFT(D6049,6),'Filter Fuel'!$B$1:$I$2,2,FALSE),FALSE),1)*IF(F6049=0,0,1)</f>
        <v>0</v>
      </c>
      <c r="B6049" t="s">
        <v>2</v>
      </c>
      <c r="C6049">
        <f t="shared" si="178"/>
        <v>2040</v>
      </c>
      <c r="D6049" t="str">
        <f t="shared" si="179"/>
        <v>PUBTRAELCIMP29</v>
      </c>
      <c r="E6049" t="str">
        <f>VLOOKUP(D6049,'NZ40-POPT_tech_groups'!A:B,2,FALSE)</f>
        <v>NZ40-ENE-1-PUBTRA</v>
      </c>
      <c r="F6049" s="3">
        <f>_xlfn.IFNA(_xlfn.IFNA(VLOOKUP(D6049,'Energy Share'!B:D,3,FALSE),VLOOKUP(LEFT(D6049,LEN(D6049)-2),'Energy Share'!B:D,3,FALSE)),0)*HLOOKUP(C6049,'Energy Share'!$I$2:$AL$3,2,FALSE)*VLOOKUP(LEFT(D6049,6),'Energy Share'!$I$6:$J$14,2,FALSE)</f>
        <v>0</v>
      </c>
    </row>
    <row r="6050" spans="1:6" hidden="1" x14ac:dyDescent="0.3">
      <c r="A6050">
        <f>IF(IFERROR(_xlfn.NUMBERVALUE(RIGHT(D6050,2))=C6050-2000,TRUE),1,0)*_xlfn.IFNA(VLOOKUP(LEFT(RIGHT(D6050,LEN(D6050)-6),LEN(RIGHT(D6050,LEN(D6050)-6))-3),'Filter Fuel'!$A$3:$I$29,HLOOKUP(LEFT(D6050,6),'Filter Fuel'!$B$1:$I$2,2,FALSE),FALSE),1)*IF(F6050=0,0,1)</f>
        <v>0</v>
      </c>
      <c r="B6050" t="s">
        <v>2</v>
      </c>
      <c r="C6050">
        <f t="shared" si="178"/>
        <v>2040</v>
      </c>
      <c r="D6050" t="str">
        <f t="shared" si="179"/>
        <v>PUBTRAELCIMP30</v>
      </c>
      <c r="E6050" t="str">
        <f>VLOOKUP(D6050,'NZ40-POPT_tech_groups'!A:B,2,FALSE)</f>
        <v>NZ40-ENE-1-PUBTRA</v>
      </c>
      <c r="F6050" s="3">
        <f>_xlfn.IFNA(_xlfn.IFNA(VLOOKUP(D6050,'Energy Share'!B:D,3,FALSE),VLOOKUP(LEFT(D6050,LEN(D6050)-2),'Energy Share'!B:D,3,FALSE)),0)*HLOOKUP(C6050,'Energy Share'!$I$2:$AL$3,2,FALSE)*VLOOKUP(LEFT(D6050,6),'Energy Share'!$I$6:$J$14,2,FALSE)</f>
        <v>0</v>
      </c>
    </row>
    <row r="6051" spans="1:6" hidden="1" x14ac:dyDescent="0.3">
      <c r="A6051">
        <f>IF(IFERROR(_xlfn.NUMBERVALUE(RIGHT(D6051,2))=C6051-2000,TRUE),1,0)*_xlfn.IFNA(VLOOKUP(LEFT(RIGHT(D6051,LEN(D6051)-6),LEN(RIGHT(D6051,LEN(D6051)-6))-3),'Filter Fuel'!$A$3:$I$29,HLOOKUP(LEFT(D6051,6),'Filter Fuel'!$B$1:$I$2,2,FALSE),FALSE),1)*IF(F6051=0,0,1)</f>
        <v>0</v>
      </c>
      <c r="B6051" t="s">
        <v>2</v>
      </c>
      <c r="C6051">
        <f t="shared" si="178"/>
        <v>2040</v>
      </c>
      <c r="D6051" t="str">
        <f t="shared" si="179"/>
        <v>PUBTRAELCIMP31</v>
      </c>
      <c r="E6051" t="str">
        <f>VLOOKUP(D6051,'NZ40-POPT_tech_groups'!A:B,2,FALSE)</f>
        <v>NZ40-ENE-1-PUBTRA</v>
      </c>
      <c r="F6051" s="3">
        <f>_xlfn.IFNA(_xlfn.IFNA(VLOOKUP(D6051,'Energy Share'!B:D,3,FALSE),VLOOKUP(LEFT(D6051,LEN(D6051)-2),'Energy Share'!B:D,3,FALSE)),0)*HLOOKUP(C6051,'Energy Share'!$I$2:$AL$3,2,FALSE)*VLOOKUP(LEFT(D6051,6),'Energy Share'!$I$6:$J$14,2,FALSE)</f>
        <v>0</v>
      </c>
    </row>
    <row r="6052" spans="1:6" hidden="1" x14ac:dyDescent="0.3">
      <c r="A6052">
        <f>IF(IFERROR(_xlfn.NUMBERVALUE(RIGHT(D6052,2))=C6052-2000,TRUE),1,0)*_xlfn.IFNA(VLOOKUP(LEFT(RIGHT(D6052,LEN(D6052)-6),LEN(RIGHT(D6052,LEN(D6052)-6))-3),'Filter Fuel'!$A$3:$I$29,HLOOKUP(LEFT(D6052,6),'Filter Fuel'!$B$1:$I$2,2,FALSE),FALSE),1)*IF(F6052=0,0,1)</f>
        <v>0</v>
      </c>
      <c r="B6052" t="s">
        <v>2</v>
      </c>
      <c r="C6052">
        <f t="shared" si="178"/>
        <v>2040</v>
      </c>
      <c r="D6052" t="str">
        <f t="shared" si="179"/>
        <v>PUBTRAELCIMP32</v>
      </c>
      <c r="E6052" t="str">
        <f>VLOOKUP(D6052,'NZ40-POPT_tech_groups'!A:B,2,FALSE)</f>
        <v>NZ40-ENE-1-PUBTRA</v>
      </c>
      <c r="F6052" s="3">
        <f>_xlfn.IFNA(_xlfn.IFNA(VLOOKUP(D6052,'Energy Share'!B:D,3,FALSE),VLOOKUP(LEFT(D6052,LEN(D6052)-2),'Energy Share'!B:D,3,FALSE)),0)*HLOOKUP(C6052,'Energy Share'!$I$2:$AL$3,2,FALSE)*VLOOKUP(LEFT(D6052,6),'Energy Share'!$I$6:$J$14,2,FALSE)</f>
        <v>0</v>
      </c>
    </row>
    <row r="6053" spans="1:6" hidden="1" x14ac:dyDescent="0.3">
      <c r="A6053">
        <f>IF(IFERROR(_xlfn.NUMBERVALUE(RIGHT(D6053,2))=C6053-2000,TRUE),1,0)*_xlfn.IFNA(VLOOKUP(LEFT(RIGHT(D6053,LEN(D6053)-6),LEN(RIGHT(D6053,LEN(D6053)-6))-3),'Filter Fuel'!$A$3:$I$29,HLOOKUP(LEFT(D6053,6),'Filter Fuel'!$B$1:$I$2,2,FALSE),FALSE),1)*IF(F6053=0,0,1)</f>
        <v>0</v>
      </c>
      <c r="B6053" t="s">
        <v>2</v>
      </c>
      <c r="C6053">
        <f t="shared" si="178"/>
        <v>2040</v>
      </c>
      <c r="D6053" t="str">
        <f t="shared" si="179"/>
        <v>PUBTRAELCIMP33</v>
      </c>
      <c r="E6053" t="str">
        <f>VLOOKUP(D6053,'NZ40-POPT_tech_groups'!A:B,2,FALSE)</f>
        <v>NZ40-ENE-1-PUBTRA</v>
      </c>
      <c r="F6053" s="3">
        <f>_xlfn.IFNA(_xlfn.IFNA(VLOOKUP(D6053,'Energy Share'!B:D,3,FALSE),VLOOKUP(LEFT(D6053,LEN(D6053)-2),'Energy Share'!B:D,3,FALSE)),0)*HLOOKUP(C6053,'Energy Share'!$I$2:$AL$3,2,FALSE)*VLOOKUP(LEFT(D6053,6),'Energy Share'!$I$6:$J$14,2,FALSE)</f>
        <v>0</v>
      </c>
    </row>
    <row r="6054" spans="1:6" hidden="1" x14ac:dyDescent="0.3">
      <c r="A6054">
        <f>IF(IFERROR(_xlfn.NUMBERVALUE(RIGHT(D6054,2))=C6054-2000,TRUE),1,0)*_xlfn.IFNA(VLOOKUP(LEFT(RIGHT(D6054,LEN(D6054)-6),LEN(RIGHT(D6054,LEN(D6054)-6))-3),'Filter Fuel'!$A$3:$I$29,HLOOKUP(LEFT(D6054,6),'Filter Fuel'!$B$1:$I$2,2,FALSE),FALSE),1)*IF(F6054=0,0,1)</f>
        <v>0</v>
      </c>
      <c r="B6054" t="s">
        <v>2</v>
      </c>
      <c r="C6054">
        <f t="shared" si="178"/>
        <v>2040</v>
      </c>
      <c r="D6054" t="str">
        <f t="shared" si="179"/>
        <v>PUBTRAELCIMP34</v>
      </c>
      <c r="E6054" t="str">
        <f>VLOOKUP(D6054,'NZ40-POPT_tech_groups'!A:B,2,FALSE)</f>
        <v>NZ40-ENE-1-PUBTRA</v>
      </c>
      <c r="F6054" s="3">
        <f>_xlfn.IFNA(_xlfn.IFNA(VLOOKUP(D6054,'Energy Share'!B:D,3,FALSE),VLOOKUP(LEFT(D6054,LEN(D6054)-2),'Energy Share'!B:D,3,FALSE)),0)*HLOOKUP(C6054,'Energy Share'!$I$2:$AL$3,2,FALSE)*VLOOKUP(LEFT(D6054,6),'Energy Share'!$I$6:$J$14,2,FALSE)</f>
        <v>0</v>
      </c>
    </row>
    <row r="6055" spans="1:6" hidden="1" x14ac:dyDescent="0.3">
      <c r="A6055">
        <f>IF(IFERROR(_xlfn.NUMBERVALUE(RIGHT(D6055,2))=C6055-2000,TRUE),1,0)*_xlfn.IFNA(VLOOKUP(LEFT(RIGHT(D6055,LEN(D6055)-6),LEN(RIGHT(D6055,LEN(D6055)-6))-3),'Filter Fuel'!$A$3:$I$29,HLOOKUP(LEFT(D6055,6),'Filter Fuel'!$B$1:$I$2,2,FALSE),FALSE),1)*IF(F6055=0,0,1)</f>
        <v>0</v>
      </c>
      <c r="B6055" t="s">
        <v>2</v>
      </c>
      <c r="C6055">
        <f t="shared" si="178"/>
        <v>2040</v>
      </c>
      <c r="D6055" t="str">
        <f t="shared" si="179"/>
        <v>PUBTRAELCIMP35</v>
      </c>
      <c r="E6055" t="str">
        <f>VLOOKUP(D6055,'NZ40-POPT_tech_groups'!A:B,2,FALSE)</f>
        <v>NZ40-ENE-1-PUBTRA</v>
      </c>
      <c r="F6055" s="3">
        <f>_xlfn.IFNA(_xlfn.IFNA(VLOOKUP(D6055,'Energy Share'!B:D,3,FALSE),VLOOKUP(LEFT(D6055,LEN(D6055)-2),'Energy Share'!B:D,3,FALSE)),0)*HLOOKUP(C6055,'Energy Share'!$I$2:$AL$3,2,FALSE)*VLOOKUP(LEFT(D6055,6),'Energy Share'!$I$6:$J$14,2,FALSE)</f>
        <v>0</v>
      </c>
    </row>
    <row r="6056" spans="1:6" hidden="1" x14ac:dyDescent="0.3">
      <c r="A6056">
        <f>IF(IFERROR(_xlfn.NUMBERVALUE(RIGHT(D6056,2))=C6056-2000,TRUE),1,0)*_xlfn.IFNA(VLOOKUP(LEFT(RIGHT(D6056,LEN(D6056)-6),LEN(RIGHT(D6056,LEN(D6056)-6))-3),'Filter Fuel'!$A$3:$I$29,HLOOKUP(LEFT(D6056,6),'Filter Fuel'!$B$1:$I$2,2,FALSE),FALSE),1)*IF(F6056=0,0,1)</f>
        <v>0</v>
      </c>
      <c r="B6056" t="s">
        <v>2</v>
      </c>
      <c r="C6056">
        <f t="shared" si="178"/>
        <v>2040</v>
      </c>
      <c r="D6056" t="str">
        <f t="shared" si="179"/>
        <v>PUBTRAELCIMP36</v>
      </c>
      <c r="E6056" t="str">
        <f>VLOOKUP(D6056,'NZ40-POPT_tech_groups'!A:B,2,FALSE)</f>
        <v>NZ40-ENE-1-PUBTRA</v>
      </c>
      <c r="F6056" s="3">
        <f>_xlfn.IFNA(_xlfn.IFNA(VLOOKUP(D6056,'Energy Share'!B:D,3,FALSE),VLOOKUP(LEFT(D6056,LEN(D6056)-2),'Energy Share'!B:D,3,FALSE)),0)*HLOOKUP(C6056,'Energy Share'!$I$2:$AL$3,2,FALSE)*VLOOKUP(LEFT(D6056,6),'Energy Share'!$I$6:$J$14,2,FALSE)</f>
        <v>0</v>
      </c>
    </row>
    <row r="6057" spans="1:6" hidden="1" x14ac:dyDescent="0.3">
      <c r="A6057">
        <f>IF(IFERROR(_xlfn.NUMBERVALUE(RIGHT(D6057,2))=C6057-2000,TRUE),1,0)*_xlfn.IFNA(VLOOKUP(LEFT(RIGHT(D6057,LEN(D6057)-6),LEN(RIGHT(D6057,LEN(D6057)-6))-3),'Filter Fuel'!$A$3:$I$29,HLOOKUP(LEFT(D6057,6),'Filter Fuel'!$B$1:$I$2,2,FALSE),FALSE),1)*IF(F6057=0,0,1)</f>
        <v>0</v>
      </c>
      <c r="B6057" t="s">
        <v>2</v>
      </c>
      <c r="C6057">
        <f t="shared" si="178"/>
        <v>2040</v>
      </c>
      <c r="D6057" t="str">
        <f t="shared" si="179"/>
        <v>PUBTRAELCIMP37</v>
      </c>
      <c r="E6057" t="str">
        <f>VLOOKUP(D6057,'NZ40-POPT_tech_groups'!A:B,2,FALSE)</f>
        <v>NZ40-ENE-1-PUBTRA</v>
      </c>
      <c r="F6057" s="3">
        <f>_xlfn.IFNA(_xlfn.IFNA(VLOOKUP(D6057,'Energy Share'!B:D,3,FALSE),VLOOKUP(LEFT(D6057,LEN(D6057)-2),'Energy Share'!B:D,3,FALSE)),0)*HLOOKUP(C6057,'Energy Share'!$I$2:$AL$3,2,FALSE)*VLOOKUP(LEFT(D6057,6),'Energy Share'!$I$6:$J$14,2,FALSE)</f>
        <v>0</v>
      </c>
    </row>
    <row r="6058" spans="1:6" hidden="1" x14ac:dyDescent="0.3">
      <c r="A6058">
        <f>IF(IFERROR(_xlfn.NUMBERVALUE(RIGHT(D6058,2))=C6058-2000,TRUE),1,0)*_xlfn.IFNA(VLOOKUP(LEFT(RIGHT(D6058,LEN(D6058)-6),LEN(RIGHT(D6058,LEN(D6058)-6))-3),'Filter Fuel'!$A$3:$I$29,HLOOKUP(LEFT(D6058,6),'Filter Fuel'!$B$1:$I$2,2,FALSE),FALSE),1)*IF(F6058=0,0,1)</f>
        <v>0</v>
      </c>
      <c r="B6058" t="s">
        <v>2</v>
      </c>
      <c r="C6058">
        <f t="shared" si="178"/>
        <v>2040</v>
      </c>
      <c r="D6058" t="str">
        <f t="shared" si="179"/>
        <v>PUBTRAELCIMP38</v>
      </c>
      <c r="E6058" t="str">
        <f>VLOOKUP(D6058,'NZ40-POPT_tech_groups'!A:B,2,FALSE)</f>
        <v>NZ40-ENE-1-PUBTRA</v>
      </c>
      <c r="F6058" s="3">
        <f>_xlfn.IFNA(_xlfn.IFNA(VLOOKUP(D6058,'Energy Share'!B:D,3,FALSE),VLOOKUP(LEFT(D6058,LEN(D6058)-2),'Energy Share'!B:D,3,FALSE)),0)*HLOOKUP(C6058,'Energy Share'!$I$2:$AL$3,2,FALSE)*VLOOKUP(LEFT(D6058,6),'Energy Share'!$I$6:$J$14,2,FALSE)</f>
        <v>0</v>
      </c>
    </row>
    <row r="6059" spans="1:6" hidden="1" x14ac:dyDescent="0.3">
      <c r="A6059">
        <f>IF(IFERROR(_xlfn.NUMBERVALUE(RIGHT(D6059,2))=C6059-2000,TRUE),1,0)*_xlfn.IFNA(VLOOKUP(LEFT(RIGHT(D6059,LEN(D6059)-6),LEN(RIGHT(D6059,LEN(D6059)-6))-3),'Filter Fuel'!$A$3:$I$29,HLOOKUP(LEFT(D6059,6),'Filter Fuel'!$B$1:$I$2,2,FALSE),FALSE),1)*IF(F6059=0,0,1)</f>
        <v>0</v>
      </c>
      <c r="B6059" t="s">
        <v>2</v>
      </c>
      <c r="C6059">
        <f t="shared" si="178"/>
        <v>2040</v>
      </c>
      <c r="D6059" t="str">
        <f t="shared" si="179"/>
        <v>PUBTRAELCIMP39</v>
      </c>
      <c r="E6059" t="str">
        <f>VLOOKUP(D6059,'NZ40-POPT_tech_groups'!A:B,2,FALSE)</f>
        <v>NZ40-ENE-1-PUBTRA</v>
      </c>
      <c r="F6059" s="3">
        <f>_xlfn.IFNA(_xlfn.IFNA(VLOOKUP(D6059,'Energy Share'!B:D,3,FALSE),VLOOKUP(LEFT(D6059,LEN(D6059)-2),'Energy Share'!B:D,3,FALSE)),0)*HLOOKUP(C6059,'Energy Share'!$I$2:$AL$3,2,FALSE)*VLOOKUP(LEFT(D6059,6),'Energy Share'!$I$6:$J$14,2,FALSE)</f>
        <v>0</v>
      </c>
    </row>
    <row r="6060" spans="1:6" hidden="1" x14ac:dyDescent="0.3">
      <c r="A6060">
        <f>IF(IFERROR(_xlfn.NUMBERVALUE(RIGHT(D6060,2))=C6060-2000,TRUE),1,0)*_xlfn.IFNA(VLOOKUP(LEFT(RIGHT(D6060,LEN(D6060)-6),LEN(RIGHT(D6060,LEN(D6060)-6))-3),'Filter Fuel'!$A$3:$I$29,HLOOKUP(LEFT(D6060,6),'Filter Fuel'!$B$1:$I$2,2,FALSE),FALSE),1)*IF(F6060=0,0,1)</f>
        <v>0</v>
      </c>
      <c r="B6060" t="s">
        <v>2</v>
      </c>
      <c r="C6060">
        <f t="shared" si="178"/>
        <v>2040</v>
      </c>
      <c r="D6060" t="str">
        <f t="shared" si="179"/>
        <v>PUBTRAELCIMP40</v>
      </c>
      <c r="E6060" t="str">
        <f>VLOOKUP(D6060,'NZ40-POPT_tech_groups'!A:B,2,FALSE)</f>
        <v>NZ40-ENE-1-PUBTRA</v>
      </c>
      <c r="F6060" s="3">
        <f>_xlfn.IFNA(_xlfn.IFNA(VLOOKUP(D6060,'Energy Share'!B:D,3,FALSE),VLOOKUP(LEFT(D6060,LEN(D6060)-2),'Energy Share'!B:D,3,FALSE)),0)*HLOOKUP(C6060,'Energy Share'!$I$2:$AL$3,2,FALSE)*VLOOKUP(LEFT(D6060,6),'Energy Share'!$I$6:$J$14,2,FALSE)</f>
        <v>0</v>
      </c>
    </row>
    <row r="6061" spans="1:6" hidden="1" x14ac:dyDescent="0.3">
      <c r="A6061">
        <f>IF(IFERROR(_xlfn.NUMBERVALUE(RIGHT(D6061,2))=C6061-2000,TRUE),1,0)*_xlfn.IFNA(VLOOKUP(LEFT(RIGHT(D6061,LEN(D6061)-6),LEN(RIGHT(D6061,LEN(D6061)-6))-3),'Filter Fuel'!$A$3:$I$29,HLOOKUP(LEFT(D6061,6),'Filter Fuel'!$B$1:$I$2,2,FALSE),FALSE),1)*IF(F6061=0,0,1)</f>
        <v>0</v>
      </c>
      <c r="B6061" t="s">
        <v>2</v>
      </c>
      <c r="C6061">
        <f t="shared" si="178"/>
        <v>2040</v>
      </c>
      <c r="D6061" t="str">
        <f t="shared" si="179"/>
        <v>PUBTRAELCIMP41</v>
      </c>
      <c r="E6061" t="str">
        <f>VLOOKUP(D6061,'NZ40-POPT_tech_groups'!A:B,2,FALSE)</f>
        <v>NZ40-ENE-1-PUBTRA</v>
      </c>
      <c r="F6061" s="3">
        <f>_xlfn.IFNA(_xlfn.IFNA(VLOOKUP(D6061,'Energy Share'!B:D,3,FALSE),VLOOKUP(LEFT(D6061,LEN(D6061)-2),'Energy Share'!B:D,3,FALSE)),0)*HLOOKUP(C6061,'Energy Share'!$I$2:$AL$3,2,FALSE)*VLOOKUP(LEFT(D6061,6),'Energy Share'!$I$6:$J$14,2,FALSE)</f>
        <v>0</v>
      </c>
    </row>
    <row r="6062" spans="1:6" hidden="1" x14ac:dyDescent="0.3">
      <c r="A6062">
        <f>IF(IFERROR(_xlfn.NUMBERVALUE(RIGHT(D6062,2))=C6062-2000,TRUE),1,0)*_xlfn.IFNA(VLOOKUP(LEFT(RIGHT(D6062,LEN(D6062)-6),LEN(RIGHT(D6062,LEN(D6062)-6))-3),'Filter Fuel'!$A$3:$I$29,HLOOKUP(LEFT(D6062,6),'Filter Fuel'!$B$1:$I$2,2,FALSE),FALSE),1)*IF(F6062=0,0,1)</f>
        <v>0</v>
      </c>
      <c r="B6062" t="s">
        <v>2</v>
      </c>
      <c r="C6062">
        <f t="shared" si="178"/>
        <v>2040</v>
      </c>
      <c r="D6062" t="str">
        <f t="shared" si="179"/>
        <v>PUBTRAELCIMP42</v>
      </c>
      <c r="E6062" t="str">
        <f>VLOOKUP(D6062,'NZ40-POPT_tech_groups'!A:B,2,FALSE)</f>
        <v>NZ40-ENE-1-PUBTRA</v>
      </c>
      <c r="F6062" s="3">
        <f>_xlfn.IFNA(_xlfn.IFNA(VLOOKUP(D6062,'Energy Share'!B:D,3,FALSE),VLOOKUP(LEFT(D6062,LEN(D6062)-2),'Energy Share'!B:D,3,FALSE)),0)*HLOOKUP(C6062,'Energy Share'!$I$2:$AL$3,2,FALSE)*VLOOKUP(LEFT(D6062,6),'Energy Share'!$I$6:$J$14,2,FALSE)</f>
        <v>0</v>
      </c>
    </row>
    <row r="6063" spans="1:6" hidden="1" x14ac:dyDescent="0.3">
      <c r="A6063">
        <f>IF(IFERROR(_xlfn.NUMBERVALUE(RIGHT(D6063,2))=C6063-2000,TRUE),1,0)*_xlfn.IFNA(VLOOKUP(LEFT(RIGHT(D6063,LEN(D6063)-6),LEN(RIGHT(D6063,LEN(D6063)-6))-3),'Filter Fuel'!$A$3:$I$29,HLOOKUP(LEFT(D6063,6),'Filter Fuel'!$B$1:$I$2,2,FALSE),FALSE),1)*IF(F6063=0,0,1)</f>
        <v>0</v>
      </c>
      <c r="B6063" t="s">
        <v>2</v>
      </c>
      <c r="C6063">
        <f t="shared" si="178"/>
        <v>2040</v>
      </c>
      <c r="D6063" t="str">
        <f t="shared" si="179"/>
        <v>PUBTRAELCIMP43</v>
      </c>
      <c r="E6063" t="str">
        <f>VLOOKUP(D6063,'NZ40-POPT_tech_groups'!A:B,2,FALSE)</f>
        <v>NZ40-ENE-1-PUBTRA</v>
      </c>
      <c r="F6063" s="3">
        <f>_xlfn.IFNA(_xlfn.IFNA(VLOOKUP(D6063,'Energy Share'!B:D,3,FALSE),VLOOKUP(LEFT(D6063,LEN(D6063)-2),'Energy Share'!B:D,3,FALSE)),0)*HLOOKUP(C6063,'Energy Share'!$I$2:$AL$3,2,FALSE)*VLOOKUP(LEFT(D6063,6),'Energy Share'!$I$6:$J$14,2,FALSE)</f>
        <v>0</v>
      </c>
    </row>
    <row r="6064" spans="1:6" hidden="1" x14ac:dyDescent="0.3">
      <c r="A6064">
        <f>IF(IFERROR(_xlfn.NUMBERVALUE(RIGHT(D6064,2))=C6064-2000,TRUE),1,0)*_xlfn.IFNA(VLOOKUP(LEFT(RIGHT(D6064,LEN(D6064)-6),LEN(RIGHT(D6064,LEN(D6064)-6))-3),'Filter Fuel'!$A$3:$I$29,HLOOKUP(LEFT(D6064,6),'Filter Fuel'!$B$1:$I$2,2,FALSE),FALSE),1)*IF(F6064=0,0,1)</f>
        <v>0</v>
      </c>
      <c r="B6064" t="s">
        <v>2</v>
      </c>
      <c r="C6064">
        <f t="shared" si="178"/>
        <v>2040</v>
      </c>
      <c r="D6064" t="str">
        <f t="shared" si="179"/>
        <v>PUBTRAELCIMP44</v>
      </c>
      <c r="E6064" t="str">
        <f>VLOOKUP(D6064,'NZ40-POPT_tech_groups'!A:B,2,FALSE)</f>
        <v>NZ40-ENE-1-PUBTRA</v>
      </c>
      <c r="F6064" s="3">
        <f>_xlfn.IFNA(_xlfn.IFNA(VLOOKUP(D6064,'Energy Share'!B:D,3,FALSE),VLOOKUP(LEFT(D6064,LEN(D6064)-2),'Energy Share'!B:D,3,FALSE)),0)*HLOOKUP(C6064,'Energy Share'!$I$2:$AL$3,2,FALSE)*VLOOKUP(LEFT(D6064,6),'Energy Share'!$I$6:$J$14,2,FALSE)</f>
        <v>0</v>
      </c>
    </row>
    <row r="6065" spans="1:6" hidden="1" x14ac:dyDescent="0.3">
      <c r="A6065">
        <f>IF(IFERROR(_xlfn.NUMBERVALUE(RIGHT(D6065,2))=C6065-2000,TRUE),1,0)*_xlfn.IFNA(VLOOKUP(LEFT(RIGHT(D6065,LEN(D6065)-6),LEN(RIGHT(D6065,LEN(D6065)-6))-3),'Filter Fuel'!$A$3:$I$29,HLOOKUP(LEFT(D6065,6),'Filter Fuel'!$B$1:$I$2,2,FALSE),FALSE),1)*IF(F6065=0,0,1)</f>
        <v>0</v>
      </c>
      <c r="B6065" t="s">
        <v>2</v>
      </c>
      <c r="C6065">
        <f t="shared" si="178"/>
        <v>2040</v>
      </c>
      <c r="D6065" t="str">
        <f t="shared" si="179"/>
        <v>PUBTRAELCIMP45</v>
      </c>
      <c r="E6065" t="str">
        <f>VLOOKUP(D6065,'NZ40-POPT_tech_groups'!A:B,2,FALSE)</f>
        <v>NZ40-ENE-1-PUBTRA</v>
      </c>
      <c r="F6065" s="3">
        <f>_xlfn.IFNA(_xlfn.IFNA(VLOOKUP(D6065,'Energy Share'!B:D,3,FALSE),VLOOKUP(LEFT(D6065,LEN(D6065)-2),'Energy Share'!B:D,3,FALSE)),0)*HLOOKUP(C6065,'Energy Share'!$I$2:$AL$3,2,FALSE)*VLOOKUP(LEFT(D6065,6),'Energy Share'!$I$6:$J$14,2,FALSE)</f>
        <v>0</v>
      </c>
    </row>
    <row r="6066" spans="1:6" hidden="1" x14ac:dyDescent="0.3">
      <c r="A6066">
        <f>IF(IFERROR(_xlfn.NUMBERVALUE(RIGHT(D6066,2))=C6066-2000,TRUE),1,0)*_xlfn.IFNA(VLOOKUP(LEFT(RIGHT(D6066,LEN(D6066)-6),LEN(RIGHT(D6066,LEN(D6066)-6))-3),'Filter Fuel'!$A$3:$I$29,HLOOKUP(LEFT(D6066,6),'Filter Fuel'!$B$1:$I$2,2,FALSE),FALSE),1)*IF(F6066=0,0,1)</f>
        <v>0</v>
      </c>
      <c r="B6066" t="s">
        <v>2</v>
      </c>
      <c r="C6066">
        <f t="shared" si="178"/>
        <v>2040</v>
      </c>
      <c r="D6066" t="str">
        <f t="shared" si="179"/>
        <v>PUBTRAELCIMP46</v>
      </c>
      <c r="E6066" t="str">
        <f>VLOOKUP(D6066,'NZ40-POPT_tech_groups'!A:B,2,FALSE)</f>
        <v>NZ40-ENE-1-PUBTRA</v>
      </c>
      <c r="F6066" s="3">
        <f>_xlfn.IFNA(_xlfn.IFNA(VLOOKUP(D6066,'Energy Share'!B:D,3,FALSE),VLOOKUP(LEFT(D6066,LEN(D6066)-2),'Energy Share'!B:D,3,FALSE)),0)*HLOOKUP(C6066,'Energy Share'!$I$2:$AL$3,2,FALSE)*VLOOKUP(LEFT(D6066,6),'Energy Share'!$I$6:$J$14,2,FALSE)</f>
        <v>0</v>
      </c>
    </row>
    <row r="6067" spans="1:6" hidden="1" x14ac:dyDescent="0.3">
      <c r="A6067">
        <f>IF(IFERROR(_xlfn.NUMBERVALUE(RIGHT(D6067,2))=C6067-2000,TRUE),1,0)*_xlfn.IFNA(VLOOKUP(LEFT(RIGHT(D6067,LEN(D6067)-6),LEN(RIGHT(D6067,LEN(D6067)-6))-3),'Filter Fuel'!$A$3:$I$29,HLOOKUP(LEFT(D6067,6),'Filter Fuel'!$B$1:$I$2,2,FALSE),FALSE),1)*IF(F6067=0,0,1)</f>
        <v>0</v>
      </c>
      <c r="B6067" t="s">
        <v>2</v>
      </c>
      <c r="C6067">
        <f t="shared" si="178"/>
        <v>2040</v>
      </c>
      <c r="D6067" t="str">
        <f t="shared" si="179"/>
        <v>PUBTRAELCIMP47</v>
      </c>
      <c r="E6067" t="str">
        <f>VLOOKUP(D6067,'NZ40-POPT_tech_groups'!A:B,2,FALSE)</f>
        <v>NZ40-ENE-1-PUBTRA</v>
      </c>
      <c r="F6067" s="3">
        <f>_xlfn.IFNA(_xlfn.IFNA(VLOOKUP(D6067,'Energy Share'!B:D,3,FALSE),VLOOKUP(LEFT(D6067,LEN(D6067)-2),'Energy Share'!B:D,3,FALSE)),0)*HLOOKUP(C6067,'Energy Share'!$I$2:$AL$3,2,FALSE)*VLOOKUP(LEFT(D6067,6),'Energy Share'!$I$6:$J$14,2,FALSE)</f>
        <v>0</v>
      </c>
    </row>
    <row r="6068" spans="1:6" hidden="1" x14ac:dyDescent="0.3">
      <c r="A6068">
        <f>IF(IFERROR(_xlfn.NUMBERVALUE(RIGHT(D6068,2))=C6068-2000,TRUE),1,0)*_xlfn.IFNA(VLOOKUP(LEFT(RIGHT(D6068,LEN(D6068)-6),LEN(RIGHT(D6068,LEN(D6068)-6))-3),'Filter Fuel'!$A$3:$I$29,HLOOKUP(LEFT(D6068,6),'Filter Fuel'!$B$1:$I$2,2,FALSE),FALSE),1)*IF(F6068=0,0,1)</f>
        <v>0</v>
      </c>
      <c r="B6068" t="s">
        <v>2</v>
      </c>
      <c r="C6068">
        <f t="shared" si="178"/>
        <v>2040</v>
      </c>
      <c r="D6068" t="str">
        <f t="shared" si="179"/>
        <v>PUBTRAELCIMP48</v>
      </c>
      <c r="E6068" t="str">
        <f>VLOOKUP(D6068,'NZ40-POPT_tech_groups'!A:B,2,FALSE)</f>
        <v>NZ40-ENE-1-PUBTRA</v>
      </c>
      <c r="F6068" s="3">
        <f>_xlfn.IFNA(_xlfn.IFNA(VLOOKUP(D6068,'Energy Share'!B:D,3,FALSE),VLOOKUP(LEFT(D6068,LEN(D6068)-2),'Energy Share'!B:D,3,FALSE)),0)*HLOOKUP(C6068,'Energy Share'!$I$2:$AL$3,2,FALSE)*VLOOKUP(LEFT(D6068,6),'Energy Share'!$I$6:$J$14,2,FALSE)</f>
        <v>0</v>
      </c>
    </row>
    <row r="6069" spans="1:6" hidden="1" x14ac:dyDescent="0.3">
      <c r="A6069">
        <f>IF(IFERROR(_xlfn.NUMBERVALUE(RIGHT(D6069,2))=C6069-2000,TRUE),1,0)*_xlfn.IFNA(VLOOKUP(LEFT(RIGHT(D6069,LEN(D6069)-6),LEN(RIGHT(D6069,LEN(D6069)-6))-3),'Filter Fuel'!$A$3:$I$29,HLOOKUP(LEFT(D6069,6),'Filter Fuel'!$B$1:$I$2,2,FALSE),FALSE),1)*IF(F6069=0,0,1)</f>
        <v>0</v>
      </c>
      <c r="B6069" t="s">
        <v>2</v>
      </c>
      <c r="C6069">
        <f t="shared" si="178"/>
        <v>2040</v>
      </c>
      <c r="D6069" t="str">
        <f t="shared" si="179"/>
        <v>PUBTRAELCIMP49</v>
      </c>
      <c r="E6069" t="str">
        <f>VLOOKUP(D6069,'NZ40-POPT_tech_groups'!A:B,2,FALSE)</f>
        <v>NZ40-ENE-1-PUBTRA</v>
      </c>
      <c r="F6069" s="3">
        <f>_xlfn.IFNA(_xlfn.IFNA(VLOOKUP(D6069,'Energy Share'!B:D,3,FALSE),VLOOKUP(LEFT(D6069,LEN(D6069)-2),'Energy Share'!B:D,3,FALSE)),0)*HLOOKUP(C6069,'Energy Share'!$I$2:$AL$3,2,FALSE)*VLOOKUP(LEFT(D6069,6),'Energy Share'!$I$6:$J$14,2,FALSE)</f>
        <v>0</v>
      </c>
    </row>
    <row r="6070" spans="1:6" hidden="1" x14ac:dyDescent="0.3">
      <c r="A6070">
        <f>IF(IFERROR(_xlfn.NUMBERVALUE(RIGHT(D6070,2))=C6070-2000,TRUE),1,0)*_xlfn.IFNA(VLOOKUP(LEFT(RIGHT(D6070,LEN(D6070)-6),LEN(RIGHT(D6070,LEN(D6070)-6))-3),'Filter Fuel'!$A$3:$I$29,HLOOKUP(LEFT(D6070,6),'Filter Fuel'!$B$1:$I$2,2,FALSE),FALSE),1)*IF(F6070=0,0,1)</f>
        <v>0</v>
      </c>
      <c r="B6070" t="s">
        <v>2</v>
      </c>
      <c r="C6070">
        <f t="shared" si="178"/>
        <v>2040</v>
      </c>
      <c r="D6070" t="str">
        <f t="shared" si="179"/>
        <v>PUBTRAELCIMP50</v>
      </c>
      <c r="E6070" t="str">
        <f>VLOOKUP(D6070,'NZ40-POPT_tech_groups'!A:B,2,FALSE)</f>
        <v>NZ40-ENE-1-PUBTRA</v>
      </c>
      <c r="F6070" s="3">
        <f>_xlfn.IFNA(_xlfn.IFNA(VLOOKUP(D6070,'Energy Share'!B:D,3,FALSE),VLOOKUP(LEFT(D6070,LEN(D6070)-2),'Energy Share'!B:D,3,FALSE)),0)*HLOOKUP(C6070,'Energy Share'!$I$2:$AL$3,2,FALSE)*VLOOKUP(LEFT(D6070,6),'Energy Share'!$I$6:$J$14,2,FALSE)</f>
        <v>0</v>
      </c>
    </row>
    <row r="6071" spans="1:6" hidden="1" x14ac:dyDescent="0.3">
      <c r="A6071">
        <f>IF(IFERROR(_xlfn.NUMBERVALUE(RIGHT(D6071,2))=C6071-2000,TRUE),1,0)*_xlfn.IFNA(VLOOKUP(LEFT(RIGHT(D6071,LEN(D6071)-6),LEN(RIGHT(D6071,LEN(D6071)-6))-3),'Filter Fuel'!$A$3:$I$29,HLOOKUP(LEFT(D6071,6),'Filter Fuel'!$B$1:$I$2,2,FALSE),FALSE),1)*IF(F6071=0,0,1)</f>
        <v>0</v>
      </c>
      <c r="B6071" t="s">
        <v>2</v>
      </c>
      <c r="C6071">
        <f t="shared" si="178"/>
        <v>2040</v>
      </c>
      <c r="D6071" t="str">
        <f t="shared" si="179"/>
        <v>RESBDGELCIMP16</v>
      </c>
      <c r="E6071" t="str">
        <f>VLOOKUP(D6071,'NZ40-POPT_tech_groups'!A:B,2,FALSE)</f>
        <v>NZ40-ENE-1-RESBDG</v>
      </c>
      <c r="F6071" s="3">
        <f>_xlfn.IFNA(_xlfn.IFNA(VLOOKUP(D6071,'Energy Share'!B:D,3,FALSE),VLOOKUP(LEFT(D6071,LEN(D6071)-2),'Energy Share'!B:D,3,FALSE)),0)*HLOOKUP(C6071,'Energy Share'!$I$2:$AL$3,2,FALSE)*VLOOKUP(LEFT(D6071,6),'Energy Share'!$I$6:$J$14,2,FALSE)</f>
        <v>0</v>
      </c>
    </row>
    <row r="6072" spans="1:6" hidden="1" x14ac:dyDescent="0.3">
      <c r="A6072">
        <f>IF(IFERROR(_xlfn.NUMBERVALUE(RIGHT(D6072,2))=C6072-2000,TRUE),1,0)*_xlfn.IFNA(VLOOKUP(LEFT(RIGHT(D6072,LEN(D6072)-6),LEN(RIGHT(D6072,LEN(D6072)-6))-3),'Filter Fuel'!$A$3:$I$29,HLOOKUP(LEFT(D6072,6),'Filter Fuel'!$B$1:$I$2,2,FALSE),FALSE),1)*IF(F6072=0,0,1)</f>
        <v>0</v>
      </c>
      <c r="B6072" t="s">
        <v>2</v>
      </c>
      <c r="C6072">
        <f t="shared" si="178"/>
        <v>2040</v>
      </c>
      <c r="D6072" t="str">
        <f t="shared" si="179"/>
        <v>RESBDGELCIMP17</v>
      </c>
      <c r="E6072" t="str">
        <f>VLOOKUP(D6072,'NZ40-POPT_tech_groups'!A:B,2,FALSE)</f>
        <v>NZ40-ENE-1-RESBDG</v>
      </c>
      <c r="F6072" s="3">
        <f>_xlfn.IFNA(_xlfn.IFNA(VLOOKUP(D6072,'Energy Share'!B:D,3,FALSE),VLOOKUP(LEFT(D6072,LEN(D6072)-2),'Energy Share'!B:D,3,FALSE)),0)*HLOOKUP(C6072,'Energy Share'!$I$2:$AL$3,2,FALSE)*VLOOKUP(LEFT(D6072,6),'Energy Share'!$I$6:$J$14,2,FALSE)</f>
        <v>0</v>
      </c>
    </row>
    <row r="6073" spans="1:6" hidden="1" x14ac:dyDescent="0.3">
      <c r="A6073">
        <f>IF(IFERROR(_xlfn.NUMBERVALUE(RIGHT(D6073,2))=C6073-2000,TRUE),1,0)*_xlfn.IFNA(VLOOKUP(LEFT(RIGHT(D6073,LEN(D6073)-6),LEN(RIGHT(D6073,LEN(D6073)-6))-3),'Filter Fuel'!$A$3:$I$29,HLOOKUP(LEFT(D6073,6),'Filter Fuel'!$B$1:$I$2,2,FALSE),FALSE),1)*IF(F6073=0,0,1)</f>
        <v>0</v>
      </c>
      <c r="B6073" t="s">
        <v>2</v>
      </c>
      <c r="C6073">
        <f t="shared" si="178"/>
        <v>2040</v>
      </c>
      <c r="D6073" t="str">
        <f t="shared" si="179"/>
        <v>RESBDGELCIMP18</v>
      </c>
      <c r="E6073" t="str">
        <f>VLOOKUP(D6073,'NZ40-POPT_tech_groups'!A:B,2,FALSE)</f>
        <v>NZ40-ENE-1-RESBDG</v>
      </c>
      <c r="F6073" s="3">
        <f>_xlfn.IFNA(_xlfn.IFNA(VLOOKUP(D6073,'Energy Share'!B:D,3,FALSE),VLOOKUP(LEFT(D6073,LEN(D6073)-2),'Energy Share'!B:D,3,FALSE)),0)*HLOOKUP(C6073,'Energy Share'!$I$2:$AL$3,2,FALSE)*VLOOKUP(LEFT(D6073,6),'Energy Share'!$I$6:$J$14,2,FALSE)</f>
        <v>0</v>
      </c>
    </row>
    <row r="6074" spans="1:6" hidden="1" x14ac:dyDescent="0.3">
      <c r="A6074">
        <f>IF(IFERROR(_xlfn.NUMBERVALUE(RIGHT(D6074,2))=C6074-2000,TRUE),1,0)*_xlfn.IFNA(VLOOKUP(LEFT(RIGHT(D6074,LEN(D6074)-6),LEN(RIGHT(D6074,LEN(D6074)-6))-3),'Filter Fuel'!$A$3:$I$29,HLOOKUP(LEFT(D6074,6),'Filter Fuel'!$B$1:$I$2,2,FALSE),FALSE),1)*IF(F6074=0,0,1)</f>
        <v>0</v>
      </c>
      <c r="B6074" t="s">
        <v>2</v>
      </c>
      <c r="C6074">
        <f t="shared" si="178"/>
        <v>2040</v>
      </c>
      <c r="D6074" t="str">
        <f t="shared" si="179"/>
        <v>RESBDGELCIMP19</v>
      </c>
      <c r="E6074" t="str">
        <f>VLOOKUP(D6074,'NZ40-POPT_tech_groups'!A:B,2,FALSE)</f>
        <v>NZ40-ENE-1-RESBDG</v>
      </c>
      <c r="F6074" s="3">
        <f>_xlfn.IFNA(_xlfn.IFNA(VLOOKUP(D6074,'Energy Share'!B:D,3,FALSE),VLOOKUP(LEFT(D6074,LEN(D6074)-2),'Energy Share'!B:D,3,FALSE)),0)*HLOOKUP(C6074,'Energy Share'!$I$2:$AL$3,2,FALSE)*VLOOKUP(LEFT(D6074,6),'Energy Share'!$I$6:$J$14,2,FALSE)</f>
        <v>0</v>
      </c>
    </row>
    <row r="6075" spans="1:6" hidden="1" x14ac:dyDescent="0.3">
      <c r="A6075">
        <f>IF(IFERROR(_xlfn.NUMBERVALUE(RIGHT(D6075,2))=C6075-2000,TRUE),1,0)*_xlfn.IFNA(VLOOKUP(LEFT(RIGHT(D6075,LEN(D6075)-6),LEN(RIGHT(D6075,LEN(D6075)-6))-3),'Filter Fuel'!$A$3:$I$29,HLOOKUP(LEFT(D6075,6),'Filter Fuel'!$B$1:$I$2,2,FALSE),FALSE),1)*IF(F6075=0,0,1)</f>
        <v>0</v>
      </c>
      <c r="B6075" t="s">
        <v>2</v>
      </c>
      <c r="C6075">
        <f t="shared" si="178"/>
        <v>2040</v>
      </c>
      <c r="D6075" t="str">
        <f t="shared" si="179"/>
        <v>RESBDGELCIMP20</v>
      </c>
      <c r="E6075" t="str">
        <f>VLOOKUP(D6075,'NZ40-POPT_tech_groups'!A:B,2,FALSE)</f>
        <v>NZ40-ENE-1-RESBDG</v>
      </c>
      <c r="F6075" s="3">
        <f>_xlfn.IFNA(_xlfn.IFNA(VLOOKUP(D6075,'Energy Share'!B:D,3,FALSE),VLOOKUP(LEFT(D6075,LEN(D6075)-2),'Energy Share'!B:D,3,FALSE)),0)*HLOOKUP(C6075,'Energy Share'!$I$2:$AL$3,2,FALSE)*VLOOKUP(LEFT(D6075,6),'Energy Share'!$I$6:$J$14,2,FALSE)</f>
        <v>0</v>
      </c>
    </row>
    <row r="6076" spans="1:6" hidden="1" x14ac:dyDescent="0.3">
      <c r="A6076">
        <f>IF(IFERROR(_xlfn.NUMBERVALUE(RIGHT(D6076,2))=C6076-2000,TRUE),1,0)*_xlfn.IFNA(VLOOKUP(LEFT(RIGHT(D6076,LEN(D6076)-6),LEN(RIGHT(D6076,LEN(D6076)-6))-3),'Filter Fuel'!$A$3:$I$29,HLOOKUP(LEFT(D6076,6),'Filter Fuel'!$B$1:$I$2,2,FALSE),FALSE),1)*IF(F6076=0,0,1)</f>
        <v>0</v>
      </c>
      <c r="B6076" t="s">
        <v>2</v>
      </c>
      <c r="C6076">
        <f t="shared" si="178"/>
        <v>2040</v>
      </c>
      <c r="D6076" t="str">
        <f t="shared" si="179"/>
        <v>RESBDGELCIMP21</v>
      </c>
      <c r="E6076" t="str">
        <f>VLOOKUP(D6076,'NZ40-POPT_tech_groups'!A:B,2,FALSE)</f>
        <v>NZ40-ENE-1-RESBDG</v>
      </c>
      <c r="F6076" s="3">
        <f>_xlfn.IFNA(_xlfn.IFNA(VLOOKUP(D6076,'Energy Share'!B:D,3,FALSE),VLOOKUP(LEFT(D6076,LEN(D6076)-2),'Energy Share'!B:D,3,FALSE)),0)*HLOOKUP(C6076,'Energy Share'!$I$2:$AL$3,2,FALSE)*VLOOKUP(LEFT(D6076,6),'Energy Share'!$I$6:$J$14,2,FALSE)</f>
        <v>0</v>
      </c>
    </row>
    <row r="6077" spans="1:6" hidden="1" x14ac:dyDescent="0.3">
      <c r="A6077">
        <f>IF(IFERROR(_xlfn.NUMBERVALUE(RIGHT(D6077,2))=C6077-2000,TRUE),1,0)*_xlfn.IFNA(VLOOKUP(LEFT(RIGHT(D6077,LEN(D6077)-6),LEN(RIGHT(D6077,LEN(D6077)-6))-3),'Filter Fuel'!$A$3:$I$29,HLOOKUP(LEFT(D6077,6),'Filter Fuel'!$B$1:$I$2,2,FALSE),FALSE),1)*IF(F6077=0,0,1)</f>
        <v>0</v>
      </c>
      <c r="B6077" t="s">
        <v>2</v>
      </c>
      <c r="C6077">
        <f t="shared" si="178"/>
        <v>2040</v>
      </c>
      <c r="D6077" t="str">
        <f t="shared" si="179"/>
        <v>RESBDGELCIMP22</v>
      </c>
      <c r="E6077" t="str">
        <f>VLOOKUP(D6077,'NZ40-POPT_tech_groups'!A:B,2,FALSE)</f>
        <v>NZ40-ENE-1-RESBDG</v>
      </c>
      <c r="F6077" s="3">
        <f>_xlfn.IFNA(_xlfn.IFNA(VLOOKUP(D6077,'Energy Share'!B:D,3,FALSE),VLOOKUP(LEFT(D6077,LEN(D6077)-2),'Energy Share'!B:D,3,FALSE)),0)*HLOOKUP(C6077,'Energy Share'!$I$2:$AL$3,2,FALSE)*VLOOKUP(LEFT(D6077,6),'Energy Share'!$I$6:$J$14,2,FALSE)</f>
        <v>0</v>
      </c>
    </row>
    <row r="6078" spans="1:6" hidden="1" x14ac:dyDescent="0.3">
      <c r="A6078">
        <f>IF(IFERROR(_xlfn.NUMBERVALUE(RIGHT(D6078,2))=C6078-2000,TRUE),1,0)*_xlfn.IFNA(VLOOKUP(LEFT(RIGHT(D6078,LEN(D6078)-6),LEN(RIGHT(D6078,LEN(D6078)-6))-3),'Filter Fuel'!$A$3:$I$29,HLOOKUP(LEFT(D6078,6),'Filter Fuel'!$B$1:$I$2,2,FALSE),FALSE),1)*IF(F6078=0,0,1)</f>
        <v>0</v>
      </c>
      <c r="B6078" t="s">
        <v>2</v>
      </c>
      <c r="C6078">
        <f t="shared" si="178"/>
        <v>2040</v>
      </c>
      <c r="D6078" t="str">
        <f t="shared" si="179"/>
        <v>RESBDGELCIMP23</v>
      </c>
      <c r="E6078" t="str">
        <f>VLOOKUP(D6078,'NZ40-POPT_tech_groups'!A:B,2,FALSE)</f>
        <v>NZ40-ENE-1-RESBDG</v>
      </c>
      <c r="F6078" s="3">
        <f>_xlfn.IFNA(_xlfn.IFNA(VLOOKUP(D6078,'Energy Share'!B:D,3,FALSE),VLOOKUP(LEFT(D6078,LEN(D6078)-2),'Energy Share'!B:D,3,FALSE)),0)*HLOOKUP(C6078,'Energy Share'!$I$2:$AL$3,2,FALSE)*VLOOKUP(LEFT(D6078,6),'Energy Share'!$I$6:$J$14,2,FALSE)</f>
        <v>0</v>
      </c>
    </row>
    <row r="6079" spans="1:6" hidden="1" x14ac:dyDescent="0.3">
      <c r="A6079">
        <f>IF(IFERROR(_xlfn.NUMBERVALUE(RIGHT(D6079,2))=C6079-2000,TRUE),1,0)*_xlfn.IFNA(VLOOKUP(LEFT(RIGHT(D6079,LEN(D6079)-6),LEN(RIGHT(D6079,LEN(D6079)-6))-3),'Filter Fuel'!$A$3:$I$29,HLOOKUP(LEFT(D6079,6),'Filter Fuel'!$B$1:$I$2,2,FALSE),FALSE),1)*IF(F6079=0,0,1)</f>
        <v>0</v>
      </c>
      <c r="B6079" t="s">
        <v>2</v>
      </c>
      <c r="C6079">
        <f t="shared" si="178"/>
        <v>2040</v>
      </c>
      <c r="D6079" t="str">
        <f t="shared" si="179"/>
        <v>RESBDGELCIMP24</v>
      </c>
      <c r="E6079" t="str">
        <f>VLOOKUP(D6079,'NZ40-POPT_tech_groups'!A:B,2,FALSE)</f>
        <v>NZ40-ENE-1-RESBDG</v>
      </c>
      <c r="F6079" s="3">
        <f>_xlfn.IFNA(_xlfn.IFNA(VLOOKUP(D6079,'Energy Share'!B:D,3,FALSE),VLOOKUP(LEFT(D6079,LEN(D6079)-2),'Energy Share'!B:D,3,FALSE)),0)*HLOOKUP(C6079,'Energy Share'!$I$2:$AL$3,2,FALSE)*VLOOKUP(LEFT(D6079,6),'Energy Share'!$I$6:$J$14,2,FALSE)</f>
        <v>0</v>
      </c>
    </row>
    <row r="6080" spans="1:6" hidden="1" x14ac:dyDescent="0.3">
      <c r="A6080">
        <f>IF(IFERROR(_xlfn.NUMBERVALUE(RIGHT(D6080,2))=C6080-2000,TRUE),1,0)*_xlfn.IFNA(VLOOKUP(LEFT(RIGHT(D6080,LEN(D6080)-6),LEN(RIGHT(D6080,LEN(D6080)-6))-3),'Filter Fuel'!$A$3:$I$29,HLOOKUP(LEFT(D6080,6),'Filter Fuel'!$B$1:$I$2,2,FALSE),FALSE),1)*IF(F6080=0,0,1)</f>
        <v>0</v>
      </c>
      <c r="B6080" t="s">
        <v>2</v>
      </c>
      <c r="C6080">
        <f t="shared" si="178"/>
        <v>2040</v>
      </c>
      <c r="D6080" t="str">
        <f t="shared" si="179"/>
        <v>RESBDGELCIMP25</v>
      </c>
      <c r="E6080" t="str">
        <f>VLOOKUP(D6080,'NZ40-POPT_tech_groups'!A:B,2,FALSE)</f>
        <v>NZ40-ENE-1-RESBDG</v>
      </c>
      <c r="F6080" s="3">
        <f>_xlfn.IFNA(_xlfn.IFNA(VLOOKUP(D6080,'Energy Share'!B:D,3,FALSE),VLOOKUP(LEFT(D6080,LEN(D6080)-2),'Energy Share'!B:D,3,FALSE)),0)*HLOOKUP(C6080,'Energy Share'!$I$2:$AL$3,2,FALSE)*VLOOKUP(LEFT(D6080,6),'Energy Share'!$I$6:$J$14,2,FALSE)</f>
        <v>0</v>
      </c>
    </row>
    <row r="6081" spans="1:6" hidden="1" x14ac:dyDescent="0.3">
      <c r="A6081">
        <f>IF(IFERROR(_xlfn.NUMBERVALUE(RIGHT(D6081,2))=C6081-2000,TRUE),1,0)*_xlfn.IFNA(VLOOKUP(LEFT(RIGHT(D6081,LEN(D6081)-6),LEN(RIGHT(D6081,LEN(D6081)-6))-3),'Filter Fuel'!$A$3:$I$29,HLOOKUP(LEFT(D6081,6),'Filter Fuel'!$B$1:$I$2,2,FALSE),FALSE),1)*IF(F6081=0,0,1)</f>
        <v>0</v>
      </c>
      <c r="B6081" t="s">
        <v>2</v>
      </c>
      <c r="C6081">
        <f t="shared" si="178"/>
        <v>2040</v>
      </c>
      <c r="D6081" t="str">
        <f t="shared" si="179"/>
        <v>RESBDGELCIMP26</v>
      </c>
      <c r="E6081" t="str">
        <f>VLOOKUP(D6081,'NZ40-POPT_tech_groups'!A:B,2,FALSE)</f>
        <v>NZ40-ENE-1-RESBDG</v>
      </c>
      <c r="F6081" s="3">
        <f>_xlfn.IFNA(_xlfn.IFNA(VLOOKUP(D6081,'Energy Share'!B:D,3,FALSE),VLOOKUP(LEFT(D6081,LEN(D6081)-2),'Energy Share'!B:D,3,FALSE)),0)*HLOOKUP(C6081,'Energy Share'!$I$2:$AL$3,2,FALSE)*VLOOKUP(LEFT(D6081,6),'Energy Share'!$I$6:$J$14,2,FALSE)</f>
        <v>0</v>
      </c>
    </row>
    <row r="6082" spans="1:6" hidden="1" x14ac:dyDescent="0.3">
      <c r="A6082">
        <f>IF(IFERROR(_xlfn.NUMBERVALUE(RIGHT(D6082,2))=C6082-2000,TRUE),1,0)*_xlfn.IFNA(VLOOKUP(LEFT(RIGHT(D6082,LEN(D6082)-6),LEN(RIGHT(D6082,LEN(D6082)-6))-3),'Filter Fuel'!$A$3:$I$29,HLOOKUP(LEFT(D6082,6),'Filter Fuel'!$B$1:$I$2,2,FALSE),FALSE),1)*IF(F6082=0,0,1)</f>
        <v>0</v>
      </c>
      <c r="B6082" t="s">
        <v>2</v>
      </c>
      <c r="C6082">
        <f t="shared" si="178"/>
        <v>2040</v>
      </c>
      <c r="D6082" t="str">
        <f t="shared" si="179"/>
        <v>RESBDGELCIMP27</v>
      </c>
      <c r="E6082" t="str">
        <f>VLOOKUP(D6082,'NZ40-POPT_tech_groups'!A:B,2,FALSE)</f>
        <v>NZ40-ENE-1-RESBDG</v>
      </c>
      <c r="F6082" s="3">
        <f>_xlfn.IFNA(_xlfn.IFNA(VLOOKUP(D6082,'Energy Share'!B:D,3,FALSE),VLOOKUP(LEFT(D6082,LEN(D6082)-2),'Energy Share'!B:D,3,FALSE)),0)*HLOOKUP(C6082,'Energy Share'!$I$2:$AL$3,2,FALSE)*VLOOKUP(LEFT(D6082,6),'Energy Share'!$I$6:$J$14,2,FALSE)</f>
        <v>0</v>
      </c>
    </row>
    <row r="6083" spans="1:6" hidden="1" x14ac:dyDescent="0.3">
      <c r="A6083">
        <f>IF(IFERROR(_xlfn.NUMBERVALUE(RIGHT(D6083,2))=C6083-2000,TRUE),1,0)*_xlfn.IFNA(VLOOKUP(LEFT(RIGHT(D6083,LEN(D6083)-6),LEN(RIGHT(D6083,LEN(D6083)-6))-3),'Filter Fuel'!$A$3:$I$29,HLOOKUP(LEFT(D6083,6),'Filter Fuel'!$B$1:$I$2,2,FALSE),FALSE),1)*IF(F6083=0,0,1)</f>
        <v>0</v>
      </c>
      <c r="B6083" t="s">
        <v>2</v>
      </c>
      <c r="C6083">
        <f t="shared" si="178"/>
        <v>2040</v>
      </c>
      <c r="D6083" t="str">
        <f t="shared" si="179"/>
        <v>RESBDGELCIMP28</v>
      </c>
      <c r="E6083" t="str">
        <f>VLOOKUP(D6083,'NZ40-POPT_tech_groups'!A:B,2,FALSE)</f>
        <v>NZ40-ENE-1-RESBDG</v>
      </c>
      <c r="F6083" s="3">
        <f>_xlfn.IFNA(_xlfn.IFNA(VLOOKUP(D6083,'Energy Share'!B:D,3,FALSE),VLOOKUP(LEFT(D6083,LEN(D6083)-2),'Energy Share'!B:D,3,FALSE)),0)*HLOOKUP(C6083,'Energy Share'!$I$2:$AL$3,2,FALSE)*VLOOKUP(LEFT(D6083,6),'Energy Share'!$I$6:$J$14,2,FALSE)</f>
        <v>0</v>
      </c>
    </row>
    <row r="6084" spans="1:6" hidden="1" x14ac:dyDescent="0.3">
      <c r="A6084">
        <f>IF(IFERROR(_xlfn.NUMBERVALUE(RIGHT(D6084,2))=C6084-2000,TRUE),1,0)*_xlfn.IFNA(VLOOKUP(LEFT(RIGHT(D6084,LEN(D6084)-6),LEN(RIGHT(D6084,LEN(D6084)-6))-3),'Filter Fuel'!$A$3:$I$29,HLOOKUP(LEFT(D6084,6),'Filter Fuel'!$B$1:$I$2,2,FALSE),FALSE),1)*IF(F6084=0,0,1)</f>
        <v>0</v>
      </c>
      <c r="B6084" t="s">
        <v>2</v>
      </c>
      <c r="C6084">
        <f t="shared" si="178"/>
        <v>2040</v>
      </c>
      <c r="D6084" t="str">
        <f t="shared" si="179"/>
        <v>RESBDGELCIMP29</v>
      </c>
      <c r="E6084" t="str">
        <f>VLOOKUP(D6084,'NZ40-POPT_tech_groups'!A:B,2,FALSE)</f>
        <v>NZ40-ENE-1-RESBDG</v>
      </c>
      <c r="F6084" s="3">
        <f>_xlfn.IFNA(_xlfn.IFNA(VLOOKUP(D6084,'Energy Share'!B:D,3,FALSE),VLOOKUP(LEFT(D6084,LEN(D6084)-2),'Energy Share'!B:D,3,FALSE)),0)*HLOOKUP(C6084,'Energy Share'!$I$2:$AL$3,2,FALSE)*VLOOKUP(LEFT(D6084,6),'Energy Share'!$I$6:$J$14,2,FALSE)</f>
        <v>0</v>
      </c>
    </row>
    <row r="6085" spans="1:6" hidden="1" x14ac:dyDescent="0.3">
      <c r="A6085">
        <f>IF(IFERROR(_xlfn.NUMBERVALUE(RIGHT(D6085,2))=C6085-2000,TRUE),1,0)*_xlfn.IFNA(VLOOKUP(LEFT(RIGHT(D6085,LEN(D6085)-6),LEN(RIGHT(D6085,LEN(D6085)-6))-3),'Filter Fuel'!$A$3:$I$29,HLOOKUP(LEFT(D6085,6),'Filter Fuel'!$B$1:$I$2,2,FALSE),FALSE),1)*IF(F6085=0,0,1)</f>
        <v>0</v>
      </c>
      <c r="B6085" t="s">
        <v>2</v>
      </c>
      <c r="C6085">
        <f t="shared" si="178"/>
        <v>2040</v>
      </c>
      <c r="D6085" t="str">
        <f t="shared" si="179"/>
        <v>RESBDGELCIMP30</v>
      </c>
      <c r="E6085" t="str">
        <f>VLOOKUP(D6085,'NZ40-POPT_tech_groups'!A:B,2,FALSE)</f>
        <v>NZ40-ENE-1-RESBDG</v>
      </c>
      <c r="F6085" s="3">
        <f>_xlfn.IFNA(_xlfn.IFNA(VLOOKUP(D6085,'Energy Share'!B:D,3,FALSE),VLOOKUP(LEFT(D6085,LEN(D6085)-2),'Energy Share'!B:D,3,FALSE)),0)*HLOOKUP(C6085,'Energy Share'!$I$2:$AL$3,2,FALSE)*VLOOKUP(LEFT(D6085,6),'Energy Share'!$I$6:$J$14,2,FALSE)</f>
        <v>0</v>
      </c>
    </row>
    <row r="6086" spans="1:6" hidden="1" x14ac:dyDescent="0.3">
      <c r="A6086">
        <f>IF(IFERROR(_xlfn.NUMBERVALUE(RIGHT(D6086,2))=C6086-2000,TRUE),1,0)*_xlfn.IFNA(VLOOKUP(LEFT(RIGHT(D6086,LEN(D6086)-6),LEN(RIGHT(D6086,LEN(D6086)-6))-3),'Filter Fuel'!$A$3:$I$29,HLOOKUP(LEFT(D6086,6),'Filter Fuel'!$B$1:$I$2,2,FALSE),FALSE),1)*IF(F6086=0,0,1)</f>
        <v>0</v>
      </c>
      <c r="B6086" t="s">
        <v>2</v>
      </c>
      <c r="C6086">
        <f t="shared" si="178"/>
        <v>2040</v>
      </c>
      <c r="D6086" t="str">
        <f t="shared" si="179"/>
        <v>RESBDGELCIMP31</v>
      </c>
      <c r="E6086" t="str">
        <f>VLOOKUP(D6086,'NZ40-POPT_tech_groups'!A:B,2,FALSE)</f>
        <v>NZ40-ENE-1-RESBDG</v>
      </c>
      <c r="F6086" s="3">
        <f>_xlfn.IFNA(_xlfn.IFNA(VLOOKUP(D6086,'Energy Share'!B:D,3,FALSE),VLOOKUP(LEFT(D6086,LEN(D6086)-2),'Energy Share'!B:D,3,FALSE)),0)*HLOOKUP(C6086,'Energy Share'!$I$2:$AL$3,2,FALSE)*VLOOKUP(LEFT(D6086,6),'Energy Share'!$I$6:$J$14,2,FALSE)</f>
        <v>0</v>
      </c>
    </row>
    <row r="6087" spans="1:6" hidden="1" x14ac:dyDescent="0.3">
      <c r="A6087">
        <f>IF(IFERROR(_xlfn.NUMBERVALUE(RIGHT(D6087,2))=C6087-2000,TRUE),1,0)*_xlfn.IFNA(VLOOKUP(LEFT(RIGHT(D6087,LEN(D6087)-6),LEN(RIGHT(D6087,LEN(D6087)-6))-3),'Filter Fuel'!$A$3:$I$29,HLOOKUP(LEFT(D6087,6),'Filter Fuel'!$B$1:$I$2,2,FALSE),FALSE),1)*IF(F6087=0,0,1)</f>
        <v>0</v>
      </c>
      <c r="B6087" t="s">
        <v>2</v>
      </c>
      <c r="C6087">
        <f t="shared" si="178"/>
        <v>2040</v>
      </c>
      <c r="D6087" t="str">
        <f t="shared" si="179"/>
        <v>RESBDGELCIMP32</v>
      </c>
      <c r="E6087" t="str">
        <f>VLOOKUP(D6087,'NZ40-POPT_tech_groups'!A:B,2,FALSE)</f>
        <v>NZ40-ENE-1-RESBDG</v>
      </c>
      <c r="F6087" s="3">
        <f>_xlfn.IFNA(_xlfn.IFNA(VLOOKUP(D6087,'Energy Share'!B:D,3,FALSE),VLOOKUP(LEFT(D6087,LEN(D6087)-2),'Energy Share'!B:D,3,FALSE)),0)*HLOOKUP(C6087,'Energy Share'!$I$2:$AL$3,2,FALSE)*VLOOKUP(LEFT(D6087,6),'Energy Share'!$I$6:$J$14,2,FALSE)</f>
        <v>0</v>
      </c>
    </row>
    <row r="6088" spans="1:6" hidden="1" x14ac:dyDescent="0.3">
      <c r="A6088">
        <f>IF(IFERROR(_xlfn.NUMBERVALUE(RIGHT(D6088,2))=C6088-2000,TRUE),1,0)*_xlfn.IFNA(VLOOKUP(LEFT(RIGHT(D6088,LEN(D6088)-6),LEN(RIGHT(D6088,LEN(D6088)-6))-3),'Filter Fuel'!$A$3:$I$29,HLOOKUP(LEFT(D6088,6),'Filter Fuel'!$B$1:$I$2,2,FALSE),FALSE),1)*IF(F6088=0,0,1)</f>
        <v>0</v>
      </c>
      <c r="B6088" t="s">
        <v>2</v>
      </c>
      <c r="C6088">
        <f t="shared" si="178"/>
        <v>2040</v>
      </c>
      <c r="D6088" t="str">
        <f t="shared" si="179"/>
        <v>RESBDGELCIMP33</v>
      </c>
      <c r="E6088" t="str">
        <f>VLOOKUP(D6088,'NZ40-POPT_tech_groups'!A:B,2,FALSE)</f>
        <v>NZ40-ENE-1-RESBDG</v>
      </c>
      <c r="F6088" s="3">
        <f>_xlfn.IFNA(_xlfn.IFNA(VLOOKUP(D6088,'Energy Share'!B:D,3,FALSE),VLOOKUP(LEFT(D6088,LEN(D6088)-2),'Energy Share'!B:D,3,FALSE)),0)*HLOOKUP(C6088,'Energy Share'!$I$2:$AL$3,2,FALSE)*VLOOKUP(LEFT(D6088,6),'Energy Share'!$I$6:$J$14,2,FALSE)</f>
        <v>0</v>
      </c>
    </row>
    <row r="6089" spans="1:6" hidden="1" x14ac:dyDescent="0.3">
      <c r="A6089">
        <f>IF(IFERROR(_xlfn.NUMBERVALUE(RIGHT(D6089,2))=C6089-2000,TRUE),1,0)*_xlfn.IFNA(VLOOKUP(LEFT(RIGHT(D6089,LEN(D6089)-6),LEN(RIGHT(D6089,LEN(D6089)-6))-3),'Filter Fuel'!$A$3:$I$29,HLOOKUP(LEFT(D6089,6),'Filter Fuel'!$B$1:$I$2,2,FALSE),FALSE),1)*IF(F6089=0,0,1)</f>
        <v>0</v>
      </c>
      <c r="B6089" t="s">
        <v>2</v>
      </c>
      <c r="C6089">
        <f t="shared" si="178"/>
        <v>2040</v>
      </c>
      <c r="D6089" t="str">
        <f t="shared" si="179"/>
        <v>RESBDGELCIMP34</v>
      </c>
      <c r="E6089" t="str">
        <f>VLOOKUP(D6089,'NZ40-POPT_tech_groups'!A:B,2,FALSE)</f>
        <v>NZ40-ENE-1-RESBDG</v>
      </c>
      <c r="F6089" s="3">
        <f>_xlfn.IFNA(_xlfn.IFNA(VLOOKUP(D6089,'Energy Share'!B:D,3,FALSE),VLOOKUP(LEFT(D6089,LEN(D6089)-2),'Energy Share'!B:D,3,FALSE)),0)*HLOOKUP(C6089,'Energy Share'!$I$2:$AL$3,2,FALSE)*VLOOKUP(LEFT(D6089,6),'Energy Share'!$I$6:$J$14,2,FALSE)</f>
        <v>0</v>
      </c>
    </row>
    <row r="6090" spans="1:6" hidden="1" x14ac:dyDescent="0.3">
      <c r="A6090">
        <f>IF(IFERROR(_xlfn.NUMBERVALUE(RIGHT(D6090,2))=C6090-2000,TRUE),1,0)*_xlfn.IFNA(VLOOKUP(LEFT(RIGHT(D6090,LEN(D6090)-6),LEN(RIGHT(D6090,LEN(D6090)-6))-3),'Filter Fuel'!$A$3:$I$29,HLOOKUP(LEFT(D6090,6),'Filter Fuel'!$B$1:$I$2,2,FALSE),FALSE),1)*IF(F6090=0,0,1)</f>
        <v>0</v>
      </c>
      <c r="B6090" t="s">
        <v>2</v>
      </c>
      <c r="C6090">
        <f t="shared" si="178"/>
        <v>2040</v>
      </c>
      <c r="D6090" t="str">
        <f t="shared" si="179"/>
        <v>RESBDGELCIMP35</v>
      </c>
      <c r="E6090" t="str">
        <f>VLOOKUP(D6090,'NZ40-POPT_tech_groups'!A:B,2,FALSE)</f>
        <v>NZ40-ENE-1-RESBDG</v>
      </c>
      <c r="F6090" s="3">
        <f>_xlfn.IFNA(_xlfn.IFNA(VLOOKUP(D6090,'Energy Share'!B:D,3,FALSE),VLOOKUP(LEFT(D6090,LEN(D6090)-2),'Energy Share'!B:D,3,FALSE)),0)*HLOOKUP(C6090,'Energy Share'!$I$2:$AL$3,2,FALSE)*VLOOKUP(LEFT(D6090,6),'Energy Share'!$I$6:$J$14,2,FALSE)</f>
        <v>0</v>
      </c>
    </row>
    <row r="6091" spans="1:6" hidden="1" x14ac:dyDescent="0.3">
      <c r="A6091">
        <f>IF(IFERROR(_xlfn.NUMBERVALUE(RIGHT(D6091,2))=C6091-2000,TRUE),1,0)*_xlfn.IFNA(VLOOKUP(LEFT(RIGHT(D6091,LEN(D6091)-6),LEN(RIGHT(D6091,LEN(D6091)-6))-3),'Filter Fuel'!$A$3:$I$29,HLOOKUP(LEFT(D6091,6),'Filter Fuel'!$B$1:$I$2,2,FALSE),FALSE),1)*IF(F6091=0,0,1)</f>
        <v>0</v>
      </c>
      <c r="B6091" t="s">
        <v>2</v>
      </c>
      <c r="C6091">
        <f t="shared" si="178"/>
        <v>2040</v>
      </c>
      <c r="D6091" t="str">
        <f t="shared" si="179"/>
        <v>RESBDGELCIMP36</v>
      </c>
      <c r="E6091" t="str">
        <f>VLOOKUP(D6091,'NZ40-POPT_tech_groups'!A:B,2,FALSE)</f>
        <v>NZ40-ENE-1-RESBDG</v>
      </c>
      <c r="F6091" s="3">
        <f>_xlfn.IFNA(_xlfn.IFNA(VLOOKUP(D6091,'Energy Share'!B:D,3,FALSE),VLOOKUP(LEFT(D6091,LEN(D6091)-2),'Energy Share'!B:D,3,FALSE)),0)*HLOOKUP(C6091,'Energy Share'!$I$2:$AL$3,2,FALSE)*VLOOKUP(LEFT(D6091,6),'Energy Share'!$I$6:$J$14,2,FALSE)</f>
        <v>0</v>
      </c>
    </row>
    <row r="6092" spans="1:6" hidden="1" x14ac:dyDescent="0.3">
      <c r="A6092">
        <f>IF(IFERROR(_xlfn.NUMBERVALUE(RIGHT(D6092,2))=C6092-2000,TRUE),1,0)*_xlfn.IFNA(VLOOKUP(LEFT(RIGHT(D6092,LEN(D6092)-6),LEN(RIGHT(D6092,LEN(D6092)-6))-3),'Filter Fuel'!$A$3:$I$29,HLOOKUP(LEFT(D6092,6),'Filter Fuel'!$B$1:$I$2,2,FALSE),FALSE),1)*IF(F6092=0,0,1)</f>
        <v>0</v>
      </c>
      <c r="B6092" t="s">
        <v>2</v>
      </c>
      <c r="C6092">
        <f t="shared" si="178"/>
        <v>2040</v>
      </c>
      <c r="D6092" t="str">
        <f t="shared" si="179"/>
        <v>RESBDGELCIMP37</v>
      </c>
      <c r="E6092" t="str">
        <f>VLOOKUP(D6092,'NZ40-POPT_tech_groups'!A:B,2,FALSE)</f>
        <v>NZ40-ENE-1-RESBDG</v>
      </c>
      <c r="F6092" s="3">
        <f>_xlfn.IFNA(_xlfn.IFNA(VLOOKUP(D6092,'Energy Share'!B:D,3,FALSE),VLOOKUP(LEFT(D6092,LEN(D6092)-2),'Energy Share'!B:D,3,FALSE)),0)*HLOOKUP(C6092,'Energy Share'!$I$2:$AL$3,2,FALSE)*VLOOKUP(LEFT(D6092,6),'Energy Share'!$I$6:$J$14,2,FALSE)</f>
        <v>0</v>
      </c>
    </row>
    <row r="6093" spans="1:6" hidden="1" x14ac:dyDescent="0.3">
      <c r="A6093">
        <f>IF(IFERROR(_xlfn.NUMBERVALUE(RIGHT(D6093,2))=C6093-2000,TRUE),1,0)*_xlfn.IFNA(VLOOKUP(LEFT(RIGHT(D6093,LEN(D6093)-6),LEN(RIGHT(D6093,LEN(D6093)-6))-3),'Filter Fuel'!$A$3:$I$29,HLOOKUP(LEFT(D6093,6),'Filter Fuel'!$B$1:$I$2,2,FALSE),FALSE),1)*IF(F6093=0,0,1)</f>
        <v>0</v>
      </c>
      <c r="B6093" t="s">
        <v>2</v>
      </c>
      <c r="C6093">
        <f t="shared" si="178"/>
        <v>2040</v>
      </c>
      <c r="D6093" t="str">
        <f t="shared" si="179"/>
        <v>RESBDGELCIMP38</v>
      </c>
      <c r="E6093" t="str">
        <f>VLOOKUP(D6093,'NZ40-POPT_tech_groups'!A:B,2,FALSE)</f>
        <v>NZ40-ENE-1-RESBDG</v>
      </c>
      <c r="F6093" s="3">
        <f>_xlfn.IFNA(_xlfn.IFNA(VLOOKUP(D6093,'Energy Share'!B:D,3,FALSE),VLOOKUP(LEFT(D6093,LEN(D6093)-2),'Energy Share'!B:D,3,FALSE)),0)*HLOOKUP(C6093,'Energy Share'!$I$2:$AL$3,2,FALSE)*VLOOKUP(LEFT(D6093,6),'Energy Share'!$I$6:$J$14,2,FALSE)</f>
        <v>0</v>
      </c>
    </row>
    <row r="6094" spans="1:6" hidden="1" x14ac:dyDescent="0.3">
      <c r="A6094">
        <f>IF(IFERROR(_xlfn.NUMBERVALUE(RIGHT(D6094,2))=C6094-2000,TRUE),1,0)*_xlfn.IFNA(VLOOKUP(LEFT(RIGHT(D6094,LEN(D6094)-6),LEN(RIGHT(D6094,LEN(D6094)-6))-3),'Filter Fuel'!$A$3:$I$29,HLOOKUP(LEFT(D6094,6),'Filter Fuel'!$B$1:$I$2,2,FALSE),FALSE),1)*IF(F6094=0,0,1)</f>
        <v>0</v>
      </c>
      <c r="B6094" t="s">
        <v>2</v>
      </c>
      <c r="C6094">
        <f t="shared" si="178"/>
        <v>2040</v>
      </c>
      <c r="D6094" t="str">
        <f t="shared" si="179"/>
        <v>RESBDGELCIMP39</v>
      </c>
      <c r="E6094" t="str">
        <f>VLOOKUP(D6094,'NZ40-POPT_tech_groups'!A:B,2,FALSE)</f>
        <v>NZ40-ENE-1-RESBDG</v>
      </c>
      <c r="F6094" s="3">
        <f>_xlfn.IFNA(_xlfn.IFNA(VLOOKUP(D6094,'Energy Share'!B:D,3,FALSE),VLOOKUP(LEFT(D6094,LEN(D6094)-2),'Energy Share'!B:D,3,FALSE)),0)*HLOOKUP(C6094,'Energy Share'!$I$2:$AL$3,2,FALSE)*VLOOKUP(LEFT(D6094,6),'Energy Share'!$I$6:$J$14,2,FALSE)</f>
        <v>0</v>
      </c>
    </row>
    <row r="6095" spans="1:6" hidden="1" x14ac:dyDescent="0.3">
      <c r="A6095">
        <f>IF(IFERROR(_xlfn.NUMBERVALUE(RIGHT(D6095,2))=C6095-2000,TRUE),1,0)*_xlfn.IFNA(VLOOKUP(LEFT(RIGHT(D6095,LEN(D6095)-6),LEN(RIGHT(D6095,LEN(D6095)-6))-3),'Filter Fuel'!$A$3:$I$29,HLOOKUP(LEFT(D6095,6),'Filter Fuel'!$B$1:$I$2,2,FALSE),FALSE),1)*IF(F6095=0,0,1)</f>
        <v>0</v>
      </c>
      <c r="B6095" t="s">
        <v>2</v>
      </c>
      <c r="C6095">
        <f t="shared" si="178"/>
        <v>2040</v>
      </c>
      <c r="D6095" t="str">
        <f t="shared" si="179"/>
        <v>RESBDGELCIMP40</v>
      </c>
      <c r="E6095" t="str">
        <f>VLOOKUP(D6095,'NZ40-POPT_tech_groups'!A:B,2,FALSE)</f>
        <v>NZ40-ENE-1-RESBDG</v>
      </c>
      <c r="F6095" s="3">
        <f>_xlfn.IFNA(_xlfn.IFNA(VLOOKUP(D6095,'Energy Share'!B:D,3,FALSE),VLOOKUP(LEFT(D6095,LEN(D6095)-2),'Energy Share'!B:D,3,FALSE)),0)*HLOOKUP(C6095,'Energy Share'!$I$2:$AL$3,2,FALSE)*VLOOKUP(LEFT(D6095,6),'Energy Share'!$I$6:$J$14,2,FALSE)</f>
        <v>0</v>
      </c>
    </row>
    <row r="6096" spans="1:6" hidden="1" x14ac:dyDescent="0.3">
      <c r="A6096">
        <f>IF(IFERROR(_xlfn.NUMBERVALUE(RIGHT(D6096,2))=C6096-2000,TRUE),1,0)*_xlfn.IFNA(VLOOKUP(LEFT(RIGHT(D6096,LEN(D6096)-6),LEN(RIGHT(D6096,LEN(D6096)-6))-3),'Filter Fuel'!$A$3:$I$29,HLOOKUP(LEFT(D6096,6),'Filter Fuel'!$B$1:$I$2,2,FALSE),FALSE),1)*IF(F6096=0,0,1)</f>
        <v>0</v>
      </c>
      <c r="B6096" t="s">
        <v>2</v>
      </c>
      <c r="C6096">
        <f t="shared" si="178"/>
        <v>2040</v>
      </c>
      <c r="D6096" t="str">
        <f t="shared" si="179"/>
        <v>RESBDGELCIMP41</v>
      </c>
      <c r="E6096" t="str">
        <f>VLOOKUP(D6096,'NZ40-POPT_tech_groups'!A:B,2,FALSE)</f>
        <v>NZ40-ENE-1-RESBDG</v>
      </c>
      <c r="F6096" s="3">
        <f>_xlfn.IFNA(_xlfn.IFNA(VLOOKUP(D6096,'Energy Share'!B:D,3,FALSE),VLOOKUP(LEFT(D6096,LEN(D6096)-2),'Energy Share'!B:D,3,FALSE)),0)*HLOOKUP(C6096,'Energy Share'!$I$2:$AL$3,2,FALSE)*VLOOKUP(LEFT(D6096,6),'Energy Share'!$I$6:$J$14,2,FALSE)</f>
        <v>0</v>
      </c>
    </row>
    <row r="6097" spans="1:6" hidden="1" x14ac:dyDescent="0.3">
      <c r="A6097">
        <f>IF(IFERROR(_xlfn.NUMBERVALUE(RIGHT(D6097,2))=C6097-2000,TRUE),1,0)*_xlfn.IFNA(VLOOKUP(LEFT(RIGHT(D6097,LEN(D6097)-6),LEN(RIGHT(D6097,LEN(D6097)-6))-3),'Filter Fuel'!$A$3:$I$29,HLOOKUP(LEFT(D6097,6),'Filter Fuel'!$B$1:$I$2,2,FALSE),FALSE),1)*IF(F6097=0,0,1)</f>
        <v>0</v>
      </c>
      <c r="B6097" t="s">
        <v>2</v>
      </c>
      <c r="C6097">
        <f t="shared" si="178"/>
        <v>2040</v>
      </c>
      <c r="D6097" t="str">
        <f t="shared" si="179"/>
        <v>RESBDGELCIMP42</v>
      </c>
      <c r="E6097" t="str">
        <f>VLOOKUP(D6097,'NZ40-POPT_tech_groups'!A:B,2,FALSE)</f>
        <v>NZ40-ENE-1-RESBDG</v>
      </c>
      <c r="F6097" s="3">
        <f>_xlfn.IFNA(_xlfn.IFNA(VLOOKUP(D6097,'Energy Share'!B:D,3,FALSE),VLOOKUP(LEFT(D6097,LEN(D6097)-2),'Energy Share'!B:D,3,FALSE)),0)*HLOOKUP(C6097,'Energy Share'!$I$2:$AL$3,2,FALSE)*VLOOKUP(LEFT(D6097,6),'Energy Share'!$I$6:$J$14,2,FALSE)</f>
        <v>0</v>
      </c>
    </row>
    <row r="6098" spans="1:6" hidden="1" x14ac:dyDescent="0.3">
      <c r="A6098">
        <f>IF(IFERROR(_xlfn.NUMBERVALUE(RIGHT(D6098,2))=C6098-2000,TRUE),1,0)*_xlfn.IFNA(VLOOKUP(LEFT(RIGHT(D6098,LEN(D6098)-6),LEN(RIGHT(D6098,LEN(D6098)-6))-3),'Filter Fuel'!$A$3:$I$29,HLOOKUP(LEFT(D6098,6),'Filter Fuel'!$B$1:$I$2,2,FALSE),FALSE),1)*IF(F6098=0,0,1)</f>
        <v>0</v>
      </c>
      <c r="B6098" t="s">
        <v>2</v>
      </c>
      <c r="C6098">
        <f t="shared" si="178"/>
        <v>2040</v>
      </c>
      <c r="D6098" t="str">
        <f t="shared" si="179"/>
        <v>RESBDGELCIMP43</v>
      </c>
      <c r="E6098" t="str">
        <f>VLOOKUP(D6098,'NZ40-POPT_tech_groups'!A:B,2,FALSE)</f>
        <v>NZ40-ENE-1-RESBDG</v>
      </c>
      <c r="F6098" s="3">
        <f>_xlfn.IFNA(_xlfn.IFNA(VLOOKUP(D6098,'Energy Share'!B:D,3,FALSE),VLOOKUP(LEFT(D6098,LEN(D6098)-2),'Energy Share'!B:D,3,FALSE)),0)*HLOOKUP(C6098,'Energy Share'!$I$2:$AL$3,2,FALSE)*VLOOKUP(LEFT(D6098,6),'Energy Share'!$I$6:$J$14,2,FALSE)</f>
        <v>0</v>
      </c>
    </row>
    <row r="6099" spans="1:6" hidden="1" x14ac:dyDescent="0.3">
      <c r="A6099">
        <f>IF(IFERROR(_xlfn.NUMBERVALUE(RIGHT(D6099,2))=C6099-2000,TRUE),1,0)*_xlfn.IFNA(VLOOKUP(LEFT(RIGHT(D6099,LEN(D6099)-6),LEN(RIGHT(D6099,LEN(D6099)-6))-3),'Filter Fuel'!$A$3:$I$29,HLOOKUP(LEFT(D6099,6),'Filter Fuel'!$B$1:$I$2,2,FALSE),FALSE),1)*IF(F6099=0,0,1)</f>
        <v>0</v>
      </c>
      <c r="B6099" t="s">
        <v>2</v>
      </c>
      <c r="C6099">
        <f t="shared" si="178"/>
        <v>2040</v>
      </c>
      <c r="D6099" t="str">
        <f t="shared" si="179"/>
        <v>RESBDGELCIMP44</v>
      </c>
      <c r="E6099" t="str">
        <f>VLOOKUP(D6099,'NZ40-POPT_tech_groups'!A:B,2,FALSE)</f>
        <v>NZ40-ENE-1-RESBDG</v>
      </c>
      <c r="F6099" s="3">
        <f>_xlfn.IFNA(_xlfn.IFNA(VLOOKUP(D6099,'Energy Share'!B:D,3,FALSE),VLOOKUP(LEFT(D6099,LEN(D6099)-2),'Energy Share'!B:D,3,FALSE)),0)*HLOOKUP(C6099,'Energy Share'!$I$2:$AL$3,2,FALSE)*VLOOKUP(LEFT(D6099,6),'Energy Share'!$I$6:$J$14,2,FALSE)</f>
        <v>0</v>
      </c>
    </row>
    <row r="6100" spans="1:6" hidden="1" x14ac:dyDescent="0.3">
      <c r="A6100">
        <f>IF(IFERROR(_xlfn.NUMBERVALUE(RIGHT(D6100,2))=C6100-2000,TRUE),1,0)*_xlfn.IFNA(VLOOKUP(LEFT(RIGHT(D6100,LEN(D6100)-6),LEN(RIGHT(D6100,LEN(D6100)-6))-3),'Filter Fuel'!$A$3:$I$29,HLOOKUP(LEFT(D6100,6),'Filter Fuel'!$B$1:$I$2,2,FALSE),FALSE),1)*IF(F6100=0,0,1)</f>
        <v>0</v>
      </c>
      <c r="B6100" t="s">
        <v>2</v>
      </c>
      <c r="C6100">
        <f t="shared" si="178"/>
        <v>2040</v>
      </c>
      <c r="D6100" t="str">
        <f t="shared" si="179"/>
        <v>RESBDGELCIMP45</v>
      </c>
      <c r="E6100" t="str">
        <f>VLOOKUP(D6100,'NZ40-POPT_tech_groups'!A:B,2,FALSE)</f>
        <v>NZ40-ENE-1-RESBDG</v>
      </c>
      <c r="F6100" s="3">
        <f>_xlfn.IFNA(_xlfn.IFNA(VLOOKUP(D6100,'Energy Share'!B:D,3,FALSE),VLOOKUP(LEFT(D6100,LEN(D6100)-2),'Energy Share'!B:D,3,FALSE)),0)*HLOOKUP(C6100,'Energy Share'!$I$2:$AL$3,2,FALSE)*VLOOKUP(LEFT(D6100,6),'Energy Share'!$I$6:$J$14,2,FALSE)</f>
        <v>0</v>
      </c>
    </row>
    <row r="6101" spans="1:6" hidden="1" x14ac:dyDescent="0.3">
      <c r="A6101">
        <f>IF(IFERROR(_xlfn.NUMBERVALUE(RIGHT(D6101,2))=C6101-2000,TRUE),1,0)*_xlfn.IFNA(VLOOKUP(LEFT(RIGHT(D6101,LEN(D6101)-6),LEN(RIGHT(D6101,LEN(D6101)-6))-3),'Filter Fuel'!$A$3:$I$29,HLOOKUP(LEFT(D6101,6),'Filter Fuel'!$B$1:$I$2,2,FALSE),FALSE),1)*IF(F6101=0,0,1)</f>
        <v>0</v>
      </c>
      <c r="B6101" t="s">
        <v>2</v>
      </c>
      <c r="C6101">
        <f t="shared" si="178"/>
        <v>2040</v>
      </c>
      <c r="D6101" t="str">
        <f t="shared" si="179"/>
        <v>RESBDGELCIMP46</v>
      </c>
      <c r="E6101" t="str">
        <f>VLOOKUP(D6101,'NZ40-POPT_tech_groups'!A:B,2,FALSE)</f>
        <v>NZ40-ENE-1-RESBDG</v>
      </c>
      <c r="F6101" s="3">
        <f>_xlfn.IFNA(_xlfn.IFNA(VLOOKUP(D6101,'Energy Share'!B:D,3,FALSE),VLOOKUP(LEFT(D6101,LEN(D6101)-2),'Energy Share'!B:D,3,FALSE)),0)*HLOOKUP(C6101,'Energy Share'!$I$2:$AL$3,2,FALSE)*VLOOKUP(LEFT(D6101,6),'Energy Share'!$I$6:$J$14,2,FALSE)</f>
        <v>0</v>
      </c>
    </row>
    <row r="6102" spans="1:6" hidden="1" x14ac:dyDescent="0.3">
      <c r="A6102">
        <f>IF(IFERROR(_xlfn.NUMBERVALUE(RIGHT(D6102,2))=C6102-2000,TRUE),1,0)*_xlfn.IFNA(VLOOKUP(LEFT(RIGHT(D6102,LEN(D6102)-6),LEN(RIGHT(D6102,LEN(D6102)-6))-3),'Filter Fuel'!$A$3:$I$29,HLOOKUP(LEFT(D6102,6),'Filter Fuel'!$B$1:$I$2,2,FALSE),FALSE),1)*IF(F6102=0,0,1)</f>
        <v>0</v>
      </c>
      <c r="B6102" t="s">
        <v>2</v>
      </c>
      <c r="C6102">
        <f t="shared" si="178"/>
        <v>2040</v>
      </c>
      <c r="D6102" t="str">
        <f t="shared" si="179"/>
        <v>RESBDGELCIMP47</v>
      </c>
      <c r="E6102" t="str">
        <f>VLOOKUP(D6102,'NZ40-POPT_tech_groups'!A:B,2,FALSE)</f>
        <v>NZ40-ENE-1-RESBDG</v>
      </c>
      <c r="F6102" s="3">
        <f>_xlfn.IFNA(_xlfn.IFNA(VLOOKUP(D6102,'Energy Share'!B:D,3,FALSE),VLOOKUP(LEFT(D6102,LEN(D6102)-2),'Energy Share'!B:D,3,FALSE)),0)*HLOOKUP(C6102,'Energy Share'!$I$2:$AL$3,2,FALSE)*VLOOKUP(LEFT(D6102,6),'Energy Share'!$I$6:$J$14,2,FALSE)</f>
        <v>0</v>
      </c>
    </row>
    <row r="6103" spans="1:6" hidden="1" x14ac:dyDescent="0.3">
      <c r="A6103">
        <f>IF(IFERROR(_xlfn.NUMBERVALUE(RIGHT(D6103,2))=C6103-2000,TRUE),1,0)*_xlfn.IFNA(VLOOKUP(LEFT(RIGHT(D6103,LEN(D6103)-6),LEN(RIGHT(D6103,LEN(D6103)-6))-3),'Filter Fuel'!$A$3:$I$29,HLOOKUP(LEFT(D6103,6),'Filter Fuel'!$B$1:$I$2,2,FALSE),FALSE),1)*IF(F6103=0,0,1)</f>
        <v>0</v>
      </c>
      <c r="B6103" t="s">
        <v>2</v>
      </c>
      <c r="C6103">
        <f t="shared" si="178"/>
        <v>2040</v>
      </c>
      <c r="D6103" t="str">
        <f t="shared" si="179"/>
        <v>RESBDGELCIMP48</v>
      </c>
      <c r="E6103" t="str">
        <f>VLOOKUP(D6103,'NZ40-POPT_tech_groups'!A:B,2,FALSE)</f>
        <v>NZ40-ENE-1-RESBDG</v>
      </c>
      <c r="F6103" s="3">
        <f>_xlfn.IFNA(_xlfn.IFNA(VLOOKUP(D6103,'Energy Share'!B:D,3,FALSE),VLOOKUP(LEFT(D6103,LEN(D6103)-2),'Energy Share'!B:D,3,FALSE)),0)*HLOOKUP(C6103,'Energy Share'!$I$2:$AL$3,2,FALSE)*VLOOKUP(LEFT(D6103,6),'Energy Share'!$I$6:$J$14,2,FALSE)</f>
        <v>0</v>
      </c>
    </row>
    <row r="6104" spans="1:6" hidden="1" x14ac:dyDescent="0.3">
      <c r="A6104">
        <f>IF(IFERROR(_xlfn.NUMBERVALUE(RIGHT(D6104,2))=C6104-2000,TRUE),1,0)*_xlfn.IFNA(VLOOKUP(LEFT(RIGHT(D6104,LEN(D6104)-6),LEN(RIGHT(D6104,LEN(D6104)-6))-3),'Filter Fuel'!$A$3:$I$29,HLOOKUP(LEFT(D6104,6),'Filter Fuel'!$B$1:$I$2,2,FALSE),FALSE),1)*IF(F6104=0,0,1)</f>
        <v>0</v>
      </c>
      <c r="B6104" t="s">
        <v>2</v>
      </c>
      <c r="C6104">
        <f t="shared" si="178"/>
        <v>2040</v>
      </c>
      <c r="D6104" t="str">
        <f t="shared" si="179"/>
        <v>RESBDGELCIMP49</v>
      </c>
      <c r="E6104" t="str">
        <f>VLOOKUP(D6104,'NZ40-POPT_tech_groups'!A:B,2,FALSE)</f>
        <v>NZ40-ENE-1-RESBDG</v>
      </c>
      <c r="F6104" s="3">
        <f>_xlfn.IFNA(_xlfn.IFNA(VLOOKUP(D6104,'Energy Share'!B:D,3,FALSE),VLOOKUP(LEFT(D6104,LEN(D6104)-2),'Energy Share'!B:D,3,FALSE)),0)*HLOOKUP(C6104,'Energy Share'!$I$2:$AL$3,2,FALSE)*VLOOKUP(LEFT(D6104,6),'Energy Share'!$I$6:$J$14,2,FALSE)</f>
        <v>0</v>
      </c>
    </row>
    <row r="6105" spans="1:6" hidden="1" x14ac:dyDescent="0.3">
      <c r="A6105">
        <f>IF(IFERROR(_xlfn.NUMBERVALUE(RIGHT(D6105,2))=C6105-2000,TRUE),1,0)*_xlfn.IFNA(VLOOKUP(LEFT(RIGHT(D6105,LEN(D6105)-6),LEN(RIGHT(D6105,LEN(D6105)-6))-3),'Filter Fuel'!$A$3:$I$29,HLOOKUP(LEFT(D6105,6),'Filter Fuel'!$B$1:$I$2,2,FALSE),FALSE),1)*IF(F6105=0,0,1)</f>
        <v>0</v>
      </c>
      <c r="B6105" t="s">
        <v>2</v>
      </c>
      <c r="C6105">
        <f t="shared" ref="C6105:C6168" si="180">C5762+1</f>
        <v>2040</v>
      </c>
      <c r="D6105" t="str">
        <f t="shared" ref="D6105:D6168" si="181">D5762</f>
        <v>RESBDGELCIMP50</v>
      </c>
      <c r="E6105" t="str">
        <f>VLOOKUP(D6105,'NZ40-POPT_tech_groups'!A:B,2,FALSE)</f>
        <v>NZ40-ENE-1-RESBDG</v>
      </c>
      <c r="F6105" s="3">
        <f>_xlfn.IFNA(_xlfn.IFNA(VLOOKUP(D6105,'Energy Share'!B:D,3,FALSE),VLOOKUP(LEFT(D6105,LEN(D6105)-2),'Energy Share'!B:D,3,FALSE)),0)*HLOOKUP(C6105,'Energy Share'!$I$2:$AL$3,2,FALSE)*VLOOKUP(LEFT(D6105,6),'Energy Share'!$I$6:$J$14,2,FALSE)</f>
        <v>0</v>
      </c>
    </row>
    <row r="6106" spans="1:6" hidden="1" x14ac:dyDescent="0.3">
      <c r="A6106">
        <f>IF(IFERROR(_xlfn.NUMBERVALUE(RIGHT(D6106,2))=C6106-2000,TRUE),1,0)*_xlfn.IFNA(VLOOKUP(LEFT(RIGHT(D6106,LEN(D6106)-6),LEN(RIGHT(D6106,LEN(D6106)-6))-3),'Filter Fuel'!$A$3:$I$29,HLOOKUP(LEFT(D6106,6),'Filter Fuel'!$B$1:$I$2,2,FALSE),FALSE),1)*IF(F6106=0,0,1)</f>
        <v>0</v>
      </c>
      <c r="B6106" t="s">
        <v>2</v>
      </c>
      <c r="C6106">
        <f t="shared" si="180"/>
        <v>2040</v>
      </c>
      <c r="D6106" t="str">
        <f t="shared" si="181"/>
        <v>FRETRAETHIMP</v>
      </c>
      <c r="E6106" t="str">
        <f>VLOOKUP(D6106,'NZ40-POPT_tech_groups'!A:B,2,FALSE)</f>
        <v>NZ40-ENE-1-FRETRA</v>
      </c>
      <c r="F6106" s="3">
        <f>_xlfn.IFNA(_xlfn.IFNA(VLOOKUP(D6106,'Energy Share'!B:D,3,FALSE),VLOOKUP(LEFT(D6106,LEN(D6106)-2),'Energy Share'!B:D,3,FALSE)),0)*HLOOKUP(C6106,'Energy Share'!$I$2:$AL$3,2,FALSE)*VLOOKUP(LEFT(D6106,6),'Energy Share'!$I$6:$J$14,2,FALSE)</f>
        <v>0</v>
      </c>
    </row>
    <row r="6107" spans="1:6" hidden="1" x14ac:dyDescent="0.3">
      <c r="A6107">
        <f>IF(IFERROR(_xlfn.NUMBERVALUE(RIGHT(D6107,2))=C6107-2000,TRUE),1,0)*_xlfn.IFNA(VLOOKUP(LEFT(RIGHT(D6107,LEN(D6107)-6),LEN(RIGHT(D6107,LEN(D6107)-6))-3),'Filter Fuel'!$A$3:$I$29,HLOOKUP(LEFT(D6107,6),'Filter Fuel'!$B$1:$I$2,2,FALSE),FALSE),1)*IF(F6107=0,0,1)</f>
        <v>0</v>
      </c>
      <c r="B6107" t="s">
        <v>2</v>
      </c>
      <c r="C6107">
        <f t="shared" si="180"/>
        <v>2040</v>
      </c>
      <c r="D6107" t="str">
        <f t="shared" si="181"/>
        <v>PASTRAETHIMP</v>
      </c>
      <c r="E6107" t="str">
        <f>VLOOKUP(D6107,'NZ40-POPT_tech_groups'!A:B,2,FALSE)</f>
        <v>NZ40-ENE-1-PASTRA</v>
      </c>
      <c r="F6107" s="3">
        <f>_xlfn.IFNA(_xlfn.IFNA(VLOOKUP(D6107,'Energy Share'!B:D,3,FALSE),VLOOKUP(LEFT(D6107,LEN(D6107)-2),'Energy Share'!B:D,3,FALSE)),0)*HLOOKUP(C6107,'Energy Share'!$I$2:$AL$3,2,FALSE)*VLOOKUP(LEFT(D6107,6),'Energy Share'!$I$6:$J$14,2,FALSE)</f>
        <v>0</v>
      </c>
    </row>
    <row r="6108" spans="1:6" hidden="1" x14ac:dyDescent="0.3">
      <c r="A6108">
        <f>IF(IFERROR(_xlfn.NUMBERVALUE(RIGHT(D6108,2))=C6108-2000,TRUE),1,0)*_xlfn.IFNA(VLOOKUP(LEFT(RIGHT(D6108,LEN(D6108)-6),LEN(RIGHT(D6108,LEN(D6108)-6))-3),'Filter Fuel'!$A$3:$I$29,HLOOKUP(LEFT(D6108,6),'Filter Fuel'!$B$1:$I$2,2,FALSE),FALSE),1)*IF(F6108=0,0,1)</f>
        <v>0</v>
      </c>
      <c r="B6108" t="s">
        <v>2</v>
      </c>
      <c r="C6108">
        <f t="shared" si="180"/>
        <v>2040</v>
      </c>
      <c r="D6108" t="str">
        <f t="shared" si="181"/>
        <v>PUBTRAETHIMP</v>
      </c>
      <c r="E6108" t="str">
        <f>VLOOKUP(D6108,'NZ40-POPT_tech_groups'!A:B,2,FALSE)</f>
        <v>NZ40-ENE-1-PUBTRA</v>
      </c>
      <c r="F6108" s="3">
        <f>_xlfn.IFNA(_xlfn.IFNA(VLOOKUP(D6108,'Energy Share'!B:D,3,FALSE),VLOOKUP(LEFT(D6108,LEN(D6108)-2),'Energy Share'!B:D,3,FALSE)),0)*HLOOKUP(C6108,'Energy Share'!$I$2:$AL$3,2,FALSE)*VLOOKUP(LEFT(D6108,6),'Energy Share'!$I$6:$J$14,2,FALSE)</f>
        <v>0</v>
      </c>
    </row>
    <row r="6109" spans="1:6" hidden="1" x14ac:dyDescent="0.3">
      <c r="A6109">
        <f>IF(IFERROR(_xlfn.NUMBERVALUE(RIGHT(D6109,2))=C6109-2000,TRUE),1,0)*_xlfn.IFNA(VLOOKUP(LEFT(RIGHT(D6109,LEN(D6109)-6),LEN(RIGHT(D6109,LEN(D6109)-6))-3),'Filter Fuel'!$A$3:$I$29,HLOOKUP(LEFT(D6109,6),'Filter Fuel'!$B$1:$I$2,2,FALSE),FALSE),1)*IF(F6109=0,0,1)</f>
        <v>0</v>
      </c>
      <c r="B6109" t="s">
        <v>2</v>
      </c>
      <c r="C6109">
        <f t="shared" si="180"/>
        <v>2040</v>
      </c>
      <c r="D6109" t="str">
        <f t="shared" si="181"/>
        <v>COMBDGETHOSIMP</v>
      </c>
      <c r="E6109" t="str">
        <f>VLOOKUP(D6109,'NZ40-POPT_tech_groups'!A:B,2,FALSE)</f>
        <v>NZ40-ENE-1-COMBDG</v>
      </c>
      <c r="F6109" s="3">
        <f>_xlfn.IFNA(_xlfn.IFNA(VLOOKUP(D6109,'Energy Share'!B:D,3,FALSE),VLOOKUP(LEFT(D6109,LEN(D6109)-2),'Energy Share'!B:D,3,FALSE)),0)*HLOOKUP(C6109,'Energy Share'!$I$2:$AL$3,2,FALSE)*VLOOKUP(LEFT(D6109,6),'Energy Share'!$I$6:$J$14,2,FALSE)</f>
        <v>0</v>
      </c>
    </row>
    <row r="6110" spans="1:6" hidden="1" x14ac:dyDescent="0.3">
      <c r="A6110">
        <f>IF(IFERROR(_xlfn.NUMBERVALUE(RIGHT(D6110,2))=C6110-2000,TRUE),1,0)*_xlfn.IFNA(VLOOKUP(LEFT(RIGHT(D6110,LEN(D6110)-6),LEN(RIGHT(D6110,LEN(D6110)-6))-3),'Filter Fuel'!$A$3:$I$29,HLOOKUP(LEFT(D6110,6),'Filter Fuel'!$B$1:$I$2,2,FALSE),FALSE),1)*IF(F6110=0,0,1)</f>
        <v>0</v>
      </c>
      <c r="B6110" t="s">
        <v>2</v>
      </c>
      <c r="C6110">
        <f t="shared" si="180"/>
        <v>2040</v>
      </c>
      <c r="D6110" t="str">
        <f t="shared" si="181"/>
        <v>INDBDGETHOSIMP</v>
      </c>
      <c r="E6110" t="str">
        <f>VLOOKUP(D6110,'NZ40-POPT_tech_groups'!A:B,2,FALSE)</f>
        <v>NZ40-ENE-1-INDBDG</v>
      </c>
      <c r="F6110" s="3">
        <f>_xlfn.IFNA(_xlfn.IFNA(VLOOKUP(D6110,'Energy Share'!B:D,3,FALSE),VLOOKUP(LEFT(D6110,LEN(D6110)-2),'Energy Share'!B:D,3,FALSE)),0)*HLOOKUP(C6110,'Energy Share'!$I$2:$AL$3,2,FALSE)*VLOOKUP(LEFT(D6110,6),'Energy Share'!$I$6:$J$14,2,FALSE)</f>
        <v>0</v>
      </c>
    </row>
    <row r="6111" spans="1:6" hidden="1" x14ac:dyDescent="0.3">
      <c r="A6111">
        <f>IF(IFERROR(_xlfn.NUMBERVALUE(RIGHT(D6111,2))=C6111-2000,TRUE),1,0)*_xlfn.IFNA(VLOOKUP(LEFT(RIGHT(D6111,LEN(D6111)-6),LEN(RIGHT(D6111,LEN(D6111)-6))-3),'Filter Fuel'!$A$3:$I$29,HLOOKUP(LEFT(D6111,6),'Filter Fuel'!$B$1:$I$2,2,FALSE),FALSE),1)*IF(F6111=0,0,1)</f>
        <v>0</v>
      </c>
      <c r="B6111" t="s">
        <v>2</v>
      </c>
      <c r="C6111">
        <f t="shared" si="180"/>
        <v>2040</v>
      </c>
      <c r="D6111" t="str">
        <f t="shared" si="181"/>
        <v>PUBBDGETHOSIMP</v>
      </c>
      <c r="E6111" t="str">
        <f>VLOOKUP(D6111,'NZ40-POPT_tech_groups'!A:B,2,FALSE)</f>
        <v>NZ40-ENE-1-PUBBDG</v>
      </c>
      <c r="F6111" s="3">
        <f>_xlfn.IFNA(_xlfn.IFNA(VLOOKUP(D6111,'Energy Share'!B:D,3,FALSE),VLOOKUP(LEFT(D6111,LEN(D6111)-2),'Energy Share'!B:D,3,FALSE)),0)*HLOOKUP(C6111,'Energy Share'!$I$2:$AL$3,2,FALSE)*VLOOKUP(LEFT(D6111,6),'Energy Share'!$I$6:$J$14,2,FALSE)</f>
        <v>0</v>
      </c>
    </row>
    <row r="6112" spans="1:6" hidden="1" x14ac:dyDescent="0.3">
      <c r="A6112">
        <f>IF(IFERROR(_xlfn.NUMBERVALUE(RIGHT(D6112,2))=C6112-2000,TRUE),1,0)*_xlfn.IFNA(VLOOKUP(LEFT(RIGHT(D6112,LEN(D6112)-6),LEN(RIGHT(D6112,LEN(D6112)-6))-3),'Filter Fuel'!$A$3:$I$29,HLOOKUP(LEFT(D6112,6),'Filter Fuel'!$B$1:$I$2,2,FALSE),FALSE),1)*IF(F6112=0,0,1)</f>
        <v>0</v>
      </c>
      <c r="B6112" t="s">
        <v>2</v>
      </c>
      <c r="C6112">
        <f t="shared" si="180"/>
        <v>2040</v>
      </c>
      <c r="D6112" t="str">
        <f t="shared" si="181"/>
        <v>RESBDGETHOSIMP</v>
      </c>
      <c r="E6112" t="str">
        <f>VLOOKUP(D6112,'NZ40-POPT_tech_groups'!A:B,2,FALSE)</f>
        <v>NZ40-ENE-1-RESBDG</v>
      </c>
      <c r="F6112" s="3">
        <f>_xlfn.IFNA(_xlfn.IFNA(VLOOKUP(D6112,'Energy Share'!B:D,3,FALSE),VLOOKUP(LEFT(D6112,LEN(D6112)-2),'Energy Share'!B:D,3,FALSE)),0)*HLOOKUP(C6112,'Energy Share'!$I$2:$AL$3,2,FALSE)*VLOOKUP(LEFT(D6112,6),'Energy Share'!$I$6:$J$14,2,FALSE)</f>
        <v>0</v>
      </c>
    </row>
    <row r="6113" spans="1:6" hidden="1" x14ac:dyDescent="0.3">
      <c r="A6113">
        <f>IF(IFERROR(_xlfn.NUMBERVALUE(RIGHT(D6113,2))=C6113-2000,TRUE),1,0)*_xlfn.IFNA(VLOOKUP(LEFT(RIGHT(D6113,LEN(D6113)-6),LEN(RIGHT(D6113,LEN(D6113)-6))-3),'Filter Fuel'!$A$3:$I$29,HLOOKUP(LEFT(D6113,6),'Filter Fuel'!$B$1:$I$2,2,FALSE),FALSE),1)*IF(F6113=0,0,1)</f>
        <v>0</v>
      </c>
      <c r="B6113" t="s">
        <v>2</v>
      </c>
      <c r="C6113">
        <f t="shared" si="180"/>
        <v>2040</v>
      </c>
      <c r="D6113" t="str">
        <f t="shared" si="181"/>
        <v>FRETRAFTDSLIMP</v>
      </c>
      <c r="E6113" t="str">
        <f>VLOOKUP(D6113,'NZ40-POPT_tech_groups'!A:B,2,FALSE)</f>
        <v>NZ40-ENE-1-FRETRA</v>
      </c>
      <c r="F6113" s="3">
        <f>_xlfn.IFNA(_xlfn.IFNA(VLOOKUP(D6113,'Energy Share'!B:D,3,FALSE),VLOOKUP(LEFT(D6113,LEN(D6113)-2),'Energy Share'!B:D,3,FALSE)),0)*HLOOKUP(C6113,'Energy Share'!$I$2:$AL$3,2,FALSE)*VLOOKUP(LEFT(D6113,6),'Energy Share'!$I$6:$J$14,2,FALSE)</f>
        <v>0</v>
      </c>
    </row>
    <row r="6114" spans="1:6" hidden="1" x14ac:dyDescent="0.3">
      <c r="A6114">
        <f>IF(IFERROR(_xlfn.NUMBERVALUE(RIGHT(D6114,2))=C6114-2000,TRUE),1,0)*_xlfn.IFNA(VLOOKUP(LEFT(RIGHT(D6114,LEN(D6114)-6),LEN(RIGHT(D6114,LEN(D6114)-6))-3),'Filter Fuel'!$A$3:$I$29,HLOOKUP(LEFT(D6114,6),'Filter Fuel'!$B$1:$I$2,2,FALSE),FALSE),1)*IF(F6114=0,0,1)</f>
        <v>0</v>
      </c>
      <c r="B6114" t="s">
        <v>2</v>
      </c>
      <c r="C6114">
        <f t="shared" si="180"/>
        <v>2040</v>
      </c>
      <c r="D6114" t="str">
        <f t="shared" si="181"/>
        <v>PUBTRAFTDSLIMP</v>
      </c>
      <c r="E6114" t="str">
        <f>VLOOKUP(D6114,'NZ40-POPT_tech_groups'!A:B,2,FALSE)</f>
        <v>NZ40-ENE-1-PUBTRA</v>
      </c>
      <c r="F6114" s="3">
        <f>_xlfn.IFNA(_xlfn.IFNA(VLOOKUP(D6114,'Energy Share'!B:D,3,FALSE),VLOOKUP(LEFT(D6114,LEN(D6114)-2),'Energy Share'!B:D,3,FALSE)),0)*HLOOKUP(C6114,'Energy Share'!$I$2:$AL$3,2,FALSE)*VLOOKUP(LEFT(D6114,6),'Energy Share'!$I$6:$J$14,2,FALSE)</f>
        <v>0</v>
      </c>
    </row>
    <row r="6115" spans="1:6" hidden="1" x14ac:dyDescent="0.3">
      <c r="A6115">
        <f>IF(IFERROR(_xlfn.NUMBERVALUE(RIGHT(D6115,2))=C6115-2000,TRUE),1,0)*_xlfn.IFNA(VLOOKUP(LEFT(RIGHT(D6115,LEN(D6115)-6),LEN(RIGHT(D6115,LEN(D6115)-6))-3),'Filter Fuel'!$A$3:$I$29,HLOOKUP(LEFT(D6115,6),'Filter Fuel'!$B$1:$I$2,2,FALSE),FALSE),1)*IF(F6115=0,0,1)</f>
        <v>0</v>
      </c>
      <c r="B6115" t="s">
        <v>2</v>
      </c>
      <c r="C6115">
        <f t="shared" si="180"/>
        <v>2040</v>
      </c>
      <c r="D6115" t="str">
        <f t="shared" si="181"/>
        <v>FRETRAGASIMP</v>
      </c>
      <c r="E6115" t="str">
        <f>VLOOKUP(D6115,'NZ40-POPT_tech_groups'!A:B,2,FALSE)</f>
        <v>NZ40-ENE-1-FRETRA</v>
      </c>
      <c r="F6115" s="3">
        <f>_xlfn.IFNA(_xlfn.IFNA(VLOOKUP(D6115,'Energy Share'!B:D,3,FALSE),VLOOKUP(LEFT(D6115,LEN(D6115)-2),'Energy Share'!B:D,3,FALSE)),0)*HLOOKUP(C6115,'Energy Share'!$I$2:$AL$3,2,FALSE)*VLOOKUP(LEFT(D6115,6),'Energy Share'!$I$6:$J$14,2,FALSE)</f>
        <v>0</v>
      </c>
    </row>
    <row r="6116" spans="1:6" hidden="1" x14ac:dyDescent="0.3">
      <c r="A6116">
        <f>IF(IFERROR(_xlfn.NUMBERVALUE(RIGHT(D6116,2))=C6116-2000,TRUE),1,0)*_xlfn.IFNA(VLOOKUP(LEFT(RIGHT(D6116,LEN(D6116)-6),LEN(RIGHT(D6116,LEN(D6116)-6))-3),'Filter Fuel'!$A$3:$I$29,HLOOKUP(LEFT(D6116,6),'Filter Fuel'!$B$1:$I$2,2,FALSE),FALSE),1)*IF(F6116=0,0,1)</f>
        <v>0</v>
      </c>
      <c r="B6116" t="s">
        <v>2</v>
      </c>
      <c r="C6116">
        <f t="shared" si="180"/>
        <v>2040</v>
      </c>
      <c r="D6116" t="str">
        <f t="shared" si="181"/>
        <v>PASTRAGASIMP</v>
      </c>
      <c r="E6116" t="str">
        <f>VLOOKUP(D6116,'NZ40-POPT_tech_groups'!A:B,2,FALSE)</f>
        <v>NZ40-ENE-1-PASTRA</v>
      </c>
      <c r="F6116" s="3">
        <f>_xlfn.IFNA(_xlfn.IFNA(VLOOKUP(D6116,'Energy Share'!B:D,3,FALSE),VLOOKUP(LEFT(D6116,LEN(D6116)-2),'Energy Share'!B:D,3,FALSE)),0)*HLOOKUP(C6116,'Energy Share'!$I$2:$AL$3,2,FALSE)*VLOOKUP(LEFT(D6116,6),'Energy Share'!$I$6:$J$14,2,FALSE)</f>
        <v>0</v>
      </c>
    </row>
    <row r="6117" spans="1:6" hidden="1" x14ac:dyDescent="0.3">
      <c r="A6117">
        <f>IF(IFERROR(_xlfn.NUMBERVALUE(RIGHT(D6117,2))=C6117-2000,TRUE),1,0)*_xlfn.IFNA(VLOOKUP(LEFT(RIGHT(D6117,LEN(D6117)-6),LEN(RIGHT(D6117,LEN(D6117)-6))-3),'Filter Fuel'!$A$3:$I$29,HLOOKUP(LEFT(D6117,6),'Filter Fuel'!$B$1:$I$2,2,FALSE),FALSE),1)*IF(F6117=0,0,1)</f>
        <v>0</v>
      </c>
      <c r="B6117" t="s">
        <v>2</v>
      </c>
      <c r="C6117">
        <f t="shared" si="180"/>
        <v>2040</v>
      </c>
      <c r="D6117" t="str">
        <f t="shared" si="181"/>
        <v>PUBTRAGASIMP</v>
      </c>
      <c r="E6117" t="str">
        <f>VLOOKUP(D6117,'NZ40-POPT_tech_groups'!A:B,2,FALSE)</f>
        <v>NZ40-ENE-1-PUBTRA</v>
      </c>
      <c r="F6117" s="3">
        <f>_xlfn.IFNA(_xlfn.IFNA(VLOOKUP(D6117,'Energy Share'!B:D,3,FALSE),VLOOKUP(LEFT(D6117,LEN(D6117)-2),'Energy Share'!B:D,3,FALSE)),0)*HLOOKUP(C6117,'Energy Share'!$I$2:$AL$3,2,FALSE)*VLOOKUP(LEFT(D6117,6),'Energy Share'!$I$6:$J$14,2,FALSE)</f>
        <v>0</v>
      </c>
    </row>
    <row r="6118" spans="1:6" hidden="1" x14ac:dyDescent="0.3">
      <c r="A6118">
        <f>IF(IFERROR(_xlfn.NUMBERVALUE(RIGHT(D6118,2))=C6118-2000,TRUE),1,0)*_xlfn.IFNA(VLOOKUP(LEFT(RIGHT(D6118,LEN(D6118)-6),LEN(RIGHT(D6118,LEN(D6118)-6))-3),'Filter Fuel'!$A$3:$I$29,HLOOKUP(LEFT(D6118,6),'Filter Fuel'!$B$1:$I$2,2,FALSE),FALSE),1)*IF(F6118=0,0,1)</f>
        <v>0</v>
      </c>
      <c r="B6118" t="s">
        <v>2</v>
      </c>
      <c r="C6118">
        <f t="shared" si="180"/>
        <v>2040</v>
      </c>
      <c r="D6118" t="str">
        <f t="shared" si="181"/>
        <v>COMBDGGEOIMP</v>
      </c>
      <c r="E6118" t="str">
        <f>VLOOKUP(D6118,'NZ40-POPT_tech_groups'!A:B,2,FALSE)</f>
        <v>NZ40-ENE-1-COMBDG</v>
      </c>
      <c r="F6118" s="3">
        <f>_xlfn.IFNA(_xlfn.IFNA(VLOOKUP(D6118,'Energy Share'!B:D,3,FALSE),VLOOKUP(LEFT(D6118,LEN(D6118)-2),'Energy Share'!B:D,3,FALSE)),0)*HLOOKUP(C6118,'Energy Share'!$I$2:$AL$3,2,FALSE)*VLOOKUP(LEFT(D6118,6),'Energy Share'!$I$6:$J$14,2,FALSE)</f>
        <v>0</v>
      </c>
    </row>
    <row r="6119" spans="1:6" hidden="1" x14ac:dyDescent="0.3">
      <c r="A6119">
        <f>IF(IFERROR(_xlfn.NUMBERVALUE(RIGHT(D6119,2))=C6119-2000,TRUE),1,0)*_xlfn.IFNA(VLOOKUP(LEFT(RIGHT(D6119,LEN(D6119)-6),LEN(RIGHT(D6119,LEN(D6119)-6))-3),'Filter Fuel'!$A$3:$I$29,HLOOKUP(LEFT(D6119,6),'Filter Fuel'!$B$1:$I$2,2,FALSE),FALSE),1)*IF(F6119=0,0,1)</f>
        <v>0</v>
      </c>
      <c r="B6119" t="s">
        <v>2</v>
      </c>
      <c r="C6119">
        <f t="shared" si="180"/>
        <v>2040</v>
      </c>
      <c r="D6119" t="str">
        <f t="shared" si="181"/>
        <v>PUBBDGGEOIMP</v>
      </c>
      <c r="E6119" t="str">
        <f>VLOOKUP(D6119,'NZ40-POPT_tech_groups'!A:B,2,FALSE)</f>
        <v>NZ40-ENE-1-PUBBDG</v>
      </c>
      <c r="F6119" s="3">
        <f>_xlfn.IFNA(_xlfn.IFNA(VLOOKUP(D6119,'Energy Share'!B:D,3,FALSE),VLOOKUP(LEFT(D6119,LEN(D6119)-2),'Energy Share'!B:D,3,FALSE)),0)*HLOOKUP(C6119,'Energy Share'!$I$2:$AL$3,2,FALSE)*VLOOKUP(LEFT(D6119,6),'Energy Share'!$I$6:$J$14,2,FALSE)</f>
        <v>0</v>
      </c>
    </row>
    <row r="6120" spans="1:6" hidden="1" x14ac:dyDescent="0.3">
      <c r="A6120">
        <f>IF(IFERROR(_xlfn.NUMBERVALUE(RIGHT(D6120,2))=C6120-2000,TRUE),1,0)*_xlfn.IFNA(VLOOKUP(LEFT(RIGHT(D6120,LEN(D6120)-6),LEN(RIGHT(D6120,LEN(D6120)-6))-3),'Filter Fuel'!$A$3:$I$29,HLOOKUP(LEFT(D6120,6),'Filter Fuel'!$B$1:$I$2,2,FALSE),FALSE),1)*IF(F6120=0,0,1)</f>
        <v>0</v>
      </c>
      <c r="B6120" t="s">
        <v>2</v>
      </c>
      <c r="C6120">
        <f t="shared" si="180"/>
        <v>2040</v>
      </c>
      <c r="D6120" t="str">
        <f t="shared" si="181"/>
        <v>RESBDGGEOIMP</v>
      </c>
      <c r="E6120" t="str">
        <f>VLOOKUP(D6120,'NZ40-POPT_tech_groups'!A:B,2,FALSE)</f>
        <v>NZ40-ENE-1-RESBDG</v>
      </c>
      <c r="F6120" s="3">
        <f>_xlfn.IFNA(_xlfn.IFNA(VLOOKUP(D6120,'Energy Share'!B:D,3,FALSE),VLOOKUP(LEFT(D6120,LEN(D6120)-2),'Energy Share'!B:D,3,FALSE)),0)*HLOOKUP(C6120,'Energy Share'!$I$2:$AL$3,2,FALSE)*VLOOKUP(LEFT(D6120,6),'Energy Share'!$I$6:$J$14,2,FALSE)</f>
        <v>0</v>
      </c>
    </row>
    <row r="6121" spans="1:6" hidden="1" x14ac:dyDescent="0.3">
      <c r="A6121">
        <f>IF(IFERROR(_xlfn.NUMBERVALUE(RIGHT(D6121,2))=C6121-2000,TRUE),1,0)*_xlfn.IFNA(VLOOKUP(LEFT(RIGHT(D6121,LEN(D6121)-6),LEN(RIGHT(D6121,LEN(D6121)-6))-3),'Filter Fuel'!$A$3:$I$29,HLOOKUP(LEFT(D6121,6),'Filter Fuel'!$B$1:$I$2,2,FALSE),FALSE),1)*IF(F6121=0,0,1)</f>
        <v>0</v>
      </c>
      <c r="B6121" t="s">
        <v>2</v>
      </c>
      <c r="C6121">
        <f t="shared" si="180"/>
        <v>2040</v>
      </c>
      <c r="D6121" t="str">
        <f t="shared" si="181"/>
        <v>COMBDGHFOIMP</v>
      </c>
      <c r="E6121" t="str">
        <f>VLOOKUP(D6121,'NZ40-POPT_tech_groups'!A:B,2,FALSE)</f>
        <v>NZ40-ENE-1-COMBDG</v>
      </c>
      <c r="F6121" s="3">
        <f>_xlfn.IFNA(_xlfn.IFNA(VLOOKUP(D6121,'Energy Share'!B:D,3,FALSE),VLOOKUP(LEFT(D6121,LEN(D6121)-2),'Energy Share'!B:D,3,FALSE)),0)*HLOOKUP(C6121,'Energy Share'!$I$2:$AL$3,2,FALSE)*VLOOKUP(LEFT(D6121,6),'Energy Share'!$I$6:$J$14,2,FALSE)</f>
        <v>0</v>
      </c>
    </row>
    <row r="6122" spans="1:6" hidden="1" x14ac:dyDescent="0.3">
      <c r="A6122">
        <f>IF(IFERROR(_xlfn.NUMBERVALUE(RIGHT(D6122,2))=C6122-2000,TRUE),1,0)*_xlfn.IFNA(VLOOKUP(LEFT(RIGHT(D6122,LEN(D6122)-6),LEN(RIGHT(D6122,LEN(D6122)-6))-3),'Filter Fuel'!$A$3:$I$29,HLOOKUP(LEFT(D6122,6),'Filter Fuel'!$B$1:$I$2,2,FALSE),FALSE),1)*IF(F6122=0,0,1)</f>
        <v>0</v>
      </c>
      <c r="B6122" t="s">
        <v>2</v>
      </c>
      <c r="C6122">
        <f t="shared" si="180"/>
        <v>2040</v>
      </c>
      <c r="D6122" t="str">
        <f t="shared" si="181"/>
        <v>FRETRAHFOIMP</v>
      </c>
      <c r="E6122" t="str">
        <f>VLOOKUP(D6122,'NZ40-POPT_tech_groups'!A:B,2,FALSE)</f>
        <v>NZ40-ENE-1-FRETRA</v>
      </c>
      <c r="F6122" s="3">
        <f>_xlfn.IFNA(_xlfn.IFNA(VLOOKUP(D6122,'Energy Share'!B:D,3,FALSE),VLOOKUP(LEFT(D6122,LEN(D6122)-2),'Energy Share'!B:D,3,FALSE)),0)*HLOOKUP(C6122,'Energy Share'!$I$2:$AL$3,2,FALSE)*VLOOKUP(LEFT(D6122,6),'Energy Share'!$I$6:$J$14,2,FALSE)</f>
        <v>0</v>
      </c>
    </row>
    <row r="6123" spans="1:6" hidden="1" x14ac:dyDescent="0.3">
      <c r="A6123">
        <f>IF(IFERROR(_xlfn.NUMBERVALUE(RIGHT(D6123,2))=C6123-2000,TRUE),1,0)*_xlfn.IFNA(VLOOKUP(LEFT(RIGHT(D6123,LEN(D6123)-6),LEN(RIGHT(D6123,LEN(D6123)-6))-3),'Filter Fuel'!$A$3:$I$29,HLOOKUP(LEFT(D6123,6),'Filter Fuel'!$B$1:$I$2,2,FALSE),FALSE),1)*IF(F6123=0,0,1)</f>
        <v>0</v>
      </c>
      <c r="B6123" t="s">
        <v>2</v>
      </c>
      <c r="C6123">
        <f t="shared" si="180"/>
        <v>2040</v>
      </c>
      <c r="D6123" t="str">
        <f t="shared" si="181"/>
        <v>INDBDGHFOIMP</v>
      </c>
      <c r="E6123" t="str">
        <f>VLOOKUP(D6123,'NZ40-POPT_tech_groups'!A:B,2,FALSE)</f>
        <v>NZ40-ENE-1-INDBDG</v>
      </c>
      <c r="F6123" s="3">
        <f>_xlfn.IFNA(_xlfn.IFNA(VLOOKUP(D6123,'Energy Share'!B:D,3,FALSE),VLOOKUP(LEFT(D6123,LEN(D6123)-2),'Energy Share'!B:D,3,FALSE)),0)*HLOOKUP(C6123,'Energy Share'!$I$2:$AL$3,2,FALSE)*VLOOKUP(LEFT(D6123,6),'Energy Share'!$I$6:$J$14,2,FALSE)</f>
        <v>0</v>
      </c>
    </row>
    <row r="6124" spans="1:6" hidden="1" x14ac:dyDescent="0.3">
      <c r="A6124">
        <f>IF(IFERROR(_xlfn.NUMBERVALUE(RIGHT(D6124,2))=C6124-2000,TRUE),1,0)*_xlfn.IFNA(VLOOKUP(LEFT(RIGHT(D6124,LEN(D6124)-6),LEN(RIGHT(D6124,LEN(D6124)-6))-3),'Filter Fuel'!$A$3:$I$29,HLOOKUP(LEFT(D6124,6),'Filter Fuel'!$B$1:$I$2,2,FALSE),FALSE),1)*IF(F6124=0,0,1)</f>
        <v>0</v>
      </c>
      <c r="B6124" t="s">
        <v>2</v>
      </c>
      <c r="C6124">
        <f t="shared" si="180"/>
        <v>2040</v>
      </c>
      <c r="D6124" t="str">
        <f t="shared" si="181"/>
        <v>PUBBDGHFOIMP</v>
      </c>
      <c r="E6124" t="str">
        <f>VLOOKUP(D6124,'NZ40-POPT_tech_groups'!A:B,2,FALSE)</f>
        <v>NZ40-ENE-1-PUBBDG</v>
      </c>
      <c r="F6124" s="3">
        <f>_xlfn.IFNA(_xlfn.IFNA(VLOOKUP(D6124,'Energy Share'!B:D,3,FALSE),VLOOKUP(LEFT(D6124,LEN(D6124)-2),'Energy Share'!B:D,3,FALSE)),0)*HLOOKUP(C6124,'Energy Share'!$I$2:$AL$3,2,FALSE)*VLOOKUP(LEFT(D6124,6),'Energy Share'!$I$6:$J$14,2,FALSE)</f>
        <v>0</v>
      </c>
    </row>
    <row r="6125" spans="1:6" hidden="1" x14ac:dyDescent="0.3">
      <c r="A6125">
        <f>IF(IFERROR(_xlfn.NUMBERVALUE(RIGHT(D6125,2))=C6125-2000,TRUE),1,0)*_xlfn.IFNA(VLOOKUP(LEFT(RIGHT(D6125,LEN(D6125)-6),LEN(RIGHT(D6125,LEN(D6125)-6))-3),'Filter Fuel'!$A$3:$I$29,HLOOKUP(LEFT(D6125,6),'Filter Fuel'!$B$1:$I$2,2,FALSE),FALSE),1)*IF(F6125=0,0,1)</f>
        <v>0</v>
      </c>
      <c r="B6125" t="s">
        <v>2</v>
      </c>
      <c r="C6125">
        <f t="shared" si="180"/>
        <v>2040</v>
      </c>
      <c r="D6125" t="str">
        <f t="shared" si="181"/>
        <v>PUBTRAHFOIMP</v>
      </c>
      <c r="E6125" t="str">
        <f>VLOOKUP(D6125,'NZ40-POPT_tech_groups'!A:B,2,FALSE)</f>
        <v>NZ40-ENE-1-PUBTRA</v>
      </c>
      <c r="F6125" s="3">
        <f>_xlfn.IFNA(_xlfn.IFNA(VLOOKUP(D6125,'Energy Share'!B:D,3,FALSE),VLOOKUP(LEFT(D6125,LEN(D6125)-2),'Energy Share'!B:D,3,FALSE)),0)*HLOOKUP(C6125,'Energy Share'!$I$2:$AL$3,2,FALSE)*VLOOKUP(LEFT(D6125,6),'Energy Share'!$I$6:$J$14,2,FALSE)</f>
        <v>0</v>
      </c>
    </row>
    <row r="6126" spans="1:6" hidden="1" x14ac:dyDescent="0.3">
      <c r="A6126">
        <f>IF(IFERROR(_xlfn.NUMBERVALUE(RIGHT(D6126,2))=C6126-2000,TRUE),1,0)*_xlfn.IFNA(VLOOKUP(LEFT(RIGHT(D6126,LEN(D6126)-6),LEN(RIGHT(D6126,LEN(D6126)-6))-3),'Filter Fuel'!$A$3:$I$29,HLOOKUP(LEFT(D6126,6),'Filter Fuel'!$B$1:$I$2,2,FALSE),FALSE),1)*IF(F6126=0,0,1)</f>
        <v>0</v>
      </c>
      <c r="B6126" t="s">
        <v>2</v>
      </c>
      <c r="C6126">
        <f t="shared" si="180"/>
        <v>2040</v>
      </c>
      <c r="D6126" t="str">
        <f t="shared" si="181"/>
        <v>COMBDGHH2IMP</v>
      </c>
      <c r="E6126" t="str">
        <f>VLOOKUP(D6126,'NZ40-POPT_tech_groups'!A:B,2,FALSE)</f>
        <v>NZ40-ENE-1-COMBDG</v>
      </c>
      <c r="F6126" s="3">
        <f>_xlfn.IFNA(_xlfn.IFNA(VLOOKUP(D6126,'Energy Share'!B:D,3,FALSE),VLOOKUP(LEFT(D6126,LEN(D6126)-2),'Energy Share'!B:D,3,FALSE)),0)*HLOOKUP(C6126,'Energy Share'!$I$2:$AL$3,2,FALSE)*VLOOKUP(LEFT(D6126,6),'Energy Share'!$I$6:$J$14,2,FALSE)</f>
        <v>0</v>
      </c>
    </row>
    <row r="6127" spans="1:6" hidden="1" x14ac:dyDescent="0.3">
      <c r="A6127">
        <f>IF(IFERROR(_xlfn.NUMBERVALUE(RIGHT(D6127,2))=C6127-2000,TRUE),1,0)*_xlfn.IFNA(VLOOKUP(LEFT(RIGHT(D6127,LEN(D6127)-6),LEN(RIGHT(D6127,LEN(D6127)-6))-3),'Filter Fuel'!$A$3:$I$29,HLOOKUP(LEFT(D6127,6),'Filter Fuel'!$B$1:$I$2,2,FALSE),FALSE),1)*IF(F6127=0,0,1)</f>
        <v>0</v>
      </c>
      <c r="B6127" t="s">
        <v>2</v>
      </c>
      <c r="C6127">
        <f t="shared" si="180"/>
        <v>2040</v>
      </c>
      <c r="D6127" t="str">
        <f t="shared" si="181"/>
        <v>FRETRAHH2IMP</v>
      </c>
      <c r="E6127" t="str">
        <f>VLOOKUP(D6127,'NZ40-POPT_tech_groups'!A:B,2,FALSE)</f>
        <v>NZ40-ENE-1-FRETRA</v>
      </c>
      <c r="F6127" s="3">
        <f>_xlfn.IFNA(_xlfn.IFNA(VLOOKUP(D6127,'Energy Share'!B:D,3,FALSE),VLOOKUP(LEFT(D6127,LEN(D6127)-2),'Energy Share'!B:D,3,FALSE)),0)*HLOOKUP(C6127,'Energy Share'!$I$2:$AL$3,2,FALSE)*VLOOKUP(LEFT(D6127,6),'Energy Share'!$I$6:$J$14,2,FALSE)</f>
        <v>0</v>
      </c>
    </row>
    <row r="6128" spans="1:6" hidden="1" x14ac:dyDescent="0.3">
      <c r="A6128">
        <f>IF(IFERROR(_xlfn.NUMBERVALUE(RIGHT(D6128,2))=C6128-2000,TRUE),1,0)*_xlfn.IFNA(VLOOKUP(LEFT(RIGHT(D6128,LEN(D6128)-6),LEN(RIGHT(D6128,LEN(D6128)-6))-3),'Filter Fuel'!$A$3:$I$29,HLOOKUP(LEFT(D6128,6),'Filter Fuel'!$B$1:$I$2,2,FALSE),FALSE),1)*IF(F6128=0,0,1)</f>
        <v>0</v>
      </c>
      <c r="B6128" t="s">
        <v>2</v>
      </c>
      <c r="C6128">
        <f t="shared" si="180"/>
        <v>2040</v>
      </c>
      <c r="D6128" t="str">
        <f t="shared" si="181"/>
        <v>INDBDGHH2IMP</v>
      </c>
      <c r="E6128" t="str">
        <f>VLOOKUP(D6128,'NZ40-POPT_tech_groups'!A:B,2,FALSE)</f>
        <v>NZ40-ENE-1-INDBDG</v>
      </c>
      <c r="F6128" s="3">
        <f>_xlfn.IFNA(_xlfn.IFNA(VLOOKUP(D6128,'Energy Share'!B:D,3,FALSE),VLOOKUP(LEFT(D6128,LEN(D6128)-2),'Energy Share'!B:D,3,FALSE)),0)*HLOOKUP(C6128,'Energy Share'!$I$2:$AL$3,2,FALSE)*VLOOKUP(LEFT(D6128,6),'Energy Share'!$I$6:$J$14,2,FALSE)</f>
        <v>0</v>
      </c>
    </row>
    <row r="6129" spans="1:6" hidden="1" x14ac:dyDescent="0.3">
      <c r="A6129">
        <f>IF(IFERROR(_xlfn.NUMBERVALUE(RIGHT(D6129,2))=C6129-2000,TRUE),1,0)*_xlfn.IFNA(VLOOKUP(LEFT(RIGHT(D6129,LEN(D6129)-6),LEN(RIGHT(D6129,LEN(D6129)-6))-3),'Filter Fuel'!$A$3:$I$29,HLOOKUP(LEFT(D6129,6),'Filter Fuel'!$B$1:$I$2,2,FALSE),FALSE),1)*IF(F6129=0,0,1)</f>
        <v>0</v>
      </c>
      <c r="B6129" t="s">
        <v>2</v>
      </c>
      <c r="C6129">
        <f t="shared" si="180"/>
        <v>2040</v>
      </c>
      <c r="D6129" t="str">
        <f t="shared" si="181"/>
        <v>PASTRAHH2IMP</v>
      </c>
      <c r="E6129" t="str">
        <f>VLOOKUP(D6129,'NZ40-POPT_tech_groups'!A:B,2,FALSE)</f>
        <v>NZ40-ENE-1-PASTRA</v>
      </c>
      <c r="F6129" s="3">
        <f>_xlfn.IFNA(_xlfn.IFNA(VLOOKUP(D6129,'Energy Share'!B:D,3,FALSE),VLOOKUP(LEFT(D6129,LEN(D6129)-2),'Energy Share'!B:D,3,FALSE)),0)*HLOOKUP(C6129,'Energy Share'!$I$2:$AL$3,2,FALSE)*VLOOKUP(LEFT(D6129,6),'Energy Share'!$I$6:$J$14,2,FALSE)</f>
        <v>0</v>
      </c>
    </row>
    <row r="6130" spans="1:6" hidden="1" x14ac:dyDescent="0.3">
      <c r="A6130">
        <f>IF(IFERROR(_xlfn.NUMBERVALUE(RIGHT(D6130,2))=C6130-2000,TRUE),1,0)*_xlfn.IFNA(VLOOKUP(LEFT(RIGHT(D6130,LEN(D6130)-6),LEN(RIGHT(D6130,LEN(D6130)-6))-3),'Filter Fuel'!$A$3:$I$29,HLOOKUP(LEFT(D6130,6),'Filter Fuel'!$B$1:$I$2,2,FALSE),FALSE),1)*IF(F6130=0,0,1)</f>
        <v>0</v>
      </c>
      <c r="B6130" t="s">
        <v>2</v>
      </c>
      <c r="C6130">
        <f t="shared" si="180"/>
        <v>2040</v>
      </c>
      <c r="D6130" t="str">
        <f t="shared" si="181"/>
        <v>PUBBDGHH2IMP</v>
      </c>
      <c r="E6130" t="str">
        <f>VLOOKUP(D6130,'NZ40-POPT_tech_groups'!A:B,2,FALSE)</f>
        <v>NZ40-ENE-1-PUBBDG</v>
      </c>
      <c r="F6130" s="3">
        <f>_xlfn.IFNA(_xlfn.IFNA(VLOOKUP(D6130,'Energy Share'!B:D,3,FALSE),VLOOKUP(LEFT(D6130,LEN(D6130)-2),'Energy Share'!B:D,3,FALSE)),0)*HLOOKUP(C6130,'Energy Share'!$I$2:$AL$3,2,FALSE)*VLOOKUP(LEFT(D6130,6),'Energy Share'!$I$6:$J$14,2,FALSE)</f>
        <v>0</v>
      </c>
    </row>
    <row r="6131" spans="1:6" hidden="1" x14ac:dyDescent="0.3">
      <c r="A6131">
        <f>IF(IFERROR(_xlfn.NUMBERVALUE(RIGHT(D6131,2))=C6131-2000,TRUE),1,0)*_xlfn.IFNA(VLOOKUP(LEFT(RIGHT(D6131,LEN(D6131)-6),LEN(RIGHT(D6131,LEN(D6131)-6))-3),'Filter Fuel'!$A$3:$I$29,HLOOKUP(LEFT(D6131,6),'Filter Fuel'!$B$1:$I$2,2,FALSE),FALSE),1)*IF(F6131=0,0,1)</f>
        <v>0</v>
      </c>
      <c r="B6131" t="s">
        <v>2</v>
      </c>
      <c r="C6131">
        <f t="shared" si="180"/>
        <v>2040</v>
      </c>
      <c r="D6131" t="str">
        <f t="shared" si="181"/>
        <v>PUBTRAHH2IMP</v>
      </c>
      <c r="E6131" t="str">
        <f>VLOOKUP(D6131,'NZ40-POPT_tech_groups'!A:B,2,FALSE)</f>
        <v>NZ40-ENE-1-PUBTRA</v>
      </c>
      <c r="F6131" s="3">
        <f>_xlfn.IFNA(_xlfn.IFNA(VLOOKUP(D6131,'Energy Share'!B:D,3,FALSE),VLOOKUP(LEFT(D6131,LEN(D6131)-2),'Energy Share'!B:D,3,FALSE)),0)*HLOOKUP(C6131,'Energy Share'!$I$2:$AL$3,2,FALSE)*VLOOKUP(LEFT(D6131,6),'Energy Share'!$I$6:$J$14,2,FALSE)</f>
        <v>0</v>
      </c>
    </row>
    <row r="6132" spans="1:6" hidden="1" x14ac:dyDescent="0.3">
      <c r="A6132">
        <f>IF(IFERROR(_xlfn.NUMBERVALUE(RIGHT(D6132,2))=C6132-2000,TRUE),1,0)*_xlfn.IFNA(VLOOKUP(LEFT(RIGHT(D6132,LEN(D6132)-6),LEN(RIGHT(D6132,LEN(D6132)-6))-3),'Filter Fuel'!$A$3:$I$29,HLOOKUP(LEFT(D6132,6),'Filter Fuel'!$B$1:$I$2,2,FALSE),FALSE),1)*IF(F6132=0,0,1)</f>
        <v>0</v>
      </c>
      <c r="B6132" t="s">
        <v>2</v>
      </c>
      <c r="C6132">
        <f t="shared" si="180"/>
        <v>2040</v>
      </c>
      <c r="D6132" t="str">
        <f t="shared" si="181"/>
        <v>RESBDGHH2IMP</v>
      </c>
      <c r="E6132" t="str">
        <f>VLOOKUP(D6132,'NZ40-POPT_tech_groups'!A:B,2,FALSE)</f>
        <v>NZ40-ENE-1-RESBDG</v>
      </c>
      <c r="F6132" s="3">
        <f>_xlfn.IFNA(_xlfn.IFNA(VLOOKUP(D6132,'Energy Share'!B:D,3,FALSE),VLOOKUP(LEFT(D6132,LEN(D6132)-2),'Energy Share'!B:D,3,FALSE)),0)*HLOOKUP(C6132,'Energy Share'!$I$2:$AL$3,2,FALSE)*VLOOKUP(LEFT(D6132,6),'Energy Share'!$I$6:$J$14,2,FALSE)</f>
        <v>0</v>
      </c>
    </row>
    <row r="6133" spans="1:6" hidden="1" x14ac:dyDescent="0.3">
      <c r="A6133">
        <f>IF(IFERROR(_xlfn.NUMBERVALUE(RIGHT(D6133,2))=C6133-2000,TRUE),1,0)*_xlfn.IFNA(VLOOKUP(LEFT(RIGHT(D6133,LEN(D6133)-6),LEN(RIGHT(D6133,LEN(D6133)-6))-3),'Filter Fuel'!$A$3:$I$29,HLOOKUP(LEFT(D6133,6),'Filter Fuel'!$B$1:$I$2,2,FALSE),FALSE),1)*IF(F6133=0,0,1)</f>
        <v>0</v>
      </c>
      <c r="B6133" t="s">
        <v>2</v>
      </c>
      <c r="C6133">
        <f t="shared" si="180"/>
        <v>2040</v>
      </c>
      <c r="D6133" t="str">
        <f t="shared" si="181"/>
        <v>COMBDGKERIMP</v>
      </c>
      <c r="E6133" t="str">
        <f>VLOOKUP(D6133,'NZ40-POPT_tech_groups'!A:B,2,FALSE)</f>
        <v>NZ40-ENE-1-COMBDG</v>
      </c>
      <c r="F6133" s="3">
        <f>_xlfn.IFNA(_xlfn.IFNA(VLOOKUP(D6133,'Energy Share'!B:D,3,FALSE),VLOOKUP(LEFT(D6133,LEN(D6133)-2),'Energy Share'!B:D,3,FALSE)),0)*HLOOKUP(C6133,'Energy Share'!$I$2:$AL$3,2,FALSE)*VLOOKUP(LEFT(D6133,6),'Energy Share'!$I$6:$J$14,2,FALSE)</f>
        <v>0</v>
      </c>
    </row>
    <row r="6134" spans="1:6" hidden="1" x14ac:dyDescent="0.3">
      <c r="A6134">
        <f>IF(IFERROR(_xlfn.NUMBERVALUE(RIGHT(D6134,2))=C6134-2000,TRUE),1,0)*_xlfn.IFNA(VLOOKUP(LEFT(RIGHT(D6134,LEN(D6134)-6),LEN(RIGHT(D6134,LEN(D6134)-6))-3),'Filter Fuel'!$A$3:$I$29,HLOOKUP(LEFT(D6134,6),'Filter Fuel'!$B$1:$I$2,2,FALSE),FALSE),1)*IF(F6134=0,0,1)</f>
        <v>0</v>
      </c>
      <c r="B6134" t="s">
        <v>2</v>
      </c>
      <c r="C6134">
        <f t="shared" si="180"/>
        <v>2040</v>
      </c>
      <c r="D6134" t="str">
        <f t="shared" si="181"/>
        <v>FRETRAKERIMP</v>
      </c>
      <c r="E6134" t="str">
        <f>VLOOKUP(D6134,'NZ40-POPT_tech_groups'!A:B,2,FALSE)</f>
        <v>NZ40-ENE-1-FRETRA</v>
      </c>
      <c r="F6134" s="3">
        <f>_xlfn.IFNA(_xlfn.IFNA(VLOOKUP(D6134,'Energy Share'!B:D,3,FALSE),VLOOKUP(LEFT(D6134,LEN(D6134)-2),'Energy Share'!B:D,3,FALSE)),0)*HLOOKUP(C6134,'Energy Share'!$I$2:$AL$3,2,FALSE)*VLOOKUP(LEFT(D6134,6),'Energy Share'!$I$6:$J$14,2,FALSE)</f>
        <v>0</v>
      </c>
    </row>
    <row r="6135" spans="1:6" hidden="1" x14ac:dyDescent="0.3">
      <c r="A6135">
        <f>IF(IFERROR(_xlfn.NUMBERVALUE(RIGHT(D6135,2))=C6135-2000,TRUE),1,0)*_xlfn.IFNA(VLOOKUP(LEFT(RIGHT(D6135,LEN(D6135)-6),LEN(RIGHT(D6135,LEN(D6135)-6))-3),'Filter Fuel'!$A$3:$I$29,HLOOKUP(LEFT(D6135,6),'Filter Fuel'!$B$1:$I$2,2,FALSE),FALSE),1)*IF(F6135=0,0,1)</f>
        <v>0</v>
      </c>
      <c r="B6135" t="s">
        <v>2</v>
      </c>
      <c r="C6135">
        <f t="shared" si="180"/>
        <v>2040</v>
      </c>
      <c r="D6135" t="str">
        <f t="shared" si="181"/>
        <v>PUBBDGKERIMP</v>
      </c>
      <c r="E6135" t="str">
        <f>VLOOKUP(D6135,'NZ40-POPT_tech_groups'!A:B,2,FALSE)</f>
        <v>NZ40-ENE-1-PUBBDG</v>
      </c>
      <c r="F6135" s="3">
        <f>_xlfn.IFNA(_xlfn.IFNA(VLOOKUP(D6135,'Energy Share'!B:D,3,FALSE),VLOOKUP(LEFT(D6135,LEN(D6135)-2),'Energy Share'!B:D,3,FALSE)),0)*HLOOKUP(C6135,'Energy Share'!$I$2:$AL$3,2,FALSE)*VLOOKUP(LEFT(D6135,6),'Energy Share'!$I$6:$J$14,2,FALSE)</f>
        <v>0</v>
      </c>
    </row>
    <row r="6136" spans="1:6" hidden="1" x14ac:dyDescent="0.3">
      <c r="A6136">
        <f>IF(IFERROR(_xlfn.NUMBERVALUE(RIGHT(D6136,2))=C6136-2000,TRUE),1,0)*_xlfn.IFNA(VLOOKUP(LEFT(RIGHT(D6136,LEN(D6136)-6),LEN(RIGHT(D6136,LEN(D6136)-6))-3),'Filter Fuel'!$A$3:$I$29,HLOOKUP(LEFT(D6136,6),'Filter Fuel'!$B$1:$I$2,2,FALSE),FALSE),1)*IF(F6136=0,0,1)</f>
        <v>0</v>
      </c>
      <c r="B6136" t="s">
        <v>2</v>
      </c>
      <c r="C6136">
        <f t="shared" si="180"/>
        <v>2040</v>
      </c>
      <c r="D6136" t="str">
        <f t="shared" si="181"/>
        <v>PUBTRAKERIMP</v>
      </c>
      <c r="E6136" t="str">
        <f>VLOOKUP(D6136,'NZ40-POPT_tech_groups'!A:B,2,FALSE)</f>
        <v>NZ40-ENE-1-PUBTRA</v>
      </c>
      <c r="F6136" s="3">
        <f>_xlfn.IFNA(_xlfn.IFNA(VLOOKUP(D6136,'Energy Share'!B:D,3,FALSE),VLOOKUP(LEFT(D6136,LEN(D6136)-2),'Energy Share'!B:D,3,FALSE)),0)*HLOOKUP(C6136,'Energy Share'!$I$2:$AL$3,2,FALSE)*VLOOKUP(LEFT(D6136,6),'Energy Share'!$I$6:$J$14,2,FALSE)</f>
        <v>0</v>
      </c>
    </row>
    <row r="6137" spans="1:6" hidden="1" x14ac:dyDescent="0.3">
      <c r="A6137">
        <f>IF(IFERROR(_xlfn.NUMBERVALUE(RIGHT(D6137,2))=C6137-2000,TRUE),1,0)*_xlfn.IFNA(VLOOKUP(LEFT(RIGHT(D6137,LEN(D6137)-6),LEN(RIGHT(D6137,LEN(D6137)-6))-3),'Filter Fuel'!$A$3:$I$29,HLOOKUP(LEFT(D6137,6),'Filter Fuel'!$B$1:$I$2,2,FALSE),FALSE),1)*IF(F6137=0,0,1)</f>
        <v>0</v>
      </c>
      <c r="B6137" t="s">
        <v>2</v>
      </c>
      <c r="C6137">
        <f t="shared" si="180"/>
        <v>2040</v>
      </c>
      <c r="D6137" t="str">
        <f t="shared" si="181"/>
        <v>RESBDGKERIMP</v>
      </c>
      <c r="E6137" t="str">
        <f>VLOOKUP(D6137,'NZ40-POPT_tech_groups'!A:B,2,FALSE)</f>
        <v>NZ40-ENE-1-RESBDG</v>
      </c>
      <c r="F6137" s="3">
        <f>_xlfn.IFNA(_xlfn.IFNA(VLOOKUP(D6137,'Energy Share'!B:D,3,FALSE),VLOOKUP(LEFT(D6137,LEN(D6137)-2),'Energy Share'!B:D,3,FALSE)),0)*HLOOKUP(C6137,'Energy Share'!$I$2:$AL$3,2,FALSE)*VLOOKUP(LEFT(D6137,6),'Energy Share'!$I$6:$J$14,2,FALSE)</f>
        <v>0</v>
      </c>
    </row>
    <row r="6138" spans="1:6" hidden="1" x14ac:dyDescent="0.3">
      <c r="A6138">
        <f>IF(IFERROR(_xlfn.NUMBERVALUE(RIGHT(D6138,2))=C6138-2000,TRUE),1,0)*_xlfn.IFNA(VLOOKUP(LEFT(RIGHT(D6138,LEN(D6138)-6),LEN(RIGHT(D6138,LEN(D6138)-6))-3),'Filter Fuel'!$A$3:$I$29,HLOOKUP(LEFT(D6138,6),'Filter Fuel'!$B$1:$I$2,2,FALSE),FALSE),1)*IF(F6138=0,0,1)</f>
        <v>0</v>
      </c>
      <c r="B6138" t="s">
        <v>2</v>
      </c>
      <c r="C6138">
        <f t="shared" si="180"/>
        <v>2040</v>
      </c>
      <c r="D6138" t="str">
        <f t="shared" si="181"/>
        <v>COMBDGLFOIMP</v>
      </c>
      <c r="E6138" t="str">
        <f>VLOOKUP(D6138,'NZ40-POPT_tech_groups'!A:B,2,FALSE)</f>
        <v>NZ40-ENE-1-COMBDG</v>
      </c>
      <c r="F6138" s="3">
        <f>_xlfn.IFNA(_xlfn.IFNA(VLOOKUP(D6138,'Energy Share'!B:D,3,FALSE),VLOOKUP(LEFT(D6138,LEN(D6138)-2),'Energy Share'!B:D,3,FALSE)),0)*HLOOKUP(C6138,'Energy Share'!$I$2:$AL$3,2,FALSE)*VLOOKUP(LEFT(D6138,6),'Energy Share'!$I$6:$J$14,2,FALSE)</f>
        <v>0</v>
      </c>
    </row>
    <row r="6139" spans="1:6" hidden="1" x14ac:dyDescent="0.3">
      <c r="A6139">
        <f>IF(IFERROR(_xlfn.NUMBERVALUE(RIGHT(D6139,2))=C6139-2000,TRUE),1,0)*_xlfn.IFNA(VLOOKUP(LEFT(RIGHT(D6139,LEN(D6139)-6),LEN(RIGHT(D6139,LEN(D6139)-6))-3),'Filter Fuel'!$A$3:$I$29,HLOOKUP(LEFT(D6139,6),'Filter Fuel'!$B$1:$I$2,2,FALSE),FALSE),1)*IF(F6139=0,0,1)</f>
        <v>0</v>
      </c>
      <c r="B6139" t="s">
        <v>2</v>
      </c>
      <c r="C6139">
        <f t="shared" si="180"/>
        <v>2040</v>
      </c>
      <c r="D6139" t="str">
        <f t="shared" si="181"/>
        <v>FRETRALFOIMP</v>
      </c>
      <c r="E6139" t="str">
        <f>VLOOKUP(D6139,'NZ40-POPT_tech_groups'!A:B,2,FALSE)</f>
        <v>NZ40-ENE-1-FRETRA</v>
      </c>
      <c r="F6139" s="3">
        <f>_xlfn.IFNA(_xlfn.IFNA(VLOOKUP(D6139,'Energy Share'!B:D,3,FALSE),VLOOKUP(LEFT(D6139,LEN(D6139)-2),'Energy Share'!B:D,3,FALSE)),0)*HLOOKUP(C6139,'Energy Share'!$I$2:$AL$3,2,FALSE)*VLOOKUP(LEFT(D6139,6),'Energy Share'!$I$6:$J$14,2,FALSE)</f>
        <v>0</v>
      </c>
    </row>
    <row r="6140" spans="1:6" hidden="1" x14ac:dyDescent="0.3">
      <c r="A6140">
        <f>IF(IFERROR(_xlfn.NUMBERVALUE(RIGHT(D6140,2))=C6140-2000,TRUE),1,0)*_xlfn.IFNA(VLOOKUP(LEFT(RIGHT(D6140,LEN(D6140)-6),LEN(RIGHT(D6140,LEN(D6140)-6))-3),'Filter Fuel'!$A$3:$I$29,HLOOKUP(LEFT(D6140,6),'Filter Fuel'!$B$1:$I$2,2,FALSE),FALSE),1)*IF(F6140=0,0,1)</f>
        <v>0</v>
      </c>
      <c r="B6140" t="s">
        <v>2</v>
      </c>
      <c r="C6140">
        <f t="shared" si="180"/>
        <v>2040</v>
      </c>
      <c r="D6140" t="str">
        <f t="shared" si="181"/>
        <v>INDBDGLFOIMP</v>
      </c>
      <c r="E6140" t="str">
        <f>VLOOKUP(D6140,'NZ40-POPT_tech_groups'!A:B,2,FALSE)</f>
        <v>NZ40-ENE-1-INDBDG</v>
      </c>
      <c r="F6140" s="3">
        <f>_xlfn.IFNA(_xlfn.IFNA(VLOOKUP(D6140,'Energy Share'!B:D,3,FALSE),VLOOKUP(LEFT(D6140,LEN(D6140)-2),'Energy Share'!B:D,3,FALSE)),0)*HLOOKUP(C6140,'Energy Share'!$I$2:$AL$3,2,FALSE)*VLOOKUP(LEFT(D6140,6),'Energy Share'!$I$6:$J$14,2,FALSE)</f>
        <v>0</v>
      </c>
    </row>
    <row r="6141" spans="1:6" hidden="1" x14ac:dyDescent="0.3">
      <c r="A6141">
        <f>IF(IFERROR(_xlfn.NUMBERVALUE(RIGHT(D6141,2))=C6141-2000,TRUE),1,0)*_xlfn.IFNA(VLOOKUP(LEFT(RIGHT(D6141,LEN(D6141)-6),LEN(RIGHT(D6141,LEN(D6141)-6))-3),'Filter Fuel'!$A$3:$I$29,HLOOKUP(LEFT(D6141,6),'Filter Fuel'!$B$1:$I$2,2,FALSE),FALSE),1)*IF(F6141=0,0,1)</f>
        <v>0</v>
      </c>
      <c r="B6141" t="s">
        <v>2</v>
      </c>
      <c r="C6141">
        <f t="shared" si="180"/>
        <v>2040</v>
      </c>
      <c r="D6141" t="str">
        <f t="shared" si="181"/>
        <v>PUBBDGLFOIMP</v>
      </c>
      <c r="E6141" t="str">
        <f>VLOOKUP(D6141,'NZ40-POPT_tech_groups'!A:B,2,FALSE)</f>
        <v>NZ40-ENE-1-PUBBDG</v>
      </c>
      <c r="F6141" s="3">
        <f>_xlfn.IFNA(_xlfn.IFNA(VLOOKUP(D6141,'Energy Share'!B:D,3,FALSE),VLOOKUP(LEFT(D6141,LEN(D6141)-2),'Energy Share'!B:D,3,FALSE)),0)*HLOOKUP(C6141,'Energy Share'!$I$2:$AL$3,2,FALSE)*VLOOKUP(LEFT(D6141,6),'Energy Share'!$I$6:$J$14,2,FALSE)</f>
        <v>0</v>
      </c>
    </row>
    <row r="6142" spans="1:6" hidden="1" x14ac:dyDescent="0.3">
      <c r="A6142">
        <f>IF(IFERROR(_xlfn.NUMBERVALUE(RIGHT(D6142,2))=C6142-2000,TRUE),1,0)*_xlfn.IFNA(VLOOKUP(LEFT(RIGHT(D6142,LEN(D6142)-6),LEN(RIGHT(D6142,LEN(D6142)-6))-3),'Filter Fuel'!$A$3:$I$29,HLOOKUP(LEFT(D6142,6),'Filter Fuel'!$B$1:$I$2,2,FALSE),FALSE),1)*IF(F6142=0,0,1)</f>
        <v>0</v>
      </c>
      <c r="B6142" t="s">
        <v>2</v>
      </c>
      <c r="C6142">
        <f t="shared" si="180"/>
        <v>2040</v>
      </c>
      <c r="D6142" t="str">
        <f t="shared" si="181"/>
        <v>PUBTRALFOIMP</v>
      </c>
      <c r="E6142" t="str">
        <f>VLOOKUP(D6142,'NZ40-POPT_tech_groups'!A:B,2,FALSE)</f>
        <v>NZ40-ENE-1-PUBTRA</v>
      </c>
      <c r="F6142" s="3">
        <f>_xlfn.IFNA(_xlfn.IFNA(VLOOKUP(D6142,'Energy Share'!B:D,3,FALSE),VLOOKUP(LEFT(D6142,LEN(D6142)-2),'Energy Share'!B:D,3,FALSE)),0)*HLOOKUP(C6142,'Energy Share'!$I$2:$AL$3,2,FALSE)*VLOOKUP(LEFT(D6142,6),'Energy Share'!$I$6:$J$14,2,FALSE)</f>
        <v>0</v>
      </c>
    </row>
    <row r="6143" spans="1:6" hidden="1" x14ac:dyDescent="0.3">
      <c r="A6143">
        <f>IF(IFERROR(_xlfn.NUMBERVALUE(RIGHT(D6143,2))=C6143-2000,TRUE),1,0)*_xlfn.IFNA(VLOOKUP(LEFT(RIGHT(D6143,LEN(D6143)-6),LEN(RIGHT(D6143,LEN(D6143)-6))-3),'Filter Fuel'!$A$3:$I$29,HLOOKUP(LEFT(D6143,6),'Filter Fuel'!$B$1:$I$2,2,FALSE),FALSE),1)*IF(F6143=0,0,1)</f>
        <v>0</v>
      </c>
      <c r="B6143" t="s">
        <v>2</v>
      </c>
      <c r="C6143">
        <f t="shared" si="180"/>
        <v>2040</v>
      </c>
      <c r="D6143" t="str">
        <f t="shared" si="181"/>
        <v>RESBDGLFOIMP</v>
      </c>
      <c r="E6143" t="str">
        <f>VLOOKUP(D6143,'NZ40-POPT_tech_groups'!A:B,2,FALSE)</f>
        <v>NZ40-ENE-1-RESBDG</v>
      </c>
      <c r="F6143" s="3">
        <f>_xlfn.IFNA(_xlfn.IFNA(VLOOKUP(D6143,'Energy Share'!B:D,3,FALSE),VLOOKUP(LEFT(D6143,LEN(D6143)-2),'Energy Share'!B:D,3,FALSE)),0)*HLOOKUP(C6143,'Energy Share'!$I$2:$AL$3,2,FALSE)*VLOOKUP(LEFT(D6143,6),'Energy Share'!$I$6:$J$14,2,FALSE)</f>
        <v>0</v>
      </c>
    </row>
    <row r="6144" spans="1:6" hidden="1" x14ac:dyDescent="0.3">
      <c r="A6144">
        <f>IF(IFERROR(_xlfn.NUMBERVALUE(RIGHT(D6144,2))=C6144-2000,TRUE),1,0)*_xlfn.IFNA(VLOOKUP(LEFT(RIGHT(D6144,LEN(D6144)-6),LEN(RIGHT(D6144,LEN(D6144)-6))-3),'Filter Fuel'!$A$3:$I$29,HLOOKUP(LEFT(D6144,6),'Filter Fuel'!$B$1:$I$2,2,FALSE),FALSE),1)*IF(F6144=0,0,1)</f>
        <v>0</v>
      </c>
      <c r="B6144" t="s">
        <v>2</v>
      </c>
      <c r="C6144">
        <f t="shared" si="180"/>
        <v>2040</v>
      </c>
      <c r="D6144" t="str">
        <f t="shared" si="181"/>
        <v>COMBDGNGAIMP</v>
      </c>
      <c r="E6144" t="str">
        <f>VLOOKUP(D6144,'NZ40-POPT_tech_groups'!A:B,2,FALSE)</f>
        <v>NZ40-ENE-1-COMBDG</v>
      </c>
      <c r="F6144" s="3">
        <f>_xlfn.IFNA(_xlfn.IFNA(VLOOKUP(D6144,'Energy Share'!B:D,3,FALSE),VLOOKUP(LEFT(D6144,LEN(D6144)-2),'Energy Share'!B:D,3,FALSE)),0)*HLOOKUP(C6144,'Energy Share'!$I$2:$AL$3,2,FALSE)*VLOOKUP(LEFT(D6144,6),'Energy Share'!$I$6:$J$14,2,FALSE)</f>
        <v>0</v>
      </c>
    </row>
    <row r="6145" spans="1:6" hidden="1" x14ac:dyDescent="0.3">
      <c r="A6145">
        <f>IF(IFERROR(_xlfn.NUMBERVALUE(RIGHT(D6145,2))=C6145-2000,TRUE),1,0)*_xlfn.IFNA(VLOOKUP(LEFT(RIGHT(D6145,LEN(D6145)-6),LEN(RIGHT(D6145,LEN(D6145)-6))-3),'Filter Fuel'!$A$3:$I$29,HLOOKUP(LEFT(D6145,6),'Filter Fuel'!$B$1:$I$2,2,FALSE),FALSE),1)*IF(F6145=0,0,1)</f>
        <v>0</v>
      </c>
      <c r="B6145" t="s">
        <v>2</v>
      </c>
      <c r="C6145">
        <f t="shared" si="180"/>
        <v>2040</v>
      </c>
      <c r="D6145" t="str">
        <f t="shared" si="181"/>
        <v>FRETRANGAIMP</v>
      </c>
      <c r="E6145" t="str">
        <f>VLOOKUP(D6145,'NZ40-POPT_tech_groups'!A:B,2,FALSE)</f>
        <v>NZ40-ENE-1-FRETRA</v>
      </c>
      <c r="F6145" s="3">
        <f>_xlfn.IFNA(_xlfn.IFNA(VLOOKUP(D6145,'Energy Share'!B:D,3,FALSE),VLOOKUP(LEFT(D6145,LEN(D6145)-2),'Energy Share'!B:D,3,FALSE)),0)*HLOOKUP(C6145,'Energy Share'!$I$2:$AL$3,2,FALSE)*VLOOKUP(LEFT(D6145,6),'Energy Share'!$I$6:$J$14,2,FALSE)</f>
        <v>0</v>
      </c>
    </row>
    <row r="6146" spans="1:6" hidden="1" x14ac:dyDescent="0.3">
      <c r="A6146">
        <f>IF(IFERROR(_xlfn.NUMBERVALUE(RIGHT(D6146,2))=C6146-2000,TRUE),1,0)*_xlfn.IFNA(VLOOKUP(LEFT(RIGHT(D6146,LEN(D6146)-6),LEN(RIGHT(D6146,LEN(D6146)-6))-3),'Filter Fuel'!$A$3:$I$29,HLOOKUP(LEFT(D6146,6),'Filter Fuel'!$B$1:$I$2,2,FALSE),FALSE),1)*IF(F6146=0,0,1)</f>
        <v>0</v>
      </c>
      <c r="B6146" t="s">
        <v>2</v>
      </c>
      <c r="C6146">
        <f t="shared" si="180"/>
        <v>2040</v>
      </c>
      <c r="D6146" t="str">
        <f t="shared" si="181"/>
        <v>INDBDGNGAIMP</v>
      </c>
      <c r="E6146" t="str">
        <f>VLOOKUP(D6146,'NZ40-POPT_tech_groups'!A:B,2,FALSE)</f>
        <v>NZ40-ENE-1-INDBDG</v>
      </c>
      <c r="F6146" s="3">
        <f>_xlfn.IFNA(_xlfn.IFNA(VLOOKUP(D6146,'Energy Share'!B:D,3,FALSE),VLOOKUP(LEFT(D6146,LEN(D6146)-2),'Energy Share'!B:D,3,FALSE)),0)*HLOOKUP(C6146,'Energy Share'!$I$2:$AL$3,2,FALSE)*VLOOKUP(LEFT(D6146,6),'Energy Share'!$I$6:$J$14,2,FALSE)</f>
        <v>0</v>
      </c>
    </row>
    <row r="6147" spans="1:6" hidden="1" x14ac:dyDescent="0.3">
      <c r="A6147">
        <f>IF(IFERROR(_xlfn.NUMBERVALUE(RIGHT(D6147,2))=C6147-2000,TRUE),1,0)*_xlfn.IFNA(VLOOKUP(LEFT(RIGHT(D6147,LEN(D6147)-6),LEN(RIGHT(D6147,LEN(D6147)-6))-3),'Filter Fuel'!$A$3:$I$29,HLOOKUP(LEFT(D6147,6),'Filter Fuel'!$B$1:$I$2,2,FALSE),FALSE),1)*IF(F6147=0,0,1)</f>
        <v>0</v>
      </c>
      <c r="B6147" t="s">
        <v>2</v>
      </c>
      <c r="C6147">
        <f t="shared" si="180"/>
        <v>2040</v>
      </c>
      <c r="D6147" t="str">
        <f t="shared" si="181"/>
        <v>PASTRANGAIMP</v>
      </c>
      <c r="E6147" t="str">
        <f>VLOOKUP(D6147,'NZ40-POPT_tech_groups'!A:B,2,FALSE)</f>
        <v>NZ40-ENE-1-PASTRA</v>
      </c>
      <c r="F6147" s="3">
        <f>_xlfn.IFNA(_xlfn.IFNA(VLOOKUP(D6147,'Energy Share'!B:D,3,FALSE),VLOOKUP(LEFT(D6147,LEN(D6147)-2),'Energy Share'!B:D,3,FALSE)),0)*HLOOKUP(C6147,'Energy Share'!$I$2:$AL$3,2,FALSE)*VLOOKUP(LEFT(D6147,6),'Energy Share'!$I$6:$J$14,2,FALSE)</f>
        <v>0</v>
      </c>
    </row>
    <row r="6148" spans="1:6" hidden="1" x14ac:dyDescent="0.3">
      <c r="A6148">
        <f>IF(IFERROR(_xlfn.NUMBERVALUE(RIGHT(D6148,2))=C6148-2000,TRUE),1,0)*_xlfn.IFNA(VLOOKUP(LEFT(RIGHT(D6148,LEN(D6148)-6),LEN(RIGHT(D6148,LEN(D6148)-6))-3),'Filter Fuel'!$A$3:$I$29,HLOOKUP(LEFT(D6148,6),'Filter Fuel'!$B$1:$I$2,2,FALSE),FALSE),1)*IF(F6148=0,0,1)</f>
        <v>0</v>
      </c>
      <c r="B6148" t="s">
        <v>2</v>
      </c>
      <c r="C6148">
        <f t="shared" si="180"/>
        <v>2040</v>
      </c>
      <c r="D6148" t="str">
        <f t="shared" si="181"/>
        <v>PUBBDGNGAIMP</v>
      </c>
      <c r="E6148" t="str">
        <f>VLOOKUP(D6148,'NZ40-POPT_tech_groups'!A:B,2,FALSE)</f>
        <v>NZ40-ENE-1-PUBBDG</v>
      </c>
      <c r="F6148" s="3">
        <f>_xlfn.IFNA(_xlfn.IFNA(VLOOKUP(D6148,'Energy Share'!B:D,3,FALSE),VLOOKUP(LEFT(D6148,LEN(D6148)-2),'Energy Share'!B:D,3,FALSE)),0)*HLOOKUP(C6148,'Energy Share'!$I$2:$AL$3,2,FALSE)*VLOOKUP(LEFT(D6148,6),'Energy Share'!$I$6:$J$14,2,FALSE)</f>
        <v>0</v>
      </c>
    </row>
    <row r="6149" spans="1:6" hidden="1" x14ac:dyDescent="0.3">
      <c r="A6149">
        <f>IF(IFERROR(_xlfn.NUMBERVALUE(RIGHT(D6149,2))=C6149-2000,TRUE),1,0)*_xlfn.IFNA(VLOOKUP(LEFT(RIGHT(D6149,LEN(D6149)-6),LEN(RIGHT(D6149,LEN(D6149)-6))-3),'Filter Fuel'!$A$3:$I$29,HLOOKUP(LEFT(D6149,6),'Filter Fuel'!$B$1:$I$2,2,FALSE),FALSE),1)*IF(F6149=0,0,1)</f>
        <v>0</v>
      </c>
      <c r="B6149" t="s">
        <v>2</v>
      </c>
      <c r="C6149">
        <f t="shared" si="180"/>
        <v>2040</v>
      </c>
      <c r="D6149" t="str">
        <f t="shared" si="181"/>
        <v>PUBTRANGAIMP</v>
      </c>
      <c r="E6149" t="str">
        <f>VLOOKUP(D6149,'NZ40-POPT_tech_groups'!A:B,2,FALSE)</f>
        <v>NZ40-ENE-1-PUBTRA</v>
      </c>
      <c r="F6149" s="3">
        <f>_xlfn.IFNA(_xlfn.IFNA(VLOOKUP(D6149,'Energy Share'!B:D,3,FALSE),VLOOKUP(LEFT(D6149,LEN(D6149)-2),'Energy Share'!B:D,3,FALSE)),0)*HLOOKUP(C6149,'Energy Share'!$I$2:$AL$3,2,FALSE)*VLOOKUP(LEFT(D6149,6),'Energy Share'!$I$6:$J$14,2,FALSE)</f>
        <v>0</v>
      </c>
    </row>
    <row r="6150" spans="1:6" hidden="1" x14ac:dyDescent="0.3">
      <c r="A6150">
        <f>IF(IFERROR(_xlfn.NUMBERVALUE(RIGHT(D6150,2))=C6150-2000,TRUE),1,0)*_xlfn.IFNA(VLOOKUP(LEFT(RIGHT(D6150,LEN(D6150)-6),LEN(RIGHT(D6150,LEN(D6150)-6))-3),'Filter Fuel'!$A$3:$I$29,HLOOKUP(LEFT(D6150,6),'Filter Fuel'!$B$1:$I$2,2,FALSE),FALSE),1)*IF(F6150=0,0,1)</f>
        <v>0</v>
      </c>
      <c r="B6150" t="s">
        <v>2</v>
      </c>
      <c r="C6150">
        <f t="shared" si="180"/>
        <v>2040</v>
      </c>
      <c r="D6150" t="str">
        <f t="shared" si="181"/>
        <v>RESBDGNGAIMP</v>
      </c>
      <c r="E6150" t="str">
        <f>VLOOKUP(D6150,'NZ40-POPT_tech_groups'!A:B,2,FALSE)</f>
        <v>NZ40-ENE-1-RESBDG</v>
      </c>
      <c r="F6150" s="3">
        <f>_xlfn.IFNA(_xlfn.IFNA(VLOOKUP(D6150,'Energy Share'!B:D,3,FALSE),VLOOKUP(LEFT(D6150,LEN(D6150)-2),'Energy Share'!B:D,3,FALSE)),0)*HLOOKUP(C6150,'Energy Share'!$I$2:$AL$3,2,FALSE)*VLOOKUP(LEFT(D6150,6),'Energy Share'!$I$6:$J$14,2,FALSE)</f>
        <v>0</v>
      </c>
    </row>
    <row r="6151" spans="1:6" hidden="1" x14ac:dyDescent="0.3">
      <c r="A6151">
        <f>IF(IFERROR(_xlfn.NUMBERVALUE(RIGHT(D6151,2))=C6151-2000,TRUE),1,0)*_xlfn.IFNA(VLOOKUP(LEFT(RIGHT(D6151,LEN(D6151)-6),LEN(RIGHT(D6151,LEN(D6151)-6))-3),'Filter Fuel'!$A$3:$I$29,HLOOKUP(LEFT(D6151,6),'Filter Fuel'!$B$1:$I$2,2,FALSE),FALSE),1)*IF(F6151=0,0,1)</f>
        <v>0</v>
      </c>
      <c r="B6151" t="s">
        <v>2</v>
      </c>
      <c r="C6151">
        <f t="shared" si="180"/>
        <v>2040</v>
      </c>
      <c r="D6151" t="str">
        <f t="shared" si="181"/>
        <v>INDBDGPCOKIMP</v>
      </c>
      <c r="E6151" t="str">
        <f>VLOOKUP(D6151,'NZ40-POPT_tech_groups'!A:B,2,FALSE)</f>
        <v>NZ40-ENE-1-INDBDG</v>
      </c>
      <c r="F6151" s="3">
        <f>_xlfn.IFNA(_xlfn.IFNA(VLOOKUP(D6151,'Energy Share'!B:D,3,FALSE),VLOOKUP(LEFT(D6151,LEN(D6151)-2),'Energy Share'!B:D,3,FALSE)),0)*HLOOKUP(C6151,'Energy Share'!$I$2:$AL$3,2,FALSE)*VLOOKUP(LEFT(D6151,6),'Energy Share'!$I$6:$J$14,2,FALSE)</f>
        <v>0</v>
      </c>
    </row>
    <row r="6152" spans="1:6" hidden="1" x14ac:dyDescent="0.3">
      <c r="A6152">
        <f>IF(IFERROR(_xlfn.NUMBERVALUE(RIGHT(D6152,2))=C6152-2000,TRUE),1,0)*_xlfn.IFNA(VLOOKUP(LEFT(RIGHT(D6152,LEN(D6152)-6),LEN(RIGHT(D6152,LEN(D6152)-6))-3),'Filter Fuel'!$A$3:$I$29,HLOOKUP(LEFT(D6152,6),'Filter Fuel'!$B$1:$I$2,2,FALSE),FALSE),1)*IF(F6152=0,0,1)</f>
        <v>0</v>
      </c>
      <c r="B6152" t="s">
        <v>2</v>
      </c>
      <c r="C6152">
        <f t="shared" si="180"/>
        <v>2040</v>
      </c>
      <c r="D6152" t="str">
        <f t="shared" si="181"/>
        <v>COMBDGPROIMP</v>
      </c>
      <c r="E6152" t="str">
        <f>VLOOKUP(D6152,'NZ40-POPT_tech_groups'!A:B,2,FALSE)</f>
        <v>NZ40-ENE-1-COMBDG</v>
      </c>
      <c r="F6152" s="3">
        <f>_xlfn.IFNA(_xlfn.IFNA(VLOOKUP(D6152,'Energy Share'!B:D,3,FALSE),VLOOKUP(LEFT(D6152,LEN(D6152)-2),'Energy Share'!B:D,3,FALSE)),0)*HLOOKUP(C6152,'Energy Share'!$I$2:$AL$3,2,FALSE)*VLOOKUP(LEFT(D6152,6),'Energy Share'!$I$6:$J$14,2,FALSE)</f>
        <v>0</v>
      </c>
    </row>
    <row r="6153" spans="1:6" hidden="1" x14ac:dyDescent="0.3">
      <c r="A6153">
        <f>IF(IFERROR(_xlfn.NUMBERVALUE(RIGHT(D6153,2))=C6153-2000,TRUE),1,0)*_xlfn.IFNA(VLOOKUP(LEFT(RIGHT(D6153,LEN(D6153)-6),LEN(RIGHT(D6153,LEN(D6153)-6))-3),'Filter Fuel'!$A$3:$I$29,HLOOKUP(LEFT(D6153,6),'Filter Fuel'!$B$1:$I$2,2,FALSE),FALSE),1)*IF(F6153=0,0,1)</f>
        <v>0</v>
      </c>
      <c r="B6153" t="s">
        <v>2</v>
      </c>
      <c r="C6153">
        <f t="shared" si="180"/>
        <v>2040</v>
      </c>
      <c r="D6153" t="str">
        <f t="shared" si="181"/>
        <v>FRETRAPROIMP</v>
      </c>
      <c r="E6153" t="str">
        <f>VLOOKUP(D6153,'NZ40-POPT_tech_groups'!A:B,2,FALSE)</f>
        <v>NZ40-ENE-1-FRETRA</v>
      </c>
      <c r="F6153" s="3">
        <f>_xlfn.IFNA(_xlfn.IFNA(VLOOKUP(D6153,'Energy Share'!B:D,3,FALSE),VLOOKUP(LEFT(D6153,LEN(D6153)-2),'Energy Share'!B:D,3,FALSE)),0)*HLOOKUP(C6153,'Energy Share'!$I$2:$AL$3,2,FALSE)*VLOOKUP(LEFT(D6153,6),'Energy Share'!$I$6:$J$14,2,FALSE)</f>
        <v>0</v>
      </c>
    </row>
    <row r="6154" spans="1:6" hidden="1" x14ac:dyDescent="0.3">
      <c r="A6154">
        <f>IF(IFERROR(_xlfn.NUMBERVALUE(RIGHT(D6154,2))=C6154-2000,TRUE),1,0)*_xlfn.IFNA(VLOOKUP(LEFT(RIGHT(D6154,LEN(D6154)-6),LEN(RIGHT(D6154,LEN(D6154)-6))-3),'Filter Fuel'!$A$3:$I$29,HLOOKUP(LEFT(D6154,6),'Filter Fuel'!$B$1:$I$2,2,FALSE),FALSE),1)*IF(F6154=0,0,1)</f>
        <v>0</v>
      </c>
      <c r="B6154" t="s">
        <v>2</v>
      </c>
      <c r="C6154">
        <f t="shared" si="180"/>
        <v>2040</v>
      </c>
      <c r="D6154" t="str">
        <f t="shared" si="181"/>
        <v>INDBDGPROIMP</v>
      </c>
      <c r="E6154" t="str">
        <f>VLOOKUP(D6154,'NZ40-POPT_tech_groups'!A:B,2,FALSE)</f>
        <v>NZ40-ENE-1-INDBDG</v>
      </c>
      <c r="F6154" s="3">
        <f>_xlfn.IFNA(_xlfn.IFNA(VLOOKUP(D6154,'Energy Share'!B:D,3,FALSE),VLOOKUP(LEFT(D6154,LEN(D6154)-2),'Energy Share'!B:D,3,FALSE)),0)*HLOOKUP(C6154,'Energy Share'!$I$2:$AL$3,2,FALSE)*VLOOKUP(LEFT(D6154,6),'Energy Share'!$I$6:$J$14,2,FALSE)</f>
        <v>0</v>
      </c>
    </row>
    <row r="6155" spans="1:6" hidden="1" x14ac:dyDescent="0.3">
      <c r="A6155">
        <f>IF(IFERROR(_xlfn.NUMBERVALUE(RIGHT(D6155,2))=C6155-2000,TRUE),1,0)*_xlfn.IFNA(VLOOKUP(LEFT(RIGHT(D6155,LEN(D6155)-6),LEN(RIGHT(D6155,LEN(D6155)-6))-3),'Filter Fuel'!$A$3:$I$29,HLOOKUP(LEFT(D6155,6),'Filter Fuel'!$B$1:$I$2,2,FALSE),FALSE),1)*IF(F6155=0,0,1)</f>
        <v>0</v>
      </c>
      <c r="B6155" t="s">
        <v>2</v>
      </c>
      <c r="C6155">
        <f t="shared" si="180"/>
        <v>2040</v>
      </c>
      <c r="D6155" t="str">
        <f t="shared" si="181"/>
        <v>PASTRAPROIMP</v>
      </c>
      <c r="E6155" t="str">
        <f>VLOOKUP(D6155,'NZ40-POPT_tech_groups'!A:B,2,FALSE)</f>
        <v>NZ40-ENE-1-PASTRA</v>
      </c>
      <c r="F6155" s="3">
        <f>_xlfn.IFNA(_xlfn.IFNA(VLOOKUP(D6155,'Energy Share'!B:D,3,FALSE),VLOOKUP(LEFT(D6155,LEN(D6155)-2),'Energy Share'!B:D,3,FALSE)),0)*HLOOKUP(C6155,'Energy Share'!$I$2:$AL$3,2,FALSE)*VLOOKUP(LEFT(D6155,6),'Energy Share'!$I$6:$J$14,2,FALSE)</f>
        <v>0</v>
      </c>
    </row>
    <row r="6156" spans="1:6" hidden="1" x14ac:dyDescent="0.3">
      <c r="A6156">
        <f>IF(IFERROR(_xlfn.NUMBERVALUE(RIGHT(D6156,2))=C6156-2000,TRUE),1,0)*_xlfn.IFNA(VLOOKUP(LEFT(RIGHT(D6156,LEN(D6156)-6),LEN(RIGHT(D6156,LEN(D6156)-6))-3),'Filter Fuel'!$A$3:$I$29,HLOOKUP(LEFT(D6156,6),'Filter Fuel'!$B$1:$I$2,2,FALSE),FALSE),1)*IF(F6156=0,0,1)</f>
        <v>0</v>
      </c>
      <c r="B6156" t="s">
        <v>2</v>
      </c>
      <c r="C6156">
        <f t="shared" si="180"/>
        <v>2040</v>
      </c>
      <c r="D6156" t="str">
        <f t="shared" si="181"/>
        <v>PUBBDGPROIMP</v>
      </c>
      <c r="E6156" t="str">
        <f>VLOOKUP(D6156,'NZ40-POPT_tech_groups'!A:B,2,FALSE)</f>
        <v>NZ40-ENE-1-PUBBDG</v>
      </c>
      <c r="F6156" s="3">
        <f>_xlfn.IFNA(_xlfn.IFNA(VLOOKUP(D6156,'Energy Share'!B:D,3,FALSE),VLOOKUP(LEFT(D6156,LEN(D6156)-2),'Energy Share'!B:D,3,FALSE)),0)*HLOOKUP(C6156,'Energy Share'!$I$2:$AL$3,2,FALSE)*VLOOKUP(LEFT(D6156,6),'Energy Share'!$I$6:$J$14,2,FALSE)</f>
        <v>0</v>
      </c>
    </row>
    <row r="6157" spans="1:6" hidden="1" x14ac:dyDescent="0.3">
      <c r="A6157">
        <f>IF(IFERROR(_xlfn.NUMBERVALUE(RIGHT(D6157,2))=C6157-2000,TRUE),1,0)*_xlfn.IFNA(VLOOKUP(LEFT(RIGHT(D6157,LEN(D6157)-6),LEN(RIGHT(D6157,LEN(D6157)-6))-3),'Filter Fuel'!$A$3:$I$29,HLOOKUP(LEFT(D6157,6),'Filter Fuel'!$B$1:$I$2,2,FALSE),FALSE),1)*IF(F6157=0,0,1)</f>
        <v>0</v>
      </c>
      <c r="B6157" t="s">
        <v>2</v>
      </c>
      <c r="C6157">
        <f t="shared" si="180"/>
        <v>2040</v>
      </c>
      <c r="D6157" t="str">
        <f t="shared" si="181"/>
        <v>PUBTRAPROIMP</v>
      </c>
      <c r="E6157" t="str">
        <f>VLOOKUP(D6157,'NZ40-POPT_tech_groups'!A:B,2,FALSE)</f>
        <v>NZ40-ENE-1-PUBTRA</v>
      </c>
      <c r="F6157" s="3">
        <f>_xlfn.IFNA(_xlfn.IFNA(VLOOKUP(D6157,'Energy Share'!B:D,3,FALSE),VLOOKUP(LEFT(D6157,LEN(D6157)-2),'Energy Share'!B:D,3,FALSE)),0)*HLOOKUP(C6157,'Energy Share'!$I$2:$AL$3,2,FALSE)*VLOOKUP(LEFT(D6157,6),'Energy Share'!$I$6:$J$14,2,FALSE)</f>
        <v>0</v>
      </c>
    </row>
    <row r="6158" spans="1:6" hidden="1" x14ac:dyDescent="0.3">
      <c r="A6158">
        <f>IF(IFERROR(_xlfn.NUMBERVALUE(RIGHT(D6158,2))=C6158-2000,TRUE),1,0)*_xlfn.IFNA(VLOOKUP(LEFT(RIGHT(D6158,LEN(D6158)-6),LEN(RIGHT(D6158,LEN(D6158)-6))-3),'Filter Fuel'!$A$3:$I$29,HLOOKUP(LEFT(D6158,6),'Filter Fuel'!$B$1:$I$2,2,FALSE),FALSE),1)*IF(F6158=0,0,1)</f>
        <v>0</v>
      </c>
      <c r="B6158" t="s">
        <v>2</v>
      </c>
      <c r="C6158">
        <f t="shared" si="180"/>
        <v>2040</v>
      </c>
      <c r="D6158" t="str">
        <f t="shared" si="181"/>
        <v>RESBDGPROIMP</v>
      </c>
      <c r="E6158" t="str">
        <f>VLOOKUP(D6158,'NZ40-POPT_tech_groups'!A:B,2,FALSE)</f>
        <v>NZ40-ENE-1-RESBDG</v>
      </c>
      <c r="F6158" s="3">
        <f>_xlfn.IFNA(_xlfn.IFNA(VLOOKUP(D6158,'Energy Share'!B:D,3,FALSE),VLOOKUP(LEFT(D6158,LEN(D6158)-2),'Energy Share'!B:D,3,FALSE)),0)*HLOOKUP(C6158,'Energy Share'!$I$2:$AL$3,2,FALSE)*VLOOKUP(LEFT(D6158,6),'Energy Share'!$I$6:$J$14,2,FALSE)</f>
        <v>0</v>
      </c>
    </row>
    <row r="6159" spans="1:6" hidden="1" x14ac:dyDescent="0.3">
      <c r="A6159">
        <f>IF(IFERROR(_xlfn.NUMBERVALUE(RIGHT(D6159,2))=C6159-2000,TRUE),1,0)*_xlfn.IFNA(VLOOKUP(LEFT(RIGHT(D6159,LEN(D6159)-6),LEN(RIGHT(D6159,LEN(D6159)-6))-3),'Filter Fuel'!$A$3:$I$29,HLOOKUP(LEFT(D6159,6),'Filter Fuel'!$B$1:$I$2,2,FALSE),FALSE),1)*IF(F6159=0,0,1)</f>
        <v>0</v>
      </c>
      <c r="B6159" t="s">
        <v>2</v>
      </c>
      <c r="C6159">
        <f t="shared" si="180"/>
        <v>2040</v>
      </c>
      <c r="D6159" t="str">
        <f t="shared" si="181"/>
        <v>FRETRARDSLIMP</v>
      </c>
      <c r="E6159" t="str">
        <f>VLOOKUP(D6159,'NZ40-POPT_tech_groups'!A:B,2,FALSE)</f>
        <v>NZ40-ENE-1-FRETRA</v>
      </c>
      <c r="F6159" s="3">
        <f>_xlfn.IFNA(_xlfn.IFNA(VLOOKUP(D6159,'Energy Share'!B:D,3,FALSE),VLOOKUP(LEFT(D6159,LEN(D6159)-2),'Energy Share'!B:D,3,FALSE)),0)*HLOOKUP(C6159,'Energy Share'!$I$2:$AL$3,2,FALSE)*VLOOKUP(LEFT(D6159,6),'Energy Share'!$I$6:$J$14,2,FALSE)</f>
        <v>0</v>
      </c>
    </row>
    <row r="6160" spans="1:6" hidden="1" x14ac:dyDescent="0.3">
      <c r="A6160">
        <f>IF(IFERROR(_xlfn.NUMBERVALUE(RIGHT(D6160,2))=C6160-2000,TRUE),1,0)*_xlfn.IFNA(VLOOKUP(LEFT(RIGHT(D6160,LEN(D6160)-6),LEN(RIGHT(D6160,LEN(D6160)-6))-3),'Filter Fuel'!$A$3:$I$29,HLOOKUP(LEFT(D6160,6),'Filter Fuel'!$B$1:$I$2,2,FALSE),FALSE),1)*IF(F6160=0,0,1)</f>
        <v>0</v>
      </c>
      <c r="B6160" t="s">
        <v>2</v>
      </c>
      <c r="C6160">
        <f t="shared" si="180"/>
        <v>2040</v>
      </c>
      <c r="D6160" t="str">
        <f t="shared" si="181"/>
        <v>PASTRARDSLIMP</v>
      </c>
      <c r="E6160" t="str">
        <f>VLOOKUP(D6160,'NZ40-POPT_tech_groups'!A:B,2,FALSE)</f>
        <v>NZ40-ENE-1-PASTRA</v>
      </c>
      <c r="F6160" s="3">
        <f>_xlfn.IFNA(_xlfn.IFNA(VLOOKUP(D6160,'Energy Share'!B:D,3,FALSE),VLOOKUP(LEFT(D6160,LEN(D6160)-2),'Energy Share'!B:D,3,FALSE)),0)*HLOOKUP(C6160,'Energy Share'!$I$2:$AL$3,2,FALSE)*VLOOKUP(LEFT(D6160,6),'Energy Share'!$I$6:$J$14,2,FALSE)</f>
        <v>0</v>
      </c>
    </row>
    <row r="6161" spans="1:6" hidden="1" x14ac:dyDescent="0.3">
      <c r="A6161">
        <f>IF(IFERROR(_xlfn.NUMBERVALUE(RIGHT(D6161,2))=C6161-2000,TRUE),1,0)*_xlfn.IFNA(VLOOKUP(LEFT(RIGHT(D6161,LEN(D6161)-6),LEN(RIGHT(D6161,LEN(D6161)-6))-3),'Filter Fuel'!$A$3:$I$29,HLOOKUP(LEFT(D6161,6),'Filter Fuel'!$B$1:$I$2,2,FALSE),FALSE),1)*IF(F6161=0,0,1)</f>
        <v>0</v>
      </c>
      <c r="B6161" t="s">
        <v>2</v>
      </c>
      <c r="C6161">
        <f t="shared" si="180"/>
        <v>2040</v>
      </c>
      <c r="D6161" t="str">
        <f t="shared" si="181"/>
        <v>PUBTRARDSLIMP</v>
      </c>
      <c r="E6161" t="str">
        <f>VLOOKUP(D6161,'NZ40-POPT_tech_groups'!A:B,2,FALSE)</f>
        <v>NZ40-ENE-1-PUBTRA</v>
      </c>
      <c r="F6161" s="3">
        <f>_xlfn.IFNA(_xlfn.IFNA(VLOOKUP(D6161,'Energy Share'!B:D,3,FALSE),VLOOKUP(LEFT(D6161,LEN(D6161)-2),'Energy Share'!B:D,3,FALSE)),0)*HLOOKUP(C6161,'Energy Share'!$I$2:$AL$3,2,FALSE)*VLOOKUP(LEFT(D6161,6),'Energy Share'!$I$6:$J$14,2,FALSE)</f>
        <v>0</v>
      </c>
    </row>
    <row r="6162" spans="1:6" hidden="1" x14ac:dyDescent="0.3">
      <c r="A6162">
        <f>IF(IFERROR(_xlfn.NUMBERVALUE(RIGHT(D6162,2))=C6162-2000,TRUE),1,0)*_xlfn.IFNA(VLOOKUP(LEFT(RIGHT(D6162,LEN(D6162)-6),LEN(RIGHT(D6162,LEN(D6162)-6))-3),'Filter Fuel'!$A$3:$I$29,HLOOKUP(LEFT(D6162,6),'Filter Fuel'!$B$1:$I$2,2,FALSE),FALSE),1)*IF(F6162=0,0,1)</f>
        <v>0</v>
      </c>
      <c r="B6162" t="s">
        <v>2</v>
      </c>
      <c r="C6162">
        <f t="shared" si="180"/>
        <v>2040</v>
      </c>
      <c r="D6162" t="str">
        <f t="shared" si="181"/>
        <v>COMBDGSGAIMP</v>
      </c>
      <c r="E6162" t="str">
        <f>VLOOKUP(D6162,'NZ40-POPT_tech_groups'!A:B,2,FALSE)</f>
        <v>NZ40-ENE-1-COMBDG</v>
      </c>
      <c r="F6162" s="3">
        <f>_xlfn.IFNA(_xlfn.IFNA(VLOOKUP(D6162,'Energy Share'!B:D,3,FALSE),VLOOKUP(LEFT(D6162,LEN(D6162)-2),'Energy Share'!B:D,3,FALSE)),0)*HLOOKUP(C6162,'Energy Share'!$I$2:$AL$3,2,FALSE)*VLOOKUP(LEFT(D6162,6),'Energy Share'!$I$6:$J$14,2,FALSE)</f>
        <v>0</v>
      </c>
    </row>
    <row r="6163" spans="1:6" hidden="1" x14ac:dyDescent="0.3">
      <c r="A6163">
        <f>IF(IFERROR(_xlfn.NUMBERVALUE(RIGHT(D6163,2))=C6163-2000,TRUE),1,0)*_xlfn.IFNA(VLOOKUP(LEFT(RIGHT(D6163,LEN(D6163)-6),LEN(RIGHT(D6163,LEN(D6163)-6))-3),'Filter Fuel'!$A$3:$I$29,HLOOKUP(LEFT(D6163,6),'Filter Fuel'!$B$1:$I$2,2,FALSE),FALSE),1)*IF(F6163=0,0,1)</f>
        <v>0</v>
      </c>
      <c r="B6163" t="s">
        <v>2</v>
      </c>
      <c r="C6163">
        <f t="shared" si="180"/>
        <v>2040</v>
      </c>
      <c r="D6163" t="str">
        <f t="shared" si="181"/>
        <v>FRETRASGAIMP</v>
      </c>
      <c r="E6163" t="str">
        <f>VLOOKUP(D6163,'NZ40-POPT_tech_groups'!A:B,2,FALSE)</f>
        <v>NZ40-ENE-1-FRETRA</v>
      </c>
      <c r="F6163" s="3">
        <f>_xlfn.IFNA(_xlfn.IFNA(VLOOKUP(D6163,'Energy Share'!B:D,3,FALSE),VLOOKUP(LEFT(D6163,LEN(D6163)-2),'Energy Share'!B:D,3,FALSE)),0)*HLOOKUP(C6163,'Energy Share'!$I$2:$AL$3,2,FALSE)*VLOOKUP(LEFT(D6163,6),'Energy Share'!$I$6:$J$14,2,FALSE)</f>
        <v>0</v>
      </c>
    </row>
    <row r="6164" spans="1:6" hidden="1" x14ac:dyDescent="0.3">
      <c r="A6164">
        <f>IF(IFERROR(_xlfn.NUMBERVALUE(RIGHT(D6164,2))=C6164-2000,TRUE),1,0)*_xlfn.IFNA(VLOOKUP(LEFT(RIGHT(D6164,LEN(D6164)-6),LEN(RIGHT(D6164,LEN(D6164)-6))-3),'Filter Fuel'!$A$3:$I$29,HLOOKUP(LEFT(D6164,6),'Filter Fuel'!$B$1:$I$2,2,FALSE),FALSE),1)*IF(F6164=0,0,1)</f>
        <v>0</v>
      </c>
      <c r="B6164" t="s">
        <v>2</v>
      </c>
      <c r="C6164">
        <f t="shared" si="180"/>
        <v>2040</v>
      </c>
      <c r="D6164" t="str">
        <f t="shared" si="181"/>
        <v>PASTRASGAIMP</v>
      </c>
      <c r="E6164" t="str">
        <f>VLOOKUP(D6164,'NZ40-POPT_tech_groups'!A:B,2,FALSE)</f>
        <v>NZ40-ENE-1-PASTRA</v>
      </c>
      <c r="F6164" s="3">
        <f>_xlfn.IFNA(_xlfn.IFNA(VLOOKUP(D6164,'Energy Share'!B:D,3,FALSE),VLOOKUP(LEFT(D6164,LEN(D6164)-2),'Energy Share'!B:D,3,FALSE)),0)*HLOOKUP(C6164,'Energy Share'!$I$2:$AL$3,2,FALSE)*VLOOKUP(LEFT(D6164,6),'Energy Share'!$I$6:$J$14,2,FALSE)</f>
        <v>0</v>
      </c>
    </row>
    <row r="6165" spans="1:6" hidden="1" x14ac:dyDescent="0.3">
      <c r="A6165">
        <f>IF(IFERROR(_xlfn.NUMBERVALUE(RIGHT(D6165,2))=C6165-2000,TRUE),1,0)*_xlfn.IFNA(VLOOKUP(LEFT(RIGHT(D6165,LEN(D6165)-6),LEN(RIGHT(D6165,LEN(D6165)-6))-3),'Filter Fuel'!$A$3:$I$29,HLOOKUP(LEFT(D6165,6),'Filter Fuel'!$B$1:$I$2,2,FALSE),FALSE),1)*IF(F6165=0,0,1)</f>
        <v>0</v>
      </c>
      <c r="B6165" t="s">
        <v>2</v>
      </c>
      <c r="C6165">
        <f t="shared" si="180"/>
        <v>2040</v>
      </c>
      <c r="D6165" t="str">
        <f t="shared" si="181"/>
        <v>PUBBDGSGAIMP</v>
      </c>
      <c r="E6165" t="str">
        <f>VLOOKUP(D6165,'NZ40-POPT_tech_groups'!A:B,2,FALSE)</f>
        <v>NZ40-ENE-1-PUBBDG</v>
      </c>
      <c r="F6165" s="3">
        <f>_xlfn.IFNA(_xlfn.IFNA(VLOOKUP(D6165,'Energy Share'!B:D,3,FALSE),VLOOKUP(LEFT(D6165,LEN(D6165)-2),'Energy Share'!B:D,3,FALSE)),0)*HLOOKUP(C6165,'Energy Share'!$I$2:$AL$3,2,FALSE)*VLOOKUP(LEFT(D6165,6),'Energy Share'!$I$6:$J$14,2,FALSE)</f>
        <v>0</v>
      </c>
    </row>
    <row r="6166" spans="1:6" hidden="1" x14ac:dyDescent="0.3">
      <c r="A6166">
        <f>IF(IFERROR(_xlfn.NUMBERVALUE(RIGHT(D6166,2))=C6166-2000,TRUE),1,0)*_xlfn.IFNA(VLOOKUP(LEFT(RIGHT(D6166,LEN(D6166)-6),LEN(RIGHT(D6166,LEN(D6166)-6))-3),'Filter Fuel'!$A$3:$I$29,HLOOKUP(LEFT(D6166,6),'Filter Fuel'!$B$1:$I$2,2,FALSE),FALSE),1)*IF(F6166=0,0,1)</f>
        <v>0</v>
      </c>
      <c r="B6166" t="s">
        <v>2</v>
      </c>
      <c r="C6166">
        <f t="shared" si="180"/>
        <v>2040</v>
      </c>
      <c r="D6166" t="str">
        <f t="shared" si="181"/>
        <v>PUBTRASGAIMP</v>
      </c>
      <c r="E6166" t="str">
        <f>VLOOKUP(D6166,'NZ40-POPT_tech_groups'!A:B,2,FALSE)</f>
        <v>NZ40-ENE-1-PUBTRA</v>
      </c>
      <c r="F6166" s="3">
        <f>_xlfn.IFNA(_xlfn.IFNA(VLOOKUP(D6166,'Energy Share'!B:D,3,FALSE),VLOOKUP(LEFT(D6166,LEN(D6166)-2),'Energy Share'!B:D,3,FALSE)),0)*HLOOKUP(C6166,'Energy Share'!$I$2:$AL$3,2,FALSE)*VLOOKUP(LEFT(D6166,6),'Energy Share'!$I$6:$J$14,2,FALSE)</f>
        <v>0</v>
      </c>
    </row>
    <row r="6167" spans="1:6" hidden="1" x14ac:dyDescent="0.3">
      <c r="A6167">
        <f>IF(IFERROR(_xlfn.NUMBERVALUE(RIGHT(D6167,2))=C6167-2000,TRUE),1,0)*_xlfn.IFNA(VLOOKUP(LEFT(RIGHT(D6167,LEN(D6167)-6),LEN(RIGHT(D6167,LEN(D6167)-6))-3),'Filter Fuel'!$A$3:$I$29,HLOOKUP(LEFT(D6167,6),'Filter Fuel'!$B$1:$I$2,2,FALSE),FALSE),1)*IF(F6167=0,0,1)</f>
        <v>0</v>
      </c>
      <c r="B6167" t="s">
        <v>2</v>
      </c>
      <c r="C6167">
        <f t="shared" si="180"/>
        <v>2040</v>
      </c>
      <c r="D6167" t="str">
        <f t="shared" si="181"/>
        <v>RESBDGSGAIMP</v>
      </c>
      <c r="E6167" t="str">
        <f>VLOOKUP(D6167,'NZ40-POPT_tech_groups'!A:B,2,FALSE)</f>
        <v>NZ40-ENE-1-RESBDG</v>
      </c>
      <c r="F6167" s="3">
        <f>_xlfn.IFNA(_xlfn.IFNA(VLOOKUP(D6167,'Energy Share'!B:D,3,FALSE),VLOOKUP(LEFT(D6167,LEN(D6167)-2),'Energy Share'!B:D,3,FALSE)),0)*HLOOKUP(C6167,'Energy Share'!$I$2:$AL$3,2,FALSE)*VLOOKUP(LEFT(D6167,6),'Energy Share'!$I$6:$J$14,2,FALSE)</f>
        <v>0</v>
      </c>
    </row>
    <row r="6168" spans="1:6" hidden="1" x14ac:dyDescent="0.3">
      <c r="A6168">
        <f>IF(IFERROR(_xlfn.NUMBERVALUE(RIGHT(D6168,2))=C6168-2000,TRUE),1,0)*_xlfn.IFNA(VLOOKUP(LEFT(RIGHT(D6168,LEN(D6168)-6),LEN(RIGHT(D6168,LEN(D6168)-6))-3),'Filter Fuel'!$A$3:$I$29,HLOOKUP(LEFT(D6168,6),'Filter Fuel'!$B$1:$I$2,2,FALSE),FALSE),1)*IF(F6168=0,0,1)</f>
        <v>0</v>
      </c>
      <c r="B6168" t="s">
        <v>2</v>
      </c>
      <c r="C6168">
        <f t="shared" si="180"/>
        <v>2040</v>
      </c>
      <c r="D6168" t="str">
        <f t="shared" si="181"/>
        <v>FRETRASJEIMP</v>
      </c>
      <c r="E6168" t="str">
        <f>VLOOKUP(D6168,'NZ40-POPT_tech_groups'!A:B,2,FALSE)</f>
        <v>NZ40-ENE-1-FRETRA</v>
      </c>
      <c r="F6168" s="3">
        <f>_xlfn.IFNA(_xlfn.IFNA(VLOOKUP(D6168,'Energy Share'!B:D,3,FALSE),VLOOKUP(LEFT(D6168,LEN(D6168)-2),'Energy Share'!B:D,3,FALSE)),0)*HLOOKUP(C6168,'Energy Share'!$I$2:$AL$3,2,FALSE)*VLOOKUP(LEFT(D6168,6),'Energy Share'!$I$6:$J$14,2,FALSE)</f>
        <v>0</v>
      </c>
    </row>
    <row r="6169" spans="1:6" hidden="1" x14ac:dyDescent="0.3">
      <c r="A6169">
        <f>IF(IFERROR(_xlfn.NUMBERVALUE(RIGHT(D6169,2))=C6169-2000,TRUE),1,0)*_xlfn.IFNA(VLOOKUP(LEFT(RIGHT(D6169,LEN(D6169)-6),LEN(RIGHT(D6169,LEN(D6169)-6))-3),'Filter Fuel'!$A$3:$I$29,HLOOKUP(LEFT(D6169,6),'Filter Fuel'!$B$1:$I$2,2,FALSE),FALSE),1)*IF(F6169=0,0,1)</f>
        <v>0</v>
      </c>
      <c r="B6169" t="s">
        <v>2</v>
      </c>
      <c r="C6169">
        <f t="shared" ref="C6169:C6232" si="182">C5826+1</f>
        <v>2040</v>
      </c>
      <c r="D6169" t="str">
        <f t="shared" ref="D6169:D6232" si="183">D5826</f>
        <v>FRETRASMTNIMP</v>
      </c>
      <c r="E6169" t="str">
        <f>VLOOKUP(D6169,'NZ40-POPT_tech_groups'!A:B,2,FALSE)</f>
        <v>NZ40-ENE-1-FRETRA</v>
      </c>
      <c r="F6169" s="3">
        <f>_xlfn.IFNA(_xlfn.IFNA(VLOOKUP(D6169,'Energy Share'!B:D,3,FALSE),VLOOKUP(LEFT(D6169,LEN(D6169)-2),'Energy Share'!B:D,3,FALSE)),0)*HLOOKUP(C6169,'Energy Share'!$I$2:$AL$3,2,FALSE)*VLOOKUP(LEFT(D6169,6),'Energy Share'!$I$6:$J$14,2,FALSE)</f>
        <v>0</v>
      </c>
    </row>
    <row r="6170" spans="1:6" hidden="1" x14ac:dyDescent="0.3">
      <c r="A6170">
        <f>IF(IFERROR(_xlfn.NUMBERVALUE(RIGHT(D6170,2))=C6170-2000,TRUE),1,0)*_xlfn.IFNA(VLOOKUP(LEFT(RIGHT(D6170,LEN(D6170)-6),LEN(RIGHT(D6170,LEN(D6170)-6))-3),'Filter Fuel'!$A$3:$I$29,HLOOKUP(LEFT(D6170,6),'Filter Fuel'!$B$1:$I$2,2,FALSE),FALSE),1)*IF(F6170=0,0,1)</f>
        <v>0</v>
      </c>
      <c r="B6170" t="s">
        <v>2</v>
      </c>
      <c r="C6170">
        <f t="shared" si="182"/>
        <v>2040</v>
      </c>
      <c r="D6170" t="str">
        <f t="shared" si="183"/>
        <v>PASTRASMTNIMP</v>
      </c>
      <c r="E6170" t="str">
        <f>VLOOKUP(D6170,'NZ40-POPT_tech_groups'!A:B,2,FALSE)</f>
        <v>NZ40-ENE-1-PASTRA</v>
      </c>
      <c r="F6170" s="3">
        <f>_xlfn.IFNA(_xlfn.IFNA(VLOOKUP(D6170,'Energy Share'!B:D,3,FALSE),VLOOKUP(LEFT(D6170,LEN(D6170)-2),'Energy Share'!B:D,3,FALSE)),0)*HLOOKUP(C6170,'Energy Share'!$I$2:$AL$3,2,FALSE)*VLOOKUP(LEFT(D6170,6),'Energy Share'!$I$6:$J$14,2,FALSE)</f>
        <v>0</v>
      </c>
    </row>
    <row r="6171" spans="1:6" hidden="1" x14ac:dyDescent="0.3">
      <c r="A6171">
        <f>IF(IFERROR(_xlfn.NUMBERVALUE(RIGHT(D6171,2))=C6171-2000,TRUE),1,0)*_xlfn.IFNA(VLOOKUP(LEFT(RIGHT(D6171,LEN(D6171)-6),LEN(RIGHT(D6171,LEN(D6171)-6))-3),'Filter Fuel'!$A$3:$I$29,HLOOKUP(LEFT(D6171,6),'Filter Fuel'!$B$1:$I$2,2,FALSE),FALSE),1)*IF(F6171=0,0,1)</f>
        <v>0</v>
      </c>
      <c r="B6171" t="s">
        <v>2</v>
      </c>
      <c r="C6171">
        <f t="shared" si="182"/>
        <v>2040</v>
      </c>
      <c r="D6171" t="str">
        <f t="shared" si="183"/>
        <v>PUBTRASMTNIMP</v>
      </c>
      <c r="E6171" t="str">
        <f>VLOOKUP(D6171,'NZ40-POPT_tech_groups'!A:B,2,FALSE)</f>
        <v>NZ40-ENE-1-PUBTRA</v>
      </c>
      <c r="F6171" s="3">
        <f>_xlfn.IFNA(_xlfn.IFNA(VLOOKUP(D6171,'Energy Share'!B:D,3,FALSE),VLOOKUP(LEFT(D6171,LEN(D6171)-2),'Energy Share'!B:D,3,FALSE)),0)*HLOOKUP(C6171,'Energy Share'!$I$2:$AL$3,2,FALSE)*VLOOKUP(LEFT(D6171,6),'Energy Share'!$I$6:$J$14,2,FALSE)</f>
        <v>0</v>
      </c>
    </row>
    <row r="6172" spans="1:6" hidden="1" x14ac:dyDescent="0.3">
      <c r="A6172">
        <f>IF(IFERROR(_xlfn.NUMBERVALUE(RIGHT(D6172,2))=C6172-2000,TRUE),1,0)*_xlfn.IFNA(VLOOKUP(LEFT(RIGHT(D6172,LEN(D6172)-6),LEN(RIGHT(D6172,LEN(D6172)-6))-3),'Filter Fuel'!$A$3:$I$29,HLOOKUP(LEFT(D6172,6),'Filter Fuel'!$B$1:$I$2,2,FALSE),FALSE),1)*IF(F6172=0,0,1)</f>
        <v>0</v>
      </c>
      <c r="B6172" t="s">
        <v>2</v>
      </c>
      <c r="C6172">
        <f t="shared" si="182"/>
        <v>2040</v>
      </c>
      <c r="D6172" t="str">
        <f t="shared" si="183"/>
        <v>RESBDGSMTNIMP</v>
      </c>
      <c r="E6172" t="str">
        <f>VLOOKUP(D6172,'NZ40-POPT_tech_groups'!A:B,2,FALSE)</f>
        <v>NZ40-ENE-1-RESBDG</v>
      </c>
      <c r="F6172" s="3">
        <f>_xlfn.IFNA(_xlfn.IFNA(VLOOKUP(D6172,'Energy Share'!B:D,3,FALSE),VLOOKUP(LEFT(D6172,LEN(D6172)-2),'Energy Share'!B:D,3,FALSE)),0)*HLOOKUP(C6172,'Energy Share'!$I$2:$AL$3,2,FALSE)*VLOOKUP(LEFT(D6172,6),'Energy Share'!$I$6:$J$14,2,FALSE)</f>
        <v>0</v>
      </c>
    </row>
    <row r="6173" spans="1:6" hidden="1" x14ac:dyDescent="0.3">
      <c r="A6173" t="e">
        <f>IF(IFERROR(_xlfn.NUMBERVALUE(RIGHT(D6173,2))=C6173-2000,TRUE),1,0)*_xlfn.IFNA(VLOOKUP(LEFT(RIGHT(D6173,LEN(D6173)-6),LEN(RIGHT(D6173,LEN(D6173)-6))-3),'Filter Fuel'!$A$3:$I$29,HLOOKUP(LEFT(D6173,6),'Filter Fuel'!$B$1:$I$2,2,FALSE),FALSE),1)*IF(F6173=0,0,1)</f>
        <v>#REF!</v>
      </c>
      <c r="B6173" t="s">
        <v>2</v>
      </c>
      <c r="C6173">
        <f t="shared" si="182"/>
        <v>2040</v>
      </c>
      <c r="D6173" t="e">
        <f t="shared" si="183"/>
        <v>#REF!</v>
      </c>
      <c r="E6173" t="e">
        <f>VLOOKUP(D6173,'NZ40-POPT_tech_groups'!A:B,2,FALSE)</f>
        <v>#REF!</v>
      </c>
      <c r="F6173" s="3" t="e">
        <f>_xlfn.IFNA(_xlfn.IFNA(VLOOKUP(D6173,'Energy Share'!B:D,3,FALSE),VLOOKUP(LEFT(D6173,LEN(D6173)-2),'Energy Share'!B:D,3,FALSE)),0)*HLOOKUP(C6173,'Energy Share'!$I$2:$AL$3,2,FALSE)*VLOOKUP(LEFT(D6173,6),'Energy Share'!$I$6:$J$14,2,FALSE)</f>
        <v>#REF!</v>
      </c>
    </row>
    <row r="6174" spans="1:6" hidden="1" x14ac:dyDescent="0.3">
      <c r="A6174">
        <f>IF(IFERROR(_xlfn.NUMBERVALUE(RIGHT(D6174,2))=C6174-2000,TRUE),1,0)*_xlfn.IFNA(VLOOKUP(LEFT(RIGHT(D6174,LEN(D6174)-6),LEN(RIGHT(D6174,LEN(D6174)-6))-3),'Filter Fuel'!$A$3:$I$29,HLOOKUP(LEFT(D6174,6),'Filter Fuel'!$B$1:$I$2,2,FALSE),FALSE),1)*IF(F6174=0,0,1)</f>
        <v>0</v>
      </c>
      <c r="B6174" t="s">
        <v>2</v>
      </c>
      <c r="C6174">
        <f t="shared" si="182"/>
        <v>2040</v>
      </c>
      <c r="D6174" t="str">
        <f t="shared" si="183"/>
        <v>PUBBDGSOLIMP</v>
      </c>
      <c r="E6174" t="str">
        <f>VLOOKUP(D6174,'NZ40-POPT_tech_groups'!A:B,2,FALSE)</f>
        <v>NZ40-ENE-1-PUBBDG</v>
      </c>
      <c r="F6174" s="3">
        <f>_xlfn.IFNA(_xlfn.IFNA(VLOOKUP(D6174,'Energy Share'!B:D,3,FALSE),VLOOKUP(LEFT(D6174,LEN(D6174)-2),'Energy Share'!B:D,3,FALSE)),0)*HLOOKUP(C6174,'Energy Share'!$I$2:$AL$3,2,FALSE)*VLOOKUP(LEFT(D6174,6),'Energy Share'!$I$6:$J$14,2,FALSE)</f>
        <v>0</v>
      </c>
    </row>
    <row r="6175" spans="1:6" hidden="1" x14ac:dyDescent="0.3">
      <c r="A6175" t="e">
        <f>IF(IFERROR(_xlfn.NUMBERVALUE(RIGHT(D6175,2))=C6175-2000,TRUE),1,0)*_xlfn.IFNA(VLOOKUP(LEFT(RIGHT(D6175,LEN(D6175)-6),LEN(RIGHT(D6175,LEN(D6175)-6))-3),'Filter Fuel'!$A$3:$I$29,HLOOKUP(LEFT(D6175,6),'Filter Fuel'!$B$1:$I$2,2,FALSE),FALSE),1)*IF(F6175=0,0,1)</f>
        <v>#VALUE!</v>
      </c>
      <c r="B6175" t="s">
        <v>2</v>
      </c>
      <c r="C6175">
        <f t="shared" si="182"/>
        <v>2040</v>
      </c>
      <c r="D6175">
        <f t="shared" si="183"/>
        <v>0</v>
      </c>
      <c r="E6175" t="e">
        <f>VLOOKUP(D6175,'NZ40-POPT_tech_groups'!A:B,2,FALSE)</f>
        <v>#N/A</v>
      </c>
      <c r="F6175" s="3" t="e">
        <f>_xlfn.IFNA(_xlfn.IFNA(VLOOKUP(D6175,'Energy Share'!B:D,3,FALSE),VLOOKUP(LEFT(D6175,LEN(D6175)-2),'Energy Share'!B:D,3,FALSE)),0)*HLOOKUP(C6175,'Energy Share'!$I$2:$AL$3,2,FALSE)*VLOOKUP(LEFT(D6175,6),'Energy Share'!$I$6:$J$14,2,FALSE)</f>
        <v>#VALUE!</v>
      </c>
    </row>
    <row r="6176" spans="1:6" hidden="1" x14ac:dyDescent="0.3">
      <c r="A6176">
        <f>IF(IFERROR(_xlfn.NUMBERVALUE(RIGHT(D6176,2))=C6176-2000,TRUE),1,0)*_xlfn.IFNA(VLOOKUP(LEFT(RIGHT(D6176,LEN(D6176)-6),LEN(RIGHT(D6176,LEN(D6176)-6))-3),'Filter Fuel'!$A$3:$I$29,HLOOKUP(LEFT(D6176,6),'Filter Fuel'!$B$1:$I$2,2,FALSE),FALSE),1)*IF(F6176=0,0,1)</f>
        <v>0</v>
      </c>
      <c r="B6176" t="s">
        <v>2</v>
      </c>
      <c r="C6176">
        <f t="shared" si="182"/>
        <v>2041</v>
      </c>
      <c r="D6176" t="str">
        <f t="shared" si="183"/>
        <v>FRETRAAGAIMP</v>
      </c>
      <c r="E6176" t="str">
        <f>VLOOKUP(D6176,'NZ40-POPT_tech_groups'!A:B,2,FALSE)</f>
        <v>NZ40-ENE-1-FRETRA</v>
      </c>
      <c r="F6176" s="3">
        <f>_xlfn.IFNA(_xlfn.IFNA(VLOOKUP(D6176,'Energy Share'!B:D,3,FALSE),VLOOKUP(LEFT(D6176,LEN(D6176)-2),'Energy Share'!B:D,3,FALSE)),0)*HLOOKUP(C6176,'Energy Share'!$I$2:$AL$3,2,FALSE)*VLOOKUP(LEFT(D6176,6),'Energy Share'!$I$6:$J$14,2,FALSE)</f>
        <v>0</v>
      </c>
    </row>
    <row r="6177" spans="1:6" hidden="1" x14ac:dyDescent="0.3">
      <c r="A6177">
        <f>IF(IFERROR(_xlfn.NUMBERVALUE(RIGHT(D6177,2))=C6177-2000,TRUE),1,0)*_xlfn.IFNA(VLOOKUP(LEFT(RIGHT(D6177,LEN(D6177)-6),LEN(RIGHT(D6177,LEN(D6177)-6))-3),'Filter Fuel'!$A$3:$I$29,HLOOKUP(LEFT(D6177,6),'Filter Fuel'!$B$1:$I$2,2,FALSE),FALSE),1)*IF(F6177=0,0,1)</f>
        <v>0</v>
      </c>
      <c r="B6177" t="s">
        <v>2</v>
      </c>
      <c r="C6177">
        <f t="shared" si="182"/>
        <v>2041</v>
      </c>
      <c r="D6177" t="str">
        <f t="shared" si="183"/>
        <v>FRETRAATFIMP</v>
      </c>
      <c r="E6177" t="str">
        <f>VLOOKUP(D6177,'NZ40-POPT_tech_groups'!A:B,2,FALSE)</f>
        <v>NZ40-ENE-1-FRETRA</v>
      </c>
      <c r="F6177" s="3">
        <f>_xlfn.IFNA(_xlfn.IFNA(VLOOKUP(D6177,'Energy Share'!B:D,3,FALSE),VLOOKUP(LEFT(D6177,LEN(D6177)-2),'Energy Share'!B:D,3,FALSE)),0)*HLOOKUP(C6177,'Energy Share'!$I$2:$AL$3,2,FALSE)*VLOOKUP(LEFT(D6177,6),'Energy Share'!$I$6:$J$14,2,FALSE)</f>
        <v>0</v>
      </c>
    </row>
    <row r="6178" spans="1:6" hidden="1" x14ac:dyDescent="0.3">
      <c r="A6178">
        <f>IF(IFERROR(_xlfn.NUMBERVALUE(RIGHT(D6178,2))=C6178-2000,TRUE),1,0)*_xlfn.IFNA(VLOOKUP(LEFT(RIGHT(D6178,LEN(D6178)-6),LEN(RIGHT(D6178,LEN(D6178)-6))-3),'Filter Fuel'!$A$3:$I$29,HLOOKUP(LEFT(D6178,6),'Filter Fuel'!$B$1:$I$2,2,FALSE),FALSE),1)*IF(F6178=0,0,1)</f>
        <v>0</v>
      </c>
      <c r="B6178" t="s">
        <v>2</v>
      </c>
      <c r="C6178">
        <f t="shared" si="182"/>
        <v>2041</v>
      </c>
      <c r="D6178" t="str">
        <f t="shared" si="183"/>
        <v>FRETRABDSLIMP</v>
      </c>
      <c r="E6178" t="str">
        <f>VLOOKUP(D6178,'NZ40-POPT_tech_groups'!A:B,2,FALSE)</f>
        <v>NZ40-ENE-1-FRETRA</v>
      </c>
      <c r="F6178" s="3">
        <f>_xlfn.IFNA(_xlfn.IFNA(VLOOKUP(D6178,'Energy Share'!B:D,3,FALSE),VLOOKUP(LEFT(D6178,LEN(D6178)-2),'Energy Share'!B:D,3,FALSE)),0)*HLOOKUP(C6178,'Energy Share'!$I$2:$AL$3,2,FALSE)*VLOOKUP(LEFT(D6178,6),'Energy Share'!$I$6:$J$14,2,FALSE)</f>
        <v>0</v>
      </c>
    </row>
    <row r="6179" spans="1:6" hidden="1" x14ac:dyDescent="0.3">
      <c r="A6179">
        <f>IF(IFERROR(_xlfn.NUMBERVALUE(RIGHT(D6179,2))=C6179-2000,TRUE),1,0)*_xlfn.IFNA(VLOOKUP(LEFT(RIGHT(D6179,LEN(D6179)-6),LEN(RIGHT(D6179,LEN(D6179)-6))-3),'Filter Fuel'!$A$3:$I$29,HLOOKUP(LEFT(D6179,6),'Filter Fuel'!$B$1:$I$2,2,FALSE),FALSE),1)*IF(F6179=0,0,1)</f>
        <v>0</v>
      </c>
      <c r="B6179" t="s">
        <v>2</v>
      </c>
      <c r="C6179">
        <f t="shared" si="182"/>
        <v>2041</v>
      </c>
      <c r="D6179" t="str">
        <f t="shared" si="183"/>
        <v>PASTRABDSLIMP</v>
      </c>
      <c r="E6179" t="str">
        <f>VLOOKUP(D6179,'NZ40-POPT_tech_groups'!A:B,2,FALSE)</f>
        <v>NZ40-ENE-1-PASTRA</v>
      </c>
      <c r="F6179" s="3">
        <f>_xlfn.IFNA(_xlfn.IFNA(VLOOKUP(D6179,'Energy Share'!B:D,3,FALSE),VLOOKUP(LEFT(D6179,LEN(D6179)-2),'Energy Share'!B:D,3,FALSE)),0)*HLOOKUP(C6179,'Energy Share'!$I$2:$AL$3,2,FALSE)*VLOOKUP(LEFT(D6179,6),'Energy Share'!$I$6:$J$14,2,FALSE)</f>
        <v>0</v>
      </c>
    </row>
    <row r="6180" spans="1:6" hidden="1" x14ac:dyDescent="0.3">
      <c r="A6180">
        <f>IF(IFERROR(_xlfn.NUMBERVALUE(RIGHT(D6180,2))=C6180-2000,TRUE),1,0)*_xlfn.IFNA(VLOOKUP(LEFT(RIGHT(D6180,LEN(D6180)-6),LEN(RIGHT(D6180,LEN(D6180)-6))-3),'Filter Fuel'!$A$3:$I$29,HLOOKUP(LEFT(D6180,6),'Filter Fuel'!$B$1:$I$2,2,FALSE),FALSE),1)*IF(F6180=0,0,1)</f>
        <v>0</v>
      </c>
      <c r="B6180" t="s">
        <v>2</v>
      </c>
      <c r="C6180">
        <f t="shared" si="182"/>
        <v>2041</v>
      </c>
      <c r="D6180" t="str">
        <f t="shared" si="183"/>
        <v>PUBTRABDSLIMP</v>
      </c>
      <c r="E6180" t="str">
        <f>VLOOKUP(D6180,'NZ40-POPT_tech_groups'!A:B,2,FALSE)</f>
        <v>NZ40-ENE-1-PUBTRA</v>
      </c>
      <c r="F6180" s="3">
        <f>_xlfn.IFNA(_xlfn.IFNA(VLOOKUP(D6180,'Energy Share'!B:D,3,FALSE),VLOOKUP(LEFT(D6180,LEN(D6180)-2),'Energy Share'!B:D,3,FALSE)),0)*HLOOKUP(C6180,'Energy Share'!$I$2:$AL$3,2,FALSE)*VLOOKUP(LEFT(D6180,6),'Energy Share'!$I$6:$J$14,2,FALSE)</f>
        <v>0</v>
      </c>
    </row>
    <row r="6181" spans="1:6" hidden="1" x14ac:dyDescent="0.3">
      <c r="A6181">
        <f>IF(IFERROR(_xlfn.NUMBERVALUE(RIGHT(D6181,2))=C6181-2000,TRUE),1,0)*_xlfn.IFNA(VLOOKUP(LEFT(RIGHT(D6181,LEN(D6181)-6),LEN(RIGHT(D6181,LEN(D6181)-6))-3),'Filter Fuel'!$A$3:$I$29,HLOOKUP(LEFT(D6181,6),'Filter Fuel'!$B$1:$I$2,2,FALSE),FALSE),1)*IF(F6181=0,0,1)</f>
        <v>0</v>
      </c>
      <c r="B6181" t="s">
        <v>2</v>
      </c>
      <c r="C6181">
        <f t="shared" si="182"/>
        <v>2041</v>
      </c>
      <c r="D6181" t="str">
        <f t="shared" si="183"/>
        <v>FRETRABJEIMP</v>
      </c>
      <c r="E6181" t="str">
        <f>VLOOKUP(D6181,'NZ40-POPT_tech_groups'!A:B,2,FALSE)</f>
        <v>NZ40-ENE-1-FRETRA</v>
      </c>
      <c r="F6181" s="3">
        <f>_xlfn.IFNA(_xlfn.IFNA(VLOOKUP(D6181,'Energy Share'!B:D,3,FALSE),VLOOKUP(LEFT(D6181,LEN(D6181)-2),'Energy Share'!B:D,3,FALSE)),0)*HLOOKUP(C6181,'Energy Share'!$I$2:$AL$3,2,FALSE)*VLOOKUP(LEFT(D6181,6),'Energy Share'!$I$6:$J$14,2,FALSE)</f>
        <v>0</v>
      </c>
    </row>
    <row r="6182" spans="1:6" hidden="1" x14ac:dyDescent="0.3">
      <c r="A6182">
        <f>IF(IFERROR(_xlfn.NUMBERVALUE(RIGHT(D6182,2))=C6182-2000,TRUE),1,0)*_xlfn.IFNA(VLOOKUP(LEFT(RIGHT(D6182,LEN(D6182)-6),LEN(RIGHT(D6182,LEN(D6182)-6))-3),'Filter Fuel'!$A$3:$I$29,HLOOKUP(LEFT(D6182,6),'Filter Fuel'!$B$1:$I$2,2,FALSE),FALSE),1)*IF(F6182=0,0,1)</f>
        <v>0</v>
      </c>
      <c r="B6182" t="s">
        <v>2</v>
      </c>
      <c r="C6182">
        <f t="shared" si="182"/>
        <v>2041</v>
      </c>
      <c r="D6182" t="str">
        <f t="shared" si="183"/>
        <v>COMBDGBMAIMP</v>
      </c>
      <c r="E6182" t="str">
        <f>VLOOKUP(D6182,'NZ40-POPT_tech_groups'!A:B,2,FALSE)</f>
        <v>NZ40-ENE-1-COMBDG</v>
      </c>
      <c r="F6182" s="3">
        <f>_xlfn.IFNA(_xlfn.IFNA(VLOOKUP(D6182,'Energy Share'!B:D,3,FALSE),VLOOKUP(LEFT(D6182,LEN(D6182)-2),'Energy Share'!B:D,3,FALSE)),0)*HLOOKUP(C6182,'Energy Share'!$I$2:$AL$3,2,FALSE)*VLOOKUP(LEFT(D6182,6),'Energy Share'!$I$6:$J$14,2,FALSE)</f>
        <v>0</v>
      </c>
    </row>
    <row r="6183" spans="1:6" hidden="1" x14ac:dyDescent="0.3">
      <c r="A6183">
        <f>IF(IFERROR(_xlfn.NUMBERVALUE(RIGHT(D6183,2))=C6183-2000,TRUE),1,0)*_xlfn.IFNA(VLOOKUP(LEFT(RIGHT(D6183,LEN(D6183)-6),LEN(RIGHT(D6183,LEN(D6183)-6))-3),'Filter Fuel'!$A$3:$I$29,HLOOKUP(LEFT(D6183,6),'Filter Fuel'!$B$1:$I$2,2,FALSE),FALSE),1)*IF(F6183=0,0,1)</f>
        <v>0</v>
      </c>
      <c r="B6183" t="s">
        <v>2</v>
      </c>
      <c r="C6183">
        <f t="shared" si="182"/>
        <v>2041</v>
      </c>
      <c r="D6183" t="str">
        <f t="shared" si="183"/>
        <v>INDBDGBMAIMP</v>
      </c>
      <c r="E6183" t="str">
        <f>VLOOKUP(D6183,'NZ40-POPT_tech_groups'!A:B,2,FALSE)</f>
        <v>NZ40-ENE-1-INDBDG</v>
      </c>
      <c r="F6183" s="3">
        <f>_xlfn.IFNA(_xlfn.IFNA(VLOOKUP(D6183,'Energy Share'!B:D,3,FALSE),VLOOKUP(LEFT(D6183,LEN(D6183)-2),'Energy Share'!B:D,3,FALSE)),0)*HLOOKUP(C6183,'Energy Share'!$I$2:$AL$3,2,FALSE)*VLOOKUP(LEFT(D6183,6),'Energy Share'!$I$6:$J$14,2,FALSE)</f>
        <v>0</v>
      </c>
    </row>
    <row r="6184" spans="1:6" hidden="1" x14ac:dyDescent="0.3">
      <c r="A6184">
        <f>IF(IFERROR(_xlfn.NUMBERVALUE(RIGHT(D6184,2))=C6184-2000,TRUE),1,0)*_xlfn.IFNA(VLOOKUP(LEFT(RIGHT(D6184,LEN(D6184)-6),LEN(RIGHT(D6184,LEN(D6184)-6))-3),'Filter Fuel'!$A$3:$I$29,HLOOKUP(LEFT(D6184,6),'Filter Fuel'!$B$1:$I$2,2,FALSE),FALSE),1)*IF(F6184=0,0,1)</f>
        <v>0</v>
      </c>
      <c r="B6184" t="s">
        <v>2</v>
      </c>
      <c r="C6184">
        <f t="shared" si="182"/>
        <v>2041</v>
      </c>
      <c r="D6184" t="str">
        <f t="shared" si="183"/>
        <v>PUBBDGBMAIMP</v>
      </c>
      <c r="E6184" t="str">
        <f>VLOOKUP(D6184,'NZ40-POPT_tech_groups'!A:B,2,FALSE)</f>
        <v>NZ40-ENE-1-PUBBDG</v>
      </c>
      <c r="F6184" s="3">
        <f>_xlfn.IFNA(_xlfn.IFNA(VLOOKUP(D6184,'Energy Share'!B:D,3,FALSE),VLOOKUP(LEFT(D6184,LEN(D6184)-2),'Energy Share'!B:D,3,FALSE)),0)*HLOOKUP(C6184,'Energy Share'!$I$2:$AL$3,2,FALSE)*VLOOKUP(LEFT(D6184,6),'Energy Share'!$I$6:$J$14,2,FALSE)</f>
        <v>0</v>
      </c>
    </row>
    <row r="6185" spans="1:6" hidden="1" x14ac:dyDescent="0.3">
      <c r="A6185">
        <f>IF(IFERROR(_xlfn.NUMBERVALUE(RIGHT(D6185,2))=C6185-2000,TRUE),1,0)*_xlfn.IFNA(VLOOKUP(LEFT(RIGHT(D6185,LEN(D6185)-6),LEN(RIGHT(D6185,LEN(D6185)-6))-3),'Filter Fuel'!$A$3:$I$29,HLOOKUP(LEFT(D6185,6),'Filter Fuel'!$B$1:$I$2,2,FALSE),FALSE),1)*IF(F6185=0,0,1)</f>
        <v>0</v>
      </c>
      <c r="B6185" t="s">
        <v>2</v>
      </c>
      <c r="C6185">
        <f t="shared" si="182"/>
        <v>2041</v>
      </c>
      <c r="D6185" t="str">
        <f t="shared" si="183"/>
        <v>RESBDGBMAIMP</v>
      </c>
      <c r="E6185" t="str">
        <f>VLOOKUP(D6185,'NZ40-POPT_tech_groups'!A:B,2,FALSE)</f>
        <v>NZ40-ENE-1-RESBDG</v>
      </c>
      <c r="F6185" s="3">
        <f>_xlfn.IFNA(_xlfn.IFNA(VLOOKUP(D6185,'Energy Share'!B:D,3,FALSE),VLOOKUP(LEFT(D6185,LEN(D6185)-2),'Energy Share'!B:D,3,FALSE)),0)*HLOOKUP(C6185,'Energy Share'!$I$2:$AL$3,2,FALSE)*VLOOKUP(LEFT(D6185,6),'Energy Share'!$I$6:$J$14,2,FALSE)</f>
        <v>0</v>
      </c>
    </row>
    <row r="6186" spans="1:6" hidden="1" x14ac:dyDescent="0.3">
      <c r="A6186">
        <f>IF(IFERROR(_xlfn.NUMBERVALUE(RIGHT(D6186,2))=C6186-2000,TRUE),1,0)*_xlfn.IFNA(VLOOKUP(LEFT(RIGHT(D6186,LEN(D6186)-6),LEN(RIGHT(D6186,LEN(D6186)-6))-3),'Filter Fuel'!$A$3:$I$29,HLOOKUP(LEFT(D6186,6),'Filter Fuel'!$B$1:$I$2,2,FALSE),FALSE),1)*IF(F6186=0,0,1)</f>
        <v>0</v>
      </c>
      <c r="B6186" t="s">
        <v>2</v>
      </c>
      <c r="C6186">
        <f t="shared" si="182"/>
        <v>2041</v>
      </c>
      <c r="D6186" t="str">
        <f t="shared" si="183"/>
        <v>COMBDGBMTNIMP</v>
      </c>
      <c r="E6186" t="str">
        <f>VLOOKUP(D6186,'NZ40-POPT_tech_groups'!A:B,2,FALSE)</f>
        <v>NZ40-ENE-1-COMBDG</v>
      </c>
      <c r="F6186" s="3">
        <f>_xlfn.IFNA(_xlfn.IFNA(VLOOKUP(D6186,'Energy Share'!B:D,3,FALSE),VLOOKUP(LEFT(D6186,LEN(D6186)-2),'Energy Share'!B:D,3,FALSE)),0)*HLOOKUP(C6186,'Energy Share'!$I$2:$AL$3,2,FALSE)*VLOOKUP(LEFT(D6186,6),'Energy Share'!$I$6:$J$14,2,FALSE)</f>
        <v>0</v>
      </c>
    </row>
    <row r="6187" spans="1:6" hidden="1" x14ac:dyDescent="0.3">
      <c r="A6187">
        <f>IF(IFERROR(_xlfn.NUMBERVALUE(RIGHT(D6187,2))=C6187-2000,TRUE),1,0)*_xlfn.IFNA(VLOOKUP(LEFT(RIGHT(D6187,LEN(D6187)-6),LEN(RIGHT(D6187,LEN(D6187)-6))-3),'Filter Fuel'!$A$3:$I$29,HLOOKUP(LEFT(D6187,6),'Filter Fuel'!$B$1:$I$2,2,FALSE),FALSE),1)*IF(F6187=0,0,1)</f>
        <v>0</v>
      </c>
      <c r="B6187" t="s">
        <v>2</v>
      </c>
      <c r="C6187">
        <f t="shared" si="182"/>
        <v>2041</v>
      </c>
      <c r="D6187" t="str">
        <f t="shared" si="183"/>
        <v>FRETRABMTNIMP</v>
      </c>
      <c r="E6187" t="str">
        <f>VLOOKUP(D6187,'NZ40-POPT_tech_groups'!A:B,2,FALSE)</f>
        <v>NZ40-ENE-1-FRETRA</v>
      </c>
      <c r="F6187" s="3">
        <f>_xlfn.IFNA(_xlfn.IFNA(VLOOKUP(D6187,'Energy Share'!B:D,3,FALSE),VLOOKUP(LEFT(D6187,LEN(D6187)-2),'Energy Share'!B:D,3,FALSE)),0)*HLOOKUP(C6187,'Energy Share'!$I$2:$AL$3,2,FALSE)*VLOOKUP(LEFT(D6187,6),'Energy Share'!$I$6:$J$14,2,FALSE)</f>
        <v>0</v>
      </c>
    </row>
    <row r="6188" spans="1:6" hidden="1" x14ac:dyDescent="0.3">
      <c r="A6188">
        <f>IF(IFERROR(_xlfn.NUMBERVALUE(RIGHT(D6188,2))=C6188-2000,TRUE),1,0)*_xlfn.IFNA(VLOOKUP(LEFT(RIGHT(D6188,LEN(D6188)-6),LEN(RIGHT(D6188,LEN(D6188)-6))-3),'Filter Fuel'!$A$3:$I$29,HLOOKUP(LEFT(D6188,6),'Filter Fuel'!$B$1:$I$2,2,FALSE),FALSE),1)*IF(F6188=0,0,1)</f>
        <v>0</v>
      </c>
      <c r="B6188" t="s">
        <v>2</v>
      </c>
      <c r="C6188">
        <f t="shared" si="182"/>
        <v>2041</v>
      </c>
      <c r="D6188" t="str">
        <f t="shared" si="183"/>
        <v>INDBDGBMTNIMP</v>
      </c>
      <c r="E6188" t="str">
        <f>VLOOKUP(D6188,'NZ40-POPT_tech_groups'!A:B,2,FALSE)</f>
        <v>NZ40-ENE-1-INDBDG</v>
      </c>
      <c r="F6188" s="3">
        <f>_xlfn.IFNA(_xlfn.IFNA(VLOOKUP(D6188,'Energy Share'!B:D,3,FALSE),VLOOKUP(LEFT(D6188,LEN(D6188)-2),'Energy Share'!B:D,3,FALSE)),0)*HLOOKUP(C6188,'Energy Share'!$I$2:$AL$3,2,FALSE)*VLOOKUP(LEFT(D6188,6),'Energy Share'!$I$6:$J$14,2,FALSE)</f>
        <v>0</v>
      </c>
    </row>
    <row r="6189" spans="1:6" hidden="1" x14ac:dyDescent="0.3">
      <c r="A6189">
        <f>IF(IFERROR(_xlfn.NUMBERVALUE(RIGHT(D6189,2))=C6189-2000,TRUE),1,0)*_xlfn.IFNA(VLOOKUP(LEFT(RIGHT(D6189,LEN(D6189)-6),LEN(RIGHT(D6189,LEN(D6189)-6))-3),'Filter Fuel'!$A$3:$I$29,HLOOKUP(LEFT(D6189,6),'Filter Fuel'!$B$1:$I$2,2,FALSE),FALSE),1)*IF(F6189=0,0,1)</f>
        <v>0</v>
      </c>
      <c r="B6189" t="s">
        <v>2</v>
      </c>
      <c r="C6189">
        <f t="shared" si="182"/>
        <v>2041</v>
      </c>
      <c r="D6189" t="str">
        <f t="shared" si="183"/>
        <v>PASTRABMTNIMP</v>
      </c>
      <c r="E6189" t="str">
        <f>VLOOKUP(D6189,'NZ40-POPT_tech_groups'!A:B,2,FALSE)</f>
        <v>NZ40-ENE-1-PASTRA</v>
      </c>
      <c r="F6189" s="3">
        <f>_xlfn.IFNA(_xlfn.IFNA(VLOOKUP(D6189,'Energy Share'!B:D,3,FALSE),VLOOKUP(LEFT(D6189,LEN(D6189)-2),'Energy Share'!B:D,3,FALSE)),0)*HLOOKUP(C6189,'Energy Share'!$I$2:$AL$3,2,FALSE)*VLOOKUP(LEFT(D6189,6),'Energy Share'!$I$6:$J$14,2,FALSE)</f>
        <v>0</v>
      </c>
    </row>
    <row r="6190" spans="1:6" hidden="1" x14ac:dyDescent="0.3">
      <c r="A6190">
        <f>IF(IFERROR(_xlfn.NUMBERVALUE(RIGHT(D6190,2))=C6190-2000,TRUE),1,0)*_xlfn.IFNA(VLOOKUP(LEFT(RIGHT(D6190,LEN(D6190)-6),LEN(RIGHT(D6190,LEN(D6190)-6))-3),'Filter Fuel'!$A$3:$I$29,HLOOKUP(LEFT(D6190,6),'Filter Fuel'!$B$1:$I$2,2,FALSE),FALSE),1)*IF(F6190=0,0,1)</f>
        <v>0</v>
      </c>
      <c r="B6190" t="s">
        <v>2</v>
      </c>
      <c r="C6190">
        <f t="shared" si="182"/>
        <v>2041</v>
      </c>
      <c r="D6190" t="str">
        <f t="shared" si="183"/>
        <v>PUBBDGBMTNIMP</v>
      </c>
      <c r="E6190" t="str">
        <f>VLOOKUP(D6190,'NZ40-POPT_tech_groups'!A:B,2,FALSE)</f>
        <v>NZ40-ENE-1-PUBBDG</v>
      </c>
      <c r="F6190" s="3">
        <f>_xlfn.IFNA(_xlfn.IFNA(VLOOKUP(D6190,'Energy Share'!B:D,3,FALSE),VLOOKUP(LEFT(D6190,LEN(D6190)-2),'Energy Share'!B:D,3,FALSE)),0)*HLOOKUP(C6190,'Energy Share'!$I$2:$AL$3,2,FALSE)*VLOOKUP(LEFT(D6190,6),'Energy Share'!$I$6:$J$14,2,FALSE)</f>
        <v>0</v>
      </c>
    </row>
    <row r="6191" spans="1:6" hidden="1" x14ac:dyDescent="0.3">
      <c r="A6191">
        <f>IF(IFERROR(_xlfn.NUMBERVALUE(RIGHT(D6191,2))=C6191-2000,TRUE),1,0)*_xlfn.IFNA(VLOOKUP(LEFT(RIGHT(D6191,LEN(D6191)-6),LEN(RIGHT(D6191,LEN(D6191)-6))-3),'Filter Fuel'!$A$3:$I$29,HLOOKUP(LEFT(D6191,6),'Filter Fuel'!$B$1:$I$2,2,FALSE),FALSE),1)*IF(F6191=0,0,1)</f>
        <v>0</v>
      </c>
      <c r="B6191" t="s">
        <v>2</v>
      </c>
      <c r="C6191">
        <f t="shared" si="182"/>
        <v>2041</v>
      </c>
      <c r="D6191" t="str">
        <f t="shared" si="183"/>
        <v>PUBTRABMTNIMP</v>
      </c>
      <c r="E6191" t="str">
        <f>VLOOKUP(D6191,'NZ40-POPT_tech_groups'!A:B,2,FALSE)</f>
        <v>NZ40-ENE-1-PUBTRA</v>
      </c>
      <c r="F6191" s="3">
        <f>_xlfn.IFNA(_xlfn.IFNA(VLOOKUP(D6191,'Energy Share'!B:D,3,FALSE),VLOOKUP(LEFT(D6191,LEN(D6191)-2),'Energy Share'!B:D,3,FALSE)),0)*HLOOKUP(C6191,'Energy Share'!$I$2:$AL$3,2,FALSE)*VLOOKUP(LEFT(D6191,6),'Energy Share'!$I$6:$J$14,2,FALSE)</f>
        <v>0</v>
      </c>
    </row>
    <row r="6192" spans="1:6" hidden="1" x14ac:dyDescent="0.3">
      <c r="A6192">
        <f>IF(IFERROR(_xlfn.NUMBERVALUE(RIGHT(D6192,2))=C6192-2000,TRUE),1,0)*_xlfn.IFNA(VLOOKUP(LEFT(RIGHT(D6192,LEN(D6192)-6),LEN(RIGHT(D6192,LEN(D6192)-6))-3),'Filter Fuel'!$A$3:$I$29,HLOOKUP(LEFT(D6192,6),'Filter Fuel'!$B$1:$I$2,2,FALSE),FALSE),1)*IF(F6192=0,0,1)</f>
        <v>0</v>
      </c>
      <c r="B6192" t="s">
        <v>2</v>
      </c>
      <c r="C6192">
        <f t="shared" si="182"/>
        <v>2041</v>
      </c>
      <c r="D6192" t="str">
        <f t="shared" si="183"/>
        <v>RESBDGBMTNIMP</v>
      </c>
      <c r="E6192" t="str">
        <f>VLOOKUP(D6192,'NZ40-POPT_tech_groups'!A:B,2,FALSE)</f>
        <v>NZ40-ENE-1-RESBDG</v>
      </c>
      <c r="F6192" s="3">
        <f>_xlfn.IFNA(_xlfn.IFNA(VLOOKUP(D6192,'Energy Share'!B:D,3,FALSE),VLOOKUP(LEFT(D6192,LEN(D6192)-2),'Energy Share'!B:D,3,FALSE)),0)*HLOOKUP(C6192,'Energy Share'!$I$2:$AL$3,2,FALSE)*VLOOKUP(LEFT(D6192,6),'Energy Share'!$I$6:$J$14,2,FALSE)</f>
        <v>0</v>
      </c>
    </row>
    <row r="6193" spans="1:6" hidden="1" x14ac:dyDescent="0.3">
      <c r="A6193">
        <f>IF(IFERROR(_xlfn.NUMBERVALUE(RIGHT(D6193,2))=C6193-2000,TRUE),1,0)*_xlfn.IFNA(VLOOKUP(LEFT(RIGHT(D6193,LEN(D6193)-6),LEN(RIGHT(D6193,LEN(D6193)-6))-3),'Filter Fuel'!$A$3:$I$29,HLOOKUP(LEFT(D6193,6),'Filter Fuel'!$B$1:$I$2,2,FALSE),FALSE),1)*IF(F6193=0,0,1)</f>
        <v>0</v>
      </c>
      <c r="B6193" t="s">
        <v>2</v>
      </c>
      <c r="C6193">
        <f t="shared" si="182"/>
        <v>2041</v>
      </c>
      <c r="D6193" t="str">
        <f t="shared" si="183"/>
        <v>COMBDGBWPIMP</v>
      </c>
      <c r="E6193" t="str">
        <f>VLOOKUP(D6193,'NZ40-POPT_tech_groups'!A:B,2,FALSE)</f>
        <v>NZ40-ENE-1-COMBDG</v>
      </c>
      <c r="F6193" s="3">
        <f>_xlfn.IFNA(_xlfn.IFNA(VLOOKUP(D6193,'Energy Share'!B:D,3,FALSE),VLOOKUP(LEFT(D6193,LEN(D6193)-2),'Energy Share'!B:D,3,FALSE)),0)*HLOOKUP(C6193,'Energy Share'!$I$2:$AL$3,2,FALSE)*VLOOKUP(LEFT(D6193,6),'Energy Share'!$I$6:$J$14,2,FALSE)</f>
        <v>0</v>
      </c>
    </row>
    <row r="6194" spans="1:6" hidden="1" x14ac:dyDescent="0.3">
      <c r="A6194">
        <f>IF(IFERROR(_xlfn.NUMBERVALUE(RIGHT(D6194,2))=C6194-2000,TRUE),1,0)*_xlfn.IFNA(VLOOKUP(LEFT(RIGHT(D6194,LEN(D6194)-6),LEN(RIGHT(D6194,LEN(D6194)-6))-3),'Filter Fuel'!$A$3:$I$29,HLOOKUP(LEFT(D6194,6),'Filter Fuel'!$B$1:$I$2,2,FALSE),FALSE),1)*IF(F6194=0,0,1)</f>
        <v>0</v>
      </c>
      <c r="B6194" t="s">
        <v>2</v>
      </c>
      <c r="C6194">
        <f t="shared" si="182"/>
        <v>2041</v>
      </c>
      <c r="D6194" t="str">
        <f t="shared" si="183"/>
        <v>PUBBDGBWPIMP</v>
      </c>
      <c r="E6194" t="str">
        <f>VLOOKUP(D6194,'NZ40-POPT_tech_groups'!A:B,2,FALSE)</f>
        <v>NZ40-ENE-1-PUBBDG</v>
      </c>
      <c r="F6194" s="3">
        <f>_xlfn.IFNA(_xlfn.IFNA(VLOOKUP(D6194,'Energy Share'!B:D,3,FALSE),VLOOKUP(LEFT(D6194,LEN(D6194)-2),'Energy Share'!B:D,3,FALSE)),0)*HLOOKUP(C6194,'Energy Share'!$I$2:$AL$3,2,FALSE)*VLOOKUP(LEFT(D6194,6),'Energy Share'!$I$6:$J$14,2,FALSE)</f>
        <v>0</v>
      </c>
    </row>
    <row r="6195" spans="1:6" hidden="1" x14ac:dyDescent="0.3">
      <c r="A6195">
        <f>IF(IFERROR(_xlfn.NUMBERVALUE(RIGHT(D6195,2))=C6195-2000,TRUE),1,0)*_xlfn.IFNA(VLOOKUP(LEFT(RIGHT(D6195,LEN(D6195)-6),LEN(RIGHT(D6195,LEN(D6195)-6))-3),'Filter Fuel'!$A$3:$I$29,HLOOKUP(LEFT(D6195,6),'Filter Fuel'!$B$1:$I$2,2,FALSE),FALSE),1)*IF(F6195=0,0,1)</f>
        <v>0</v>
      </c>
      <c r="B6195" t="s">
        <v>2</v>
      </c>
      <c r="C6195">
        <f t="shared" si="182"/>
        <v>2041</v>
      </c>
      <c r="D6195" t="str">
        <f t="shared" si="183"/>
        <v>RESBDGBWPIMP</v>
      </c>
      <c r="E6195" t="str">
        <f>VLOOKUP(D6195,'NZ40-POPT_tech_groups'!A:B,2,FALSE)</f>
        <v>NZ40-ENE-1-RESBDG</v>
      </c>
      <c r="F6195" s="3">
        <f>_xlfn.IFNA(_xlfn.IFNA(VLOOKUP(D6195,'Energy Share'!B:D,3,FALSE),VLOOKUP(LEFT(D6195,LEN(D6195)-2),'Energy Share'!B:D,3,FALSE)),0)*HLOOKUP(C6195,'Energy Share'!$I$2:$AL$3,2,FALSE)*VLOOKUP(LEFT(D6195,6),'Energy Share'!$I$6:$J$14,2,FALSE)</f>
        <v>0</v>
      </c>
    </row>
    <row r="6196" spans="1:6" hidden="1" x14ac:dyDescent="0.3">
      <c r="A6196">
        <f>IF(IFERROR(_xlfn.NUMBERVALUE(RIGHT(D6196,2))=C6196-2000,TRUE),1,0)*_xlfn.IFNA(VLOOKUP(LEFT(RIGHT(D6196,LEN(D6196)-6),LEN(RIGHT(D6196,LEN(D6196)-6))-3),'Filter Fuel'!$A$3:$I$29,HLOOKUP(LEFT(D6196,6),'Filter Fuel'!$B$1:$I$2,2,FALSE),FALSE),1)*IF(F6196=0,0,1)</f>
        <v>0</v>
      </c>
      <c r="B6196" t="s">
        <v>2</v>
      </c>
      <c r="C6196">
        <f t="shared" si="182"/>
        <v>2041</v>
      </c>
      <c r="D6196" t="str">
        <f t="shared" si="183"/>
        <v>FRETRACETHIMP</v>
      </c>
      <c r="E6196" t="str">
        <f>VLOOKUP(D6196,'NZ40-POPT_tech_groups'!A:B,2,FALSE)</f>
        <v>NZ40-ENE-1-FRETRA</v>
      </c>
      <c r="F6196" s="3">
        <f>_xlfn.IFNA(_xlfn.IFNA(VLOOKUP(D6196,'Energy Share'!B:D,3,FALSE),VLOOKUP(LEFT(D6196,LEN(D6196)-2),'Energy Share'!B:D,3,FALSE)),0)*HLOOKUP(C6196,'Energy Share'!$I$2:$AL$3,2,FALSE)*VLOOKUP(LEFT(D6196,6),'Energy Share'!$I$6:$J$14,2,FALSE)</f>
        <v>0</v>
      </c>
    </row>
    <row r="6197" spans="1:6" hidden="1" x14ac:dyDescent="0.3">
      <c r="A6197">
        <f>IF(IFERROR(_xlfn.NUMBERVALUE(RIGHT(D6197,2))=C6197-2000,TRUE),1,0)*_xlfn.IFNA(VLOOKUP(LEFT(RIGHT(D6197,LEN(D6197)-6),LEN(RIGHT(D6197,LEN(D6197)-6))-3),'Filter Fuel'!$A$3:$I$29,HLOOKUP(LEFT(D6197,6),'Filter Fuel'!$B$1:$I$2,2,FALSE),FALSE),1)*IF(F6197=0,0,1)</f>
        <v>0</v>
      </c>
      <c r="B6197" t="s">
        <v>2</v>
      </c>
      <c r="C6197">
        <f t="shared" si="182"/>
        <v>2041</v>
      </c>
      <c r="D6197" t="str">
        <f t="shared" si="183"/>
        <v>PASTRACETHIMP</v>
      </c>
      <c r="E6197" t="str">
        <f>VLOOKUP(D6197,'NZ40-POPT_tech_groups'!A:B,2,FALSE)</f>
        <v>NZ40-ENE-1-PASTRA</v>
      </c>
      <c r="F6197" s="3">
        <f>_xlfn.IFNA(_xlfn.IFNA(VLOOKUP(D6197,'Energy Share'!B:D,3,FALSE),VLOOKUP(LEFT(D6197,LEN(D6197)-2),'Energy Share'!B:D,3,FALSE)),0)*HLOOKUP(C6197,'Energy Share'!$I$2:$AL$3,2,FALSE)*VLOOKUP(LEFT(D6197,6),'Energy Share'!$I$6:$J$14,2,FALSE)</f>
        <v>0</v>
      </c>
    </row>
    <row r="6198" spans="1:6" hidden="1" x14ac:dyDescent="0.3">
      <c r="A6198">
        <f>IF(IFERROR(_xlfn.NUMBERVALUE(RIGHT(D6198,2))=C6198-2000,TRUE),1,0)*_xlfn.IFNA(VLOOKUP(LEFT(RIGHT(D6198,LEN(D6198)-6),LEN(RIGHT(D6198,LEN(D6198)-6))-3),'Filter Fuel'!$A$3:$I$29,HLOOKUP(LEFT(D6198,6),'Filter Fuel'!$B$1:$I$2,2,FALSE),FALSE),1)*IF(F6198=0,0,1)</f>
        <v>0</v>
      </c>
      <c r="B6198" t="s">
        <v>2</v>
      </c>
      <c r="C6198">
        <f t="shared" si="182"/>
        <v>2041</v>
      </c>
      <c r="D6198" t="str">
        <f t="shared" si="183"/>
        <v>PUBTRACETHIMP</v>
      </c>
      <c r="E6198" t="str">
        <f>VLOOKUP(D6198,'NZ40-POPT_tech_groups'!A:B,2,FALSE)</f>
        <v>NZ40-ENE-1-PUBTRA</v>
      </c>
      <c r="F6198" s="3">
        <f>_xlfn.IFNA(_xlfn.IFNA(VLOOKUP(D6198,'Energy Share'!B:D,3,FALSE),VLOOKUP(LEFT(D6198,LEN(D6198)-2),'Energy Share'!B:D,3,FALSE)),0)*HLOOKUP(C6198,'Energy Share'!$I$2:$AL$3,2,FALSE)*VLOOKUP(LEFT(D6198,6),'Energy Share'!$I$6:$J$14,2,FALSE)</f>
        <v>0</v>
      </c>
    </row>
    <row r="6199" spans="1:6" hidden="1" x14ac:dyDescent="0.3">
      <c r="A6199">
        <f>IF(IFERROR(_xlfn.NUMBERVALUE(RIGHT(D6199,2))=C6199-2000,TRUE),1,0)*_xlfn.IFNA(VLOOKUP(LEFT(RIGHT(D6199,LEN(D6199)-6),LEN(RIGHT(D6199,LEN(D6199)-6))-3),'Filter Fuel'!$A$3:$I$29,HLOOKUP(LEFT(D6199,6),'Filter Fuel'!$B$1:$I$2,2,FALSE),FALSE),1)*IF(F6199=0,0,1)</f>
        <v>0</v>
      </c>
      <c r="B6199" t="s">
        <v>2</v>
      </c>
      <c r="C6199">
        <f t="shared" si="182"/>
        <v>2041</v>
      </c>
      <c r="D6199" t="str">
        <f t="shared" si="183"/>
        <v>INDBDGCOAIMP</v>
      </c>
      <c r="E6199" t="str">
        <f>VLOOKUP(D6199,'NZ40-POPT_tech_groups'!A:B,2,FALSE)</f>
        <v>NZ40-ENE-1-INDBDG</v>
      </c>
      <c r="F6199" s="3">
        <f>_xlfn.IFNA(_xlfn.IFNA(VLOOKUP(D6199,'Energy Share'!B:D,3,FALSE),VLOOKUP(LEFT(D6199,LEN(D6199)-2),'Energy Share'!B:D,3,FALSE)),0)*HLOOKUP(C6199,'Energy Share'!$I$2:$AL$3,2,FALSE)*VLOOKUP(LEFT(D6199,6),'Energy Share'!$I$6:$J$14,2,FALSE)</f>
        <v>0</v>
      </c>
    </row>
    <row r="6200" spans="1:6" hidden="1" x14ac:dyDescent="0.3">
      <c r="A6200">
        <f>IF(IFERROR(_xlfn.NUMBERVALUE(RIGHT(D6200,2))=C6200-2000,TRUE),1,0)*_xlfn.IFNA(VLOOKUP(LEFT(RIGHT(D6200,LEN(D6200)-6),LEN(RIGHT(D6200,LEN(D6200)-6))-3),'Filter Fuel'!$A$3:$I$29,HLOOKUP(LEFT(D6200,6),'Filter Fuel'!$B$1:$I$2,2,FALSE),FALSE),1)*IF(F6200=0,0,1)</f>
        <v>0</v>
      </c>
      <c r="B6200" t="s">
        <v>2</v>
      </c>
      <c r="C6200">
        <f t="shared" si="182"/>
        <v>2041</v>
      </c>
      <c r="D6200" t="str">
        <f t="shared" si="183"/>
        <v>INDBDGCOKIMP</v>
      </c>
      <c r="E6200" t="str">
        <f>VLOOKUP(D6200,'NZ40-POPT_tech_groups'!A:B,2,FALSE)</f>
        <v>NZ40-ENE-1-INDBDG</v>
      </c>
      <c r="F6200" s="3">
        <f>_xlfn.IFNA(_xlfn.IFNA(VLOOKUP(D6200,'Energy Share'!B:D,3,FALSE),VLOOKUP(LEFT(D6200,LEN(D6200)-2),'Energy Share'!B:D,3,FALSE)),0)*HLOOKUP(C6200,'Energy Share'!$I$2:$AL$3,2,FALSE)*VLOOKUP(LEFT(D6200,6),'Energy Share'!$I$6:$J$14,2,FALSE)</f>
        <v>0</v>
      </c>
    </row>
    <row r="6201" spans="1:6" hidden="1" x14ac:dyDescent="0.3">
      <c r="A6201">
        <f>IF(IFERROR(_xlfn.NUMBERVALUE(RIGHT(D6201,2))=C6201-2000,TRUE),1,0)*_xlfn.IFNA(VLOOKUP(LEFT(RIGHT(D6201,LEN(D6201)-6),LEN(RIGHT(D6201,LEN(D6201)-6))-3),'Filter Fuel'!$A$3:$I$29,HLOOKUP(LEFT(D6201,6),'Filter Fuel'!$B$1:$I$2,2,FALSE),FALSE),1)*IF(F6201=0,0,1)</f>
        <v>0</v>
      </c>
      <c r="B6201" t="s">
        <v>2</v>
      </c>
      <c r="C6201">
        <f t="shared" si="182"/>
        <v>2041</v>
      </c>
      <c r="D6201" t="str">
        <f t="shared" si="183"/>
        <v>FRETRADSLIMP</v>
      </c>
      <c r="E6201" t="str">
        <f>VLOOKUP(D6201,'NZ40-POPT_tech_groups'!A:B,2,FALSE)</f>
        <v>NZ40-ENE-1-FRETRA</v>
      </c>
      <c r="F6201" s="3">
        <f>_xlfn.IFNA(_xlfn.IFNA(VLOOKUP(D6201,'Energy Share'!B:D,3,FALSE),VLOOKUP(LEFT(D6201,LEN(D6201)-2),'Energy Share'!B:D,3,FALSE)),0)*HLOOKUP(C6201,'Energy Share'!$I$2:$AL$3,2,FALSE)*VLOOKUP(LEFT(D6201,6),'Energy Share'!$I$6:$J$14,2,FALSE)</f>
        <v>0</v>
      </c>
    </row>
    <row r="6202" spans="1:6" hidden="1" x14ac:dyDescent="0.3">
      <c r="A6202">
        <f>IF(IFERROR(_xlfn.NUMBERVALUE(RIGHT(D6202,2))=C6202-2000,TRUE),1,0)*_xlfn.IFNA(VLOOKUP(LEFT(RIGHT(D6202,LEN(D6202)-6),LEN(RIGHT(D6202,LEN(D6202)-6))-3),'Filter Fuel'!$A$3:$I$29,HLOOKUP(LEFT(D6202,6),'Filter Fuel'!$B$1:$I$2,2,FALSE),FALSE),1)*IF(F6202=0,0,1)</f>
        <v>0</v>
      </c>
      <c r="B6202" t="s">
        <v>2</v>
      </c>
      <c r="C6202">
        <f t="shared" si="182"/>
        <v>2041</v>
      </c>
      <c r="D6202" t="str">
        <f t="shared" si="183"/>
        <v>PASTRADSLIMP</v>
      </c>
      <c r="E6202" t="str">
        <f>VLOOKUP(D6202,'NZ40-POPT_tech_groups'!A:B,2,FALSE)</f>
        <v>NZ40-ENE-1-PASTRA</v>
      </c>
      <c r="F6202" s="3">
        <f>_xlfn.IFNA(_xlfn.IFNA(VLOOKUP(D6202,'Energy Share'!B:D,3,FALSE),VLOOKUP(LEFT(D6202,LEN(D6202)-2),'Energy Share'!B:D,3,FALSE)),0)*HLOOKUP(C6202,'Energy Share'!$I$2:$AL$3,2,FALSE)*VLOOKUP(LEFT(D6202,6),'Energy Share'!$I$6:$J$14,2,FALSE)</f>
        <v>0</v>
      </c>
    </row>
    <row r="6203" spans="1:6" hidden="1" x14ac:dyDescent="0.3">
      <c r="A6203">
        <f>IF(IFERROR(_xlfn.NUMBERVALUE(RIGHT(D6203,2))=C6203-2000,TRUE),1,0)*_xlfn.IFNA(VLOOKUP(LEFT(RIGHT(D6203,LEN(D6203)-6),LEN(RIGHT(D6203,LEN(D6203)-6))-3),'Filter Fuel'!$A$3:$I$29,HLOOKUP(LEFT(D6203,6),'Filter Fuel'!$B$1:$I$2,2,FALSE),FALSE),1)*IF(F6203=0,0,1)</f>
        <v>0</v>
      </c>
      <c r="B6203" t="s">
        <v>2</v>
      </c>
      <c r="C6203">
        <f t="shared" si="182"/>
        <v>2041</v>
      </c>
      <c r="D6203" t="str">
        <f t="shared" si="183"/>
        <v>PUBTRADSLIMP</v>
      </c>
      <c r="E6203" t="str">
        <f>VLOOKUP(D6203,'NZ40-POPT_tech_groups'!A:B,2,FALSE)</f>
        <v>NZ40-ENE-1-PUBTRA</v>
      </c>
      <c r="F6203" s="3">
        <f>_xlfn.IFNA(_xlfn.IFNA(VLOOKUP(D6203,'Energy Share'!B:D,3,FALSE),VLOOKUP(LEFT(D6203,LEN(D6203)-2),'Energy Share'!B:D,3,FALSE)),0)*HLOOKUP(C6203,'Energy Share'!$I$2:$AL$3,2,FALSE)*VLOOKUP(LEFT(D6203,6),'Energy Share'!$I$6:$J$14,2,FALSE)</f>
        <v>0</v>
      </c>
    </row>
    <row r="6204" spans="1:6" hidden="1" x14ac:dyDescent="0.3">
      <c r="A6204">
        <f>IF(IFERROR(_xlfn.NUMBERVALUE(RIGHT(D6204,2))=C6204-2000,TRUE),1,0)*_xlfn.IFNA(VLOOKUP(LEFT(RIGHT(D6204,LEN(D6204)-6),LEN(RIGHT(D6204,LEN(D6204)-6))-3),'Filter Fuel'!$A$3:$I$29,HLOOKUP(LEFT(D6204,6),'Filter Fuel'!$B$1:$I$2,2,FALSE),FALSE),1)*IF(F6204=0,0,1)</f>
        <v>0</v>
      </c>
      <c r="B6204" t="s">
        <v>2</v>
      </c>
      <c r="C6204">
        <f t="shared" si="182"/>
        <v>2041</v>
      </c>
      <c r="D6204" t="str">
        <f t="shared" si="183"/>
        <v>COMBDGELCIMP16</v>
      </c>
      <c r="E6204" t="str">
        <f>VLOOKUP(D6204,'NZ40-POPT_tech_groups'!A:B,2,FALSE)</f>
        <v>NZ40-ENE-1-COMBDG</v>
      </c>
      <c r="F6204" s="3">
        <f>_xlfn.IFNA(_xlfn.IFNA(VLOOKUP(D6204,'Energy Share'!B:D,3,FALSE),VLOOKUP(LEFT(D6204,LEN(D6204)-2),'Energy Share'!B:D,3,FALSE)),0)*HLOOKUP(C6204,'Energy Share'!$I$2:$AL$3,2,FALSE)*VLOOKUP(LEFT(D6204,6),'Energy Share'!$I$6:$J$14,2,FALSE)</f>
        <v>0</v>
      </c>
    </row>
    <row r="6205" spans="1:6" hidden="1" x14ac:dyDescent="0.3">
      <c r="A6205">
        <f>IF(IFERROR(_xlfn.NUMBERVALUE(RIGHT(D6205,2))=C6205-2000,TRUE),1,0)*_xlfn.IFNA(VLOOKUP(LEFT(RIGHT(D6205,LEN(D6205)-6),LEN(RIGHT(D6205,LEN(D6205)-6))-3),'Filter Fuel'!$A$3:$I$29,HLOOKUP(LEFT(D6205,6),'Filter Fuel'!$B$1:$I$2,2,FALSE),FALSE),1)*IF(F6205=0,0,1)</f>
        <v>0</v>
      </c>
      <c r="B6205" t="s">
        <v>2</v>
      </c>
      <c r="C6205">
        <f t="shared" si="182"/>
        <v>2041</v>
      </c>
      <c r="D6205" t="str">
        <f t="shared" si="183"/>
        <v>COMBDGELCIMP17</v>
      </c>
      <c r="E6205" t="str">
        <f>VLOOKUP(D6205,'NZ40-POPT_tech_groups'!A:B,2,FALSE)</f>
        <v>NZ40-ENE-1-COMBDG</v>
      </c>
      <c r="F6205" s="3">
        <f>_xlfn.IFNA(_xlfn.IFNA(VLOOKUP(D6205,'Energy Share'!B:D,3,FALSE),VLOOKUP(LEFT(D6205,LEN(D6205)-2),'Energy Share'!B:D,3,FALSE)),0)*HLOOKUP(C6205,'Energy Share'!$I$2:$AL$3,2,FALSE)*VLOOKUP(LEFT(D6205,6),'Energy Share'!$I$6:$J$14,2,FALSE)</f>
        <v>0</v>
      </c>
    </row>
    <row r="6206" spans="1:6" hidden="1" x14ac:dyDescent="0.3">
      <c r="A6206">
        <f>IF(IFERROR(_xlfn.NUMBERVALUE(RIGHT(D6206,2))=C6206-2000,TRUE),1,0)*_xlfn.IFNA(VLOOKUP(LEFT(RIGHT(D6206,LEN(D6206)-6),LEN(RIGHT(D6206,LEN(D6206)-6))-3),'Filter Fuel'!$A$3:$I$29,HLOOKUP(LEFT(D6206,6),'Filter Fuel'!$B$1:$I$2,2,FALSE),FALSE),1)*IF(F6206=0,0,1)</f>
        <v>0</v>
      </c>
      <c r="B6206" t="s">
        <v>2</v>
      </c>
      <c r="C6206">
        <f t="shared" si="182"/>
        <v>2041</v>
      </c>
      <c r="D6206" t="str">
        <f t="shared" si="183"/>
        <v>COMBDGELCIMP18</v>
      </c>
      <c r="E6206" t="str">
        <f>VLOOKUP(D6206,'NZ40-POPT_tech_groups'!A:B,2,FALSE)</f>
        <v>NZ40-ENE-1-COMBDG</v>
      </c>
      <c r="F6206" s="3">
        <f>_xlfn.IFNA(_xlfn.IFNA(VLOOKUP(D6206,'Energy Share'!B:D,3,FALSE),VLOOKUP(LEFT(D6206,LEN(D6206)-2),'Energy Share'!B:D,3,FALSE)),0)*HLOOKUP(C6206,'Energy Share'!$I$2:$AL$3,2,FALSE)*VLOOKUP(LEFT(D6206,6),'Energy Share'!$I$6:$J$14,2,FALSE)</f>
        <v>0</v>
      </c>
    </row>
    <row r="6207" spans="1:6" hidden="1" x14ac:dyDescent="0.3">
      <c r="A6207">
        <f>IF(IFERROR(_xlfn.NUMBERVALUE(RIGHT(D6207,2))=C6207-2000,TRUE),1,0)*_xlfn.IFNA(VLOOKUP(LEFT(RIGHT(D6207,LEN(D6207)-6),LEN(RIGHT(D6207,LEN(D6207)-6))-3),'Filter Fuel'!$A$3:$I$29,HLOOKUP(LEFT(D6207,6),'Filter Fuel'!$B$1:$I$2,2,FALSE),FALSE),1)*IF(F6207=0,0,1)</f>
        <v>0</v>
      </c>
      <c r="B6207" t="s">
        <v>2</v>
      </c>
      <c r="C6207">
        <f t="shared" si="182"/>
        <v>2041</v>
      </c>
      <c r="D6207" t="str">
        <f t="shared" si="183"/>
        <v>COMBDGELCIMP19</v>
      </c>
      <c r="E6207" t="str">
        <f>VLOOKUP(D6207,'NZ40-POPT_tech_groups'!A:B,2,FALSE)</f>
        <v>NZ40-ENE-1-COMBDG</v>
      </c>
      <c r="F6207" s="3">
        <f>_xlfn.IFNA(_xlfn.IFNA(VLOOKUP(D6207,'Energy Share'!B:D,3,FALSE),VLOOKUP(LEFT(D6207,LEN(D6207)-2),'Energy Share'!B:D,3,FALSE)),0)*HLOOKUP(C6207,'Energy Share'!$I$2:$AL$3,2,FALSE)*VLOOKUP(LEFT(D6207,6),'Energy Share'!$I$6:$J$14,2,FALSE)</f>
        <v>0</v>
      </c>
    </row>
    <row r="6208" spans="1:6" hidden="1" x14ac:dyDescent="0.3">
      <c r="A6208">
        <f>IF(IFERROR(_xlfn.NUMBERVALUE(RIGHT(D6208,2))=C6208-2000,TRUE),1,0)*_xlfn.IFNA(VLOOKUP(LEFT(RIGHT(D6208,LEN(D6208)-6),LEN(RIGHT(D6208,LEN(D6208)-6))-3),'Filter Fuel'!$A$3:$I$29,HLOOKUP(LEFT(D6208,6),'Filter Fuel'!$B$1:$I$2,2,FALSE),FALSE),1)*IF(F6208=0,0,1)</f>
        <v>0</v>
      </c>
      <c r="B6208" t="s">
        <v>2</v>
      </c>
      <c r="C6208">
        <f t="shared" si="182"/>
        <v>2041</v>
      </c>
      <c r="D6208" t="str">
        <f t="shared" si="183"/>
        <v>COMBDGELCIMP20</v>
      </c>
      <c r="E6208" t="str">
        <f>VLOOKUP(D6208,'NZ40-POPT_tech_groups'!A:B,2,FALSE)</f>
        <v>NZ40-ENE-1-COMBDG</v>
      </c>
      <c r="F6208" s="3">
        <f>_xlfn.IFNA(_xlfn.IFNA(VLOOKUP(D6208,'Energy Share'!B:D,3,FALSE),VLOOKUP(LEFT(D6208,LEN(D6208)-2),'Energy Share'!B:D,3,FALSE)),0)*HLOOKUP(C6208,'Energy Share'!$I$2:$AL$3,2,FALSE)*VLOOKUP(LEFT(D6208,6),'Energy Share'!$I$6:$J$14,2,FALSE)</f>
        <v>0</v>
      </c>
    </row>
    <row r="6209" spans="1:6" hidden="1" x14ac:dyDescent="0.3">
      <c r="A6209">
        <f>IF(IFERROR(_xlfn.NUMBERVALUE(RIGHT(D6209,2))=C6209-2000,TRUE),1,0)*_xlfn.IFNA(VLOOKUP(LEFT(RIGHT(D6209,LEN(D6209)-6),LEN(RIGHT(D6209,LEN(D6209)-6))-3),'Filter Fuel'!$A$3:$I$29,HLOOKUP(LEFT(D6209,6),'Filter Fuel'!$B$1:$I$2,2,FALSE),FALSE),1)*IF(F6209=0,0,1)</f>
        <v>0</v>
      </c>
      <c r="B6209" t="s">
        <v>2</v>
      </c>
      <c r="C6209">
        <f t="shared" si="182"/>
        <v>2041</v>
      </c>
      <c r="D6209" t="str">
        <f t="shared" si="183"/>
        <v>COMBDGELCIMP21</v>
      </c>
      <c r="E6209" t="str">
        <f>VLOOKUP(D6209,'NZ40-POPT_tech_groups'!A:B,2,FALSE)</f>
        <v>NZ40-ENE-1-COMBDG</v>
      </c>
      <c r="F6209" s="3">
        <f>_xlfn.IFNA(_xlfn.IFNA(VLOOKUP(D6209,'Energy Share'!B:D,3,FALSE),VLOOKUP(LEFT(D6209,LEN(D6209)-2),'Energy Share'!B:D,3,FALSE)),0)*HLOOKUP(C6209,'Energy Share'!$I$2:$AL$3,2,FALSE)*VLOOKUP(LEFT(D6209,6),'Energy Share'!$I$6:$J$14,2,FALSE)</f>
        <v>0</v>
      </c>
    </row>
    <row r="6210" spans="1:6" hidden="1" x14ac:dyDescent="0.3">
      <c r="A6210">
        <f>IF(IFERROR(_xlfn.NUMBERVALUE(RIGHT(D6210,2))=C6210-2000,TRUE),1,0)*_xlfn.IFNA(VLOOKUP(LEFT(RIGHT(D6210,LEN(D6210)-6),LEN(RIGHT(D6210,LEN(D6210)-6))-3),'Filter Fuel'!$A$3:$I$29,HLOOKUP(LEFT(D6210,6),'Filter Fuel'!$B$1:$I$2,2,FALSE),FALSE),1)*IF(F6210=0,0,1)</f>
        <v>0</v>
      </c>
      <c r="B6210" t="s">
        <v>2</v>
      </c>
      <c r="C6210">
        <f t="shared" si="182"/>
        <v>2041</v>
      </c>
      <c r="D6210" t="str">
        <f t="shared" si="183"/>
        <v>COMBDGELCIMP22</v>
      </c>
      <c r="E6210" t="str">
        <f>VLOOKUP(D6210,'NZ40-POPT_tech_groups'!A:B,2,FALSE)</f>
        <v>NZ40-ENE-1-COMBDG</v>
      </c>
      <c r="F6210" s="3">
        <f>_xlfn.IFNA(_xlfn.IFNA(VLOOKUP(D6210,'Energy Share'!B:D,3,FALSE),VLOOKUP(LEFT(D6210,LEN(D6210)-2),'Energy Share'!B:D,3,FALSE)),0)*HLOOKUP(C6210,'Energy Share'!$I$2:$AL$3,2,FALSE)*VLOOKUP(LEFT(D6210,6),'Energy Share'!$I$6:$J$14,2,FALSE)</f>
        <v>0</v>
      </c>
    </row>
    <row r="6211" spans="1:6" hidden="1" x14ac:dyDescent="0.3">
      <c r="A6211">
        <f>IF(IFERROR(_xlfn.NUMBERVALUE(RIGHT(D6211,2))=C6211-2000,TRUE),1,0)*_xlfn.IFNA(VLOOKUP(LEFT(RIGHT(D6211,LEN(D6211)-6),LEN(RIGHT(D6211,LEN(D6211)-6))-3),'Filter Fuel'!$A$3:$I$29,HLOOKUP(LEFT(D6211,6),'Filter Fuel'!$B$1:$I$2,2,FALSE),FALSE),1)*IF(F6211=0,0,1)</f>
        <v>0</v>
      </c>
      <c r="B6211" t="s">
        <v>2</v>
      </c>
      <c r="C6211">
        <f t="shared" si="182"/>
        <v>2041</v>
      </c>
      <c r="D6211" t="str">
        <f t="shared" si="183"/>
        <v>COMBDGELCIMP23</v>
      </c>
      <c r="E6211" t="str">
        <f>VLOOKUP(D6211,'NZ40-POPT_tech_groups'!A:B,2,FALSE)</f>
        <v>NZ40-ENE-1-COMBDG</v>
      </c>
      <c r="F6211" s="3">
        <f>_xlfn.IFNA(_xlfn.IFNA(VLOOKUP(D6211,'Energy Share'!B:D,3,FALSE),VLOOKUP(LEFT(D6211,LEN(D6211)-2),'Energy Share'!B:D,3,FALSE)),0)*HLOOKUP(C6211,'Energy Share'!$I$2:$AL$3,2,FALSE)*VLOOKUP(LEFT(D6211,6),'Energy Share'!$I$6:$J$14,2,FALSE)</f>
        <v>0</v>
      </c>
    </row>
    <row r="6212" spans="1:6" hidden="1" x14ac:dyDescent="0.3">
      <c r="A6212">
        <f>IF(IFERROR(_xlfn.NUMBERVALUE(RIGHT(D6212,2))=C6212-2000,TRUE),1,0)*_xlfn.IFNA(VLOOKUP(LEFT(RIGHT(D6212,LEN(D6212)-6),LEN(RIGHT(D6212,LEN(D6212)-6))-3),'Filter Fuel'!$A$3:$I$29,HLOOKUP(LEFT(D6212,6),'Filter Fuel'!$B$1:$I$2,2,FALSE),FALSE),1)*IF(F6212=0,0,1)</f>
        <v>0</v>
      </c>
      <c r="B6212" t="s">
        <v>2</v>
      </c>
      <c r="C6212">
        <f t="shared" si="182"/>
        <v>2041</v>
      </c>
      <c r="D6212" t="str">
        <f t="shared" si="183"/>
        <v>COMBDGELCIMP24</v>
      </c>
      <c r="E6212" t="str">
        <f>VLOOKUP(D6212,'NZ40-POPT_tech_groups'!A:B,2,FALSE)</f>
        <v>NZ40-ENE-1-COMBDG</v>
      </c>
      <c r="F6212" s="3">
        <f>_xlfn.IFNA(_xlfn.IFNA(VLOOKUP(D6212,'Energy Share'!B:D,3,FALSE),VLOOKUP(LEFT(D6212,LEN(D6212)-2),'Energy Share'!B:D,3,FALSE)),0)*HLOOKUP(C6212,'Energy Share'!$I$2:$AL$3,2,FALSE)*VLOOKUP(LEFT(D6212,6),'Energy Share'!$I$6:$J$14,2,FALSE)</f>
        <v>0</v>
      </c>
    </row>
    <row r="6213" spans="1:6" hidden="1" x14ac:dyDescent="0.3">
      <c r="A6213">
        <f>IF(IFERROR(_xlfn.NUMBERVALUE(RIGHT(D6213,2))=C6213-2000,TRUE),1,0)*_xlfn.IFNA(VLOOKUP(LEFT(RIGHT(D6213,LEN(D6213)-6),LEN(RIGHT(D6213,LEN(D6213)-6))-3),'Filter Fuel'!$A$3:$I$29,HLOOKUP(LEFT(D6213,6),'Filter Fuel'!$B$1:$I$2,2,FALSE),FALSE),1)*IF(F6213=0,0,1)</f>
        <v>0</v>
      </c>
      <c r="B6213" t="s">
        <v>2</v>
      </c>
      <c r="C6213">
        <f t="shared" si="182"/>
        <v>2041</v>
      </c>
      <c r="D6213" t="str">
        <f t="shared" si="183"/>
        <v>COMBDGELCIMP25</v>
      </c>
      <c r="E6213" t="str">
        <f>VLOOKUP(D6213,'NZ40-POPT_tech_groups'!A:B,2,FALSE)</f>
        <v>NZ40-ENE-1-COMBDG</v>
      </c>
      <c r="F6213" s="3">
        <f>_xlfn.IFNA(_xlfn.IFNA(VLOOKUP(D6213,'Energy Share'!B:D,3,FALSE),VLOOKUP(LEFT(D6213,LEN(D6213)-2),'Energy Share'!B:D,3,FALSE)),0)*HLOOKUP(C6213,'Energy Share'!$I$2:$AL$3,2,FALSE)*VLOOKUP(LEFT(D6213,6),'Energy Share'!$I$6:$J$14,2,FALSE)</f>
        <v>0</v>
      </c>
    </row>
    <row r="6214" spans="1:6" hidden="1" x14ac:dyDescent="0.3">
      <c r="A6214">
        <f>IF(IFERROR(_xlfn.NUMBERVALUE(RIGHT(D6214,2))=C6214-2000,TRUE),1,0)*_xlfn.IFNA(VLOOKUP(LEFT(RIGHT(D6214,LEN(D6214)-6),LEN(RIGHT(D6214,LEN(D6214)-6))-3),'Filter Fuel'!$A$3:$I$29,HLOOKUP(LEFT(D6214,6),'Filter Fuel'!$B$1:$I$2,2,FALSE),FALSE),1)*IF(F6214=0,0,1)</f>
        <v>0</v>
      </c>
      <c r="B6214" t="s">
        <v>2</v>
      </c>
      <c r="C6214">
        <f t="shared" si="182"/>
        <v>2041</v>
      </c>
      <c r="D6214" t="str">
        <f t="shared" si="183"/>
        <v>COMBDGELCIMP26</v>
      </c>
      <c r="E6214" t="str">
        <f>VLOOKUP(D6214,'NZ40-POPT_tech_groups'!A:B,2,FALSE)</f>
        <v>NZ40-ENE-1-COMBDG</v>
      </c>
      <c r="F6214" s="3">
        <f>_xlfn.IFNA(_xlfn.IFNA(VLOOKUP(D6214,'Energy Share'!B:D,3,FALSE),VLOOKUP(LEFT(D6214,LEN(D6214)-2),'Energy Share'!B:D,3,FALSE)),0)*HLOOKUP(C6214,'Energy Share'!$I$2:$AL$3,2,FALSE)*VLOOKUP(LEFT(D6214,6),'Energy Share'!$I$6:$J$14,2,FALSE)</f>
        <v>0</v>
      </c>
    </row>
    <row r="6215" spans="1:6" hidden="1" x14ac:dyDescent="0.3">
      <c r="A6215">
        <f>IF(IFERROR(_xlfn.NUMBERVALUE(RIGHT(D6215,2))=C6215-2000,TRUE),1,0)*_xlfn.IFNA(VLOOKUP(LEFT(RIGHT(D6215,LEN(D6215)-6),LEN(RIGHT(D6215,LEN(D6215)-6))-3),'Filter Fuel'!$A$3:$I$29,HLOOKUP(LEFT(D6215,6),'Filter Fuel'!$B$1:$I$2,2,FALSE),FALSE),1)*IF(F6215=0,0,1)</f>
        <v>0</v>
      </c>
      <c r="B6215" t="s">
        <v>2</v>
      </c>
      <c r="C6215">
        <f t="shared" si="182"/>
        <v>2041</v>
      </c>
      <c r="D6215" t="str">
        <f t="shared" si="183"/>
        <v>COMBDGELCIMP27</v>
      </c>
      <c r="E6215" t="str">
        <f>VLOOKUP(D6215,'NZ40-POPT_tech_groups'!A:B,2,FALSE)</f>
        <v>NZ40-ENE-1-COMBDG</v>
      </c>
      <c r="F6215" s="3">
        <f>_xlfn.IFNA(_xlfn.IFNA(VLOOKUP(D6215,'Energy Share'!B:D,3,FALSE),VLOOKUP(LEFT(D6215,LEN(D6215)-2),'Energy Share'!B:D,3,FALSE)),0)*HLOOKUP(C6215,'Energy Share'!$I$2:$AL$3,2,FALSE)*VLOOKUP(LEFT(D6215,6),'Energy Share'!$I$6:$J$14,2,FALSE)</f>
        <v>0</v>
      </c>
    </row>
    <row r="6216" spans="1:6" hidden="1" x14ac:dyDescent="0.3">
      <c r="A6216">
        <f>IF(IFERROR(_xlfn.NUMBERVALUE(RIGHT(D6216,2))=C6216-2000,TRUE),1,0)*_xlfn.IFNA(VLOOKUP(LEFT(RIGHT(D6216,LEN(D6216)-6),LEN(RIGHT(D6216,LEN(D6216)-6))-3),'Filter Fuel'!$A$3:$I$29,HLOOKUP(LEFT(D6216,6),'Filter Fuel'!$B$1:$I$2,2,FALSE),FALSE),1)*IF(F6216=0,0,1)</f>
        <v>0</v>
      </c>
      <c r="B6216" t="s">
        <v>2</v>
      </c>
      <c r="C6216">
        <f t="shared" si="182"/>
        <v>2041</v>
      </c>
      <c r="D6216" t="str">
        <f t="shared" si="183"/>
        <v>COMBDGELCIMP28</v>
      </c>
      <c r="E6216" t="str">
        <f>VLOOKUP(D6216,'NZ40-POPT_tech_groups'!A:B,2,FALSE)</f>
        <v>NZ40-ENE-1-COMBDG</v>
      </c>
      <c r="F6216" s="3">
        <f>_xlfn.IFNA(_xlfn.IFNA(VLOOKUP(D6216,'Energy Share'!B:D,3,FALSE),VLOOKUP(LEFT(D6216,LEN(D6216)-2),'Energy Share'!B:D,3,FALSE)),0)*HLOOKUP(C6216,'Energy Share'!$I$2:$AL$3,2,FALSE)*VLOOKUP(LEFT(D6216,6),'Energy Share'!$I$6:$J$14,2,FALSE)</f>
        <v>0</v>
      </c>
    </row>
    <row r="6217" spans="1:6" hidden="1" x14ac:dyDescent="0.3">
      <c r="A6217">
        <f>IF(IFERROR(_xlfn.NUMBERVALUE(RIGHT(D6217,2))=C6217-2000,TRUE),1,0)*_xlfn.IFNA(VLOOKUP(LEFT(RIGHT(D6217,LEN(D6217)-6),LEN(RIGHT(D6217,LEN(D6217)-6))-3),'Filter Fuel'!$A$3:$I$29,HLOOKUP(LEFT(D6217,6),'Filter Fuel'!$B$1:$I$2,2,FALSE),FALSE),1)*IF(F6217=0,0,1)</f>
        <v>0</v>
      </c>
      <c r="B6217" t="s">
        <v>2</v>
      </c>
      <c r="C6217">
        <f t="shared" si="182"/>
        <v>2041</v>
      </c>
      <c r="D6217" t="str">
        <f t="shared" si="183"/>
        <v>COMBDGELCIMP29</v>
      </c>
      <c r="E6217" t="str">
        <f>VLOOKUP(D6217,'NZ40-POPT_tech_groups'!A:B,2,FALSE)</f>
        <v>NZ40-ENE-1-COMBDG</v>
      </c>
      <c r="F6217" s="3">
        <f>_xlfn.IFNA(_xlfn.IFNA(VLOOKUP(D6217,'Energy Share'!B:D,3,FALSE),VLOOKUP(LEFT(D6217,LEN(D6217)-2),'Energy Share'!B:D,3,FALSE)),0)*HLOOKUP(C6217,'Energy Share'!$I$2:$AL$3,2,FALSE)*VLOOKUP(LEFT(D6217,6),'Energy Share'!$I$6:$J$14,2,FALSE)</f>
        <v>0</v>
      </c>
    </row>
    <row r="6218" spans="1:6" hidden="1" x14ac:dyDescent="0.3">
      <c r="A6218">
        <f>IF(IFERROR(_xlfn.NUMBERVALUE(RIGHT(D6218,2))=C6218-2000,TRUE),1,0)*_xlfn.IFNA(VLOOKUP(LEFT(RIGHT(D6218,LEN(D6218)-6),LEN(RIGHT(D6218,LEN(D6218)-6))-3),'Filter Fuel'!$A$3:$I$29,HLOOKUP(LEFT(D6218,6),'Filter Fuel'!$B$1:$I$2,2,FALSE),FALSE),1)*IF(F6218=0,0,1)</f>
        <v>0</v>
      </c>
      <c r="B6218" t="s">
        <v>2</v>
      </c>
      <c r="C6218">
        <f t="shared" si="182"/>
        <v>2041</v>
      </c>
      <c r="D6218" t="str">
        <f t="shared" si="183"/>
        <v>COMBDGELCIMP30</v>
      </c>
      <c r="E6218" t="str">
        <f>VLOOKUP(D6218,'NZ40-POPT_tech_groups'!A:B,2,FALSE)</f>
        <v>NZ40-ENE-1-COMBDG</v>
      </c>
      <c r="F6218" s="3">
        <f>_xlfn.IFNA(_xlfn.IFNA(VLOOKUP(D6218,'Energy Share'!B:D,3,FALSE),VLOOKUP(LEFT(D6218,LEN(D6218)-2),'Energy Share'!B:D,3,FALSE)),0)*HLOOKUP(C6218,'Energy Share'!$I$2:$AL$3,2,FALSE)*VLOOKUP(LEFT(D6218,6),'Energy Share'!$I$6:$J$14,2,FALSE)</f>
        <v>0</v>
      </c>
    </row>
    <row r="6219" spans="1:6" hidden="1" x14ac:dyDescent="0.3">
      <c r="A6219">
        <f>IF(IFERROR(_xlfn.NUMBERVALUE(RIGHT(D6219,2))=C6219-2000,TRUE),1,0)*_xlfn.IFNA(VLOOKUP(LEFT(RIGHT(D6219,LEN(D6219)-6),LEN(RIGHT(D6219,LEN(D6219)-6))-3),'Filter Fuel'!$A$3:$I$29,HLOOKUP(LEFT(D6219,6),'Filter Fuel'!$B$1:$I$2,2,FALSE),FALSE),1)*IF(F6219=0,0,1)</f>
        <v>0</v>
      </c>
      <c r="B6219" t="s">
        <v>2</v>
      </c>
      <c r="C6219">
        <f t="shared" si="182"/>
        <v>2041</v>
      </c>
      <c r="D6219" t="str">
        <f t="shared" si="183"/>
        <v>COMBDGELCIMP31</v>
      </c>
      <c r="E6219" t="str">
        <f>VLOOKUP(D6219,'NZ40-POPT_tech_groups'!A:B,2,FALSE)</f>
        <v>NZ40-ENE-1-COMBDG</v>
      </c>
      <c r="F6219" s="3">
        <f>_xlfn.IFNA(_xlfn.IFNA(VLOOKUP(D6219,'Energy Share'!B:D,3,FALSE),VLOOKUP(LEFT(D6219,LEN(D6219)-2),'Energy Share'!B:D,3,FALSE)),0)*HLOOKUP(C6219,'Energy Share'!$I$2:$AL$3,2,FALSE)*VLOOKUP(LEFT(D6219,6),'Energy Share'!$I$6:$J$14,2,FALSE)</f>
        <v>0</v>
      </c>
    </row>
    <row r="6220" spans="1:6" hidden="1" x14ac:dyDescent="0.3">
      <c r="A6220">
        <f>IF(IFERROR(_xlfn.NUMBERVALUE(RIGHT(D6220,2))=C6220-2000,TRUE),1,0)*_xlfn.IFNA(VLOOKUP(LEFT(RIGHT(D6220,LEN(D6220)-6),LEN(RIGHT(D6220,LEN(D6220)-6))-3),'Filter Fuel'!$A$3:$I$29,HLOOKUP(LEFT(D6220,6),'Filter Fuel'!$B$1:$I$2,2,FALSE),FALSE),1)*IF(F6220=0,0,1)</f>
        <v>0</v>
      </c>
      <c r="B6220" t="s">
        <v>2</v>
      </c>
      <c r="C6220">
        <f t="shared" si="182"/>
        <v>2041</v>
      </c>
      <c r="D6220" t="str">
        <f t="shared" si="183"/>
        <v>COMBDGELCIMP32</v>
      </c>
      <c r="E6220" t="str">
        <f>VLOOKUP(D6220,'NZ40-POPT_tech_groups'!A:B,2,FALSE)</f>
        <v>NZ40-ENE-1-COMBDG</v>
      </c>
      <c r="F6220" s="3">
        <f>_xlfn.IFNA(_xlfn.IFNA(VLOOKUP(D6220,'Energy Share'!B:D,3,FALSE),VLOOKUP(LEFT(D6220,LEN(D6220)-2),'Energy Share'!B:D,3,FALSE)),0)*HLOOKUP(C6220,'Energy Share'!$I$2:$AL$3,2,FALSE)*VLOOKUP(LEFT(D6220,6),'Energy Share'!$I$6:$J$14,2,FALSE)</f>
        <v>0</v>
      </c>
    </row>
    <row r="6221" spans="1:6" hidden="1" x14ac:dyDescent="0.3">
      <c r="A6221">
        <f>IF(IFERROR(_xlfn.NUMBERVALUE(RIGHT(D6221,2))=C6221-2000,TRUE),1,0)*_xlfn.IFNA(VLOOKUP(LEFT(RIGHT(D6221,LEN(D6221)-6),LEN(RIGHT(D6221,LEN(D6221)-6))-3),'Filter Fuel'!$A$3:$I$29,HLOOKUP(LEFT(D6221,6),'Filter Fuel'!$B$1:$I$2,2,FALSE),FALSE),1)*IF(F6221=0,0,1)</f>
        <v>0</v>
      </c>
      <c r="B6221" t="s">
        <v>2</v>
      </c>
      <c r="C6221">
        <f t="shared" si="182"/>
        <v>2041</v>
      </c>
      <c r="D6221" t="str">
        <f t="shared" si="183"/>
        <v>COMBDGELCIMP33</v>
      </c>
      <c r="E6221" t="str">
        <f>VLOOKUP(D6221,'NZ40-POPT_tech_groups'!A:B,2,FALSE)</f>
        <v>NZ40-ENE-1-COMBDG</v>
      </c>
      <c r="F6221" s="3">
        <f>_xlfn.IFNA(_xlfn.IFNA(VLOOKUP(D6221,'Energy Share'!B:D,3,FALSE),VLOOKUP(LEFT(D6221,LEN(D6221)-2),'Energy Share'!B:D,3,FALSE)),0)*HLOOKUP(C6221,'Energy Share'!$I$2:$AL$3,2,FALSE)*VLOOKUP(LEFT(D6221,6),'Energy Share'!$I$6:$J$14,2,FALSE)</f>
        <v>0</v>
      </c>
    </row>
    <row r="6222" spans="1:6" hidden="1" x14ac:dyDescent="0.3">
      <c r="A6222">
        <f>IF(IFERROR(_xlfn.NUMBERVALUE(RIGHT(D6222,2))=C6222-2000,TRUE),1,0)*_xlfn.IFNA(VLOOKUP(LEFT(RIGHT(D6222,LEN(D6222)-6),LEN(RIGHT(D6222,LEN(D6222)-6))-3),'Filter Fuel'!$A$3:$I$29,HLOOKUP(LEFT(D6222,6),'Filter Fuel'!$B$1:$I$2,2,FALSE),FALSE),1)*IF(F6222=0,0,1)</f>
        <v>0</v>
      </c>
      <c r="B6222" t="s">
        <v>2</v>
      </c>
      <c r="C6222">
        <f t="shared" si="182"/>
        <v>2041</v>
      </c>
      <c r="D6222" t="str">
        <f t="shared" si="183"/>
        <v>COMBDGELCIMP34</v>
      </c>
      <c r="E6222" t="str">
        <f>VLOOKUP(D6222,'NZ40-POPT_tech_groups'!A:B,2,FALSE)</f>
        <v>NZ40-ENE-1-COMBDG</v>
      </c>
      <c r="F6222" s="3">
        <f>_xlfn.IFNA(_xlfn.IFNA(VLOOKUP(D6222,'Energy Share'!B:D,3,FALSE),VLOOKUP(LEFT(D6222,LEN(D6222)-2),'Energy Share'!B:D,3,FALSE)),0)*HLOOKUP(C6222,'Energy Share'!$I$2:$AL$3,2,FALSE)*VLOOKUP(LEFT(D6222,6),'Energy Share'!$I$6:$J$14,2,FALSE)</f>
        <v>0</v>
      </c>
    </row>
    <row r="6223" spans="1:6" hidden="1" x14ac:dyDescent="0.3">
      <c r="A6223">
        <f>IF(IFERROR(_xlfn.NUMBERVALUE(RIGHT(D6223,2))=C6223-2000,TRUE),1,0)*_xlfn.IFNA(VLOOKUP(LEFT(RIGHT(D6223,LEN(D6223)-6),LEN(RIGHT(D6223,LEN(D6223)-6))-3),'Filter Fuel'!$A$3:$I$29,HLOOKUP(LEFT(D6223,6),'Filter Fuel'!$B$1:$I$2,2,FALSE),FALSE),1)*IF(F6223=0,0,1)</f>
        <v>0</v>
      </c>
      <c r="B6223" t="s">
        <v>2</v>
      </c>
      <c r="C6223">
        <f t="shared" si="182"/>
        <v>2041</v>
      </c>
      <c r="D6223" t="str">
        <f t="shared" si="183"/>
        <v>COMBDGELCIMP35</v>
      </c>
      <c r="E6223" t="str">
        <f>VLOOKUP(D6223,'NZ40-POPT_tech_groups'!A:B,2,FALSE)</f>
        <v>NZ40-ENE-1-COMBDG</v>
      </c>
      <c r="F6223" s="3">
        <f>_xlfn.IFNA(_xlfn.IFNA(VLOOKUP(D6223,'Energy Share'!B:D,3,FALSE),VLOOKUP(LEFT(D6223,LEN(D6223)-2),'Energy Share'!B:D,3,FALSE)),0)*HLOOKUP(C6223,'Energy Share'!$I$2:$AL$3,2,FALSE)*VLOOKUP(LEFT(D6223,6),'Energy Share'!$I$6:$J$14,2,FALSE)</f>
        <v>0</v>
      </c>
    </row>
    <row r="6224" spans="1:6" hidden="1" x14ac:dyDescent="0.3">
      <c r="A6224">
        <f>IF(IFERROR(_xlfn.NUMBERVALUE(RIGHT(D6224,2))=C6224-2000,TRUE),1,0)*_xlfn.IFNA(VLOOKUP(LEFT(RIGHT(D6224,LEN(D6224)-6),LEN(RIGHT(D6224,LEN(D6224)-6))-3),'Filter Fuel'!$A$3:$I$29,HLOOKUP(LEFT(D6224,6),'Filter Fuel'!$B$1:$I$2,2,FALSE),FALSE),1)*IF(F6224=0,0,1)</f>
        <v>0</v>
      </c>
      <c r="B6224" t="s">
        <v>2</v>
      </c>
      <c r="C6224">
        <f t="shared" si="182"/>
        <v>2041</v>
      </c>
      <c r="D6224" t="str">
        <f t="shared" si="183"/>
        <v>COMBDGELCIMP36</v>
      </c>
      <c r="E6224" t="str">
        <f>VLOOKUP(D6224,'NZ40-POPT_tech_groups'!A:B,2,FALSE)</f>
        <v>NZ40-ENE-1-COMBDG</v>
      </c>
      <c r="F6224" s="3">
        <f>_xlfn.IFNA(_xlfn.IFNA(VLOOKUP(D6224,'Energy Share'!B:D,3,FALSE),VLOOKUP(LEFT(D6224,LEN(D6224)-2),'Energy Share'!B:D,3,FALSE)),0)*HLOOKUP(C6224,'Energy Share'!$I$2:$AL$3,2,FALSE)*VLOOKUP(LEFT(D6224,6),'Energy Share'!$I$6:$J$14,2,FALSE)</f>
        <v>0</v>
      </c>
    </row>
    <row r="6225" spans="1:6" hidden="1" x14ac:dyDescent="0.3">
      <c r="A6225">
        <f>IF(IFERROR(_xlfn.NUMBERVALUE(RIGHT(D6225,2))=C6225-2000,TRUE),1,0)*_xlfn.IFNA(VLOOKUP(LEFT(RIGHT(D6225,LEN(D6225)-6),LEN(RIGHT(D6225,LEN(D6225)-6))-3),'Filter Fuel'!$A$3:$I$29,HLOOKUP(LEFT(D6225,6),'Filter Fuel'!$B$1:$I$2,2,FALSE),FALSE),1)*IF(F6225=0,0,1)</f>
        <v>0</v>
      </c>
      <c r="B6225" t="s">
        <v>2</v>
      </c>
      <c r="C6225">
        <f t="shared" si="182"/>
        <v>2041</v>
      </c>
      <c r="D6225" t="str">
        <f t="shared" si="183"/>
        <v>COMBDGELCIMP37</v>
      </c>
      <c r="E6225" t="str">
        <f>VLOOKUP(D6225,'NZ40-POPT_tech_groups'!A:B,2,FALSE)</f>
        <v>NZ40-ENE-1-COMBDG</v>
      </c>
      <c r="F6225" s="3">
        <f>_xlfn.IFNA(_xlfn.IFNA(VLOOKUP(D6225,'Energy Share'!B:D,3,FALSE),VLOOKUP(LEFT(D6225,LEN(D6225)-2),'Energy Share'!B:D,3,FALSE)),0)*HLOOKUP(C6225,'Energy Share'!$I$2:$AL$3,2,FALSE)*VLOOKUP(LEFT(D6225,6),'Energy Share'!$I$6:$J$14,2,FALSE)</f>
        <v>0</v>
      </c>
    </row>
    <row r="6226" spans="1:6" hidden="1" x14ac:dyDescent="0.3">
      <c r="A6226">
        <f>IF(IFERROR(_xlfn.NUMBERVALUE(RIGHT(D6226,2))=C6226-2000,TRUE),1,0)*_xlfn.IFNA(VLOOKUP(LEFT(RIGHT(D6226,LEN(D6226)-6),LEN(RIGHT(D6226,LEN(D6226)-6))-3),'Filter Fuel'!$A$3:$I$29,HLOOKUP(LEFT(D6226,6),'Filter Fuel'!$B$1:$I$2,2,FALSE),FALSE),1)*IF(F6226=0,0,1)</f>
        <v>0</v>
      </c>
      <c r="B6226" t="s">
        <v>2</v>
      </c>
      <c r="C6226">
        <f t="shared" si="182"/>
        <v>2041</v>
      </c>
      <c r="D6226" t="str">
        <f t="shared" si="183"/>
        <v>COMBDGELCIMP38</v>
      </c>
      <c r="E6226" t="str">
        <f>VLOOKUP(D6226,'NZ40-POPT_tech_groups'!A:B,2,FALSE)</f>
        <v>NZ40-ENE-1-COMBDG</v>
      </c>
      <c r="F6226" s="3">
        <f>_xlfn.IFNA(_xlfn.IFNA(VLOOKUP(D6226,'Energy Share'!B:D,3,FALSE),VLOOKUP(LEFT(D6226,LEN(D6226)-2),'Energy Share'!B:D,3,FALSE)),0)*HLOOKUP(C6226,'Energy Share'!$I$2:$AL$3,2,FALSE)*VLOOKUP(LEFT(D6226,6),'Energy Share'!$I$6:$J$14,2,FALSE)</f>
        <v>0</v>
      </c>
    </row>
    <row r="6227" spans="1:6" hidden="1" x14ac:dyDescent="0.3">
      <c r="A6227">
        <f>IF(IFERROR(_xlfn.NUMBERVALUE(RIGHT(D6227,2))=C6227-2000,TRUE),1,0)*_xlfn.IFNA(VLOOKUP(LEFT(RIGHT(D6227,LEN(D6227)-6),LEN(RIGHT(D6227,LEN(D6227)-6))-3),'Filter Fuel'!$A$3:$I$29,HLOOKUP(LEFT(D6227,6),'Filter Fuel'!$B$1:$I$2,2,FALSE),FALSE),1)*IF(F6227=0,0,1)</f>
        <v>0</v>
      </c>
      <c r="B6227" t="s">
        <v>2</v>
      </c>
      <c r="C6227">
        <f t="shared" si="182"/>
        <v>2041</v>
      </c>
      <c r="D6227" t="str">
        <f t="shared" si="183"/>
        <v>COMBDGELCIMP39</v>
      </c>
      <c r="E6227" t="str">
        <f>VLOOKUP(D6227,'NZ40-POPT_tech_groups'!A:B,2,FALSE)</f>
        <v>NZ40-ENE-1-COMBDG</v>
      </c>
      <c r="F6227" s="3">
        <f>_xlfn.IFNA(_xlfn.IFNA(VLOOKUP(D6227,'Energy Share'!B:D,3,FALSE),VLOOKUP(LEFT(D6227,LEN(D6227)-2),'Energy Share'!B:D,3,FALSE)),0)*HLOOKUP(C6227,'Energy Share'!$I$2:$AL$3,2,FALSE)*VLOOKUP(LEFT(D6227,6),'Energy Share'!$I$6:$J$14,2,FALSE)</f>
        <v>0</v>
      </c>
    </row>
    <row r="6228" spans="1:6" hidden="1" x14ac:dyDescent="0.3">
      <c r="A6228">
        <f>IF(IFERROR(_xlfn.NUMBERVALUE(RIGHT(D6228,2))=C6228-2000,TRUE),1,0)*_xlfn.IFNA(VLOOKUP(LEFT(RIGHT(D6228,LEN(D6228)-6),LEN(RIGHT(D6228,LEN(D6228)-6))-3),'Filter Fuel'!$A$3:$I$29,HLOOKUP(LEFT(D6228,6),'Filter Fuel'!$B$1:$I$2,2,FALSE),FALSE),1)*IF(F6228=0,0,1)</f>
        <v>0</v>
      </c>
      <c r="B6228" t="s">
        <v>2</v>
      </c>
      <c r="C6228">
        <f t="shared" si="182"/>
        <v>2041</v>
      </c>
      <c r="D6228" t="str">
        <f t="shared" si="183"/>
        <v>COMBDGELCIMP40</v>
      </c>
      <c r="E6228" t="str">
        <f>VLOOKUP(D6228,'NZ40-POPT_tech_groups'!A:B,2,FALSE)</f>
        <v>NZ40-ENE-1-COMBDG</v>
      </c>
      <c r="F6228" s="3">
        <f>_xlfn.IFNA(_xlfn.IFNA(VLOOKUP(D6228,'Energy Share'!B:D,3,FALSE),VLOOKUP(LEFT(D6228,LEN(D6228)-2),'Energy Share'!B:D,3,FALSE)),0)*HLOOKUP(C6228,'Energy Share'!$I$2:$AL$3,2,FALSE)*VLOOKUP(LEFT(D6228,6),'Energy Share'!$I$6:$J$14,2,FALSE)</f>
        <v>0</v>
      </c>
    </row>
    <row r="6229" spans="1:6" hidden="1" x14ac:dyDescent="0.3">
      <c r="A6229">
        <f>IF(IFERROR(_xlfn.NUMBERVALUE(RIGHT(D6229,2))=C6229-2000,TRUE),1,0)*_xlfn.IFNA(VLOOKUP(LEFT(RIGHT(D6229,LEN(D6229)-6),LEN(RIGHT(D6229,LEN(D6229)-6))-3),'Filter Fuel'!$A$3:$I$29,HLOOKUP(LEFT(D6229,6),'Filter Fuel'!$B$1:$I$2,2,FALSE),FALSE),1)*IF(F6229=0,0,1)</f>
        <v>0</v>
      </c>
      <c r="B6229" t="s">
        <v>2</v>
      </c>
      <c r="C6229">
        <f t="shared" si="182"/>
        <v>2041</v>
      </c>
      <c r="D6229" t="str">
        <f t="shared" si="183"/>
        <v>COMBDGELCIMP41</v>
      </c>
      <c r="E6229" t="str">
        <f>VLOOKUP(D6229,'NZ40-POPT_tech_groups'!A:B,2,FALSE)</f>
        <v>NZ40-ENE-1-COMBDG</v>
      </c>
      <c r="F6229" s="3">
        <f>_xlfn.IFNA(_xlfn.IFNA(VLOOKUP(D6229,'Energy Share'!B:D,3,FALSE),VLOOKUP(LEFT(D6229,LEN(D6229)-2),'Energy Share'!B:D,3,FALSE)),0)*HLOOKUP(C6229,'Energy Share'!$I$2:$AL$3,2,FALSE)*VLOOKUP(LEFT(D6229,6),'Energy Share'!$I$6:$J$14,2,FALSE)</f>
        <v>0</v>
      </c>
    </row>
    <row r="6230" spans="1:6" hidden="1" x14ac:dyDescent="0.3">
      <c r="A6230">
        <f>IF(IFERROR(_xlfn.NUMBERVALUE(RIGHT(D6230,2))=C6230-2000,TRUE),1,0)*_xlfn.IFNA(VLOOKUP(LEFT(RIGHT(D6230,LEN(D6230)-6),LEN(RIGHT(D6230,LEN(D6230)-6))-3),'Filter Fuel'!$A$3:$I$29,HLOOKUP(LEFT(D6230,6),'Filter Fuel'!$B$1:$I$2,2,FALSE),FALSE),1)*IF(F6230=0,0,1)</f>
        <v>0</v>
      </c>
      <c r="B6230" t="s">
        <v>2</v>
      </c>
      <c r="C6230">
        <f t="shared" si="182"/>
        <v>2041</v>
      </c>
      <c r="D6230" t="str">
        <f t="shared" si="183"/>
        <v>COMBDGELCIMP42</v>
      </c>
      <c r="E6230" t="str">
        <f>VLOOKUP(D6230,'NZ40-POPT_tech_groups'!A:B,2,FALSE)</f>
        <v>NZ40-ENE-1-COMBDG</v>
      </c>
      <c r="F6230" s="3">
        <f>_xlfn.IFNA(_xlfn.IFNA(VLOOKUP(D6230,'Energy Share'!B:D,3,FALSE),VLOOKUP(LEFT(D6230,LEN(D6230)-2),'Energy Share'!B:D,3,FALSE)),0)*HLOOKUP(C6230,'Energy Share'!$I$2:$AL$3,2,FALSE)*VLOOKUP(LEFT(D6230,6),'Energy Share'!$I$6:$J$14,2,FALSE)</f>
        <v>0</v>
      </c>
    </row>
    <row r="6231" spans="1:6" hidden="1" x14ac:dyDescent="0.3">
      <c r="A6231">
        <f>IF(IFERROR(_xlfn.NUMBERVALUE(RIGHT(D6231,2))=C6231-2000,TRUE),1,0)*_xlfn.IFNA(VLOOKUP(LEFT(RIGHT(D6231,LEN(D6231)-6),LEN(RIGHT(D6231,LEN(D6231)-6))-3),'Filter Fuel'!$A$3:$I$29,HLOOKUP(LEFT(D6231,6),'Filter Fuel'!$B$1:$I$2,2,FALSE),FALSE),1)*IF(F6231=0,0,1)</f>
        <v>0</v>
      </c>
      <c r="B6231" t="s">
        <v>2</v>
      </c>
      <c r="C6231">
        <f t="shared" si="182"/>
        <v>2041</v>
      </c>
      <c r="D6231" t="str">
        <f t="shared" si="183"/>
        <v>COMBDGELCIMP43</v>
      </c>
      <c r="E6231" t="str">
        <f>VLOOKUP(D6231,'NZ40-POPT_tech_groups'!A:B,2,FALSE)</f>
        <v>NZ40-ENE-1-COMBDG</v>
      </c>
      <c r="F6231" s="3">
        <f>_xlfn.IFNA(_xlfn.IFNA(VLOOKUP(D6231,'Energy Share'!B:D,3,FALSE),VLOOKUP(LEFT(D6231,LEN(D6231)-2),'Energy Share'!B:D,3,FALSE)),0)*HLOOKUP(C6231,'Energy Share'!$I$2:$AL$3,2,FALSE)*VLOOKUP(LEFT(D6231,6),'Energy Share'!$I$6:$J$14,2,FALSE)</f>
        <v>0</v>
      </c>
    </row>
    <row r="6232" spans="1:6" hidden="1" x14ac:dyDescent="0.3">
      <c r="A6232">
        <f>IF(IFERROR(_xlfn.NUMBERVALUE(RIGHT(D6232,2))=C6232-2000,TRUE),1,0)*_xlfn.IFNA(VLOOKUP(LEFT(RIGHT(D6232,LEN(D6232)-6),LEN(RIGHT(D6232,LEN(D6232)-6))-3),'Filter Fuel'!$A$3:$I$29,HLOOKUP(LEFT(D6232,6),'Filter Fuel'!$B$1:$I$2,2,FALSE),FALSE),1)*IF(F6232=0,0,1)</f>
        <v>0</v>
      </c>
      <c r="B6232" t="s">
        <v>2</v>
      </c>
      <c r="C6232">
        <f t="shared" si="182"/>
        <v>2041</v>
      </c>
      <c r="D6232" t="str">
        <f t="shared" si="183"/>
        <v>COMBDGELCIMP44</v>
      </c>
      <c r="E6232" t="str">
        <f>VLOOKUP(D6232,'NZ40-POPT_tech_groups'!A:B,2,FALSE)</f>
        <v>NZ40-ENE-1-COMBDG</v>
      </c>
      <c r="F6232" s="3">
        <f>_xlfn.IFNA(_xlfn.IFNA(VLOOKUP(D6232,'Energy Share'!B:D,3,FALSE),VLOOKUP(LEFT(D6232,LEN(D6232)-2),'Energy Share'!B:D,3,FALSE)),0)*HLOOKUP(C6232,'Energy Share'!$I$2:$AL$3,2,FALSE)*VLOOKUP(LEFT(D6232,6),'Energy Share'!$I$6:$J$14,2,FALSE)</f>
        <v>0</v>
      </c>
    </row>
    <row r="6233" spans="1:6" hidden="1" x14ac:dyDescent="0.3">
      <c r="A6233">
        <f>IF(IFERROR(_xlfn.NUMBERVALUE(RIGHT(D6233,2))=C6233-2000,TRUE),1,0)*_xlfn.IFNA(VLOOKUP(LEFT(RIGHT(D6233,LEN(D6233)-6),LEN(RIGHT(D6233,LEN(D6233)-6))-3),'Filter Fuel'!$A$3:$I$29,HLOOKUP(LEFT(D6233,6),'Filter Fuel'!$B$1:$I$2,2,FALSE),FALSE),1)*IF(F6233=0,0,1)</f>
        <v>0</v>
      </c>
      <c r="B6233" t="s">
        <v>2</v>
      </c>
      <c r="C6233">
        <f t="shared" ref="C6233:C6296" si="184">C5890+1</f>
        <v>2041</v>
      </c>
      <c r="D6233" t="str">
        <f t="shared" ref="D6233:D6296" si="185">D5890</f>
        <v>COMBDGELCIMP45</v>
      </c>
      <c r="E6233" t="str">
        <f>VLOOKUP(D6233,'NZ40-POPT_tech_groups'!A:B,2,FALSE)</f>
        <v>NZ40-ENE-1-COMBDG</v>
      </c>
      <c r="F6233" s="3">
        <f>_xlfn.IFNA(_xlfn.IFNA(VLOOKUP(D6233,'Energy Share'!B:D,3,FALSE),VLOOKUP(LEFT(D6233,LEN(D6233)-2),'Energy Share'!B:D,3,FALSE)),0)*HLOOKUP(C6233,'Energy Share'!$I$2:$AL$3,2,FALSE)*VLOOKUP(LEFT(D6233,6),'Energy Share'!$I$6:$J$14,2,FALSE)</f>
        <v>0</v>
      </c>
    </row>
    <row r="6234" spans="1:6" hidden="1" x14ac:dyDescent="0.3">
      <c r="A6234">
        <f>IF(IFERROR(_xlfn.NUMBERVALUE(RIGHT(D6234,2))=C6234-2000,TRUE),1,0)*_xlfn.IFNA(VLOOKUP(LEFT(RIGHT(D6234,LEN(D6234)-6),LEN(RIGHT(D6234,LEN(D6234)-6))-3),'Filter Fuel'!$A$3:$I$29,HLOOKUP(LEFT(D6234,6),'Filter Fuel'!$B$1:$I$2,2,FALSE),FALSE),1)*IF(F6234=0,0,1)</f>
        <v>0</v>
      </c>
      <c r="B6234" t="s">
        <v>2</v>
      </c>
      <c r="C6234">
        <f t="shared" si="184"/>
        <v>2041</v>
      </c>
      <c r="D6234" t="str">
        <f t="shared" si="185"/>
        <v>COMBDGELCIMP46</v>
      </c>
      <c r="E6234" t="str">
        <f>VLOOKUP(D6234,'NZ40-POPT_tech_groups'!A:B,2,FALSE)</f>
        <v>NZ40-ENE-1-COMBDG</v>
      </c>
      <c r="F6234" s="3">
        <f>_xlfn.IFNA(_xlfn.IFNA(VLOOKUP(D6234,'Energy Share'!B:D,3,FALSE),VLOOKUP(LEFT(D6234,LEN(D6234)-2),'Energy Share'!B:D,3,FALSE)),0)*HLOOKUP(C6234,'Energy Share'!$I$2:$AL$3,2,FALSE)*VLOOKUP(LEFT(D6234,6),'Energy Share'!$I$6:$J$14,2,FALSE)</f>
        <v>0</v>
      </c>
    </row>
    <row r="6235" spans="1:6" hidden="1" x14ac:dyDescent="0.3">
      <c r="A6235">
        <f>IF(IFERROR(_xlfn.NUMBERVALUE(RIGHT(D6235,2))=C6235-2000,TRUE),1,0)*_xlfn.IFNA(VLOOKUP(LEFT(RIGHT(D6235,LEN(D6235)-6),LEN(RIGHT(D6235,LEN(D6235)-6))-3),'Filter Fuel'!$A$3:$I$29,HLOOKUP(LEFT(D6235,6),'Filter Fuel'!$B$1:$I$2,2,FALSE),FALSE),1)*IF(F6235=0,0,1)</f>
        <v>0</v>
      </c>
      <c r="B6235" t="s">
        <v>2</v>
      </c>
      <c r="C6235">
        <f t="shared" si="184"/>
        <v>2041</v>
      </c>
      <c r="D6235" t="str">
        <f t="shared" si="185"/>
        <v>COMBDGELCIMP47</v>
      </c>
      <c r="E6235" t="str">
        <f>VLOOKUP(D6235,'NZ40-POPT_tech_groups'!A:B,2,FALSE)</f>
        <v>NZ40-ENE-1-COMBDG</v>
      </c>
      <c r="F6235" s="3">
        <f>_xlfn.IFNA(_xlfn.IFNA(VLOOKUP(D6235,'Energy Share'!B:D,3,FALSE),VLOOKUP(LEFT(D6235,LEN(D6235)-2),'Energy Share'!B:D,3,FALSE)),0)*HLOOKUP(C6235,'Energy Share'!$I$2:$AL$3,2,FALSE)*VLOOKUP(LEFT(D6235,6),'Energy Share'!$I$6:$J$14,2,FALSE)</f>
        <v>0</v>
      </c>
    </row>
    <row r="6236" spans="1:6" hidden="1" x14ac:dyDescent="0.3">
      <c r="A6236">
        <f>IF(IFERROR(_xlfn.NUMBERVALUE(RIGHT(D6236,2))=C6236-2000,TRUE),1,0)*_xlfn.IFNA(VLOOKUP(LEFT(RIGHT(D6236,LEN(D6236)-6),LEN(RIGHT(D6236,LEN(D6236)-6))-3),'Filter Fuel'!$A$3:$I$29,HLOOKUP(LEFT(D6236,6),'Filter Fuel'!$B$1:$I$2,2,FALSE),FALSE),1)*IF(F6236=0,0,1)</f>
        <v>0</v>
      </c>
      <c r="B6236" t="s">
        <v>2</v>
      </c>
      <c r="C6236">
        <f t="shared" si="184"/>
        <v>2041</v>
      </c>
      <c r="D6236" t="str">
        <f t="shared" si="185"/>
        <v>COMBDGELCIMP48</v>
      </c>
      <c r="E6236" t="str">
        <f>VLOOKUP(D6236,'NZ40-POPT_tech_groups'!A:B,2,FALSE)</f>
        <v>NZ40-ENE-1-COMBDG</v>
      </c>
      <c r="F6236" s="3">
        <f>_xlfn.IFNA(_xlfn.IFNA(VLOOKUP(D6236,'Energy Share'!B:D,3,FALSE),VLOOKUP(LEFT(D6236,LEN(D6236)-2),'Energy Share'!B:D,3,FALSE)),0)*HLOOKUP(C6236,'Energy Share'!$I$2:$AL$3,2,FALSE)*VLOOKUP(LEFT(D6236,6),'Energy Share'!$I$6:$J$14,2,FALSE)</f>
        <v>0</v>
      </c>
    </row>
    <row r="6237" spans="1:6" hidden="1" x14ac:dyDescent="0.3">
      <c r="A6237">
        <f>IF(IFERROR(_xlfn.NUMBERVALUE(RIGHT(D6237,2))=C6237-2000,TRUE),1,0)*_xlfn.IFNA(VLOOKUP(LEFT(RIGHT(D6237,LEN(D6237)-6),LEN(RIGHT(D6237,LEN(D6237)-6))-3),'Filter Fuel'!$A$3:$I$29,HLOOKUP(LEFT(D6237,6),'Filter Fuel'!$B$1:$I$2,2,FALSE),FALSE),1)*IF(F6237=0,0,1)</f>
        <v>0</v>
      </c>
      <c r="B6237" t="s">
        <v>2</v>
      </c>
      <c r="C6237">
        <f t="shared" si="184"/>
        <v>2041</v>
      </c>
      <c r="D6237" t="str">
        <f t="shared" si="185"/>
        <v>COMBDGELCIMP49</v>
      </c>
      <c r="E6237" t="str">
        <f>VLOOKUP(D6237,'NZ40-POPT_tech_groups'!A:B,2,FALSE)</f>
        <v>NZ40-ENE-1-COMBDG</v>
      </c>
      <c r="F6237" s="3">
        <f>_xlfn.IFNA(_xlfn.IFNA(VLOOKUP(D6237,'Energy Share'!B:D,3,FALSE),VLOOKUP(LEFT(D6237,LEN(D6237)-2),'Energy Share'!B:D,3,FALSE)),0)*HLOOKUP(C6237,'Energy Share'!$I$2:$AL$3,2,FALSE)*VLOOKUP(LEFT(D6237,6),'Energy Share'!$I$6:$J$14,2,FALSE)</f>
        <v>0</v>
      </c>
    </row>
    <row r="6238" spans="1:6" hidden="1" x14ac:dyDescent="0.3">
      <c r="A6238">
        <f>IF(IFERROR(_xlfn.NUMBERVALUE(RIGHT(D6238,2))=C6238-2000,TRUE),1,0)*_xlfn.IFNA(VLOOKUP(LEFT(RIGHT(D6238,LEN(D6238)-6),LEN(RIGHT(D6238,LEN(D6238)-6))-3),'Filter Fuel'!$A$3:$I$29,HLOOKUP(LEFT(D6238,6),'Filter Fuel'!$B$1:$I$2,2,FALSE),FALSE),1)*IF(F6238=0,0,1)</f>
        <v>0</v>
      </c>
      <c r="B6238" t="s">
        <v>2</v>
      </c>
      <c r="C6238">
        <f t="shared" si="184"/>
        <v>2041</v>
      </c>
      <c r="D6238" t="str">
        <f t="shared" si="185"/>
        <v>COMBDGELCIMP50</v>
      </c>
      <c r="E6238" t="str">
        <f>VLOOKUP(D6238,'NZ40-POPT_tech_groups'!A:B,2,FALSE)</f>
        <v>NZ40-ENE-1-COMBDG</v>
      </c>
      <c r="F6238" s="3">
        <f>_xlfn.IFNA(_xlfn.IFNA(VLOOKUP(D6238,'Energy Share'!B:D,3,FALSE),VLOOKUP(LEFT(D6238,LEN(D6238)-2),'Energy Share'!B:D,3,FALSE)),0)*HLOOKUP(C6238,'Energy Share'!$I$2:$AL$3,2,FALSE)*VLOOKUP(LEFT(D6238,6),'Energy Share'!$I$6:$J$14,2,FALSE)</f>
        <v>0</v>
      </c>
    </row>
    <row r="6239" spans="1:6" hidden="1" x14ac:dyDescent="0.3">
      <c r="A6239">
        <f>IF(IFERROR(_xlfn.NUMBERVALUE(RIGHT(D6239,2))=C6239-2000,TRUE),1,0)*_xlfn.IFNA(VLOOKUP(LEFT(RIGHT(D6239,LEN(D6239)-6),LEN(RIGHT(D6239,LEN(D6239)-6))-3),'Filter Fuel'!$A$3:$I$29,HLOOKUP(LEFT(D6239,6),'Filter Fuel'!$B$1:$I$2,2,FALSE),FALSE),1)*IF(F6239=0,0,1)</f>
        <v>0</v>
      </c>
      <c r="B6239" t="s">
        <v>2</v>
      </c>
      <c r="C6239">
        <f t="shared" si="184"/>
        <v>2041</v>
      </c>
      <c r="D6239" t="str">
        <f t="shared" si="185"/>
        <v>FRETRAELCIMP16</v>
      </c>
      <c r="E6239" t="str">
        <f>VLOOKUP(D6239,'NZ40-POPT_tech_groups'!A:B,2,FALSE)</f>
        <v>NZ40-ENE-1-FRETRA</v>
      </c>
      <c r="F6239" s="3">
        <f>_xlfn.IFNA(_xlfn.IFNA(VLOOKUP(D6239,'Energy Share'!B:D,3,FALSE),VLOOKUP(LEFT(D6239,LEN(D6239)-2),'Energy Share'!B:D,3,FALSE)),0)*HLOOKUP(C6239,'Energy Share'!$I$2:$AL$3,2,FALSE)*VLOOKUP(LEFT(D6239,6),'Energy Share'!$I$6:$J$14,2,FALSE)</f>
        <v>0</v>
      </c>
    </row>
    <row r="6240" spans="1:6" hidden="1" x14ac:dyDescent="0.3">
      <c r="A6240">
        <f>IF(IFERROR(_xlfn.NUMBERVALUE(RIGHT(D6240,2))=C6240-2000,TRUE),1,0)*_xlfn.IFNA(VLOOKUP(LEFT(RIGHT(D6240,LEN(D6240)-6),LEN(RIGHT(D6240,LEN(D6240)-6))-3),'Filter Fuel'!$A$3:$I$29,HLOOKUP(LEFT(D6240,6),'Filter Fuel'!$B$1:$I$2,2,FALSE),FALSE),1)*IF(F6240=0,0,1)</f>
        <v>0</v>
      </c>
      <c r="B6240" t="s">
        <v>2</v>
      </c>
      <c r="C6240">
        <f t="shared" si="184"/>
        <v>2041</v>
      </c>
      <c r="D6240" t="str">
        <f t="shared" si="185"/>
        <v>FRETRAELCIMP17</v>
      </c>
      <c r="E6240" t="str">
        <f>VLOOKUP(D6240,'NZ40-POPT_tech_groups'!A:B,2,FALSE)</f>
        <v>NZ40-ENE-1-FRETRA</v>
      </c>
      <c r="F6240" s="3">
        <f>_xlfn.IFNA(_xlfn.IFNA(VLOOKUP(D6240,'Energy Share'!B:D,3,FALSE),VLOOKUP(LEFT(D6240,LEN(D6240)-2),'Energy Share'!B:D,3,FALSE)),0)*HLOOKUP(C6240,'Energy Share'!$I$2:$AL$3,2,FALSE)*VLOOKUP(LEFT(D6240,6),'Energy Share'!$I$6:$J$14,2,FALSE)</f>
        <v>0</v>
      </c>
    </row>
    <row r="6241" spans="1:6" hidden="1" x14ac:dyDescent="0.3">
      <c r="A6241">
        <f>IF(IFERROR(_xlfn.NUMBERVALUE(RIGHT(D6241,2))=C6241-2000,TRUE),1,0)*_xlfn.IFNA(VLOOKUP(LEFT(RIGHT(D6241,LEN(D6241)-6),LEN(RIGHT(D6241,LEN(D6241)-6))-3),'Filter Fuel'!$A$3:$I$29,HLOOKUP(LEFT(D6241,6),'Filter Fuel'!$B$1:$I$2,2,FALSE),FALSE),1)*IF(F6241=0,0,1)</f>
        <v>0</v>
      </c>
      <c r="B6241" t="s">
        <v>2</v>
      </c>
      <c r="C6241">
        <f t="shared" si="184"/>
        <v>2041</v>
      </c>
      <c r="D6241" t="str">
        <f t="shared" si="185"/>
        <v>FRETRAELCIMP18</v>
      </c>
      <c r="E6241" t="str">
        <f>VLOOKUP(D6241,'NZ40-POPT_tech_groups'!A:B,2,FALSE)</f>
        <v>NZ40-ENE-1-FRETRA</v>
      </c>
      <c r="F6241" s="3">
        <f>_xlfn.IFNA(_xlfn.IFNA(VLOOKUP(D6241,'Energy Share'!B:D,3,FALSE),VLOOKUP(LEFT(D6241,LEN(D6241)-2),'Energy Share'!B:D,3,FALSE)),0)*HLOOKUP(C6241,'Energy Share'!$I$2:$AL$3,2,FALSE)*VLOOKUP(LEFT(D6241,6),'Energy Share'!$I$6:$J$14,2,FALSE)</f>
        <v>0</v>
      </c>
    </row>
    <row r="6242" spans="1:6" hidden="1" x14ac:dyDescent="0.3">
      <c r="A6242">
        <f>IF(IFERROR(_xlfn.NUMBERVALUE(RIGHT(D6242,2))=C6242-2000,TRUE),1,0)*_xlfn.IFNA(VLOOKUP(LEFT(RIGHT(D6242,LEN(D6242)-6),LEN(RIGHT(D6242,LEN(D6242)-6))-3),'Filter Fuel'!$A$3:$I$29,HLOOKUP(LEFT(D6242,6),'Filter Fuel'!$B$1:$I$2,2,FALSE),FALSE),1)*IF(F6242=0,0,1)</f>
        <v>0</v>
      </c>
      <c r="B6242" t="s">
        <v>2</v>
      </c>
      <c r="C6242">
        <f t="shared" si="184"/>
        <v>2041</v>
      </c>
      <c r="D6242" t="str">
        <f t="shared" si="185"/>
        <v>FRETRAELCIMP19</v>
      </c>
      <c r="E6242" t="str">
        <f>VLOOKUP(D6242,'NZ40-POPT_tech_groups'!A:B,2,FALSE)</f>
        <v>NZ40-ENE-1-FRETRA</v>
      </c>
      <c r="F6242" s="3">
        <f>_xlfn.IFNA(_xlfn.IFNA(VLOOKUP(D6242,'Energy Share'!B:D,3,FALSE),VLOOKUP(LEFT(D6242,LEN(D6242)-2),'Energy Share'!B:D,3,FALSE)),0)*HLOOKUP(C6242,'Energy Share'!$I$2:$AL$3,2,FALSE)*VLOOKUP(LEFT(D6242,6),'Energy Share'!$I$6:$J$14,2,FALSE)</f>
        <v>0</v>
      </c>
    </row>
    <row r="6243" spans="1:6" hidden="1" x14ac:dyDescent="0.3">
      <c r="A6243">
        <f>IF(IFERROR(_xlfn.NUMBERVALUE(RIGHT(D6243,2))=C6243-2000,TRUE),1,0)*_xlfn.IFNA(VLOOKUP(LEFT(RIGHT(D6243,LEN(D6243)-6),LEN(RIGHT(D6243,LEN(D6243)-6))-3),'Filter Fuel'!$A$3:$I$29,HLOOKUP(LEFT(D6243,6),'Filter Fuel'!$B$1:$I$2,2,FALSE),FALSE),1)*IF(F6243=0,0,1)</f>
        <v>0</v>
      </c>
      <c r="B6243" t="s">
        <v>2</v>
      </c>
      <c r="C6243">
        <f t="shared" si="184"/>
        <v>2041</v>
      </c>
      <c r="D6243" t="str">
        <f t="shared" si="185"/>
        <v>FRETRAELCIMP20</v>
      </c>
      <c r="E6243" t="str">
        <f>VLOOKUP(D6243,'NZ40-POPT_tech_groups'!A:B,2,FALSE)</f>
        <v>NZ40-ENE-1-FRETRA</v>
      </c>
      <c r="F6243" s="3">
        <f>_xlfn.IFNA(_xlfn.IFNA(VLOOKUP(D6243,'Energy Share'!B:D,3,FALSE),VLOOKUP(LEFT(D6243,LEN(D6243)-2),'Energy Share'!B:D,3,FALSE)),0)*HLOOKUP(C6243,'Energy Share'!$I$2:$AL$3,2,FALSE)*VLOOKUP(LEFT(D6243,6),'Energy Share'!$I$6:$J$14,2,FALSE)</f>
        <v>0</v>
      </c>
    </row>
    <row r="6244" spans="1:6" hidden="1" x14ac:dyDescent="0.3">
      <c r="A6244">
        <f>IF(IFERROR(_xlfn.NUMBERVALUE(RIGHT(D6244,2))=C6244-2000,TRUE),1,0)*_xlfn.IFNA(VLOOKUP(LEFT(RIGHT(D6244,LEN(D6244)-6),LEN(RIGHT(D6244,LEN(D6244)-6))-3),'Filter Fuel'!$A$3:$I$29,HLOOKUP(LEFT(D6244,6),'Filter Fuel'!$B$1:$I$2,2,FALSE),FALSE),1)*IF(F6244=0,0,1)</f>
        <v>0</v>
      </c>
      <c r="B6244" t="s">
        <v>2</v>
      </c>
      <c r="C6244">
        <f t="shared" si="184"/>
        <v>2041</v>
      </c>
      <c r="D6244" t="str">
        <f t="shared" si="185"/>
        <v>FRETRAELCIMP21</v>
      </c>
      <c r="E6244" t="str">
        <f>VLOOKUP(D6244,'NZ40-POPT_tech_groups'!A:B,2,FALSE)</f>
        <v>NZ40-ENE-1-FRETRA</v>
      </c>
      <c r="F6244" s="3">
        <f>_xlfn.IFNA(_xlfn.IFNA(VLOOKUP(D6244,'Energy Share'!B:D,3,FALSE),VLOOKUP(LEFT(D6244,LEN(D6244)-2),'Energy Share'!B:D,3,FALSE)),0)*HLOOKUP(C6244,'Energy Share'!$I$2:$AL$3,2,FALSE)*VLOOKUP(LEFT(D6244,6),'Energy Share'!$I$6:$J$14,2,FALSE)</f>
        <v>0</v>
      </c>
    </row>
    <row r="6245" spans="1:6" hidden="1" x14ac:dyDescent="0.3">
      <c r="A6245">
        <f>IF(IFERROR(_xlfn.NUMBERVALUE(RIGHT(D6245,2))=C6245-2000,TRUE),1,0)*_xlfn.IFNA(VLOOKUP(LEFT(RIGHT(D6245,LEN(D6245)-6),LEN(RIGHT(D6245,LEN(D6245)-6))-3),'Filter Fuel'!$A$3:$I$29,HLOOKUP(LEFT(D6245,6),'Filter Fuel'!$B$1:$I$2,2,FALSE),FALSE),1)*IF(F6245=0,0,1)</f>
        <v>0</v>
      </c>
      <c r="B6245" t="s">
        <v>2</v>
      </c>
      <c r="C6245">
        <f t="shared" si="184"/>
        <v>2041</v>
      </c>
      <c r="D6245" t="str">
        <f t="shared" si="185"/>
        <v>FRETRAELCIMP22</v>
      </c>
      <c r="E6245" t="str">
        <f>VLOOKUP(D6245,'NZ40-POPT_tech_groups'!A:B,2,FALSE)</f>
        <v>NZ40-ENE-1-FRETRA</v>
      </c>
      <c r="F6245" s="3">
        <f>_xlfn.IFNA(_xlfn.IFNA(VLOOKUP(D6245,'Energy Share'!B:D,3,FALSE),VLOOKUP(LEFT(D6245,LEN(D6245)-2),'Energy Share'!B:D,3,FALSE)),0)*HLOOKUP(C6245,'Energy Share'!$I$2:$AL$3,2,FALSE)*VLOOKUP(LEFT(D6245,6),'Energy Share'!$I$6:$J$14,2,FALSE)</f>
        <v>0</v>
      </c>
    </row>
    <row r="6246" spans="1:6" hidden="1" x14ac:dyDescent="0.3">
      <c r="A6246">
        <f>IF(IFERROR(_xlfn.NUMBERVALUE(RIGHT(D6246,2))=C6246-2000,TRUE),1,0)*_xlfn.IFNA(VLOOKUP(LEFT(RIGHT(D6246,LEN(D6246)-6),LEN(RIGHT(D6246,LEN(D6246)-6))-3),'Filter Fuel'!$A$3:$I$29,HLOOKUP(LEFT(D6246,6),'Filter Fuel'!$B$1:$I$2,2,FALSE),FALSE),1)*IF(F6246=0,0,1)</f>
        <v>0</v>
      </c>
      <c r="B6246" t="s">
        <v>2</v>
      </c>
      <c r="C6246">
        <f t="shared" si="184"/>
        <v>2041</v>
      </c>
      <c r="D6246" t="str">
        <f t="shared" si="185"/>
        <v>FRETRAELCIMP23</v>
      </c>
      <c r="E6246" t="str">
        <f>VLOOKUP(D6246,'NZ40-POPT_tech_groups'!A:B,2,FALSE)</f>
        <v>NZ40-ENE-1-FRETRA</v>
      </c>
      <c r="F6246" s="3">
        <f>_xlfn.IFNA(_xlfn.IFNA(VLOOKUP(D6246,'Energy Share'!B:D,3,FALSE),VLOOKUP(LEFT(D6246,LEN(D6246)-2),'Energy Share'!B:D,3,FALSE)),0)*HLOOKUP(C6246,'Energy Share'!$I$2:$AL$3,2,FALSE)*VLOOKUP(LEFT(D6246,6),'Energy Share'!$I$6:$J$14,2,FALSE)</f>
        <v>0</v>
      </c>
    </row>
    <row r="6247" spans="1:6" hidden="1" x14ac:dyDescent="0.3">
      <c r="A6247">
        <f>IF(IFERROR(_xlfn.NUMBERVALUE(RIGHT(D6247,2))=C6247-2000,TRUE),1,0)*_xlfn.IFNA(VLOOKUP(LEFT(RIGHT(D6247,LEN(D6247)-6),LEN(RIGHT(D6247,LEN(D6247)-6))-3),'Filter Fuel'!$A$3:$I$29,HLOOKUP(LEFT(D6247,6),'Filter Fuel'!$B$1:$I$2,2,FALSE),FALSE),1)*IF(F6247=0,0,1)</f>
        <v>0</v>
      </c>
      <c r="B6247" t="s">
        <v>2</v>
      </c>
      <c r="C6247">
        <f t="shared" si="184"/>
        <v>2041</v>
      </c>
      <c r="D6247" t="str">
        <f t="shared" si="185"/>
        <v>FRETRAELCIMP24</v>
      </c>
      <c r="E6247" t="str">
        <f>VLOOKUP(D6247,'NZ40-POPT_tech_groups'!A:B,2,FALSE)</f>
        <v>NZ40-ENE-1-FRETRA</v>
      </c>
      <c r="F6247" s="3">
        <f>_xlfn.IFNA(_xlfn.IFNA(VLOOKUP(D6247,'Energy Share'!B:D,3,FALSE),VLOOKUP(LEFT(D6247,LEN(D6247)-2),'Energy Share'!B:D,3,FALSE)),0)*HLOOKUP(C6247,'Energy Share'!$I$2:$AL$3,2,FALSE)*VLOOKUP(LEFT(D6247,6),'Energy Share'!$I$6:$J$14,2,FALSE)</f>
        <v>0</v>
      </c>
    </row>
    <row r="6248" spans="1:6" hidden="1" x14ac:dyDescent="0.3">
      <c r="A6248">
        <f>IF(IFERROR(_xlfn.NUMBERVALUE(RIGHT(D6248,2))=C6248-2000,TRUE),1,0)*_xlfn.IFNA(VLOOKUP(LEFT(RIGHT(D6248,LEN(D6248)-6),LEN(RIGHT(D6248,LEN(D6248)-6))-3),'Filter Fuel'!$A$3:$I$29,HLOOKUP(LEFT(D6248,6),'Filter Fuel'!$B$1:$I$2,2,FALSE),FALSE),1)*IF(F6248=0,0,1)</f>
        <v>0</v>
      </c>
      <c r="B6248" t="s">
        <v>2</v>
      </c>
      <c r="C6248">
        <f t="shared" si="184"/>
        <v>2041</v>
      </c>
      <c r="D6248" t="str">
        <f t="shared" si="185"/>
        <v>FRETRAELCIMP25</v>
      </c>
      <c r="E6248" t="str">
        <f>VLOOKUP(D6248,'NZ40-POPT_tech_groups'!A:B,2,FALSE)</f>
        <v>NZ40-ENE-1-FRETRA</v>
      </c>
      <c r="F6248" s="3">
        <f>_xlfn.IFNA(_xlfn.IFNA(VLOOKUP(D6248,'Energy Share'!B:D,3,FALSE),VLOOKUP(LEFT(D6248,LEN(D6248)-2),'Energy Share'!B:D,3,FALSE)),0)*HLOOKUP(C6248,'Energy Share'!$I$2:$AL$3,2,FALSE)*VLOOKUP(LEFT(D6248,6),'Energy Share'!$I$6:$J$14,2,FALSE)</f>
        <v>0</v>
      </c>
    </row>
    <row r="6249" spans="1:6" hidden="1" x14ac:dyDescent="0.3">
      <c r="A6249">
        <f>IF(IFERROR(_xlfn.NUMBERVALUE(RIGHT(D6249,2))=C6249-2000,TRUE),1,0)*_xlfn.IFNA(VLOOKUP(LEFT(RIGHT(D6249,LEN(D6249)-6),LEN(RIGHT(D6249,LEN(D6249)-6))-3),'Filter Fuel'!$A$3:$I$29,HLOOKUP(LEFT(D6249,6),'Filter Fuel'!$B$1:$I$2,2,FALSE),FALSE),1)*IF(F6249=0,0,1)</f>
        <v>0</v>
      </c>
      <c r="B6249" t="s">
        <v>2</v>
      </c>
      <c r="C6249">
        <f t="shared" si="184"/>
        <v>2041</v>
      </c>
      <c r="D6249" t="str">
        <f t="shared" si="185"/>
        <v>FRETRAELCIMP26</v>
      </c>
      <c r="E6249" t="str">
        <f>VLOOKUP(D6249,'NZ40-POPT_tech_groups'!A:B,2,FALSE)</f>
        <v>NZ40-ENE-1-FRETRA</v>
      </c>
      <c r="F6249" s="3">
        <f>_xlfn.IFNA(_xlfn.IFNA(VLOOKUP(D6249,'Energy Share'!B:D,3,FALSE),VLOOKUP(LEFT(D6249,LEN(D6249)-2),'Energy Share'!B:D,3,FALSE)),0)*HLOOKUP(C6249,'Energy Share'!$I$2:$AL$3,2,FALSE)*VLOOKUP(LEFT(D6249,6),'Energy Share'!$I$6:$J$14,2,FALSE)</f>
        <v>0</v>
      </c>
    </row>
    <row r="6250" spans="1:6" hidden="1" x14ac:dyDescent="0.3">
      <c r="A6250">
        <f>IF(IFERROR(_xlfn.NUMBERVALUE(RIGHT(D6250,2))=C6250-2000,TRUE),1,0)*_xlfn.IFNA(VLOOKUP(LEFT(RIGHT(D6250,LEN(D6250)-6),LEN(RIGHT(D6250,LEN(D6250)-6))-3),'Filter Fuel'!$A$3:$I$29,HLOOKUP(LEFT(D6250,6),'Filter Fuel'!$B$1:$I$2,2,FALSE),FALSE),1)*IF(F6250=0,0,1)</f>
        <v>0</v>
      </c>
      <c r="B6250" t="s">
        <v>2</v>
      </c>
      <c r="C6250">
        <f t="shared" si="184"/>
        <v>2041</v>
      </c>
      <c r="D6250" t="str">
        <f t="shared" si="185"/>
        <v>FRETRAELCIMP27</v>
      </c>
      <c r="E6250" t="str">
        <f>VLOOKUP(D6250,'NZ40-POPT_tech_groups'!A:B,2,FALSE)</f>
        <v>NZ40-ENE-1-FRETRA</v>
      </c>
      <c r="F6250" s="3">
        <f>_xlfn.IFNA(_xlfn.IFNA(VLOOKUP(D6250,'Energy Share'!B:D,3,FALSE),VLOOKUP(LEFT(D6250,LEN(D6250)-2),'Energy Share'!B:D,3,FALSE)),0)*HLOOKUP(C6250,'Energy Share'!$I$2:$AL$3,2,FALSE)*VLOOKUP(LEFT(D6250,6),'Energy Share'!$I$6:$J$14,2,FALSE)</f>
        <v>0</v>
      </c>
    </row>
    <row r="6251" spans="1:6" hidden="1" x14ac:dyDescent="0.3">
      <c r="A6251">
        <f>IF(IFERROR(_xlfn.NUMBERVALUE(RIGHT(D6251,2))=C6251-2000,TRUE),1,0)*_xlfn.IFNA(VLOOKUP(LEFT(RIGHT(D6251,LEN(D6251)-6),LEN(RIGHT(D6251,LEN(D6251)-6))-3),'Filter Fuel'!$A$3:$I$29,HLOOKUP(LEFT(D6251,6),'Filter Fuel'!$B$1:$I$2,2,FALSE),FALSE),1)*IF(F6251=0,0,1)</f>
        <v>0</v>
      </c>
      <c r="B6251" t="s">
        <v>2</v>
      </c>
      <c r="C6251">
        <f t="shared" si="184"/>
        <v>2041</v>
      </c>
      <c r="D6251" t="str">
        <f t="shared" si="185"/>
        <v>FRETRAELCIMP28</v>
      </c>
      <c r="E6251" t="str">
        <f>VLOOKUP(D6251,'NZ40-POPT_tech_groups'!A:B,2,FALSE)</f>
        <v>NZ40-ENE-1-FRETRA</v>
      </c>
      <c r="F6251" s="3">
        <f>_xlfn.IFNA(_xlfn.IFNA(VLOOKUP(D6251,'Energy Share'!B:D,3,FALSE),VLOOKUP(LEFT(D6251,LEN(D6251)-2),'Energy Share'!B:D,3,FALSE)),0)*HLOOKUP(C6251,'Energy Share'!$I$2:$AL$3,2,FALSE)*VLOOKUP(LEFT(D6251,6),'Energy Share'!$I$6:$J$14,2,FALSE)</f>
        <v>0</v>
      </c>
    </row>
    <row r="6252" spans="1:6" hidden="1" x14ac:dyDescent="0.3">
      <c r="A6252">
        <f>IF(IFERROR(_xlfn.NUMBERVALUE(RIGHT(D6252,2))=C6252-2000,TRUE),1,0)*_xlfn.IFNA(VLOOKUP(LEFT(RIGHT(D6252,LEN(D6252)-6),LEN(RIGHT(D6252,LEN(D6252)-6))-3),'Filter Fuel'!$A$3:$I$29,HLOOKUP(LEFT(D6252,6),'Filter Fuel'!$B$1:$I$2,2,FALSE),FALSE),1)*IF(F6252=0,0,1)</f>
        <v>0</v>
      </c>
      <c r="B6252" t="s">
        <v>2</v>
      </c>
      <c r="C6252">
        <f t="shared" si="184"/>
        <v>2041</v>
      </c>
      <c r="D6252" t="str">
        <f t="shared" si="185"/>
        <v>FRETRAELCIMP29</v>
      </c>
      <c r="E6252" t="str">
        <f>VLOOKUP(D6252,'NZ40-POPT_tech_groups'!A:B,2,FALSE)</f>
        <v>NZ40-ENE-1-FRETRA</v>
      </c>
      <c r="F6252" s="3">
        <f>_xlfn.IFNA(_xlfn.IFNA(VLOOKUP(D6252,'Energy Share'!B:D,3,FALSE),VLOOKUP(LEFT(D6252,LEN(D6252)-2),'Energy Share'!B:D,3,FALSE)),0)*HLOOKUP(C6252,'Energy Share'!$I$2:$AL$3,2,FALSE)*VLOOKUP(LEFT(D6252,6),'Energy Share'!$I$6:$J$14,2,FALSE)</f>
        <v>0</v>
      </c>
    </row>
    <row r="6253" spans="1:6" hidden="1" x14ac:dyDescent="0.3">
      <c r="A6253">
        <f>IF(IFERROR(_xlfn.NUMBERVALUE(RIGHT(D6253,2))=C6253-2000,TRUE),1,0)*_xlfn.IFNA(VLOOKUP(LEFT(RIGHT(D6253,LEN(D6253)-6),LEN(RIGHT(D6253,LEN(D6253)-6))-3),'Filter Fuel'!$A$3:$I$29,HLOOKUP(LEFT(D6253,6),'Filter Fuel'!$B$1:$I$2,2,FALSE),FALSE),1)*IF(F6253=0,0,1)</f>
        <v>0</v>
      </c>
      <c r="B6253" t="s">
        <v>2</v>
      </c>
      <c r="C6253">
        <f t="shared" si="184"/>
        <v>2041</v>
      </c>
      <c r="D6253" t="str">
        <f t="shared" si="185"/>
        <v>FRETRAELCIMP30</v>
      </c>
      <c r="E6253" t="str">
        <f>VLOOKUP(D6253,'NZ40-POPT_tech_groups'!A:B,2,FALSE)</f>
        <v>NZ40-ENE-1-FRETRA</v>
      </c>
      <c r="F6253" s="3">
        <f>_xlfn.IFNA(_xlfn.IFNA(VLOOKUP(D6253,'Energy Share'!B:D,3,FALSE),VLOOKUP(LEFT(D6253,LEN(D6253)-2),'Energy Share'!B:D,3,FALSE)),0)*HLOOKUP(C6253,'Energy Share'!$I$2:$AL$3,2,FALSE)*VLOOKUP(LEFT(D6253,6),'Energy Share'!$I$6:$J$14,2,FALSE)</f>
        <v>0</v>
      </c>
    </row>
    <row r="6254" spans="1:6" hidden="1" x14ac:dyDescent="0.3">
      <c r="A6254">
        <f>IF(IFERROR(_xlfn.NUMBERVALUE(RIGHT(D6254,2))=C6254-2000,TRUE),1,0)*_xlfn.IFNA(VLOOKUP(LEFT(RIGHT(D6254,LEN(D6254)-6),LEN(RIGHT(D6254,LEN(D6254)-6))-3),'Filter Fuel'!$A$3:$I$29,HLOOKUP(LEFT(D6254,6),'Filter Fuel'!$B$1:$I$2,2,FALSE),FALSE),1)*IF(F6254=0,0,1)</f>
        <v>0</v>
      </c>
      <c r="B6254" t="s">
        <v>2</v>
      </c>
      <c r="C6254">
        <f t="shared" si="184"/>
        <v>2041</v>
      </c>
      <c r="D6254" t="str">
        <f t="shared" si="185"/>
        <v>FRETRAELCIMP31</v>
      </c>
      <c r="E6254" t="str">
        <f>VLOOKUP(D6254,'NZ40-POPT_tech_groups'!A:B,2,FALSE)</f>
        <v>NZ40-ENE-1-FRETRA</v>
      </c>
      <c r="F6254" s="3">
        <f>_xlfn.IFNA(_xlfn.IFNA(VLOOKUP(D6254,'Energy Share'!B:D,3,FALSE),VLOOKUP(LEFT(D6254,LEN(D6254)-2),'Energy Share'!B:D,3,FALSE)),0)*HLOOKUP(C6254,'Energy Share'!$I$2:$AL$3,2,FALSE)*VLOOKUP(LEFT(D6254,6),'Energy Share'!$I$6:$J$14,2,FALSE)</f>
        <v>0</v>
      </c>
    </row>
    <row r="6255" spans="1:6" hidden="1" x14ac:dyDescent="0.3">
      <c r="A6255">
        <f>IF(IFERROR(_xlfn.NUMBERVALUE(RIGHT(D6255,2))=C6255-2000,TRUE),1,0)*_xlfn.IFNA(VLOOKUP(LEFT(RIGHT(D6255,LEN(D6255)-6),LEN(RIGHT(D6255,LEN(D6255)-6))-3),'Filter Fuel'!$A$3:$I$29,HLOOKUP(LEFT(D6255,6),'Filter Fuel'!$B$1:$I$2,2,FALSE),FALSE),1)*IF(F6255=0,0,1)</f>
        <v>0</v>
      </c>
      <c r="B6255" t="s">
        <v>2</v>
      </c>
      <c r="C6255">
        <f t="shared" si="184"/>
        <v>2041</v>
      </c>
      <c r="D6255" t="str">
        <f t="shared" si="185"/>
        <v>FRETRAELCIMP32</v>
      </c>
      <c r="E6255" t="str">
        <f>VLOOKUP(D6255,'NZ40-POPT_tech_groups'!A:B,2,FALSE)</f>
        <v>NZ40-ENE-1-FRETRA</v>
      </c>
      <c r="F6255" s="3">
        <f>_xlfn.IFNA(_xlfn.IFNA(VLOOKUP(D6255,'Energy Share'!B:D,3,FALSE),VLOOKUP(LEFT(D6255,LEN(D6255)-2),'Energy Share'!B:D,3,FALSE)),0)*HLOOKUP(C6255,'Energy Share'!$I$2:$AL$3,2,FALSE)*VLOOKUP(LEFT(D6255,6),'Energy Share'!$I$6:$J$14,2,FALSE)</f>
        <v>0</v>
      </c>
    </row>
    <row r="6256" spans="1:6" hidden="1" x14ac:dyDescent="0.3">
      <c r="A6256">
        <f>IF(IFERROR(_xlfn.NUMBERVALUE(RIGHT(D6256,2))=C6256-2000,TRUE),1,0)*_xlfn.IFNA(VLOOKUP(LEFT(RIGHT(D6256,LEN(D6256)-6),LEN(RIGHT(D6256,LEN(D6256)-6))-3),'Filter Fuel'!$A$3:$I$29,HLOOKUP(LEFT(D6256,6),'Filter Fuel'!$B$1:$I$2,2,FALSE),FALSE),1)*IF(F6256=0,0,1)</f>
        <v>0</v>
      </c>
      <c r="B6256" t="s">
        <v>2</v>
      </c>
      <c r="C6256">
        <f t="shared" si="184"/>
        <v>2041</v>
      </c>
      <c r="D6256" t="str">
        <f t="shared" si="185"/>
        <v>FRETRAELCIMP33</v>
      </c>
      <c r="E6256" t="str">
        <f>VLOOKUP(D6256,'NZ40-POPT_tech_groups'!A:B,2,FALSE)</f>
        <v>NZ40-ENE-1-FRETRA</v>
      </c>
      <c r="F6256" s="3">
        <f>_xlfn.IFNA(_xlfn.IFNA(VLOOKUP(D6256,'Energy Share'!B:D,3,FALSE),VLOOKUP(LEFT(D6256,LEN(D6256)-2),'Energy Share'!B:D,3,FALSE)),0)*HLOOKUP(C6256,'Energy Share'!$I$2:$AL$3,2,FALSE)*VLOOKUP(LEFT(D6256,6),'Energy Share'!$I$6:$J$14,2,FALSE)</f>
        <v>0</v>
      </c>
    </row>
    <row r="6257" spans="1:6" hidden="1" x14ac:dyDescent="0.3">
      <c r="A6257">
        <f>IF(IFERROR(_xlfn.NUMBERVALUE(RIGHT(D6257,2))=C6257-2000,TRUE),1,0)*_xlfn.IFNA(VLOOKUP(LEFT(RIGHT(D6257,LEN(D6257)-6),LEN(RIGHT(D6257,LEN(D6257)-6))-3),'Filter Fuel'!$A$3:$I$29,HLOOKUP(LEFT(D6257,6),'Filter Fuel'!$B$1:$I$2,2,FALSE),FALSE),1)*IF(F6257=0,0,1)</f>
        <v>0</v>
      </c>
      <c r="B6257" t="s">
        <v>2</v>
      </c>
      <c r="C6257">
        <f t="shared" si="184"/>
        <v>2041</v>
      </c>
      <c r="D6257" t="str">
        <f t="shared" si="185"/>
        <v>FRETRAELCIMP34</v>
      </c>
      <c r="E6257" t="str">
        <f>VLOOKUP(D6257,'NZ40-POPT_tech_groups'!A:B,2,FALSE)</f>
        <v>NZ40-ENE-1-FRETRA</v>
      </c>
      <c r="F6257" s="3">
        <f>_xlfn.IFNA(_xlfn.IFNA(VLOOKUP(D6257,'Energy Share'!B:D,3,FALSE),VLOOKUP(LEFT(D6257,LEN(D6257)-2),'Energy Share'!B:D,3,FALSE)),0)*HLOOKUP(C6257,'Energy Share'!$I$2:$AL$3,2,FALSE)*VLOOKUP(LEFT(D6257,6),'Energy Share'!$I$6:$J$14,2,FALSE)</f>
        <v>0</v>
      </c>
    </row>
    <row r="6258" spans="1:6" hidden="1" x14ac:dyDescent="0.3">
      <c r="A6258">
        <f>IF(IFERROR(_xlfn.NUMBERVALUE(RIGHT(D6258,2))=C6258-2000,TRUE),1,0)*_xlfn.IFNA(VLOOKUP(LEFT(RIGHT(D6258,LEN(D6258)-6),LEN(RIGHT(D6258,LEN(D6258)-6))-3),'Filter Fuel'!$A$3:$I$29,HLOOKUP(LEFT(D6258,6),'Filter Fuel'!$B$1:$I$2,2,FALSE),FALSE),1)*IF(F6258=0,0,1)</f>
        <v>0</v>
      </c>
      <c r="B6258" t="s">
        <v>2</v>
      </c>
      <c r="C6258">
        <f t="shared" si="184"/>
        <v>2041</v>
      </c>
      <c r="D6258" t="str">
        <f t="shared" si="185"/>
        <v>FRETRAELCIMP35</v>
      </c>
      <c r="E6258" t="str">
        <f>VLOOKUP(D6258,'NZ40-POPT_tech_groups'!A:B,2,FALSE)</f>
        <v>NZ40-ENE-1-FRETRA</v>
      </c>
      <c r="F6258" s="3">
        <f>_xlfn.IFNA(_xlfn.IFNA(VLOOKUP(D6258,'Energy Share'!B:D,3,FALSE),VLOOKUP(LEFT(D6258,LEN(D6258)-2),'Energy Share'!B:D,3,FALSE)),0)*HLOOKUP(C6258,'Energy Share'!$I$2:$AL$3,2,FALSE)*VLOOKUP(LEFT(D6258,6),'Energy Share'!$I$6:$J$14,2,FALSE)</f>
        <v>0</v>
      </c>
    </row>
    <row r="6259" spans="1:6" hidden="1" x14ac:dyDescent="0.3">
      <c r="A6259">
        <f>IF(IFERROR(_xlfn.NUMBERVALUE(RIGHT(D6259,2))=C6259-2000,TRUE),1,0)*_xlfn.IFNA(VLOOKUP(LEFT(RIGHT(D6259,LEN(D6259)-6),LEN(RIGHT(D6259,LEN(D6259)-6))-3),'Filter Fuel'!$A$3:$I$29,HLOOKUP(LEFT(D6259,6),'Filter Fuel'!$B$1:$I$2,2,FALSE),FALSE),1)*IF(F6259=0,0,1)</f>
        <v>0</v>
      </c>
      <c r="B6259" t="s">
        <v>2</v>
      </c>
      <c r="C6259">
        <f t="shared" si="184"/>
        <v>2041</v>
      </c>
      <c r="D6259" t="str">
        <f t="shared" si="185"/>
        <v>FRETRAELCIMP36</v>
      </c>
      <c r="E6259" t="str">
        <f>VLOOKUP(D6259,'NZ40-POPT_tech_groups'!A:B,2,FALSE)</f>
        <v>NZ40-ENE-1-FRETRA</v>
      </c>
      <c r="F6259" s="3">
        <f>_xlfn.IFNA(_xlfn.IFNA(VLOOKUP(D6259,'Energy Share'!B:D,3,FALSE),VLOOKUP(LEFT(D6259,LEN(D6259)-2),'Energy Share'!B:D,3,FALSE)),0)*HLOOKUP(C6259,'Energy Share'!$I$2:$AL$3,2,FALSE)*VLOOKUP(LEFT(D6259,6),'Energy Share'!$I$6:$J$14,2,FALSE)</f>
        <v>0</v>
      </c>
    </row>
    <row r="6260" spans="1:6" hidden="1" x14ac:dyDescent="0.3">
      <c r="A6260">
        <f>IF(IFERROR(_xlfn.NUMBERVALUE(RIGHT(D6260,2))=C6260-2000,TRUE),1,0)*_xlfn.IFNA(VLOOKUP(LEFT(RIGHT(D6260,LEN(D6260)-6),LEN(RIGHT(D6260,LEN(D6260)-6))-3),'Filter Fuel'!$A$3:$I$29,HLOOKUP(LEFT(D6260,6),'Filter Fuel'!$B$1:$I$2,2,FALSE),FALSE),1)*IF(F6260=0,0,1)</f>
        <v>0</v>
      </c>
      <c r="B6260" t="s">
        <v>2</v>
      </c>
      <c r="C6260">
        <f t="shared" si="184"/>
        <v>2041</v>
      </c>
      <c r="D6260" t="str">
        <f t="shared" si="185"/>
        <v>FRETRAELCIMP37</v>
      </c>
      <c r="E6260" t="str">
        <f>VLOOKUP(D6260,'NZ40-POPT_tech_groups'!A:B,2,FALSE)</f>
        <v>NZ40-ENE-1-FRETRA</v>
      </c>
      <c r="F6260" s="3">
        <f>_xlfn.IFNA(_xlfn.IFNA(VLOOKUP(D6260,'Energy Share'!B:D,3,FALSE),VLOOKUP(LEFT(D6260,LEN(D6260)-2),'Energy Share'!B:D,3,FALSE)),0)*HLOOKUP(C6260,'Energy Share'!$I$2:$AL$3,2,FALSE)*VLOOKUP(LEFT(D6260,6),'Energy Share'!$I$6:$J$14,2,FALSE)</f>
        <v>0</v>
      </c>
    </row>
    <row r="6261" spans="1:6" hidden="1" x14ac:dyDescent="0.3">
      <c r="A6261">
        <f>IF(IFERROR(_xlfn.NUMBERVALUE(RIGHT(D6261,2))=C6261-2000,TRUE),1,0)*_xlfn.IFNA(VLOOKUP(LEFT(RIGHT(D6261,LEN(D6261)-6),LEN(RIGHT(D6261,LEN(D6261)-6))-3),'Filter Fuel'!$A$3:$I$29,HLOOKUP(LEFT(D6261,6),'Filter Fuel'!$B$1:$I$2,2,FALSE),FALSE),1)*IF(F6261=0,0,1)</f>
        <v>0</v>
      </c>
      <c r="B6261" t="s">
        <v>2</v>
      </c>
      <c r="C6261">
        <f t="shared" si="184"/>
        <v>2041</v>
      </c>
      <c r="D6261" t="str">
        <f t="shared" si="185"/>
        <v>FRETRAELCIMP38</v>
      </c>
      <c r="E6261" t="str">
        <f>VLOOKUP(D6261,'NZ40-POPT_tech_groups'!A:B,2,FALSE)</f>
        <v>NZ40-ENE-1-FRETRA</v>
      </c>
      <c r="F6261" s="3">
        <f>_xlfn.IFNA(_xlfn.IFNA(VLOOKUP(D6261,'Energy Share'!B:D,3,FALSE),VLOOKUP(LEFT(D6261,LEN(D6261)-2),'Energy Share'!B:D,3,FALSE)),0)*HLOOKUP(C6261,'Energy Share'!$I$2:$AL$3,2,FALSE)*VLOOKUP(LEFT(D6261,6),'Energy Share'!$I$6:$J$14,2,FALSE)</f>
        <v>0</v>
      </c>
    </row>
    <row r="6262" spans="1:6" hidden="1" x14ac:dyDescent="0.3">
      <c r="A6262">
        <f>IF(IFERROR(_xlfn.NUMBERVALUE(RIGHT(D6262,2))=C6262-2000,TRUE),1,0)*_xlfn.IFNA(VLOOKUP(LEFT(RIGHT(D6262,LEN(D6262)-6),LEN(RIGHT(D6262,LEN(D6262)-6))-3),'Filter Fuel'!$A$3:$I$29,HLOOKUP(LEFT(D6262,6),'Filter Fuel'!$B$1:$I$2,2,FALSE),FALSE),1)*IF(F6262=0,0,1)</f>
        <v>0</v>
      </c>
      <c r="B6262" t="s">
        <v>2</v>
      </c>
      <c r="C6262">
        <f t="shared" si="184"/>
        <v>2041</v>
      </c>
      <c r="D6262" t="str">
        <f t="shared" si="185"/>
        <v>FRETRAELCIMP39</v>
      </c>
      <c r="E6262" t="str">
        <f>VLOOKUP(D6262,'NZ40-POPT_tech_groups'!A:B,2,FALSE)</f>
        <v>NZ40-ENE-1-FRETRA</v>
      </c>
      <c r="F6262" s="3">
        <f>_xlfn.IFNA(_xlfn.IFNA(VLOOKUP(D6262,'Energy Share'!B:D,3,FALSE),VLOOKUP(LEFT(D6262,LEN(D6262)-2),'Energy Share'!B:D,3,FALSE)),0)*HLOOKUP(C6262,'Energy Share'!$I$2:$AL$3,2,FALSE)*VLOOKUP(LEFT(D6262,6),'Energy Share'!$I$6:$J$14,2,FALSE)</f>
        <v>0</v>
      </c>
    </row>
    <row r="6263" spans="1:6" hidden="1" x14ac:dyDescent="0.3">
      <c r="A6263">
        <f>IF(IFERROR(_xlfn.NUMBERVALUE(RIGHT(D6263,2))=C6263-2000,TRUE),1,0)*_xlfn.IFNA(VLOOKUP(LEFT(RIGHT(D6263,LEN(D6263)-6),LEN(RIGHT(D6263,LEN(D6263)-6))-3),'Filter Fuel'!$A$3:$I$29,HLOOKUP(LEFT(D6263,6),'Filter Fuel'!$B$1:$I$2,2,FALSE),FALSE),1)*IF(F6263=0,0,1)</f>
        <v>0</v>
      </c>
      <c r="B6263" t="s">
        <v>2</v>
      </c>
      <c r="C6263">
        <f t="shared" si="184"/>
        <v>2041</v>
      </c>
      <c r="D6263" t="str">
        <f t="shared" si="185"/>
        <v>FRETRAELCIMP40</v>
      </c>
      <c r="E6263" t="str">
        <f>VLOOKUP(D6263,'NZ40-POPT_tech_groups'!A:B,2,FALSE)</f>
        <v>NZ40-ENE-1-FRETRA</v>
      </c>
      <c r="F6263" s="3">
        <f>_xlfn.IFNA(_xlfn.IFNA(VLOOKUP(D6263,'Energy Share'!B:D,3,FALSE),VLOOKUP(LEFT(D6263,LEN(D6263)-2),'Energy Share'!B:D,3,FALSE)),0)*HLOOKUP(C6263,'Energy Share'!$I$2:$AL$3,2,FALSE)*VLOOKUP(LEFT(D6263,6),'Energy Share'!$I$6:$J$14,2,FALSE)</f>
        <v>0</v>
      </c>
    </row>
    <row r="6264" spans="1:6" hidden="1" x14ac:dyDescent="0.3">
      <c r="A6264">
        <f>IF(IFERROR(_xlfn.NUMBERVALUE(RIGHT(D6264,2))=C6264-2000,TRUE),1,0)*_xlfn.IFNA(VLOOKUP(LEFT(RIGHT(D6264,LEN(D6264)-6),LEN(RIGHT(D6264,LEN(D6264)-6))-3),'Filter Fuel'!$A$3:$I$29,HLOOKUP(LEFT(D6264,6),'Filter Fuel'!$B$1:$I$2,2,FALSE),FALSE),1)*IF(F6264=0,0,1)</f>
        <v>0</v>
      </c>
      <c r="B6264" t="s">
        <v>2</v>
      </c>
      <c r="C6264">
        <f t="shared" si="184"/>
        <v>2041</v>
      </c>
      <c r="D6264" t="str">
        <f t="shared" si="185"/>
        <v>FRETRAELCIMP41</v>
      </c>
      <c r="E6264" t="str">
        <f>VLOOKUP(D6264,'NZ40-POPT_tech_groups'!A:B,2,FALSE)</f>
        <v>NZ40-ENE-1-FRETRA</v>
      </c>
      <c r="F6264" s="3">
        <f>_xlfn.IFNA(_xlfn.IFNA(VLOOKUP(D6264,'Energy Share'!B:D,3,FALSE),VLOOKUP(LEFT(D6264,LEN(D6264)-2),'Energy Share'!B:D,3,FALSE)),0)*HLOOKUP(C6264,'Energy Share'!$I$2:$AL$3,2,FALSE)*VLOOKUP(LEFT(D6264,6),'Energy Share'!$I$6:$J$14,2,FALSE)</f>
        <v>0</v>
      </c>
    </row>
    <row r="6265" spans="1:6" hidden="1" x14ac:dyDescent="0.3">
      <c r="A6265">
        <f>IF(IFERROR(_xlfn.NUMBERVALUE(RIGHT(D6265,2))=C6265-2000,TRUE),1,0)*_xlfn.IFNA(VLOOKUP(LEFT(RIGHT(D6265,LEN(D6265)-6),LEN(RIGHT(D6265,LEN(D6265)-6))-3),'Filter Fuel'!$A$3:$I$29,HLOOKUP(LEFT(D6265,6),'Filter Fuel'!$B$1:$I$2,2,FALSE),FALSE),1)*IF(F6265=0,0,1)</f>
        <v>0</v>
      </c>
      <c r="B6265" t="s">
        <v>2</v>
      </c>
      <c r="C6265">
        <f t="shared" si="184"/>
        <v>2041</v>
      </c>
      <c r="D6265" t="str">
        <f t="shared" si="185"/>
        <v>FRETRAELCIMP42</v>
      </c>
      <c r="E6265" t="str">
        <f>VLOOKUP(D6265,'NZ40-POPT_tech_groups'!A:B,2,FALSE)</f>
        <v>NZ40-ENE-1-FRETRA</v>
      </c>
      <c r="F6265" s="3">
        <f>_xlfn.IFNA(_xlfn.IFNA(VLOOKUP(D6265,'Energy Share'!B:D,3,FALSE),VLOOKUP(LEFT(D6265,LEN(D6265)-2),'Energy Share'!B:D,3,FALSE)),0)*HLOOKUP(C6265,'Energy Share'!$I$2:$AL$3,2,FALSE)*VLOOKUP(LEFT(D6265,6),'Energy Share'!$I$6:$J$14,2,FALSE)</f>
        <v>0</v>
      </c>
    </row>
    <row r="6266" spans="1:6" hidden="1" x14ac:dyDescent="0.3">
      <c r="A6266">
        <f>IF(IFERROR(_xlfn.NUMBERVALUE(RIGHT(D6266,2))=C6266-2000,TRUE),1,0)*_xlfn.IFNA(VLOOKUP(LEFT(RIGHT(D6266,LEN(D6266)-6),LEN(RIGHT(D6266,LEN(D6266)-6))-3),'Filter Fuel'!$A$3:$I$29,HLOOKUP(LEFT(D6266,6),'Filter Fuel'!$B$1:$I$2,2,FALSE),FALSE),1)*IF(F6266=0,0,1)</f>
        <v>0</v>
      </c>
      <c r="B6266" t="s">
        <v>2</v>
      </c>
      <c r="C6266">
        <f t="shared" si="184"/>
        <v>2041</v>
      </c>
      <c r="D6266" t="str">
        <f t="shared" si="185"/>
        <v>FRETRAELCIMP43</v>
      </c>
      <c r="E6266" t="str">
        <f>VLOOKUP(D6266,'NZ40-POPT_tech_groups'!A:B,2,FALSE)</f>
        <v>NZ40-ENE-1-FRETRA</v>
      </c>
      <c r="F6266" s="3">
        <f>_xlfn.IFNA(_xlfn.IFNA(VLOOKUP(D6266,'Energy Share'!B:D,3,FALSE),VLOOKUP(LEFT(D6266,LEN(D6266)-2),'Energy Share'!B:D,3,FALSE)),0)*HLOOKUP(C6266,'Energy Share'!$I$2:$AL$3,2,FALSE)*VLOOKUP(LEFT(D6266,6),'Energy Share'!$I$6:$J$14,2,FALSE)</f>
        <v>0</v>
      </c>
    </row>
    <row r="6267" spans="1:6" hidden="1" x14ac:dyDescent="0.3">
      <c r="A6267">
        <f>IF(IFERROR(_xlfn.NUMBERVALUE(RIGHT(D6267,2))=C6267-2000,TRUE),1,0)*_xlfn.IFNA(VLOOKUP(LEFT(RIGHT(D6267,LEN(D6267)-6),LEN(RIGHT(D6267,LEN(D6267)-6))-3),'Filter Fuel'!$A$3:$I$29,HLOOKUP(LEFT(D6267,6),'Filter Fuel'!$B$1:$I$2,2,FALSE),FALSE),1)*IF(F6267=0,0,1)</f>
        <v>0</v>
      </c>
      <c r="B6267" t="s">
        <v>2</v>
      </c>
      <c r="C6267">
        <f t="shared" si="184"/>
        <v>2041</v>
      </c>
      <c r="D6267" t="str">
        <f t="shared" si="185"/>
        <v>FRETRAELCIMP44</v>
      </c>
      <c r="E6267" t="str">
        <f>VLOOKUP(D6267,'NZ40-POPT_tech_groups'!A:B,2,FALSE)</f>
        <v>NZ40-ENE-1-FRETRA</v>
      </c>
      <c r="F6267" s="3">
        <f>_xlfn.IFNA(_xlfn.IFNA(VLOOKUP(D6267,'Energy Share'!B:D,3,FALSE),VLOOKUP(LEFT(D6267,LEN(D6267)-2),'Energy Share'!B:D,3,FALSE)),0)*HLOOKUP(C6267,'Energy Share'!$I$2:$AL$3,2,FALSE)*VLOOKUP(LEFT(D6267,6),'Energy Share'!$I$6:$J$14,2,FALSE)</f>
        <v>0</v>
      </c>
    </row>
    <row r="6268" spans="1:6" hidden="1" x14ac:dyDescent="0.3">
      <c r="A6268">
        <f>IF(IFERROR(_xlfn.NUMBERVALUE(RIGHT(D6268,2))=C6268-2000,TRUE),1,0)*_xlfn.IFNA(VLOOKUP(LEFT(RIGHT(D6268,LEN(D6268)-6),LEN(RIGHT(D6268,LEN(D6268)-6))-3),'Filter Fuel'!$A$3:$I$29,HLOOKUP(LEFT(D6268,6),'Filter Fuel'!$B$1:$I$2,2,FALSE),FALSE),1)*IF(F6268=0,0,1)</f>
        <v>0</v>
      </c>
      <c r="B6268" t="s">
        <v>2</v>
      </c>
      <c r="C6268">
        <f t="shared" si="184"/>
        <v>2041</v>
      </c>
      <c r="D6268" t="str">
        <f t="shared" si="185"/>
        <v>FRETRAELCIMP45</v>
      </c>
      <c r="E6268" t="str">
        <f>VLOOKUP(D6268,'NZ40-POPT_tech_groups'!A:B,2,FALSE)</f>
        <v>NZ40-ENE-1-FRETRA</v>
      </c>
      <c r="F6268" s="3">
        <f>_xlfn.IFNA(_xlfn.IFNA(VLOOKUP(D6268,'Energy Share'!B:D,3,FALSE),VLOOKUP(LEFT(D6268,LEN(D6268)-2),'Energy Share'!B:D,3,FALSE)),0)*HLOOKUP(C6268,'Energy Share'!$I$2:$AL$3,2,FALSE)*VLOOKUP(LEFT(D6268,6),'Energy Share'!$I$6:$J$14,2,FALSE)</f>
        <v>0</v>
      </c>
    </row>
    <row r="6269" spans="1:6" hidden="1" x14ac:dyDescent="0.3">
      <c r="A6269">
        <f>IF(IFERROR(_xlfn.NUMBERVALUE(RIGHT(D6269,2))=C6269-2000,TRUE),1,0)*_xlfn.IFNA(VLOOKUP(LEFT(RIGHT(D6269,LEN(D6269)-6),LEN(RIGHT(D6269,LEN(D6269)-6))-3),'Filter Fuel'!$A$3:$I$29,HLOOKUP(LEFT(D6269,6),'Filter Fuel'!$B$1:$I$2,2,FALSE),FALSE),1)*IF(F6269=0,0,1)</f>
        <v>0</v>
      </c>
      <c r="B6269" t="s">
        <v>2</v>
      </c>
      <c r="C6269">
        <f t="shared" si="184"/>
        <v>2041</v>
      </c>
      <c r="D6269" t="str">
        <f t="shared" si="185"/>
        <v>FRETRAELCIMP46</v>
      </c>
      <c r="E6269" t="str">
        <f>VLOOKUP(D6269,'NZ40-POPT_tech_groups'!A:B,2,FALSE)</f>
        <v>NZ40-ENE-1-FRETRA</v>
      </c>
      <c r="F6269" s="3">
        <f>_xlfn.IFNA(_xlfn.IFNA(VLOOKUP(D6269,'Energy Share'!B:D,3,FALSE),VLOOKUP(LEFT(D6269,LEN(D6269)-2),'Energy Share'!B:D,3,FALSE)),0)*HLOOKUP(C6269,'Energy Share'!$I$2:$AL$3,2,FALSE)*VLOOKUP(LEFT(D6269,6),'Energy Share'!$I$6:$J$14,2,FALSE)</f>
        <v>0</v>
      </c>
    </row>
    <row r="6270" spans="1:6" hidden="1" x14ac:dyDescent="0.3">
      <c r="A6270">
        <f>IF(IFERROR(_xlfn.NUMBERVALUE(RIGHT(D6270,2))=C6270-2000,TRUE),1,0)*_xlfn.IFNA(VLOOKUP(LEFT(RIGHT(D6270,LEN(D6270)-6),LEN(RIGHT(D6270,LEN(D6270)-6))-3),'Filter Fuel'!$A$3:$I$29,HLOOKUP(LEFT(D6270,6),'Filter Fuel'!$B$1:$I$2,2,FALSE),FALSE),1)*IF(F6270=0,0,1)</f>
        <v>0</v>
      </c>
      <c r="B6270" t="s">
        <v>2</v>
      </c>
      <c r="C6270">
        <f t="shared" si="184"/>
        <v>2041</v>
      </c>
      <c r="D6270" t="str">
        <f t="shared" si="185"/>
        <v>FRETRAELCIMP47</v>
      </c>
      <c r="E6270" t="str">
        <f>VLOOKUP(D6270,'NZ40-POPT_tech_groups'!A:B,2,FALSE)</f>
        <v>NZ40-ENE-1-FRETRA</v>
      </c>
      <c r="F6270" s="3">
        <f>_xlfn.IFNA(_xlfn.IFNA(VLOOKUP(D6270,'Energy Share'!B:D,3,FALSE),VLOOKUP(LEFT(D6270,LEN(D6270)-2),'Energy Share'!B:D,3,FALSE)),0)*HLOOKUP(C6270,'Energy Share'!$I$2:$AL$3,2,FALSE)*VLOOKUP(LEFT(D6270,6),'Energy Share'!$I$6:$J$14,2,FALSE)</f>
        <v>0</v>
      </c>
    </row>
    <row r="6271" spans="1:6" hidden="1" x14ac:dyDescent="0.3">
      <c r="A6271">
        <f>IF(IFERROR(_xlfn.NUMBERVALUE(RIGHT(D6271,2))=C6271-2000,TRUE),1,0)*_xlfn.IFNA(VLOOKUP(LEFT(RIGHT(D6271,LEN(D6271)-6),LEN(RIGHT(D6271,LEN(D6271)-6))-3),'Filter Fuel'!$A$3:$I$29,HLOOKUP(LEFT(D6271,6),'Filter Fuel'!$B$1:$I$2,2,FALSE),FALSE),1)*IF(F6271=0,0,1)</f>
        <v>0</v>
      </c>
      <c r="B6271" t="s">
        <v>2</v>
      </c>
      <c r="C6271">
        <f t="shared" si="184"/>
        <v>2041</v>
      </c>
      <c r="D6271" t="str">
        <f t="shared" si="185"/>
        <v>FRETRAELCIMP48</v>
      </c>
      <c r="E6271" t="str">
        <f>VLOOKUP(D6271,'NZ40-POPT_tech_groups'!A:B,2,FALSE)</f>
        <v>NZ40-ENE-1-FRETRA</v>
      </c>
      <c r="F6271" s="3">
        <f>_xlfn.IFNA(_xlfn.IFNA(VLOOKUP(D6271,'Energy Share'!B:D,3,FALSE),VLOOKUP(LEFT(D6271,LEN(D6271)-2),'Energy Share'!B:D,3,FALSE)),0)*HLOOKUP(C6271,'Energy Share'!$I$2:$AL$3,2,FALSE)*VLOOKUP(LEFT(D6271,6),'Energy Share'!$I$6:$J$14,2,FALSE)</f>
        <v>0</v>
      </c>
    </row>
    <row r="6272" spans="1:6" hidden="1" x14ac:dyDescent="0.3">
      <c r="A6272">
        <f>IF(IFERROR(_xlfn.NUMBERVALUE(RIGHT(D6272,2))=C6272-2000,TRUE),1,0)*_xlfn.IFNA(VLOOKUP(LEFT(RIGHT(D6272,LEN(D6272)-6),LEN(RIGHT(D6272,LEN(D6272)-6))-3),'Filter Fuel'!$A$3:$I$29,HLOOKUP(LEFT(D6272,6),'Filter Fuel'!$B$1:$I$2,2,FALSE),FALSE),1)*IF(F6272=0,0,1)</f>
        <v>0</v>
      </c>
      <c r="B6272" t="s">
        <v>2</v>
      </c>
      <c r="C6272">
        <f t="shared" si="184"/>
        <v>2041</v>
      </c>
      <c r="D6272" t="str">
        <f t="shared" si="185"/>
        <v>FRETRAELCIMP49</v>
      </c>
      <c r="E6272" t="str">
        <f>VLOOKUP(D6272,'NZ40-POPT_tech_groups'!A:B,2,FALSE)</f>
        <v>NZ40-ENE-1-FRETRA</v>
      </c>
      <c r="F6272" s="3">
        <f>_xlfn.IFNA(_xlfn.IFNA(VLOOKUP(D6272,'Energy Share'!B:D,3,FALSE),VLOOKUP(LEFT(D6272,LEN(D6272)-2),'Energy Share'!B:D,3,FALSE)),0)*HLOOKUP(C6272,'Energy Share'!$I$2:$AL$3,2,FALSE)*VLOOKUP(LEFT(D6272,6),'Energy Share'!$I$6:$J$14,2,FALSE)</f>
        <v>0</v>
      </c>
    </row>
    <row r="6273" spans="1:6" hidden="1" x14ac:dyDescent="0.3">
      <c r="A6273">
        <f>IF(IFERROR(_xlfn.NUMBERVALUE(RIGHT(D6273,2))=C6273-2000,TRUE),1,0)*_xlfn.IFNA(VLOOKUP(LEFT(RIGHT(D6273,LEN(D6273)-6),LEN(RIGHT(D6273,LEN(D6273)-6))-3),'Filter Fuel'!$A$3:$I$29,HLOOKUP(LEFT(D6273,6),'Filter Fuel'!$B$1:$I$2,2,FALSE),FALSE),1)*IF(F6273=0,0,1)</f>
        <v>0</v>
      </c>
      <c r="B6273" t="s">
        <v>2</v>
      </c>
      <c r="C6273">
        <f t="shared" si="184"/>
        <v>2041</v>
      </c>
      <c r="D6273" t="str">
        <f t="shared" si="185"/>
        <v>FRETRAELCIMP50</v>
      </c>
      <c r="E6273" t="str">
        <f>VLOOKUP(D6273,'NZ40-POPT_tech_groups'!A:B,2,FALSE)</f>
        <v>NZ40-ENE-1-FRETRA</v>
      </c>
      <c r="F6273" s="3">
        <f>_xlfn.IFNA(_xlfn.IFNA(VLOOKUP(D6273,'Energy Share'!B:D,3,FALSE),VLOOKUP(LEFT(D6273,LEN(D6273)-2),'Energy Share'!B:D,3,FALSE)),0)*HLOOKUP(C6273,'Energy Share'!$I$2:$AL$3,2,FALSE)*VLOOKUP(LEFT(D6273,6),'Energy Share'!$I$6:$J$14,2,FALSE)</f>
        <v>0</v>
      </c>
    </row>
    <row r="6274" spans="1:6" hidden="1" x14ac:dyDescent="0.3">
      <c r="A6274">
        <f>IF(IFERROR(_xlfn.NUMBERVALUE(RIGHT(D6274,2))=C6274-2000,TRUE),1,0)*_xlfn.IFNA(VLOOKUP(LEFT(RIGHT(D6274,LEN(D6274)-6),LEN(RIGHT(D6274,LEN(D6274)-6))-3),'Filter Fuel'!$A$3:$I$29,HLOOKUP(LEFT(D6274,6),'Filter Fuel'!$B$1:$I$2,2,FALSE),FALSE),1)*IF(F6274=0,0,1)</f>
        <v>0</v>
      </c>
      <c r="B6274" t="s">
        <v>2</v>
      </c>
      <c r="C6274">
        <f t="shared" si="184"/>
        <v>2041</v>
      </c>
      <c r="D6274" t="str">
        <f t="shared" si="185"/>
        <v>INDBDGELCIMP16</v>
      </c>
      <c r="E6274" t="str">
        <f>VLOOKUP(D6274,'NZ40-POPT_tech_groups'!A:B,2,FALSE)</f>
        <v>NZ40-ENE-1-INDBDG</v>
      </c>
      <c r="F6274" s="3">
        <f>_xlfn.IFNA(_xlfn.IFNA(VLOOKUP(D6274,'Energy Share'!B:D,3,FALSE),VLOOKUP(LEFT(D6274,LEN(D6274)-2),'Energy Share'!B:D,3,FALSE)),0)*HLOOKUP(C6274,'Energy Share'!$I$2:$AL$3,2,FALSE)*VLOOKUP(LEFT(D6274,6),'Energy Share'!$I$6:$J$14,2,FALSE)</f>
        <v>0</v>
      </c>
    </row>
    <row r="6275" spans="1:6" hidden="1" x14ac:dyDescent="0.3">
      <c r="A6275">
        <f>IF(IFERROR(_xlfn.NUMBERVALUE(RIGHT(D6275,2))=C6275-2000,TRUE),1,0)*_xlfn.IFNA(VLOOKUP(LEFT(RIGHT(D6275,LEN(D6275)-6),LEN(RIGHT(D6275,LEN(D6275)-6))-3),'Filter Fuel'!$A$3:$I$29,HLOOKUP(LEFT(D6275,6),'Filter Fuel'!$B$1:$I$2,2,FALSE),FALSE),1)*IF(F6275=0,0,1)</f>
        <v>0</v>
      </c>
      <c r="B6275" t="s">
        <v>2</v>
      </c>
      <c r="C6275">
        <f t="shared" si="184"/>
        <v>2041</v>
      </c>
      <c r="D6275" t="str">
        <f t="shared" si="185"/>
        <v>INDBDGELCIMP17</v>
      </c>
      <c r="E6275" t="str">
        <f>VLOOKUP(D6275,'NZ40-POPT_tech_groups'!A:B,2,FALSE)</f>
        <v>NZ40-ENE-1-INDBDG</v>
      </c>
      <c r="F6275" s="3">
        <f>_xlfn.IFNA(_xlfn.IFNA(VLOOKUP(D6275,'Energy Share'!B:D,3,FALSE),VLOOKUP(LEFT(D6275,LEN(D6275)-2),'Energy Share'!B:D,3,FALSE)),0)*HLOOKUP(C6275,'Energy Share'!$I$2:$AL$3,2,FALSE)*VLOOKUP(LEFT(D6275,6),'Energy Share'!$I$6:$J$14,2,FALSE)</f>
        <v>0</v>
      </c>
    </row>
    <row r="6276" spans="1:6" hidden="1" x14ac:dyDescent="0.3">
      <c r="A6276">
        <f>IF(IFERROR(_xlfn.NUMBERVALUE(RIGHT(D6276,2))=C6276-2000,TRUE),1,0)*_xlfn.IFNA(VLOOKUP(LEFT(RIGHT(D6276,LEN(D6276)-6),LEN(RIGHT(D6276,LEN(D6276)-6))-3),'Filter Fuel'!$A$3:$I$29,HLOOKUP(LEFT(D6276,6),'Filter Fuel'!$B$1:$I$2,2,FALSE),FALSE),1)*IF(F6276=0,0,1)</f>
        <v>0</v>
      </c>
      <c r="B6276" t="s">
        <v>2</v>
      </c>
      <c r="C6276">
        <f t="shared" si="184"/>
        <v>2041</v>
      </c>
      <c r="D6276" t="str">
        <f t="shared" si="185"/>
        <v>INDBDGELCIMP18</v>
      </c>
      <c r="E6276" t="str">
        <f>VLOOKUP(D6276,'NZ40-POPT_tech_groups'!A:B,2,FALSE)</f>
        <v>NZ40-ENE-1-INDBDG</v>
      </c>
      <c r="F6276" s="3">
        <f>_xlfn.IFNA(_xlfn.IFNA(VLOOKUP(D6276,'Energy Share'!B:D,3,FALSE),VLOOKUP(LEFT(D6276,LEN(D6276)-2),'Energy Share'!B:D,3,FALSE)),0)*HLOOKUP(C6276,'Energy Share'!$I$2:$AL$3,2,FALSE)*VLOOKUP(LEFT(D6276,6),'Energy Share'!$I$6:$J$14,2,FALSE)</f>
        <v>0</v>
      </c>
    </row>
    <row r="6277" spans="1:6" hidden="1" x14ac:dyDescent="0.3">
      <c r="A6277">
        <f>IF(IFERROR(_xlfn.NUMBERVALUE(RIGHT(D6277,2))=C6277-2000,TRUE),1,0)*_xlfn.IFNA(VLOOKUP(LEFT(RIGHT(D6277,LEN(D6277)-6),LEN(RIGHT(D6277,LEN(D6277)-6))-3),'Filter Fuel'!$A$3:$I$29,HLOOKUP(LEFT(D6277,6),'Filter Fuel'!$B$1:$I$2,2,FALSE),FALSE),1)*IF(F6277=0,0,1)</f>
        <v>0</v>
      </c>
      <c r="B6277" t="s">
        <v>2</v>
      </c>
      <c r="C6277">
        <f t="shared" si="184"/>
        <v>2041</v>
      </c>
      <c r="D6277" t="str">
        <f t="shared" si="185"/>
        <v>INDBDGELCIMP19</v>
      </c>
      <c r="E6277" t="str">
        <f>VLOOKUP(D6277,'NZ40-POPT_tech_groups'!A:B,2,FALSE)</f>
        <v>NZ40-ENE-1-INDBDG</v>
      </c>
      <c r="F6277" s="3">
        <f>_xlfn.IFNA(_xlfn.IFNA(VLOOKUP(D6277,'Energy Share'!B:D,3,FALSE),VLOOKUP(LEFT(D6277,LEN(D6277)-2),'Energy Share'!B:D,3,FALSE)),0)*HLOOKUP(C6277,'Energy Share'!$I$2:$AL$3,2,FALSE)*VLOOKUP(LEFT(D6277,6),'Energy Share'!$I$6:$J$14,2,FALSE)</f>
        <v>0</v>
      </c>
    </row>
    <row r="6278" spans="1:6" hidden="1" x14ac:dyDescent="0.3">
      <c r="A6278">
        <f>IF(IFERROR(_xlfn.NUMBERVALUE(RIGHT(D6278,2))=C6278-2000,TRUE),1,0)*_xlfn.IFNA(VLOOKUP(LEFT(RIGHT(D6278,LEN(D6278)-6),LEN(RIGHT(D6278,LEN(D6278)-6))-3),'Filter Fuel'!$A$3:$I$29,HLOOKUP(LEFT(D6278,6),'Filter Fuel'!$B$1:$I$2,2,FALSE),FALSE),1)*IF(F6278=0,0,1)</f>
        <v>0</v>
      </c>
      <c r="B6278" t="s">
        <v>2</v>
      </c>
      <c r="C6278">
        <f t="shared" si="184"/>
        <v>2041</v>
      </c>
      <c r="D6278" t="str">
        <f t="shared" si="185"/>
        <v>INDBDGELCIMP20</v>
      </c>
      <c r="E6278" t="str">
        <f>VLOOKUP(D6278,'NZ40-POPT_tech_groups'!A:B,2,FALSE)</f>
        <v>NZ40-ENE-1-INDBDG</v>
      </c>
      <c r="F6278" s="3">
        <f>_xlfn.IFNA(_xlfn.IFNA(VLOOKUP(D6278,'Energy Share'!B:D,3,FALSE),VLOOKUP(LEFT(D6278,LEN(D6278)-2),'Energy Share'!B:D,3,FALSE)),0)*HLOOKUP(C6278,'Energy Share'!$I$2:$AL$3,2,FALSE)*VLOOKUP(LEFT(D6278,6),'Energy Share'!$I$6:$J$14,2,FALSE)</f>
        <v>0</v>
      </c>
    </row>
    <row r="6279" spans="1:6" hidden="1" x14ac:dyDescent="0.3">
      <c r="A6279">
        <f>IF(IFERROR(_xlfn.NUMBERVALUE(RIGHT(D6279,2))=C6279-2000,TRUE),1,0)*_xlfn.IFNA(VLOOKUP(LEFT(RIGHT(D6279,LEN(D6279)-6),LEN(RIGHT(D6279,LEN(D6279)-6))-3),'Filter Fuel'!$A$3:$I$29,HLOOKUP(LEFT(D6279,6),'Filter Fuel'!$B$1:$I$2,2,FALSE),FALSE),1)*IF(F6279=0,0,1)</f>
        <v>0</v>
      </c>
      <c r="B6279" t="s">
        <v>2</v>
      </c>
      <c r="C6279">
        <f t="shared" si="184"/>
        <v>2041</v>
      </c>
      <c r="D6279" t="str">
        <f t="shared" si="185"/>
        <v>INDBDGELCIMP21</v>
      </c>
      <c r="E6279" t="str">
        <f>VLOOKUP(D6279,'NZ40-POPT_tech_groups'!A:B,2,FALSE)</f>
        <v>NZ40-ENE-1-INDBDG</v>
      </c>
      <c r="F6279" s="3">
        <f>_xlfn.IFNA(_xlfn.IFNA(VLOOKUP(D6279,'Energy Share'!B:D,3,FALSE),VLOOKUP(LEFT(D6279,LEN(D6279)-2),'Energy Share'!B:D,3,FALSE)),0)*HLOOKUP(C6279,'Energy Share'!$I$2:$AL$3,2,FALSE)*VLOOKUP(LEFT(D6279,6),'Energy Share'!$I$6:$J$14,2,FALSE)</f>
        <v>0</v>
      </c>
    </row>
    <row r="6280" spans="1:6" hidden="1" x14ac:dyDescent="0.3">
      <c r="A6280">
        <f>IF(IFERROR(_xlfn.NUMBERVALUE(RIGHT(D6280,2))=C6280-2000,TRUE),1,0)*_xlfn.IFNA(VLOOKUP(LEFT(RIGHT(D6280,LEN(D6280)-6),LEN(RIGHT(D6280,LEN(D6280)-6))-3),'Filter Fuel'!$A$3:$I$29,HLOOKUP(LEFT(D6280,6),'Filter Fuel'!$B$1:$I$2,2,FALSE),FALSE),1)*IF(F6280=0,0,1)</f>
        <v>0</v>
      </c>
      <c r="B6280" t="s">
        <v>2</v>
      </c>
      <c r="C6280">
        <f t="shared" si="184"/>
        <v>2041</v>
      </c>
      <c r="D6280" t="str">
        <f t="shared" si="185"/>
        <v>INDBDGELCIMP22</v>
      </c>
      <c r="E6280" t="str">
        <f>VLOOKUP(D6280,'NZ40-POPT_tech_groups'!A:B,2,FALSE)</f>
        <v>NZ40-ENE-1-INDBDG</v>
      </c>
      <c r="F6280" s="3">
        <f>_xlfn.IFNA(_xlfn.IFNA(VLOOKUP(D6280,'Energy Share'!B:D,3,FALSE),VLOOKUP(LEFT(D6280,LEN(D6280)-2),'Energy Share'!B:D,3,FALSE)),0)*HLOOKUP(C6280,'Energy Share'!$I$2:$AL$3,2,FALSE)*VLOOKUP(LEFT(D6280,6),'Energy Share'!$I$6:$J$14,2,FALSE)</f>
        <v>0</v>
      </c>
    </row>
    <row r="6281" spans="1:6" hidden="1" x14ac:dyDescent="0.3">
      <c r="A6281">
        <f>IF(IFERROR(_xlfn.NUMBERVALUE(RIGHT(D6281,2))=C6281-2000,TRUE),1,0)*_xlfn.IFNA(VLOOKUP(LEFT(RIGHT(D6281,LEN(D6281)-6),LEN(RIGHT(D6281,LEN(D6281)-6))-3),'Filter Fuel'!$A$3:$I$29,HLOOKUP(LEFT(D6281,6),'Filter Fuel'!$B$1:$I$2,2,FALSE),FALSE),1)*IF(F6281=0,0,1)</f>
        <v>0</v>
      </c>
      <c r="B6281" t="s">
        <v>2</v>
      </c>
      <c r="C6281">
        <f t="shared" si="184"/>
        <v>2041</v>
      </c>
      <c r="D6281" t="str">
        <f t="shared" si="185"/>
        <v>INDBDGELCIMP23</v>
      </c>
      <c r="E6281" t="str">
        <f>VLOOKUP(D6281,'NZ40-POPT_tech_groups'!A:B,2,FALSE)</f>
        <v>NZ40-ENE-1-INDBDG</v>
      </c>
      <c r="F6281" s="3">
        <f>_xlfn.IFNA(_xlfn.IFNA(VLOOKUP(D6281,'Energy Share'!B:D,3,FALSE),VLOOKUP(LEFT(D6281,LEN(D6281)-2),'Energy Share'!B:D,3,FALSE)),0)*HLOOKUP(C6281,'Energy Share'!$I$2:$AL$3,2,FALSE)*VLOOKUP(LEFT(D6281,6),'Energy Share'!$I$6:$J$14,2,FALSE)</f>
        <v>0</v>
      </c>
    </row>
    <row r="6282" spans="1:6" hidden="1" x14ac:dyDescent="0.3">
      <c r="A6282">
        <f>IF(IFERROR(_xlfn.NUMBERVALUE(RIGHT(D6282,2))=C6282-2000,TRUE),1,0)*_xlfn.IFNA(VLOOKUP(LEFT(RIGHT(D6282,LEN(D6282)-6),LEN(RIGHT(D6282,LEN(D6282)-6))-3),'Filter Fuel'!$A$3:$I$29,HLOOKUP(LEFT(D6282,6),'Filter Fuel'!$B$1:$I$2,2,FALSE),FALSE),1)*IF(F6282=0,0,1)</f>
        <v>0</v>
      </c>
      <c r="B6282" t="s">
        <v>2</v>
      </c>
      <c r="C6282">
        <f t="shared" si="184"/>
        <v>2041</v>
      </c>
      <c r="D6282" t="str">
        <f t="shared" si="185"/>
        <v>INDBDGELCIMP24</v>
      </c>
      <c r="E6282" t="str">
        <f>VLOOKUP(D6282,'NZ40-POPT_tech_groups'!A:B,2,FALSE)</f>
        <v>NZ40-ENE-1-INDBDG</v>
      </c>
      <c r="F6282" s="3">
        <f>_xlfn.IFNA(_xlfn.IFNA(VLOOKUP(D6282,'Energy Share'!B:D,3,FALSE),VLOOKUP(LEFT(D6282,LEN(D6282)-2),'Energy Share'!B:D,3,FALSE)),0)*HLOOKUP(C6282,'Energy Share'!$I$2:$AL$3,2,FALSE)*VLOOKUP(LEFT(D6282,6),'Energy Share'!$I$6:$J$14,2,FALSE)</f>
        <v>0</v>
      </c>
    </row>
    <row r="6283" spans="1:6" hidden="1" x14ac:dyDescent="0.3">
      <c r="A6283">
        <f>IF(IFERROR(_xlfn.NUMBERVALUE(RIGHT(D6283,2))=C6283-2000,TRUE),1,0)*_xlfn.IFNA(VLOOKUP(LEFT(RIGHT(D6283,LEN(D6283)-6),LEN(RIGHT(D6283,LEN(D6283)-6))-3),'Filter Fuel'!$A$3:$I$29,HLOOKUP(LEFT(D6283,6),'Filter Fuel'!$B$1:$I$2,2,FALSE),FALSE),1)*IF(F6283=0,0,1)</f>
        <v>0</v>
      </c>
      <c r="B6283" t="s">
        <v>2</v>
      </c>
      <c r="C6283">
        <f t="shared" si="184"/>
        <v>2041</v>
      </c>
      <c r="D6283" t="str">
        <f t="shared" si="185"/>
        <v>INDBDGELCIMP25</v>
      </c>
      <c r="E6283" t="str">
        <f>VLOOKUP(D6283,'NZ40-POPT_tech_groups'!A:B,2,FALSE)</f>
        <v>NZ40-ENE-1-INDBDG</v>
      </c>
      <c r="F6283" s="3">
        <f>_xlfn.IFNA(_xlfn.IFNA(VLOOKUP(D6283,'Energy Share'!B:D,3,FALSE),VLOOKUP(LEFT(D6283,LEN(D6283)-2),'Energy Share'!B:D,3,FALSE)),0)*HLOOKUP(C6283,'Energy Share'!$I$2:$AL$3,2,FALSE)*VLOOKUP(LEFT(D6283,6),'Energy Share'!$I$6:$J$14,2,FALSE)</f>
        <v>0</v>
      </c>
    </row>
    <row r="6284" spans="1:6" hidden="1" x14ac:dyDescent="0.3">
      <c r="A6284">
        <f>IF(IFERROR(_xlfn.NUMBERVALUE(RIGHT(D6284,2))=C6284-2000,TRUE),1,0)*_xlfn.IFNA(VLOOKUP(LEFT(RIGHT(D6284,LEN(D6284)-6),LEN(RIGHT(D6284,LEN(D6284)-6))-3),'Filter Fuel'!$A$3:$I$29,HLOOKUP(LEFT(D6284,6),'Filter Fuel'!$B$1:$I$2,2,FALSE),FALSE),1)*IF(F6284=0,0,1)</f>
        <v>0</v>
      </c>
      <c r="B6284" t="s">
        <v>2</v>
      </c>
      <c r="C6284">
        <f t="shared" si="184"/>
        <v>2041</v>
      </c>
      <c r="D6284" t="str">
        <f t="shared" si="185"/>
        <v>INDBDGELCIMP26</v>
      </c>
      <c r="E6284" t="str">
        <f>VLOOKUP(D6284,'NZ40-POPT_tech_groups'!A:B,2,FALSE)</f>
        <v>NZ40-ENE-1-INDBDG</v>
      </c>
      <c r="F6284" s="3">
        <f>_xlfn.IFNA(_xlfn.IFNA(VLOOKUP(D6284,'Energy Share'!B:D,3,FALSE),VLOOKUP(LEFT(D6284,LEN(D6284)-2),'Energy Share'!B:D,3,FALSE)),0)*HLOOKUP(C6284,'Energy Share'!$I$2:$AL$3,2,FALSE)*VLOOKUP(LEFT(D6284,6),'Energy Share'!$I$6:$J$14,2,FALSE)</f>
        <v>0</v>
      </c>
    </row>
    <row r="6285" spans="1:6" hidden="1" x14ac:dyDescent="0.3">
      <c r="A6285">
        <f>IF(IFERROR(_xlfn.NUMBERVALUE(RIGHT(D6285,2))=C6285-2000,TRUE),1,0)*_xlfn.IFNA(VLOOKUP(LEFT(RIGHT(D6285,LEN(D6285)-6),LEN(RIGHT(D6285,LEN(D6285)-6))-3),'Filter Fuel'!$A$3:$I$29,HLOOKUP(LEFT(D6285,6),'Filter Fuel'!$B$1:$I$2,2,FALSE),FALSE),1)*IF(F6285=0,0,1)</f>
        <v>0</v>
      </c>
      <c r="B6285" t="s">
        <v>2</v>
      </c>
      <c r="C6285">
        <f t="shared" si="184"/>
        <v>2041</v>
      </c>
      <c r="D6285" t="str">
        <f t="shared" si="185"/>
        <v>INDBDGELCIMP27</v>
      </c>
      <c r="E6285" t="str">
        <f>VLOOKUP(D6285,'NZ40-POPT_tech_groups'!A:B,2,FALSE)</f>
        <v>NZ40-ENE-1-INDBDG</v>
      </c>
      <c r="F6285" s="3">
        <f>_xlfn.IFNA(_xlfn.IFNA(VLOOKUP(D6285,'Energy Share'!B:D,3,FALSE),VLOOKUP(LEFT(D6285,LEN(D6285)-2),'Energy Share'!B:D,3,FALSE)),0)*HLOOKUP(C6285,'Energy Share'!$I$2:$AL$3,2,FALSE)*VLOOKUP(LEFT(D6285,6),'Energy Share'!$I$6:$J$14,2,FALSE)</f>
        <v>0</v>
      </c>
    </row>
    <row r="6286" spans="1:6" hidden="1" x14ac:dyDescent="0.3">
      <c r="A6286">
        <f>IF(IFERROR(_xlfn.NUMBERVALUE(RIGHT(D6286,2))=C6286-2000,TRUE),1,0)*_xlfn.IFNA(VLOOKUP(LEFT(RIGHT(D6286,LEN(D6286)-6),LEN(RIGHT(D6286,LEN(D6286)-6))-3),'Filter Fuel'!$A$3:$I$29,HLOOKUP(LEFT(D6286,6),'Filter Fuel'!$B$1:$I$2,2,FALSE),FALSE),1)*IF(F6286=0,0,1)</f>
        <v>0</v>
      </c>
      <c r="B6286" t="s">
        <v>2</v>
      </c>
      <c r="C6286">
        <f t="shared" si="184"/>
        <v>2041</v>
      </c>
      <c r="D6286" t="str">
        <f t="shared" si="185"/>
        <v>INDBDGELCIMP28</v>
      </c>
      <c r="E6286" t="str">
        <f>VLOOKUP(D6286,'NZ40-POPT_tech_groups'!A:B,2,FALSE)</f>
        <v>NZ40-ENE-1-INDBDG</v>
      </c>
      <c r="F6286" s="3">
        <f>_xlfn.IFNA(_xlfn.IFNA(VLOOKUP(D6286,'Energy Share'!B:D,3,FALSE),VLOOKUP(LEFT(D6286,LEN(D6286)-2),'Energy Share'!B:D,3,FALSE)),0)*HLOOKUP(C6286,'Energy Share'!$I$2:$AL$3,2,FALSE)*VLOOKUP(LEFT(D6286,6),'Energy Share'!$I$6:$J$14,2,FALSE)</f>
        <v>0</v>
      </c>
    </row>
    <row r="6287" spans="1:6" hidden="1" x14ac:dyDescent="0.3">
      <c r="A6287">
        <f>IF(IFERROR(_xlfn.NUMBERVALUE(RIGHT(D6287,2))=C6287-2000,TRUE),1,0)*_xlfn.IFNA(VLOOKUP(LEFT(RIGHT(D6287,LEN(D6287)-6),LEN(RIGHT(D6287,LEN(D6287)-6))-3),'Filter Fuel'!$A$3:$I$29,HLOOKUP(LEFT(D6287,6),'Filter Fuel'!$B$1:$I$2,2,FALSE),FALSE),1)*IF(F6287=0,0,1)</f>
        <v>0</v>
      </c>
      <c r="B6287" t="s">
        <v>2</v>
      </c>
      <c r="C6287">
        <f t="shared" si="184"/>
        <v>2041</v>
      </c>
      <c r="D6287" t="str">
        <f t="shared" si="185"/>
        <v>INDBDGELCIMP29</v>
      </c>
      <c r="E6287" t="str">
        <f>VLOOKUP(D6287,'NZ40-POPT_tech_groups'!A:B,2,FALSE)</f>
        <v>NZ40-ENE-1-INDBDG</v>
      </c>
      <c r="F6287" s="3">
        <f>_xlfn.IFNA(_xlfn.IFNA(VLOOKUP(D6287,'Energy Share'!B:D,3,FALSE),VLOOKUP(LEFT(D6287,LEN(D6287)-2),'Energy Share'!B:D,3,FALSE)),0)*HLOOKUP(C6287,'Energy Share'!$I$2:$AL$3,2,FALSE)*VLOOKUP(LEFT(D6287,6),'Energy Share'!$I$6:$J$14,2,FALSE)</f>
        <v>0</v>
      </c>
    </row>
    <row r="6288" spans="1:6" hidden="1" x14ac:dyDescent="0.3">
      <c r="A6288">
        <f>IF(IFERROR(_xlfn.NUMBERVALUE(RIGHT(D6288,2))=C6288-2000,TRUE),1,0)*_xlfn.IFNA(VLOOKUP(LEFT(RIGHT(D6288,LEN(D6288)-6),LEN(RIGHT(D6288,LEN(D6288)-6))-3),'Filter Fuel'!$A$3:$I$29,HLOOKUP(LEFT(D6288,6),'Filter Fuel'!$B$1:$I$2,2,FALSE),FALSE),1)*IF(F6288=0,0,1)</f>
        <v>0</v>
      </c>
      <c r="B6288" t="s">
        <v>2</v>
      </c>
      <c r="C6288">
        <f t="shared" si="184"/>
        <v>2041</v>
      </c>
      <c r="D6288" t="str">
        <f t="shared" si="185"/>
        <v>INDBDGELCIMP30</v>
      </c>
      <c r="E6288" t="str">
        <f>VLOOKUP(D6288,'NZ40-POPT_tech_groups'!A:B,2,FALSE)</f>
        <v>NZ40-ENE-1-INDBDG</v>
      </c>
      <c r="F6288" s="3">
        <f>_xlfn.IFNA(_xlfn.IFNA(VLOOKUP(D6288,'Energy Share'!B:D,3,FALSE),VLOOKUP(LEFT(D6288,LEN(D6288)-2),'Energy Share'!B:D,3,FALSE)),0)*HLOOKUP(C6288,'Energy Share'!$I$2:$AL$3,2,FALSE)*VLOOKUP(LEFT(D6288,6),'Energy Share'!$I$6:$J$14,2,FALSE)</f>
        <v>0</v>
      </c>
    </row>
    <row r="6289" spans="1:6" hidden="1" x14ac:dyDescent="0.3">
      <c r="A6289">
        <f>IF(IFERROR(_xlfn.NUMBERVALUE(RIGHT(D6289,2))=C6289-2000,TRUE),1,0)*_xlfn.IFNA(VLOOKUP(LEFT(RIGHT(D6289,LEN(D6289)-6),LEN(RIGHT(D6289,LEN(D6289)-6))-3),'Filter Fuel'!$A$3:$I$29,HLOOKUP(LEFT(D6289,6),'Filter Fuel'!$B$1:$I$2,2,FALSE),FALSE),1)*IF(F6289=0,0,1)</f>
        <v>0</v>
      </c>
      <c r="B6289" t="s">
        <v>2</v>
      </c>
      <c r="C6289">
        <f t="shared" si="184"/>
        <v>2041</v>
      </c>
      <c r="D6289" t="str">
        <f t="shared" si="185"/>
        <v>INDBDGELCIMP31</v>
      </c>
      <c r="E6289" t="str">
        <f>VLOOKUP(D6289,'NZ40-POPT_tech_groups'!A:B,2,FALSE)</f>
        <v>NZ40-ENE-1-INDBDG</v>
      </c>
      <c r="F6289" s="3">
        <f>_xlfn.IFNA(_xlfn.IFNA(VLOOKUP(D6289,'Energy Share'!B:D,3,FALSE),VLOOKUP(LEFT(D6289,LEN(D6289)-2),'Energy Share'!B:D,3,FALSE)),0)*HLOOKUP(C6289,'Energy Share'!$I$2:$AL$3,2,FALSE)*VLOOKUP(LEFT(D6289,6),'Energy Share'!$I$6:$J$14,2,FALSE)</f>
        <v>0</v>
      </c>
    </row>
    <row r="6290" spans="1:6" hidden="1" x14ac:dyDescent="0.3">
      <c r="A6290">
        <f>IF(IFERROR(_xlfn.NUMBERVALUE(RIGHT(D6290,2))=C6290-2000,TRUE),1,0)*_xlfn.IFNA(VLOOKUP(LEFT(RIGHT(D6290,LEN(D6290)-6),LEN(RIGHT(D6290,LEN(D6290)-6))-3),'Filter Fuel'!$A$3:$I$29,HLOOKUP(LEFT(D6290,6),'Filter Fuel'!$B$1:$I$2,2,FALSE),FALSE),1)*IF(F6290=0,0,1)</f>
        <v>0</v>
      </c>
      <c r="B6290" t="s">
        <v>2</v>
      </c>
      <c r="C6290">
        <f t="shared" si="184"/>
        <v>2041</v>
      </c>
      <c r="D6290" t="str">
        <f t="shared" si="185"/>
        <v>INDBDGELCIMP32</v>
      </c>
      <c r="E6290" t="str">
        <f>VLOOKUP(D6290,'NZ40-POPT_tech_groups'!A:B,2,FALSE)</f>
        <v>NZ40-ENE-1-INDBDG</v>
      </c>
      <c r="F6290" s="3">
        <f>_xlfn.IFNA(_xlfn.IFNA(VLOOKUP(D6290,'Energy Share'!B:D,3,FALSE),VLOOKUP(LEFT(D6290,LEN(D6290)-2),'Energy Share'!B:D,3,FALSE)),0)*HLOOKUP(C6290,'Energy Share'!$I$2:$AL$3,2,FALSE)*VLOOKUP(LEFT(D6290,6),'Energy Share'!$I$6:$J$14,2,FALSE)</f>
        <v>0</v>
      </c>
    </row>
    <row r="6291" spans="1:6" hidden="1" x14ac:dyDescent="0.3">
      <c r="A6291">
        <f>IF(IFERROR(_xlfn.NUMBERVALUE(RIGHT(D6291,2))=C6291-2000,TRUE),1,0)*_xlfn.IFNA(VLOOKUP(LEFT(RIGHT(D6291,LEN(D6291)-6),LEN(RIGHT(D6291,LEN(D6291)-6))-3),'Filter Fuel'!$A$3:$I$29,HLOOKUP(LEFT(D6291,6),'Filter Fuel'!$B$1:$I$2,2,FALSE),FALSE),1)*IF(F6291=0,0,1)</f>
        <v>0</v>
      </c>
      <c r="B6291" t="s">
        <v>2</v>
      </c>
      <c r="C6291">
        <f t="shared" si="184"/>
        <v>2041</v>
      </c>
      <c r="D6291" t="str">
        <f t="shared" si="185"/>
        <v>INDBDGELCIMP33</v>
      </c>
      <c r="E6291" t="str">
        <f>VLOOKUP(D6291,'NZ40-POPT_tech_groups'!A:B,2,FALSE)</f>
        <v>NZ40-ENE-1-INDBDG</v>
      </c>
      <c r="F6291" s="3">
        <f>_xlfn.IFNA(_xlfn.IFNA(VLOOKUP(D6291,'Energy Share'!B:D,3,FALSE),VLOOKUP(LEFT(D6291,LEN(D6291)-2),'Energy Share'!B:D,3,FALSE)),0)*HLOOKUP(C6291,'Energy Share'!$I$2:$AL$3,2,FALSE)*VLOOKUP(LEFT(D6291,6),'Energy Share'!$I$6:$J$14,2,FALSE)</f>
        <v>0</v>
      </c>
    </row>
    <row r="6292" spans="1:6" hidden="1" x14ac:dyDescent="0.3">
      <c r="A6292">
        <f>IF(IFERROR(_xlfn.NUMBERVALUE(RIGHT(D6292,2))=C6292-2000,TRUE),1,0)*_xlfn.IFNA(VLOOKUP(LEFT(RIGHT(D6292,LEN(D6292)-6),LEN(RIGHT(D6292,LEN(D6292)-6))-3),'Filter Fuel'!$A$3:$I$29,HLOOKUP(LEFT(D6292,6),'Filter Fuel'!$B$1:$I$2,2,FALSE),FALSE),1)*IF(F6292=0,0,1)</f>
        <v>0</v>
      </c>
      <c r="B6292" t="s">
        <v>2</v>
      </c>
      <c r="C6292">
        <f t="shared" si="184"/>
        <v>2041</v>
      </c>
      <c r="D6292" t="str">
        <f t="shared" si="185"/>
        <v>INDBDGELCIMP34</v>
      </c>
      <c r="E6292" t="str">
        <f>VLOOKUP(D6292,'NZ40-POPT_tech_groups'!A:B,2,FALSE)</f>
        <v>NZ40-ENE-1-INDBDG</v>
      </c>
      <c r="F6292" s="3">
        <f>_xlfn.IFNA(_xlfn.IFNA(VLOOKUP(D6292,'Energy Share'!B:D,3,FALSE),VLOOKUP(LEFT(D6292,LEN(D6292)-2),'Energy Share'!B:D,3,FALSE)),0)*HLOOKUP(C6292,'Energy Share'!$I$2:$AL$3,2,FALSE)*VLOOKUP(LEFT(D6292,6),'Energy Share'!$I$6:$J$14,2,FALSE)</f>
        <v>0</v>
      </c>
    </row>
    <row r="6293" spans="1:6" hidden="1" x14ac:dyDescent="0.3">
      <c r="A6293">
        <f>IF(IFERROR(_xlfn.NUMBERVALUE(RIGHT(D6293,2))=C6293-2000,TRUE),1,0)*_xlfn.IFNA(VLOOKUP(LEFT(RIGHT(D6293,LEN(D6293)-6),LEN(RIGHT(D6293,LEN(D6293)-6))-3),'Filter Fuel'!$A$3:$I$29,HLOOKUP(LEFT(D6293,6),'Filter Fuel'!$B$1:$I$2,2,FALSE),FALSE),1)*IF(F6293=0,0,1)</f>
        <v>0</v>
      </c>
      <c r="B6293" t="s">
        <v>2</v>
      </c>
      <c r="C6293">
        <f t="shared" si="184"/>
        <v>2041</v>
      </c>
      <c r="D6293" t="str">
        <f t="shared" si="185"/>
        <v>INDBDGELCIMP35</v>
      </c>
      <c r="E6293" t="str">
        <f>VLOOKUP(D6293,'NZ40-POPT_tech_groups'!A:B,2,FALSE)</f>
        <v>NZ40-ENE-1-INDBDG</v>
      </c>
      <c r="F6293" s="3">
        <f>_xlfn.IFNA(_xlfn.IFNA(VLOOKUP(D6293,'Energy Share'!B:D,3,FALSE),VLOOKUP(LEFT(D6293,LEN(D6293)-2),'Energy Share'!B:D,3,FALSE)),0)*HLOOKUP(C6293,'Energy Share'!$I$2:$AL$3,2,FALSE)*VLOOKUP(LEFT(D6293,6),'Energy Share'!$I$6:$J$14,2,FALSE)</f>
        <v>0</v>
      </c>
    </row>
    <row r="6294" spans="1:6" hidden="1" x14ac:dyDescent="0.3">
      <c r="A6294">
        <f>IF(IFERROR(_xlfn.NUMBERVALUE(RIGHT(D6294,2))=C6294-2000,TRUE),1,0)*_xlfn.IFNA(VLOOKUP(LEFT(RIGHT(D6294,LEN(D6294)-6),LEN(RIGHT(D6294,LEN(D6294)-6))-3),'Filter Fuel'!$A$3:$I$29,HLOOKUP(LEFT(D6294,6),'Filter Fuel'!$B$1:$I$2,2,FALSE),FALSE),1)*IF(F6294=0,0,1)</f>
        <v>0</v>
      </c>
      <c r="B6294" t="s">
        <v>2</v>
      </c>
      <c r="C6294">
        <f t="shared" si="184"/>
        <v>2041</v>
      </c>
      <c r="D6294" t="str">
        <f t="shared" si="185"/>
        <v>INDBDGELCIMP36</v>
      </c>
      <c r="E6294" t="str">
        <f>VLOOKUP(D6294,'NZ40-POPT_tech_groups'!A:B,2,FALSE)</f>
        <v>NZ40-ENE-1-INDBDG</v>
      </c>
      <c r="F6294" s="3">
        <f>_xlfn.IFNA(_xlfn.IFNA(VLOOKUP(D6294,'Energy Share'!B:D,3,FALSE),VLOOKUP(LEFT(D6294,LEN(D6294)-2),'Energy Share'!B:D,3,FALSE)),0)*HLOOKUP(C6294,'Energy Share'!$I$2:$AL$3,2,FALSE)*VLOOKUP(LEFT(D6294,6),'Energy Share'!$I$6:$J$14,2,FALSE)</f>
        <v>0</v>
      </c>
    </row>
    <row r="6295" spans="1:6" hidden="1" x14ac:dyDescent="0.3">
      <c r="A6295">
        <f>IF(IFERROR(_xlfn.NUMBERVALUE(RIGHT(D6295,2))=C6295-2000,TRUE),1,0)*_xlfn.IFNA(VLOOKUP(LEFT(RIGHT(D6295,LEN(D6295)-6),LEN(RIGHT(D6295,LEN(D6295)-6))-3),'Filter Fuel'!$A$3:$I$29,HLOOKUP(LEFT(D6295,6),'Filter Fuel'!$B$1:$I$2,2,FALSE),FALSE),1)*IF(F6295=0,0,1)</f>
        <v>0</v>
      </c>
      <c r="B6295" t="s">
        <v>2</v>
      </c>
      <c r="C6295">
        <f t="shared" si="184"/>
        <v>2041</v>
      </c>
      <c r="D6295" t="str">
        <f t="shared" si="185"/>
        <v>INDBDGELCIMP37</v>
      </c>
      <c r="E6295" t="str">
        <f>VLOOKUP(D6295,'NZ40-POPT_tech_groups'!A:B,2,FALSE)</f>
        <v>NZ40-ENE-1-INDBDG</v>
      </c>
      <c r="F6295" s="3">
        <f>_xlfn.IFNA(_xlfn.IFNA(VLOOKUP(D6295,'Energy Share'!B:D,3,FALSE),VLOOKUP(LEFT(D6295,LEN(D6295)-2),'Energy Share'!B:D,3,FALSE)),0)*HLOOKUP(C6295,'Energy Share'!$I$2:$AL$3,2,FALSE)*VLOOKUP(LEFT(D6295,6),'Energy Share'!$I$6:$J$14,2,FALSE)</f>
        <v>0</v>
      </c>
    </row>
    <row r="6296" spans="1:6" hidden="1" x14ac:dyDescent="0.3">
      <c r="A6296">
        <f>IF(IFERROR(_xlfn.NUMBERVALUE(RIGHT(D6296,2))=C6296-2000,TRUE),1,0)*_xlfn.IFNA(VLOOKUP(LEFT(RIGHT(D6296,LEN(D6296)-6),LEN(RIGHT(D6296,LEN(D6296)-6))-3),'Filter Fuel'!$A$3:$I$29,HLOOKUP(LEFT(D6296,6),'Filter Fuel'!$B$1:$I$2,2,FALSE),FALSE),1)*IF(F6296=0,0,1)</f>
        <v>0</v>
      </c>
      <c r="B6296" t="s">
        <v>2</v>
      </c>
      <c r="C6296">
        <f t="shared" si="184"/>
        <v>2041</v>
      </c>
      <c r="D6296" t="str">
        <f t="shared" si="185"/>
        <v>INDBDGELCIMP38</v>
      </c>
      <c r="E6296" t="str">
        <f>VLOOKUP(D6296,'NZ40-POPT_tech_groups'!A:B,2,FALSE)</f>
        <v>NZ40-ENE-1-INDBDG</v>
      </c>
      <c r="F6296" s="3">
        <f>_xlfn.IFNA(_xlfn.IFNA(VLOOKUP(D6296,'Energy Share'!B:D,3,FALSE),VLOOKUP(LEFT(D6296,LEN(D6296)-2),'Energy Share'!B:D,3,FALSE)),0)*HLOOKUP(C6296,'Energy Share'!$I$2:$AL$3,2,FALSE)*VLOOKUP(LEFT(D6296,6),'Energy Share'!$I$6:$J$14,2,FALSE)</f>
        <v>0</v>
      </c>
    </row>
    <row r="6297" spans="1:6" hidden="1" x14ac:dyDescent="0.3">
      <c r="A6297">
        <f>IF(IFERROR(_xlfn.NUMBERVALUE(RIGHT(D6297,2))=C6297-2000,TRUE),1,0)*_xlfn.IFNA(VLOOKUP(LEFT(RIGHT(D6297,LEN(D6297)-6),LEN(RIGHT(D6297,LEN(D6297)-6))-3),'Filter Fuel'!$A$3:$I$29,HLOOKUP(LEFT(D6297,6),'Filter Fuel'!$B$1:$I$2,2,FALSE),FALSE),1)*IF(F6297=0,0,1)</f>
        <v>0</v>
      </c>
      <c r="B6297" t="s">
        <v>2</v>
      </c>
      <c r="C6297">
        <f t="shared" ref="C6297:C6360" si="186">C5954+1</f>
        <v>2041</v>
      </c>
      <c r="D6297" t="str">
        <f t="shared" ref="D6297:D6360" si="187">D5954</f>
        <v>INDBDGELCIMP39</v>
      </c>
      <c r="E6297" t="str">
        <f>VLOOKUP(D6297,'NZ40-POPT_tech_groups'!A:B,2,FALSE)</f>
        <v>NZ40-ENE-1-INDBDG</v>
      </c>
      <c r="F6297" s="3">
        <f>_xlfn.IFNA(_xlfn.IFNA(VLOOKUP(D6297,'Energy Share'!B:D,3,FALSE),VLOOKUP(LEFT(D6297,LEN(D6297)-2),'Energy Share'!B:D,3,FALSE)),0)*HLOOKUP(C6297,'Energy Share'!$I$2:$AL$3,2,FALSE)*VLOOKUP(LEFT(D6297,6),'Energy Share'!$I$6:$J$14,2,FALSE)</f>
        <v>0</v>
      </c>
    </row>
    <row r="6298" spans="1:6" hidden="1" x14ac:dyDescent="0.3">
      <c r="A6298">
        <f>IF(IFERROR(_xlfn.NUMBERVALUE(RIGHT(D6298,2))=C6298-2000,TRUE),1,0)*_xlfn.IFNA(VLOOKUP(LEFT(RIGHT(D6298,LEN(D6298)-6),LEN(RIGHT(D6298,LEN(D6298)-6))-3),'Filter Fuel'!$A$3:$I$29,HLOOKUP(LEFT(D6298,6),'Filter Fuel'!$B$1:$I$2,2,FALSE),FALSE),1)*IF(F6298=0,0,1)</f>
        <v>0</v>
      </c>
      <c r="B6298" t="s">
        <v>2</v>
      </c>
      <c r="C6298">
        <f t="shared" si="186"/>
        <v>2041</v>
      </c>
      <c r="D6298" t="str">
        <f t="shared" si="187"/>
        <v>INDBDGELCIMP40</v>
      </c>
      <c r="E6298" t="str">
        <f>VLOOKUP(D6298,'NZ40-POPT_tech_groups'!A:B,2,FALSE)</f>
        <v>NZ40-ENE-1-INDBDG</v>
      </c>
      <c r="F6298" s="3">
        <f>_xlfn.IFNA(_xlfn.IFNA(VLOOKUP(D6298,'Energy Share'!B:D,3,FALSE),VLOOKUP(LEFT(D6298,LEN(D6298)-2),'Energy Share'!B:D,3,FALSE)),0)*HLOOKUP(C6298,'Energy Share'!$I$2:$AL$3,2,FALSE)*VLOOKUP(LEFT(D6298,6),'Energy Share'!$I$6:$J$14,2,FALSE)</f>
        <v>0</v>
      </c>
    </row>
    <row r="6299" spans="1:6" hidden="1" x14ac:dyDescent="0.3">
      <c r="A6299">
        <f>IF(IFERROR(_xlfn.NUMBERVALUE(RIGHT(D6299,2))=C6299-2000,TRUE),1,0)*_xlfn.IFNA(VLOOKUP(LEFT(RIGHT(D6299,LEN(D6299)-6),LEN(RIGHT(D6299,LEN(D6299)-6))-3),'Filter Fuel'!$A$3:$I$29,HLOOKUP(LEFT(D6299,6),'Filter Fuel'!$B$1:$I$2,2,FALSE),FALSE),1)*IF(F6299=0,0,1)</f>
        <v>0</v>
      </c>
      <c r="B6299" t="s">
        <v>2</v>
      </c>
      <c r="C6299">
        <f t="shared" si="186"/>
        <v>2041</v>
      </c>
      <c r="D6299" t="str">
        <f t="shared" si="187"/>
        <v>INDBDGELCIMP41</v>
      </c>
      <c r="E6299" t="str">
        <f>VLOOKUP(D6299,'NZ40-POPT_tech_groups'!A:B,2,FALSE)</f>
        <v>NZ40-ENE-1-INDBDG</v>
      </c>
      <c r="F6299" s="3">
        <f>_xlfn.IFNA(_xlfn.IFNA(VLOOKUP(D6299,'Energy Share'!B:D,3,FALSE),VLOOKUP(LEFT(D6299,LEN(D6299)-2),'Energy Share'!B:D,3,FALSE)),0)*HLOOKUP(C6299,'Energy Share'!$I$2:$AL$3,2,FALSE)*VLOOKUP(LEFT(D6299,6),'Energy Share'!$I$6:$J$14,2,FALSE)</f>
        <v>0</v>
      </c>
    </row>
    <row r="6300" spans="1:6" hidden="1" x14ac:dyDescent="0.3">
      <c r="A6300">
        <f>IF(IFERROR(_xlfn.NUMBERVALUE(RIGHT(D6300,2))=C6300-2000,TRUE),1,0)*_xlfn.IFNA(VLOOKUP(LEFT(RIGHT(D6300,LEN(D6300)-6),LEN(RIGHT(D6300,LEN(D6300)-6))-3),'Filter Fuel'!$A$3:$I$29,HLOOKUP(LEFT(D6300,6),'Filter Fuel'!$B$1:$I$2,2,FALSE),FALSE),1)*IF(F6300=0,0,1)</f>
        <v>0</v>
      </c>
      <c r="B6300" t="s">
        <v>2</v>
      </c>
      <c r="C6300">
        <f t="shared" si="186"/>
        <v>2041</v>
      </c>
      <c r="D6300" t="str">
        <f t="shared" si="187"/>
        <v>INDBDGELCIMP42</v>
      </c>
      <c r="E6300" t="str">
        <f>VLOOKUP(D6300,'NZ40-POPT_tech_groups'!A:B,2,FALSE)</f>
        <v>NZ40-ENE-1-INDBDG</v>
      </c>
      <c r="F6300" s="3">
        <f>_xlfn.IFNA(_xlfn.IFNA(VLOOKUP(D6300,'Energy Share'!B:D,3,FALSE),VLOOKUP(LEFT(D6300,LEN(D6300)-2),'Energy Share'!B:D,3,FALSE)),0)*HLOOKUP(C6300,'Energy Share'!$I$2:$AL$3,2,FALSE)*VLOOKUP(LEFT(D6300,6),'Energy Share'!$I$6:$J$14,2,FALSE)</f>
        <v>0</v>
      </c>
    </row>
    <row r="6301" spans="1:6" hidden="1" x14ac:dyDescent="0.3">
      <c r="A6301">
        <f>IF(IFERROR(_xlfn.NUMBERVALUE(RIGHT(D6301,2))=C6301-2000,TRUE),1,0)*_xlfn.IFNA(VLOOKUP(LEFT(RIGHT(D6301,LEN(D6301)-6),LEN(RIGHT(D6301,LEN(D6301)-6))-3),'Filter Fuel'!$A$3:$I$29,HLOOKUP(LEFT(D6301,6),'Filter Fuel'!$B$1:$I$2,2,FALSE),FALSE),1)*IF(F6301=0,0,1)</f>
        <v>0</v>
      </c>
      <c r="B6301" t="s">
        <v>2</v>
      </c>
      <c r="C6301">
        <f t="shared" si="186"/>
        <v>2041</v>
      </c>
      <c r="D6301" t="str">
        <f t="shared" si="187"/>
        <v>INDBDGELCIMP43</v>
      </c>
      <c r="E6301" t="str">
        <f>VLOOKUP(D6301,'NZ40-POPT_tech_groups'!A:B,2,FALSE)</f>
        <v>NZ40-ENE-1-INDBDG</v>
      </c>
      <c r="F6301" s="3">
        <f>_xlfn.IFNA(_xlfn.IFNA(VLOOKUP(D6301,'Energy Share'!B:D,3,FALSE),VLOOKUP(LEFT(D6301,LEN(D6301)-2),'Energy Share'!B:D,3,FALSE)),0)*HLOOKUP(C6301,'Energy Share'!$I$2:$AL$3,2,FALSE)*VLOOKUP(LEFT(D6301,6),'Energy Share'!$I$6:$J$14,2,FALSE)</f>
        <v>0</v>
      </c>
    </row>
    <row r="6302" spans="1:6" hidden="1" x14ac:dyDescent="0.3">
      <c r="A6302">
        <f>IF(IFERROR(_xlfn.NUMBERVALUE(RIGHT(D6302,2))=C6302-2000,TRUE),1,0)*_xlfn.IFNA(VLOOKUP(LEFT(RIGHT(D6302,LEN(D6302)-6),LEN(RIGHT(D6302,LEN(D6302)-6))-3),'Filter Fuel'!$A$3:$I$29,HLOOKUP(LEFT(D6302,6),'Filter Fuel'!$B$1:$I$2,2,FALSE),FALSE),1)*IF(F6302=0,0,1)</f>
        <v>0</v>
      </c>
      <c r="B6302" t="s">
        <v>2</v>
      </c>
      <c r="C6302">
        <f t="shared" si="186"/>
        <v>2041</v>
      </c>
      <c r="D6302" t="str">
        <f t="shared" si="187"/>
        <v>INDBDGELCIMP44</v>
      </c>
      <c r="E6302" t="str">
        <f>VLOOKUP(D6302,'NZ40-POPT_tech_groups'!A:B,2,FALSE)</f>
        <v>NZ40-ENE-1-INDBDG</v>
      </c>
      <c r="F6302" s="3">
        <f>_xlfn.IFNA(_xlfn.IFNA(VLOOKUP(D6302,'Energy Share'!B:D,3,FALSE),VLOOKUP(LEFT(D6302,LEN(D6302)-2),'Energy Share'!B:D,3,FALSE)),0)*HLOOKUP(C6302,'Energy Share'!$I$2:$AL$3,2,FALSE)*VLOOKUP(LEFT(D6302,6),'Energy Share'!$I$6:$J$14,2,FALSE)</f>
        <v>0</v>
      </c>
    </row>
    <row r="6303" spans="1:6" hidden="1" x14ac:dyDescent="0.3">
      <c r="A6303">
        <f>IF(IFERROR(_xlfn.NUMBERVALUE(RIGHT(D6303,2))=C6303-2000,TRUE),1,0)*_xlfn.IFNA(VLOOKUP(LEFT(RIGHT(D6303,LEN(D6303)-6),LEN(RIGHT(D6303,LEN(D6303)-6))-3),'Filter Fuel'!$A$3:$I$29,HLOOKUP(LEFT(D6303,6),'Filter Fuel'!$B$1:$I$2,2,FALSE),FALSE),1)*IF(F6303=0,0,1)</f>
        <v>0</v>
      </c>
      <c r="B6303" t="s">
        <v>2</v>
      </c>
      <c r="C6303">
        <f t="shared" si="186"/>
        <v>2041</v>
      </c>
      <c r="D6303" t="str">
        <f t="shared" si="187"/>
        <v>INDBDGELCIMP45</v>
      </c>
      <c r="E6303" t="str">
        <f>VLOOKUP(D6303,'NZ40-POPT_tech_groups'!A:B,2,FALSE)</f>
        <v>NZ40-ENE-1-INDBDG</v>
      </c>
      <c r="F6303" s="3">
        <f>_xlfn.IFNA(_xlfn.IFNA(VLOOKUP(D6303,'Energy Share'!B:D,3,FALSE),VLOOKUP(LEFT(D6303,LEN(D6303)-2),'Energy Share'!B:D,3,FALSE)),0)*HLOOKUP(C6303,'Energy Share'!$I$2:$AL$3,2,FALSE)*VLOOKUP(LEFT(D6303,6),'Energy Share'!$I$6:$J$14,2,FALSE)</f>
        <v>0</v>
      </c>
    </row>
    <row r="6304" spans="1:6" hidden="1" x14ac:dyDescent="0.3">
      <c r="A6304">
        <f>IF(IFERROR(_xlfn.NUMBERVALUE(RIGHT(D6304,2))=C6304-2000,TRUE),1,0)*_xlfn.IFNA(VLOOKUP(LEFT(RIGHT(D6304,LEN(D6304)-6),LEN(RIGHT(D6304,LEN(D6304)-6))-3),'Filter Fuel'!$A$3:$I$29,HLOOKUP(LEFT(D6304,6),'Filter Fuel'!$B$1:$I$2,2,FALSE),FALSE),1)*IF(F6304=0,0,1)</f>
        <v>0</v>
      </c>
      <c r="B6304" t="s">
        <v>2</v>
      </c>
      <c r="C6304">
        <f t="shared" si="186"/>
        <v>2041</v>
      </c>
      <c r="D6304" t="str">
        <f t="shared" si="187"/>
        <v>INDBDGELCIMP46</v>
      </c>
      <c r="E6304" t="str">
        <f>VLOOKUP(D6304,'NZ40-POPT_tech_groups'!A:B,2,FALSE)</f>
        <v>NZ40-ENE-1-INDBDG</v>
      </c>
      <c r="F6304" s="3">
        <f>_xlfn.IFNA(_xlfn.IFNA(VLOOKUP(D6304,'Energy Share'!B:D,3,FALSE),VLOOKUP(LEFT(D6304,LEN(D6304)-2),'Energy Share'!B:D,3,FALSE)),0)*HLOOKUP(C6304,'Energy Share'!$I$2:$AL$3,2,FALSE)*VLOOKUP(LEFT(D6304,6),'Energy Share'!$I$6:$J$14,2,FALSE)</f>
        <v>0</v>
      </c>
    </row>
    <row r="6305" spans="1:6" hidden="1" x14ac:dyDescent="0.3">
      <c r="A6305">
        <f>IF(IFERROR(_xlfn.NUMBERVALUE(RIGHT(D6305,2))=C6305-2000,TRUE),1,0)*_xlfn.IFNA(VLOOKUP(LEFT(RIGHT(D6305,LEN(D6305)-6),LEN(RIGHT(D6305,LEN(D6305)-6))-3),'Filter Fuel'!$A$3:$I$29,HLOOKUP(LEFT(D6305,6),'Filter Fuel'!$B$1:$I$2,2,FALSE),FALSE),1)*IF(F6305=0,0,1)</f>
        <v>0</v>
      </c>
      <c r="B6305" t="s">
        <v>2</v>
      </c>
      <c r="C6305">
        <f t="shared" si="186"/>
        <v>2041</v>
      </c>
      <c r="D6305" t="str">
        <f t="shared" si="187"/>
        <v>INDBDGELCIMP47</v>
      </c>
      <c r="E6305" t="str">
        <f>VLOOKUP(D6305,'NZ40-POPT_tech_groups'!A:B,2,FALSE)</f>
        <v>NZ40-ENE-1-INDBDG</v>
      </c>
      <c r="F6305" s="3">
        <f>_xlfn.IFNA(_xlfn.IFNA(VLOOKUP(D6305,'Energy Share'!B:D,3,FALSE),VLOOKUP(LEFT(D6305,LEN(D6305)-2),'Energy Share'!B:D,3,FALSE)),0)*HLOOKUP(C6305,'Energy Share'!$I$2:$AL$3,2,FALSE)*VLOOKUP(LEFT(D6305,6),'Energy Share'!$I$6:$J$14,2,FALSE)</f>
        <v>0</v>
      </c>
    </row>
    <row r="6306" spans="1:6" hidden="1" x14ac:dyDescent="0.3">
      <c r="A6306">
        <f>IF(IFERROR(_xlfn.NUMBERVALUE(RIGHT(D6306,2))=C6306-2000,TRUE),1,0)*_xlfn.IFNA(VLOOKUP(LEFT(RIGHT(D6306,LEN(D6306)-6),LEN(RIGHT(D6306,LEN(D6306)-6))-3),'Filter Fuel'!$A$3:$I$29,HLOOKUP(LEFT(D6306,6),'Filter Fuel'!$B$1:$I$2,2,FALSE),FALSE),1)*IF(F6306=0,0,1)</f>
        <v>0</v>
      </c>
      <c r="B6306" t="s">
        <v>2</v>
      </c>
      <c r="C6306">
        <f t="shared" si="186"/>
        <v>2041</v>
      </c>
      <c r="D6306" t="str">
        <f t="shared" si="187"/>
        <v>INDBDGELCIMP48</v>
      </c>
      <c r="E6306" t="str">
        <f>VLOOKUP(D6306,'NZ40-POPT_tech_groups'!A:B,2,FALSE)</f>
        <v>NZ40-ENE-1-INDBDG</v>
      </c>
      <c r="F6306" s="3">
        <f>_xlfn.IFNA(_xlfn.IFNA(VLOOKUP(D6306,'Energy Share'!B:D,3,FALSE),VLOOKUP(LEFT(D6306,LEN(D6306)-2),'Energy Share'!B:D,3,FALSE)),0)*HLOOKUP(C6306,'Energy Share'!$I$2:$AL$3,2,FALSE)*VLOOKUP(LEFT(D6306,6),'Energy Share'!$I$6:$J$14,2,FALSE)</f>
        <v>0</v>
      </c>
    </row>
    <row r="6307" spans="1:6" hidden="1" x14ac:dyDescent="0.3">
      <c r="A6307">
        <f>IF(IFERROR(_xlfn.NUMBERVALUE(RIGHT(D6307,2))=C6307-2000,TRUE),1,0)*_xlfn.IFNA(VLOOKUP(LEFT(RIGHT(D6307,LEN(D6307)-6),LEN(RIGHT(D6307,LEN(D6307)-6))-3),'Filter Fuel'!$A$3:$I$29,HLOOKUP(LEFT(D6307,6),'Filter Fuel'!$B$1:$I$2,2,FALSE),FALSE),1)*IF(F6307=0,0,1)</f>
        <v>0</v>
      </c>
      <c r="B6307" t="s">
        <v>2</v>
      </c>
      <c r="C6307">
        <f t="shared" si="186"/>
        <v>2041</v>
      </c>
      <c r="D6307" t="str">
        <f t="shared" si="187"/>
        <v>INDBDGELCIMP49</v>
      </c>
      <c r="E6307" t="str">
        <f>VLOOKUP(D6307,'NZ40-POPT_tech_groups'!A:B,2,FALSE)</f>
        <v>NZ40-ENE-1-INDBDG</v>
      </c>
      <c r="F6307" s="3">
        <f>_xlfn.IFNA(_xlfn.IFNA(VLOOKUP(D6307,'Energy Share'!B:D,3,FALSE),VLOOKUP(LEFT(D6307,LEN(D6307)-2),'Energy Share'!B:D,3,FALSE)),0)*HLOOKUP(C6307,'Energy Share'!$I$2:$AL$3,2,FALSE)*VLOOKUP(LEFT(D6307,6),'Energy Share'!$I$6:$J$14,2,FALSE)</f>
        <v>0</v>
      </c>
    </row>
    <row r="6308" spans="1:6" hidden="1" x14ac:dyDescent="0.3">
      <c r="A6308">
        <f>IF(IFERROR(_xlfn.NUMBERVALUE(RIGHT(D6308,2))=C6308-2000,TRUE),1,0)*_xlfn.IFNA(VLOOKUP(LEFT(RIGHT(D6308,LEN(D6308)-6),LEN(RIGHT(D6308,LEN(D6308)-6))-3),'Filter Fuel'!$A$3:$I$29,HLOOKUP(LEFT(D6308,6),'Filter Fuel'!$B$1:$I$2,2,FALSE),FALSE),1)*IF(F6308=0,0,1)</f>
        <v>0</v>
      </c>
      <c r="B6308" t="s">
        <v>2</v>
      </c>
      <c r="C6308">
        <f t="shared" si="186"/>
        <v>2041</v>
      </c>
      <c r="D6308" t="str">
        <f t="shared" si="187"/>
        <v>INDBDGELCIMP50</v>
      </c>
      <c r="E6308" t="str">
        <f>VLOOKUP(D6308,'NZ40-POPT_tech_groups'!A:B,2,FALSE)</f>
        <v>NZ40-ENE-1-INDBDG</v>
      </c>
      <c r="F6308" s="3">
        <f>_xlfn.IFNA(_xlfn.IFNA(VLOOKUP(D6308,'Energy Share'!B:D,3,FALSE),VLOOKUP(LEFT(D6308,LEN(D6308)-2),'Energy Share'!B:D,3,FALSE)),0)*HLOOKUP(C6308,'Energy Share'!$I$2:$AL$3,2,FALSE)*VLOOKUP(LEFT(D6308,6),'Energy Share'!$I$6:$J$14,2,FALSE)</f>
        <v>0</v>
      </c>
    </row>
    <row r="6309" spans="1:6" hidden="1" x14ac:dyDescent="0.3">
      <c r="A6309">
        <f>IF(IFERROR(_xlfn.NUMBERVALUE(RIGHT(D6309,2))=C6309-2000,TRUE),1,0)*_xlfn.IFNA(VLOOKUP(LEFT(RIGHT(D6309,LEN(D6309)-6),LEN(RIGHT(D6309,LEN(D6309)-6))-3),'Filter Fuel'!$A$3:$I$29,HLOOKUP(LEFT(D6309,6),'Filter Fuel'!$B$1:$I$2,2,FALSE),FALSE),1)*IF(F6309=0,0,1)</f>
        <v>0</v>
      </c>
      <c r="B6309" t="s">
        <v>2</v>
      </c>
      <c r="C6309">
        <f t="shared" si="186"/>
        <v>2041</v>
      </c>
      <c r="D6309" t="str">
        <f t="shared" si="187"/>
        <v>PASTRAELCIMP16</v>
      </c>
      <c r="E6309" t="str">
        <f>VLOOKUP(D6309,'NZ40-POPT_tech_groups'!A:B,2,FALSE)</f>
        <v>NZ40-ENE-1-PASTRA</v>
      </c>
      <c r="F6309" s="3">
        <f>_xlfn.IFNA(_xlfn.IFNA(VLOOKUP(D6309,'Energy Share'!B:D,3,FALSE),VLOOKUP(LEFT(D6309,LEN(D6309)-2),'Energy Share'!B:D,3,FALSE)),0)*HLOOKUP(C6309,'Energy Share'!$I$2:$AL$3,2,FALSE)*VLOOKUP(LEFT(D6309,6),'Energy Share'!$I$6:$J$14,2,FALSE)</f>
        <v>0</v>
      </c>
    </row>
    <row r="6310" spans="1:6" hidden="1" x14ac:dyDescent="0.3">
      <c r="A6310">
        <f>IF(IFERROR(_xlfn.NUMBERVALUE(RIGHT(D6310,2))=C6310-2000,TRUE),1,0)*_xlfn.IFNA(VLOOKUP(LEFT(RIGHT(D6310,LEN(D6310)-6),LEN(RIGHT(D6310,LEN(D6310)-6))-3),'Filter Fuel'!$A$3:$I$29,HLOOKUP(LEFT(D6310,6),'Filter Fuel'!$B$1:$I$2,2,FALSE),FALSE),1)*IF(F6310=0,0,1)</f>
        <v>0</v>
      </c>
      <c r="B6310" t="s">
        <v>2</v>
      </c>
      <c r="C6310">
        <f t="shared" si="186"/>
        <v>2041</v>
      </c>
      <c r="D6310" t="str">
        <f t="shared" si="187"/>
        <v>PASTRAELCIMP17</v>
      </c>
      <c r="E6310" t="str">
        <f>VLOOKUP(D6310,'NZ40-POPT_tech_groups'!A:B,2,FALSE)</f>
        <v>NZ40-ENE-1-PASTRA</v>
      </c>
      <c r="F6310" s="3">
        <f>_xlfn.IFNA(_xlfn.IFNA(VLOOKUP(D6310,'Energy Share'!B:D,3,FALSE),VLOOKUP(LEFT(D6310,LEN(D6310)-2),'Energy Share'!B:D,3,FALSE)),0)*HLOOKUP(C6310,'Energy Share'!$I$2:$AL$3,2,FALSE)*VLOOKUP(LEFT(D6310,6),'Energy Share'!$I$6:$J$14,2,FALSE)</f>
        <v>0</v>
      </c>
    </row>
    <row r="6311" spans="1:6" hidden="1" x14ac:dyDescent="0.3">
      <c r="A6311">
        <f>IF(IFERROR(_xlfn.NUMBERVALUE(RIGHT(D6311,2))=C6311-2000,TRUE),1,0)*_xlfn.IFNA(VLOOKUP(LEFT(RIGHT(D6311,LEN(D6311)-6),LEN(RIGHT(D6311,LEN(D6311)-6))-3),'Filter Fuel'!$A$3:$I$29,HLOOKUP(LEFT(D6311,6),'Filter Fuel'!$B$1:$I$2,2,FALSE),FALSE),1)*IF(F6311=0,0,1)</f>
        <v>0</v>
      </c>
      <c r="B6311" t="s">
        <v>2</v>
      </c>
      <c r="C6311">
        <f t="shared" si="186"/>
        <v>2041</v>
      </c>
      <c r="D6311" t="str">
        <f t="shared" si="187"/>
        <v>PASTRAELCIMP18</v>
      </c>
      <c r="E6311" t="str">
        <f>VLOOKUP(D6311,'NZ40-POPT_tech_groups'!A:B,2,FALSE)</f>
        <v>NZ40-ENE-1-PASTRA</v>
      </c>
      <c r="F6311" s="3">
        <f>_xlfn.IFNA(_xlfn.IFNA(VLOOKUP(D6311,'Energy Share'!B:D,3,FALSE),VLOOKUP(LEFT(D6311,LEN(D6311)-2),'Energy Share'!B:D,3,FALSE)),0)*HLOOKUP(C6311,'Energy Share'!$I$2:$AL$3,2,FALSE)*VLOOKUP(LEFT(D6311,6),'Energy Share'!$I$6:$J$14,2,FALSE)</f>
        <v>0</v>
      </c>
    </row>
    <row r="6312" spans="1:6" hidden="1" x14ac:dyDescent="0.3">
      <c r="A6312">
        <f>IF(IFERROR(_xlfn.NUMBERVALUE(RIGHT(D6312,2))=C6312-2000,TRUE),1,0)*_xlfn.IFNA(VLOOKUP(LEFT(RIGHT(D6312,LEN(D6312)-6),LEN(RIGHT(D6312,LEN(D6312)-6))-3),'Filter Fuel'!$A$3:$I$29,HLOOKUP(LEFT(D6312,6),'Filter Fuel'!$B$1:$I$2,2,FALSE),FALSE),1)*IF(F6312=0,0,1)</f>
        <v>0</v>
      </c>
      <c r="B6312" t="s">
        <v>2</v>
      </c>
      <c r="C6312">
        <f t="shared" si="186"/>
        <v>2041</v>
      </c>
      <c r="D6312" t="str">
        <f t="shared" si="187"/>
        <v>PASTRAELCIMP19</v>
      </c>
      <c r="E6312" t="str">
        <f>VLOOKUP(D6312,'NZ40-POPT_tech_groups'!A:B,2,FALSE)</f>
        <v>NZ40-ENE-1-PASTRA</v>
      </c>
      <c r="F6312" s="3">
        <f>_xlfn.IFNA(_xlfn.IFNA(VLOOKUP(D6312,'Energy Share'!B:D,3,FALSE),VLOOKUP(LEFT(D6312,LEN(D6312)-2),'Energy Share'!B:D,3,FALSE)),0)*HLOOKUP(C6312,'Energy Share'!$I$2:$AL$3,2,FALSE)*VLOOKUP(LEFT(D6312,6),'Energy Share'!$I$6:$J$14,2,FALSE)</f>
        <v>0</v>
      </c>
    </row>
    <row r="6313" spans="1:6" hidden="1" x14ac:dyDescent="0.3">
      <c r="A6313">
        <f>IF(IFERROR(_xlfn.NUMBERVALUE(RIGHT(D6313,2))=C6313-2000,TRUE),1,0)*_xlfn.IFNA(VLOOKUP(LEFT(RIGHT(D6313,LEN(D6313)-6),LEN(RIGHT(D6313,LEN(D6313)-6))-3),'Filter Fuel'!$A$3:$I$29,HLOOKUP(LEFT(D6313,6),'Filter Fuel'!$B$1:$I$2,2,FALSE),FALSE),1)*IF(F6313=0,0,1)</f>
        <v>0</v>
      </c>
      <c r="B6313" t="s">
        <v>2</v>
      </c>
      <c r="C6313">
        <f t="shared" si="186"/>
        <v>2041</v>
      </c>
      <c r="D6313" t="str">
        <f t="shared" si="187"/>
        <v>PASTRAELCIMP20</v>
      </c>
      <c r="E6313" t="str">
        <f>VLOOKUP(D6313,'NZ40-POPT_tech_groups'!A:B,2,FALSE)</f>
        <v>NZ40-ENE-1-PASTRA</v>
      </c>
      <c r="F6313" s="3">
        <f>_xlfn.IFNA(_xlfn.IFNA(VLOOKUP(D6313,'Energy Share'!B:D,3,FALSE),VLOOKUP(LEFT(D6313,LEN(D6313)-2),'Energy Share'!B:D,3,FALSE)),0)*HLOOKUP(C6313,'Energy Share'!$I$2:$AL$3,2,FALSE)*VLOOKUP(LEFT(D6313,6),'Energy Share'!$I$6:$J$14,2,FALSE)</f>
        <v>0</v>
      </c>
    </row>
    <row r="6314" spans="1:6" hidden="1" x14ac:dyDescent="0.3">
      <c r="A6314">
        <f>IF(IFERROR(_xlfn.NUMBERVALUE(RIGHT(D6314,2))=C6314-2000,TRUE),1,0)*_xlfn.IFNA(VLOOKUP(LEFT(RIGHT(D6314,LEN(D6314)-6),LEN(RIGHT(D6314,LEN(D6314)-6))-3),'Filter Fuel'!$A$3:$I$29,HLOOKUP(LEFT(D6314,6),'Filter Fuel'!$B$1:$I$2,2,FALSE),FALSE),1)*IF(F6314=0,0,1)</f>
        <v>0</v>
      </c>
      <c r="B6314" t="s">
        <v>2</v>
      </c>
      <c r="C6314">
        <f t="shared" si="186"/>
        <v>2041</v>
      </c>
      <c r="D6314" t="str">
        <f t="shared" si="187"/>
        <v>PASTRAELCIMP21</v>
      </c>
      <c r="E6314" t="str">
        <f>VLOOKUP(D6314,'NZ40-POPT_tech_groups'!A:B,2,FALSE)</f>
        <v>NZ40-ENE-1-PASTRA</v>
      </c>
      <c r="F6314" s="3">
        <f>_xlfn.IFNA(_xlfn.IFNA(VLOOKUP(D6314,'Energy Share'!B:D,3,FALSE),VLOOKUP(LEFT(D6314,LEN(D6314)-2),'Energy Share'!B:D,3,FALSE)),0)*HLOOKUP(C6314,'Energy Share'!$I$2:$AL$3,2,FALSE)*VLOOKUP(LEFT(D6314,6),'Energy Share'!$I$6:$J$14,2,FALSE)</f>
        <v>0</v>
      </c>
    </row>
    <row r="6315" spans="1:6" hidden="1" x14ac:dyDescent="0.3">
      <c r="A6315">
        <f>IF(IFERROR(_xlfn.NUMBERVALUE(RIGHT(D6315,2))=C6315-2000,TRUE),1,0)*_xlfn.IFNA(VLOOKUP(LEFT(RIGHT(D6315,LEN(D6315)-6),LEN(RIGHT(D6315,LEN(D6315)-6))-3),'Filter Fuel'!$A$3:$I$29,HLOOKUP(LEFT(D6315,6),'Filter Fuel'!$B$1:$I$2,2,FALSE),FALSE),1)*IF(F6315=0,0,1)</f>
        <v>0</v>
      </c>
      <c r="B6315" t="s">
        <v>2</v>
      </c>
      <c r="C6315">
        <f t="shared" si="186"/>
        <v>2041</v>
      </c>
      <c r="D6315" t="str">
        <f t="shared" si="187"/>
        <v>PASTRAELCIMP22</v>
      </c>
      <c r="E6315" t="str">
        <f>VLOOKUP(D6315,'NZ40-POPT_tech_groups'!A:B,2,FALSE)</f>
        <v>NZ40-ENE-1-PASTRA</v>
      </c>
      <c r="F6315" s="3">
        <f>_xlfn.IFNA(_xlfn.IFNA(VLOOKUP(D6315,'Energy Share'!B:D,3,FALSE),VLOOKUP(LEFT(D6315,LEN(D6315)-2),'Energy Share'!B:D,3,FALSE)),0)*HLOOKUP(C6315,'Energy Share'!$I$2:$AL$3,2,FALSE)*VLOOKUP(LEFT(D6315,6),'Energy Share'!$I$6:$J$14,2,FALSE)</f>
        <v>0</v>
      </c>
    </row>
    <row r="6316" spans="1:6" hidden="1" x14ac:dyDescent="0.3">
      <c r="A6316">
        <f>IF(IFERROR(_xlfn.NUMBERVALUE(RIGHT(D6316,2))=C6316-2000,TRUE),1,0)*_xlfn.IFNA(VLOOKUP(LEFT(RIGHT(D6316,LEN(D6316)-6),LEN(RIGHT(D6316,LEN(D6316)-6))-3),'Filter Fuel'!$A$3:$I$29,HLOOKUP(LEFT(D6316,6),'Filter Fuel'!$B$1:$I$2,2,FALSE),FALSE),1)*IF(F6316=0,0,1)</f>
        <v>0</v>
      </c>
      <c r="B6316" t="s">
        <v>2</v>
      </c>
      <c r="C6316">
        <f t="shared" si="186"/>
        <v>2041</v>
      </c>
      <c r="D6316" t="str">
        <f t="shared" si="187"/>
        <v>PASTRAELCIMP23</v>
      </c>
      <c r="E6316" t="str">
        <f>VLOOKUP(D6316,'NZ40-POPT_tech_groups'!A:B,2,FALSE)</f>
        <v>NZ40-ENE-1-PASTRA</v>
      </c>
      <c r="F6316" s="3">
        <f>_xlfn.IFNA(_xlfn.IFNA(VLOOKUP(D6316,'Energy Share'!B:D,3,FALSE),VLOOKUP(LEFT(D6316,LEN(D6316)-2),'Energy Share'!B:D,3,FALSE)),0)*HLOOKUP(C6316,'Energy Share'!$I$2:$AL$3,2,FALSE)*VLOOKUP(LEFT(D6316,6),'Energy Share'!$I$6:$J$14,2,FALSE)</f>
        <v>0</v>
      </c>
    </row>
    <row r="6317" spans="1:6" hidden="1" x14ac:dyDescent="0.3">
      <c r="A6317">
        <f>IF(IFERROR(_xlfn.NUMBERVALUE(RIGHT(D6317,2))=C6317-2000,TRUE),1,0)*_xlfn.IFNA(VLOOKUP(LEFT(RIGHT(D6317,LEN(D6317)-6),LEN(RIGHT(D6317,LEN(D6317)-6))-3),'Filter Fuel'!$A$3:$I$29,HLOOKUP(LEFT(D6317,6),'Filter Fuel'!$B$1:$I$2,2,FALSE),FALSE),1)*IF(F6317=0,0,1)</f>
        <v>0</v>
      </c>
      <c r="B6317" t="s">
        <v>2</v>
      </c>
      <c r="C6317">
        <f t="shared" si="186"/>
        <v>2041</v>
      </c>
      <c r="D6317" t="str">
        <f t="shared" si="187"/>
        <v>PASTRAELCIMP24</v>
      </c>
      <c r="E6317" t="str">
        <f>VLOOKUP(D6317,'NZ40-POPT_tech_groups'!A:B,2,FALSE)</f>
        <v>NZ40-ENE-1-PASTRA</v>
      </c>
      <c r="F6317" s="3">
        <f>_xlfn.IFNA(_xlfn.IFNA(VLOOKUP(D6317,'Energy Share'!B:D,3,FALSE),VLOOKUP(LEFT(D6317,LEN(D6317)-2),'Energy Share'!B:D,3,FALSE)),0)*HLOOKUP(C6317,'Energy Share'!$I$2:$AL$3,2,FALSE)*VLOOKUP(LEFT(D6317,6),'Energy Share'!$I$6:$J$14,2,FALSE)</f>
        <v>0</v>
      </c>
    </row>
    <row r="6318" spans="1:6" hidden="1" x14ac:dyDescent="0.3">
      <c r="A6318">
        <f>IF(IFERROR(_xlfn.NUMBERVALUE(RIGHT(D6318,2))=C6318-2000,TRUE),1,0)*_xlfn.IFNA(VLOOKUP(LEFT(RIGHT(D6318,LEN(D6318)-6),LEN(RIGHT(D6318,LEN(D6318)-6))-3),'Filter Fuel'!$A$3:$I$29,HLOOKUP(LEFT(D6318,6),'Filter Fuel'!$B$1:$I$2,2,FALSE),FALSE),1)*IF(F6318=0,0,1)</f>
        <v>0</v>
      </c>
      <c r="B6318" t="s">
        <v>2</v>
      </c>
      <c r="C6318">
        <f t="shared" si="186"/>
        <v>2041</v>
      </c>
      <c r="D6318" t="str">
        <f t="shared" si="187"/>
        <v>PASTRAELCIMP25</v>
      </c>
      <c r="E6318" t="str">
        <f>VLOOKUP(D6318,'NZ40-POPT_tech_groups'!A:B,2,FALSE)</f>
        <v>NZ40-ENE-1-PASTRA</v>
      </c>
      <c r="F6318" s="3">
        <f>_xlfn.IFNA(_xlfn.IFNA(VLOOKUP(D6318,'Energy Share'!B:D,3,FALSE),VLOOKUP(LEFT(D6318,LEN(D6318)-2),'Energy Share'!B:D,3,FALSE)),0)*HLOOKUP(C6318,'Energy Share'!$I$2:$AL$3,2,FALSE)*VLOOKUP(LEFT(D6318,6),'Energy Share'!$I$6:$J$14,2,FALSE)</f>
        <v>0</v>
      </c>
    </row>
    <row r="6319" spans="1:6" hidden="1" x14ac:dyDescent="0.3">
      <c r="A6319">
        <f>IF(IFERROR(_xlfn.NUMBERVALUE(RIGHT(D6319,2))=C6319-2000,TRUE),1,0)*_xlfn.IFNA(VLOOKUP(LEFT(RIGHT(D6319,LEN(D6319)-6),LEN(RIGHT(D6319,LEN(D6319)-6))-3),'Filter Fuel'!$A$3:$I$29,HLOOKUP(LEFT(D6319,6),'Filter Fuel'!$B$1:$I$2,2,FALSE),FALSE),1)*IF(F6319=0,0,1)</f>
        <v>0</v>
      </c>
      <c r="B6319" t="s">
        <v>2</v>
      </c>
      <c r="C6319">
        <f t="shared" si="186"/>
        <v>2041</v>
      </c>
      <c r="D6319" t="str">
        <f t="shared" si="187"/>
        <v>PASTRAELCIMP26</v>
      </c>
      <c r="E6319" t="str">
        <f>VLOOKUP(D6319,'NZ40-POPT_tech_groups'!A:B,2,FALSE)</f>
        <v>NZ40-ENE-1-PASTRA</v>
      </c>
      <c r="F6319" s="3">
        <f>_xlfn.IFNA(_xlfn.IFNA(VLOOKUP(D6319,'Energy Share'!B:D,3,FALSE),VLOOKUP(LEFT(D6319,LEN(D6319)-2),'Energy Share'!B:D,3,FALSE)),0)*HLOOKUP(C6319,'Energy Share'!$I$2:$AL$3,2,FALSE)*VLOOKUP(LEFT(D6319,6),'Energy Share'!$I$6:$J$14,2,FALSE)</f>
        <v>0</v>
      </c>
    </row>
    <row r="6320" spans="1:6" hidden="1" x14ac:dyDescent="0.3">
      <c r="A6320">
        <f>IF(IFERROR(_xlfn.NUMBERVALUE(RIGHT(D6320,2))=C6320-2000,TRUE),1,0)*_xlfn.IFNA(VLOOKUP(LEFT(RIGHT(D6320,LEN(D6320)-6),LEN(RIGHT(D6320,LEN(D6320)-6))-3),'Filter Fuel'!$A$3:$I$29,HLOOKUP(LEFT(D6320,6),'Filter Fuel'!$B$1:$I$2,2,FALSE),FALSE),1)*IF(F6320=0,0,1)</f>
        <v>0</v>
      </c>
      <c r="B6320" t="s">
        <v>2</v>
      </c>
      <c r="C6320">
        <f t="shared" si="186"/>
        <v>2041</v>
      </c>
      <c r="D6320" t="str">
        <f t="shared" si="187"/>
        <v>PASTRAELCIMP27</v>
      </c>
      <c r="E6320" t="str">
        <f>VLOOKUP(D6320,'NZ40-POPT_tech_groups'!A:B,2,FALSE)</f>
        <v>NZ40-ENE-1-PASTRA</v>
      </c>
      <c r="F6320" s="3">
        <f>_xlfn.IFNA(_xlfn.IFNA(VLOOKUP(D6320,'Energy Share'!B:D,3,FALSE),VLOOKUP(LEFT(D6320,LEN(D6320)-2),'Energy Share'!B:D,3,FALSE)),0)*HLOOKUP(C6320,'Energy Share'!$I$2:$AL$3,2,FALSE)*VLOOKUP(LEFT(D6320,6),'Energy Share'!$I$6:$J$14,2,FALSE)</f>
        <v>0</v>
      </c>
    </row>
    <row r="6321" spans="1:6" hidden="1" x14ac:dyDescent="0.3">
      <c r="A6321">
        <f>IF(IFERROR(_xlfn.NUMBERVALUE(RIGHT(D6321,2))=C6321-2000,TRUE),1,0)*_xlfn.IFNA(VLOOKUP(LEFT(RIGHT(D6321,LEN(D6321)-6),LEN(RIGHT(D6321,LEN(D6321)-6))-3),'Filter Fuel'!$A$3:$I$29,HLOOKUP(LEFT(D6321,6),'Filter Fuel'!$B$1:$I$2,2,FALSE),FALSE),1)*IF(F6321=0,0,1)</f>
        <v>0</v>
      </c>
      <c r="B6321" t="s">
        <v>2</v>
      </c>
      <c r="C6321">
        <f t="shared" si="186"/>
        <v>2041</v>
      </c>
      <c r="D6321" t="str">
        <f t="shared" si="187"/>
        <v>PASTRAELCIMP28</v>
      </c>
      <c r="E6321" t="str">
        <f>VLOOKUP(D6321,'NZ40-POPT_tech_groups'!A:B,2,FALSE)</f>
        <v>NZ40-ENE-1-PASTRA</v>
      </c>
      <c r="F6321" s="3">
        <f>_xlfn.IFNA(_xlfn.IFNA(VLOOKUP(D6321,'Energy Share'!B:D,3,FALSE),VLOOKUP(LEFT(D6321,LEN(D6321)-2),'Energy Share'!B:D,3,FALSE)),0)*HLOOKUP(C6321,'Energy Share'!$I$2:$AL$3,2,FALSE)*VLOOKUP(LEFT(D6321,6),'Energy Share'!$I$6:$J$14,2,FALSE)</f>
        <v>0</v>
      </c>
    </row>
    <row r="6322" spans="1:6" hidden="1" x14ac:dyDescent="0.3">
      <c r="A6322">
        <f>IF(IFERROR(_xlfn.NUMBERVALUE(RIGHT(D6322,2))=C6322-2000,TRUE),1,0)*_xlfn.IFNA(VLOOKUP(LEFT(RIGHT(D6322,LEN(D6322)-6),LEN(RIGHT(D6322,LEN(D6322)-6))-3),'Filter Fuel'!$A$3:$I$29,HLOOKUP(LEFT(D6322,6),'Filter Fuel'!$B$1:$I$2,2,FALSE),FALSE),1)*IF(F6322=0,0,1)</f>
        <v>0</v>
      </c>
      <c r="B6322" t="s">
        <v>2</v>
      </c>
      <c r="C6322">
        <f t="shared" si="186"/>
        <v>2041</v>
      </c>
      <c r="D6322" t="str">
        <f t="shared" si="187"/>
        <v>PASTRAELCIMP29</v>
      </c>
      <c r="E6322" t="str">
        <f>VLOOKUP(D6322,'NZ40-POPT_tech_groups'!A:B,2,FALSE)</f>
        <v>NZ40-ENE-1-PASTRA</v>
      </c>
      <c r="F6322" s="3">
        <f>_xlfn.IFNA(_xlfn.IFNA(VLOOKUP(D6322,'Energy Share'!B:D,3,FALSE),VLOOKUP(LEFT(D6322,LEN(D6322)-2),'Energy Share'!B:D,3,FALSE)),0)*HLOOKUP(C6322,'Energy Share'!$I$2:$AL$3,2,FALSE)*VLOOKUP(LEFT(D6322,6),'Energy Share'!$I$6:$J$14,2,FALSE)</f>
        <v>0</v>
      </c>
    </row>
    <row r="6323" spans="1:6" hidden="1" x14ac:dyDescent="0.3">
      <c r="A6323">
        <f>IF(IFERROR(_xlfn.NUMBERVALUE(RIGHT(D6323,2))=C6323-2000,TRUE),1,0)*_xlfn.IFNA(VLOOKUP(LEFT(RIGHT(D6323,LEN(D6323)-6),LEN(RIGHT(D6323,LEN(D6323)-6))-3),'Filter Fuel'!$A$3:$I$29,HLOOKUP(LEFT(D6323,6),'Filter Fuel'!$B$1:$I$2,2,FALSE),FALSE),1)*IF(F6323=0,0,1)</f>
        <v>0</v>
      </c>
      <c r="B6323" t="s">
        <v>2</v>
      </c>
      <c r="C6323">
        <f t="shared" si="186"/>
        <v>2041</v>
      </c>
      <c r="D6323" t="str">
        <f t="shared" si="187"/>
        <v>PASTRAELCIMP30</v>
      </c>
      <c r="E6323" t="str">
        <f>VLOOKUP(D6323,'NZ40-POPT_tech_groups'!A:B,2,FALSE)</f>
        <v>NZ40-ENE-1-PASTRA</v>
      </c>
      <c r="F6323" s="3">
        <f>_xlfn.IFNA(_xlfn.IFNA(VLOOKUP(D6323,'Energy Share'!B:D,3,FALSE),VLOOKUP(LEFT(D6323,LEN(D6323)-2),'Energy Share'!B:D,3,FALSE)),0)*HLOOKUP(C6323,'Energy Share'!$I$2:$AL$3,2,FALSE)*VLOOKUP(LEFT(D6323,6),'Energy Share'!$I$6:$J$14,2,FALSE)</f>
        <v>0</v>
      </c>
    </row>
    <row r="6324" spans="1:6" hidden="1" x14ac:dyDescent="0.3">
      <c r="A6324">
        <f>IF(IFERROR(_xlfn.NUMBERVALUE(RIGHT(D6324,2))=C6324-2000,TRUE),1,0)*_xlfn.IFNA(VLOOKUP(LEFT(RIGHT(D6324,LEN(D6324)-6),LEN(RIGHT(D6324,LEN(D6324)-6))-3),'Filter Fuel'!$A$3:$I$29,HLOOKUP(LEFT(D6324,6),'Filter Fuel'!$B$1:$I$2,2,FALSE),FALSE),1)*IF(F6324=0,0,1)</f>
        <v>0</v>
      </c>
      <c r="B6324" t="s">
        <v>2</v>
      </c>
      <c r="C6324">
        <f t="shared" si="186"/>
        <v>2041</v>
      </c>
      <c r="D6324" t="str">
        <f t="shared" si="187"/>
        <v>PASTRAELCIMP31</v>
      </c>
      <c r="E6324" t="str">
        <f>VLOOKUP(D6324,'NZ40-POPT_tech_groups'!A:B,2,FALSE)</f>
        <v>NZ40-ENE-1-PASTRA</v>
      </c>
      <c r="F6324" s="3">
        <f>_xlfn.IFNA(_xlfn.IFNA(VLOOKUP(D6324,'Energy Share'!B:D,3,FALSE),VLOOKUP(LEFT(D6324,LEN(D6324)-2),'Energy Share'!B:D,3,FALSE)),0)*HLOOKUP(C6324,'Energy Share'!$I$2:$AL$3,2,FALSE)*VLOOKUP(LEFT(D6324,6),'Energy Share'!$I$6:$J$14,2,FALSE)</f>
        <v>0</v>
      </c>
    </row>
    <row r="6325" spans="1:6" hidden="1" x14ac:dyDescent="0.3">
      <c r="A6325">
        <f>IF(IFERROR(_xlfn.NUMBERVALUE(RIGHT(D6325,2))=C6325-2000,TRUE),1,0)*_xlfn.IFNA(VLOOKUP(LEFT(RIGHT(D6325,LEN(D6325)-6),LEN(RIGHT(D6325,LEN(D6325)-6))-3),'Filter Fuel'!$A$3:$I$29,HLOOKUP(LEFT(D6325,6),'Filter Fuel'!$B$1:$I$2,2,FALSE),FALSE),1)*IF(F6325=0,0,1)</f>
        <v>0</v>
      </c>
      <c r="B6325" t="s">
        <v>2</v>
      </c>
      <c r="C6325">
        <f t="shared" si="186"/>
        <v>2041</v>
      </c>
      <c r="D6325" t="str">
        <f t="shared" si="187"/>
        <v>PASTRAELCIMP32</v>
      </c>
      <c r="E6325" t="str">
        <f>VLOOKUP(D6325,'NZ40-POPT_tech_groups'!A:B,2,FALSE)</f>
        <v>NZ40-ENE-1-PASTRA</v>
      </c>
      <c r="F6325" s="3">
        <f>_xlfn.IFNA(_xlfn.IFNA(VLOOKUP(D6325,'Energy Share'!B:D,3,FALSE),VLOOKUP(LEFT(D6325,LEN(D6325)-2),'Energy Share'!B:D,3,FALSE)),0)*HLOOKUP(C6325,'Energy Share'!$I$2:$AL$3,2,FALSE)*VLOOKUP(LEFT(D6325,6),'Energy Share'!$I$6:$J$14,2,FALSE)</f>
        <v>0</v>
      </c>
    </row>
    <row r="6326" spans="1:6" hidden="1" x14ac:dyDescent="0.3">
      <c r="A6326">
        <f>IF(IFERROR(_xlfn.NUMBERVALUE(RIGHT(D6326,2))=C6326-2000,TRUE),1,0)*_xlfn.IFNA(VLOOKUP(LEFT(RIGHT(D6326,LEN(D6326)-6),LEN(RIGHT(D6326,LEN(D6326)-6))-3),'Filter Fuel'!$A$3:$I$29,HLOOKUP(LEFT(D6326,6),'Filter Fuel'!$B$1:$I$2,2,FALSE),FALSE),1)*IF(F6326=0,0,1)</f>
        <v>0</v>
      </c>
      <c r="B6326" t="s">
        <v>2</v>
      </c>
      <c r="C6326">
        <f t="shared" si="186"/>
        <v>2041</v>
      </c>
      <c r="D6326" t="str">
        <f t="shared" si="187"/>
        <v>PASTRAELCIMP33</v>
      </c>
      <c r="E6326" t="str">
        <f>VLOOKUP(D6326,'NZ40-POPT_tech_groups'!A:B,2,FALSE)</f>
        <v>NZ40-ENE-1-PASTRA</v>
      </c>
      <c r="F6326" s="3">
        <f>_xlfn.IFNA(_xlfn.IFNA(VLOOKUP(D6326,'Energy Share'!B:D,3,FALSE),VLOOKUP(LEFT(D6326,LEN(D6326)-2),'Energy Share'!B:D,3,FALSE)),0)*HLOOKUP(C6326,'Energy Share'!$I$2:$AL$3,2,FALSE)*VLOOKUP(LEFT(D6326,6),'Energy Share'!$I$6:$J$14,2,FALSE)</f>
        <v>0</v>
      </c>
    </row>
    <row r="6327" spans="1:6" hidden="1" x14ac:dyDescent="0.3">
      <c r="A6327">
        <f>IF(IFERROR(_xlfn.NUMBERVALUE(RIGHT(D6327,2))=C6327-2000,TRUE),1,0)*_xlfn.IFNA(VLOOKUP(LEFT(RIGHT(D6327,LEN(D6327)-6),LEN(RIGHT(D6327,LEN(D6327)-6))-3),'Filter Fuel'!$A$3:$I$29,HLOOKUP(LEFT(D6327,6),'Filter Fuel'!$B$1:$I$2,2,FALSE),FALSE),1)*IF(F6327=0,0,1)</f>
        <v>0</v>
      </c>
      <c r="B6327" t="s">
        <v>2</v>
      </c>
      <c r="C6327">
        <f t="shared" si="186"/>
        <v>2041</v>
      </c>
      <c r="D6327" t="str">
        <f t="shared" si="187"/>
        <v>PASTRAELCIMP34</v>
      </c>
      <c r="E6327" t="str">
        <f>VLOOKUP(D6327,'NZ40-POPT_tech_groups'!A:B,2,FALSE)</f>
        <v>NZ40-ENE-1-PASTRA</v>
      </c>
      <c r="F6327" s="3">
        <f>_xlfn.IFNA(_xlfn.IFNA(VLOOKUP(D6327,'Energy Share'!B:D,3,FALSE),VLOOKUP(LEFT(D6327,LEN(D6327)-2),'Energy Share'!B:D,3,FALSE)),0)*HLOOKUP(C6327,'Energy Share'!$I$2:$AL$3,2,FALSE)*VLOOKUP(LEFT(D6327,6),'Energy Share'!$I$6:$J$14,2,FALSE)</f>
        <v>0</v>
      </c>
    </row>
    <row r="6328" spans="1:6" hidden="1" x14ac:dyDescent="0.3">
      <c r="A6328">
        <f>IF(IFERROR(_xlfn.NUMBERVALUE(RIGHT(D6328,2))=C6328-2000,TRUE),1,0)*_xlfn.IFNA(VLOOKUP(LEFT(RIGHT(D6328,LEN(D6328)-6),LEN(RIGHT(D6328,LEN(D6328)-6))-3),'Filter Fuel'!$A$3:$I$29,HLOOKUP(LEFT(D6328,6),'Filter Fuel'!$B$1:$I$2,2,FALSE),FALSE),1)*IF(F6328=0,0,1)</f>
        <v>0</v>
      </c>
      <c r="B6328" t="s">
        <v>2</v>
      </c>
      <c r="C6328">
        <f t="shared" si="186"/>
        <v>2041</v>
      </c>
      <c r="D6328" t="str">
        <f t="shared" si="187"/>
        <v>PASTRAELCIMP35</v>
      </c>
      <c r="E6328" t="str">
        <f>VLOOKUP(D6328,'NZ40-POPT_tech_groups'!A:B,2,FALSE)</f>
        <v>NZ40-ENE-1-PASTRA</v>
      </c>
      <c r="F6328" s="3">
        <f>_xlfn.IFNA(_xlfn.IFNA(VLOOKUP(D6328,'Energy Share'!B:D,3,FALSE),VLOOKUP(LEFT(D6328,LEN(D6328)-2),'Energy Share'!B:D,3,FALSE)),0)*HLOOKUP(C6328,'Energy Share'!$I$2:$AL$3,2,FALSE)*VLOOKUP(LEFT(D6328,6),'Energy Share'!$I$6:$J$14,2,FALSE)</f>
        <v>0</v>
      </c>
    </row>
    <row r="6329" spans="1:6" hidden="1" x14ac:dyDescent="0.3">
      <c r="A6329">
        <f>IF(IFERROR(_xlfn.NUMBERVALUE(RIGHT(D6329,2))=C6329-2000,TRUE),1,0)*_xlfn.IFNA(VLOOKUP(LEFT(RIGHT(D6329,LEN(D6329)-6),LEN(RIGHT(D6329,LEN(D6329)-6))-3),'Filter Fuel'!$A$3:$I$29,HLOOKUP(LEFT(D6329,6),'Filter Fuel'!$B$1:$I$2,2,FALSE),FALSE),1)*IF(F6329=0,0,1)</f>
        <v>0</v>
      </c>
      <c r="B6329" t="s">
        <v>2</v>
      </c>
      <c r="C6329">
        <f t="shared" si="186"/>
        <v>2041</v>
      </c>
      <c r="D6329" t="str">
        <f t="shared" si="187"/>
        <v>PASTRAELCIMP36</v>
      </c>
      <c r="E6329" t="str">
        <f>VLOOKUP(D6329,'NZ40-POPT_tech_groups'!A:B,2,FALSE)</f>
        <v>NZ40-ENE-1-PASTRA</v>
      </c>
      <c r="F6329" s="3">
        <f>_xlfn.IFNA(_xlfn.IFNA(VLOOKUP(D6329,'Energy Share'!B:D,3,FALSE),VLOOKUP(LEFT(D6329,LEN(D6329)-2),'Energy Share'!B:D,3,FALSE)),0)*HLOOKUP(C6329,'Energy Share'!$I$2:$AL$3,2,FALSE)*VLOOKUP(LEFT(D6329,6),'Energy Share'!$I$6:$J$14,2,FALSE)</f>
        <v>0</v>
      </c>
    </row>
    <row r="6330" spans="1:6" hidden="1" x14ac:dyDescent="0.3">
      <c r="A6330">
        <f>IF(IFERROR(_xlfn.NUMBERVALUE(RIGHT(D6330,2))=C6330-2000,TRUE),1,0)*_xlfn.IFNA(VLOOKUP(LEFT(RIGHT(D6330,LEN(D6330)-6),LEN(RIGHT(D6330,LEN(D6330)-6))-3),'Filter Fuel'!$A$3:$I$29,HLOOKUP(LEFT(D6330,6),'Filter Fuel'!$B$1:$I$2,2,FALSE),FALSE),1)*IF(F6330=0,0,1)</f>
        <v>0</v>
      </c>
      <c r="B6330" t="s">
        <v>2</v>
      </c>
      <c r="C6330">
        <f t="shared" si="186"/>
        <v>2041</v>
      </c>
      <c r="D6330" t="str">
        <f t="shared" si="187"/>
        <v>PASTRAELCIMP37</v>
      </c>
      <c r="E6330" t="str">
        <f>VLOOKUP(D6330,'NZ40-POPT_tech_groups'!A:B,2,FALSE)</f>
        <v>NZ40-ENE-1-PASTRA</v>
      </c>
      <c r="F6330" s="3">
        <f>_xlfn.IFNA(_xlfn.IFNA(VLOOKUP(D6330,'Energy Share'!B:D,3,FALSE),VLOOKUP(LEFT(D6330,LEN(D6330)-2),'Energy Share'!B:D,3,FALSE)),0)*HLOOKUP(C6330,'Energy Share'!$I$2:$AL$3,2,FALSE)*VLOOKUP(LEFT(D6330,6),'Energy Share'!$I$6:$J$14,2,FALSE)</f>
        <v>0</v>
      </c>
    </row>
    <row r="6331" spans="1:6" hidden="1" x14ac:dyDescent="0.3">
      <c r="A6331">
        <f>IF(IFERROR(_xlfn.NUMBERVALUE(RIGHT(D6331,2))=C6331-2000,TRUE),1,0)*_xlfn.IFNA(VLOOKUP(LEFT(RIGHT(D6331,LEN(D6331)-6),LEN(RIGHT(D6331,LEN(D6331)-6))-3),'Filter Fuel'!$A$3:$I$29,HLOOKUP(LEFT(D6331,6),'Filter Fuel'!$B$1:$I$2,2,FALSE),FALSE),1)*IF(F6331=0,0,1)</f>
        <v>0</v>
      </c>
      <c r="B6331" t="s">
        <v>2</v>
      </c>
      <c r="C6331">
        <f t="shared" si="186"/>
        <v>2041</v>
      </c>
      <c r="D6331" t="str">
        <f t="shared" si="187"/>
        <v>PASTRAELCIMP38</v>
      </c>
      <c r="E6331" t="str">
        <f>VLOOKUP(D6331,'NZ40-POPT_tech_groups'!A:B,2,FALSE)</f>
        <v>NZ40-ENE-1-PASTRA</v>
      </c>
      <c r="F6331" s="3">
        <f>_xlfn.IFNA(_xlfn.IFNA(VLOOKUP(D6331,'Energy Share'!B:D,3,FALSE),VLOOKUP(LEFT(D6331,LEN(D6331)-2),'Energy Share'!B:D,3,FALSE)),0)*HLOOKUP(C6331,'Energy Share'!$I$2:$AL$3,2,FALSE)*VLOOKUP(LEFT(D6331,6),'Energy Share'!$I$6:$J$14,2,FALSE)</f>
        <v>0</v>
      </c>
    </row>
    <row r="6332" spans="1:6" hidden="1" x14ac:dyDescent="0.3">
      <c r="A6332">
        <f>IF(IFERROR(_xlfn.NUMBERVALUE(RIGHT(D6332,2))=C6332-2000,TRUE),1,0)*_xlfn.IFNA(VLOOKUP(LEFT(RIGHT(D6332,LEN(D6332)-6),LEN(RIGHT(D6332,LEN(D6332)-6))-3),'Filter Fuel'!$A$3:$I$29,HLOOKUP(LEFT(D6332,6),'Filter Fuel'!$B$1:$I$2,2,FALSE),FALSE),1)*IF(F6332=0,0,1)</f>
        <v>0</v>
      </c>
      <c r="B6332" t="s">
        <v>2</v>
      </c>
      <c r="C6332">
        <f t="shared" si="186"/>
        <v>2041</v>
      </c>
      <c r="D6332" t="str">
        <f t="shared" si="187"/>
        <v>PASTRAELCIMP39</v>
      </c>
      <c r="E6332" t="str">
        <f>VLOOKUP(D6332,'NZ40-POPT_tech_groups'!A:B,2,FALSE)</f>
        <v>NZ40-ENE-1-PASTRA</v>
      </c>
      <c r="F6332" s="3">
        <f>_xlfn.IFNA(_xlfn.IFNA(VLOOKUP(D6332,'Energy Share'!B:D,3,FALSE),VLOOKUP(LEFT(D6332,LEN(D6332)-2),'Energy Share'!B:D,3,FALSE)),0)*HLOOKUP(C6332,'Energy Share'!$I$2:$AL$3,2,FALSE)*VLOOKUP(LEFT(D6332,6),'Energy Share'!$I$6:$J$14,2,FALSE)</f>
        <v>0</v>
      </c>
    </row>
    <row r="6333" spans="1:6" hidden="1" x14ac:dyDescent="0.3">
      <c r="A6333">
        <f>IF(IFERROR(_xlfn.NUMBERVALUE(RIGHT(D6333,2))=C6333-2000,TRUE),1,0)*_xlfn.IFNA(VLOOKUP(LEFT(RIGHT(D6333,LEN(D6333)-6),LEN(RIGHT(D6333,LEN(D6333)-6))-3),'Filter Fuel'!$A$3:$I$29,HLOOKUP(LEFT(D6333,6),'Filter Fuel'!$B$1:$I$2,2,FALSE),FALSE),1)*IF(F6333=0,0,1)</f>
        <v>0</v>
      </c>
      <c r="B6333" t="s">
        <v>2</v>
      </c>
      <c r="C6333">
        <f t="shared" si="186"/>
        <v>2041</v>
      </c>
      <c r="D6333" t="str">
        <f t="shared" si="187"/>
        <v>PASTRAELCIMP40</v>
      </c>
      <c r="E6333" t="str">
        <f>VLOOKUP(D6333,'NZ40-POPT_tech_groups'!A:B,2,FALSE)</f>
        <v>NZ40-ENE-1-PASTRA</v>
      </c>
      <c r="F6333" s="3">
        <f>_xlfn.IFNA(_xlfn.IFNA(VLOOKUP(D6333,'Energy Share'!B:D,3,FALSE),VLOOKUP(LEFT(D6333,LEN(D6333)-2),'Energy Share'!B:D,3,FALSE)),0)*HLOOKUP(C6333,'Energy Share'!$I$2:$AL$3,2,FALSE)*VLOOKUP(LEFT(D6333,6),'Energy Share'!$I$6:$J$14,2,FALSE)</f>
        <v>0</v>
      </c>
    </row>
    <row r="6334" spans="1:6" hidden="1" x14ac:dyDescent="0.3">
      <c r="A6334">
        <f>IF(IFERROR(_xlfn.NUMBERVALUE(RIGHT(D6334,2))=C6334-2000,TRUE),1,0)*_xlfn.IFNA(VLOOKUP(LEFT(RIGHT(D6334,LEN(D6334)-6),LEN(RIGHT(D6334,LEN(D6334)-6))-3),'Filter Fuel'!$A$3:$I$29,HLOOKUP(LEFT(D6334,6),'Filter Fuel'!$B$1:$I$2,2,FALSE),FALSE),1)*IF(F6334=0,0,1)</f>
        <v>0</v>
      </c>
      <c r="B6334" t="s">
        <v>2</v>
      </c>
      <c r="C6334">
        <f t="shared" si="186"/>
        <v>2041</v>
      </c>
      <c r="D6334" t="str">
        <f t="shared" si="187"/>
        <v>PASTRAELCIMP41</v>
      </c>
      <c r="E6334" t="str">
        <f>VLOOKUP(D6334,'NZ40-POPT_tech_groups'!A:B,2,FALSE)</f>
        <v>NZ40-ENE-1-PASTRA</v>
      </c>
      <c r="F6334" s="3">
        <f>_xlfn.IFNA(_xlfn.IFNA(VLOOKUP(D6334,'Energy Share'!B:D,3,FALSE),VLOOKUP(LEFT(D6334,LEN(D6334)-2),'Energy Share'!B:D,3,FALSE)),0)*HLOOKUP(C6334,'Energy Share'!$I$2:$AL$3,2,FALSE)*VLOOKUP(LEFT(D6334,6),'Energy Share'!$I$6:$J$14,2,FALSE)</f>
        <v>0</v>
      </c>
    </row>
    <row r="6335" spans="1:6" hidden="1" x14ac:dyDescent="0.3">
      <c r="A6335">
        <f>IF(IFERROR(_xlfn.NUMBERVALUE(RIGHT(D6335,2))=C6335-2000,TRUE),1,0)*_xlfn.IFNA(VLOOKUP(LEFT(RIGHT(D6335,LEN(D6335)-6),LEN(RIGHT(D6335,LEN(D6335)-6))-3),'Filter Fuel'!$A$3:$I$29,HLOOKUP(LEFT(D6335,6),'Filter Fuel'!$B$1:$I$2,2,FALSE),FALSE),1)*IF(F6335=0,0,1)</f>
        <v>0</v>
      </c>
      <c r="B6335" t="s">
        <v>2</v>
      </c>
      <c r="C6335">
        <f t="shared" si="186"/>
        <v>2041</v>
      </c>
      <c r="D6335" t="str">
        <f t="shared" si="187"/>
        <v>PASTRAELCIMP42</v>
      </c>
      <c r="E6335" t="str">
        <f>VLOOKUP(D6335,'NZ40-POPT_tech_groups'!A:B,2,FALSE)</f>
        <v>NZ40-ENE-1-PASTRA</v>
      </c>
      <c r="F6335" s="3">
        <f>_xlfn.IFNA(_xlfn.IFNA(VLOOKUP(D6335,'Energy Share'!B:D,3,FALSE),VLOOKUP(LEFT(D6335,LEN(D6335)-2),'Energy Share'!B:D,3,FALSE)),0)*HLOOKUP(C6335,'Energy Share'!$I$2:$AL$3,2,FALSE)*VLOOKUP(LEFT(D6335,6),'Energy Share'!$I$6:$J$14,2,FALSE)</f>
        <v>0</v>
      </c>
    </row>
    <row r="6336" spans="1:6" hidden="1" x14ac:dyDescent="0.3">
      <c r="A6336">
        <f>IF(IFERROR(_xlfn.NUMBERVALUE(RIGHT(D6336,2))=C6336-2000,TRUE),1,0)*_xlfn.IFNA(VLOOKUP(LEFT(RIGHT(D6336,LEN(D6336)-6),LEN(RIGHT(D6336,LEN(D6336)-6))-3),'Filter Fuel'!$A$3:$I$29,HLOOKUP(LEFT(D6336,6),'Filter Fuel'!$B$1:$I$2,2,FALSE),FALSE),1)*IF(F6336=0,0,1)</f>
        <v>0</v>
      </c>
      <c r="B6336" t="s">
        <v>2</v>
      </c>
      <c r="C6336">
        <f t="shared" si="186"/>
        <v>2041</v>
      </c>
      <c r="D6336" t="str">
        <f t="shared" si="187"/>
        <v>PASTRAELCIMP43</v>
      </c>
      <c r="E6336" t="str">
        <f>VLOOKUP(D6336,'NZ40-POPT_tech_groups'!A:B,2,FALSE)</f>
        <v>NZ40-ENE-1-PASTRA</v>
      </c>
      <c r="F6336" s="3">
        <f>_xlfn.IFNA(_xlfn.IFNA(VLOOKUP(D6336,'Energy Share'!B:D,3,FALSE),VLOOKUP(LEFT(D6336,LEN(D6336)-2),'Energy Share'!B:D,3,FALSE)),0)*HLOOKUP(C6336,'Energy Share'!$I$2:$AL$3,2,FALSE)*VLOOKUP(LEFT(D6336,6),'Energy Share'!$I$6:$J$14,2,FALSE)</f>
        <v>0</v>
      </c>
    </row>
    <row r="6337" spans="1:6" hidden="1" x14ac:dyDescent="0.3">
      <c r="A6337">
        <f>IF(IFERROR(_xlfn.NUMBERVALUE(RIGHT(D6337,2))=C6337-2000,TRUE),1,0)*_xlfn.IFNA(VLOOKUP(LEFT(RIGHT(D6337,LEN(D6337)-6),LEN(RIGHT(D6337,LEN(D6337)-6))-3),'Filter Fuel'!$A$3:$I$29,HLOOKUP(LEFT(D6337,6),'Filter Fuel'!$B$1:$I$2,2,FALSE),FALSE),1)*IF(F6337=0,0,1)</f>
        <v>0</v>
      </c>
      <c r="B6337" t="s">
        <v>2</v>
      </c>
      <c r="C6337">
        <f t="shared" si="186"/>
        <v>2041</v>
      </c>
      <c r="D6337" t="str">
        <f t="shared" si="187"/>
        <v>PASTRAELCIMP44</v>
      </c>
      <c r="E6337" t="str">
        <f>VLOOKUP(D6337,'NZ40-POPT_tech_groups'!A:B,2,FALSE)</f>
        <v>NZ40-ENE-1-PASTRA</v>
      </c>
      <c r="F6337" s="3">
        <f>_xlfn.IFNA(_xlfn.IFNA(VLOOKUP(D6337,'Energy Share'!B:D,3,FALSE),VLOOKUP(LEFT(D6337,LEN(D6337)-2),'Energy Share'!B:D,3,FALSE)),0)*HLOOKUP(C6337,'Energy Share'!$I$2:$AL$3,2,FALSE)*VLOOKUP(LEFT(D6337,6),'Energy Share'!$I$6:$J$14,2,FALSE)</f>
        <v>0</v>
      </c>
    </row>
    <row r="6338" spans="1:6" hidden="1" x14ac:dyDescent="0.3">
      <c r="A6338">
        <f>IF(IFERROR(_xlfn.NUMBERVALUE(RIGHT(D6338,2))=C6338-2000,TRUE),1,0)*_xlfn.IFNA(VLOOKUP(LEFT(RIGHT(D6338,LEN(D6338)-6),LEN(RIGHT(D6338,LEN(D6338)-6))-3),'Filter Fuel'!$A$3:$I$29,HLOOKUP(LEFT(D6338,6),'Filter Fuel'!$B$1:$I$2,2,FALSE),FALSE),1)*IF(F6338=0,0,1)</f>
        <v>0</v>
      </c>
      <c r="B6338" t="s">
        <v>2</v>
      </c>
      <c r="C6338">
        <f t="shared" si="186"/>
        <v>2041</v>
      </c>
      <c r="D6338" t="str">
        <f t="shared" si="187"/>
        <v>PASTRAELCIMP45</v>
      </c>
      <c r="E6338" t="str">
        <f>VLOOKUP(D6338,'NZ40-POPT_tech_groups'!A:B,2,FALSE)</f>
        <v>NZ40-ENE-1-PASTRA</v>
      </c>
      <c r="F6338" s="3">
        <f>_xlfn.IFNA(_xlfn.IFNA(VLOOKUP(D6338,'Energy Share'!B:D,3,FALSE),VLOOKUP(LEFT(D6338,LEN(D6338)-2),'Energy Share'!B:D,3,FALSE)),0)*HLOOKUP(C6338,'Energy Share'!$I$2:$AL$3,2,FALSE)*VLOOKUP(LEFT(D6338,6),'Energy Share'!$I$6:$J$14,2,FALSE)</f>
        <v>0</v>
      </c>
    </row>
    <row r="6339" spans="1:6" hidden="1" x14ac:dyDescent="0.3">
      <c r="A6339">
        <f>IF(IFERROR(_xlfn.NUMBERVALUE(RIGHT(D6339,2))=C6339-2000,TRUE),1,0)*_xlfn.IFNA(VLOOKUP(LEFT(RIGHT(D6339,LEN(D6339)-6),LEN(RIGHT(D6339,LEN(D6339)-6))-3),'Filter Fuel'!$A$3:$I$29,HLOOKUP(LEFT(D6339,6),'Filter Fuel'!$B$1:$I$2,2,FALSE),FALSE),1)*IF(F6339=0,0,1)</f>
        <v>0</v>
      </c>
      <c r="B6339" t="s">
        <v>2</v>
      </c>
      <c r="C6339">
        <f t="shared" si="186"/>
        <v>2041</v>
      </c>
      <c r="D6339" t="str">
        <f t="shared" si="187"/>
        <v>PASTRAELCIMP46</v>
      </c>
      <c r="E6339" t="str">
        <f>VLOOKUP(D6339,'NZ40-POPT_tech_groups'!A:B,2,FALSE)</f>
        <v>NZ40-ENE-1-PASTRA</v>
      </c>
      <c r="F6339" s="3">
        <f>_xlfn.IFNA(_xlfn.IFNA(VLOOKUP(D6339,'Energy Share'!B:D,3,FALSE),VLOOKUP(LEFT(D6339,LEN(D6339)-2),'Energy Share'!B:D,3,FALSE)),0)*HLOOKUP(C6339,'Energy Share'!$I$2:$AL$3,2,FALSE)*VLOOKUP(LEFT(D6339,6),'Energy Share'!$I$6:$J$14,2,FALSE)</f>
        <v>0</v>
      </c>
    </row>
    <row r="6340" spans="1:6" hidden="1" x14ac:dyDescent="0.3">
      <c r="A6340">
        <f>IF(IFERROR(_xlfn.NUMBERVALUE(RIGHT(D6340,2))=C6340-2000,TRUE),1,0)*_xlfn.IFNA(VLOOKUP(LEFT(RIGHT(D6340,LEN(D6340)-6),LEN(RIGHT(D6340,LEN(D6340)-6))-3),'Filter Fuel'!$A$3:$I$29,HLOOKUP(LEFT(D6340,6),'Filter Fuel'!$B$1:$I$2,2,FALSE),FALSE),1)*IF(F6340=0,0,1)</f>
        <v>0</v>
      </c>
      <c r="B6340" t="s">
        <v>2</v>
      </c>
      <c r="C6340">
        <f t="shared" si="186"/>
        <v>2041</v>
      </c>
      <c r="D6340" t="str">
        <f t="shared" si="187"/>
        <v>PASTRAELCIMP47</v>
      </c>
      <c r="E6340" t="str">
        <f>VLOOKUP(D6340,'NZ40-POPT_tech_groups'!A:B,2,FALSE)</f>
        <v>NZ40-ENE-1-PASTRA</v>
      </c>
      <c r="F6340" s="3">
        <f>_xlfn.IFNA(_xlfn.IFNA(VLOOKUP(D6340,'Energy Share'!B:D,3,FALSE),VLOOKUP(LEFT(D6340,LEN(D6340)-2),'Energy Share'!B:D,3,FALSE)),0)*HLOOKUP(C6340,'Energy Share'!$I$2:$AL$3,2,FALSE)*VLOOKUP(LEFT(D6340,6),'Energy Share'!$I$6:$J$14,2,FALSE)</f>
        <v>0</v>
      </c>
    </row>
    <row r="6341" spans="1:6" hidden="1" x14ac:dyDescent="0.3">
      <c r="A6341">
        <f>IF(IFERROR(_xlfn.NUMBERVALUE(RIGHT(D6341,2))=C6341-2000,TRUE),1,0)*_xlfn.IFNA(VLOOKUP(LEFT(RIGHT(D6341,LEN(D6341)-6),LEN(RIGHT(D6341,LEN(D6341)-6))-3),'Filter Fuel'!$A$3:$I$29,HLOOKUP(LEFT(D6341,6),'Filter Fuel'!$B$1:$I$2,2,FALSE),FALSE),1)*IF(F6341=0,0,1)</f>
        <v>0</v>
      </c>
      <c r="B6341" t="s">
        <v>2</v>
      </c>
      <c r="C6341">
        <f t="shared" si="186"/>
        <v>2041</v>
      </c>
      <c r="D6341" t="str">
        <f t="shared" si="187"/>
        <v>PASTRAELCIMP48</v>
      </c>
      <c r="E6341" t="str">
        <f>VLOOKUP(D6341,'NZ40-POPT_tech_groups'!A:B,2,FALSE)</f>
        <v>NZ40-ENE-1-PASTRA</v>
      </c>
      <c r="F6341" s="3">
        <f>_xlfn.IFNA(_xlfn.IFNA(VLOOKUP(D6341,'Energy Share'!B:D,3,FALSE),VLOOKUP(LEFT(D6341,LEN(D6341)-2),'Energy Share'!B:D,3,FALSE)),0)*HLOOKUP(C6341,'Energy Share'!$I$2:$AL$3,2,FALSE)*VLOOKUP(LEFT(D6341,6),'Energy Share'!$I$6:$J$14,2,FALSE)</f>
        <v>0</v>
      </c>
    </row>
    <row r="6342" spans="1:6" hidden="1" x14ac:dyDescent="0.3">
      <c r="A6342">
        <f>IF(IFERROR(_xlfn.NUMBERVALUE(RIGHT(D6342,2))=C6342-2000,TRUE),1,0)*_xlfn.IFNA(VLOOKUP(LEFT(RIGHT(D6342,LEN(D6342)-6),LEN(RIGHT(D6342,LEN(D6342)-6))-3),'Filter Fuel'!$A$3:$I$29,HLOOKUP(LEFT(D6342,6),'Filter Fuel'!$B$1:$I$2,2,FALSE),FALSE),1)*IF(F6342=0,0,1)</f>
        <v>0</v>
      </c>
      <c r="B6342" t="s">
        <v>2</v>
      </c>
      <c r="C6342">
        <f t="shared" si="186"/>
        <v>2041</v>
      </c>
      <c r="D6342" t="str">
        <f t="shared" si="187"/>
        <v>PASTRAELCIMP49</v>
      </c>
      <c r="E6342" t="str">
        <f>VLOOKUP(D6342,'NZ40-POPT_tech_groups'!A:B,2,FALSE)</f>
        <v>NZ40-ENE-1-PASTRA</v>
      </c>
      <c r="F6342" s="3">
        <f>_xlfn.IFNA(_xlfn.IFNA(VLOOKUP(D6342,'Energy Share'!B:D,3,FALSE),VLOOKUP(LEFT(D6342,LEN(D6342)-2),'Energy Share'!B:D,3,FALSE)),0)*HLOOKUP(C6342,'Energy Share'!$I$2:$AL$3,2,FALSE)*VLOOKUP(LEFT(D6342,6),'Energy Share'!$I$6:$J$14,2,FALSE)</f>
        <v>0</v>
      </c>
    </row>
    <row r="6343" spans="1:6" hidden="1" x14ac:dyDescent="0.3">
      <c r="A6343">
        <f>IF(IFERROR(_xlfn.NUMBERVALUE(RIGHT(D6343,2))=C6343-2000,TRUE),1,0)*_xlfn.IFNA(VLOOKUP(LEFT(RIGHT(D6343,LEN(D6343)-6),LEN(RIGHT(D6343,LEN(D6343)-6))-3),'Filter Fuel'!$A$3:$I$29,HLOOKUP(LEFT(D6343,6),'Filter Fuel'!$B$1:$I$2,2,FALSE),FALSE),1)*IF(F6343=0,0,1)</f>
        <v>0</v>
      </c>
      <c r="B6343" t="s">
        <v>2</v>
      </c>
      <c r="C6343">
        <f t="shared" si="186"/>
        <v>2041</v>
      </c>
      <c r="D6343" t="str">
        <f t="shared" si="187"/>
        <v>PASTRAELCIMP50</v>
      </c>
      <c r="E6343" t="str">
        <f>VLOOKUP(D6343,'NZ40-POPT_tech_groups'!A:B,2,FALSE)</f>
        <v>NZ40-ENE-1-PASTRA</v>
      </c>
      <c r="F6343" s="3">
        <f>_xlfn.IFNA(_xlfn.IFNA(VLOOKUP(D6343,'Energy Share'!B:D,3,FALSE),VLOOKUP(LEFT(D6343,LEN(D6343)-2),'Energy Share'!B:D,3,FALSE)),0)*HLOOKUP(C6343,'Energy Share'!$I$2:$AL$3,2,FALSE)*VLOOKUP(LEFT(D6343,6),'Energy Share'!$I$6:$J$14,2,FALSE)</f>
        <v>0</v>
      </c>
    </row>
    <row r="6344" spans="1:6" hidden="1" x14ac:dyDescent="0.3">
      <c r="A6344">
        <f>IF(IFERROR(_xlfn.NUMBERVALUE(RIGHT(D6344,2))=C6344-2000,TRUE),1,0)*_xlfn.IFNA(VLOOKUP(LEFT(RIGHT(D6344,LEN(D6344)-6),LEN(RIGHT(D6344,LEN(D6344)-6))-3),'Filter Fuel'!$A$3:$I$29,HLOOKUP(LEFT(D6344,6),'Filter Fuel'!$B$1:$I$2,2,FALSE),FALSE),1)*IF(F6344=0,0,1)</f>
        <v>0</v>
      </c>
      <c r="B6344" t="s">
        <v>2</v>
      </c>
      <c r="C6344">
        <f t="shared" si="186"/>
        <v>2041</v>
      </c>
      <c r="D6344" t="str">
        <f t="shared" si="187"/>
        <v>PUBBDGELCIMP16</v>
      </c>
      <c r="E6344" t="str">
        <f>VLOOKUP(D6344,'NZ40-POPT_tech_groups'!A:B,2,FALSE)</f>
        <v>NZ40-ENE-1-PUBBDG</v>
      </c>
      <c r="F6344" s="3">
        <f>_xlfn.IFNA(_xlfn.IFNA(VLOOKUP(D6344,'Energy Share'!B:D,3,FALSE),VLOOKUP(LEFT(D6344,LEN(D6344)-2),'Energy Share'!B:D,3,FALSE)),0)*HLOOKUP(C6344,'Energy Share'!$I$2:$AL$3,2,FALSE)*VLOOKUP(LEFT(D6344,6),'Energy Share'!$I$6:$J$14,2,FALSE)</f>
        <v>0</v>
      </c>
    </row>
    <row r="6345" spans="1:6" hidden="1" x14ac:dyDescent="0.3">
      <c r="A6345">
        <f>IF(IFERROR(_xlfn.NUMBERVALUE(RIGHT(D6345,2))=C6345-2000,TRUE),1,0)*_xlfn.IFNA(VLOOKUP(LEFT(RIGHT(D6345,LEN(D6345)-6),LEN(RIGHT(D6345,LEN(D6345)-6))-3),'Filter Fuel'!$A$3:$I$29,HLOOKUP(LEFT(D6345,6),'Filter Fuel'!$B$1:$I$2,2,FALSE),FALSE),1)*IF(F6345=0,0,1)</f>
        <v>0</v>
      </c>
      <c r="B6345" t="s">
        <v>2</v>
      </c>
      <c r="C6345">
        <f t="shared" si="186"/>
        <v>2041</v>
      </c>
      <c r="D6345" t="str">
        <f t="shared" si="187"/>
        <v>PUBBDGELCIMP17</v>
      </c>
      <c r="E6345" t="str">
        <f>VLOOKUP(D6345,'NZ40-POPT_tech_groups'!A:B,2,FALSE)</f>
        <v>NZ40-ENE-1-PUBBDG</v>
      </c>
      <c r="F6345" s="3">
        <f>_xlfn.IFNA(_xlfn.IFNA(VLOOKUP(D6345,'Energy Share'!B:D,3,FALSE),VLOOKUP(LEFT(D6345,LEN(D6345)-2),'Energy Share'!B:D,3,FALSE)),0)*HLOOKUP(C6345,'Energy Share'!$I$2:$AL$3,2,FALSE)*VLOOKUP(LEFT(D6345,6),'Energy Share'!$I$6:$J$14,2,FALSE)</f>
        <v>0</v>
      </c>
    </row>
    <row r="6346" spans="1:6" hidden="1" x14ac:dyDescent="0.3">
      <c r="A6346">
        <f>IF(IFERROR(_xlfn.NUMBERVALUE(RIGHT(D6346,2))=C6346-2000,TRUE),1,0)*_xlfn.IFNA(VLOOKUP(LEFT(RIGHT(D6346,LEN(D6346)-6),LEN(RIGHT(D6346,LEN(D6346)-6))-3),'Filter Fuel'!$A$3:$I$29,HLOOKUP(LEFT(D6346,6),'Filter Fuel'!$B$1:$I$2,2,FALSE),FALSE),1)*IF(F6346=0,0,1)</f>
        <v>0</v>
      </c>
      <c r="B6346" t="s">
        <v>2</v>
      </c>
      <c r="C6346">
        <f t="shared" si="186"/>
        <v>2041</v>
      </c>
      <c r="D6346" t="str">
        <f t="shared" si="187"/>
        <v>PUBBDGELCIMP18</v>
      </c>
      <c r="E6346" t="str">
        <f>VLOOKUP(D6346,'NZ40-POPT_tech_groups'!A:B,2,FALSE)</f>
        <v>NZ40-ENE-1-PUBBDG</v>
      </c>
      <c r="F6346" s="3">
        <f>_xlfn.IFNA(_xlfn.IFNA(VLOOKUP(D6346,'Energy Share'!B:D,3,FALSE),VLOOKUP(LEFT(D6346,LEN(D6346)-2),'Energy Share'!B:D,3,FALSE)),0)*HLOOKUP(C6346,'Energy Share'!$I$2:$AL$3,2,FALSE)*VLOOKUP(LEFT(D6346,6),'Energy Share'!$I$6:$J$14,2,FALSE)</f>
        <v>0</v>
      </c>
    </row>
    <row r="6347" spans="1:6" hidden="1" x14ac:dyDescent="0.3">
      <c r="A6347">
        <f>IF(IFERROR(_xlfn.NUMBERVALUE(RIGHT(D6347,2))=C6347-2000,TRUE),1,0)*_xlfn.IFNA(VLOOKUP(LEFT(RIGHT(D6347,LEN(D6347)-6),LEN(RIGHT(D6347,LEN(D6347)-6))-3),'Filter Fuel'!$A$3:$I$29,HLOOKUP(LEFT(D6347,6),'Filter Fuel'!$B$1:$I$2,2,FALSE),FALSE),1)*IF(F6347=0,0,1)</f>
        <v>0</v>
      </c>
      <c r="B6347" t="s">
        <v>2</v>
      </c>
      <c r="C6347">
        <f t="shared" si="186"/>
        <v>2041</v>
      </c>
      <c r="D6347" t="str">
        <f t="shared" si="187"/>
        <v>PUBBDGELCIMP19</v>
      </c>
      <c r="E6347" t="str">
        <f>VLOOKUP(D6347,'NZ40-POPT_tech_groups'!A:B,2,FALSE)</f>
        <v>NZ40-ENE-1-PUBBDG</v>
      </c>
      <c r="F6347" s="3">
        <f>_xlfn.IFNA(_xlfn.IFNA(VLOOKUP(D6347,'Energy Share'!B:D,3,FALSE),VLOOKUP(LEFT(D6347,LEN(D6347)-2),'Energy Share'!B:D,3,FALSE)),0)*HLOOKUP(C6347,'Energy Share'!$I$2:$AL$3,2,FALSE)*VLOOKUP(LEFT(D6347,6),'Energy Share'!$I$6:$J$14,2,FALSE)</f>
        <v>0</v>
      </c>
    </row>
    <row r="6348" spans="1:6" hidden="1" x14ac:dyDescent="0.3">
      <c r="A6348">
        <f>IF(IFERROR(_xlfn.NUMBERVALUE(RIGHT(D6348,2))=C6348-2000,TRUE),1,0)*_xlfn.IFNA(VLOOKUP(LEFT(RIGHT(D6348,LEN(D6348)-6),LEN(RIGHT(D6348,LEN(D6348)-6))-3),'Filter Fuel'!$A$3:$I$29,HLOOKUP(LEFT(D6348,6),'Filter Fuel'!$B$1:$I$2,2,FALSE),FALSE),1)*IF(F6348=0,0,1)</f>
        <v>0</v>
      </c>
      <c r="B6348" t="s">
        <v>2</v>
      </c>
      <c r="C6348">
        <f t="shared" si="186"/>
        <v>2041</v>
      </c>
      <c r="D6348" t="str">
        <f t="shared" si="187"/>
        <v>PUBBDGELCIMP20</v>
      </c>
      <c r="E6348" t="str">
        <f>VLOOKUP(D6348,'NZ40-POPT_tech_groups'!A:B,2,FALSE)</f>
        <v>NZ40-ENE-1-PUBBDG</v>
      </c>
      <c r="F6348" s="3">
        <f>_xlfn.IFNA(_xlfn.IFNA(VLOOKUP(D6348,'Energy Share'!B:D,3,FALSE),VLOOKUP(LEFT(D6348,LEN(D6348)-2),'Energy Share'!B:D,3,FALSE)),0)*HLOOKUP(C6348,'Energy Share'!$I$2:$AL$3,2,FALSE)*VLOOKUP(LEFT(D6348,6),'Energy Share'!$I$6:$J$14,2,FALSE)</f>
        <v>0</v>
      </c>
    </row>
    <row r="6349" spans="1:6" hidden="1" x14ac:dyDescent="0.3">
      <c r="A6349">
        <f>IF(IFERROR(_xlfn.NUMBERVALUE(RIGHT(D6349,2))=C6349-2000,TRUE),1,0)*_xlfn.IFNA(VLOOKUP(LEFT(RIGHT(D6349,LEN(D6349)-6),LEN(RIGHT(D6349,LEN(D6349)-6))-3),'Filter Fuel'!$A$3:$I$29,HLOOKUP(LEFT(D6349,6),'Filter Fuel'!$B$1:$I$2,2,FALSE),FALSE),1)*IF(F6349=0,0,1)</f>
        <v>0</v>
      </c>
      <c r="B6349" t="s">
        <v>2</v>
      </c>
      <c r="C6349">
        <f t="shared" si="186"/>
        <v>2041</v>
      </c>
      <c r="D6349" t="str">
        <f t="shared" si="187"/>
        <v>PUBBDGELCIMP21</v>
      </c>
      <c r="E6349" t="str">
        <f>VLOOKUP(D6349,'NZ40-POPT_tech_groups'!A:B,2,FALSE)</f>
        <v>NZ40-ENE-1-PUBBDG</v>
      </c>
      <c r="F6349" s="3">
        <f>_xlfn.IFNA(_xlfn.IFNA(VLOOKUP(D6349,'Energy Share'!B:D,3,FALSE),VLOOKUP(LEFT(D6349,LEN(D6349)-2),'Energy Share'!B:D,3,FALSE)),0)*HLOOKUP(C6349,'Energy Share'!$I$2:$AL$3,2,FALSE)*VLOOKUP(LEFT(D6349,6),'Energy Share'!$I$6:$J$14,2,FALSE)</f>
        <v>0</v>
      </c>
    </row>
    <row r="6350" spans="1:6" hidden="1" x14ac:dyDescent="0.3">
      <c r="A6350">
        <f>IF(IFERROR(_xlfn.NUMBERVALUE(RIGHT(D6350,2))=C6350-2000,TRUE),1,0)*_xlfn.IFNA(VLOOKUP(LEFT(RIGHT(D6350,LEN(D6350)-6),LEN(RIGHT(D6350,LEN(D6350)-6))-3),'Filter Fuel'!$A$3:$I$29,HLOOKUP(LEFT(D6350,6),'Filter Fuel'!$B$1:$I$2,2,FALSE),FALSE),1)*IF(F6350=0,0,1)</f>
        <v>0</v>
      </c>
      <c r="B6350" t="s">
        <v>2</v>
      </c>
      <c r="C6350">
        <f t="shared" si="186"/>
        <v>2041</v>
      </c>
      <c r="D6350" t="str">
        <f t="shared" si="187"/>
        <v>PUBBDGELCIMP22</v>
      </c>
      <c r="E6350" t="str">
        <f>VLOOKUP(D6350,'NZ40-POPT_tech_groups'!A:B,2,FALSE)</f>
        <v>NZ40-ENE-1-PUBBDG</v>
      </c>
      <c r="F6350" s="3">
        <f>_xlfn.IFNA(_xlfn.IFNA(VLOOKUP(D6350,'Energy Share'!B:D,3,FALSE),VLOOKUP(LEFT(D6350,LEN(D6350)-2),'Energy Share'!B:D,3,FALSE)),0)*HLOOKUP(C6350,'Energy Share'!$I$2:$AL$3,2,FALSE)*VLOOKUP(LEFT(D6350,6),'Energy Share'!$I$6:$J$14,2,FALSE)</f>
        <v>0</v>
      </c>
    </row>
    <row r="6351" spans="1:6" hidden="1" x14ac:dyDescent="0.3">
      <c r="A6351">
        <f>IF(IFERROR(_xlfn.NUMBERVALUE(RIGHT(D6351,2))=C6351-2000,TRUE),1,0)*_xlfn.IFNA(VLOOKUP(LEFT(RIGHT(D6351,LEN(D6351)-6),LEN(RIGHT(D6351,LEN(D6351)-6))-3),'Filter Fuel'!$A$3:$I$29,HLOOKUP(LEFT(D6351,6),'Filter Fuel'!$B$1:$I$2,2,FALSE),FALSE),1)*IF(F6351=0,0,1)</f>
        <v>0</v>
      </c>
      <c r="B6351" t="s">
        <v>2</v>
      </c>
      <c r="C6351">
        <f t="shared" si="186"/>
        <v>2041</v>
      </c>
      <c r="D6351" t="str">
        <f t="shared" si="187"/>
        <v>PUBBDGELCIMP23</v>
      </c>
      <c r="E6351" t="str">
        <f>VLOOKUP(D6351,'NZ40-POPT_tech_groups'!A:B,2,FALSE)</f>
        <v>NZ40-ENE-1-PUBBDG</v>
      </c>
      <c r="F6351" s="3">
        <f>_xlfn.IFNA(_xlfn.IFNA(VLOOKUP(D6351,'Energy Share'!B:D,3,FALSE),VLOOKUP(LEFT(D6351,LEN(D6351)-2),'Energy Share'!B:D,3,FALSE)),0)*HLOOKUP(C6351,'Energy Share'!$I$2:$AL$3,2,FALSE)*VLOOKUP(LEFT(D6351,6),'Energy Share'!$I$6:$J$14,2,FALSE)</f>
        <v>0</v>
      </c>
    </row>
    <row r="6352" spans="1:6" hidden="1" x14ac:dyDescent="0.3">
      <c r="A6352">
        <f>IF(IFERROR(_xlfn.NUMBERVALUE(RIGHT(D6352,2))=C6352-2000,TRUE),1,0)*_xlfn.IFNA(VLOOKUP(LEFT(RIGHT(D6352,LEN(D6352)-6),LEN(RIGHT(D6352,LEN(D6352)-6))-3),'Filter Fuel'!$A$3:$I$29,HLOOKUP(LEFT(D6352,6),'Filter Fuel'!$B$1:$I$2,2,FALSE),FALSE),1)*IF(F6352=0,0,1)</f>
        <v>0</v>
      </c>
      <c r="B6352" t="s">
        <v>2</v>
      </c>
      <c r="C6352">
        <f t="shared" si="186"/>
        <v>2041</v>
      </c>
      <c r="D6352" t="str">
        <f t="shared" si="187"/>
        <v>PUBBDGELCIMP24</v>
      </c>
      <c r="E6352" t="str">
        <f>VLOOKUP(D6352,'NZ40-POPT_tech_groups'!A:B,2,FALSE)</f>
        <v>NZ40-ENE-1-PUBBDG</v>
      </c>
      <c r="F6352" s="3">
        <f>_xlfn.IFNA(_xlfn.IFNA(VLOOKUP(D6352,'Energy Share'!B:D,3,FALSE),VLOOKUP(LEFT(D6352,LEN(D6352)-2),'Energy Share'!B:D,3,FALSE)),0)*HLOOKUP(C6352,'Energy Share'!$I$2:$AL$3,2,FALSE)*VLOOKUP(LEFT(D6352,6),'Energy Share'!$I$6:$J$14,2,FALSE)</f>
        <v>0</v>
      </c>
    </row>
    <row r="6353" spans="1:6" hidden="1" x14ac:dyDescent="0.3">
      <c r="A6353">
        <f>IF(IFERROR(_xlfn.NUMBERVALUE(RIGHT(D6353,2))=C6353-2000,TRUE),1,0)*_xlfn.IFNA(VLOOKUP(LEFT(RIGHT(D6353,LEN(D6353)-6),LEN(RIGHT(D6353,LEN(D6353)-6))-3),'Filter Fuel'!$A$3:$I$29,HLOOKUP(LEFT(D6353,6),'Filter Fuel'!$B$1:$I$2,2,FALSE),FALSE),1)*IF(F6353=0,0,1)</f>
        <v>0</v>
      </c>
      <c r="B6353" t="s">
        <v>2</v>
      </c>
      <c r="C6353">
        <f t="shared" si="186"/>
        <v>2041</v>
      </c>
      <c r="D6353" t="str">
        <f t="shared" si="187"/>
        <v>PUBBDGELCIMP25</v>
      </c>
      <c r="E6353" t="str">
        <f>VLOOKUP(D6353,'NZ40-POPT_tech_groups'!A:B,2,FALSE)</f>
        <v>NZ40-ENE-1-PUBBDG</v>
      </c>
      <c r="F6353" s="3">
        <f>_xlfn.IFNA(_xlfn.IFNA(VLOOKUP(D6353,'Energy Share'!B:D,3,FALSE),VLOOKUP(LEFT(D6353,LEN(D6353)-2),'Energy Share'!B:D,3,FALSE)),0)*HLOOKUP(C6353,'Energy Share'!$I$2:$AL$3,2,FALSE)*VLOOKUP(LEFT(D6353,6),'Energy Share'!$I$6:$J$14,2,FALSE)</f>
        <v>0</v>
      </c>
    </row>
    <row r="6354" spans="1:6" hidden="1" x14ac:dyDescent="0.3">
      <c r="A6354">
        <f>IF(IFERROR(_xlfn.NUMBERVALUE(RIGHT(D6354,2))=C6354-2000,TRUE),1,0)*_xlfn.IFNA(VLOOKUP(LEFT(RIGHT(D6354,LEN(D6354)-6),LEN(RIGHT(D6354,LEN(D6354)-6))-3),'Filter Fuel'!$A$3:$I$29,HLOOKUP(LEFT(D6354,6),'Filter Fuel'!$B$1:$I$2,2,FALSE),FALSE),1)*IF(F6354=0,0,1)</f>
        <v>0</v>
      </c>
      <c r="B6354" t="s">
        <v>2</v>
      </c>
      <c r="C6354">
        <f t="shared" si="186"/>
        <v>2041</v>
      </c>
      <c r="D6354" t="str">
        <f t="shared" si="187"/>
        <v>PUBBDGELCIMP26</v>
      </c>
      <c r="E6354" t="str">
        <f>VLOOKUP(D6354,'NZ40-POPT_tech_groups'!A:B,2,FALSE)</f>
        <v>NZ40-ENE-1-PUBBDG</v>
      </c>
      <c r="F6354" s="3">
        <f>_xlfn.IFNA(_xlfn.IFNA(VLOOKUP(D6354,'Energy Share'!B:D,3,FALSE),VLOOKUP(LEFT(D6354,LEN(D6354)-2),'Energy Share'!B:D,3,FALSE)),0)*HLOOKUP(C6354,'Energy Share'!$I$2:$AL$3,2,FALSE)*VLOOKUP(LEFT(D6354,6),'Energy Share'!$I$6:$J$14,2,FALSE)</f>
        <v>0</v>
      </c>
    </row>
    <row r="6355" spans="1:6" hidden="1" x14ac:dyDescent="0.3">
      <c r="A6355">
        <f>IF(IFERROR(_xlfn.NUMBERVALUE(RIGHT(D6355,2))=C6355-2000,TRUE),1,0)*_xlfn.IFNA(VLOOKUP(LEFT(RIGHT(D6355,LEN(D6355)-6),LEN(RIGHT(D6355,LEN(D6355)-6))-3),'Filter Fuel'!$A$3:$I$29,HLOOKUP(LEFT(D6355,6),'Filter Fuel'!$B$1:$I$2,2,FALSE),FALSE),1)*IF(F6355=0,0,1)</f>
        <v>0</v>
      </c>
      <c r="B6355" t="s">
        <v>2</v>
      </c>
      <c r="C6355">
        <f t="shared" si="186"/>
        <v>2041</v>
      </c>
      <c r="D6355" t="str">
        <f t="shared" si="187"/>
        <v>PUBBDGELCIMP27</v>
      </c>
      <c r="E6355" t="str">
        <f>VLOOKUP(D6355,'NZ40-POPT_tech_groups'!A:B,2,FALSE)</f>
        <v>NZ40-ENE-1-PUBBDG</v>
      </c>
      <c r="F6355" s="3">
        <f>_xlfn.IFNA(_xlfn.IFNA(VLOOKUP(D6355,'Energy Share'!B:D,3,FALSE),VLOOKUP(LEFT(D6355,LEN(D6355)-2),'Energy Share'!B:D,3,FALSE)),0)*HLOOKUP(C6355,'Energy Share'!$I$2:$AL$3,2,FALSE)*VLOOKUP(LEFT(D6355,6),'Energy Share'!$I$6:$J$14,2,FALSE)</f>
        <v>0</v>
      </c>
    </row>
    <row r="6356" spans="1:6" hidden="1" x14ac:dyDescent="0.3">
      <c r="A6356">
        <f>IF(IFERROR(_xlfn.NUMBERVALUE(RIGHT(D6356,2))=C6356-2000,TRUE),1,0)*_xlfn.IFNA(VLOOKUP(LEFT(RIGHT(D6356,LEN(D6356)-6),LEN(RIGHT(D6356,LEN(D6356)-6))-3),'Filter Fuel'!$A$3:$I$29,HLOOKUP(LEFT(D6356,6),'Filter Fuel'!$B$1:$I$2,2,FALSE),FALSE),1)*IF(F6356=0,0,1)</f>
        <v>0</v>
      </c>
      <c r="B6356" t="s">
        <v>2</v>
      </c>
      <c r="C6356">
        <f t="shared" si="186"/>
        <v>2041</v>
      </c>
      <c r="D6356" t="str">
        <f t="shared" si="187"/>
        <v>PUBBDGELCIMP28</v>
      </c>
      <c r="E6356" t="str">
        <f>VLOOKUP(D6356,'NZ40-POPT_tech_groups'!A:B,2,FALSE)</f>
        <v>NZ40-ENE-1-PUBBDG</v>
      </c>
      <c r="F6356" s="3">
        <f>_xlfn.IFNA(_xlfn.IFNA(VLOOKUP(D6356,'Energy Share'!B:D,3,FALSE),VLOOKUP(LEFT(D6356,LEN(D6356)-2),'Energy Share'!B:D,3,FALSE)),0)*HLOOKUP(C6356,'Energy Share'!$I$2:$AL$3,2,FALSE)*VLOOKUP(LEFT(D6356,6),'Energy Share'!$I$6:$J$14,2,FALSE)</f>
        <v>0</v>
      </c>
    </row>
    <row r="6357" spans="1:6" hidden="1" x14ac:dyDescent="0.3">
      <c r="A6357">
        <f>IF(IFERROR(_xlfn.NUMBERVALUE(RIGHT(D6357,2))=C6357-2000,TRUE),1,0)*_xlfn.IFNA(VLOOKUP(LEFT(RIGHT(D6357,LEN(D6357)-6),LEN(RIGHT(D6357,LEN(D6357)-6))-3),'Filter Fuel'!$A$3:$I$29,HLOOKUP(LEFT(D6357,6),'Filter Fuel'!$B$1:$I$2,2,FALSE),FALSE),1)*IF(F6357=0,0,1)</f>
        <v>0</v>
      </c>
      <c r="B6357" t="s">
        <v>2</v>
      </c>
      <c r="C6357">
        <f t="shared" si="186"/>
        <v>2041</v>
      </c>
      <c r="D6357" t="str">
        <f t="shared" si="187"/>
        <v>PUBBDGELCIMP29</v>
      </c>
      <c r="E6357" t="str">
        <f>VLOOKUP(D6357,'NZ40-POPT_tech_groups'!A:B,2,FALSE)</f>
        <v>NZ40-ENE-1-PUBBDG</v>
      </c>
      <c r="F6357" s="3">
        <f>_xlfn.IFNA(_xlfn.IFNA(VLOOKUP(D6357,'Energy Share'!B:D,3,FALSE),VLOOKUP(LEFT(D6357,LEN(D6357)-2),'Energy Share'!B:D,3,FALSE)),0)*HLOOKUP(C6357,'Energy Share'!$I$2:$AL$3,2,FALSE)*VLOOKUP(LEFT(D6357,6),'Energy Share'!$I$6:$J$14,2,FALSE)</f>
        <v>0</v>
      </c>
    </row>
    <row r="6358" spans="1:6" hidden="1" x14ac:dyDescent="0.3">
      <c r="A6358">
        <f>IF(IFERROR(_xlfn.NUMBERVALUE(RIGHT(D6358,2))=C6358-2000,TRUE),1,0)*_xlfn.IFNA(VLOOKUP(LEFT(RIGHT(D6358,LEN(D6358)-6),LEN(RIGHT(D6358,LEN(D6358)-6))-3),'Filter Fuel'!$A$3:$I$29,HLOOKUP(LEFT(D6358,6),'Filter Fuel'!$B$1:$I$2,2,FALSE),FALSE),1)*IF(F6358=0,0,1)</f>
        <v>0</v>
      </c>
      <c r="B6358" t="s">
        <v>2</v>
      </c>
      <c r="C6358">
        <f t="shared" si="186"/>
        <v>2041</v>
      </c>
      <c r="D6358" t="str">
        <f t="shared" si="187"/>
        <v>PUBBDGELCIMP30</v>
      </c>
      <c r="E6358" t="str">
        <f>VLOOKUP(D6358,'NZ40-POPT_tech_groups'!A:B,2,FALSE)</f>
        <v>NZ40-ENE-1-PUBBDG</v>
      </c>
      <c r="F6358" s="3">
        <f>_xlfn.IFNA(_xlfn.IFNA(VLOOKUP(D6358,'Energy Share'!B:D,3,FALSE),VLOOKUP(LEFT(D6358,LEN(D6358)-2),'Energy Share'!B:D,3,FALSE)),0)*HLOOKUP(C6358,'Energy Share'!$I$2:$AL$3,2,FALSE)*VLOOKUP(LEFT(D6358,6),'Energy Share'!$I$6:$J$14,2,FALSE)</f>
        <v>0</v>
      </c>
    </row>
    <row r="6359" spans="1:6" hidden="1" x14ac:dyDescent="0.3">
      <c r="A6359">
        <f>IF(IFERROR(_xlfn.NUMBERVALUE(RIGHT(D6359,2))=C6359-2000,TRUE),1,0)*_xlfn.IFNA(VLOOKUP(LEFT(RIGHT(D6359,LEN(D6359)-6),LEN(RIGHT(D6359,LEN(D6359)-6))-3),'Filter Fuel'!$A$3:$I$29,HLOOKUP(LEFT(D6359,6),'Filter Fuel'!$B$1:$I$2,2,FALSE),FALSE),1)*IF(F6359=0,0,1)</f>
        <v>0</v>
      </c>
      <c r="B6359" t="s">
        <v>2</v>
      </c>
      <c r="C6359">
        <f t="shared" si="186"/>
        <v>2041</v>
      </c>
      <c r="D6359" t="str">
        <f t="shared" si="187"/>
        <v>PUBBDGELCIMP31</v>
      </c>
      <c r="E6359" t="str">
        <f>VLOOKUP(D6359,'NZ40-POPT_tech_groups'!A:B,2,FALSE)</f>
        <v>NZ40-ENE-1-PUBBDG</v>
      </c>
      <c r="F6359" s="3">
        <f>_xlfn.IFNA(_xlfn.IFNA(VLOOKUP(D6359,'Energy Share'!B:D,3,FALSE),VLOOKUP(LEFT(D6359,LEN(D6359)-2),'Energy Share'!B:D,3,FALSE)),0)*HLOOKUP(C6359,'Energy Share'!$I$2:$AL$3,2,FALSE)*VLOOKUP(LEFT(D6359,6),'Energy Share'!$I$6:$J$14,2,FALSE)</f>
        <v>0</v>
      </c>
    </row>
    <row r="6360" spans="1:6" hidden="1" x14ac:dyDescent="0.3">
      <c r="A6360">
        <f>IF(IFERROR(_xlfn.NUMBERVALUE(RIGHT(D6360,2))=C6360-2000,TRUE),1,0)*_xlfn.IFNA(VLOOKUP(LEFT(RIGHT(D6360,LEN(D6360)-6),LEN(RIGHT(D6360,LEN(D6360)-6))-3),'Filter Fuel'!$A$3:$I$29,HLOOKUP(LEFT(D6360,6),'Filter Fuel'!$B$1:$I$2,2,FALSE),FALSE),1)*IF(F6360=0,0,1)</f>
        <v>0</v>
      </c>
      <c r="B6360" t="s">
        <v>2</v>
      </c>
      <c r="C6360">
        <f t="shared" si="186"/>
        <v>2041</v>
      </c>
      <c r="D6360" t="str">
        <f t="shared" si="187"/>
        <v>PUBBDGELCIMP32</v>
      </c>
      <c r="E6360" t="str">
        <f>VLOOKUP(D6360,'NZ40-POPT_tech_groups'!A:B,2,FALSE)</f>
        <v>NZ40-ENE-1-PUBBDG</v>
      </c>
      <c r="F6360" s="3">
        <f>_xlfn.IFNA(_xlfn.IFNA(VLOOKUP(D6360,'Energy Share'!B:D,3,FALSE),VLOOKUP(LEFT(D6360,LEN(D6360)-2),'Energy Share'!B:D,3,FALSE)),0)*HLOOKUP(C6360,'Energy Share'!$I$2:$AL$3,2,FALSE)*VLOOKUP(LEFT(D6360,6),'Energy Share'!$I$6:$J$14,2,FALSE)</f>
        <v>0</v>
      </c>
    </row>
    <row r="6361" spans="1:6" hidden="1" x14ac:dyDescent="0.3">
      <c r="A6361">
        <f>IF(IFERROR(_xlfn.NUMBERVALUE(RIGHT(D6361,2))=C6361-2000,TRUE),1,0)*_xlfn.IFNA(VLOOKUP(LEFT(RIGHT(D6361,LEN(D6361)-6),LEN(RIGHT(D6361,LEN(D6361)-6))-3),'Filter Fuel'!$A$3:$I$29,HLOOKUP(LEFT(D6361,6),'Filter Fuel'!$B$1:$I$2,2,FALSE),FALSE),1)*IF(F6361=0,0,1)</f>
        <v>0</v>
      </c>
      <c r="B6361" t="s">
        <v>2</v>
      </c>
      <c r="C6361">
        <f t="shared" ref="C6361:C6424" si="188">C6018+1</f>
        <v>2041</v>
      </c>
      <c r="D6361" t="str">
        <f t="shared" ref="D6361:D6424" si="189">D6018</f>
        <v>PUBBDGELCIMP33</v>
      </c>
      <c r="E6361" t="str">
        <f>VLOOKUP(D6361,'NZ40-POPT_tech_groups'!A:B,2,FALSE)</f>
        <v>NZ40-ENE-1-PUBBDG</v>
      </c>
      <c r="F6361" s="3">
        <f>_xlfn.IFNA(_xlfn.IFNA(VLOOKUP(D6361,'Energy Share'!B:D,3,FALSE),VLOOKUP(LEFT(D6361,LEN(D6361)-2),'Energy Share'!B:D,3,FALSE)),0)*HLOOKUP(C6361,'Energy Share'!$I$2:$AL$3,2,FALSE)*VLOOKUP(LEFT(D6361,6),'Energy Share'!$I$6:$J$14,2,FALSE)</f>
        <v>0</v>
      </c>
    </row>
    <row r="6362" spans="1:6" hidden="1" x14ac:dyDescent="0.3">
      <c r="A6362">
        <f>IF(IFERROR(_xlfn.NUMBERVALUE(RIGHT(D6362,2))=C6362-2000,TRUE),1,0)*_xlfn.IFNA(VLOOKUP(LEFT(RIGHT(D6362,LEN(D6362)-6),LEN(RIGHT(D6362,LEN(D6362)-6))-3),'Filter Fuel'!$A$3:$I$29,HLOOKUP(LEFT(D6362,6),'Filter Fuel'!$B$1:$I$2,2,FALSE),FALSE),1)*IF(F6362=0,0,1)</f>
        <v>0</v>
      </c>
      <c r="B6362" t="s">
        <v>2</v>
      </c>
      <c r="C6362">
        <f t="shared" si="188"/>
        <v>2041</v>
      </c>
      <c r="D6362" t="str">
        <f t="shared" si="189"/>
        <v>PUBBDGELCIMP34</v>
      </c>
      <c r="E6362" t="str">
        <f>VLOOKUP(D6362,'NZ40-POPT_tech_groups'!A:B,2,FALSE)</f>
        <v>NZ40-ENE-1-PUBBDG</v>
      </c>
      <c r="F6362" s="3">
        <f>_xlfn.IFNA(_xlfn.IFNA(VLOOKUP(D6362,'Energy Share'!B:D,3,FALSE),VLOOKUP(LEFT(D6362,LEN(D6362)-2),'Energy Share'!B:D,3,FALSE)),0)*HLOOKUP(C6362,'Energy Share'!$I$2:$AL$3,2,FALSE)*VLOOKUP(LEFT(D6362,6),'Energy Share'!$I$6:$J$14,2,FALSE)</f>
        <v>0</v>
      </c>
    </row>
    <row r="6363" spans="1:6" hidden="1" x14ac:dyDescent="0.3">
      <c r="A6363">
        <f>IF(IFERROR(_xlfn.NUMBERVALUE(RIGHT(D6363,2))=C6363-2000,TRUE),1,0)*_xlfn.IFNA(VLOOKUP(LEFT(RIGHT(D6363,LEN(D6363)-6),LEN(RIGHT(D6363,LEN(D6363)-6))-3),'Filter Fuel'!$A$3:$I$29,HLOOKUP(LEFT(D6363,6),'Filter Fuel'!$B$1:$I$2,2,FALSE),FALSE),1)*IF(F6363=0,0,1)</f>
        <v>0</v>
      </c>
      <c r="B6363" t="s">
        <v>2</v>
      </c>
      <c r="C6363">
        <f t="shared" si="188"/>
        <v>2041</v>
      </c>
      <c r="D6363" t="str">
        <f t="shared" si="189"/>
        <v>PUBBDGELCIMP35</v>
      </c>
      <c r="E6363" t="str">
        <f>VLOOKUP(D6363,'NZ40-POPT_tech_groups'!A:B,2,FALSE)</f>
        <v>NZ40-ENE-1-PUBBDG</v>
      </c>
      <c r="F6363" s="3">
        <f>_xlfn.IFNA(_xlfn.IFNA(VLOOKUP(D6363,'Energy Share'!B:D,3,FALSE),VLOOKUP(LEFT(D6363,LEN(D6363)-2),'Energy Share'!B:D,3,FALSE)),0)*HLOOKUP(C6363,'Energy Share'!$I$2:$AL$3,2,FALSE)*VLOOKUP(LEFT(D6363,6),'Energy Share'!$I$6:$J$14,2,FALSE)</f>
        <v>0</v>
      </c>
    </row>
    <row r="6364" spans="1:6" hidden="1" x14ac:dyDescent="0.3">
      <c r="A6364">
        <f>IF(IFERROR(_xlfn.NUMBERVALUE(RIGHT(D6364,2))=C6364-2000,TRUE),1,0)*_xlfn.IFNA(VLOOKUP(LEFT(RIGHT(D6364,LEN(D6364)-6),LEN(RIGHT(D6364,LEN(D6364)-6))-3),'Filter Fuel'!$A$3:$I$29,HLOOKUP(LEFT(D6364,6),'Filter Fuel'!$B$1:$I$2,2,FALSE),FALSE),1)*IF(F6364=0,0,1)</f>
        <v>0</v>
      </c>
      <c r="B6364" t="s">
        <v>2</v>
      </c>
      <c r="C6364">
        <f t="shared" si="188"/>
        <v>2041</v>
      </c>
      <c r="D6364" t="str">
        <f t="shared" si="189"/>
        <v>PUBBDGELCIMP36</v>
      </c>
      <c r="E6364" t="str">
        <f>VLOOKUP(D6364,'NZ40-POPT_tech_groups'!A:B,2,FALSE)</f>
        <v>NZ40-ENE-1-PUBBDG</v>
      </c>
      <c r="F6364" s="3">
        <f>_xlfn.IFNA(_xlfn.IFNA(VLOOKUP(D6364,'Energy Share'!B:D,3,FALSE),VLOOKUP(LEFT(D6364,LEN(D6364)-2),'Energy Share'!B:D,3,FALSE)),0)*HLOOKUP(C6364,'Energy Share'!$I$2:$AL$3,2,FALSE)*VLOOKUP(LEFT(D6364,6),'Energy Share'!$I$6:$J$14,2,FALSE)</f>
        <v>0</v>
      </c>
    </row>
    <row r="6365" spans="1:6" hidden="1" x14ac:dyDescent="0.3">
      <c r="A6365">
        <f>IF(IFERROR(_xlfn.NUMBERVALUE(RIGHT(D6365,2))=C6365-2000,TRUE),1,0)*_xlfn.IFNA(VLOOKUP(LEFT(RIGHT(D6365,LEN(D6365)-6),LEN(RIGHT(D6365,LEN(D6365)-6))-3),'Filter Fuel'!$A$3:$I$29,HLOOKUP(LEFT(D6365,6),'Filter Fuel'!$B$1:$I$2,2,FALSE),FALSE),1)*IF(F6365=0,0,1)</f>
        <v>0</v>
      </c>
      <c r="B6365" t="s">
        <v>2</v>
      </c>
      <c r="C6365">
        <f t="shared" si="188"/>
        <v>2041</v>
      </c>
      <c r="D6365" t="str">
        <f t="shared" si="189"/>
        <v>PUBBDGELCIMP37</v>
      </c>
      <c r="E6365" t="str">
        <f>VLOOKUP(D6365,'NZ40-POPT_tech_groups'!A:B,2,FALSE)</f>
        <v>NZ40-ENE-1-PUBBDG</v>
      </c>
      <c r="F6365" s="3">
        <f>_xlfn.IFNA(_xlfn.IFNA(VLOOKUP(D6365,'Energy Share'!B:D,3,FALSE),VLOOKUP(LEFT(D6365,LEN(D6365)-2),'Energy Share'!B:D,3,FALSE)),0)*HLOOKUP(C6365,'Energy Share'!$I$2:$AL$3,2,FALSE)*VLOOKUP(LEFT(D6365,6),'Energy Share'!$I$6:$J$14,2,FALSE)</f>
        <v>0</v>
      </c>
    </row>
    <row r="6366" spans="1:6" hidden="1" x14ac:dyDescent="0.3">
      <c r="A6366">
        <f>IF(IFERROR(_xlfn.NUMBERVALUE(RIGHT(D6366,2))=C6366-2000,TRUE),1,0)*_xlfn.IFNA(VLOOKUP(LEFT(RIGHT(D6366,LEN(D6366)-6),LEN(RIGHT(D6366,LEN(D6366)-6))-3),'Filter Fuel'!$A$3:$I$29,HLOOKUP(LEFT(D6366,6),'Filter Fuel'!$B$1:$I$2,2,FALSE),FALSE),1)*IF(F6366=0,0,1)</f>
        <v>0</v>
      </c>
      <c r="B6366" t="s">
        <v>2</v>
      </c>
      <c r="C6366">
        <f t="shared" si="188"/>
        <v>2041</v>
      </c>
      <c r="D6366" t="str">
        <f t="shared" si="189"/>
        <v>PUBBDGELCIMP38</v>
      </c>
      <c r="E6366" t="str">
        <f>VLOOKUP(D6366,'NZ40-POPT_tech_groups'!A:B,2,FALSE)</f>
        <v>NZ40-ENE-1-PUBBDG</v>
      </c>
      <c r="F6366" s="3">
        <f>_xlfn.IFNA(_xlfn.IFNA(VLOOKUP(D6366,'Energy Share'!B:D,3,FALSE),VLOOKUP(LEFT(D6366,LEN(D6366)-2),'Energy Share'!B:D,3,FALSE)),0)*HLOOKUP(C6366,'Energy Share'!$I$2:$AL$3,2,FALSE)*VLOOKUP(LEFT(D6366,6),'Energy Share'!$I$6:$J$14,2,FALSE)</f>
        <v>0</v>
      </c>
    </row>
    <row r="6367" spans="1:6" hidden="1" x14ac:dyDescent="0.3">
      <c r="A6367">
        <f>IF(IFERROR(_xlfn.NUMBERVALUE(RIGHT(D6367,2))=C6367-2000,TRUE),1,0)*_xlfn.IFNA(VLOOKUP(LEFT(RIGHT(D6367,LEN(D6367)-6),LEN(RIGHT(D6367,LEN(D6367)-6))-3),'Filter Fuel'!$A$3:$I$29,HLOOKUP(LEFT(D6367,6),'Filter Fuel'!$B$1:$I$2,2,FALSE),FALSE),1)*IF(F6367=0,0,1)</f>
        <v>0</v>
      </c>
      <c r="B6367" t="s">
        <v>2</v>
      </c>
      <c r="C6367">
        <f t="shared" si="188"/>
        <v>2041</v>
      </c>
      <c r="D6367" t="str">
        <f t="shared" si="189"/>
        <v>PUBBDGELCIMP39</v>
      </c>
      <c r="E6367" t="str">
        <f>VLOOKUP(D6367,'NZ40-POPT_tech_groups'!A:B,2,FALSE)</f>
        <v>NZ40-ENE-1-PUBBDG</v>
      </c>
      <c r="F6367" s="3">
        <f>_xlfn.IFNA(_xlfn.IFNA(VLOOKUP(D6367,'Energy Share'!B:D,3,FALSE),VLOOKUP(LEFT(D6367,LEN(D6367)-2),'Energy Share'!B:D,3,FALSE)),0)*HLOOKUP(C6367,'Energy Share'!$I$2:$AL$3,2,FALSE)*VLOOKUP(LEFT(D6367,6),'Energy Share'!$I$6:$J$14,2,FALSE)</f>
        <v>0</v>
      </c>
    </row>
    <row r="6368" spans="1:6" hidden="1" x14ac:dyDescent="0.3">
      <c r="A6368">
        <f>IF(IFERROR(_xlfn.NUMBERVALUE(RIGHT(D6368,2))=C6368-2000,TRUE),1,0)*_xlfn.IFNA(VLOOKUP(LEFT(RIGHT(D6368,LEN(D6368)-6),LEN(RIGHT(D6368,LEN(D6368)-6))-3),'Filter Fuel'!$A$3:$I$29,HLOOKUP(LEFT(D6368,6),'Filter Fuel'!$B$1:$I$2,2,FALSE),FALSE),1)*IF(F6368=0,0,1)</f>
        <v>0</v>
      </c>
      <c r="B6368" t="s">
        <v>2</v>
      </c>
      <c r="C6368">
        <f t="shared" si="188"/>
        <v>2041</v>
      </c>
      <c r="D6368" t="str">
        <f t="shared" si="189"/>
        <v>PUBBDGELCIMP40</v>
      </c>
      <c r="E6368" t="str">
        <f>VLOOKUP(D6368,'NZ40-POPT_tech_groups'!A:B,2,FALSE)</f>
        <v>NZ40-ENE-1-PUBBDG</v>
      </c>
      <c r="F6368" s="3">
        <f>_xlfn.IFNA(_xlfn.IFNA(VLOOKUP(D6368,'Energy Share'!B:D,3,FALSE),VLOOKUP(LEFT(D6368,LEN(D6368)-2),'Energy Share'!B:D,3,FALSE)),0)*HLOOKUP(C6368,'Energy Share'!$I$2:$AL$3,2,FALSE)*VLOOKUP(LEFT(D6368,6),'Energy Share'!$I$6:$J$14,2,FALSE)</f>
        <v>0</v>
      </c>
    </row>
    <row r="6369" spans="1:6" hidden="1" x14ac:dyDescent="0.3">
      <c r="A6369">
        <f>IF(IFERROR(_xlfn.NUMBERVALUE(RIGHT(D6369,2))=C6369-2000,TRUE),1,0)*_xlfn.IFNA(VLOOKUP(LEFT(RIGHT(D6369,LEN(D6369)-6),LEN(RIGHT(D6369,LEN(D6369)-6))-3),'Filter Fuel'!$A$3:$I$29,HLOOKUP(LEFT(D6369,6),'Filter Fuel'!$B$1:$I$2,2,FALSE),FALSE),1)*IF(F6369=0,0,1)</f>
        <v>0</v>
      </c>
      <c r="B6369" t="s">
        <v>2</v>
      </c>
      <c r="C6369">
        <f t="shared" si="188"/>
        <v>2041</v>
      </c>
      <c r="D6369" t="str">
        <f t="shared" si="189"/>
        <v>PUBBDGELCIMP41</v>
      </c>
      <c r="E6369" t="str">
        <f>VLOOKUP(D6369,'NZ40-POPT_tech_groups'!A:B,2,FALSE)</f>
        <v>NZ40-ENE-1-PUBBDG</v>
      </c>
      <c r="F6369" s="3">
        <f>_xlfn.IFNA(_xlfn.IFNA(VLOOKUP(D6369,'Energy Share'!B:D,3,FALSE),VLOOKUP(LEFT(D6369,LEN(D6369)-2),'Energy Share'!B:D,3,FALSE)),0)*HLOOKUP(C6369,'Energy Share'!$I$2:$AL$3,2,FALSE)*VLOOKUP(LEFT(D6369,6),'Energy Share'!$I$6:$J$14,2,FALSE)</f>
        <v>0</v>
      </c>
    </row>
    <row r="6370" spans="1:6" hidden="1" x14ac:dyDescent="0.3">
      <c r="A6370">
        <f>IF(IFERROR(_xlfn.NUMBERVALUE(RIGHT(D6370,2))=C6370-2000,TRUE),1,0)*_xlfn.IFNA(VLOOKUP(LEFT(RIGHT(D6370,LEN(D6370)-6),LEN(RIGHT(D6370,LEN(D6370)-6))-3),'Filter Fuel'!$A$3:$I$29,HLOOKUP(LEFT(D6370,6),'Filter Fuel'!$B$1:$I$2,2,FALSE),FALSE),1)*IF(F6370=0,0,1)</f>
        <v>0</v>
      </c>
      <c r="B6370" t="s">
        <v>2</v>
      </c>
      <c r="C6370">
        <f t="shared" si="188"/>
        <v>2041</v>
      </c>
      <c r="D6370" t="str">
        <f t="shared" si="189"/>
        <v>PUBBDGELCIMP42</v>
      </c>
      <c r="E6370" t="str">
        <f>VLOOKUP(D6370,'NZ40-POPT_tech_groups'!A:B,2,FALSE)</f>
        <v>NZ40-ENE-1-PUBBDG</v>
      </c>
      <c r="F6370" s="3">
        <f>_xlfn.IFNA(_xlfn.IFNA(VLOOKUP(D6370,'Energy Share'!B:D,3,FALSE),VLOOKUP(LEFT(D6370,LEN(D6370)-2),'Energy Share'!B:D,3,FALSE)),0)*HLOOKUP(C6370,'Energy Share'!$I$2:$AL$3,2,FALSE)*VLOOKUP(LEFT(D6370,6),'Energy Share'!$I$6:$J$14,2,FALSE)</f>
        <v>0</v>
      </c>
    </row>
    <row r="6371" spans="1:6" hidden="1" x14ac:dyDescent="0.3">
      <c r="A6371">
        <f>IF(IFERROR(_xlfn.NUMBERVALUE(RIGHT(D6371,2))=C6371-2000,TRUE),1,0)*_xlfn.IFNA(VLOOKUP(LEFT(RIGHT(D6371,LEN(D6371)-6),LEN(RIGHT(D6371,LEN(D6371)-6))-3),'Filter Fuel'!$A$3:$I$29,HLOOKUP(LEFT(D6371,6),'Filter Fuel'!$B$1:$I$2,2,FALSE),FALSE),1)*IF(F6371=0,0,1)</f>
        <v>0</v>
      </c>
      <c r="B6371" t="s">
        <v>2</v>
      </c>
      <c r="C6371">
        <f t="shared" si="188"/>
        <v>2041</v>
      </c>
      <c r="D6371" t="str">
        <f t="shared" si="189"/>
        <v>PUBBDGELCIMP43</v>
      </c>
      <c r="E6371" t="str">
        <f>VLOOKUP(D6371,'NZ40-POPT_tech_groups'!A:B,2,FALSE)</f>
        <v>NZ40-ENE-1-PUBBDG</v>
      </c>
      <c r="F6371" s="3">
        <f>_xlfn.IFNA(_xlfn.IFNA(VLOOKUP(D6371,'Energy Share'!B:D,3,FALSE),VLOOKUP(LEFT(D6371,LEN(D6371)-2),'Energy Share'!B:D,3,FALSE)),0)*HLOOKUP(C6371,'Energy Share'!$I$2:$AL$3,2,FALSE)*VLOOKUP(LEFT(D6371,6),'Energy Share'!$I$6:$J$14,2,FALSE)</f>
        <v>0</v>
      </c>
    </row>
    <row r="6372" spans="1:6" hidden="1" x14ac:dyDescent="0.3">
      <c r="A6372">
        <f>IF(IFERROR(_xlfn.NUMBERVALUE(RIGHT(D6372,2))=C6372-2000,TRUE),1,0)*_xlfn.IFNA(VLOOKUP(LEFT(RIGHT(D6372,LEN(D6372)-6),LEN(RIGHT(D6372,LEN(D6372)-6))-3),'Filter Fuel'!$A$3:$I$29,HLOOKUP(LEFT(D6372,6),'Filter Fuel'!$B$1:$I$2,2,FALSE),FALSE),1)*IF(F6372=0,0,1)</f>
        <v>0</v>
      </c>
      <c r="B6372" t="s">
        <v>2</v>
      </c>
      <c r="C6372">
        <f t="shared" si="188"/>
        <v>2041</v>
      </c>
      <c r="D6372" t="str">
        <f t="shared" si="189"/>
        <v>PUBBDGELCIMP44</v>
      </c>
      <c r="E6372" t="str">
        <f>VLOOKUP(D6372,'NZ40-POPT_tech_groups'!A:B,2,FALSE)</f>
        <v>NZ40-ENE-1-PUBBDG</v>
      </c>
      <c r="F6372" s="3">
        <f>_xlfn.IFNA(_xlfn.IFNA(VLOOKUP(D6372,'Energy Share'!B:D,3,FALSE),VLOOKUP(LEFT(D6372,LEN(D6372)-2),'Energy Share'!B:D,3,FALSE)),0)*HLOOKUP(C6372,'Energy Share'!$I$2:$AL$3,2,FALSE)*VLOOKUP(LEFT(D6372,6),'Energy Share'!$I$6:$J$14,2,FALSE)</f>
        <v>0</v>
      </c>
    </row>
    <row r="6373" spans="1:6" hidden="1" x14ac:dyDescent="0.3">
      <c r="A6373">
        <f>IF(IFERROR(_xlfn.NUMBERVALUE(RIGHT(D6373,2))=C6373-2000,TRUE),1,0)*_xlfn.IFNA(VLOOKUP(LEFT(RIGHT(D6373,LEN(D6373)-6),LEN(RIGHT(D6373,LEN(D6373)-6))-3),'Filter Fuel'!$A$3:$I$29,HLOOKUP(LEFT(D6373,6),'Filter Fuel'!$B$1:$I$2,2,FALSE),FALSE),1)*IF(F6373=0,0,1)</f>
        <v>0</v>
      </c>
      <c r="B6373" t="s">
        <v>2</v>
      </c>
      <c r="C6373">
        <f t="shared" si="188"/>
        <v>2041</v>
      </c>
      <c r="D6373" t="str">
        <f t="shared" si="189"/>
        <v>PUBBDGELCIMP45</v>
      </c>
      <c r="E6373" t="str">
        <f>VLOOKUP(D6373,'NZ40-POPT_tech_groups'!A:B,2,FALSE)</f>
        <v>NZ40-ENE-1-PUBBDG</v>
      </c>
      <c r="F6373" s="3">
        <f>_xlfn.IFNA(_xlfn.IFNA(VLOOKUP(D6373,'Energy Share'!B:D,3,FALSE),VLOOKUP(LEFT(D6373,LEN(D6373)-2),'Energy Share'!B:D,3,FALSE)),0)*HLOOKUP(C6373,'Energy Share'!$I$2:$AL$3,2,FALSE)*VLOOKUP(LEFT(D6373,6),'Energy Share'!$I$6:$J$14,2,FALSE)</f>
        <v>0</v>
      </c>
    </row>
    <row r="6374" spans="1:6" hidden="1" x14ac:dyDescent="0.3">
      <c r="A6374">
        <f>IF(IFERROR(_xlfn.NUMBERVALUE(RIGHT(D6374,2))=C6374-2000,TRUE),1,0)*_xlfn.IFNA(VLOOKUP(LEFT(RIGHT(D6374,LEN(D6374)-6),LEN(RIGHT(D6374,LEN(D6374)-6))-3),'Filter Fuel'!$A$3:$I$29,HLOOKUP(LEFT(D6374,6),'Filter Fuel'!$B$1:$I$2,2,FALSE),FALSE),1)*IF(F6374=0,0,1)</f>
        <v>0</v>
      </c>
      <c r="B6374" t="s">
        <v>2</v>
      </c>
      <c r="C6374">
        <f t="shared" si="188"/>
        <v>2041</v>
      </c>
      <c r="D6374" t="str">
        <f t="shared" si="189"/>
        <v>PUBBDGELCIMP46</v>
      </c>
      <c r="E6374" t="str">
        <f>VLOOKUP(D6374,'NZ40-POPT_tech_groups'!A:B,2,FALSE)</f>
        <v>NZ40-ENE-1-PUBBDG</v>
      </c>
      <c r="F6374" s="3">
        <f>_xlfn.IFNA(_xlfn.IFNA(VLOOKUP(D6374,'Energy Share'!B:D,3,FALSE),VLOOKUP(LEFT(D6374,LEN(D6374)-2),'Energy Share'!B:D,3,FALSE)),0)*HLOOKUP(C6374,'Energy Share'!$I$2:$AL$3,2,FALSE)*VLOOKUP(LEFT(D6374,6),'Energy Share'!$I$6:$J$14,2,FALSE)</f>
        <v>0</v>
      </c>
    </row>
    <row r="6375" spans="1:6" hidden="1" x14ac:dyDescent="0.3">
      <c r="A6375">
        <f>IF(IFERROR(_xlfn.NUMBERVALUE(RIGHT(D6375,2))=C6375-2000,TRUE),1,0)*_xlfn.IFNA(VLOOKUP(LEFT(RIGHT(D6375,LEN(D6375)-6),LEN(RIGHT(D6375,LEN(D6375)-6))-3),'Filter Fuel'!$A$3:$I$29,HLOOKUP(LEFT(D6375,6),'Filter Fuel'!$B$1:$I$2,2,FALSE),FALSE),1)*IF(F6375=0,0,1)</f>
        <v>0</v>
      </c>
      <c r="B6375" t="s">
        <v>2</v>
      </c>
      <c r="C6375">
        <f t="shared" si="188"/>
        <v>2041</v>
      </c>
      <c r="D6375" t="str">
        <f t="shared" si="189"/>
        <v>PUBBDGELCIMP47</v>
      </c>
      <c r="E6375" t="str">
        <f>VLOOKUP(D6375,'NZ40-POPT_tech_groups'!A:B,2,FALSE)</f>
        <v>NZ40-ENE-1-PUBBDG</v>
      </c>
      <c r="F6375" s="3">
        <f>_xlfn.IFNA(_xlfn.IFNA(VLOOKUP(D6375,'Energy Share'!B:D,3,FALSE),VLOOKUP(LEFT(D6375,LEN(D6375)-2),'Energy Share'!B:D,3,FALSE)),0)*HLOOKUP(C6375,'Energy Share'!$I$2:$AL$3,2,FALSE)*VLOOKUP(LEFT(D6375,6),'Energy Share'!$I$6:$J$14,2,FALSE)</f>
        <v>0</v>
      </c>
    </row>
    <row r="6376" spans="1:6" hidden="1" x14ac:dyDescent="0.3">
      <c r="A6376">
        <f>IF(IFERROR(_xlfn.NUMBERVALUE(RIGHT(D6376,2))=C6376-2000,TRUE),1,0)*_xlfn.IFNA(VLOOKUP(LEFT(RIGHT(D6376,LEN(D6376)-6),LEN(RIGHT(D6376,LEN(D6376)-6))-3),'Filter Fuel'!$A$3:$I$29,HLOOKUP(LEFT(D6376,6),'Filter Fuel'!$B$1:$I$2,2,FALSE),FALSE),1)*IF(F6376=0,0,1)</f>
        <v>0</v>
      </c>
      <c r="B6376" t="s">
        <v>2</v>
      </c>
      <c r="C6376">
        <f t="shared" si="188"/>
        <v>2041</v>
      </c>
      <c r="D6376" t="str">
        <f t="shared" si="189"/>
        <v>PUBBDGELCIMP48</v>
      </c>
      <c r="E6376" t="str">
        <f>VLOOKUP(D6376,'NZ40-POPT_tech_groups'!A:B,2,FALSE)</f>
        <v>NZ40-ENE-1-PUBBDG</v>
      </c>
      <c r="F6376" s="3">
        <f>_xlfn.IFNA(_xlfn.IFNA(VLOOKUP(D6376,'Energy Share'!B:D,3,FALSE),VLOOKUP(LEFT(D6376,LEN(D6376)-2),'Energy Share'!B:D,3,FALSE)),0)*HLOOKUP(C6376,'Energy Share'!$I$2:$AL$3,2,FALSE)*VLOOKUP(LEFT(D6376,6),'Energy Share'!$I$6:$J$14,2,FALSE)</f>
        <v>0</v>
      </c>
    </row>
    <row r="6377" spans="1:6" hidden="1" x14ac:dyDescent="0.3">
      <c r="A6377">
        <f>IF(IFERROR(_xlfn.NUMBERVALUE(RIGHT(D6377,2))=C6377-2000,TRUE),1,0)*_xlfn.IFNA(VLOOKUP(LEFT(RIGHT(D6377,LEN(D6377)-6),LEN(RIGHT(D6377,LEN(D6377)-6))-3),'Filter Fuel'!$A$3:$I$29,HLOOKUP(LEFT(D6377,6),'Filter Fuel'!$B$1:$I$2,2,FALSE),FALSE),1)*IF(F6377=0,0,1)</f>
        <v>0</v>
      </c>
      <c r="B6377" t="s">
        <v>2</v>
      </c>
      <c r="C6377">
        <f t="shared" si="188"/>
        <v>2041</v>
      </c>
      <c r="D6377" t="str">
        <f t="shared" si="189"/>
        <v>PUBBDGELCIMP49</v>
      </c>
      <c r="E6377" t="str">
        <f>VLOOKUP(D6377,'NZ40-POPT_tech_groups'!A:B,2,FALSE)</f>
        <v>NZ40-ENE-1-PUBBDG</v>
      </c>
      <c r="F6377" s="3">
        <f>_xlfn.IFNA(_xlfn.IFNA(VLOOKUP(D6377,'Energy Share'!B:D,3,FALSE),VLOOKUP(LEFT(D6377,LEN(D6377)-2),'Energy Share'!B:D,3,FALSE)),0)*HLOOKUP(C6377,'Energy Share'!$I$2:$AL$3,2,FALSE)*VLOOKUP(LEFT(D6377,6),'Energy Share'!$I$6:$J$14,2,FALSE)</f>
        <v>0</v>
      </c>
    </row>
    <row r="6378" spans="1:6" hidden="1" x14ac:dyDescent="0.3">
      <c r="A6378">
        <f>IF(IFERROR(_xlfn.NUMBERVALUE(RIGHT(D6378,2))=C6378-2000,TRUE),1,0)*_xlfn.IFNA(VLOOKUP(LEFT(RIGHT(D6378,LEN(D6378)-6),LEN(RIGHT(D6378,LEN(D6378)-6))-3),'Filter Fuel'!$A$3:$I$29,HLOOKUP(LEFT(D6378,6),'Filter Fuel'!$B$1:$I$2,2,FALSE),FALSE),1)*IF(F6378=0,0,1)</f>
        <v>0</v>
      </c>
      <c r="B6378" t="s">
        <v>2</v>
      </c>
      <c r="C6378">
        <f t="shared" si="188"/>
        <v>2041</v>
      </c>
      <c r="D6378" t="str">
        <f t="shared" si="189"/>
        <v>PUBBDGELCIMP50</v>
      </c>
      <c r="E6378" t="str">
        <f>VLOOKUP(D6378,'NZ40-POPT_tech_groups'!A:B,2,FALSE)</f>
        <v>NZ40-ENE-1-PUBBDG</v>
      </c>
      <c r="F6378" s="3">
        <f>_xlfn.IFNA(_xlfn.IFNA(VLOOKUP(D6378,'Energy Share'!B:D,3,FALSE),VLOOKUP(LEFT(D6378,LEN(D6378)-2),'Energy Share'!B:D,3,FALSE)),0)*HLOOKUP(C6378,'Energy Share'!$I$2:$AL$3,2,FALSE)*VLOOKUP(LEFT(D6378,6),'Energy Share'!$I$6:$J$14,2,FALSE)</f>
        <v>0</v>
      </c>
    </row>
    <row r="6379" spans="1:6" hidden="1" x14ac:dyDescent="0.3">
      <c r="A6379">
        <f>IF(IFERROR(_xlfn.NUMBERVALUE(RIGHT(D6379,2))=C6379-2000,TRUE),1,0)*_xlfn.IFNA(VLOOKUP(LEFT(RIGHT(D6379,LEN(D6379)-6),LEN(RIGHT(D6379,LEN(D6379)-6))-3),'Filter Fuel'!$A$3:$I$29,HLOOKUP(LEFT(D6379,6),'Filter Fuel'!$B$1:$I$2,2,FALSE),FALSE),1)*IF(F6379=0,0,1)</f>
        <v>0</v>
      </c>
      <c r="B6379" t="s">
        <v>2</v>
      </c>
      <c r="C6379">
        <f t="shared" si="188"/>
        <v>2041</v>
      </c>
      <c r="D6379" t="str">
        <f t="shared" si="189"/>
        <v>PUBTRAELCIMP16</v>
      </c>
      <c r="E6379" t="str">
        <f>VLOOKUP(D6379,'NZ40-POPT_tech_groups'!A:B,2,FALSE)</f>
        <v>NZ40-ENE-1-PUBTRA</v>
      </c>
      <c r="F6379" s="3">
        <f>_xlfn.IFNA(_xlfn.IFNA(VLOOKUP(D6379,'Energy Share'!B:D,3,FALSE),VLOOKUP(LEFT(D6379,LEN(D6379)-2),'Energy Share'!B:D,3,FALSE)),0)*HLOOKUP(C6379,'Energy Share'!$I$2:$AL$3,2,FALSE)*VLOOKUP(LEFT(D6379,6),'Energy Share'!$I$6:$J$14,2,FALSE)</f>
        <v>0</v>
      </c>
    </row>
    <row r="6380" spans="1:6" hidden="1" x14ac:dyDescent="0.3">
      <c r="A6380">
        <f>IF(IFERROR(_xlfn.NUMBERVALUE(RIGHT(D6380,2))=C6380-2000,TRUE),1,0)*_xlfn.IFNA(VLOOKUP(LEFT(RIGHT(D6380,LEN(D6380)-6),LEN(RIGHT(D6380,LEN(D6380)-6))-3),'Filter Fuel'!$A$3:$I$29,HLOOKUP(LEFT(D6380,6),'Filter Fuel'!$B$1:$I$2,2,FALSE),FALSE),1)*IF(F6380=0,0,1)</f>
        <v>0</v>
      </c>
      <c r="B6380" t="s">
        <v>2</v>
      </c>
      <c r="C6380">
        <f t="shared" si="188"/>
        <v>2041</v>
      </c>
      <c r="D6380" t="str">
        <f t="shared" si="189"/>
        <v>PUBTRAELCIMP17</v>
      </c>
      <c r="E6380" t="str">
        <f>VLOOKUP(D6380,'NZ40-POPT_tech_groups'!A:B,2,FALSE)</f>
        <v>NZ40-ENE-1-PUBTRA</v>
      </c>
      <c r="F6380" s="3">
        <f>_xlfn.IFNA(_xlfn.IFNA(VLOOKUP(D6380,'Energy Share'!B:D,3,FALSE),VLOOKUP(LEFT(D6380,LEN(D6380)-2),'Energy Share'!B:D,3,FALSE)),0)*HLOOKUP(C6380,'Energy Share'!$I$2:$AL$3,2,FALSE)*VLOOKUP(LEFT(D6380,6),'Energy Share'!$I$6:$J$14,2,FALSE)</f>
        <v>0</v>
      </c>
    </row>
    <row r="6381" spans="1:6" hidden="1" x14ac:dyDescent="0.3">
      <c r="A6381">
        <f>IF(IFERROR(_xlfn.NUMBERVALUE(RIGHT(D6381,2))=C6381-2000,TRUE),1,0)*_xlfn.IFNA(VLOOKUP(LEFT(RIGHT(D6381,LEN(D6381)-6),LEN(RIGHT(D6381,LEN(D6381)-6))-3),'Filter Fuel'!$A$3:$I$29,HLOOKUP(LEFT(D6381,6),'Filter Fuel'!$B$1:$I$2,2,FALSE),FALSE),1)*IF(F6381=0,0,1)</f>
        <v>0</v>
      </c>
      <c r="B6381" t="s">
        <v>2</v>
      </c>
      <c r="C6381">
        <f t="shared" si="188"/>
        <v>2041</v>
      </c>
      <c r="D6381" t="str">
        <f t="shared" si="189"/>
        <v>PUBTRAELCIMP18</v>
      </c>
      <c r="E6381" t="str">
        <f>VLOOKUP(D6381,'NZ40-POPT_tech_groups'!A:B,2,FALSE)</f>
        <v>NZ40-ENE-1-PUBTRA</v>
      </c>
      <c r="F6381" s="3">
        <f>_xlfn.IFNA(_xlfn.IFNA(VLOOKUP(D6381,'Energy Share'!B:D,3,FALSE),VLOOKUP(LEFT(D6381,LEN(D6381)-2),'Energy Share'!B:D,3,FALSE)),0)*HLOOKUP(C6381,'Energy Share'!$I$2:$AL$3,2,FALSE)*VLOOKUP(LEFT(D6381,6),'Energy Share'!$I$6:$J$14,2,FALSE)</f>
        <v>0</v>
      </c>
    </row>
    <row r="6382" spans="1:6" hidden="1" x14ac:dyDescent="0.3">
      <c r="A6382">
        <f>IF(IFERROR(_xlfn.NUMBERVALUE(RIGHT(D6382,2))=C6382-2000,TRUE),1,0)*_xlfn.IFNA(VLOOKUP(LEFT(RIGHT(D6382,LEN(D6382)-6),LEN(RIGHT(D6382,LEN(D6382)-6))-3),'Filter Fuel'!$A$3:$I$29,HLOOKUP(LEFT(D6382,6),'Filter Fuel'!$B$1:$I$2,2,FALSE),FALSE),1)*IF(F6382=0,0,1)</f>
        <v>0</v>
      </c>
      <c r="B6382" t="s">
        <v>2</v>
      </c>
      <c r="C6382">
        <f t="shared" si="188"/>
        <v>2041</v>
      </c>
      <c r="D6382" t="str">
        <f t="shared" si="189"/>
        <v>PUBTRAELCIMP19</v>
      </c>
      <c r="E6382" t="str">
        <f>VLOOKUP(D6382,'NZ40-POPT_tech_groups'!A:B,2,FALSE)</f>
        <v>NZ40-ENE-1-PUBTRA</v>
      </c>
      <c r="F6382" s="3">
        <f>_xlfn.IFNA(_xlfn.IFNA(VLOOKUP(D6382,'Energy Share'!B:D,3,FALSE),VLOOKUP(LEFT(D6382,LEN(D6382)-2),'Energy Share'!B:D,3,FALSE)),0)*HLOOKUP(C6382,'Energy Share'!$I$2:$AL$3,2,FALSE)*VLOOKUP(LEFT(D6382,6),'Energy Share'!$I$6:$J$14,2,FALSE)</f>
        <v>0</v>
      </c>
    </row>
    <row r="6383" spans="1:6" hidden="1" x14ac:dyDescent="0.3">
      <c r="A6383">
        <f>IF(IFERROR(_xlfn.NUMBERVALUE(RIGHT(D6383,2))=C6383-2000,TRUE),1,0)*_xlfn.IFNA(VLOOKUP(LEFT(RIGHT(D6383,LEN(D6383)-6),LEN(RIGHT(D6383,LEN(D6383)-6))-3),'Filter Fuel'!$A$3:$I$29,HLOOKUP(LEFT(D6383,6),'Filter Fuel'!$B$1:$I$2,2,FALSE),FALSE),1)*IF(F6383=0,0,1)</f>
        <v>0</v>
      </c>
      <c r="B6383" t="s">
        <v>2</v>
      </c>
      <c r="C6383">
        <f t="shared" si="188"/>
        <v>2041</v>
      </c>
      <c r="D6383" t="str">
        <f t="shared" si="189"/>
        <v>PUBTRAELCIMP20</v>
      </c>
      <c r="E6383" t="str">
        <f>VLOOKUP(D6383,'NZ40-POPT_tech_groups'!A:B,2,FALSE)</f>
        <v>NZ40-ENE-1-PUBTRA</v>
      </c>
      <c r="F6383" s="3">
        <f>_xlfn.IFNA(_xlfn.IFNA(VLOOKUP(D6383,'Energy Share'!B:D,3,FALSE),VLOOKUP(LEFT(D6383,LEN(D6383)-2),'Energy Share'!B:D,3,FALSE)),0)*HLOOKUP(C6383,'Energy Share'!$I$2:$AL$3,2,FALSE)*VLOOKUP(LEFT(D6383,6),'Energy Share'!$I$6:$J$14,2,FALSE)</f>
        <v>0</v>
      </c>
    </row>
    <row r="6384" spans="1:6" hidden="1" x14ac:dyDescent="0.3">
      <c r="A6384">
        <f>IF(IFERROR(_xlfn.NUMBERVALUE(RIGHT(D6384,2))=C6384-2000,TRUE),1,0)*_xlfn.IFNA(VLOOKUP(LEFT(RIGHT(D6384,LEN(D6384)-6),LEN(RIGHT(D6384,LEN(D6384)-6))-3),'Filter Fuel'!$A$3:$I$29,HLOOKUP(LEFT(D6384,6),'Filter Fuel'!$B$1:$I$2,2,FALSE),FALSE),1)*IF(F6384=0,0,1)</f>
        <v>0</v>
      </c>
      <c r="B6384" t="s">
        <v>2</v>
      </c>
      <c r="C6384">
        <f t="shared" si="188"/>
        <v>2041</v>
      </c>
      <c r="D6384" t="str">
        <f t="shared" si="189"/>
        <v>PUBTRAELCIMP21</v>
      </c>
      <c r="E6384" t="str">
        <f>VLOOKUP(D6384,'NZ40-POPT_tech_groups'!A:B,2,FALSE)</f>
        <v>NZ40-ENE-1-PUBTRA</v>
      </c>
      <c r="F6384" s="3">
        <f>_xlfn.IFNA(_xlfn.IFNA(VLOOKUP(D6384,'Energy Share'!B:D,3,FALSE),VLOOKUP(LEFT(D6384,LEN(D6384)-2),'Energy Share'!B:D,3,FALSE)),0)*HLOOKUP(C6384,'Energy Share'!$I$2:$AL$3,2,FALSE)*VLOOKUP(LEFT(D6384,6),'Energy Share'!$I$6:$J$14,2,FALSE)</f>
        <v>0</v>
      </c>
    </row>
    <row r="6385" spans="1:6" hidden="1" x14ac:dyDescent="0.3">
      <c r="A6385">
        <f>IF(IFERROR(_xlfn.NUMBERVALUE(RIGHT(D6385,2))=C6385-2000,TRUE),1,0)*_xlfn.IFNA(VLOOKUP(LEFT(RIGHT(D6385,LEN(D6385)-6),LEN(RIGHT(D6385,LEN(D6385)-6))-3),'Filter Fuel'!$A$3:$I$29,HLOOKUP(LEFT(D6385,6),'Filter Fuel'!$B$1:$I$2,2,FALSE),FALSE),1)*IF(F6385=0,0,1)</f>
        <v>0</v>
      </c>
      <c r="B6385" t="s">
        <v>2</v>
      </c>
      <c r="C6385">
        <f t="shared" si="188"/>
        <v>2041</v>
      </c>
      <c r="D6385" t="str">
        <f t="shared" si="189"/>
        <v>PUBTRAELCIMP22</v>
      </c>
      <c r="E6385" t="str">
        <f>VLOOKUP(D6385,'NZ40-POPT_tech_groups'!A:B,2,FALSE)</f>
        <v>NZ40-ENE-1-PUBTRA</v>
      </c>
      <c r="F6385" s="3">
        <f>_xlfn.IFNA(_xlfn.IFNA(VLOOKUP(D6385,'Energy Share'!B:D,3,FALSE),VLOOKUP(LEFT(D6385,LEN(D6385)-2),'Energy Share'!B:D,3,FALSE)),0)*HLOOKUP(C6385,'Energy Share'!$I$2:$AL$3,2,FALSE)*VLOOKUP(LEFT(D6385,6),'Energy Share'!$I$6:$J$14,2,FALSE)</f>
        <v>0</v>
      </c>
    </row>
    <row r="6386" spans="1:6" hidden="1" x14ac:dyDescent="0.3">
      <c r="A6386">
        <f>IF(IFERROR(_xlfn.NUMBERVALUE(RIGHT(D6386,2))=C6386-2000,TRUE),1,0)*_xlfn.IFNA(VLOOKUP(LEFT(RIGHT(D6386,LEN(D6386)-6),LEN(RIGHT(D6386,LEN(D6386)-6))-3),'Filter Fuel'!$A$3:$I$29,HLOOKUP(LEFT(D6386,6),'Filter Fuel'!$B$1:$I$2,2,FALSE),FALSE),1)*IF(F6386=0,0,1)</f>
        <v>0</v>
      </c>
      <c r="B6386" t="s">
        <v>2</v>
      </c>
      <c r="C6386">
        <f t="shared" si="188"/>
        <v>2041</v>
      </c>
      <c r="D6386" t="str">
        <f t="shared" si="189"/>
        <v>PUBTRAELCIMP23</v>
      </c>
      <c r="E6386" t="str">
        <f>VLOOKUP(D6386,'NZ40-POPT_tech_groups'!A:B,2,FALSE)</f>
        <v>NZ40-ENE-1-PUBTRA</v>
      </c>
      <c r="F6386" s="3">
        <f>_xlfn.IFNA(_xlfn.IFNA(VLOOKUP(D6386,'Energy Share'!B:D,3,FALSE),VLOOKUP(LEFT(D6386,LEN(D6386)-2),'Energy Share'!B:D,3,FALSE)),0)*HLOOKUP(C6386,'Energy Share'!$I$2:$AL$3,2,FALSE)*VLOOKUP(LEFT(D6386,6),'Energy Share'!$I$6:$J$14,2,FALSE)</f>
        <v>0</v>
      </c>
    </row>
    <row r="6387" spans="1:6" hidden="1" x14ac:dyDescent="0.3">
      <c r="A6387">
        <f>IF(IFERROR(_xlfn.NUMBERVALUE(RIGHT(D6387,2))=C6387-2000,TRUE),1,0)*_xlfn.IFNA(VLOOKUP(LEFT(RIGHT(D6387,LEN(D6387)-6),LEN(RIGHT(D6387,LEN(D6387)-6))-3),'Filter Fuel'!$A$3:$I$29,HLOOKUP(LEFT(D6387,6),'Filter Fuel'!$B$1:$I$2,2,FALSE),FALSE),1)*IF(F6387=0,0,1)</f>
        <v>0</v>
      </c>
      <c r="B6387" t="s">
        <v>2</v>
      </c>
      <c r="C6387">
        <f t="shared" si="188"/>
        <v>2041</v>
      </c>
      <c r="D6387" t="str">
        <f t="shared" si="189"/>
        <v>PUBTRAELCIMP24</v>
      </c>
      <c r="E6387" t="str">
        <f>VLOOKUP(D6387,'NZ40-POPT_tech_groups'!A:B,2,FALSE)</f>
        <v>NZ40-ENE-1-PUBTRA</v>
      </c>
      <c r="F6387" s="3">
        <f>_xlfn.IFNA(_xlfn.IFNA(VLOOKUP(D6387,'Energy Share'!B:D,3,FALSE),VLOOKUP(LEFT(D6387,LEN(D6387)-2),'Energy Share'!B:D,3,FALSE)),0)*HLOOKUP(C6387,'Energy Share'!$I$2:$AL$3,2,FALSE)*VLOOKUP(LEFT(D6387,6),'Energy Share'!$I$6:$J$14,2,FALSE)</f>
        <v>0</v>
      </c>
    </row>
    <row r="6388" spans="1:6" hidden="1" x14ac:dyDescent="0.3">
      <c r="A6388">
        <f>IF(IFERROR(_xlfn.NUMBERVALUE(RIGHT(D6388,2))=C6388-2000,TRUE),1,0)*_xlfn.IFNA(VLOOKUP(LEFT(RIGHT(D6388,LEN(D6388)-6),LEN(RIGHT(D6388,LEN(D6388)-6))-3),'Filter Fuel'!$A$3:$I$29,HLOOKUP(LEFT(D6388,6),'Filter Fuel'!$B$1:$I$2,2,FALSE),FALSE),1)*IF(F6388=0,0,1)</f>
        <v>0</v>
      </c>
      <c r="B6388" t="s">
        <v>2</v>
      </c>
      <c r="C6388">
        <f t="shared" si="188"/>
        <v>2041</v>
      </c>
      <c r="D6388" t="str">
        <f t="shared" si="189"/>
        <v>PUBTRAELCIMP25</v>
      </c>
      <c r="E6388" t="str">
        <f>VLOOKUP(D6388,'NZ40-POPT_tech_groups'!A:B,2,FALSE)</f>
        <v>NZ40-ENE-1-PUBTRA</v>
      </c>
      <c r="F6388" s="3">
        <f>_xlfn.IFNA(_xlfn.IFNA(VLOOKUP(D6388,'Energy Share'!B:D,3,FALSE),VLOOKUP(LEFT(D6388,LEN(D6388)-2),'Energy Share'!B:D,3,FALSE)),0)*HLOOKUP(C6388,'Energy Share'!$I$2:$AL$3,2,FALSE)*VLOOKUP(LEFT(D6388,6),'Energy Share'!$I$6:$J$14,2,FALSE)</f>
        <v>0</v>
      </c>
    </row>
    <row r="6389" spans="1:6" hidden="1" x14ac:dyDescent="0.3">
      <c r="A6389">
        <f>IF(IFERROR(_xlfn.NUMBERVALUE(RIGHT(D6389,2))=C6389-2000,TRUE),1,0)*_xlfn.IFNA(VLOOKUP(LEFT(RIGHT(D6389,LEN(D6389)-6),LEN(RIGHT(D6389,LEN(D6389)-6))-3),'Filter Fuel'!$A$3:$I$29,HLOOKUP(LEFT(D6389,6),'Filter Fuel'!$B$1:$I$2,2,FALSE),FALSE),1)*IF(F6389=0,0,1)</f>
        <v>0</v>
      </c>
      <c r="B6389" t="s">
        <v>2</v>
      </c>
      <c r="C6389">
        <f t="shared" si="188"/>
        <v>2041</v>
      </c>
      <c r="D6389" t="str">
        <f t="shared" si="189"/>
        <v>PUBTRAELCIMP26</v>
      </c>
      <c r="E6389" t="str">
        <f>VLOOKUP(D6389,'NZ40-POPT_tech_groups'!A:B,2,FALSE)</f>
        <v>NZ40-ENE-1-PUBTRA</v>
      </c>
      <c r="F6389" s="3">
        <f>_xlfn.IFNA(_xlfn.IFNA(VLOOKUP(D6389,'Energy Share'!B:D,3,FALSE),VLOOKUP(LEFT(D6389,LEN(D6389)-2),'Energy Share'!B:D,3,FALSE)),0)*HLOOKUP(C6389,'Energy Share'!$I$2:$AL$3,2,FALSE)*VLOOKUP(LEFT(D6389,6),'Energy Share'!$I$6:$J$14,2,FALSE)</f>
        <v>0</v>
      </c>
    </row>
    <row r="6390" spans="1:6" hidden="1" x14ac:dyDescent="0.3">
      <c r="A6390">
        <f>IF(IFERROR(_xlfn.NUMBERVALUE(RIGHT(D6390,2))=C6390-2000,TRUE),1,0)*_xlfn.IFNA(VLOOKUP(LEFT(RIGHT(D6390,LEN(D6390)-6),LEN(RIGHT(D6390,LEN(D6390)-6))-3),'Filter Fuel'!$A$3:$I$29,HLOOKUP(LEFT(D6390,6),'Filter Fuel'!$B$1:$I$2,2,FALSE),FALSE),1)*IF(F6390=0,0,1)</f>
        <v>0</v>
      </c>
      <c r="B6390" t="s">
        <v>2</v>
      </c>
      <c r="C6390">
        <f t="shared" si="188"/>
        <v>2041</v>
      </c>
      <c r="D6390" t="str">
        <f t="shared" si="189"/>
        <v>PUBTRAELCIMP27</v>
      </c>
      <c r="E6390" t="str">
        <f>VLOOKUP(D6390,'NZ40-POPT_tech_groups'!A:B,2,FALSE)</f>
        <v>NZ40-ENE-1-PUBTRA</v>
      </c>
      <c r="F6390" s="3">
        <f>_xlfn.IFNA(_xlfn.IFNA(VLOOKUP(D6390,'Energy Share'!B:D,3,FALSE),VLOOKUP(LEFT(D6390,LEN(D6390)-2),'Energy Share'!B:D,3,FALSE)),0)*HLOOKUP(C6390,'Energy Share'!$I$2:$AL$3,2,FALSE)*VLOOKUP(LEFT(D6390,6),'Energy Share'!$I$6:$J$14,2,FALSE)</f>
        <v>0</v>
      </c>
    </row>
    <row r="6391" spans="1:6" hidden="1" x14ac:dyDescent="0.3">
      <c r="A6391">
        <f>IF(IFERROR(_xlfn.NUMBERVALUE(RIGHT(D6391,2))=C6391-2000,TRUE),1,0)*_xlfn.IFNA(VLOOKUP(LEFT(RIGHT(D6391,LEN(D6391)-6),LEN(RIGHT(D6391,LEN(D6391)-6))-3),'Filter Fuel'!$A$3:$I$29,HLOOKUP(LEFT(D6391,6),'Filter Fuel'!$B$1:$I$2,2,FALSE),FALSE),1)*IF(F6391=0,0,1)</f>
        <v>0</v>
      </c>
      <c r="B6391" t="s">
        <v>2</v>
      </c>
      <c r="C6391">
        <f t="shared" si="188"/>
        <v>2041</v>
      </c>
      <c r="D6391" t="str">
        <f t="shared" si="189"/>
        <v>PUBTRAELCIMP28</v>
      </c>
      <c r="E6391" t="str">
        <f>VLOOKUP(D6391,'NZ40-POPT_tech_groups'!A:B,2,FALSE)</f>
        <v>NZ40-ENE-1-PUBTRA</v>
      </c>
      <c r="F6391" s="3">
        <f>_xlfn.IFNA(_xlfn.IFNA(VLOOKUP(D6391,'Energy Share'!B:D,3,FALSE),VLOOKUP(LEFT(D6391,LEN(D6391)-2),'Energy Share'!B:D,3,FALSE)),0)*HLOOKUP(C6391,'Energy Share'!$I$2:$AL$3,2,FALSE)*VLOOKUP(LEFT(D6391,6),'Energy Share'!$I$6:$J$14,2,FALSE)</f>
        <v>0</v>
      </c>
    </row>
    <row r="6392" spans="1:6" hidden="1" x14ac:dyDescent="0.3">
      <c r="A6392">
        <f>IF(IFERROR(_xlfn.NUMBERVALUE(RIGHT(D6392,2))=C6392-2000,TRUE),1,0)*_xlfn.IFNA(VLOOKUP(LEFT(RIGHT(D6392,LEN(D6392)-6),LEN(RIGHT(D6392,LEN(D6392)-6))-3),'Filter Fuel'!$A$3:$I$29,HLOOKUP(LEFT(D6392,6),'Filter Fuel'!$B$1:$I$2,2,FALSE),FALSE),1)*IF(F6392=0,0,1)</f>
        <v>0</v>
      </c>
      <c r="B6392" t="s">
        <v>2</v>
      </c>
      <c r="C6392">
        <f t="shared" si="188"/>
        <v>2041</v>
      </c>
      <c r="D6392" t="str">
        <f t="shared" si="189"/>
        <v>PUBTRAELCIMP29</v>
      </c>
      <c r="E6392" t="str">
        <f>VLOOKUP(D6392,'NZ40-POPT_tech_groups'!A:B,2,FALSE)</f>
        <v>NZ40-ENE-1-PUBTRA</v>
      </c>
      <c r="F6392" s="3">
        <f>_xlfn.IFNA(_xlfn.IFNA(VLOOKUP(D6392,'Energy Share'!B:D,3,FALSE),VLOOKUP(LEFT(D6392,LEN(D6392)-2),'Energy Share'!B:D,3,FALSE)),0)*HLOOKUP(C6392,'Energy Share'!$I$2:$AL$3,2,FALSE)*VLOOKUP(LEFT(D6392,6),'Energy Share'!$I$6:$J$14,2,FALSE)</f>
        <v>0</v>
      </c>
    </row>
    <row r="6393" spans="1:6" hidden="1" x14ac:dyDescent="0.3">
      <c r="A6393">
        <f>IF(IFERROR(_xlfn.NUMBERVALUE(RIGHT(D6393,2))=C6393-2000,TRUE),1,0)*_xlfn.IFNA(VLOOKUP(LEFT(RIGHT(D6393,LEN(D6393)-6),LEN(RIGHT(D6393,LEN(D6393)-6))-3),'Filter Fuel'!$A$3:$I$29,HLOOKUP(LEFT(D6393,6),'Filter Fuel'!$B$1:$I$2,2,FALSE),FALSE),1)*IF(F6393=0,0,1)</f>
        <v>0</v>
      </c>
      <c r="B6393" t="s">
        <v>2</v>
      </c>
      <c r="C6393">
        <f t="shared" si="188"/>
        <v>2041</v>
      </c>
      <c r="D6393" t="str">
        <f t="shared" si="189"/>
        <v>PUBTRAELCIMP30</v>
      </c>
      <c r="E6393" t="str">
        <f>VLOOKUP(D6393,'NZ40-POPT_tech_groups'!A:B,2,FALSE)</f>
        <v>NZ40-ENE-1-PUBTRA</v>
      </c>
      <c r="F6393" s="3">
        <f>_xlfn.IFNA(_xlfn.IFNA(VLOOKUP(D6393,'Energy Share'!B:D,3,FALSE),VLOOKUP(LEFT(D6393,LEN(D6393)-2),'Energy Share'!B:D,3,FALSE)),0)*HLOOKUP(C6393,'Energy Share'!$I$2:$AL$3,2,FALSE)*VLOOKUP(LEFT(D6393,6),'Energy Share'!$I$6:$J$14,2,FALSE)</f>
        <v>0</v>
      </c>
    </row>
    <row r="6394" spans="1:6" hidden="1" x14ac:dyDescent="0.3">
      <c r="A6394">
        <f>IF(IFERROR(_xlfn.NUMBERVALUE(RIGHT(D6394,2))=C6394-2000,TRUE),1,0)*_xlfn.IFNA(VLOOKUP(LEFT(RIGHT(D6394,LEN(D6394)-6),LEN(RIGHT(D6394,LEN(D6394)-6))-3),'Filter Fuel'!$A$3:$I$29,HLOOKUP(LEFT(D6394,6),'Filter Fuel'!$B$1:$I$2,2,FALSE),FALSE),1)*IF(F6394=0,0,1)</f>
        <v>0</v>
      </c>
      <c r="B6394" t="s">
        <v>2</v>
      </c>
      <c r="C6394">
        <f t="shared" si="188"/>
        <v>2041</v>
      </c>
      <c r="D6394" t="str">
        <f t="shared" si="189"/>
        <v>PUBTRAELCIMP31</v>
      </c>
      <c r="E6394" t="str">
        <f>VLOOKUP(D6394,'NZ40-POPT_tech_groups'!A:B,2,FALSE)</f>
        <v>NZ40-ENE-1-PUBTRA</v>
      </c>
      <c r="F6394" s="3">
        <f>_xlfn.IFNA(_xlfn.IFNA(VLOOKUP(D6394,'Energy Share'!B:D,3,FALSE),VLOOKUP(LEFT(D6394,LEN(D6394)-2),'Energy Share'!B:D,3,FALSE)),0)*HLOOKUP(C6394,'Energy Share'!$I$2:$AL$3,2,FALSE)*VLOOKUP(LEFT(D6394,6),'Energy Share'!$I$6:$J$14,2,FALSE)</f>
        <v>0</v>
      </c>
    </row>
    <row r="6395" spans="1:6" hidden="1" x14ac:dyDescent="0.3">
      <c r="A6395">
        <f>IF(IFERROR(_xlfn.NUMBERVALUE(RIGHT(D6395,2))=C6395-2000,TRUE),1,0)*_xlfn.IFNA(VLOOKUP(LEFT(RIGHT(D6395,LEN(D6395)-6),LEN(RIGHT(D6395,LEN(D6395)-6))-3),'Filter Fuel'!$A$3:$I$29,HLOOKUP(LEFT(D6395,6),'Filter Fuel'!$B$1:$I$2,2,FALSE),FALSE),1)*IF(F6395=0,0,1)</f>
        <v>0</v>
      </c>
      <c r="B6395" t="s">
        <v>2</v>
      </c>
      <c r="C6395">
        <f t="shared" si="188"/>
        <v>2041</v>
      </c>
      <c r="D6395" t="str">
        <f t="shared" si="189"/>
        <v>PUBTRAELCIMP32</v>
      </c>
      <c r="E6395" t="str">
        <f>VLOOKUP(D6395,'NZ40-POPT_tech_groups'!A:B,2,FALSE)</f>
        <v>NZ40-ENE-1-PUBTRA</v>
      </c>
      <c r="F6395" s="3">
        <f>_xlfn.IFNA(_xlfn.IFNA(VLOOKUP(D6395,'Energy Share'!B:D,3,FALSE),VLOOKUP(LEFT(D6395,LEN(D6395)-2),'Energy Share'!B:D,3,FALSE)),0)*HLOOKUP(C6395,'Energy Share'!$I$2:$AL$3,2,FALSE)*VLOOKUP(LEFT(D6395,6),'Energy Share'!$I$6:$J$14,2,FALSE)</f>
        <v>0</v>
      </c>
    </row>
    <row r="6396" spans="1:6" hidden="1" x14ac:dyDescent="0.3">
      <c r="A6396">
        <f>IF(IFERROR(_xlfn.NUMBERVALUE(RIGHT(D6396,2))=C6396-2000,TRUE),1,0)*_xlfn.IFNA(VLOOKUP(LEFT(RIGHT(D6396,LEN(D6396)-6),LEN(RIGHT(D6396,LEN(D6396)-6))-3),'Filter Fuel'!$A$3:$I$29,HLOOKUP(LEFT(D6396,6),'Filter Fuel'!$B$1:$I$2,2,FALSE),FALSE),1)*IF(F6396=0,0,1)</f>
        <v>0</v>
      </c>
      <c r="B6396" t="s">
        <v>2</v>
      </c>
      <c r="C6396">
        <f t="shared" si="188"/>
        <v>2041</v>
      </c>
      <c r="D6396" t="str">
        <f t="shared" si="189"/>
        <v>PUBTRAELCIMP33</v>
      </c>
      <c r="E6396" t="str">
        <f>VLOOKUP(D6396,'NZ40-POPT_tech_groups'!A:B,2,FALSE)</f>
        <v>NZ40-ENE-1-PUBTRA</v>
      </c>
      <c r="F6396" s="3">
        <f>_xlfn.IFNA(_xlfn.IFNA(VLOOKUP(D6396,'Energy Share'!B:D,3,FALSE),VLOOKUP(LEFT(D6396,LEN(D6396)-2),'Energy Share'!B:D,3,FALSE)),0)*HLOOKUP(C6396,'Energy Share'!$I$2:$AL$3,2,FALSE)*VLOOKUP(LEFT(D6396,6),'Energy Share'!$I$6:$J$14,2,FALSE)</f>
        <v>0</v>
      </c>
    </row>
    <row r="6397" spans="1:6" hidden="1" x14ac:dyDescent="0.3">
      <c r="A6397">
        <f>IF(IFERROR(_xlfn.NUMBERVALUE(RIGHT(D6397,2))=C6397-2000,TRUE),1,0)*_xlfn.IFNA(VLOOKUP(LEFT(RIGHT(D6397,LEN(D6397)-6),LEN(RIGHT(D6397,LEN(D6397)-6))-3),'Filter Fuel'!$A$3:$I$29,HLOOKUP(LEFT(D6397,6),'Filter Fuel'!$B$1:$I$2,2,FALSE),FALSE),1)*IF(F6397=0,0,1)</f>
        <v>0</v>
      </c>
      <c r="B6397" t="s">
        <v>2</v>
      </c>
      <c r="C6397">
        <f t="shared" si="188"/>
        <v>2041</v>
      </c>
      <c r="D6397" t="str">
        <f t="shared" si="189"/>
        <v>PUBTRAELCIMP34</v>
      </c>
      <c r="E6397" t="str">
        <f>VLOOKUP(D6397,'NZ40-POPT_tech_groups'!A:B,2,FALSE)</f>
        <v>NZ40-ENE-1-PUBTRA</v>
      </c>
      <c r="F6397" s="3">
        <f>_xlfn.IFNA(_xlfn.IFNA(VLOOKUP(D6397,'Energy Share'!B:D,3,FALSE),VLOOKUP(LEFT(D6397,LEN(D6397)-2),'Energy Share'!B:D,3,FALSE)),0)*HLOOKUP(C6397,'Energy Share'!$I$2:$AL$3,2,FALSE)*VLOOKUP(LEFT(D6397,6),'Energy Share'!$I$6:$J$14,2,FALSE)</f>
        <v>0</v>
      </c>
    </row>
    <row r="6398" spans="1:6" hidden="1" x14ac:dyDescent="0.3">
      <c r="A6398">
        <f>IF(IFERROR(_xlfn.NUMBERVALUE(RIGHT(D6398,2))=C6398-2000,TRUE),1,0)*_xlfn.IFNA(VLOOKUP(LEFT(RIGHT(D6398,LEN(D6398)-6),LEN(RIGHT(D6398,LEN(D6398)-6))-3),'Filter Fuel'!$A$3:$I$29,HLOOKUP(LEFT(D6398,6),'Filter Fuel'!$B$1:$I$2,2,FALSE),FALSE),1)*IF(F6398=0,0,1)</f>
        <v>0</v>
      </c>
      <c r="B6398" t="s">
        <v>2</v>
      </c>
      <c r="C6398">
        <f t="shared" si="188"/>
        <v>2041</v>
      </c>
      <c r="D6398" t="str">
        <f t="shared" si="189"/>
        <v>PUBTRAELCIMP35</v>
      </c>
      <c r="E6398" t="str">
        <f>VLOOKUP(D6398,'NZ40-POPT_tech_groups'!A:B,2,FALSE)</f>
        <v>NZ40-ENE-1-PUBTRA</v>
      </c>
      <c r="F6398" s="3">
        <f>_xlfn.IFNA(_xlfn.IFNA(VLOOKUP(D6398,'Energy Share'!B:D,3,FALSE),VLOOKUP(LEFT(D6398,LEN(D6398)-2),'Energy Share'!B:D,3,FALSE)),0)*HLOOKUP(C6398,'Energy Share'!$I$2:$AL$3,2,FALSE)*VLOOKUP(LEFT(D6398,6),'Energy Share'!$I$6:$J$14,2,FALSE)</f>
        <v>0</v>
      </c>
    </row>
    <row r="6399" spans="1:6" hidden="1" x14ac:dyDescent="0.3">
      <c r="A6399">
        <f>IF(IFERROR(_xlfn.NUMBERVALUE(RIGHT(D6399,2))=C6399-2000,TRUE),1,0)*_xlfn.IFNA(VLOOKUP(LEFT(RIGHT(D6399,LEN(D6399)-6),LEN(RIGHT(D6399,LEN(D6399)-6))-3),'Filter Fuel'!$A$3:$I$29,HLOOKUP(LEFT(D6399,6),'Filter Fuel'!$B$1:$I$2,2,FALSE),FALSE),1)*IF(F6399=0,0,1)</f>
        <v>0</v>
      </c>
      <c r="B6399" t="s">
        <v>2</v>
      </c>
      <c r="C6399">
        <f t="shared" si="188"/>
        <v>2041</v>
      </c>
      <c r="D6399" t="str">
        <f t="shared" si="189"/>
        <v>PUBTRAELCIMP36</v>
      </c>
      <c r="E6399" t="str">
        <f>VLOOKUP(D6399,'NZ40-POPT_tech_groups'!A:B,2,FALSE)</f>
        <v>NZ40-ENE-1-PUBTRA</v>
      </c>
      <c r="F6399" s="3">
        <f>_xlfn.IFNA(_xlfn.IFNA(VLOOKUP(D6399,'Energy Share'!B:D,3,FALSE),VLOOKUP(LEFT(D6399,LEN(D6399)-2),'Energy Share'!B:D,3,FALSE)),0)*HLOOKUP(C6399,'Energy Share'!$I$2:$AL$3,2,FALSE)*VLOOKUP(LEFT(D6399,6),'Energy Share'!$I$6:$J$14,2,FALSE)</f>
        <v>0</v>
      </c>
    </row>
    <row r="6400" spans="1:6" hidden="1" x14ac:dyDescent="0.3">
      <c r="A6400">
        <f>IF(IFERROR(_xlfn.NUMBERVALUE(RIGHT(D6400,2))=C6400-2000,TRUE),1,0)*_xlfn.IFNA(VLOOKUP(LEFT(RIGHT(D6400,LEN(D6400)-6),LEN(RIGHT(D6400,LEN(D6400)-6))-3),'Filter Fuel'!$A$3:$I$29,HLOOKUP(LEFT(D6400,6),'Filter Fuel'!$B$1:$I$2,2,FALSE),FALSE),1)*IF(F6400=0,0,1)</f>
        <v>0</v>
      </c>
      <c r="B6400" t="s">
        <v>2</v>
      </c>
      <c r="C6400">
        <f t="shared" si="188"/>
        <v>2041</v>
      </c>
      <c r="D6400" t="str">
        <f t="shared" si="189"/>
        <v>PUBTRAELCIMP37</v>
      </c>
      <c r="E6400" t="str">
        <f>VLOOKUP(D6400,'NZ40-POPT_tech_groups'!A:B,2,FALSE)</f>
        <v>NZ40-ENE-1-PUBTRA</v>
      </c>
      <c r="F6400" s="3">
        <f>_xlfn.IFNA(_xlfn.IFNA(VLOOKUP(D6400,'Energy Share'!B:D,3,FALSE),VLOOKUP(LEFT(D6400,LEN(D6400)-2),'Energy Share'!B:D,3,FALSE)),0)*HLOOKUP(C6400,'Energy Share'!$I$2:$AL$3,2,FALSE)*VLOOKUP(LEFT(D6400,6),'Energy Share'!$I$6:$J$14,2,FALSE)</f>
        <v>0</v>
      </c>
    </row>
    <row r="6401" spans="1:6" hidden="1" x14ac:dyDescent="0.3">
      <c r="A6401">
        <f>IF(IFERROR(_xlfn.NUMBERVALUE(RIGHT(D6401,2))=C6401-2000,TRUE),1,0)*_xlfn.IFNA(VLOOKUP(LEFT(RIGHT(D6401,LEN(D6401)-6),LEN(RIGHT(D6401,LEN(D6401)-6))-3),'Filter Fuel'!$A$3:$I$29,HLOOKUP(LEFT(D6401,6),'Filter Fuel'!$B$1:$I$2,2,FALSE),FALSE),1)*IF(F6401=0,0,1)</f>
        <v>0</v>
      </c>
      <c r="B6401" t="s">
        <v>2</v>
      </c>
      <c r="C6401">
        <f t="shared" si="188"/>
        <v>2041</v>
      </c>
      <c r="D6401" t="str">
        <f t="shared" si="189"/>
        <v>PUBTRAELCIMP38</v>
      </c>
      <c r="E6401" t="str">
        <f>VLOOKUP(D6401,'NZ40-POPT_tech_groups'!A:B,2,FALSE)</f>
        <v>NZ40-ENE-1-PUBTRA</v>
      </c>
      <c r="F6401" s="3">
        <f>_xlfn.IFNA(_xlfn.IFNA(VLOOKUP(D6401,'Energy Share'!B:D,3,FALSE),VLOOKUP(LEFT(D6401,LEN(D6401)-2),'Energy Share'!B:D,3,FALSE)),0)*HLOOKUP(C6401,'Energy Share'!$I$2:$AL$3,2,FALSE)*VLOOKUP(LEFT(D6401,6),'Energy Share'!$I$6:$J$14,2,FALSE)</f>
        <v>0</v>
      </c>
    </row>
    <row r="6402" spans="1:6" hidden="1" x14ac:dyDescent="0.3">
      <c r="A6402">
        <f>IF(IFERROR(_xlfn.NUMBERVALUE(RIGHT(D6402,2))=C6402-2000,TRUE),1,0)*_xlfn.IFNA(VLOOKUP(LEFT(RIGHT(D6402,LEN(D6402)-6),LEN(RIGHT(D6402,LEN(D6402)-6))-3),'Filter Fuel'!$A$3:$I$29,HLOOKUP(LEFT(D6402,6),'Filter Fuel'!$B$1:$I$2,2,FALSE),FALSE),1)*IF(F6402=0,0,1)</f>
        <v>0</v>
      </c>
      <c r="B6402" t="s">
        <v>2</v>
      </c>
      <c r="C6402">
        <f t="shared" si="188"/>
        <v>2041</v>
      </c>
      <c r="D6402" t="str">
        <f t="shared" si="189"/>
        <v>PUBTRAELCIMP39</v>
      </c>
      <c r="E6402" t="str">
        <f>VLOOKUP(D6402,'NZ40-POPT_tech_groups'!A:B,2,FALSE)</f>
        <v>NZ40-ENE-1-PUBTRA</v>
      </c>
      <c r="F6402" s="3">
        <f>_xlfn.IFNA(_xlfn.IFNA(VLOOKUP(D6402,'Energy Share'!B:D,3,FALSE),VLOOKUP(LEFT(D6402,LEN(D6402)-2),'Energy Share'!B:D,3,FALSE)),0)*HLOOKUP(C6402,'Energy Share'!$I$2:$AL$3,2,FALSE)*VLOOKUP(LEFT(D6402,6),'Energy Share'!$I$6:$J$14,2,FALSE)</f>
        <v>0</v>
      </c>
    </row>
    <row r="6403" spans="1:6" hidden="1" x14ac:dyDescent="0.3">
      <c r="A6403">
        <f>IF(IFERROR(_xlfn.NUMBERVALUE(RIGHT(D6403,2))=C6403-2000,TRUE),1,0)*_xlfn.IFNA(VLOOKUP(LEFT(RIGHT(D6403,LEN(D6403)-6),LEN(RIGHT(D6403,LEN(D6403)-6))-3),'Filter Fuel'!$A$3:$I$29,HLOOKUP(LEFT(D6403,6),'Filter Fuel'!$B$1:$I$2,2,FALSE),FALSE),1)*IF(F6403=0,0,1)</f>
        <v>0</v>
      </c>
      <c r="B6403" t="s">
        <v>2</v>
      </c>
      <c r="C6403">
        <f t="shared" si="188"/>
        <v>2041</v>
      </c>
      <c r="D6403" t="str">
        <f t="shared" si="189"/>
        <v>PUBTRAELCIMP40</v>
      </c>
      <c r="E6403" t="str">
        <f>VLOOKUP(D6403,'NZ40-POPT_tech_groups'!A:B,2,FALSE)</f>
        <v>NZ40-ENE-1-PUBTRA</v>
      </c>
      <c r="F6403" s="3">
        <f>_xlfn.IFNA(_xlfn.IFNA(VLOOKUP(D6403,'Energy Share'!B:D,3,FALSE),VLOOKUP(LEFT(D6403,LEN(D6403)-2),'Energy Share'!B:D,3,FALSE)),0)*HLOOKUP(C6403,'Energy Share'!$I$2:$AL$3,2,FALSE)*VLOOKUP(LEFT(D6403,6),'Energy Share'!$I$6:$J$14,2,FALSE)</f>
        <v>0</v>
      </c>
    </row>
    <row r="6404" spans="1:6" hidden="1" x14ac:dyDescent="0.3">
      <c r="A6404">
        <f>IF(IFERROR(_xlfn.NUMBERVALUE(RIGHT(D6404,2))=C6404-2000,TRUE),1,0)*_xlfn.IFNA(VLOOKUP(LEFT(RIGHT(D6404,LEN(D6404)-6),LEN(RIGHT(D6404,LEN(D6404)-6))-3),'Filter Fuel'!$A$3:$I$29,HLOOKUP(LEFT(D6404,6),'Filter Fuel'!$B$1:$I$2,2,FALSE),FALSE),1)*IF(F6404=0,0,1)</f>
        <v>0</v>
      </c>
      <c r="B6404" t="s">
        <v>2</v>
      </c>
      <c r="C6404">
        <f t="shared" si="188"/>
        <v>2041</v>
      </c>
      <c r="D6404" t="str">
        <f t="shared" si="189"/>
        <v>PUBTRAELCIMP41</v>
      </c>
      <c r="E6404" t="str">
        <f>VLOOKUP(D6404,'NZ40-POPT_tech_groups'!A:B,2,FALSE)</f>
        <v>NZ40-ENE-1-PUBTRA</v>
      </c>
      <c r="F6404" s="3">
        <f>_xlfn.IFNA(_xlfn.IFNA(VLOOKUP(D6404,'Energy Share'!B:D,3,FALSE),VLOOKUP(LEFT(D6404,LEN(D6404)-2),'Energy Share'!B:D,3,FALSE)),0)*HLOOKUP(C6404,'Energy Share'!$I$2:$AL$3,2,FALSE)*VLOOKUP(LEFT(D6404,6),'Energy Share'!$I$6:$J$14,2,FALSE)</f>
        <v>0</v>
      </c>
    </row>
    <row r="6405" spans="1:6" hidden="1" x14ac:dyDescent="0.3">
      <c r="A6405">
        <f>IF(IFERROR(_xlfn.NUMBERVALUE(RIGHT(D6405,2))=C6405-2000,TRUE),1,0)*_xlfn.IFNA(VLOOKUP(LEFT(RIGHT(D6405,LEN(D6405)-6),LEN(RIGHT(D6405,LEN(D6405)-6))-3),'Filter Fuel'!$A$3:$I$29,HLOOKUP(LEFT(D6405,6),'Filter Fuel'!$B$1:$I$2,2,FALSE),FALSE),1)*IF(F6405=0,0,1)</f>
        <v>0</v>
      </c>
      <c r="B6405" t="s">
        <v>2</v>
      </c>
      <c r="C6405">
        <f t="shared" si="188"/>
        <v>2041</v>
      </c>
      <c r="D6405" t="str">
        <f t="shared" si="189"/>
        <v>PUBTRAELCIMP42</v>
      </c>
      <c r="E6405" t="str">
        <f>VLOOKUP(D6405,'NZ40-POPT_tech_groups'!A:B,2,FALSE)</f>
        <v>NZ40-ENE-1-PUBTRA</v>
      </c>
      <c r="F6405" s="3">
        <f>_xlfn.IFNA(_xlfn.IFNA(VLOOKUP(D6405,'Energy Share'!B:D,3,FALSE),VLOOKUP(LEFT(D6405,LEN(D6405)-2),'Energy Share'!B:D,3,FALSE)),0)*HLOOKUP(C6405,'Energy Share'!$I$2:$AL$3,2,FALSE)*VLOOKUP(LEFT(D6405,6),'Energy Share'!$I$6:$J$14,2,FALSE)</f>
        <v>0</v>
      </c>
    </row>
    <row r="6406" spans="1:6" hidden="1" x14ac:dyDescent="0.3">
      <c r="A6406">
        <f>IF(IFERROR(_xlfn.NUMBERVALUE(RIGHT(D6406,2))=C6406-2000,TRUE),1,0)*_xlfn.IFNA(VLOOKUP(LEFT(RIGHT(D6406,LEN(D6406)-6),LEN(RIGHT(D6406,LEN(D6406)-6))-3),'Filter Fuel'!$A$3:$I$29,HLOOKUP(LEFT(D6406,6),'Filter Fuel'!$B$1:$I$2,2,FALSE),FALSE),1)*IF(F6406=0,0,1)</f>
        <v>0</v>
      </c>
      <c r="B6406" t="s">
        <v>2</v>
      </c>
      <c r="C6406">
        <f t="shared" si="188"/>
        <v>2041</v>
      </c>
      <c r="D6406" t="str">
        <f t="shared" si="189"/>
        <v>PUBTRAELCIMP43</v>
      </c>
      <c r="E6406" t="str">
        <f>VLOOKUP(D6406,'NZ40-POPT_tech_groups'!A:B,2,FALSE)</f>
        <v>NZ40-ENE-1-PUBTRA</v>
      </c>
      <c r="F6406" s="3">
        <f>_xlfn.IFNA(_xlfn.IFNA(VLOOKUP(D6406,'Energy Share'!B:D,3,FALSE),VLOOKUP(LEFT(D6406,LEN(D6406)-2),'Energy Share'!B:D,3,FALSE)),0)*HLOOKUP(C6406,'Energy Share'!$I$2:$AL$3,2,FALSE)*VLOOKUP(LEFT(D6406,6),'Energy Share'!$I$6:$J$14,2,FALSE)</f>
        <v>0</v>
      </c>
    </row>
    <row r="6407" spans="1:6" hidden="1" x14ac:dyDescent="0.3">
      <c r="A6407">
        <f>IF(IFERROR(_xlfn.NUMBERVALUE(RIGHT(D6407,2))=C6407-2000,TRUE),1,0)*_xlfn.IFNA(VLOOKUP(LEFT(RIGHT(D6407,LEN(D6407)-6),LEN(RIGHT(D6407,LEN(D6407)-6))-3),'Filter Fuel'!$A$3:$I$29,HLOOKUP(LEFT(D6407,6),'Filter Fuel'!$B$1:$I$2,2,FALSE),FALSE),1)*IF(F6407=0,0,1)</f>
        <v>0</v>
      </c>
      <c r="B6407" t="s">
        <v>2</v>
      </c>
      <c r="C6407">
        <f t="shared" si="188"/>
        <v>2041</v>
      </c>
      <c r="D6407" t="str">
        <f t="shared" si="189"/>
        <v>PUBTRAELCIMP44</v>
      </c>
      <c r="E6407" t="str">
        <f>VLOOKUP(D6407,'NZ40-POPT_tech_groups'!A:B,2,FALSE)</f>
        <v>NZ40-ENE-1-PUBTRA</v>
      </c>
      <c r="F6407" s="3">
        <f>_xlfn.IFNA(_xlfn.IFNA(VLOOKUP(D6407,'Energy Share'!B:D,3,FALSE),VLOOKUP(LEFT(D6407,LEN(D6407)-2),'Energy Share'!B:D,3,FALSE)),0)*HLOOKUP(C6407,'Energy Share'!$I$2:$AL$3,2,FALSE)*VLOOKUP(LEFT(D6407,6),'Energy Share'!$I$6:$J$14,2,FALSE)</f>
        <v>0</v>
      </c>
    </row>
    <row r="6408" spans="1:6" hidden="1" x14ac:dyDescent="0.3">
      <c r="A6408">
        <f>IF(IFERROR(_xlfn.NUMBERVALUE(RIGHT(D6408,2))=C6408-2000,TRUE),1,0)*_xlfn.IFNA(VLOOKUP(LEFT(RIGHT(D6408,LEN(D6408)-6),LEN(RIGHT(D6408,LEN(D6408)-6))-3),'Filter Fuel'!$A$3:$I$29,HLOOKUP(LEFT(D6408,6),'Filter Fuel'!$B$1:$I$2,2,FALSE),FALSE),1)*IF(F6408=0,0,1)</f>
        <v>0</v>
      </c>
      <c r="B6408" t="s">
        <v>2</v>
      </c>
      <c r="C6408">
        <f t="shared" si="188"/>
        <v>2041</v>
      </c>
      <c r="D6408" t="str">
        <f t="shared" si="189"/>
        <v>PUBTRAELCIMP45</v>
      </c>
      <c r="E6408" t="str">
        <f>VLOOKUP(D6408,'NZ40-POPT_tech_groups'!A:B,2,FALSE)</f>
        <v>NZ40-ENE-1-PUBTRA</v>
      </c>
      <c r="F6408" s="3">
        <f>_xlfn.IFNA(_xlfn.IFNA(VLOOKUP(D6408,'Energy Share'!B:D,3,FALSE),VLOOKUP(LEFT(D6408,LEN(D6408)-2),'Energy Share'!B:D,3,FALSE)),0)*HLOOKUP(C6408,'Energy Share'!$I$2:$AL$3,2,FALSE)*VLOOKUP(LEFT(D6408,6),'Energy Share'!$I$6:$J$14,2,FALSE)</f>
        <v>0</v>
      </c>
    </row>
    <row r="6409" spans="1:6" hidden="1" x14ac:dyDescent="0.3">
      <c r="A6409">
        <f>IF(IFERROR(_xlfn.NUMBERVALUE(RIGHT(D6409,2))=C6409-2000,TRUE),1,0)*_xlfn.IFNA(VLOOKUP(LEFT(RIGHT(D6409,LEN(D6409)-6),LEN(RIGHT(D6409,LEN(D6409)-6))-3),'Filter Fuel'!$A$3:$I$29,HLOOKUP(LEFT(D6409,6),'Filter Fuel'!$B$1:$I$2,2,FALSE),FALSE),1)*IF(F6409=0,0,1)</f>
        <v>0</v>
      </c>
      <c r="B6409" t="s">
        <v>2</v>
      </c>
      <c r="C6409">
        <f t="shared" si="188"/>
        <v>2041</v>
      </c>
      <c r="D6409" t="str">
        <f t="shared" si="189"/>
        <v>PUBTRAELCIMP46</v>
      </c>
      <c r="E6409" t="str">
        <f>VLOOKUP(D6409,'NZ40-POPT_tech_groups'!A:B,2,FALSE)</f>
        <v>NZ40-ENE-1-PUBTRA</v>
      </c>
      <c r="F6409" s="3">
        <f>_xlfn.IFNA(_xlfn.IFNA(VLOOKUP(D6409,'Energy Share'!B:D,3,FALSE),VLOOKUP(LEFT(D6409,LEN(D6409)-2),'Energy Share'!B:D,3,FALSE)),0)*HLOOKUP(C6409,'Energy Share'!$I$2:$AL$3,2,FALSE)*VLOOKUP(LEFT(D6409,6),'Energy Share'!$I$6:$J$14,2,FALSE)</f>
        <v>0</v>
      </c>
    </row>
    <row r="6410" spans="1:6" hidden="1" x14ac:dyDescent="0.3">
      <c r="A6410">
        <f>IF(IFERROR(_xlfn.NUMBERVALUE(RIGHT(D6410,2))=C6410-2000,TRUE),1,0)*_xlfn.IFNA(VLOOKUP(LEFT(RIGHT(D6410,LEN(D6410)-6),LEN(RIGHT(D6410,LEN(D6410)-6))-3),'Filter Fuel'!$A$3:$I$29,HLOOKUP(LEFT(D6410,6),'Filter Fuel'!$B$1:$I$2,2,FALSE),FALSE),1)*IF(F6410=0,0,1)</f>
        <v>0</v>
      </c>
      <c r="B6410" t="s">
        <v>2</v>
      </c>
      <c r="C6410">
        <f t="shared" si="188"/>
        <v>2041</v>
      </c>
      <c r="D6410" t="str">
        <f t="shared" si="189"/>
        <v>PUBTRAELCIMP47</v>
      </c>
      <c r="E6410" t="str">
        <f>VLOOKUP(D6410,'NZ40-POPT_tech_groups'!A:B,2,FALSE)</f>
        <v>NZ40-ENE-1-PUBTRA</v>
      </c>
      <c r="F6410" s="3">
        <f>_xlfn.IFNA(_xlfn.IFNA(VLOOKUP(D6410,'Energy Share'!B:D,3,FALSE),VLOOKUP(LEFT(D6410,LEN(D6410)-2),'Energy Share'!B:D,3,FALSE)),0)*HLOOKUP(C6410,'Energy Share'!$I$2:$AL$3,2,FALSE)*VLOOKUP(LEFT(D6410,6),'Energy Share'!$I$6:$J$14,2,FALSE)</f>
        <v>0</v>
      </c>
    </row>
    <row r="6411" spans="1:6" hidden="1" x14ac:dyDescent="0.3">
      <c r="A6411">
        <f>IF(IFERROR(_xlfn.NUMBERVALUE(RIGHT(D6411,2))=C6411-2000,TRUE),1,0)*_xlfn.IFNA(VLOOKUP(LEFT(RIGHT(D6411,LEN(D6411)-6),LEN(RIGHT(D6411,LEN(D6411)-6))-3),'Filter Fuel'!$A$3:$I$29,HLOOKUP(LEFT(D6411,6),'Filter Fuel'!$B$1:$I$2,2,FALSE),FALSE),1)*IF(F6411=0,0,1)</f>
        <v>0</v>
      </c>
      <c r="B6411" t="s">
        <v>2</v>
      </c>
      <c r="C6411">
        <f t="shared" si="188"/>
        <v>2041</v>
      </c>
      <c r="D6411" t="str">
        <f t="shared" si="189"/>
        <v>PUBTRAELCIMP48</v>
      </c>
      <c r="E6411" t="str">
        <f>VLOOKUP(D6411,'NZ40-POPT_tech_groups'!A:B,2,FALSE)</f>
        <v>NZ40-ENE-1-PUBTRA</v>
      </c>
      <c r="F6411" s="3">
        <f>_xlfn.IFNA(_xlfn.IFNA(VLOOKUP(D6411,'Energy Share'!B:D,3,FALSE),VLOOKUP(LEFT(D6411,LEN(D6411)-2),'Energy Share'!B:D,3,FALSE)),0)*HLOOKUP(C6411,'Energy Share'!$I$2:$AL$3,2,FALSE)*VLOOKUP(LEFT(D6411,6),'Energy Share'!$I$6:$J$14,2,FALSE)</f>
        <v>0</v>
      </c>
    </row>
    <row r="6412" spans="1:6" hidden="1" x14ac:dyDescent="0.3">
      <c r="A6412">
        <f>IF(IFERROR(_xlfn.NUMBERVALUE(RIGHT(D6412,2))=C6412-2000,TRUE),1,0)*_xlfn.IFNA(VLOOKUP(LEFT(RIGHT(D6412,LEN(D6412)-6),LEN(RIGHT(D6412,LEN(D6412)-6))-3),'Filter Fuel'!$A$3:$I$29,HLOOKUP(LEFT(D6412,6),'Filter Fuel'!$B$1:$I$2,2,FALSE),FALSE),1)*IF(F6412=0,0,1)</f>
        <v>0</v>
      </c>
      <c r="B6412" t="s">
        <v>2</v>
      </c>
      <c r="C6412">
        <f t="shared" si="188"/>
        <v>2041</v>
      </c>
      <c r="D6412" t="str">
        <f t="shared" si="189"/>
        <v>PUBTRAELCIMP49</v>
      </c>
      <c r="E6412" t="str">
        <f>VLOOKUP(D6412,'NZ40-POPT_tech_groups'!A:B,2,FALSE)</f>
        <v>NZ40-ENE-1-PUBTRA</v>
      </c>
      <c r="F6412" s="3">
        <f>_xlfn.IFNA(_xlfn.IFNA(VLOOKUP(D6412,'Energy Share'!B:D,3,FALSE),VLOOKUP(LEFT(D6412,LEN(D6412)-2),'Energy Share'!B:D,3,FALSE)),0)*HLOOKUP(C6412,'Energy Share'!$I$2:$AL$3,2,FALSE)*VLOOKUP(LEFT(D6412,6),'Energy Share'!$I$6:$J$14,2,FALSE)</f>
        <v>0</v>
      </c>
    </row>
    <row r="6413" spans="1:6" hidden="1" x14ac:dyDescent="0.3">
      <c r="A6413">
        <f>IF(IFERROR(_xlfn.NUMBERVALUE(RIGHT(D6413,2))=C6413-2000,TRUE),1,0)*_xlfn.IFNA(VLOOKUP(LEFT(RIGHT(D6413,LEN(D6413)-6),LEN(RIGHT(D6413,LEN(D6413)-6))-3),'Filter Fuel'!$A$3:$I$29,HLOOKUP(LEFT(D6413,6),'Filter Fuel'!$B$1:$I$2,2,FALSE),FALSE),1)*IF(F6413=0,0,1)</f>
        <v>0</v>
      </c>
      <c r="B6413" t="s">
        <v>2</v>
      </c>
      <c r="C6413">
        <f t="shared" si="188"/>
        <v>2041</v>
      </c>
      <c r="D6413" t="str">
        <f t="shared" si="189"/>
        <v>PUBTRAELCIMP50</v>
      </c>
      <c r="E6413" t="str">
        <f>VLOOKUP(D6413,'NZ40-POPT_tech_groups'!A:B,2,FALSE)</f>
        <v>NZ40-ENE-1-PUBTRA</v>
      </c>
      <c r="F6413" s="3">
        <f>_xlfn.IFNA(_xlfn.IFNA(VLOOKUP(D6413,'Energy Share'!B:D,3,FALSE),VLOOKUP(LEFT(D6413,LEN(D6413)-2),'Energy Share'!B:D,3,FALSE)),0)*HLOOKUP(C6413,'Energy Share'!$I$2:$AL$3,2,FALSE)*VLOOKUP(LEFT(D6413,6),'Energy Share'!$I$6:$J$14,2,FALSE)</f>
        <v>0</v>
      </c>
    </row>
    <row r="6414" spans="1:6" hidden="1" x14ac:dyDescent="0.3">
      <c r="A6414">
        <f>IF(IFERROR(_xlfn.NUMBERVALUE(RIGHT(D6414,2))=C6414-2000,TRUE),1,0)*_xlfn.IFNA(VLOOKUP(LEFT(RIGHT(D6414,LEN(D6414)-6),LEN(RIGHT(D6414,LEN(D6414)-6))-3),'Filter Fuel'!$A$3:$I$29,HLOOKUP(LEFT(D6414,6),'Filter Fuel'!$B$1:$I$2,2,FALSE),FALSE),1)*IF(F6414=0,0,1)</f>
        <v>0</v>
      </c>
      <c r="B6414" t="s">
        <v>2</v>
      </c>
      <c r="C6414">
        <f t="shared" si="188"/>
        <v>2041</v>
      </c>
      <c r="D6414" t="str">
        <f t="shared" si="189"/>
        <v>RESBDGELCIMP16</v>
      </c>
      <c r="E6414" t="str">
        <f>VLOOKUP(D6414,'NZ40-POPT_tech_groups'!A:B,2,FALSE)</f>
        <v>NZ40-ENE-1-RESBDG</v>
      </c>
      <c r="F6414" s="3">
        <f>_xlfn.IFNA(_xlfn.IFNA(VLOOKUP(D6414,'Energy Share'!B:D,3,FALSE),VLOOKUP(LEFT(D6414,LEN(D6414)-2),'Energy Share'!B:D,3,FALSE)),0)*HLOOKUP(C6414,'Energy Share'!$I$2:$AL$3,2,FALSE)*VLOOKUP(LEFT(D6414,6),'Energy Share'!$I$6:$J$14,2,FALSE)</f>
        <v>0</v>
      </c>
    </row>
    <row r="6415" spans="1:6" hidden="1" x14ac:dyDescent="0.3">
      <c r="A6415">
        <f>IF(IFERROR(_xlfn.NUMBERVALUE(RIGHT(D6415,2))=C6415-2000,TRUE),1,0)*_xlfn.IFNA(VLOOKUP(LEFT(RIGHT(D6415,LEN(D6415)-6),LEN(RIGHT(D6415,LEN(D6415)-6))-3),'Filter Fuel'!$A$3:$I$29,HLOOKUP(LEFT(D6415,6),'Filter Fuel'!$B$1:$I$2,2,FALSE),FALSE),1)*IF(F6415=0,0,1)</f>
        <v>0</v>
      </c>
      <c r="B6415" t="s">
        <v>2</v>
      </c>
      <c r="C6415">
        <f t="shared" si="188"/>
        <v>2041</v>
      </c>
      <c r="D6415" t="str">
        <f t="shared" si="189"/>
        <v>RESBDGELCIMP17</v>
      </c>
      <c r="E6415" t="str">
        <f>VLOOKUP(D6415,'NZ40-POPT_tech_groups'!A:B,2,FALSE)</f>
        <v>NZ40-ENE-1-RESBDG</v>
      </c>
      <c r="F6415" s="3">
        <f>_xlfn.IFNA(_xlfn.IFNA(VLOOKUP(D6415,'Energy Share'!B:D,3,FALSE),VLOOKUP(LEFT(D6415,LEN(D6415)-2),'Energy Share'!B:D,3,FALSE)),0)*HLOOKUP(C6415,'Energy Share'!$I$2:$AL$3,2,FALSE)*VLOOKUP(LEFT(D6415,6),'Energy Share'!$I$6:$J$14,2,FALSE)</f>
        <v>0</v>
      </c>
    </row>
    <row r="6416" spans="1:6" hidden="1" x14ac:dyDescent="0.3">
      <c r="A6416">
        <f>IF(IFERROR(_xlfn.NUMBERVALUE(RIGHT(D6416,2))=C6416-2000,TRUE),1,0)*_xlfn.IFNA(VLOOKUP(LEFT(RIGHT(D6416,LEN(D6416)-6),LEN(RIGHT(D6416,LEN(D6416)-6))-3),'Filter Fuel'!$A$3:$I$29,HLOOKUP(LEFT(D6416,6),'Filter Fuel'!$B$1:$I$2,2,FALSE),FALSE),1)*IF(F6416=0,0,1)</f>
        <v>0</v>
      </c>
      <c r="B6416" t="s">
        <v>2</v>
      </c>
      <c r="C6416">
        <f t="shared" si="188"/>
        <v>2041</v>
      </c>
      <c r="D6416" t="str">
        <f t="shared" si="189"/>
        <v>RESBDGELCIMP18</v>
      </c>
      <c r="E6416" t="str">
        <f>VLOOKUP(D6416,'NZ40-POPT_tech_groups'!A:B,2,FALSE)</f>
        <v>NZ40-ENE-1-RESBDG</v>
      </c>
      <c r="F6416" s="3">
        <f>_xlfn.IFNA(_xlfn.IFNA(VLOOKUP(D6416,'Energy Share'!B:D,3,FALSE),VLOOKUP(LEFT(D6416,LEN(D6416)-2),'Energy Share'!B:D,3,FALSE)),0)*HLOOKUP(C6416,'Energy Share'!$I$2:$AL$3,2,FALSE)*VLOOKUP(LEFT(D6416,6),'Energy Share'!$I$6:$J$14,2,FALSE)</f>
        <v>0</v>
      </c>
    </row>
    <row r="6417" spans="1:6" hidden="1" x14ac:dyDescent="0.3">
      <c r="A6417">
        <f>IF(IFERROR(_xlfn.NUMBERVALUE(RIGHT(D6417,2))=C6417-2000,TRUE),1,0)*_xlfn.IFNA(VLOOKUP(LEFT(RIGHT(D6417,LEN(D6417)-6),LEN(RIGHT(D6417,LEN(D6417)-6))-3),'Filter Fuel'!$A$3:$I$29,HLOOKUP(LEFT(D6417,6),'Filter Fuel'!$B$1:$I$2,2,FALSE),FALSE),1)*IF(F6417=0,0,1)</f>
        <v>0</v>
      </c>
      <c r="B6417" t="s">
        <v>2</v>
      </c>
      <c r="C6417">
        <f t="shared" si="188"/>
        <v>2041</v>
      </c>
      <c r="D6417" t="str">
        <f t="shared" si="189"/>
        <v>RESBDGELCIMP19</v>
      </c>
      <c r="E6417" t="str">
        <f>VLOOKUP(D6417,'NZ40-POPT_tech_groups'!A:B,2,FALSE)</f>
        <v>NZ40-ENE-1-RESBDG</v>
      </c>
      <c r="F6417" s="3">
        <f>_xlfn.IFNA(_xlfn.IFNA(VLOOKUP(D6417,'Energy Share'!B:D,3,FALSE),VLOOKUP(LEFT(D6417,LEN(D6417)-2),'Energy Share'!B:D,3,FALSE)),0)*HLOOKUP(C6417,'Energy Share'!$I$2:$AL$3,2,FALSE)*VLOOKUP(LEFT(D6417,6),'Energy Share'!$I$6:$J$14,2,FALSE)</f>
        <v>0</v>
      </c>
    </row>
    <row r="6418" spans="1:6" hidden="1" x14ac:dyDescent="0.3">
      <c r="A6418">
        <f>IF(IFERROR(_xlfn.NUMBERVALUE(RIGHT(D6418,2))=C6418-2000,TRUE),1,0)*_xlfn.IFNA(VLOOKUP(LEFT(RIGHT(D6418,LEN(D6418)-6),LEN(RIGHT(D6418,LEN(D6418)-6))-3),'Filter Fuel'!$A$3:$I$29,HLOOKUP(LEFT(D6418,6),'Filter Fuel'!$B$1:$I$2,2,FALSE),FALSE),1)*IF(F6418=0,0,1)</f>
        <v>0</v>
      </c>
      <c r="B6418" t="s">
        <v>2</v>
      </c>
      <c r="C6418">
        <f t="shared" si="188"/>
        <v>2041</v>
      </c>
      <c r="D6418" t="str">
        <f t="shared" si="189"/>
        <v>RESBDGELCIMP20</v>
      </c>
      <c r="E6418" t="str">
        <f>VLOOKUP(D6418,'NZ40-POPT_tech_groups'!A:B,2,FALSE)</f>
        <v>NZ40-ENE-1-RESBDG</v>
      </c>
      <c r="F6418" s="3">
        <f>_xlfn.IFNA(_xlfn.IFNA(VLOOKUP(D6418,'Energy Share'!B:D,3,FALSE),VLOOKUP(LEFT(D6418,LEN(D6418)-2),'Energy Share'!B:D,3,FALSE)),0)*HLOOKUP(C6418,'Energy Share'!$I$2:$AL$3,2,FALSE)*VLOOKUP(LEFT(D6418,6),'Energy Share'!$I$6:$J$14,2,FALSE)</f>
        <v>0</v>
      </c>
    </row>
    <row r="6419" spans="1:6" hidden="1" x14ac:dyDescent="0.3">
      <c r="A6419">
        <f>IF(IFERROR(_xlfn.NUMBERVALUE(RIGHT(D6419,2))=C6419-2000,TRUE),1,0)*_xlfn.IFNA(VLOOKUP(LEFT(RIGHT(D6419,LEN(D6419)-6),LEN(RIGHT(D6419,LEN(D6419)-6))-3),'Filter Fuel'!$A$3:$I$29,HLOOKUP(LEFT(D6419,6),'Filter Fuel'!$B$1:$I$2,2,FALSE),FALSE),1)*IF(F6419=0,0,1)</f>
        <v>0</v>
      </c>
      <c r="B6419" t="s">
        <v>2</v>
      </c>
      <c r="C6419">
        <f t="shared" si="188"/>
        <v>2041</v>
      </c>
      <c r="D6419" t="str">
        <f t="shared" si="189"/>
        <v>RESBDGELCIMP21</v>
      </c>
      <c r="E6419" t="str">
        <f>VLOOKUP(D6419,'NZ40-POPT_tech_groups'!A:B,2,FALSE)</f>
        <v>NZ40-ENE-1-RESBDG</v>
      </c>
      <c r="F6419" s="3">
        <f>_xlfn.IFNA(_xlfn.IFNA(VLOOKUP(D6419,'Energy Share'!B:D,3,FALSE),VLOOKUP(LEFT(D6419,LEN(D6419)-2),'Energy Share'!B:D,3,FALSE)),0)*HLOOKUP(C6419,'Energy Share'!$I$2:$AL$3,2,FALSE)*VLOOKUP(LEFT(D6419,6),'Energy Share'!$I$6:$J$14,2,FALSE)</f>
        <v>0</v>
      </c>
    </row>
    <row r="6420" spans="1:6" hidden="1" x14ac:dyDescent="0.3">
      <c r="A6420">
        <f>IF(IFERROR(_xlfn.NUMBERVALUE(RIGHT(D6420,2))=C6420-2000,TRUE),1,0)*_xlfn.IFNA(VLOOKUP(LEFT(RIGHT(D6420,LEN(D6420)-6),LEN(RIGHT(D6420,LEN(D6420)-6))-3),'Filter Fuel'!$A$3:$I$29,HLOOKUP(LEFT(D6420,6),'Filter Fuel'!$B$1:$I$2,2,FALSE),FALSE),1)*IF(F6420=0,0,1)</f>
        <v>0</v>
      </c>
      <c r="B6420" t="s">
        <v>2</v>
      </c>
      <c r="C6420">
        <f t="shared" si="188"/>
        <v>2041</v>
      </c>
      <c r="D6420" t="str">
        <f t="shared" si="189"/>
        <v>RESBDGELCIMP22</v>
      </c>
      <c r="E6420" t="str">
        <f>VLOOKUP(D6420,'NZ40-POPT_tech_groups'!A:B,2,FALSE)</f>
        <v>NZ40-ENE-1-RESBDG</v>
      </c>
      <c r="F6420" s="3">
        <f>_xlfn.IFNA(_xlfn.IFNA(VLOOKUP(D6420,'Energy Share'!B:D,3,FALSE),VLOOKUP(LEFT(D6420,LEN(D6420)-2),'Energy Share'!B:D,3,FALSE)),0)*HLOOKUP(C6420,'Energy Share'!$I$2:$AL$3,2,FALSE)*VLOOKUP(LEFT(D6420,6),'Energy Share'!$I$6:$J$14,2,FALSE)</f>
        <v>0</v>
      </c>
    </row>
    <row r="6421" spans="1:6" hidden="1" x14ac:dyDescent="0.3">
      <c r="A6421">
        <f>IF(IFERROR(_xlfn.NUMBERVALUE(RIGHT(D6421,2))=C6421-2000,TRUE),1,0)*_xlfn.IFNA(VLOOKUP(LEFT(RIGHT(D6421,LEN(D6421)-6),LEN(RIGHT(D6421,LEN(D6421)-6))-3),'Filter Fuel'!$A$3:$I$29,HLOOKUP(LEFT(D6421,6),'Filter Fuel'!$B$1:$I$2,2,FALSE),FALSE),1)*IF(F6421=0,0,1)</f>
        <v>0</v>
      </c>
      <c r="B6421" t="s">
        <v>2</v>
      </c>
      <c r="C6421">
        <f t="shared" si="188"/>
        <v>2041</v>
      </c>
      <c r="D6421" t="str">
        <f t="shared" si="189"/>
        <v>RESBDGELCIMP23</v>
      </c>
      <c r="E6421" t="str">
        <f>VLOOKUP(D6421,'NZ40-POPT_tech_groups'!A:B,2,FALSE)</f>
        <v>NZ40-ENE-1-RESBDG</v>
      </c>
      <c r="F6421" s="3">
        <f>_xlfn.IFNA(_xlfn.IFNA(VLOOKUP(D6421,'Energy Share'!B:D,3,FALSE),VLOOKUP(LEFT(D6421,LEN(D6421)-2),'Energy Share'!B:D,3,FALSE)),0)*HLOOKUP(C6421,'Energy Share'!$I$2:$AL$3,2,FALSE)*VLOOKUP(LEFT(D6421,6),'Energy Share'!$I$6:$J$14,2,FALSE)</f>
        <v>0</v>
      </c>
    </row>
    <row r="6422" spans="1:6" hidden="1" x14ac:dyDescent="0.3">
      <c r="A6422">
        <f>IF(IFERROR(_xlfn.NUMBERVALUE(RIGHT(D6422,2))=C6422-2000,TRUE),1,0)*_xlfn.IFNA(VLOOKUP(LEFT(RIGHT(D6422,LEN(D6422)-6),LEN(RIGHT(D6422,LEN(D6422)-6))-3),'Filter Fuel'!$A$3:$I$29,HLOOKUP(LEFT(D6422,6),'Filter Fuel'!$B$1:$I$2,2,FALSE),FALSE),1)*IF(F6422=0,0,1)</f>
        <v>0</v>
      </c>
      <c r="B6422" t="s">
        <v>2</v>
      </c>
      <c r="C6422">
        <f t="shared" si="188"/>
        <v>2041</v>
      </c>
      <c r="D6422" t="str">
        <f t="shared" si="189"/>
        <v>RESBDGELCIMP24</v>
      </c>
      <c r="E6422" t="str">
        <f>VLOOKUP(D6422,'NZ40-POPT_tech_groups'!A:B,2,FALSE)</f>
        <v>NZ40-ENE-1-RESBDG</v>
      </c>
      <c r="F6422" s="3">
        <f>_xlfn.IFNA(_xlfn.IFNA(VLOOKUP(D6422,'Energy Share'!B:D,3,FALSE),VLOOKUP(LEFT(D6422,LEN(D6422)-2),'Energy Share'!B:D,3,FALSE)),0)*HLOOKUP(C6422,'Energy Share'!$I$2:$AL$3,2,FALSE)*VLOOKUP(LEFT(D6422,6),'Energy Share'!$I$6:$J$14,2,FALSE)</f>
        <v>0</v>
      </c>
    </row>
    <row r="6423" spans="1:6" hidden="1" x14ac:dyDescent="0.3">
      <c r="A6423">
        <f>IF(IFERROR(_xlfn.NUMBERVALUE(RIGHT(D6423,2))=C6423-2000,TRUE),1,0)*_xlfn.IFNA(VLOOKUP(LEFT(RIGHT(D6423,LEN(D6423)-6),LEN(RIGHT(D6423,LEN(D6423)-6))-3),'Filter Fuel'!$A$3:$I$29,HLOOKUP(LEFT(D6423,6),'Filter Fuel'!$B$1:$I$2,2,FALSE),FALSE),1)*IF(F6423=0,0,1)</f>
        <v>0</v>
      </c>
      <c r="B6423" t="s">
        <v>2</v>
      </c>
      <c r="C6423">
        <f t="shared" si="188"/>
        <v>2041</v>
      </c>
      <c r="D6423" t="str">
        <f t="shared" si="189"/>
        <v>RESBDGELCIMP25</v>
      </c>
      <c r="E6423" t="str">
        <f>VLOOKUP(D6423,'NZ40-POPT_tech_groups'!A:B,2,FALSE)</f>
        <v>NZ40-ENE-1-RESBDG</v>
      </c>
      <c r="F6423" s="3">
        <f>_xlfn.IFNA(_xlfn.IFNA(VLOOKUP(D6423,'Energy Share'!B:D,3,FALSE),VLOOKUP(LEFT(D6423,LEN(D6423)-2),'Energy Share'!B:D,3,FALSE)),0)*HLOOKUP(C6423,'Energy Share'!$I$2:$AL$3,2,FALSE)*VLOOKUP(LEFT(D6423,6),'Energy Share'!$I$6:$J$14,2,FALSE)</f>
        <v>0</v>
      </c>
    </row>
    <row r="6424" spans="1:6" hidden="1" x14ac:dyDescent="0.3">
      <c r="A6424">
        <f>IF(IFERROR(_xlfn.NUMBERVALUE(RIGHT(D6424,2))=C6424-2000,TRUE),1,0)*_xlfn.IFNA(VLOOKUP(LEFT(RIGHT(D6424,LEN(D6424)-6),LEN(RIGHT(D6424,LEN(D6424)-6))-3),'Filter Fuel'!$A$3:$I$29,HLOOKUP(LEFT(D6424,6),'Filter Fuel'!$B$1:$I$2,2,FALSE),FALSE),1)*IF(F6424=0,0,1)</f>
        <v>0</v>
      </c>
      <c r="B6424" t="s">
        <v>2</v>
      </c>
      <c r="C6424">
        <f t="shared" si="188"/>
        <v>2041</v>
      </c>
      <c r="D6424" t="str">
        <f t="shared" si="189"/>
        <v>RESBDGELCIMP26</v>
      </c>
      <c r="E6424" t="str">
        <f>VLOOKUP(D6424,'NZ40-POPT_tech_groups'!A:B,2,FALSE)</f>
        <v>NZ40-ENE-1-RESBDG</v>
      </c>
      <c r="F6424" s="3">
        <f>_xlfn.IFNA(_xlfn.IFNA(VLOOKUP(D6424,'Energy Share'!B:D,3,FALSE),VLOOKUP(LEFT(D6424,LEN(D6424)-2),'Energy Share'!B:D,3,FALSE)),0)*HLOOKUP(C6424,'Energy Share'!$I$2:$AL$3,2,FALSE)*VLOOKUP(LEFT(D6424,6),'Energy Share'!$I$6:$J$14,2,FALSE)</f>
        <v>0</v>
      </c>
    </row>
    <row r="6425" spans="1:6" hidden="1" x14ac:dyDescent="0.3">
      <c r="A6425">
        <f>IF(IFERROR(_xlfn.NUMBERVALUE(RIGHT(D6425,2))=C6425-2000,TRUE),1,0)*_xlfn.IFNA(VLOOKUP(LEFT(RIGHT(D6425,LEN(D6425)-6),LEN(RIGHT(D6425,LEN(D6425)-6))-3),'Filter Fuel'!$A$3:$I$29,HLOOKUP(LEFT(D6425,6),'Filter Fuel'!$B$1:$I$2,2,FALSE),FALSE),1)*IF(F6425=0,0,1)</f>
        <v>0</v>
      </c>
      <c r="B6425" t="s">
        <v>2</v>
      </c>
      <c r="C6425">
        <f t="shared" ref="C6425:C6488" si="190">C6082+1</f>
        <v>2041</v>
      </c>
      <c r="D6425" t="str">
        <f t="shared" ref="D6425:D6488" si="191">D6082</f>
        <v>RESBDGELCIMP27</v>
      </c>
      <c r="E6425" t="str">
        <f>VLOOKUP(D6425,'NZ40-POPT_tech_groups'!A:B,2,FALSE)</f>
        <v>NZ40-ENE-1-RESBDG</v>
      </c>
      <c r="F6425" s="3">
        <f>_xlfn.IFNA(_xlfn.IFNA(VLOOKUP(D6425,'Energy Share'!B:D,3,FALSE),VLOOKUP(LEFT(D6425,LEN(D6425)-2),'Energy Share'!B:D,3,FALSE)),0)*HLOOKUP(C6425,'Energy Share'!$I$2:$AL$3,2,FALSE)*VLOOKUP(LEFT(D6425,6),'Energy Share'!$I$6:$J$14,2,FALSE)</f>
        <v>0</v>
      </c>
    </row>
    <row r="6426" spans="1:6" hidden="1" x14ac:dyDescent="0.3">
      <c r="A6426">
        <f>IF(IFERROR(_xlfn.NUMBERVALUE(RIGHT(D6426,2))=C6426-2000,TRUE),1,0)*_xlfn.IFNA(VLOOKUP(LEFT(RIGHT(D6426,LEN(D6426)-6),LEN(RIGHT(D6426,LEN(D6426)-6))-3),'Filter Fuel'!$A$3:$I$29,HLOOKUP(LEFT(D6426,6),'Filter Fuel'!$B$1:$I$2,2,FALSE),FALSE),1)*IF(F6426=0,0,1)</f>
        <v>0</v>
      </c>
      <c r="B6426" t="s">
        <v>2</v>
      </c>
      <c r="C6426">
        <f t="shared" si="190"/>
        <v>2041</v>
      </c>
      <c r="D6426" t="str">
        <f t="shared" si="191"/>
        <v>RESBDGELCIMP28</v>
      </c>
      <c r="E6426" t="str">
        <f>VLOOKUP(D6426,'NZ40-POPT_tech_groups'!A:B,2,FALSE)</f>
        <v>NZ40-ENE-1-RESBDG</v>
      </c>
      <c r="F6426" s="3">
        <f>_xlfn.IFNA(_xlfn.IFNA(VLOOKUP(D6426,'Energy Share'!B:D,3,FALSE),VLOOKUP(LEFT(D6426,LEN(D6426)-2),'Energy Share'!B:D,3,FALSE)),0)*HLOOKUP(C6426,'Energy Share'!$I$2:$AL$3,2,FALSE)*VLOOKUP(LEFT(D6426,6),'Energy Share'!$I$6:$J$14,2,FALSE)</f>
        <v>0</v>
      </c>
    </row>
    <row r="6427" spans="1:6" hidden="1" x14ac:dyDescent="0.3">
      <c r="A6427">
        <f>IF(IFERROR(_xlfn.NUMBERVALUE(RIGHT(D6427,2))=C6427-2000,TRUE),1,0)*_xlfn.IFNA(VLOOKUP(LEFT(RIGHT(D6427,LEN(D6427)-6),LEN(RIGHT(D6427,LEN(D6427)-6))-3),'Filter Fuel'!$A$3:$I$29,HLOOKUP(LEFT(D6427,6),'Filter Fuel'!$B$1:$I$2,2,FALSE),FALSE),1)*IF(F6427=0,0,1)</f>
        <v>0</v>
      </c>
      <c r="B6427" t="s">
        <v>2</v>
      </c>
      <c r="C6427">
        <f t="shared" si="190"/>
        <v>2041</v>
      </c>
      <c r="D6427" t="str">
        <f t="shared" si="191"/>
        <v>RESBDGELCIMP29</v>
      </c>
      <c r="E6427" t="str">
        <f>VLOOKUP(D6427,'NZ40-POPT_tech_groups'!A:B,2,FALSE)</f>
        <v>NZ40-ENE-1-RESBDG</v>
      </c>
      <c r="F6427" s="3">
        <f>_xlfn.IFNA(_xlfn.IFNA(VLOOKUP(D6427,'Energy Share'!B:D,3,FALSE),VLOOKUP(LEFT(D6427,LEN(D6427)-2),'Energy Share'!B:D,3,FALSE)),0)*HLOOKUP(C6427,'Energy Share'!$I$2:$AL$3,2,FALSE)*VLOOKUP(LEFT(D6427,6),'Energy Share'!$I$6:$J$14,2,FALSE)</f>
        <v>0</v>
      </c>
    </row>
    <row r="6428" spans="1:6" hidden="1" x14ac:dyDescent="0.3">
      <c r="A6428">
        <f>IF(IFERROR(_xlfn.NUMBERVALUE(RIGHT(D6428,2))=C6428-2000,TRUE),1,0)*_xlfn.IFNA(VLOOKUP(LEFT(RIGHT(D6428,LEN(D6428)-6),LEN(RIGHT(D6428,LEN(D6428)-6))-3),'Filter Fuel'!$A$3:$I$29,HLOOKUP(LEFT(D6428,6),'Filter Fuel'!$B$1:$I$2,2,FALSE),FALSE),1)*IF(F6428=0,0,1)</f>
        <v>0</v>
      </c>
      <c r="B6428" t="s">
        <v>2</v>
      </c>
      <c r="C6428">
        <f t="shared" si="190"/>
        <v>2041</v>
      </c>
      <c r="D6428" t="str">
        <f t="shared" si="191"/>
        <v>RESBDGELCIMP30</v>
      </c>
      <c r="E6428" t="str">
        <f>VLOOKUP(D6428,'NZ40-POPT_tech_groups'!A:B,2,FALSE)</f>
        <v>NZ40-ENE-1-RESBDG</v>
      </c>
      <c r="F6428" s="3">
        <f>_xlfn.IFNA(_xlfn.IFNA(VLOOKUP(D6428,'Energy Share'!B:D,3,FALSE),VLOOKUP(LEFT(D6428,LEN(D6428)-2),'Energy Share'!B:D,3,FALSE)),0)*HLOOKUP(C6428,'Energy Share'!$I$2:$AL$3,2,FALSE)*VLOOKUP(LEFT(D6428,6),'Energy Share'!$I$6:$J$14,2,FALSE)</f>
        <v>0</v>
      </c>
    </row>
    <row r="6429" spans="1:6" hidden="1" x14ac:dyDescent="0.3">
      <c r="A6429">
        <f>IF(IFERROR(_xlfn.NUMBERVALUE(RIGHT(D6429,2))=C6429-2000,TRUE),1,0)*_xlfn.IFNA(VLOOKUP(LEFT(RIGHT(D6429,LEN(D6429)-6),LEN(RIGHT(D6429,LEN(D6429)-6))-3),'Filter Fuel'!$A$3:$I$29,HLOOKUP(LEFT(D6429,6),'Filter Fuel'!$B$1:$I$2,2,FALSE),FALSE),1)*IF(F6429=0,0,1)</f>
        <v>0</v>
      </c>
      <c r="B6429" t="s">
        <v>2</v>
      </c>
      <c r="C6429">
        <f t="shared" si="190"/>
        <v>2041</v>
      </c>
      <c r="D6429" t="str">
        <f t="shared" si="191"/>
        <v>RESBDGELCIMP31</v>
      </c>
      <c r="E6429" t="str">
        <f>VLOOKUP(D6429,'NZ40-POPT_tech_groups'!A:B,2,FALSE)</f>
        <v>NZ40-ENE-1-RESBDG</v>
      </c>
      <c r="F6429" s="3">
        <f>_xlfn.IFNA(_xlfn.IFNA(VLOOKUP(D6429,'Energy Share'!B:D,3,FALSE),VLOOKUP(LEFT(D6429,LEN(D6429)-2),'Energy Share'!B:D,3,FALSE)),0)*HLOOKUP(C6429,'Energy Share'!$I$2:$AL$3,2,FALSE)*VLOOKUP(LEFT(D6429,6),'Energy Share'!$I$6:$J$14,2,FALSE)</f>
        <v>0</v>
      </c>
    </row>
    <row r="6430" spans="1:6" hidden="1" x14ac:dyDescent="0.3">
      <c r="A6430">
        <f>IF(IFERROR(_xlfn.NUMBERVALUE(RIGHT(D6430,2))=C6430-2000,TRUE),1,0)*_xlfn.IFNA(VLOOKUP(LEFT(RIGHT(D6430,LEN(D6430)-6),LEN(RIGHT(D6430,LEN(D6430)-6))-3),'Filter Fuel'!$A$3:$I$29,HLOOKUP(LEFT(D6430,6),'Filter Fuel'!$B$1:$I$2,2,FALSE),FALSE),1)*IF(F6430=0,0,1)</f>
        <v>0</v>
      </c>
      <c r="B6430" t="s">
        <v>2</v>
      </c>
      <c r="C6430">
        <f t="shared" si="190"/>
        <v>2041</v>
      </c>
      <c r="D6430" t="str">
        <f t="shared" si="191"/>
        <v>RESBDGELCIMP32</v>
      </c>
      <c r="E6430" t="str">
        <f>VLOOKUP(D6430,'NZ40-POPT_tech_groups'!A:B,2,FALSE)</f>
        <v>NZ40-ENE-1-RESBDG</v>
      </c>
      <c r="F6430" s="3">
        <f>_xlfn.IFNA(_xlfn.IFNA(VLOOKUP(D6430,'Energy Share'!B:D,3,FALSE),VLOOKUP(LEFT(D6430,LEN(D6430)-2),'Energy Share'!B:D,3,FALSE)),0)*HLOOKUP(C6430,'Energy Share'!$I$2:$AL$3,2,FALSE)*VLOOKUP(LEFT(D6430,6),'Energy Share'!$I$6:$J$14,2,FALSE)</f>
        <v>0</v>
      </c>
    </row>
    <row r="6431" spans="1:6" hidden="1" x14ac:dyDescent="0.3">
      <c r="A6431">
        <f>IF(IFERROR(_xlfn.NUMBERVALUE(RIGHT(D6431,2))=C6431-2000,TRUE),1,0)*_xlfn.IFNA(VLOOKUP(LEFT(RIGHT(D6431,LEN(D6431)-6),LEN(RIGHT(D6431,LEN(D6431)-6))-3),'Filter Fuel'!$A$3:$I$29,HLOOKUP(LEFT(D6431,6),'Filter Fuel'!$B$1:$I$2,2,FALSE),FALSE),1)*IF(F6431=0,0,1)</f>
        <v>0</v>
      </c>
      <c r="B6431" t="s">
        <v>2</v>
      </c>
      <c r="C6431">
        <f t="shared" si="190"/>
        <v>2041</v>
      </c>
      <c r="D6431" t="str">
        <f t="shared" si="191"/>
        <v>RESBDGELCIMP33</v>
      </c>
      <c r="E6431" t="str">
        <f>VLOOKUP(D6431,'NZ40-POPT_tech_groups'!A:B,2,FALSE)</f>
        <v>NZ40-ENE-1-RESBDG</v>
      </c>
      <c r="F6431" s="3">
        <f>_xlfn.IFNA(_xlfn.IFNA(VLOOKUP(D6431,'Energy Share'!B:D,3,FALSE),VLOOKUP(LEFT(D6431,LEN(D6431)-2),'Energy Share'!B:D,3,FALSE)),0)*HLOOKUP(C6431,'Energy Share'!$I$2:$AL$3,2,FALSE)*VLOOKUP(LEFT(D6431,6),'Energy Share'!$I$6:$J$14,2,FALSE)</f>
        <v>0</v>
      </c>
    </row>
    <row r="6432" spans="1:6" hidden="1" x14ac:dyDescent="0.3">
      <c r="A6432">
        <f>IF(IFERROR(_xlfn.NUMBERVALUE(RIGHT(D6432,2))=C6432-2000,TRUE),1,0)*_xlfn.IFNA(VLOOKUP(LEFT(RIGHT(D6432,LEN(D6432)-6),LEN(RIGHT(D6432,LEN(D6432)-6))-3),'Filter Fuel'!$A$3:$I$29,HLOOKUP(LEFT(D6432,6),'Filter Fuel'!$B$1:$I$2,2,FALSE),FALSE),1)*IF(F6432=0,0,1)</f>
        <v>0</v>
      </c>
      <c r="B6432" t="s">
        <v>2</v>
      </c>
      <c r="C6432">
        <f t="shared" si="190"/>
        <v>2041</v>
      </c>
      <c r="D6432" t="str">
        <f t="shared" si="191"/>
        <v>RESBDGELCIMP34</v>
      </c>
      <c r="E6432" t="str">
        <f>VLOOKUP(D6432,'NZ40-POPT_tech_groups'!A:B,2,FALSE)</f>
        <v>NZ40-ENE-1-RESBDG</v>
      </c>
      <c r="F6432" s="3">
        <f>_xlfn.IFNA(_xlfn.IFNA(VLOOKUP(D6432,'Energy Share'!B:D,3,FALSE),VLOOKUP(LEFT(D6432,LEN(D6432)-2),'Energy Share'!B:D,3,FALSE)),0)*HLOOKUP(C6432,'Energy Share'!$I$2:$AL$3,2,FALSE)*VLOOKUP(LEFT(D6432,6),'Energy Share'!$I$6:$J$14,2,FALSE)</f>
        <v>0</v>
      </c>
    </row>
    <row r="6433" spans="1:6" hidden="1" x14ac:dyDescent="0.3">
      <c r="A6433">
        <f>IF(IFERROR(_xlfn.NUMBERVALUE(RIGHT(D6433,2))=C6433-2000,TRUE),1,0)*_xlfn.IFNA(VLOOKUP(LEFT(RIGHT(D6433,LEN(D6433)-6),LEN(RIGHT(D6433,LEN(D6433)-6))-3),'Filter Fuel'!$A$3:$I$29,HLOOKUP(LEFT(D6433,6),'Filter Fuel'!$B$1:$I$2,2,FALSE),FALSE),1)*IF(F6433=0,0,1)</f>
        <v>0</v>
      </c>
      <c r="B6433" t="s">
        <v>2</v>
      </c>
      <c r="C6433">
        <f t="shared" si="190"/>
        <v>2041</v>
      </c>
      <c r="D6433" t="str">
        <f t="shared" si="191"/>
        <v>RESBDGELCIMP35</v>
      </c>
      <c r="E6433" t="str">
        <f>VLOOKUP(D6433,'NZ40-POPT_tech_groups'!A:B,2,FALSE)</f>
        <v>NZ40-ENE-1-RESBDG</v>
      </c>
      <c r="F6433" s="3">
        <f>_xlfn.IFNA(_xlfn.IFNA(VLOOKUP(D6433,'Energy Share'!B:D,3,FALSE),VLOOKUP(LEFT(D6433,LEN(D6433)-2),'Energy Share'!B:D,3,FALSE)),0)*HLOOKUP(C6433,'Energy Share'!$I$2:$AL$3,2,FALSE)*VLOOKUP(LEFT(D6433,6),'Energy Share'!$I$6:$J$14,2,FALSE)</f>
        <v>0</v>
      </c>
    </row>
    <row r="6434" spans="1:6" hidden="1" x14ac:dyDescent="0.3">
      <c r="A6434">
        <f>IF(IFERROR(_xlfn.NUMBERVALUE(RIGHT(D6434,2))=C6434-2000,TRUE),1,0)*_xlfn.IFNA(VLOOKUP(LEFT(RIGHT(D6434,LEN(D6434)-6),LEN(RIGHT(D6434,LEN(D6434)-6))-3),'Filter Fuel'!$A$3:$I$29,HLOOKUP(LEFT(D6434,6),'Filter Fuel'!$B$1:$I$2,2,FALSE),FALSE),1)*IF(F6434=0,0,1)</f>
        <v>0</v>
      </c>
      <c r="B6434" t="s">
        <v>2</v>
      </c>
      <c r="C6434">
        <f t="shared" si="190"/>
        <v>2041</v>
      </c>
      <c r="D6434" t="str">
        <f t="shared" si="191"/>
        <v>RESBDGELCIMP36</v>
      </c>
      <c r="E6434" t="str">
        <f>VLOOKUP(D6434,'NZ40-POPT_tech_groups'!A:B,2,FALSE)</f>
        <v>NZ40-ENE-1-RESBDG</v>
      </c>
      <c r="F6434" s="3">
        <f>_xlfn.IFNA(_xlfn.IFNA(VLOOKUP(D6434,'Energy Share'!B:D,3,FALSE),VLOOKUP(LEFT(D6434,LEN(D6434)-2),'Energy Share'!B:D,3,FALSE)),0)*HLOOKUP(C6434,'Energy Share'!$I$2:$AL$3,2,FALSE)*VLOOKUP(LEFT(D6434,6),'Energy Share'!$I$6:$J$14,2,FALSE)</f>
        <v>0</v>
      </c>
    </row>
    <row r="6435" spans="1:6" hidden="1" x14ac:dyDescent="0.3">
      <c r="A6435">
        <f>IF(IFERROR(_xlfn.NUMBERVALUE(RIGHT(D6435,2))=C6435-2000,TRUE),1,0)*_xlfn.IFNA(VLOOKUP(LEFT(RIGHT(D6435,LEN(D6435)-6),LEN(RIGHT(D6435,LEN(D6435)-6))-3),'Filter Fuel'!$A$3:$I$29,HLOOKUP(LEFT(D6435,6),'Filter Fuel'!$B$1:$I$2,2,FALSE),FALSE),1)*IF(F6435=0,0,1)</f>
        <v>0</v>
      </c>
      <c r="B6435" t="s">
        <v>2</v>
      </c>
      <c r="C6435">
        <f t="shared" si="190"/>
        <v>2041</v>
      </c>
      <c r="D6435" t="str">
        <f t="shared" si="191"/>
        <v>RESBDGELCIMP37</v>
      </c>
      <c r="E6435" t="str">
        <f>VLOOKUP(D6435,'NZ40-POPT_tech_groups'!A:B,2,FALSE)</f>
        <v>NZ40-ENE-1-RESBDG</v>
      </c>
      <c r="F6435" s="3">
        <f>_xlfn.IFNA(_xlfn.IFNA(VLOOKUP(D6435,'Energy Share'!B:D,3,FALSE),VLOOKUP(LEFT(D6435,LEN(D6435)-2),'Energy Share'!B:D,3,FALSE)),0)*HLOOKUP(C6435,'Energy Share'!$I$2:$AL$3,2,FALSE)*VLOOKUP(LEFT(D6435,6),'Energy Share'!$I$6:$J$14,2,FALSE)</f>
        <v>0</v>
      </c>
    </row>
    <row r="6436" spans="1:6" hidden="1" x14ac:dyDescent="0.3">
      <c r="A6436">
        <f>IF(IFERROR(_xlfn.NUMBERVALUE(RIGHT(D6436,2))=C6436-2000,TRUE),1,0)*_xlfn.IFNA(VLOOKUP(LEFT(RIGHT(D6436,LEN(D6436)-6),LEN(RIGHT(D6436,LEN(D6436)-6))-3),'Filter Fuel'!$A$3:$I$29,HLOOKUP(LEFT(D6436,6),'Filter Fuel'!$B$1:$I$2,2,FALSE),FALSE),1)*IF(F6436=0,0,1)</f>
        <v>0</v>
      </c>
      <c r="B6436" t="s">
        <v>2</v>
      </c>
      <c r="C6436">
        <f t="shared" si="190"/>
        <v>2041</v>
      </c>
      <c r="D6436" t="str">
        <f t="shared" si="191"/>
        <v>RESBDGELCIMP38</v>
      </c>
      <c r="E6436" t="str">
        <f>VLOOKUP(D6436,'NZ40-POPT_tech_groups'!A:B,2,FALSE)</f>
        <v>NZ40-ENE-1-RESBDG</v>
      </c>
      <c r="F6436" s="3">
        <f>_xlfn.IFNA(_xlfn.IFNA(VLOOKUP(D6436,'Energy Share'!B:D,3,FALSE),VLOOKUP(LEFT(D6436,LEN(D6436)-2),'Energy Share'!B:D,3,FALSE)),0)*HLOOKUP(C6436,'Energy Share'!$I$2:$AL$3,2,FALSE)*VLOOKUP(LEFT(D6436,6),'Energy Share'!$I$6:$J$14,2,FALSE)</f>
        <v>0</v>
      </c>
    </row>
    <row r="6437" spans="1:6" hidden="1" x14ac:dyDescent="0.3">
      <c r="A6437">
        <f>IF(IFERROR(_xlfn.NUMBERVALUE(RIGHT(D6437,2))=C6437-2000,TRUE),1,0)*_xlfn.IFNA(VLOOKUP(LEFT(RIGHT(D6437,LEN(D6437)-6),LEN(RIGHT(D6437,LEN(D6437)-6))-3),'Filter Fuel'!$A$3:$I$29,HLOOKUP(LEFT(D6437,6),'Filter Fuel'!$B$1:$I$2,2,FALSE),FALSE),1)*IF(F6437=0,0,1)</f>
        <v>0</v>
      </c>
      <c r="B6437" t="s">
        <v>2</v>
      </c>
      <c r="C6437">
        <f t="shared" si="190"/>
        <v>2041</v>
      </c>
      <c r="D6437" t="str">
        <f t="shared" si="191"/>
        <v>RESBDGELCIMP39</v>
      </c>
      <c r="E6437" t="str">
        <f>VLOOKUP(D6437,'NZ40-POPT_tech_groups'!A:B,2,FALSE)</f>
        <v>NZ40-ENE-1-RESBDG</v>
      </c>
      <c r="F6437" s="3">
        <f>_xlfn.IFNA(_xlfn.IFNA(VLOOKUP(D6437,'Energy Share'!B:D,3,FALSE),VLOOKUP(LEFT(D6437,LEN(D6437)-2),'Energy Share'!B:D,3,FALSE)),0)*HLOOKUP(C6437,'Energy Share'!$I$2:$AL$3,2,FALSE)*VLOOKUP(LEFT(D6437,6),'Energy Share'!$I$6:$J$14,2,FALSE)</f>
        <v>0</v>
      </c>
    </row>
    <row r="6438" spans="1:6" hidden="1" x14ac:dyDescent="0.3">
      <c r="A6438">
        <f>IF(IFERROR(_xlfn.NUMBERVALUE(RIGHT(D6438,2))=C6438-2000,TRUE),1,0)*_xlfn.IFNA(VLOOKUP(LEFT(RIGHT(D6438,LEN(D6438)-6),LEN(RIGHT(D6438,LEN(D6438)-6))-3),'Filter Fuel'!$A$3:$I$29,HLOOKUP(LEFT(D6438,6),'Filter Fuel'!$B$1:$I$2,2,FALSE),FALSE),1)*IF(F6438=0,0,1)</f>
        <v>0</v>
      </c>
      <c r="B6438" t="s">
        <v>2</v>
      </c>
      <c r="C6438">
        <f t="shared" si="190"/>
        <v>2041</v>
      </c>
      <c r="D6438" t="str">
        <f t="shared" si="191"/>
        <v>RESBDGELCIMP40</v>
      </c>
      <c r="E6438" t="str">
        <f>VLOOKUP(D6438,'NZ40-POPT_tech_groups'!A:B,2,FALSE)</f>
        <v>NZ40-ENE-1-RESBDG</v>
      </c>
      <c r="F6438" s="3">
        <f>_xlfn.IFNA(_xlfn.IFNA(VLOOKUP(D6438,'Energy Share'!B:D,3,FALSE),VLOOKUP(LEFT(D6438,LEN(D6438)-2),'Energy Share'!B:D,3,FALSE)),0)*HLOOKUP(C6438,'Energy Share'!$I$2:$AL$3,2,FALSE)*VLOOKUP(LEFT(D6438,6),'Energy Share'!$I$6:$J$14,2,FALSE)</f>
        <v>0</v>
      </c>
    </row>
    <row r="6439" spans="1:6" hidden="1" x14ac:dyDescent="0.3">
      <c r="A6439">
        <f>IF(IFERROR(_xlfn.NUMBERVALUE(RIGHT(D6439,2))=C6439-2000,TRUE),1,0)*_xlfn.IFNA(VLOOKUP(LEFT(RIGHT(D6439,LEN(D6439)-6),LEN(RIGHT(D6439,LEN(D6439)-6))-3),'Filter Fuel'!$A$3:$I$29,HLOOKUP(LEFT(D6439,6),'Filter Fuel'!$B$1:$I$2,2,FALSE),FALSE),1)*IF(F6439=0,0,1)</f>
        <v>0</v>
      </c>
      <c r="B6439" t="s">
        <v>2</v>
      </c>
      <c r="C6439">
        <f t="shared" si="190"/>
        <v>2041</v>
      </c>
      <c r="D6439" t="str">
        <f t="shared" si="191"/>
        <v>RESBDGELCIMP41</v>
      </c>
      <c r="E6439" t="str">
        <f>VLOOKUP(D6439,'NZ40-POPT_tech_groups'!A:B,2,FALSE)</f>
        <v>NZ40-ENE-1-RESBDG</v>
      </c>
      <c r="F6439" s="3">
        <f>_xlfn.IFNA(_xlfn.IFNA(VLOOKUP(D6439,'Energy Share'!B:D,3,FALSE),VLOOKUP(LEFT(D6439,LEN(D6439)-2),'Energy Share'!B:D,3,FALSE)),0)*HLOOKUP(C6439,'Energy Share'!$I$2:$AL$3,2,FALSE)*VLOOKUP(LEFT(D6439,6),'Energy Share'!$I$6:$J$14,2,FALSE)</f>
        <v>0</v>
      </c>
    </row>
    <row r="6440" spans="1:6" hidden="1" x14ac:dyDescent="0.3">
      <c r="A6440">
        <f>IF(IFERROR(_xlfn.NUMBERVALUE(RIGHT(D6440,2))=C6440-2000,TRUE),1,0)*_xlfn.IFNA(VLOOKUP(LEFT(RIGHT(D6440,LEN(D6440)-6),LEN(RIGHT(D6440,LEN(D6440)-6))-3),'Filter Fuel'!$A$3:$I$29,HLOOKUP(LEFT(D6440,6),'Filter Fuel'!$B$1:$I$2,2,FALSE),FALSE),1)*IF(F6440=0,0,1)</f>
        <v>0</v>
      </c>
      <c r="B6440" t="s">
        <v>2</v>
      </c>
      <c r="C6440">
        <f t="shared" si="190"/>
        <v>2041</v>
      </c>
      <c r="D6440" t="str">
        <f t="shared" si="191"/>
        <v>RESBDGELCIMP42</v>
      </c>
      <c r="E6440" t="str">
        <f>VLOOKUP(D6440,'NZ40-POPT_tech_groups'!A:B,2,FALSE)</f>
        <v>NZ40-ENE-1-RESBDG</v>
      </c>
      <c r="F6440" s="3">
        <f>_xlfn.IFNA(_xlfn.IFNA(VLOOKUP(D6440,'Energy Share'!B:D,3,FALSE),VLOOKUP(LEFT(D6440,LEN(D6440)-2),'Energy Share'!B:D,3,FALSE)),0)*HLOOKUP(C6440,'Energy Share'!$I$2:$AL$3,2,FALSE)*VLOOKUP(LEFT(D6440,6),'Energy Share'!$I$6:$J$14,2,FALSE)</f>
        <v>0</v>
      </c>
    </row>
    <row r="6441" spans="1:6" hidden="1" x14ac:dyDescent="0.3">
      <c r="A6441">
        <f>IF(IFERROR(_xlfn.NUMBERVALUE(RIGHT(D6441,2))=C6441-2000,TRUE),1,0)*_xlfn.IFNA(VLOOKUP(LEFT(RIGHT(D6441,LEN(D6441)-6),LEN(RIGHT(D6441,LEN(D6441)-6))-3),'Filter Fuel'!$A$3:$I$29,HLOOKUP(LEFT(D6441,6),'Filter Fuel'!$B$1:$I$2,2,FALSE),FALSE),1)*IF(F6441=0,0,1)</f>
        <v>0</v>
      </c>
      <c r="B6441" t="s">
        <v>2</v>
      </c>
      <c r="C6441">
        <f t="shared" si="190"/>
        <v>2041</v>
      </c>
      <c r="D6441" t="str">
        <f t="shared" si="191"/>
        <v>RESBDGELCIMP43</v>
      </c>
      <c r="E6441" t="str">
        <f>VLOOKUP(D6441,'NZ40-POPT_tech_groups'!A:B,2,FALSE)</f>
        <v>NZ40-ENE-1-RESBDG</v>
      </c>
      <c r="F6441" s="3">
        <f>_xlfn.IFNA(_xlfn.IFNA(VLOOKUP(D6441,'Energy Share'!B:D,3,FALSE),VLOOKUP(LEFT(D6441,LEN(D6441)-2),'Energy Share'!B:D,3,FALSE)),0)*HLOOKUP(C6441,'Energy Share'!$I$2:$AL$3,2,FALSE)*VLOOKUP(LEFT(D6441,6),'Energy Share'!$I$6:$J$14,2,FALSE)</f>
        <v>0</v>
      </c>
    </row>
    <row r="6442" spans="1:6" hidden="1" x14ac:dyDescent="0.3">
      <c r="A6442">
        <f>IF(IFERROR(_xlfn.NUMBERVALUE(RIGHT(D6442,2))=C6442-2000,TRUE),1,0)*_xlfn.IFNA(VLOOKUP(LEFT(RIGHT(D6442,LEN(D6442)-6),LEN(RIGHT(D6442,LEN(D6442)-6))-3),'Filter Fuel'!$A$3:$I$29,HLOOKUP(LEFT(D6442,6),'Filter Fuel'!$B$1:$I$2,2,FALSE),FALSE),1)*IF(F6442=0,0,1)</f>
        <v>0</v>
      </c>
      <c r="B6442" t="s">
        <v>2</v>
      </c>
      <c r="C6442">
        <f t="shared" si="190"/>
        <v>2041</v>
      </c>
      <c r="D6442" t="str">
        <f t="shared" si="191"/>
        <v>RESBDGELCIMP44</v>
      </c>
      <c r="E6442" t="str">
        <f>VLOOKUP(D6442,'NZ40-POPT_tech_groups'!A:B,2,FALSE)</f>
        <v>NZ40-ENE-1-RESBDG</v>
      </c>
      <c r="F6442" s="3">
        <f>_xlfn.IFNA(_xlfn.IFNA(VLOOKUP(D6442,'Energy Share'!B:D,3,FALSE),VLOOKUP(LEFT(D6442,LEN(D6442)-2),'Energy Share'!B:D,3,FALSE)),0)*HLOOKUP(C6442,'Energy Share'!$I$2:$AL$3,2,FALSE)*VLOOKUP(LEFT(D6442,6),'Energy Share'!$I$6:$J$14,2,FALSE)</f>
        <v>0</v>
      </c>
    </row>
    <row r="6443" spans="1:6" hidden="1" x14ac:dyDescent="0.3">
      <c r="A6443">
        <f>IF(IFERROR(_xlfn.NUMBERVALUE(RIGHT(D6443,2))=C6443-2000,TRUE),1,0)*_xlfn.IFNA(VLOOKUP(LEFT(RIGHT(D6443,LEN(D6443)-6),LEN(RIGHT(D6443,LEN(D6443)-6))-3),'Filter Fuel'!$A$3:$I$29,HLOOKUP(LEFT(D6443,6),'Filter Fuel'!$B$1:$I$2,2,FALSE),FALSE),1)*IF(F6443=0,0,1)</f>
        <v>0</v>
      </c>
      <c r="B6443" t="s">
        <v>2</v>
      </c>
      <c r="C6443">
        <f t="shared" si="190"/>
        <v>2041</v>
      </c>
      <c r="D6443" t="str">
        <f t="shared" si="191"/>
        <v>RESBDGELCIMP45</v>
      </c>
      <c r="E6443" t="str">
        <f>VLOOKUP(D6443,'NZ40-POPT_tech_groups'!A:B,2,FALSE)</f>
        <v>NZ40-ENE-1-RESBDG</v>
      </c>
      <c r="F6443" s="3">
        <f>_xlfn.IFNA(_xlfn.IFNA(VLOOKUP(D6443,'Energy Share'!B:D,3,FALSE),VLOOKUP(LEFT(D6443,LEN(D6443)-2),'Energy Share'!B:D,3,FALSE)),0)*HLOOKUP(C6443,'Energy Share'!$I$2:$AL$3,2,FALSE)*VLOOKUP(LEFT(D6443,6),'Energy Share'!$I$6:$J$14,2,FALSE)</f>
        <v>0</v>
      </c>
    </row>
    <row r="6444" spans="1:6" hidden="1" x14ac:dyDescent="0.3">
      <c r="A6444">
        <f>IF(IFERROR(_xlfn.NUMBERVALUE(RIGHT(D6444,2))=C6444-2000,TRUE),1,0)*_xlfn.IFNA(VLOOKUP(LEFT(RIGHT(D6444,LEN(D6444)-6),LEN(RIGHT(D6444,LEN(D6444)-6))-3),'Filter Fuel'!$A$3:$I$29,HLOOKUP(LEFT(D6444,6),'Filter Fuel'!$B$1:$I$2,2,FALSE),FALSE),1)*IF(F6444=0,0,1)</f>
        <v>0</v>
      </c>
      <c r="B6444" t="s">
        <v>2</v>
      </c>
      <c r="C6444">
        <f t="shared" si="190"/>
        <v>2041</v>
      </c>
      <c r="D6444" t="str">
        <f t="shared" si="191"/>
        <v>RESBDGELCIMP46</v>
      </c>
      <c r="E6444" t="str">
        <f>VLOOKUP(D6444,'NZ40-POPT_tech_groups'!A:B,2,FALSE)</f>
        <v>NZ40-ENE-1-RESBDG</v>
      </c>
      <c r="F6444" s="3">
        <f>_xlfn.IFNA(_xlfn.IFNA(VLOOKUP(D6444,'Energy Share'!B:D,3,FALSE),VLOOKUP(LEFT(D6444,LEN(D6444)-2),'Energy Share'!B:D,3,FALSE)),0)*HLOOKUP(C6444,'Energy Share'!$I$2:$AL$3,2,FALSE)*VLOOKUP(LEFT(D6444,6),'Energy Share'!$I$6:$J$14,2,FALSE)</f>
        <v>0</v>
      </c>
    </row>
    <row r="6445" spans="1:6" hidden="1" x14ac:dyDescent="0.3">
      <c r="A6445">
        <f>IF(IFERROR(_xlfn.NUMBERVALUE(RIGHT(D6445,2))=C6445-2000,TRUE),1,0)*_xlfn.IFNA(VLOOKUP(LEFT(RIGHT(D6445,LEN(D6445)-6),LEN(RIGHT(D6445,LEN(D6445)-6))-3),'Filter Fuel'!$A$3:$I$29,HLOOKUP(LEFT(D6445,6),'Filter Fuel'!$B$1:$I$2,2,FALSE),FALSE),1)*IF(F6445=0,0,1)</f>
        <v>0</v>
      </c>
      <c r="B6445" t="s">
        <v>2</v>
      </c>
      <c r="C6445">
        <f t="shared" si="190"/>
        <v>2041</v>
      </c>
      <c r="D6445" t="str">
        <f t="shared" si="191"/>
        <v>RESBDGELCIMP47</v>
      </c>
      <c r="E6445" t="str">
        <f>VLOOKUP(D6445,'NZ40-POPT_tech_groups'!A:B,2,FALSE)</f>
        <v>NZ40-ENE-1-RESBDG</v>
      </c>
      <c r="F6445" s="3">
        <f>_xlfn.IFNA(_xlfn.IFNA(VLOOKUP(D6445,'Energy Share'!B:D,3,FALSE),VLOOKUP(LEFT(D6445,LEN(D6445)-2),'Energy Share'!B:D,3,FALSE)),0)*HLOOKUP(C6445,'Energy Share'!$I$2:$AL$3,2,FALSE)*VLOOKUP(LEFT(D6445,6),'Energy Share'!$I$6:$J$14,2,FALSE)</f>
        <v>0</v>
      </c>
    </row>
    <row r="6446" spans="1:6" hidden="1" x14ac:dyDescent="0.3">
      <c r="A6446">
        <f>IF(IFERROR(_xlfn.NUMBERVALUE(RIGHT(D6446,2))=C6446-2000,TRUE),1,0)*_xlfn.IFNA(VLOOKUP(LEFT(RIGHT(D6446,LEN(D6446)-6),LEN(RIGHT(D6446,LEN(D6446)-6))-3),'Filter Fuel'!$A$3:$I$29,HLOOKUP(LEFT(D6446,6),'Filter Fuel'!$B$1:$I$2,2,FALSE),FALSE),1)*IF(F6446=0,0,1)</f>
        <v>0</v>
      </c>
      <c r="B6446" t="s">
        <v>2</v>
      </c>
      <c r="C6446">
        <f t="shared" si="190"/>
        <v>2041</v>
      </c>
      <c r="D6446" t="str">
        <f t="shared" si="191"/>
        <v>RESBDGELCIMP48</v>
      </c>
      <c r="E6446" t="str">
        <f>VLOOKUP(D6446,'NZ40-POPT_tech_groups'!A:B,2,FALSE)</f>
        <v>NZ40-ENE-1-RESBDG</v>
      </c>
      <c r="F6446" s="3">
        <f>_xlfn.IFNA(_xlfn.IFNA(VLOOKUP(D6446,'Energy Share'!B:D,3,FALSE),VLOOKUP(LEFT(D6446,LEN(D6446)-2),'Energy Share'!B:D,3,FALSE)),0)*HLOOKUP(C6446,'Energy Share'!$I$2:$AL$3,2,FALSE)*VLOOKUP(LEFT(D6446,6),'Energy Share'!$I$6:$J$14,2,FALSE)</f>
        <v>0</v>
      </c>
    </row>
    <row r="6447" spans="1:6" hidden="1" x14ac:dyDescent="0.3">
      <c r="A6447">
        <f>IF(IFERROR(_xlfn.NUMBERVALUE(RIGHT(D6447,2))=C6447-2000,TRUE),1,0)*_xlfn.IFNA(VLOOKUP(LEFT(RIGHT(D6447,LEN(D6447)-6),LEN(RIGHT(D6447,LEN(D6447)-6))-3),'Filter Fuel'!$A$3:$I$29,HLOOKUP(LEFT(D6447,6),'Filter Fuel'!$B$1:$I$2,2,FALSE),FALSE),1)*IF(F6447=0,0,1)</f>
        <v>0</v>
      </c>
      <c r="B6447" t="s">
        <v>2</v>
      </c>
      <c r="C6447">
        <f t="shared" si="190"/>
        <v>2041</v>
      </c>
      <c r="D6447" t="str">
        <f t="shared" si="191"/>
        <v>RESBDGELCIMP49</v>
      </c>
      <c r="E6447" t="str">
        <f>VLOOKUP(D6447,'NZ40-POPT_tech_groups'!A:B,2,FALSE)</f>
        <v>NZ40-ENE-1-RESBDG</v>
      </c>
      <c r="F6447" s="3">
        <f>_xlfn.IFNA(_xlfn.IFNA(VLOOKUP(D6447,'Energy Share'!B:D,3,FALSE),VLOOKUP(LEFT(D6447,LEN(D6447)-2),'Energy Share'!B:D,3,FALSE)),0)*HLOOKUP(C6447,'Energy Share'!$I$2:$AL$3,2,FALSE)*VLOOKUP(LEFT(D6447,6),'Energy Share'!$I$6:$J$14,2,FALSE)</f>
        <v>0</v>
      </c>
    </row>
    <row r="6448" spans="1:6" hidden="1" x14ac:dyDescent="0.3">
      <c r="A6448">
        <f>IF(IFERROR(_xlfn.NUMBERVALUE(RIGHT(D6448,2))=C6448-2000,TRUE),1,0)*_xlfn.IFNA(VLOOKUP(LEFT(RIGHT(D6448,LEN(D6448)-6),LEN(RIGHT(D6448,LEN(D6448)-6))-3),'Filter Fuel'!$A$3:$I$29,HLOOKUP(LEFT(D6448,6),'Filter Fuel'!$B$1:$I$2,2,FALSE),FALSE),1)*IF(F6448=0,0,1)</f>
        <v>0</v>
      </c>
      <c r="B6448" t="s">
        <v>2</v>
      </c>
      <c r="C6448">
        <f t="shared" si="190"/>
        <v>2041</v>
      </c>
      <c r="D6448" t="str">
        <f t="shared" si="191"/>
        <v>RESBDGELCIMP50</v>
      </c>
      <c r="E6448" t="str">
        <f>VLOOKUP(D6448,'NZ40-POPT_tech_groups'!A:B,2,FALSE)</f>
        <v>NZ40-ENE-1-RESBDG</v>
      </c>
      <c r="F6448" s="3">
        <f>_xlfn.IFNA(_xlfn.IFNA(VLOOKUP(D6448,'Energy Share'!B:D,3,FALSE),VLOOKUP(LEFT(D6448,LEN(D6448)-2),'Energy Share'!B:D,3,FALSE)),0)*HLOOKUP(C6448,'Energy Share'!$I$2:$AL$3,2,FALSE)*VLOOKUP(LEFT(D6448,6),'Energy Share'!$I$6:$J$14,2,FALSE)</f>
        <v>0</v>
      </c>
    </row>
    <row r="6449" spans="1:6" hidden="1" x14ac:dyDescent="0.3">
      <c r="A6449">
        <f>IF(IFERROR(_xlfn.NUMBERVALUE(RIGHT(D6449,2))=C6449-2000,TRUE),1,0)*_xlfn.IFNA(VLOOKUP(LEFT(RIGHT(D6449,LEN(D6449)-6),LEN(RIGHT(D6449,LEN(D6449)-6))-3),'Filter Fuel'!$A$3:$I$29,HLOOKUP(LEFT(D6449,6),'Filter Fuel'!$B$1:$I$2,2,FALSE),FALSE),1)*IF(F6449=0,0,1)</f>
        <v>0</v>
      </c>
      <c r="B6449" t="s">
        <v>2</v>
      </c>
      <c r="C6449">
        <f t="shared" si="190"/>
        <v>2041</v>
      </c>
      <c r="D6449" t="str">
        <f t="shared" si="191"/>
        <v>FRETRAETHIMP</v>
      </c>
      <c r="E6449" t="str">
        <f>VLOOKUP(D6449,'NZ40-POPT_tech_groups'!A:B,2,FALSE)</f>
        <v>NZ40-ENE-1-FRETRA</v>
      </c>
      <c r="F6449" s="3">
        <f>_xlfn.IFNA(_xlfn.IFNA(VLOOKUP(D6449,'Energy Share'!B:D,3,FALSE),VLOOKUP(LEFT(D6449,LEN(D6449)-2),'Energy Share'!B:D,3,FALSE)),0)*HLOOKUP(C6449,'Energy Share'!$I$2:$AL$3,2,FALSE)*VLOOKUP(LEFT(D6449,6),'Energy Share'!$I$6:$J$14,2,FALSE)</f>
        <v>0</v>
      </c>
    </row>
    <row r="6450" spans="1:6" hidden="1" x14ac:dyDescent="0.3">
      <c r="A6450">
        <f>IF(IFERROR(_xlfn.NUMBERVALUE(RIGHT(D6450,2))=C6450-2000,TRUE),1,0)*_xlfn.IFNA(VLOOKUP(LEFT(RIGHT(D6450,LEN(D6450)-6),LEN(RIGHT(D6450,LEN(D6450)-6))-3),'Filter Fuel'!$A$3:$I$29,HLOOKUP(LEFT(D6450,6),'Filter Fuel'!$B$1:$I$2,2,FALSE),FALSE),1)*IF(F6450=0,0,1)</f>
        <v>0</v>
      </c>
      <c r="B6450" t="s">
        <v>2</v>
      </c>
      <c r="C6450">
        <f t="shared" si="190"/>
        <v>2041</v>
      </c>
      <c r="D6450" t="str">
        <f t="shared" si="191"/>
        <v>PASTRAETHIMP</v>
      </c>
      <c r="E6450" t="str">
        <f>VLOOKUP(D6450,'NZ40-POPT_tech_groups'!A:B,2,FALSE)</f>
        <v>NZ40-ENE-1-PASTRA</v>
      </c>
      <c r="F6450" s="3">
        <f>_xlfn.IFNA(_xlfn.IFNA(VLOOKUP(D6450,'Energy Share'!B:D,3,FALSE),VLOOKUP(LEFT(D6450,LEN(D6450)-2),'Energy Share'!B:D,3,FALSE)),0)*HLOOKUP(C6450,'Energy Share'!$I$2:$AL$3,2,FALSE)*VLOOKUP(LEFT(D6450,6),'Energy Share'!$I$6:$J$14,2,FALSE)</f>
        <v>0</v>
      </c>
    </row>
    <row r="6451" spans="1:6" hidden="1" x14ac:dyDescent="0.3">
      <c r="A6451">
        <f>IF(IFERROR(_xlfn.NUMBERVALUE(RIGHT(D6451,2))=C6451-2000,TRUE),1,0)*_xlfn.IFNA(VLOOKUP(LEFT(RIGHT(D6451,LEN(D6451)-6),LEN(RIGHT(D6451,LEN(D6451)-6))-3),'Filter Fuel'!$A$3:$I$29,HLOOKUP(LEFT(D6451,6),'Filter Fuel'!$B$1:$I$2,2,FALSE),FALSE),1)*IF(F6451=0,0,1)</f>
        <v>0</v>
      </c>
      <c r="B6451" t="s">
        <v>2</v>
      </c>
      <c r="C6451">
        <f t="shared" si="190"/>
        <v>2041</v>
      </c>
      <c r="D6451" t="str">
        <f t="shared" si="191"/>
        <v>PUBTRAETHIMP</v>
      </c>
      <c r="E6451" t="str">
        <f>VLOOKUP(D6451,'NZ40-POPT_tech_groups'!A:B,2,FALSE)</f>
        <v>NZ40-ENE-1-PUBTRA</v>
      </c>
      <c r="F6451" s="3">
        <f>_xlfn.IFNA(_xlfn.IFNA(VLOOKUP(D6451,'Energy Share'!B:D,3,FALSE),VLOOKUP(LEFT(D6451,LEN(D6451)-2),'Energy Share'!B:D,3,FALSE)),0)*HLOOKUP(C6451,'Energy Share'!$I$2:$AL$3,2,FALSE)*VLOOKUP(LEFT(D6451,6),'Energy Share'!$I$6:$J$14,2,FALSE)</f>
        <v>0</v>
      </c>
    </row>
    <row r="6452" spans="1:6" hidden="1" x14ac:dyDescent="0.3">
      <c r="A6452">
        <f>IF(IFERROR(_xlfn.NUMBERVALUE(RIGHT(D6452,2))=C6452-2000,TRUE),1,0)*_xlfn.IFNA(VLOOKUP(LEFT(RIGHT(D6452,LEN(D6452)-6),LEN(RIGHT(D6452,LEN(D6452)-6))-3),'Filter Fuel'!$A$3:$I$29,HLOOKUP(LEFT(D6452,6),'Filter Fuel'!$B$1:$I$2,2,FALSE),FALSE),1)*IF(F6452=0,0,1)</f>
        <v>0</v>
      </c>
      <c r="B6452" t="s">
        <v>2</v>
      </c>
      <c r="C6452">
        <f t="shared" si="190"/>
        <v>2041</v>
      </c>
      <c r="D6452" t="str">
        <f t="shared" si="191"/>
        <v>COMBDGETHOSIMP</v>
      </c>
      <c r="E6452" t="str">
        <f>VLOOKUP(D6452,'NZ40-POPT_tech_groups'!A:B,2,FALSE)</f>
        <v>NZ40-ENE-1-COMBDG</v>
      </c>
      <c r="F6452" s="3">
        <f>_xlfn.IFNA(_xlfn.IFNA(VLOOKUP(D6452,'Energy Share'!B:D,3,FALSE),VLOOKUP(LEFT(D6452,LEN(D6452)-2),'Energy Share'!B:D,3,FALSE)),0)*HLOOKUP(C6452,'Energy Share'!$I$2:$AL$3,2,FALSE)*VLOOKUP(LEFT(D6452,6),'Energy Share'!$I$6:$J$14,2,FALSE)</f>
        <v>0</v>
      </c>
    </row>
    <row r="6453" spans="1:6" hidden="1" x14ac:dyDescent="0.3">
      <c r="A6453">
        <f>IF(IFERROR(_xlfn.NUMBERVALUE(RIGHT(D6453,2))=C6453-2000,TRUE),1,0)*_xlfn.IFNA(VLOOKUP(LEFT(RIGHT(D6453,LEN(D6453)-6),LEN(RIGHT(D6453,LEN(D6453)-6))-3),'Filter Fuel'!$A$3:$I$29,HLOOKUP(LEFT(D6453,6),'Filter Fuel'!$B$1:$I$2,2,FALSE),FALSE),1)*IF(F6453=0,0,1)</f>
        <v>0</v>
      </c>
      <c r="B6453" t="s">
        <v>2</v>
      </c>
      <c r="C6453">
        <f t="shared" si="190"/>
        <v>2041</v>
      </c>
      <c r="D6453" t="str">
        <f t="shared" si="191"/>
        <v>INDBDGETHOSIMP</v>
      </c>
      <c r="E6453" t="str">
        <f>VLOOKUP(D6453,'NZ40-POPT_tech_groups'!A:B,2,FALSE)</f>
        <v>NZ40-ENE-1-INDBDG</v>
      </c>
      <c r="F6453" s="3">
        <f>_xlfn.IFNA(_xlfn.IFNA(VLOOKUP(D6453,'Energy Share'!B:D,3,FALSE),VLOOKUP(LEFT(D6453,LEN(D6453)-2),'Energy Share'!B:D,3,FALSE)),0)*HLOOKUP(C6453,'Energy Share'!$I$2:$AL$3,2,FALSE)*VLOOKUP(LEFT(D6453,6),'Energy Share'!$I$6:$J$14,2,FALSE)</f>
        <v>0</v>
      </c>
    </row>
    <row r="6454" spans="1:6" hidden="1" x14ac:dyDescent="0.3">
      <c r="A6454">
        <f>IF(IFERROR(_xlfn.NUMBERVALUE(RIGHT(D6454,2))=C6454-2000,TRUE),1,0)*_xlfn.IFNA(VLOOKUP(LEFT(RIGHT(D6454,LEN(D6454)-6),LEN(RIGHT(D6454,LEN(D6454)-6))-3),'Filter Fuel'!$A$3:$I$29,HLOOKUP(LEFT(D6454,6),'Filter Fuel'!$B$1:$I$2,2,FALSE),FALSE),1)*IF(F6454=0,0,1)</f>
        <v>0</v>
      </c>
      <c r="B6454" t="s">
        <v>2</v>
      </c>
      <c r="C6454">
        <f t="shared" si="190"/>
        <v>2041</v>
      </c>
      <c r="D6454" t="str">
        <f t="shared" si="191"/>
        <v>PUBBDGETHOSIMP</v>
      </c>
      <c r="E6454" t="str">
        <f>VLOOKUP(D6454,'NZ40-POPT_tech_groups'!A:B,2,FALSE)</f>
        <v>NZ40-ENE-1-PUBBDG</v>
      </c>
      <c r="F6454" s="3">
        <f>_xlfn.IFNA(_xlfn.IFNA(VLOOKUP(D6454,'Energy Share'!B:D,3,FALSE),VLOOKUP(LEFT(D6454,LEN(D6454)-2),'Energy Share'!B:D,3,FALSE)),0)*HLOOKUP(C6454,'Energy Share'!$I$2:$AL$3,2,FALSE)*VLOOKUP(LEFT(D6454,6),'Energy Share'!$I$6:$J$14,2,FALSE)</f>
        <v>0</v>
      </c>
    </row>
    <row r="6455" spans="1:6" hidden="1" x14ac:dyDescent="0.3">
      <c r="A6455">
        <f>IF(IFERROR(_xlfn.NUMBERVALUE(RIGHT(D6455,2))=C6455-2000,TRUE),1,0)*_xlfn.IFNA(VLOOKUP(LEFT(RIGHT(D6455,LEN(D6455)-6),LEN(RIGHT(D6455,LEN(D6455)-6))-3),'Filter Fuel'!$A$3:$I$29,HLOOKUP(LEFT(D6455,6),'Filter Fuel'!$B$1:$I$2,2,FALSE),FALSE),1)*IF(F6455=0,0,1)</f>
        <v>0</v>
      </c>
      <c r="B6455" t="s">
        <v>2</v>
      </c>
      <c r="C6455">
        <f t="shared" si="190"/>
        <v>2041</v>
      </c>
      <c r="D6455" t="str">
        <f t="shared" si="191"/>
        <v>RESBDGETHOSIMP</v>
      </c>
      <c r="E6455" t="str">
        <f>VLOOKUP(D6455,'NZ40-POPT_tech_groups'!A:B,2,FALSE)</f>
        <v>NZ40-ENE-1-RESBDG</v>
      </c>
      <c r="F6455" s="3">
        <f>_xlfn.IFNA(_xlfn.IFNA(VLOOKUP(D6455,'Energy Share'!B:D,3,FALSE),VLOOKUP(LEFT(D6455,LEN(D6455)-2),'Energy Share'!B:D,3,FALSE)),0)*HLOOKUP(C6455,'Energy Share'!$I$2:$AL$3,2,FALSE)*VLOOKUP(LEFT(D6455,6),'Energy Share'!$I$6:$J$14,2,FALSE)</f>
        <v>0</v>
      </c>
    </row>
    <row r="6456" spans="1:6" hidden="1" x14ac:dyDescent="0.3">
      <c r="A6456">
        <f>IF(IFERROR(_xlfn.NUMBERVALUE(RIGHT(D6456,2))=C6456-2000,TRUE),1,0)*_xlfn.IFNA(VLOOKUP(LEFT(RIGHT(D6456,LEN(D6456)-6),LEN(RIGHT(D6456,LEN(D6456)-6))-3),'Filter Fuel'!$A$3:$I$29,HLOOKUP(LEFT(D6456,6),'Filter Fuel'!$B$1:$I$2,2,FALSE),FALSE),1)*IF(F6456=0,0,1)</f>
        <v>0</v>
      </c>
      <c r="B6456" t="s">
        <v>2</v>
      </c>
      <c r="C6456">
        <f t="shared" si="190"/>
        <v>2041</v>
      </c>
      <c r="D6456" t="str">
        <f t="shared" si="191"/>
        <v>FRETRAFTDSLIMP</v>
      </c>
      <c r="E6456" t="str">
        <f>VLOOKUP(D6456,'NZ40-POPT_tech_groups'!A:B,2,FALSE)</f>
        <v>NZ40-ENE-1-FRETRA</v>
      </c>
      <c r="F6456" s="3">
        <f>_xlfn.IFNA(_xlfn.IFNA(VLOOKUP(D6456,'Energy Share'!B:D,3,FALSE),VLOOKUP(LEFT(D6456,LEN(D6456)-2),'Energy Share'!B:D,3,FALSE)),0)*HLOOKUP(C6456,'Energy Share'!$I$2:$AL$3,2,FALSE)*VLOOKUP(LEFT(D6456,6),'Energy Share'!$I$6:$J$14,2,FALSE)</f>
        <v>0</v>
      </c>
    </row>
    <row r="6457" spans="1:6" hidden="1" x14ac:dyDescent="0.3">
      <c r="A6457">
        <f>IF(IFERROR(_xlfn.NUMBERVALUE(RIGHT(D6457,2))=C6457-2000,TRUE),1,0)*_xlfn.IFNA(VLOOKUP(LEFT(RIGHT(D6457,LEN(D6457)-6),LEN(RIGHT(D6457,LEN(D6457)-6))-3),'Filter Fuel'!$A$3:$I$29,HLOOKUP(LEFT(D6457,6),'Filter Fuel'!$B$1:$I$2,2,FALSE),FALSE),1)*IF(F6457=0,0,1)</f>
        <v>0</v>
      </c>
      <c r="B6457" t="s">
        <v>2</v>
      </c>
      <c r="C6457">
        <f t="shared" si="190"/>
        <v>2041</v>
      </c>
      <c r="D6457" t="str">
        <f t="shared" si="191"/>
        <v>PUBTRAFTDSLIMP</v>
      </c>
      <c r="E6457" t="str">
        <f>VLOOKUP(D6457,'NZ40-POPT_tech_groups'!A:B,2,FALSE)</f>
        <v>NZ40-ENE-1-PUBTRA</v>
      </c>
      <c r="F6457" s="3">
        <f>_xlfn.IFNA(_xlfn.IFNA(VLOOKUP(D6457,'Energy Share'!B:D,3,FALSE),VLOOKUP(LEFT(D6457,LEN(D6457)-2),'Energy Share'!B:D,3,FALSE)),0)*HLOOKUP(C6457,'Energy Share'!$I$2:$AL$3,2,FALSE)*VLOOKUP(LEFT(D6457,6),'Energy Share'!$I$6:$J$14,2,FALSE)</f>
        <v>0</v>
      </c>
    </row>
    <row r="6458" spans="1:6" hidden="1" x14ac:dyDescent="0.3">
      <c r="A6458">
        <f>IF(IFERROR(_xlfn.NUMBERVALUE(RIGHT(D6458,2))=C6458-2000,TRUE),1,0)*_xlfn.IFNA(VLOOKUP(LEFT(RIGHT(D6458,LEN(D6458)-6),LEN(RIGHT(D6458,LEN(D6458)-6))-3),'Filter Fuel'!$A$3:$I$29,HLOOKUP(LEFT(D6458,6),'Filter Fuel'!$B$1:$I$2,2,FALSE),FALSE),1)*IF(F6458=0,0,1)</f>
        <v>0</v>
      </c>
      <c r="B6458" t="s">
        <v>2</v>
      </c>
      <c r="C6458">
        <f t="shared" si="190"/>
        <v>2041</v>
      </c>
      <c r="D6458" t="str">
        <f t="shared" si="191"/>
        <v>FRETRAGASIMP</v>
      </c>
      <c r="E6458" t="str">
        <f>VLOOKUP(D6458,'NZ40-POPT_tech_groups'!A:B,2,FALSE)</f>
        <v>NZ40-ENE-1-FRETRA</v>
      </c>
      <c r="F6458" s="3">
        <f>_xlfn.IFNA(_xlfn.IFNA(VLOOKUP(D6458,'Energy Share'!B:D,3,FALSE),VLOOKUP(LEFT(D6458,LEN(D6458)-2),'Energy Share'!B:D,3,FALSE)),0)*HLOOKUP(C6458,'Energy Share'!$I$2:$AL$3,2,FALSE)*VLOOKUP(LEFT(D6458,6),'Energy Share'!$I$6:$J$14,2,FALSE)</f>
        <v>0</v>
      </c>
    </row>
    <row r="6459" spans="1:6" hidden="1" x14ac:dyDescent="0.3">
      <c r="A6459">
        <f>IF(IFERROR(_xlfn.NUMBERVALUE(RIGHT(D6459,2))=C6459-2000,TRUE),1,0)*_xlfn.IFNA(VLOOKUP(LEFT(RIGHT(D6459,LEN(D6459)-6),LEN(RIGHT(D6459,LEN(D6459)-6))-3),'Filter Fuel'!$A$3:$I$29,HLOOKUP(LEFT(D6459,6),'Filter Fuel'!$B$1:$I$2,2,FALSE),FALSE),1)*IF(F6459=0,0,1)</f>
        <v>0</v>
      </c>
      <c r="B6459" t="s">
        <v>2</v>
      </c>
      <c r="C6459">
        <f t="shared" si="190"/>
        <v>2041</v>
      </c>
      <c r="D6459" t="str">
        <f t="shared" si="191"/>
        <v>PASTRAGASIMP</v>
      </c>
      <c r="E6459" t="str">
        <f>VLOOKUP(D6459,'NZ40-POPT_tech_groups'!A:B,2,FALSE)</f>
        <v>NZ40-ENE-1-PASTRA</v>
      </c>
      <c r="F6459" s="3">
        <f>_xlfn.IFNA(_xlfn.IFNA(VLOOKUP(D6459,'Energy Share'!B:D,3,FALSE),VLOOKUP(LEFT(D6459,LEN(D6459)-2),'Energy Share'!B:D,3,FALSE)),0)*HLOOKUP(C6459,'Energy Share'!$I$2:$AL$3,2,FALSE)*VLOOKUP(LEFT(D6459,6),'Energy Share'!$I$6:$J$14,2,FALSE)</f>
        <v>0</v>
      </c>
    </row>
    <row r="6460" spans="1:6" hidden="1" x14ac:dyDescent="0.3">
      <c r="A6460">
        <f>IF(IFERROR(_xlfn.NUMBERVALUE(RIGHT(D6460,2))=C6460-2000,TRUE),1,0)*_xlfn.IFNA(VLOOKUP(LEFT(RIGHT(D6460,LEN(D6460)-6),LEN(RIGHT(D6460,LEN(D6460)-6))-3),'Filter Fuel'!$A$3:$I$29,HLOOKUP(LEFT(D6460,6),'Filter Fuel'!$B$1:$I$2,2,FALSE),FALSE),1)*IF(F6460=0,0,1)</f>
        <v>0</v>
      </c>
      <c r="B6460" t="s">
        <v>2</v>
      </c>
      <c r="C6460">
        <f t="shared" si="190"/>
        <v>2041</v>
      </c>
      <c r="D6460" t="str">
        <f t="shared" si="191"/>
        <v>PUBTRAGASIMP</v>
      </c>
      <c r="E6460" t="str">
        <f>VLOOKUP(D6460,'NZ40-POPT_tech_groups'!A:B,2,FALSE)</f>
        <v>NZ40-ENE-1-PUBTRA</v>
      </c>
      <c r="F6460" s="3">
        <f>_xlfn.IFNA(_xlfn.IFNA(VLOOKUP(D6460,'Energy Share'!B:D,3,FALSE),VLOOKUP(LEFT(D6460,LEN(D6460)-2),'Energy Share'!B:D,3,FALSE)),0)*HLOOKUP(C6460,'Energy Share'!$I$2:$AL$3,2,FALSE)*VLOOKUP(LEFT(D6460,6),'Energy Share'!$I$6:$J$14,2,FALSE)</f>
        <v>0</v>
      </c>
    </row>
    <row r="6461" spans="1:6" hidden="1" x14ac:dyDescent="0.3">
      <c r="A6461">
        <f>IF(IFERROR(_xlfn.NUMBERVALUE(RIGHT(D6461,2))=C6461-2000,TRUE),1,0)*_xlfn.IFNA(VLOOKUP(LEFT(RIGHT(D6461,LEN(D6461)-6),LEN(RIGHT(D6461,LEN(D6461)-6))-3),'Filter Fuel'!$A$3:$I$29,HLOOKUP(LEFT(D6461,6),'Filter Fuel'!$B$1:$I$2,2,FALSE),FALSE),1)*IF(F6461=0,0,1)</f>
        <v>0</v>
      </c>
      <c r="B6461" t="s">
        <v>2</v>
      </c>
      <c r="C6461">
        <f t="shared" si="190"/>
        <v>2041</v>
      </c>
      <c r="D6461" t="str">
        <f t="shared" si="191"/>
        <v>COMBDGGEOIMP</v>
      </c>
      <c r="E6461" t="str">
        <f>VLOOKUP(D6461,'NZ40-POPT_tech_groups'!A:B,2,FALSE)</f>
        <v>NZ40-ENE-1-COMBDG</v>
      </c>
      <c r="F6461" s="3">
        <f>_xlfn.IFNA(_xlfn.IFNA(VLOOKUP(D6461,'Energy Share'!B:D,3,FALSE),VLOOKUP(LEFT(D6461,LEN(D6461)-2),'Energy Share'!B:D,3,FALSE)),0)*HLOOKUP(C6461,'Energy Share'!$I$2:$AL$3,2,FALSE)*VLOOKUP(LEFT(D6461,6),'Energy Share'!$I$6:$J$14,2,FALSE)</f>
        <v>0</v>
      </c>
    </row>
    <row r="6462" spans="1:6" hidden="1" x14ac:dyDescent="0.3">
      <c r="A6462">
        <f>IF(IFERROR(_xlfn.NUMBERVALUE(RIGHT(D6462,2))=C6462-2000,TRUE),1,0)*_xlfn.IFNA(VLOOKUP(LEFT(RIGHT(D6462,LEN(D6462)-6),LEN(RIGHT(D6462,LEN(D6462)-6))-3),'Filter Fuel'!$A$3:$I$29,HLOOKUP(LEFT(D6462,6),'Filter Fuel'!$B$1:$I$2,2,FALSE),FALSE),1)*IF(F6462=0,0,1)</f>
        <v>0</v>
      </c>
      <c r="B6462" t="s">
        <v>2</v>
      </c>
      <c r="C6462">
        <f t="shared" si="190"/>
        <v>2041</v>
      </c>
      <c r="D6462" t="str">
        <f t="shared" si="191"/>
        <v>PUBBDGGEOIMP</v>
      </c>
      <c r="E6462" t="str">
        <f>VLOOKUP(D6462,'NZ40-POPT_tech_groups'!A:B,2,FALSE)</f>
        <v>NZ40-ENE-1-PUBBDG</v>
      </c>
      <c r="F6462" s="3">
        <f>_xlfn.IFNA(_xlfn.IFNA(VLOOKUP(D6462,'Energy Share'!B:D,3,FALSE),VLOOKUP(LEFT(D6462,LEN(D6462)-2),'Energy Share'!B:D,3,FALSE)),0)*HLOOKUP(C6462,'Energy Share'!$I$2:$AL$3,2,FALSE)*VLOOKUP(LEFT(D6462,6),'Energy Share'!$I$6:$J$14,2,FALSE)</f>
        <v>0</v>
      </c>
    </row>
    <row r="6463" spans="1:6" hidden="1" x14ac:dyDescent="0.3">
      <c r="A6463">
        <f>IF(IFERROR(_xlfn.NUMBERVALUE(RIGHT(D6463,2))=C6463-2000,TRUE),1,0)*_xlfn.IFNA(VLOOKUP(LEFT(RIGHT(D6463,LEN(D6463)-6),LEN(RIGHT(D6463,LEN(D6463)-6))-3),'Filter Fuel'!$A$3:$I$29,HLOOKUP(LEFT(D6463,6),'Filter Fuel'!$B$1:$I$2,2,FALSE),FALSE),1)*IF(F6463=0,0,1)</f>
        <v>0</v>
      </c>
      <c r="B6463" t="s">
        <v>2</v>
      </c>
      <c r="C6463">
        <f t="shared" si="190"/>
        <v>2041</v>
      </c>
      <c r="D6463" t="str">
        <f t="shared" si="191"/>
        <v>RESBDGGEOIMP</v>
      </c>
      <c r="E6463" t="str">
        <f>VLOOKUP(D6463,'NZ40-POPT_tech_groups'!A:B,2,FALSE)</f>
        <v>NZ40-ENE-1-RESBDG</v>
      </c>
      <c r="F6463" s="3">
        <f>_xlfn.IFNA(_xlfn.IFNA(VLOOKUP(D6463,'Energy Share'!B:D,3,FALSE),VLOOKUP(LEFT(D6463,LEN(D6463)-2),'Energy Share'!B:D,3,FALSE)),0)*HLOOKUP(C6463,'Energy Share'!$I$2:$AL$3,2,FALSE)*VLOOKUP(LEFT(D6463,6),'Energy Share'!$I$6:$J$14,2,FALSE)</f>
        <v>0</v>
      </c>
    </row>
    <row r="6464" spans="1:6" hidden="1" x14ac:dyDescent="0.3">
      <c r="A6464">
        <f>IF(IFERROR(_xlfn.NUMBERVALUE(RIGHT(D6464,2))=C6464-2000,TRUE),1,0)*_xlfn.IFNA(VLOOKUP(LEFT(RIGHT(D6464,LEN(D6464)-6),LEN(RIGHT(D6464,LEN(D6464)-6))-3),'Filter Fuel'!$A$3:$I$29,HLOOKUP(LEFT(D6464,6),'Filter Fuel'!$B$1:$I$2,2,FALSE),FALSE),1)*IF(F6464=0,0,1)</f>
        <v>0</v>
      </c>
      <c r="B6464" t="s">
        <v>2</v>
      </c>
      <c r="C6464">
        <f t="shared" si="190"/>
        <v>2041</v>
      </c>
      <c r="D6464" t="str">
        <f t="shared" si="191"/>
        <v>COMBDGHFOIMP</v>
      </c>
      <c r="E6464" t="str">
        <f>VLOOKUP(D6464,'NZ40-POPT_tech_groups'!A:B,2,FALSE)</f>
        <v>NZ40-ENE-1-COMBDG</v>
      </c>
      <c r="F6464" s="3">
        <f>_xlfn.IFNA(_xlfn.IFNA(VLOOKUP(D6464,'Energy Share'!B:D,3,FALSE),VLOOKUP(LEFT(D6464,LEN(D6464)-2),'Energy Share'!B:D,3,FALSE)),0)*HLOOKUP(C6464,'Energy Share'!$I$2:$AL$3,2,FALSE)*VLOOKUP(LEFT(D6464,6),'Energy Share'!$I$6:$J$14,2,FALSE)</f>
        <v>0</v>
      </c>
    </row>
    <row r="6465" spans="1:6" hidden="1" x14ac:dyDescent="0.3">
      <c r="A6465">
        <f>IF(IFERROR(_xlfn.NUMBERVALUE(RIGHT(D6465,2))=C6465-2000,TRUE),1,0)*_xlfn.IFNA(VLOOKUP(LEFT(RIGHT(D6465,LEN(D6465)-6),LEN(RIGHT(D6465,LEN(D6465)-6))-3),'Filter Fuel'!$A$3:$I$29,HLOOKUP(LEFT(D6465,6),'Filter Fuel'!$B$1:$I$2,2,FALSE),FALSE),1)*IF(F6465=0,0,1)</f>
        <v>0</v>
      </c>
      <c r="B6465" t="s">
        <v>2</v>
      </c>
      <c r="C6465">
        <f t="shared" si="190"/>
        <v>2041</v>
      </c>
      <c r="D6465" t="str">
        <f t="shared" si="191"/>
        <v>FRETRAHFOIMP</v>
      </c>
      <c r="E6465" t="str">
        <f>VLOOKUP(D6465,'NZ40-POPT_tech_groups'!A:B,2,FALSE)</f>
        <v>NZ40-ENE-1-FRETRA</v>
      </c>
      <c r="F6465" s="3">
        <f>_xlfn.IFNA(_xlfn.IFNA(VLOOKUP(D6465,'Energy Share'!B:D,3,FALSE),VLOOKUP(LEFT(D6465,LEN(D6465)-2),'Energy Share'!B:D,3,FALSE)),0)*HLOOKUP(C6465,'Energy Share'!$I$2:$AL$3,2,FALSE)*VLOOKUP(LEFT(D6465,6),'Energy Share'!$I$6:$J$14,2,FALSE)</f>
        <v>0</v>
      </c>
    </row>
    <row r="6466" spans="1:6" hidden="1" x14ac:dyDescent="0.3">
      <c r="A6466">
        <f>IF(IFERROR(_xlfn.NUMBERVALUE(RIGHT(D6466,2))=C6466-2000,TRUE),1,0)*_xlfn.IFNA(VLOOKUP(LEFT(RIGHT(D6466,LEN(D6466)-6),LEN(RIGHT(D6466,LEN(D6466)-6))-3),'Filter Fuel'!$A$3:$I$29,HLOOKUP(LEFT(D6466,6),'Filter Fuel'!$B$1:$I$2,2,FALSE),FALSE),1)*IF(F6466=0,0,1)</f>
        <v>0</v>
      </c>
      <c r="B6466" t="s">
        <v>2</v>
      </c>
      <c r="C6466">
        <f t="shared" si="190"/>
        <v>2041</v>
      </c>
      <c r="D6466" t="str">
        <f t="shared" si="191"/>
        <v>INDBDGHFOIMP</v>
      </c>
      <c r="E6466" t="str">
        <f>VLOOKUP(D6466,'NZ40-POPT_tech_groups'!A:B,2,FALSE)</f>
        <v>NZ40-ENE-1-INDBDG</v>
      </c>
      <c r="F6466" s="3">
        <f>_xlfn.IFNA(_xlfn.IFNA(VLOOKUP(D6466,'Energy Share'!B:D,3,FALSE),VLOOKUP(LEFT(D6466,LEN(D6466)-2),'Energy Share'!B:D,3,FALSE)),0)*HLOOKUP(C6466,'Energy Share'!$I$2:$AL$3,2,FALSE)*VLOOKUP(LEFT(D6466,6),'Energy Share'!$I$6:$J$14,2,FALSE)</f>
        <v>0</v>
      </c>
    </row>
    <row r="6467" spans="1:6" hidden="1" x14ac:dyDescent="0.3">
      <c r="A6467">
        <f>IF(IFERROR(_xlfn.NUMBERVALUE(RIGHT(D6467,2))=C6467-2000,TRUE),1,0)*_xlfn.IFNA(VLOOKUP(LEFT(RIGHT(D6467,LEN(D6467)-6),LEN(RIGHT(D6467,LEN(D6467)-6))-3),'Filter Fuel'!$A$3:$I$29,HLOOKUP(LEFT(D6467,6),'Filter Fuel'!$B$1:$I$2,2,FALSE),FALSE),1)*IF(F6467=0,0,1)</f>
        <v>0</v>
      </c>
      <c r="B6467" t="s">
        <v>2</v>
      </c>
      <c r="C6467">
        <f t="shared" si="190"/>
        <v>2041</v>
      </c>
      <c r="D6467" t="str">
        <f t="shared" si="191"/>
        <v>PUBBDGHFOIMP</v>
      </c>
      <c r="E6467" t="str">
        <f>VLOOKUP(D6467,'NZ40-POPT_tech_groups'!A:B,2,FALSE)</f>
        <v>NZ40-ENE-1-PUBBDG</v>
      </c>
      <c r="F6467" s="3">
        <f>_xlfn.IFNA(_xlfn.IFNA(VLOOKUP(D6467,'Energy Share'!B:D,3,FALSE),VLOOKUP(LEFT(D6467,LEN(D6467)-2),'Energy Share'!B:D,3,FALSE)),0)*HLOOKUP(C6467,'Energy Share'!$I$2:$AL$3,2,FALSE)*VLOOKUP(LEFT(D6467,6),'Energy Share'!$I$6:$J$14,2,FALSE)</f>
        <v>0</v>
      </c>
    </row>
    <row r="6468" spans="1:6" hidden="1" x14ac:dyDescent="0.3">
      <c r="A6468">
        <f>IF(IFERROR(_xlfn.NUMBERVALUE(RIGHT(D6468,2))=C6468-2000,TRUE),1,0)*_xlfn.IFNA(VLOOKUP(LEFT(RIGHT(D6468,LEN(D6468)-6),LEN(RIGHT(D6468,LEN(D6468)-6))-3),'Filter Fuel'!$A$3:$I$29,HLOOKUP(LEFT(D6468,6),'Filter Fuel'!$B$1:$I$2,2,FALSE),FALSE),1)*IF(F6468=0,0,1)</f>
        <v>0</v>
      </c>
      <c r="B6468" t="s">
        <v>2</v>
      </c>
      <c r="C6468">
        <f t="shared" si="190"/>
        <v>2041</v>
      </c>
      <c r="D6468" t="str">
        <f t="shared" si="191"/>
        <v>PUBTRAHFOIMP</v>
      </c>
      <c r="E6468" t="str">
        <f>VLOOKUP(D6468,'NZ40-POPT_tech_groups'!A:B,2,FALSE)</f>
        <v>NZ40-ENE-1-PUBTRA</v>
      </c>
      <c r="F6468" s="3">
        <f>_xlfn.IFNA(_xlfn.IFNA(VLOOKUP(D6468,'Energy Share'!B:D,3,FALSE),VLOOKUP(LEFT(D6468,LEN(D6468)-2),'Energy Share'!B:D,3,FALSE)),0)*HLOOKUP(C6468,'Energy Share'!$I$2:$AL$3,2,FALSE)*VLOOKUP(LEFT(D6468,6),'Energy Share'!$I$6:$J$14,2,FALSE)</f>
        <v>0</v>
      </c>
    </row>
    <row r="6469" spans="1:6" hidden="1" x14ac:dyDescent="0.3">
      <c r="A6469">
        <f>IF(IFERROR(_xlfn.NUMBERVALUE(RIGHT(D6469,2))=C6469-2000,TRUE),1,0)*_xlfn.IFNA(VLOOKUP(LEFT(RIGHT(D6469,LEN(D6469)-6),LEN(RIGHT(D6469,LEN(D6469)-6))-3),'Filter Fuel'!$A$3:$I$29,HLOOKUP(LEFT(D6469,6),'Filter Fuel'!$B$1:$I$2,2,FALSE),FALSE),1)*IF(F6469=0,0,1)</f>
        <v>0</v>
      </c>
      <c r="B6469" t="s">
        <v>2</v>
      </c>
      <c r="C6469">
        <f t="shared" si="190"/>
        <v>2041</v>
      </c>
      <c r="D6469" t="str">
        <f t="shared" si="191"/>
        <v>COMBDGHH2IMP</v>
      </c>
      <c r="E6469" t="str">
        <f>VLOOKUP(D6469,'NZ40-POPT_tech_groups'!A:B,2,FALSE)</f>
        <v>NZ40-ENE-1-COMBDG</v>
      </c>
      <c r="F6469" s="3">
        <f>_xlfn.IFNA(_xlfn.IFNA(VLOOKUP(D6469,'Energy Share'!B:D,3,FALSE),VLOOKUP(LEFT(D6469,LEN(D6469)-2),'Energy Share'!B:D,3,FALSE)),0)*HLOOKUP(C6469,'Energy Share'!$I$2:$AL$3,2,FALSE)*VLOOKUP(LEFT(D6469,6),'Energy Share'!$I$6:$J$14,2,FALSE)</f>
        <v>0</v>
      </c>
    </row>
    <row r="6470" spans="1:6" hidden="1" x14ac:dyDescent="0.3">
      <c r="A6470">
        <f>IF(IFERROR(_xlfn.NUMBERVALUE(RIGHT(D6470,2))=C6470-2000,TRUE),1,0)*_xlfn.IFNA(VLOOKUP(LEFT(RIGHT(D6470,LEN(D6470)-6),LEN(RIGHT(D6470,LEN(D6470)-6))-3),'Filter Fuel'!$A$3:$I$29,HLOOKUP(LEFT(D6470,6),'Filter Fuel'!$B$1:$I$2,2,FALSE),FALSE),1)*IF(F6470=0,0,1)</f>
        <v>0</v>
      </c>
      <c r="B6470" t="s">
        <v>2</v>
      </c>
      <c r="C6470">
        <f t="shared" si="190"/>
        <v>2041</v>
      </c>
      <c r="D6470" t="str">
        <f t="shared" si="191"/>
        <v>FRETRAHH2IMP</v>
      </c>
      <c r="E6470" t="str">
        <f>VLOOKUP(D6470,'NZ40-POPT_tech_groups'!A:B,2,FALSE)</f>
        <v>NZ40-ENE-1-FRETRA</v>
      </c>
      <c r="F6470" s="3">
        <f>_xlfn.IFNA(_xlfn.IFNA(VLOOKUP(D6470,'Energy Share'!B:D,3,FALSE),VLOOKUP(LEFT(D6470,LEN(D6470)-2),'Energy Share'!B:D,3,FALSE)),0)*HLOOKUP(C6470,'Energy Share'!$I$2:$AL$3,2,FALSE)*VLOOKUP(LEFT(D6470,6),'Energy Share'!$I$6:$J$14,2,FALSE)</f>
        <v>0</v>
      </c>
    </row>
    <row r="6471" spans="1:6" hidden="1" x14ac:dyDescent="0.3">
      <c r="A6471">
        <f>IF(IFERROR(_xlfn.NUMBERVALUE(RIGHT(D6471,2))=C6471-2000,TRUE),1,0)*_xlfn.IFNA(VLOOKUP(LEFT(RIGHT(D6471,LEN(D6471)-6),LEN(RIGHT(D6471,LEN(D6471)-6))-3),'Filter Fuel'!$A$3:$I$29,HLOOKUP(LEFT(D6471,6),'Filter Fuel'!$B$1:$I$2,2,FALSE),FALSE),1)*IF(F6471=0,0,1)</f>
        <v>0</v>
      </c>
      <c r="B6471" t="s">
        <v>2</v>
      </c>
      <c r="C6471">
        <f t="shared" si="190"/>
        <v>2041</v>
      </c>
      <c r="D6471" t="str">
        <f t="shared" si="191"/>
        <v>INDBDGHH2IMP</v>
      </c>
      <c r="E6471" t="str">
        <f>VLOOKUP(D6471,'NZ40-POPT_tech_groups'!A:B,2,FALSE)</f>
        <v>NZ40-ENE-1-INDBDG</v>
      </c>
      <c r="F6471" s="3">
        <f>_xlfn.IFNA(_xlfn.IFNA(VLOOKUP(D6471,'Energy Share'!B:D,3,FALSE),VLOOKUP(LEFT(D6471,LEN(D6471)-2),'Energy Share'!B:D,3,FALSE)),0)*HLOOKUP(C6471,'Energy Share'!$I$2:$AL$3,2,FALSE)*VLOOKUP(LEFT(D6471,6),'Energy Share'!$I$6:$J$14,2,FALSE)</f>
        <v>0</v>
      </c>
    </row>
    <row r="6472" spans="1:6" hidden="1" x14ac:dyDescent="0.3">
      <c r="A6472">
        <f>IF(IFERROR(_xlfn.NUMBERVALUE(RIGHT(D6472,2))=C6472-2000,TRUE),1,0)*_xlfn.IFNA(VLOOKUP(LEFT(RIGHT(D6472,LEN(D6472)-6),LEN(RIGHT(D6472,LEN(D6472)-6))-3),'Filter Fuel'!$A$3:$I$29,HLOOKUP(LEFT(D6472,6),'Filter Fuel'!$B$1:$I$2,2,FALSE),FALSE),1)*IF(F6472=0,0,1)</f>
        <v>0</v>
      </c>
      <c r="B6472" t="s">
        <v>2</v>
      </c>
      <c r="C6472">
        <f t="shared" si="190"/>
        <v>2041</v>
      </c>
      <c r="D6472" t="str">
        <f t="shared" si="191"/>
        <v>PASTRAHH2IMP</v>
      </c>
      <c r="E6472" t="str">
        <f>VLOOKUP(D6472,'NZ40-POPT_tech_groups'!A:B,2,FALSE)</f>
        <v>NZ40-ENE-1-PASTRA</v>
      </c>
      <c r="F6472" s="3">
        <f>_xlfn.IFNA(_xlfn.IFNA(VLOOKUP(D6472,'Energy Share'!B:D,3,FALSE),VLOOKUP(LEFT(D6472,LEN(D6472)-2),'Energy Share'!B:D,3,FALSE)),0)*HLOOKUP(C6472,'Energy Share'!$I$2:$AL$3,2,FALSE)*VLOOKUP(LEFT(D6472,6),'Energy Share'!$I$6:$J$14,2,FALSE)</f>
        <v>0</v>
      </c>
    </row>
    <row r="6473" spans="1:6" hidden="1" x14ac:dyDescent="0.3">
      <c r="A6473">
        <f>IF(IFERROR(_xlfn.NUMBERVALUE(RIGHT(D6473,2))=C6473-2000,TRUE),1,0)*_xlfn.IFNA(VLOOKUP(LEFT(RIGHT(D6473,LEN(D6473)-6),LEN(RIGHT(D6473,LEN(D6473)-6))-3),'Filter Fuel'!$A$3:$I$29,HLOOKUP(LEFT(D6473,6),'Filter Fuel'!$B$1:$I$2,2,FALSE),FALSE),1)*IF(F6473=0,0,1)</f>
        <v>0</v>
      </c>
      <c r="B6473" t="s">
        <v>2</v>
      </c>
      <c r="C6473">
        <f t="shared" si="190"/>
        <v>2041</v>
      </c>
      <c r="D6473" t="str">
        <f t="shared" si="191"/>
        <v>PUBBDGHH2IMP</v>
      </c>
      <c r="E6473" t="str">
        <f>VLOOKUP(D6473,'NZ40-POPT_tech_groups'!A:B,2,FALSE)</f>
        <v>NZ40-ENE-1-PUBBDG</v>
      </c>
      <c r="F6473" s="3">
        <f>_xlfn.IFNA(_xlfn.IFNA(VLOOKUP(D6473,'Energy Share'!B:D,3,FALSE),VLOOKUP(LEFT(D6473,LEN(D6473)-2),'Energy Share'!B:D,3,FALSE)),0)*HLOOKUP(C6473,'Energy Share'!$I$2:$AL$3,2,FALSE)*VLOOKUP(LEFT(D6473,6),'Energy Share'!$I$6:$J$14,2,FALSE)</f>
        <v>0</v>
      </c>
    </row>
    <row r="6474" spans="1:6" hidden="1" x14ac:dyDescent="0.3">
      <c r="A6474">
        <f>IF(IFERROR(_xlfn.NUMBERVALUE(RIGHT(D6474,2))=C6474-2000,TRUE),1,0)*_xlfn.IFNA(VLOOKUP(LEFT(RIGHT(D6474,LEN(D6474)-6),LEN(RIGHT(D6474,LEN(D6474)-6))-3),'Filter Fuel'!$A$3:$I$29,HLOOKUP(LEFT(D6474,6),'Filter Fuel'!$B$1:$I$2,2,FALSE),FALSE),1)*IF(F6474=0,0,1)</f>
        <v>0</v>
      </c>
      <c r="B6474" t="s">
        <v>2</v>
      </c>
      <c r="C6474">
        <f t="shared" si="190"/>
        <v>2041</v>
      </c>
      <c r="D6474" t="str">
        <f t="shared" si="191"/>
        <v>PUBTRAHH2IMP</v>
      </c>
      <c r="E6474" t="str">
        <f>VLOOKUP(D6474,'NZ40-POPT_tech_groups'!A:B,2,FALSE)</f>
        <v>NZ40-ENE-1-PUBTRA</v>
      </c>
      <c r="F6474" s="3">
        <f>_xlfn.IFNA(_xlfn.IFNA(VLOOKUP(D6474,'Energy Share'!B:D,3,FALSE),VLOOKUP(LEFT(D6474,LEN(D6474)-2),'Energy Share'!B:D,3,FALSE)),0)*HLOOKUP(C6474,'Energy Share'!$I$2:$AL$3,2,FALSE)*VLOOKUP(LEFT(D6474,6),'Energy Share'!$I$6:$J$14,2,FALSE)</f>
        <v>0</v>
      </c>
    </row>
    <row r="6475" spans="1:6" hidden="1" x14ac:dyDescent="0.3">
      <c r="A6475">
        <f>IF(IFERROR(_xlfn.NUMBERVALUE(RIGHT(D6475,2))=C6475-2000,TRUE),1,0)*_xlfn.IFNA(VLOOKUP(LEFT(RIGHT(D6475,LEN(D6475)-6),LEN(RIGHT(D6475,LEN(D6475)-6))-3),'Filter Fuel'!$A$3:$I$29,HLOOKUP(LEFT(D6475,6),'Filter Fuel'!$B$1:$I$2,2,FALSE),FALSE),1)*IF(F6475=0,0,1)</f>
        <v>0</v>
      </c>
      <c r="B6475" t="s">
        <v>2</v>
      </c>
      <c r="C6475">
        <f t="shared" si="190"/>
        <v>2041</v>
      </c>
      <c r="D6475" t="str">
        <f t="shared" si="191"/>
        <v>RESBDGHH2IMP</v>
      </c>
      <c r="E6475" t="str">
        <f>VLOOKUP(D6475,'NZ40-POPT_tech_groups'!A:B,2,FALSE)</f>
        <v>NZ40-ENE-1-RESBDG</v>
      </c>
      <c r="F6475" s="3">
        <f>_xlfn.IFNA(_xlfn.IFNA(VLOOKUP(D6475,'Energy Share'!B:D,3,FALSE),VLOOKUP(LEFT(D6475,LEN(D6475)-2),'Energy Share'!B:D,3,FALSE)),0)*HLOOKUP(C6475,'Energy Share'!$I$2:$AL$3,2,FALSE)*VLOOKUP(LEFT(D6475,6),'Energy Share'!$I$6:$J$14,2,FALSE)</f>
        <v>0</v>
      </c>
    </row>
    <row r="6476" spans="1:6" hidden="1" x14ac:dyDescent="0.3">
      <c r="A6476">
        <f>IF(IFERROR(_xlfn.NUMBERVALUE(RIGHT(D6476,2))=C6476-2000,TRUE),1,0)*_xlfn.IFNA(VLOOKUP(LEFT(RIGHT(D6476,LEN(D6476)-6),LEN(RIGHT(D6476,LEN(D6476)-6))-3),'Filter Fuel'!$A$3:$I$29,HLOOKUP(LEFT(D6476,6),'Filter Fuel'!$B$1:$I$2,2,FALSE),FALSE),1)*IF(F6476=0,0,1)</f>
        <v>0</v>
      </c>
      <c r="B6476" t="s">
        <v>2</v>
      </c>
      <c r="C6476">
        <f t="shared" si="190"/>
        <v>2041</v>
      </c>
      <c r="D6476" t="str">
        <f t="shared" si="191"/>
        <v>COMBDGKERIMP</v>
      </c>
      <c r="E6476" t="str">
        <f>VLOOKUP(D6476,'NZ40-POPT_tech_groups'!A:B,2,FALSE)</f>
        <v>NZ40-ENE-1-COMBDG</v>
      </c>
      <c r="F6476" s="3">
        <f>_xlfn.IFNA(_xlfn.IFNA(VLOOKUP(D6476,'Energy Share'!B:D,3,FALSE),VLOOKUP(LEFT(D6476,LEN(D6476)-2),'Energy Share'!B:D,3,FALSE)),0)*HLOOKUP(C6476,'Energy Share'!$I$2:$AL$3,2,FALSE)*VLOOKUP(LEFT(D6476,6),'Energy Share'!$I$6:$J$14,2,FALSE)</f>
        <v>0</v>
      </c>
    </row>
    <row r="6477" spans="1:6" hidden="1" x14ac:dyDescent="0.3">
      <c r="A6477">
        <f>IF(IFERROR(_xlfn.NUMBERVALUE(RIGHT(D6477,2))=C6477-2000,TRUE),1,0)*_xlfn.IFNA(VLOOKUP(LEFT(RIGHT(D6477,LEN(D6477)-6),LEN(RIGHT(D6477,LEN(D6477)-6))-3),'Filter Fuel'!$A$3:$I$29,HLOOKUP(LEFT(D6477,6),'Filter Fuel'!$B$1:$I$2,2,FALSE),FALSE),1)*IF(F6477=0,0,1)</f>
        <v>0</v>
      </c>
      <c r="B6477" t="s">
        <v>2</v>
      </c>
      <c r="C6477">
        <f t="shared" si="190"/>
        <v>2041</v>
      </c>
      <c r="D6477" t="str">
        <f t="shared" si="191"/>
        <v>FRETRAKERIMP</v>
      </c>
      <c r="E6477" t="str">
        <f>VLOOKUP(D6477,'NZ40-POPT_tech_groups'!A:B,2,FALSE)</f>
        <v>NZ40-ENE-1-FRETRA</v>
      </c>
      <c r="F6477" s="3">
        <f>_xlfn.IFNA(_xlfn.IFNA(VLOOKUP(D6477,'Energy Share'!B:D,3,FALSE),VLOOKUP(LEFT(D6477,LEN(D6477)-2),'Energy Share'!B:D,3,FALSE)),0)*HLOOKUP(C6477,'Energy Share'!$I$2:$AL$3,2,FALSE)*VLOOKUP(LEFT(D6477,6),'Energy Share'!$I$6:$J$14,2,FALSE)</f>
        <v>0</v>
      </c>
    </row>
    <row r="6478" spans="1:6" hidden="1" x14ac:dyDescent="0.3">
      <c r="A6478">
        <f>IF(IFERROR(_xlfn.NUMBERVALUE(RIGHT(D6478,2))=C6478-2000,TRUE),1,0)*_xlfn.IFNA(VLOOKUP(LEFT(RIGHT(D6478,LEN(D6478)-6),LEN(RIGHT(D6478,LEN(D6478)-6))-3),'Filter Fuel'!$A$3:$I$29,HLOOKUP(LEFT(D6478,6),'Filter Fuel'!$B$1:$I$2,2,FALSE),FALSE),1)*IF(F6478=0,0,1)</f>
        <v>0</v>
      </c>
      <c r="B6478" t="s">
        <v>2</v>
      </c>
      <c r="C6478">
        <f t="shared" si="190"/>
        <v>2041</v>
      </c>
      <c r="D6478" t="str">
        <f t="shared" si="191"/>
        <v>PUBBDGKERIMP</v>
      </c>
      <c r="E6478" t="str">
        <f>VLOOKUP(D6478,'NZ40-POPT_tech_groups'!A:B,2,FALSE)</f>
        <v>NZ40-ENE-1-PUBBDG</v>
      </c>
      <c r="F6478" s="3">
        <f>_xlfn.IFNA(_xlfn.IFNA(VLOOKUP(D6478,'Energy Share'!B:D,3,FALSE),VLOOKUP(LEFT(D6478,LEN(D6478)-2),'Energy Share'!B:D,3,FALSE)),0)*HLOOKUP(C6478,'Energy Share'!$I$2:$AL$3,2,FALSE)*VLOOKUP(LEFT(D6478,6),'Energy Share'!$I$6:$J$14,2,FALSE)</f>
        <v>0</v>
      </c>
    </row>
    <row r="6479" spans="1:6" hidden="1" x14ac:dyDescent="0.3">
      <c r="A6479">
        <f>IF(IFERROR(_xlfn.NUMBERVALUE(RIGHT(D6479,2))=C6479-2000,TRUE),1,0)*_xlfn.IFNA(VLOOKUP(LEFT(RIGHT(D6479,LEN(D6479)-6),LEN(RIGHT(D6479,LEN(D6479)-6))-3),'Filter Fuel'!$A$3:$I$29,HLOOKUP(LEFT(D6479,6),'Filter Fuel'!$B$1:$I$2,2,FALSE),FALSE),1)*IF(F6479=0,0,1)</f>
        <v>0</v>
      </c>
      <c r="B6479" t="s">
        <v>2</v>
      </c>
      <c r="C6479">
        <f t="shared" si="190"/>
        <v>2041</v>
      </c>
      <c r="D6479" t="str">
        <f t="shared" si="191"/>
        <v>PUBTRAKERIMP</v>
      </c>
      <c r="E6479" t="str">
        <f>VLOOKUP(D6479,'NZ40-POPT_tech_groups'!A:B,2,FALSE)</f>
        <v>NZ40-ENE-1-PUBTRA</v>
      </c>
      <c r="F6479" s="3">
        <f>_xlfn.IFNA(_xlfn.IFNA(VLOOKUP(D6479,'Energy Share'!B:D,3,FALSE),VLOOKUP(LEFT(D6479,LEN(D6479)-2),'Energy Share'!B:D,3,FALSE)),0)*HLOOKUP(C6479,'Energy Share'!$I$2:$AL$3,2,FALSE)*VLOOKUP(LEFT(D6479,6),'Energy Share'!$I$6:$J$14,2,FALSE)</f>
        <v>0</v>
      </c>
    </row>
    <row r="6480" spans="1:6" hidden="1" x14ac:dyDescent="0.3">
      <c r="A6480">
        <f>IF(IFERROR(_xlfn.NUMBERVALUE(RIGHT(D6480,2))=C6480-2000,TRUE),1,0)*_xlfn.IFNA(VLOOKUP(LEFT(RIGHT(D6480,LEN(D6480)-6),LEN(RIGHT(D6480,LEN(D6480)-6))-3),'Filter Fuel'!$A$3:$I$29,HLOOKUP(LEFT(D6480,6),'Filter Fuel'!$B$1:$I$2,2,FALSE),FALSE),1)*IF(F6480=0,0,1)</f>
        <v>0</v>
      </c>
      <c r="B6480" t="s">
        <v>2</v>
      </c>
      <c r="C6480">
        <f t="shared" si="190"/>
        <v>2041</v>
      </c>
      <c r="D6480" t="str">
        <f t="shared" si="191"/>
        <v>RESBDGKERIMP</v>
      </c>
      <c r="E6480" t="str">
        <f>VLOOKUP(D6480,'NZ40-POPT_tech_groups'!A:B,2,FALSE)</f>
        <v>NZ40-ENE-1-RESBDG</v>
      </c>
      <c r="F6480" s="3">
        <f>_xlfn.IFNA(_xlfn.IFNA(VLOOKUP(D6480,'Energy Share'!B:D,3,FALSE),VLOOKUP(LEFT(D6480,LEN(D6480)-2),'Energy Share'!B:D,3,FALSE)),0)*HLOOKUP(C6480,'Energy Share'!$I$2:$AL$3,2,FALSE)*VLOOKUP(LEFT(D6480,6),'Energy Share'!$I$6:$J$14,2,FALSE)</f>
        <v>0</v>
      </c>
    </row>
    <row r="6481" spans="1:6" hidden="1" x14ac:dyDescent="0.3">
      <c r="A6481">
        <f>IF(IFERROR(_xlfn.NUMBERVALUE(RIGHT(D6481,2))=C6481-2000,TRUE),1,0)*_xlfn.IFNA(VLOOKUP(LEFT(RIGHT(D6481,LEN(D6481)-6),LEN(RIGHT(D6481,LEN(D6481)-6))-3),'Filter Fuel'!$A$3:$I$29,HLOOKUP(LEFT(D6481,6),'Filter Fuel'!$B$1:$I$2,2,FALSE),FALSE),1)*IF(F6481=0,0,1)</f>
        <v>0</v>
      </c>
      <c r="B6481" t="s">
        <v>2</v>
      </c>
      <c r="C6481">
        <f t="shared" si="190"/>
        <v>2041</v>
      </c>
      <c r="D6481" t="str">
        <f t="shared" si="191"/>
        <v>COMBDGLFOIMP</v>
      </c>
      <c r="E6481" t="str">
        <f>VLOOKUP(D6481,'NZ40-POPT_tech_groups'!A:B,2,FALSE)</f>
        <v>NZ40-ENE-1-COMBDG</v>
      </c>
      <c r="F6481" s="3">
        <f>_xlfn.IFNA(_xlfn.IFNA(VLOOKUP(D6481,'Energy Share'!B:D,3,FALSE),VLOOKUP(LEFT(D6481,LEN(D6481)-2),'Energy Share'!B:D,3,FALSE)),0)*HLOOKUP(C6481,'Energy Share'!$I$2:$AL$3,2,FALSE)*VLOOKUP(LEFT(D6481,6),'Energy Share'!$I$6:$J$14,2,FALSE)</f>
        <v>0</v>
      </c>
    </row>
    <row r="6482" spans="1:6" hidden="1" x14ac:dyDescent="0.3">
      <c r="A6482">
        <f>IF(IFERROR(_xlfn.NUMBERVALUE(RIGHT(D6482,2))=C6482-2000,TRUE),1,0)*_xlfn.IFNA(VLOOKUP(LEFT(RIGHT(D6482,LEN(D6482)-6),LEN(RIGHT(D6482,LEN(D6482)-6))-3),'Filter Fuel'!$A$3:$I$29,HLOOKUP(LEFT(D6482,6),'Filter Fuel'!$B$1:$I$2,2,FALSE),FALSE),1)*IF(F6482=0,0,1)</f>
        <v>0</v>
      </c>
      <c r="B6482" t="s">
        <v>2</v>
      </c>
      <c r="C6482">
        <f t="shared" si="190"/>
        <v>2041</v>
      </c>
      <c r="D6482" t="str">
        <f t="shared" si="191"/>
        <v>FRETRALFOIMP</v>
      </c>
      <c r="E6482" t="str">
        <f>VLOOKUP(D6482,'NZ40-POPT_tech_groups'!A:B,2,FALSE)</f>
        <v>NZ40-ENE-1-FRETRA</v>
      </c>
      <c r="F6482" s="3">
        <f>_xlfn.IFNA(_xlfn.IFNA(VLOOKUP(D6482,'Energy Share'!B:D,3,FALSE),VLOOKUP(LEFT(D6482,LEN(D6482)-2),'Energy Share'!B:D,3,FALSE)),0)*HLOOKUP(C6482,'Energy Share'!$I$2:$AL$3,2,FALSE)*VLOOKUP(LEFT(D6482,6),'Energy Share'!$I$6:$J$14,2,FALSE)</f>
        <v>0</v>
      </c>
    </row>
    <row r="6483" spans="1:6" hidden="1" x14ac:dyDescent="0.3">
      <c r="A6483">
        <f>IF(IFERROR(_xlfn.NUMBERVALUE(RIGHT(D6483,2))=C6483-2000,TRUE),1,0)*_xlfn.IFNA(VLOOKUP(LEFT(RIGHT(D6483,LEN(D6483)-6),LEN(RIGHT(D6483,LEN(D6483)-6))-3),'Filter Fuel'!$A$3:$I$29,HLOOKUP(LEFT(D6483,6),'Filter Fuel'!$B$1:$I$2,2,FALSE),FALSE),1)*IF(F6483=0,0,1)</f>
        <v>0</v>
      </c>
      <c r="B6483" t="s">
        <v>2</v>
      </c>
      <c r="C6483">
        <f t="shared" si="190"/>
        <v>2041</v>
      </c>
      <c r="D6483" t="str">
        <f t="shared" si="191"/>
        <v>INDBDGLFOIMP</v>
      </c>
      <c r="E6483" t="str">
        <f>VLOOKUP(D6483,'NZ40-POPT_tech_groups'!A:B,2,FALSE)</f>
        <v>NZ40-ENE-1-INDBDG</v>
      </c>
      <c r="F6483" s="3">
        <f>_xlfn.IFNA(_xlfn.IFNA(VLOOKUP(D6483,'Energy Share'!B:D,3,FALSE),VLOOKUP(LEFT(D6483,LEN(D6483)-2),'Energy Share'!B:D,3,FALSE)),0)*HLOOKUP(C6483,'Energy Share'!$I$2:$AL$3,2,FALSE)*VLOOKUP(LEFT(D6483,6),'Energy Share'!$I$6:$J$14,2,FALSE)</f>
        <v>0</v>
      </c>
    </row>
    <row r="6484" spans="1:6" hidden="1" x14ac:dyDescent="0.3">
      <c r="A6484">
        <f>IF(IFERROR(_xlfn.NUMBERVALUE(RIGHT(D6484,2))=C6484-2000,TRUE),1,0)*_xlfn.IFNA(VLOOKUP(LEFT(RIGHT(D6484,LEN(D6484)-6),LEN(RIGHT(D6484,LEN(D6484)-6))-3),'Filter Fuel'!$A$3:$I$29,HLOOKUP(LEFT(D6484,6),'Filter Fuel'!$B$1:$I$2,2,FALSE),FALSE),1)*IF(F6484=0,0,1)</f>
        <v>0</v>
      </c>
      <c r="B6484" t="s">
        <v>2</v>
      </c>
      <c r="C6484">
        <f t="shared" si="190"/>
        <v>2041</v>
      </c>
      <c r="D6484" t="str">
        <f t="shared" si="191"/>
        <v>PUBBDGLFOIMP</v>
      </c>
      <c r="E6484" t="str">
        <f>VLOOKUP(D6484,'NZ40-POPT_tech_groups'!A:B,2,FALSE)</f>
        <v>NZ40-ENE-1-PUBBDG</v>
      </c>
      <c r="F6484" s="3">
        <f>_xlfn.IFNA(_xlfn.IFNA(VLOOKUP(D6484,'Energy Share'!B:D,3,FALSE),VLOOKUP(LEFT(D6484,LEN(D6484)-2),'Energy Share'!B:D,3,FALSE)),0)*HLOOKUP(C6484,'Energy Share'!$I$2:$AL$3,2,FALSE)*VLOOKUP(LEFT(D6484,6),'Energy Share'!$I$6:$J$14,2,FALSE)</f>
        <v>0</v>
      </c>
    </row>
    <row r="6485" spans="1:6" hidden="1" x14ac:dyDescent="0.3">
      <c r="A6485">
        <f>IF(IFERROR(_xlfn.NUMBERVALUE(RIGHT(D6485,2))=C6485-2000,TRUE),1,0)*_xlfn.IFNA(VLOOKUP(LEFT(RIGHT(D6485,LEN(D6485)-6),LEN(RIGHT(D6485,LEN(D6485)-6))-3),'Filter Fuel'!$A$3:$I$29,HLOOKUP(LEFT(D6485,6),'Filter Fuel'!$B$1:$I$2,2,FALSE),FALSE),1)*IF(F6485=0,0,1)</f>
        <v>0</v>
      </c>
      <c r="B6485" t="s">
        <v>2</v>
      </c>
      <c r="C6485">
        <f t="shared" si="190"/>
        <v>2041</v>
      </c>
      <c r="D6485" t="str">
        <f t="shared" si="191"/>
        <v>PUBTRALFOIMP</v>
      </c>
      <c r="E6485" t="str">
        <f>VLOOKUP(D6485,'NZ40-POPT_tech_groups'!A:B,2,FALSE)</f>
        <v>NZ40-ENE-1-PUBTRA</v>
      </c>
      <c r="F6485" s="3">
        <f>_xlfn.IFNA(_xlfn.IFNA(VLOOKUP(D6485,'Energy Share'!B:D,3,FALSE),VLOOKUP(LEFT(D6485,LEN(D6485)-2),'Energy Share'!B:D,3,FALSE)),0)*HLOOKUP(C6485,'Energy Share'!$I$2:$AL$3,2,FALSE)*VLOOKUP(LEFT(D6485,6),'Energy Share'!$I$6:$J$14,2,FALSE)</f>
        <v>0</v>
      </c>
    </row>
    <row r="6486" spans="1:6" hidden="1" x14ac:dyDescent="0.3">
      <c r="A6486">
        <f>IF(IFERROR(_xlfn.NUMBERVALUE(RIGHT(D6486,2))=C6486-2000,TRUE),1,0)*_xlfn.IFNA(VLOOKUP(LEFT(RIGHT(D6486,LEN(D6486)-6),LEN(RIGHT(D6486,LEN(D6486)-6))-3),'Filter Fuel'!$A$3:$I$29,HLOOKUP(LEFT(D6486,6),'Filter Fuel'!$B$1:$I$2,2,FALSE),FALSE),1)*IF(F6486=0,0,1)</f>
        <v>0</v>
      </c>
      <c r="B6486" t="s">
        <v>2</v>
      </c>
      <c r="C6486">
        <f t="shared" si="190"/>
        <v>2041</v>
      </c>
      <c r="D6486" t="str">
        <f t="shared" si="191"/>
        <v>RESBDGLFOIMP</v>
      </c>
      <c r="E6486" t="str">
        <f>VLOOKUP(D6486,'NZ40-POPT_tech_groups'!A:B,2,FALSE)</f>
        <v>NZ40-ENE-1-RESBDG</v>
      </c>
      <c r="F6486" s="3">
        <f>_xlfn.IFNA(_xlfn.IFNA(VLOOKUP(D6486,'Energy Share'!B:D,3,FALSE),VLOOKUP(LEFT(D6486,LEN(D6486)-2),'Energy Share'!B:D,3,FALSE)),0)*HLOOKUP(C6486,'Energy Share'!$I$2:$AL$3,2,FALSE)*VLOOKUP(LEFT(D6486,6),'Energy Share'!$I$6:$J$14,2,FALSE)</f>
        <v>0</v>
      </c>
    </row>
    <row r="6487" spans="1:6" hidden="1" x14ac:dyDescent="0.3">
      <c r="A6487">
        <f>IF(IFERROR(_xlfn.NUMBERVALUE(RIGHT(D6487,2))=C6487-2000,TRUE),1,0)*_xlfn.IFNA(VLOOKUP(LEFT(RIGHT(D6487,LEN(D6487)-6),LEN(RIGHT(D6487,LEN(D6487)-6))-3),'Filter Fuel'!$A$3:$I$29,HLOOKUP(LEFT(D6487,6),'Filter Fuel'!$B$1:$I$2,2,FALSE),FALSE),1)*IF(F6487=0,0,1)</f>
        <v>0</v>
      </c>
      <c r="B6487" t="s">
        <v>2</v>
      </c>
      <c r="C6487">
        <f t="shared" si="190"/>
        <v>2041</v>
      </c>
      <c r="D6487" t="str">
        <f t="shared" si="191"/>
        <v>COMBDGNGAIMP</v>
      </c>
      <c r="E6487" t="str">
        <f>VLOOKUP(D6487,'NZ40-POPT_tech_groups'!A:B,2,FALSE)</f>
        <v>NZ40-ENE-1-COMBDG</v>
      </c>
      <c r="F6487" s="3">
        <f>_xlfn.IFNA(_xlfn.IFNA(VLOOKUP(D6487,'Energy Share'!B:D,3,FALSE),VLOOKUP(LEFT(D6487,LEN(D6487)-2),'Energy Share'!B:D,3,FALSE)),0)*HLOOKUP(C6487,'Energy Share'!$I$2:$AL$3,2,FALSE)*VLOOKUP(LEFT(D6487,6),'Energy Share'!$I$6:$J$14,2,FALSE)</f>
        <v>0</v>
      </c>
    </row>
    <row r="6488" spans="1:6" hidden="1" x14ac:dyDescent="0.3">
      <c r="A6488">
        <f>IF(IFERROR(_xlfn.NUMBERVALUE(RIGHT(D6488,2))=C6488-2000,TRUE),1,0)*_xlfn.IFNA(VLOOKUP(LEFT(RIGHT(D6488,LEN(D6488)-6),LEN(RIGHT(D6488,LEN(D6488)-6))-3),'Filter Fuel'!$A$3:$I$29,HLOOKUP(LEFT(D6488,6),'Filter Fuel'!$B$1:$I$2,2,FALSE),FALSE),1)*IF(F6488=0,0,1)</f>
        <v>0</v>
      </c>
      <c r="B6488" t="s">
        <v>2</v>
      </c>
      <c r="C6488">
        <f t="shared" si="190"/>
        <v>2041</v>
      </c>
      <c r="D6488" t="str">
        <f t="shared" si="191"/>
        <v>FRETRANGAIMP</v>
      </c>
      <c r="E6488" t="str">
        <f>VLOOKUP(D6488,'NZ40-POPT_tech_groups'!A:B,2,FALSE)</f>
        <v>NZ40-ENE-1-FRETRA</v>
      </c>
      <c r="F6488" s="3">
        <f>_xlfn.IFNA(_xlfn.IFNA(VLOOKUP(D6488,'Energy Share'!B:D,3,FALSE),VLOOKUP(LEFT(D6488,LEN(D6488)-2),'Energy Share'!B:D,3,FALSE)),0)*HLOOKUP(C6488,'Energy Share'!$I$2:$AL$3,2,FALSE)*VLOOKUP(LEFT(D6488,6),'Energy Share'!$I$6:$J$14,2,FALSE)</f>
        <v>0</v>
      </c>
    </row>
    <row r="6489" spans="1:6" hidden="1" x14ac:dyDescent="0.3">
      <c r="A6489">
        <f>IF(IFERROR(_xlfn.NUMBERVALUE(RIGHT(D6489,2))=C6489-2000,TRUE),1,0)*_xlfn.IFNA(VLOOKUP(LEFT(RIGHT(D6489,LEN(D6489)-6),LEN(RIGHT(D6489,LEN(D6489)-6))-3),'Filter Fuel'!$A$3:$I$29,HLOOKUP(LEFT(D6489,6),'Filter Fuel'!$B$1:$I$2,2,FALSE),FALSE),1)*IF(F6489=0,0,1)</f>
        <v>0</v>
      </c>
      <c r="B6489" t="s">
        <v>2</v>
      </c>
      <c r="C6489">
        <f t="shared" ref="C6489:C6552" si="192">C6146+1</f>
        <v>2041</v>
      </c>
      <c r="D6489" t="str">
        <f t="shared" ref="D6489:D6552" si="193">D6146</f>
        <v>INDBDGNGAIMP</v>
      </c>
      <c r="E6489" t="str">
        <f>VLOOKUP(D6489,'NZ40-POPT_tech_groups'!A:B,2,FALSE)</f>
        <v>NZ40-ENE-1-INDBDG</v>
      </c>
      <c r="F6489" s="3">
        <f>_xlfn.IFNA(_xlfn.IFNA(VLOOKUP(D6489,'Energy Share'!B:D,3,FALSE),VLOOKUP(LEFT(D6489,LEN(D6489)-2),'Energy Share'!B:D,3,FALSE)),0)*HLOOKUP(C6489,'Energy Share'!$I$2:$AL$3,2,FALSE)*VLOOKUP(LEFT(D6489,6),'Energy Share'!$I$6:$J$14,2,FALSE)</f>
        <v>0</v>
      </c>
    </row>
    <row r="6490" spans="1:6" hidden="1" x14ac:dyDescent="0.3">
      <c r="A6490">
        <f>IF(IFERROR(_xlfn.NUMBERVALUE(RIGHT(D6490,2))=C6490-2000,TRUE),1,0)*_xlfn.IFNA(VLOOKUP(LEFT(RIGHT(D6490,LEN(D6490)-6),LEN(RIGHT(D6490,LEN(D6490)-6))-3),'Filter Fuel'!$A$3:$I$29,HLOOKUP(LEFT(D6490,6),'Filter Fuel'!$B$1:$I$2,2,FALSE),FALSE),1)*IF(F6490=0,0,1)</f>
        <v>0</v>
      </c>
      <c r="B6490" t="s">
        <v>2</v>
      </c>
      <c r="C6490">
        <f t="shared" si="192"/>
        <v>2041</v>
      </c>
      <c r="D6490" t="str">
        <f t="shared" si="193"/>
        <v>PASTRANGAIMP</v>
      </c>
      <c r="E6490" t="str">
        <f>VLOOKUP(D6490,'NZ40-POPT_tech_groups'!A:B,2,FALSE)</f>
        <v>NZ40-ENE-1-PASTRA</v>
      </c>
      <c r="F6490" s="3">
        <f>_xlfn.IFNA(_xlfn.IFNA(VLOOKUP(D6490,'Energy Share'!B:D,3,FALSE),VLOOKUP(LEFT(D6490,LEN(D6490)-2),'Energy Share'!B:D,3,FALSE)),0)*HLOOKUP(C6490,'Energy Share'!$I$2:$AL$3,2,FALSE)*VLOOKUP(LEFT(D6490,6),'Energy Share'!$I$6:$J$14,2,FALSE)</f>
        <v>0</v>
      </c>
    </row>
    <row r="6491" spans="1:6" hidden="1" x14ac:dyDescent="0.3">
      <c r="A6491">
        <f>IF(IFERROR(_xlfn.NUMBERVALUE(RIGHT(D6491,2))=C6491-2000,TRUE),1,0)*_xlfn.IFNA(VLOOKUP(LEFT(RIGHT(D6491,LEN(D6491)-6),LEN(RIGHT(D6491,LEN(D6491)-6))-3),'Filter Fuel'!$A$3:$I$29,HLOOKUP(LEFT(D6491,6),'Filter Fuel'!$B$1:$I$2,2,FALSE),FALSE),1)*IF(F6491=0,0,1)</f>
        <v>0</v>
      </c>
      <c r="B6491" t="s">
        <v>2</v>
      </c>
      <c r="C6491">
        <f t="shared" si="192"/>
        <v>2041</v>
      </c>
      <c r="D6491" t="str">
        <f t="shared" si="193"/>
        <v>PUBBDGNGAIMP</v>
      </c>
      <c r="E6491" t="str">
        <f>VLOOKUP(D6491,'NZ40-POPT_tech_groups'!A:B,2,FALSE)</f>
        <v>NZ40-ENE-1-PUBBDG</v>
      </c>
      <c r="F6491" s="3">
        <f>_xlfn.IFNA(_xlfn.IFNA(VLOOKUP(D6491,'Energy Share'!B:D,3,FALSE),VLOOKUP(LEFT(D6491,LEN(D6491)-2),'Energy Share'!B:D,3,FALSE)),0)*HLOOKUP(C6491,'Energy Share'!$I$2:$AL$3,2,FALSE)*VLOOKUP(LEFT(D6491,6),'Energy Share'!$I$6:$J$14,2,FALSE)</f>
        <v>0</v>
      </c>
    </row>
    <row r="6492" spans="1:6" hidden="1" x14ac:dyDescent="0.3">
      <c r="A6492">
        <f>IF(IFERROR(_xlfn.NUMBERVALUE(RIGHT(D6492,2))=C6492-2000,TRUE),1,0)*_xlfn.IFNA(VLOOKUP(LEFT(RIGHT(D6492,LEN(D6492)-6),LEN(RIGHT(D6492,LEN(D6492)-6))-3),'Filter Fuel'!$A$3:$I$29,HLOOKUP(LEFT(D6492,6),'Filter Fuel'!$B$1:$I$2,2,FALSE),FALSE),1)*IF(F6492=0,0,1)</f>
        <v>0</v>
      </c>
      <c r="B6492" t="s">
        <v>2</v>
      </c>
      <c r="C6492">
        <f t="shared" si="192"/>
        <v>2041</v>
      </c>
      <c r="D6492" t="str">
        <f t="shared" si="193"/>
        <v>PUBTRANGAIMP</v>
      </c>
      <c r="E6492" t="str">
        <f>VLOOKUP(D6492,'NZ40-POPT_tech_groups'!A:B,2,FALSE)</f>
        <v>NZ40-ENE-1-PUBTRA</v>
      </c>
      <c r="F6492" s="3">
        <f>_xlfn.IFNA(_xlfn.IFNA(VLOOKUP(D6492,'Energy Share'!B:D,3,FALSE),VLOOKUP(LEFT(D6492,LEN(D6492)-2),'Energy Share'!B:D,3,FALSE)),0)*HLOOKUP(C6492,'Energy Share'!$I$2:$AL$3,2,FALSE)*VLOOKUP(LEFT(D6492,6),'Energy Share'!$I$6:$J$14,2,FALSE)</f>
        <v>0</v>
      </c>
    </row>
    <row r="6493" spans="1:6" hidden="1" x14ac:dyDescent="0.3">
      <c r="A6493">
        <f>IF(IFERROR(_xlfn.NUMBERVALUE(RIGHT(D6493,2))=C6493-2000,TRUE),1,0)*_xlfn.IFNA(VLOOKUP(LEFT(RIGHT(D6493,LEN(D6493)-6),LEN(RIGHT(D6493,LEN(D6493)-6))-3),'Filter Fuel'!$A$3:$I$29,HLOOKUP(LEFT(D6493,6),'Filter Fuel'!$B$1:$I$2,2,FALSE),FALSE),1)*IF(F6493=0,0,1)</f>
        <v>0</v>
      </c>
      <c r="B6493" t="s">
        <v>2</v>
      </c>
      <c r="C6493">
        <f t="shared" si="192"/>
        <v>2041</v>
      </c>
      <c r="D6493" t="str">
        <f t="shared" si="193"/>
        <v>RESBDGNGAIMP</v>
      </c>
      <c r="E6493" t="str">
        <f>VLOOKUP(D6493,'NZ40-POPT_tech_groups'!A:B,2,FALSE)</f>
        <v>NZ40-ENE-1-RESBDG</v>
      </c>
      <c r="F6493" s="3">
        <f>_xlfn.IFNA(_xlfn.IFNA(VLOOKUP(D6493,'Energy Share'!B:D,3,FALSE),VLOOKUP(LEFT(D6493,LEN(D6493)-2),'Energy Share'!B:D,3,FALSE)),0)*HLOOKUP(C6493,'Energy Share'!$I$2:$AL$3,2,FALSE)*VLOOKUP(LEFT(D6493,6),'Energy Share'!$I$6:$J$14,2,FALSE)</f>
        <v>0</v>
      </c>
    </row>
    <row r="6494" spans="1:6" hidden="1" x14ac:dyDescent="0.3">
      <c r="A6494">
        <f>IF(IFERROR(_xlfn.NUMBERVALUE(RIGHT(D6494,2))=C6494-2000,TRUE),1,0)*_xlfn.IFNA(VLOOKUP(LEFT(RIGHT(D6494,LEN(D6494)-6),LEN(RIGHT(D6494,LEN(D6494)-6))-3),'Filter Fuel'!$A$3:$I$29,HLOOKUP(LEFT(D6494,6),'Filter Fuel'!$B$1:$I$2,2,FALSE),FALSE),1)*IF(F6494=0,0,1)</f>
        <v>0</v>
      </c>
      <c r="B6494" t="s">
        <v>2</v>
      </c>
      <c r="C6494">
        <f t="shared" si="192"/>
        <v>2041</v>
      </c>
      <c r="D6494" t="str">
        <f t="shared" si="193"/>
        <v>INDBDGPCOKIMP</v>
      </c>
      <c r="E6494" t="str">
        <f>VLOOKUP(D6494,'NZ40-POPT_tech_groups'!A:B,2,FALSE)</f>
        <v>NZ40-ENE-1-INDBDG</v>
      </c>
      <c r="F6494" s="3">
        <f>_xlfn.IFNA(_xlfn.IFNA(VLOOKUP(D6494,'Energy Share'!B:D,3,FALSE),VLOOKUP(LEFT(D6494,LEN(D6494)-2),'Energy Share'!B:D,3,FALSE)),0)*HLOOKUP(C6494,'Energy Share'!$I$2:$AL$3,2,FALSE)*VLOOKUP(LEFT(D6494,6),'Energy Share'!$I$6:$J$14,2,FALSE)</f>
        <v>0</v>
      </c>
    </row>
    <row r="6495" spans="1:6" hidden="1" x14ac:dyDescent="0.3">
      <c r="A6495">
        <f>IF(IFERROR(_xlfn.NUMBERVALUE(RIGHT(D6495,2))=C6495-2000,TRUE),1,0)*_xlfn.IFNA(VLOOKUP(LEFT(RIGHT(D6495,LEN(D6495)-6),LEN(RIGHT(D6495,LEN(D6495)-6))-3),'Filter Fuel'!$A$3:$I$29,HLOOKUP(LEFT(D6495,6),'Filter Fuel'!$B$1:$I$2,2,FALSE),FALSE),1)*IF(F6495=0,0,1)</f>
        <v>0</v>
      </c>
      <c r="B6495" t="s">
        <v>2</v>
      </c>
      <c r="C6495">
        <f t="shared" si="192"/>
        <v>2041</v>
      </c>
      <c r="D6495" t="str">
        <f t="shared" si="193"/>
        <v>COMBDGPROIMP</v>
      </c>
      <c r="E6495" t="str">
        <f>VLOOKUP(D6495,'NZ40-POPT_tech_groups'!A:B,2,FALSE)</f>
        <v>NZ40-ENE-1-COMBDG</v>
      </c>
      <c r="F6495" s="3">
        <f>_xlfn.IFNA(_xlfn.IFNA(VLOOKUP(D6495,'Energy Share'!B:D,3,FALSE),VLOOKUP(LEFT(D6495,LEN(D6495)-2),'Energy Share'!B:D,3,FALSE)),0)*HLOOKUP(C6495,'Energy Share'!$I$2:$AL$3,2,FALSE)*VLOOKUP(LEFT(D6495,6),'Energy Share'!$I$6:$J$14,2,FALSE)</f>
        <v>0</v>
      </c>
    </row>
    <row r="6496" spans="1:6" hidden="1" x14ac:dyDescent="0.3">
      <c r="A6496">
        <f>IF(IFERROR(_xlfn.NUMBERVALUE(RIGHT(D6496,2))=C6496-2000,TRUE),1,0)*_xlfn.IFNA(VLOOKUP(LEFT(RIGHT(D6496,LEN(D6496)-6),LEN(RIGHT(D6496,LEN(D6496)-6))-3),'Filter Fuel'!$A$3:$I$29,HLOOKUP(LEFT(D6496,6),'Filter Fuel'!$B$1:$I$2,2,FALSE),FALSE),1)*IF(F6496=0,0,1)</f>
        <v>0</v>
      </c>
      <c r="B6496" t="s">
        <v>2</v>
      </c>
      <c r="C6496">
        <f t="shared" si="192"/>
        <v>2041</v>
      </c>
      <c r="D6496" t="str">
        <f t="shared" si="193"/>
        <v>FRETRAPROIMP</v>
      </c>
      <c r="E6496" t="str">
        <f>VLOOKUP(D6496,'NZ40-POPT_tech_groups'!A:B,2,FALSE)</f>
        <v>NZ40-ENE-1-FRETRA</v>
      </c>
      <c r="F6496" s="3">
        <f>_xlfn.IFNA(_xlfn.IFNA(VLOOKUP(D6496,'Energy Share'!B:D,3,FALSE),VLOOKUP(LEFT(D6496,LEN(D6496)-2),'Energy Share'!B:D,3,FALSE)),0)*HLOOKUP(C6496,'Energy Share'!$I$2:$AL$3,2,FALSE)*VLOOKUP(LEFT(D6496,6),'Energy Share'!$I$6:$J$14,2,FALSE)</f>
        <v>0</v>
      </c>
    </row>
    <row r="6497" spans="1:6" hidden="1" x14ac:dyDescent="0.3">
      <c r="A6497">
        <f>IF(IFERROR(_xlfn.NUMBERVALUE(RIGHT(D6497,2))=C6497-2000,TRUE),1,0)*_xlfn.IFNA(VLOOKUP(LEFT(RIGHT(D6497,LEN(D6497)-6),LEN(RIGHT(D6497,LEN(D6497)-6))-3),'Filter Fuel'!$A$3:$I$29,HLOOKUP(LEFT(D6497,6),'Filter Fuel'!$B$1:$I$2,2,FALSE),FALSE),1)*IF(F6497=0,0,1)</f>
        <v>0</v>
      </c>
      <c r="B6497" t="s">
        <v>2</v>
      </c>
      <c r="C6497">
        <f t="shared" si="192"/>
        <v>2041</v>
      </c>
      <c r="D6497" t="str">
        <f t="shared" si="193"/>
        <v>INDBDGPROIMP</v>
      </c>
      <c r="E6497" t="str">
        <f>VLOOKUP(D6497,'NZ40-POPT_tech_groups'!A:B,2,FALSE)</f>
        <v>NZ40-ENE-1-INDBDG</v>
      </c>
      <c r="F6497" s="3">
        <f>_xlfn.IFNA(_xlfn.IFNA(VLOOKUP(D6497,'Energy Share'!B:D,3,FALSE),VLOOKUP(LEFT(D6497,LEN(D6497)-2),'Energy Share'!B:D,3,FALSE)),0)*HLOOKUP(C6497,'Energy Share'!$I$2:$AL$3,2,FALSE)*VLOOKUP(LEFT(D6497,6),'Energy Share'!$I$6:$J$14,2,FALSE)</f>
        <v>0</v>
      </c>
    </row>
    <row r="6498" spans="1:6" hidden="1" x14ac:dyDescent="0.3">
      <c r="A6498">
        <f>IF(IFERROR(_xlfn.NUMBERVALUE(RIGHT(D6498,2))=C6498-2000,TRUE),1,0)*_xlfn.IFNA(VLOOKUP(LEFT(RIGHT(D6498,LEN(D6498)-6),LEN(RIGHT(D6498,LEN(D6498)-6))-3),'Filter Fuel'!$A$3:$I$29,HLOOKUP(LEFT(D6498,6),'Filter Fuel'!$B$1:$I$2,2,FALSE),FALSE),1)*IF(F6498=0,0,1)</f>
        <v>0</v>
      </c>
      <c r="B6498" t="s">
        <v>2</v>
      </c>
      <c r="C6498">
        <f t="shared" si="192"/>
        <v>2041</v>
      </c>
      <c r="D6498" t="str">
        <f t="shared" si="193"/>
        <v>PASTRAPROIMP</v>
      </c>
      <c r="E6498" t="str">
        <f>VLOOKUP(D6498,'NZ40-POPT_tech_groups'!A:B,2,FALSE)</f>
        <v>NZ40-ENE-1-PASTRA</v>
      </c>
      <c r="F6498" s="3">
        <f>_xlfn.IFNA(_xlfn.IFNA(VLOOKUP(D6498,'Energy Share'!B:D,3,FALSE),VLOOKUP(LEFT(D6498,LEN(D6498)-2),'Energy Share'!B:D,3,FALSE)),0)*HLOOKUP(C6498,'Energy Share'!$I$2:$AL$3,2,FALSE)*VLOOKUP(LEFT(D6498,6),'Energy Share'!$I$6:$J$14,2,FALSE)</f>
        <v>0</v>
      </c>
    </row>
    <row r="6499" spans="1:6" hidden="1" x14ac:dyDescent="0.3">
      <c r="A6499">
        <f>IF(IFERROR(_xlfn.NUMBERVALUE(RIGHT(D6499,2))=C6499-2000,TRUE),1,0)*_xlfn.IFNA(VLOOKUP(LEFT(RIGHT(D6499,LEN(D6499)-6),LEN(RIGHT(D6499,LEN(D6499)-6))-3),'Filter Fuel'!$A$3:$I$29,HLOOKUP(LEFT(D6499,6),'Filter Fuel'!$B$1:$I$2,2,FALSE),FALSE),1)*IF(F6499=0,0,1)</f>
        <v>0</v>
      </c>
      <c r="B6499" t="s">
        <v>2</v>
      </c>
      <c r="C6499">
        <f t="shared" si="192"/>
        <v>2041</v>
      </c>
      <c r="D6499" t="str">
        <f t="shared" si="193"/>
        <v>PUBBDGPROIMP</v>
      </c>
      <c r="E6499" t="str">
        <f>VLOOKUP(D6499,'NZ40-POPT_tech_groups'!A:B,2,FALSE)</f>
        <v>NZ40-ENE-1-PUBBDG</v>
      </c>
      <c r="F6499" s="3">
        <f>_xlfn.IFNA(_xlfn.IFNA(VLOOKUP(D6499,'Energy Share'!B:D,3,FALSE),VLOOKUP(LEFT(D6499,LEN(D6499)-2),'Energy Share'!B:D,3,FALSE)),0)*HLOOKUP(C6499,'Energy Share'!$I$2:$AL$3,2,FALSE)*VLOOKUP(LEFT(D6499,6),'Energy Share'!$I$6:$J$14,2,FALSE)</f>
        <v>0</v>
      </c>
    </row>
    <row r="6500" spans="1:6" hidden="1" x14ac:dyDescent="0.3">
      <c r="A6500">
        <f>IF(IFERROR(_xlfn.NUMBERVALUE(RIGHT(D6500,2))=C6500-2000,TRUE),1,0)*_xlfn.IFNA(VLOOKUP(LEFT(RIGHT(D6500,LEN(D6500)-6),LEN(RIGHT(D6500,LEN(D6500)-6))-3),'Filter Fuel'!$A$3:$I$29,HLOOKUP(LEFT(D6500,6),'Filter Fuel'!$B$1:$I$2,2,FALSE),FALSE),1)*IF(F6500=0,0,1)</f>
        <v>0</v>
      </c>
      <c r="B6500" t="s">
        <v>2</v>
      </c>
      <c r="C6500">
        <f t="shared" si="192"/>
        <v>2041</v>
      </c>
      <c r="D6500" t="str">
        <f t="shared" si="193"/>
        <v>PUBTRAPROIMP</v>
      </c>
      <c r="E6500" t="str">
        <f>VLOOKUP(D6500,'NZ40-POPT_tech_groups'!A:B,2,FALSE)</f>
        <v>NZ40-ENE-1-PUBTRA</v>
      </c>
      <c r="F6500" s="3">
        <f>_xlfn.IFNA(_xlfn.IFNA(VLOOKUP(D6500,'Energy Share'!B:D,3,FALSE),VLOOKUP(LEFT(D6500,LEN(D6500)-2),'Energy Share'!B:D,3,FALSE)),0)*HLOOKUP(C6500,'Energy Share'!$I$2:$AL$3,2,FALSE)*VLOOKUP(LEFT(D6500,6),'Energy Share'!$I$6:$J$14,2,FALSE)</f>
        <v>0</v>
      </c>
    </row>
    <row r="6501" spans="1:6" hidden="1" x14ac:dyDescent="0.3">
      <c r="A6501">
        <f>IF(IFERROR(_xlfn.NUMBERVALUE(RIGHT(D6501,2))=C6501-2000,TRUE),1,0)*_xlfn.IFNA(VLOOKUP(LEFT(RIGHT(D6501,LEN(D6501)-6),LEN(RIGHT(D6501,LEN(D6501)-6))-3),'Filter Fuel'!$A$3:$I$29,HLOOKUP(LEFT(D6501,6),'Filter Fuel'!$B$1:$I$2,2,FALSE),FALSE),1)*IF(F6501=0,0,1)</f>
        <v>0</v>
      </c>
      <c r="B6501" t="s">
        <v>2</v>
      </c>
      <c r="C6501">
        <f t="shared" si="192"/>
        <v>2041</v>
      </c>
      <c r="D6501" t="str">
        <f t="shared" si="193"/>
        <v>RESBDGPROIMP</v>
      </c>
      <c r="E6501" t="str">
        <f>VLOOKUP(D6501,'NZ40-POPT_tech_groups'!A:B,2,FALSE)</f>
        <v>NZ40-ENE-1-RESBDG</v>
      </c>
      <c r="F6501" s="3">
        <f>_xlfn.IFNA(_xlfn.IFNA(VLOOKUP(D6501,'Energy Share'!B:D,3,FALSE),VLOOKUP(LEFT(D6501,LEN(D6501)-2),'Energy Share'!B:D,3,FALSE)),0)*HLOOKUP(C6501,'Energy Share'!$I$2:$AL$3,2,FALSE)*VLOOKUP(LEFT(D6501,6),'Energy Share'!$I$6:$J$14,2,FALSE)</f>
        <v>0</v>
      </c>
    </row>
    <row r="6502" spans="1:6" hidden="1" x14ac:dyDescent="0.3">
      <c r="A6502">
        <f>IF(IFERROR(_xlfn.NUMBERVALUE(RIGHT(D6502,2))=C6502-2000,TRUE),1,0)*_xlfn.IFNA(VLOOKUP(LEFT(RIGHT(D6502,LEN(D6502)-6),LEN(RIGHT(D6502,LEN(D6502)-6))-3),'Filter Fuel'!$A$3:$I$29,HLOOKUP(LEFT(D6502,6),'Filter Fuel'!$B$1:$I$2,2,FALSE),FALSE),1)*IF(F6502=0,0,1)</f>
        <v>0</v>
      </c>
      <c r="B6502" t="s">
        <v>2</v>
      </c>
      <c r="C6502">
        <f t="shared" si="192"/>
        <v>2041</v>
      </c>
      <c r="D6502" t="str">
        <f t="shared" si="193"/>
        <v>FRETRARDSLIMP</v>
      </c>
      <c r="E6502" t="str">
        <f>VLOOKUP(D6502,'NZ40-POPT_tech_groups'!A:B,2,FALSE)</f>
        <v>NZ40-ENE-1-FRETRA</v>
      </c>
      <c r="F6502" s="3">
        <f>_xlfn.IFNA(_xlfn.IFNA(VLOOKUP(D6502,'Energy Share'!B:D,3,FALSE),VLOOKUP(LEFT(D6502,LEN(D6502)-2),'Energy Share'!B:D,3,FALSE)),0)*HLOOKUP(C6502,'Energy Share'!$I$2:$AL$3,2,FALSE)*VLOOKUP(LEFT(D6502,6),'Energy Share'!$I$6:$J$14,2,FALSE)</f>
        <v>0</v>
      </c>
    </row>
    <row r="6503" spans="1:6" hidden="1" x14ac:dyDescent="0.3">
      <c r="A6503">
        <f>IF(IFERROR(_xlfn.NUMBERVALUE(RIGHT(D6503,2))=C6503-2000,TRUE),1,0)*_xlfn.IFNA(VLOOKUP(LEFT(RIGHT(D6503,LEN(D6503)-6),LEN(RIGHT(D6503,LEN(D6503)-6))-3),'Filter Fuel'!$A$3:$I$29,HLOOKUP(LEFT(D6503,6),'Filter Fuel'!$B$1:$I$2,2,FALSE),FALSE),1)*IF(F6503=0,0,1)</f>
        <v>0</v>
      </c>
      <c r="B6503" t="s">
        <v>2</v>
      </c>
      <c r="C6503">
        <f t="shared" si="192"/>
        <v>2041</v>
      </c>
      <c r="D6503" t="str">
        <f t="shared" si="193"/>
        <v>PASTRARDSLIMP</v>
      </c>
      <c r="E6503" t="str">
        <f>VLOOKUP(D6503,'NZ40-POPT_tech_groups'!A:B,2,FALSE)</f>
        <v>NZ40-ENE-1-PASTRA</v>
      </c>
      <c r="F6503" s="3">
        <f>_xlfn.IFNA(_xlfn.IFNA(VLOOKUP(D6503,'Energy Share'!B:D,3,FALSE),VLOOKUP(LEFT(D6503,LEN(D6503)-2),'Energy Share'!B:D,3,FALSE)),0)*HLOOKUP(C6503,'Energy Share'!$I$2:$AL$3,2,FALSE)*VLOOKUP(LEFT(D6503,6),'Energy Share'!$I$6:$J$14,2,FALSE)</f>
        <v>0</v>
      </c>
    </row>
    <row r="6504" spans="1:6" hidden="1" x14ac:dyDescent="0.3">
      <c r="A6504">
        <f>IF(IFERROR(_xlfn.NUMBERVALUE(RIGHT(D6504,2))=C6504-2000,TRUE),1,0)*_xlfn.IFNA(VLOOKUP(LEFT(RIGHT(D6504,LEN(D6504)-6),LEN(RIGHT(D6504,LEN(D6504)-6))-3),'Filter Fuel'!$A$3:$I$29,HLOOKUP(LEFT(D6504,6),'Filter Fuel'!$B$1:$I$2,2,FALSE),FALSE),1)*IF(F6504=0,0,1)</f>
        <v>0</v>
      </c>
      <c r="B6504" t="s">
        <v>2</v>
      </c>
      <c r="C6504">
        <f t="shared" si="192"/>
        <v>2041</v>
      </c>
      <c r="D6504" t="str">
        <f t="shared" si="193"/>
        <v>PUBTRARDSLIMP</v>
      </c>
      <c r="E6504" t="str">
        <f>VLOOKUP(D6504,'NZ40-POPT_tech_groups'!A:B,2,FALSE)</f>
        <v>NZ40-ENE-1-PUBTRA</v>
      </c>
      <c r="F6504" s="3">
        <f>_xlfn.IFNA(_xlfn.IFNA(VLOOKUP(D6504,'Energy Share'!B:D,3,FALSE),VLOOKUP(LEFT(D6504,LEN(D6504)-2),'Energy Share'!B:D,3,FALSE)),0)*HLOOKUP(C6504,'Energy Share'!$I$2:$AL$3,2,FALSE)*VLOOKUP(LEFT(D6504,6),'Energy Share'!$I$6:$J$14,2,FALSE)</f>
        <v>0</v>
      </c>
    </row>
    <row r="6505" spans="1:6" hidden="1" x14ac:dyDescent="0.3">
      <c r="A6505">
        <f>IF(IFERROR(_xlfn.NUMBERVALUE(RIGHT(D6505,2))=C6505-2000,TRUE),1,0)*_xlfn.IFNA(VLOOKUP(LEFT(RIGHT(D6505,LEN(D6505)-6),LEN(RIGHT(D6505,LEN(D6505)-6))-3),'Filter Fuel'!$A$3:$I$29,HLOOKUP(LEFT(D6505,6),'Filter Fuel'!$B$1:$I$2,2,FALSE),FALSE),1)*IF(F6505=0,0,1)</f>
        <v>0</v>
      </c>
      <c r="B6505" t="s">
        <v>2</v>
      </c>
      <c r="C6505">
        <f t="shared" si="192"/>
        <v>2041</v>
      </c>
      <c r="D6505" t="str">
        <f t="shared" si="193"/>
        <v>COMBDGSGAIMP</v>
      </c>
      <c r="E6505" t="str">
        <f>VLOOKUP(D6505,'NZ40-POPT_tech_groups'!A:B,2,FALSE)</f>
        <v>NZ40-ENE-1-COMBDG</v>
      </c>
      <c r="F6505" s="3">
        <f>_xlfn.IFNA(_xlfn.IFNA(VLOOKUP(D6505,'Energy Share'!B:D,3,FALSE),VLOOKUP(LEFT(D6505,LEN(D6505)-2),'Energy Share'!B:D,3,FALSE)),0)*HLOOKUP(C6505,'Energy Share'!$I$2:$AL$3,2,FALSE)*VLOOKUP(LEFT(D6505,6),'Energy Share'!$I$6:$J$14,2,FALSE)</f>
        <v>0</v>
      </c>
    </row>
    <row r="6506" spans="1:6" hidden="1" x14ac:dyDescent="0.3">
      <c r="A6506">
        <f>IF(IFERROR(_xlfn.NUMBERVALUE(RIGHT(D6506,2))=C6506-2000,TRUE),1,0)*_xlfn.IFNA(VLOOKUP(LEFT(RIGHT(D6506,LEN(D6506)-6),LEN(RIGHT(D6506,LEN(D6506)-6))-3),'Filter Fuel'!$A$3:$I$29,HLOOKUP(LEFT(D6506,6),'Filter Fuel'!$B$1:$I$2,2,FALSE),FALSE),1)*IF(F6506=0,0,1)</f>
        <v>0</v>
      </c>
      <c r="B6506" t="s">
        <v>2</v>
      </c>
      <c r="C6506">
        <f t="shared" si="192"/>
        <v>2041</v>
      </c>
      <c r="D6506" t="str">
        <f t="shared" si="193"/>
        <v>FRETRASGAIMP</v>
      </c>
      <c r="E6506" t="str">
        <f>VLOOKUP(D6506,'NZ40-POPT_tech_groups'!A:B,2,FALSE)</f>
        <v>NZ40-ENE-1-FRETRA</v>
      </c>
      <c r="F6506" s="3">
        <f>_xlfn.IFNA(_xlfn.IFNA(VLOOKUP(D6506,'Energy Share'!B:D,3,FALSE),VLOOKUP(LEFT(D6506,LEN(D6506)-2),'Energy Share'!B:D,3,FALSE)),0)*HLOOKUP(C6506,'Energy Share'!$I$2:$AL$3,2,FALSE)*VLOOKUP(LEFT(D6506,6),'Energy Share'!$I$6:$J$14,2,FALSE)</f>
        <v>0</v>
      </c>
    </row>
    <row r="6507" spans="1:6" hidden="1" x14ac:dyDescent="0.3">
      <c r="A6507">
        <f>IF(IFERROR(_xlfn.NUMBERVALUE(RIGHT(D6507,2))=C6507-2000,TRUE),1,0)*_xlfn.IFNA(VLOOKUP(LEFT(RIGHT(D6507,LEN(D6507)-6),LEN(RIGHT(D6507,LEN(D6507)-6))-3),'Filter Fuel'!$A$3:$I$29,HLOOKUP(LEFT(D6507,6),'Filter Fuel'!$B$1:$I$2,2,FALSE),FALSE),1)*IF(F6507=0,0,1)</f>
        <v>0</v>
      </c>
      <c r="B6507" t="s">
        <v>2</v>
      </c>
      <c r="C6507">
        <f t="shared" si="192"/>
        <v>2041</v>
      </c>
      <c r="D6507" t="str">
        <f t="shared" si="193"/>
        <v>PASTRASGAIMP</v>
      </c>
      <c r="E6507" t="str">
        <f>VLOOKUP(D6507,'NZ40-POPT_tech_groups'!A:B,2,FALSE)</f>
        <v>NZ40-ENE-1-PASTRA</v>
      </c>
      <c r="F6507" s="3">
        <f>_xlfn.IFNA(_xlfn.IFNA(VLOOKUP(D6507,'Energy Share'!B:D,3,FALSE),VLOOKUP(LEFT(D6507,LEN(D6507)-2),'Energy Share'!B:D,3,FALSE)),0)*HLOOKUP(C6507,'Energy Share'!$I$2:$AL$3,2,FALSE)*VLOOKUP(LEFT(D6507,6),'Energy Share'!$I$6:$J$14,2,FALSE)</f>
        <v>0</v>
      </c>
    </row>
    <row r="6508" spans="1:6" hidden="1" x14ac:dyDescent="0.3">
      <c r="A6508">
        <f>IF(IFERROR(_xlfn.NUMBERVALUE(RIGHT(D6508,2))=C6508-2000,TRUE),1,0)*_xlfn.IFNA(VLOOKUP(LEFT(RIGHT(D6508,LEN(D6508)-6),LEN(RIGHT(D6508,LEN(D6508)-6))-3),'Filter Fuel'!$A$3:$I$29,HLOOKUP(LEFT(D6508,6),'Filter Fuel'!$B$1:$I$2,2,FALSE),FALSE),1)*IF(F6508=0,0,1)</f>
        <v>0</v>
      </c>
      <c r="B6508" t="s">
        <v>2</v>
      </c>
      <c r="C6508">
        <f t="shared" si="192"/>
        <v>2041</v>
      </c>
      <c r="D6508" t="str">
        <f t="shared" si="193"/>
        <v>PUBBDGSGAIMP</v>
      </c>
      <c r="E6508" t="str">
        <f>VLOOKUP(D6508,'NZ40-POPT_tech_groups'!A:B,2,FALSE)</f>
        <v>NZ40-ENE-1-PUBBDG</v>
      </c>
      <c r="F6508" s="3">
        <f>_xlfn.IFNA(_xlfn.IFNA(VLOOKUP(D6508,'Energy Share'!B:D,3,FALSE),VLOOKUP(LEFT(D6508,LEN(D6508)-2),'Energy Share'!B:D,3,FALSE)),0)*HLOOKUP(C6508,'Energy Share'!$I$2:$AL$3,2,FALSE)*VLOOKUP(LEFT(D6508,6),'Energy Share'!$I$6:$J$14,2,FALSE)</f>
        <v>0</v>
      </c>
    </row>
    <row r="6509" spans="1:6" hidden="1" x14ac:dyDescent="0.3">
      <c r="A6509">
        <f>IF(IFERROR(_xlfn.NUMBERVALUE(RIGHT(D6509,2))=C6509-2000,TRUE),1,0)*_xlfn.IFNA(VLOOKUP(LEFT(RIGHT(D6509,LEN(D6509)-6),LEN(RIGHT(D6509,LEN(D6509)-6))-3),'Filter Fuel'!$A$3:$I$29,HLOOKUP(LEFT(D6509,6),'Filter Fuel'!$B$1:$I$2,2,FALSE),FALSE),1)*IF(F6509=0,0,1)</f>
        <v>0</v>
      </c>
      <c r="B6509" t="s">
        <v>2</v>
      </c>
      <c r="C6509">
        <f t="shared" si="192"/>
        <v>2041</v>
      </c>
      <c r="D6509" t="str">
        <f t="shared" si="193"/>
        <v>PUBTRASGAIMP</v>
      </c>
      <c r="E6509" t="str">
        <f>VLOOKUP(D6509,'NZ40-POPT_tech_groups'!A:B,2,FALSE)</f>
        <v>NZ40-ENE-1-PUBTRA</v>
      </c>
      <c r="F6509" s="3">
        <f>_xlfn.IFNA(_xlfn.IFNA(VLOOKUP(D6509,'Energy Share'!B:D,3,FALSE),VLOOKUP(LEFT(D6509,LEN(D6509)-2),'Energy Share'!B:D,3,FALSE)),0)*HLOOKUP(C6509,'Energy Share'!$I$2:$AL$3,2,FALSE)*VLOOKUP(LEFT(D6509,6),'Energy Share'!$I$6:$J$14,2,FALSE)</f>
        <v>0</v>
      </c>
    </row>
    <row r="6510" spans="1:6" hidden="1" x14ac:dyDescent="0.3">
      <c r="A6510">
        <f>IF(IFERROR(_xlfn.NUMBERVALUE(RIGHT(D6510,2))=C6510-2000,TRUE),1,0)*_xlfn.IFNA(VLOOKUP(LEFT(RIGHT(D6510,LEN(D6510)-6),LEN(RIGHT(D6510,LEN(D6510)-6))-3),'Filter Fuel'!$A$3:$I$29,HLOOKUP(LEFT(D6510,6),'Filter Fuel'!$B$1:$I$2,2,FALSE),FALSE),1)*IF(F6510=0,0,1)</f>
        <v>0</v>
      </c>
      <c r="B6510" t="s">
        <v>2</v>
      </c>
      <c r="C6510">
        <f t="shared" si="192"/>
        <v>2041</v>
      </c>
      <c r="D6510" t="str">
        <f t="shared" si="193"/>
        <v>RESBDGSGAIMP</v>
      </c>
      <c r="E6510" t="str">
        <f>VLOOKUP(D6510,'NZ40-POPT_tech_groups'!A:B,2,FALSE)</f>
        <v>NZ40-ENE-1-RESBDG</v>
      </c>
      <c r="F6510" s="3">
        <f>_xlfn.IFNA(_xlfn.IFNA(VLOOKUP(D6510,'Energy Share'!B:D,3,FALSE),VLOOKUP(LEFT(D6510,LEN(D6510)-2),'Energy Share'!B:D,3,FALSE)),0)*HLOOKUP(C6510,'Energy Share'!$I$2:$AL$3,2,FALSE)*VLOOKUP(LEFT(D6510,6),'Energy Share'!$I$6:$J$14,2,FALSE)</f>
        <v>0</v>
      </c>
    </row>
    <row r="6511" spans="1:6" hidden="1" x14ac:dyDescent="0.3">
      <c r="A6511">
        <f>IF(IFERROR(_xlfn.NUMBERVALUE(RIGHT(D6511,2))=C6511-2000,TRUE),1,0)*_xlfn.IFNA(VLOOKUP(LEFT(RIGHT(D6511,LEN(D6511)-6),LEN(RIGHT(D6511,LEN(D6511)-6))-3),'Filter Fuel'!$A$3:$I$29,HLOOKUP(LEFT(D6511,6),'Filter Fuel'!$B$1:$I$2,2,FALSE),FALSE),1)*IF(F6511=0,0,1)</f>
        <v>0</v>
      </c>
      <c r="B6511" t="s">
        <v>2</v>
      </c>
      <c r="C6511">
        <f t="shared" si="192"/>
        <v>2041</v>
      </c>
      <c r="D6511" t="str">
        <f t="shared" si="193"/>
        <v>FRETRASJEIMP</v>
      </c>
      <c r="E6511" t="str">
        <f>VLOOKUP(D6511,'NZ40-POPT_tech_groups'!A:B,2,FALSE)</f>
        <v>NZ40-ENE-1-FRETRA</v>
      </c>
      <c r="F6511" s="3">
        <f>_xlfn.IFNA(_xlfn.IFNA(VLOOKUP(D6511,'Energy Share'!B:D,3,FALSE),VLOOKUP(LEFT(D6511,LEN(D6511)-2),'Energy Share'!B:D,3,FALSE)),0)*HLOOKUP(C6511,'Energy Share'!$I$2:$AL$3,2,FALSE)*VLOOKUP(LEFT(D6511,6),'Energy Share'!$I$6:$J$14,2,FALSE)</f>
        <v>0</v>
      </c>
    </row>
    <row r="6512" spans="1:6" hidden="1" x14ac:dyDescent="0.3">
      <c r="A6512">
        <f>IF(IFERROR(_xlfn.NUMBERVALUE(RIGHT(D6512,2))=C6512-2000,TRUE),1,0)*_xlfn.IFNA(VLOOKUP(LEFT(RIGHT(D6512,LEN(D6512)-6),LEN(RIGHT(D6512,LEN(D6512)-6))-3),'Filter Fuel'!$A$3:$I$29,HLOOKUP(LEFT(D6512,6),'Filter Fuel'!$B$1:$I$2,2,FALSE),FALSE),1)*IF(F6512=0,0,1)</f>
        <v>0</v>
      </c>
      <c r="B6512" t="s">
        <v>2</v>
      </c>
      <c r="C6512">
        <f t="shared" si="192"/>
        <v>2041</v>
      </c>
      <c r="D6512" t="str">
        <f t="shared" si="193"/>
        <v>FRETRASMTNIMP</v>
      </c>
      <c r="E6512" t="str">
        <f>VLOOKUP(D6512,'NZ40-POPT_tech_groups'!A:B,2,FALSE)</f>
        <v>NZ40-ENE-1-FRETRA</v>
      </c>
      <c r="F6512" s="3">
        <f>_xlfn.IFNA(_xlfn.IFNA(VLOOKUP(D6512,'Energy Share'!B:D,3,FALSE),VLOOKUP(LEFT(D6512,LEN(D6512)-2),'Energy Share'!B:D,3,FALSE)),0)*HLOOKUP(C6512,'Energy Share'!$I$2:$AL$3,2,FALSE)*VLOOKUP(LEFT(D6512,6),'Energy Share'!$I$6:$J$14,2,FALSE)</f>
        <v>0</v>
      </c>
    </row>
    <row r="6513" spans="1:6" hidden="1" x14ac:dyDescent="0.3">
      <c r="A6513">
        <f>IF(IFERROR(_xlfn.NUMBERVALUE(RIGHT(D6513,2))=C6513-2000,TRUE),1,0)*_xlfn.IFNA(VLOOKUP(LEFT(RIGHT(D6513,LEN(D6513)-6),LEN(RIGHT(D6513,LEN(D6513)-6))-3),'Filter Fuel'!$A$3:$I$29,HLOOKUP(LEFT(D6513,6),'Filter Fuel'!$B$1:$I$2,2,FALSE),FALSE),1)*IF(F6513=0,0,1)</f>
        <v>0</v>
      </c>
      <c r="B6513" t="s">
        <v>2</v>
      </c>
      <c r="C6513">
        <f t="shared" si="192"/>
        <v>2041</v>
      </c>
      <c r="D6513" t="str">
        <f t="shared" si="193"/>
        <v>PASTRASMTNIMP</v>
      </c>
      <c r="E6513" t="str">
        <f>VLOOKUP(D6513,'NZ40-POPT_tech_groups'!A:B,2,FALSE)</f>
        <v>NZ40-ENE-1-PASTRA</v>
      </c>
      <c r="F6513" s="3">
        <f>_xlfn.IFNA(_xlfn.IFNA(VLOOKUP(D6513,'Energy Share'!B:D,3,FALSE),VLOOKUP(LEFT(D6513,LEN(D6513)-2),'Energy Share'!B:D,3,FALSE)),0)*HLOOKUP(C6513,'Energy Share'!$I$2:$AL$3,2,FALSE)*VLOOKUP(LEFT(D6513,6),'Energy Share'!$I$6:$J$14,2,FALSE)</f>
        <v>0</v>
      </c>
    </row>
    <row r="6514" spans="1:6" hidden="1" x14ac:dyDescent="0.3">
      <c r="A6514">
        <f>IF(IFERROR(_xlfn.NUMBERVALUE(RIGHT(D6514,2))=C6514-2000,TRUE),1,0)*_xlfn.IFNA(VLOOKUP(LEFT(RIGHT(D6514,LEN(D6514)-6),LEN(RIGHT(D6514,LEN(D6514)-6))-3),'Filter Fuel'!$A$3:$I$29,HLOOKUP(LEFT(D6514,6),'Filter Fuel'!$B$1:$I$2,2,FALSE),FALSE),1)*IF(F6514=0,0,1)</f>
        <v>0</v>
      </c>
      <c r="B6514" t="s">
        <v>2</v>
      </c>
      <c r="C6514">
        <f t="shared" si="192"/>
        <v>2041</v>
      </c>
      <c r="D6514" t="str">
        <f t="shared" si="193"/>
        <v>PUBTRASMTNIMP</v>
      </c>
      <c r="E6514" t="str">
        <f>VLOOKUP(D6514,'NZ40-POPT_tech_groups'!A:B,2,FALSE)</f>
        <v>NZ40-ENE-1-PUBTRA</v>
      </c>
      <c r="F6514" s="3">
        <f>_xlfn.IFNA(_xlfn.IFNA(VLOOKUP(D6514,'Energy Share'!B:D,3,FALSE),VLOOKUP(LEFT(D6514,LEN(D6514)-2),'Energy Share'!B:D,3,FALSE)),0)*HLOOKUP(C6514,'Energy Share'!$I$2:$AL$3,2,FALSE)*VLOOKUP(LEFT(D6514,6),'Energy Share'!$I$6:$J$14,2,FALSE)</f>
        <v>0</v>
      </c>
    </row>
    <row r="6515" spans="1:6" hidden="1" x14ac:dyDescent="0.3">
      <c r="A6515">
        <f>IF(IFERROR(_xlfn.NUMBERVALUE(RIGHT(D6515,2))=C6515-2000,TRUE),1,0)*_xlfn.IFNA(VLOOKUP(LEFT(RIGHT(D6515,LEN(D6515)-6),LEN(RIGHT(D6515,LEN(D6515)-6))-3),'Filter Fuel'!$A$3:$I$29,HLOOKUP(LEFT(D6515,6),'Filter Fuel'!$B$1:$I$2,2,FALSE),FALSE),1)*IF(F6515=0,0,1)</f>
        <v>0</v>
      </c>
      <c r="B6515" t="s">
        <v>2</v>
      </c>
      <c r="C6515">
        <f t="shared" si="192"/>
        <v>2041</v>
      </c>
      <c r="D6515" t="str">
        <f t="shared" si="193"/>
        <v>RESBDGSMTNIMP</v>
      </c>
      <c r="E6515" t="str">
        <f>VLOOKUP(D6515,'NZ40-POPT_tech_groups'!A:B,2,FALSE)</f>
        <v>NZ40-ENE-1-RESBDG</v>
      </c>
      <c r="F6515" s="3">
        <f>_xlfn.IFNA(_xlfn.IFNA(VLOOKUP(D6515,'Energy Share'!B:D,3,FALSE),VLOOKUP(LEFT(D6515,LEN(D6515)-2),'Energy Share'!B:D,3,FALSE)),0)*HLOOKUP(C6515,'Energy Share'!$I$2:$AL$3,2,FALSE)*VLOOKUP(LEFT(D6515,6),'Energy Share'!$I$6:$J$14,2,FALSE)</f>
        <v>0</v>
      </c>
    </row>
    <row r="6516" spans="1:6" hidden="1" x14ac:dyDescent="0.3">
      <c r="A6516" t="e">
        <f>IF(IFERROR(_xlfn.NUMBERVALUE(RIGHT(D6516,2))=C6516-2000,TRUE),1,0)*_xlfn.IFNA(VLOOKUP(LEFT(RIGHT(D6516,LEN(D6516)-6),LEN(RIGHT(D6516,LEN(D6516)-6))-3),'Filter Fuel'!$A$3:$I$29,HLOOKUP(LEFT(D6516,6),'Filter Fuel'!$B$1:$I$2,2,FALSE),FALSE),1)*IF(F6516=0,0,1)</f>
        <v>#REF!</v>
      </c>
      <c r="B6516" t="s">
        <v>2</v>
      </c>
      <c r="C6516">
        <f t="shared" si="192"/>
        <v>2041</v>
      </c>
      <c r="D6516" t="e">
        <f t="shared" si="193"/>
        <v>#REF!</v>
      </c>
      <c r="E6516" t="e">
        <f>VLOOKUP(D6516,'NZ40-POPT_tech_groups'!A:B,2,FALSE)</f>
        <v>#REF!</v>
      </c>
      <c r="F6516" s="3" t="e">
        <f>_xlfn.IFNA(_xlfn.IFNA(VLOOKUP(D6516,'Energy Share'!B:D,3,FALSE),VLOOKUP(LEFT(D6516,LEN(D6516)-2),'Energy Share'!B:D,3,FALSE)),0)*HLOOKUP(C6516,'Energy Share'!$I$2:$AL$3,2,FALSE)*VLOOKUP(LEFT(D6516,6),'Energy Share'!$I$6:$J$14,2,FALSE)</f>
        <v>#REF!</v>
      </c>
    </row>
    <row r="6517" spans="1:6" hidden="1" x14ac:dyDescent="0.3">
      <c r="A6517">
        <f>IF(IFERROR(_xlfn.NUMBERVALUE(RIGHT(D6517,2))=C6517-2000,TRUE),1,0)*_xlfn.IFNA(VLOOKUP(LEFT(RIGHT(D6517,LEN(D6517)-6),LEN(RIGHT(D6517,LEN(D6517)-6))-3),'Filter Fuel'!$A$3:$I$29,HLOOKUP(LEFT(D6517,6),'Filter Fuel'!$B$1:$I$2,2,FALSE),FALSE),1)*IF(F6517=0,0,1)</f>
        <v>0</v>
      </c>
      <c r="B6517" t="s">
        <v>2</v>
      </c>
      <c r="C6517">
        <f t="shared" si="192"/>
        <v>2041</v>
      </c>
      <c r="D6517" t="str">
        <f t="shared" si="193"/>
        <v>PUBBDGSOLIMP</v>
      </c>
      <c r="E6517" t="str">
        <f>VLOOKUP(D6517,'NZ40-POPT_tech_groups'!A:B,2,FALSE)</f>
        <v>NZ40-ENE-1-PUBBDG</v>
      </c>
      <c r="F6517" s="3">
        <f>_xlfn.IFNA(_xlfn.IFNA(VLOOKUP(D6517,'Energy Share'!B:D,3,FALSE),VLOOKUP(LEFT(D6517,LEN(D6517)-2),'Energy Share'!B:D,3,FALSE)),0)*HLOOKUP(C6517,'Energy Share'!$I$2:$AL$3,2,FALSE)*VLOOKUP(LEFT(D6517,6),'Energy Share'!$I$6:$J$14,2,FALSE)</f>
        <v>0</v>
      </c>
    </row>
    <row r="6518" spans="1:6" hidden="1" x14ac:dyDescent="0.3">
      <c r="A6518" t="e">
        <f>IF(IFERROR(_xlfn.NUMBERVALUE(RIGHT(D6518,2))=C6518-2000,TRUE),1,0)*_xlfn.IFNA(VLOOKUP(LEFT(RIGHT(D6518,LEN(D6518)-6),LEN(RIGHT(D6518,LEN(D6518)-6))-3),'Filter Fuel'!$A$3:$I$29,HLOOKUP(LEFT(D6518,6),'Filter Fuel'!$B$1:$I$2,2,FALSE),FALSE),1)*IF(F6518=0,0,1)</f>
        <v>#VALUE!</v>
      </c>
      <c r="B6518" t="s">
        <v>2</v>
      </c>
      <c r="C6518">
        <f t="shared" si="192"/>
        <v>2041</v>
      </c>
      <c r="D6518">
        <f t="shared" si="193"/>
        <v>0</v>
      </c>
      <c r="E6518" t="e">
        <f>VLOOKUP(D6518,'NZ40-POPT_tech_groups'!A:B,2,FALSE)</f>
        <v>#N/A</v>
      </c>
      <c r="F6518" s="3" t="e">
        <f>_xlfn.IFNA(_xlfn.IFNA(VLOOKUP(D6518,'Energy Share'!B:D,3,FALSE),VLOOKUP(LEFT(D6518,LEN(D6518)-2),'Energy Share'!B:D,3,FALSE)),0)*HLOOKUP(C6518,'Energy Share'!$I$2:$AL$3,2,FALSE)*VLOOKUP(LEFT(D6518,6),'Energy Share'!$I$6:$J$14,2,FALSE)</f>
        <v>#VALUE!</v>
      </c>
    </row>
    <row r="6519" spans="1:6" hidden="1" x14ac:dyDescent="0.3">
      <c r="A6519">
        <f>IF(IFERROR(_xlfn.NUMBERVALUE(RIGHT(D6519,2))=C6519-2000,TRUE),1,0)*_xlfn.IFNA(VLOOKUP(LEFT(RIGHT(D6519,LEN(D6519)-6),LEN(RIGHT(D6519,LEN(D6519)-6))-3),'Filter Fuel'!$A$3:$I$29,HLOOKUP(LEFT(D6519,6),'Filter Fuel'!$B$1:$I$2,2,FALSE),FALSE),1)*IF(F6519=0,0,1)</f>
        <v>0</v>
      </c>
      <c r="B6519" t="s">
        <v>2</v>
      </c>
      <c r="C6519">
        <f t="shared" si="192"/>
        <v>2042</v>
      </c>
      <c r="D6519" t="str">
        <f t="shared" si="193"/>
        <v>FRETRAAGAIMP</v>
      </c>
      <c r="E6519" t="str">
        <f>VLOOKUP(D6519,'NZ40-POPT_tech_groups'!A:B,2,FALSE)</f>
        <v>NZ40-ENE-1-FRETRA</v>
      </c>
      <c r="F6519" s="3">
        <f>_xlfn.IFNA(_xlfn.IFNA(VLOOKUP(D6519,'Energy Share'!B:D,3,FALSE),VLOOKUP(LEFT(D6519,LEN(D6519)-2),'Energy Share'!B:D,3,FALSE)),0)*HLOOKUP(C6519,'Energy Share'!$I$2:$AL$3,2,FALSE)*VLOOKUP(LEFT(D6519,6),'Energy Share'!$I$6:$J$14,2,FALSE)</f>
        <v>0</v>
      </c>
    </row>
    <row r="6520" spans="1:6" hidden="1" x14ac:dyDescent="0.3">
      <c r="A6520">
        <f>IF(IFERROR(_xlfn.NUMBERVALUE(RIGHT(D6520,2))=C6520-2000,TRUE),1,0)*_xlfn.IFNA(VLOOKUP(LEFT(RIGHT(D6520,LEN(D6520)-6),LEN(RIGHT(D6520,LEN(D6520)-6))-3),'Filter Fuel'!$A$3:$I$29,HLOOKUP(LEFT(D6520,6),'Filter Fuel'!$B$1:$I$2,2,FALSE),FALSE),1)*IF(F6520=0,0,1)</f>
        <v>0</v>
      </c>
      <c r="B6520" t="s">
        <v>2</v>
      </c>
      <c r="C6520">
        <f t="shared" si="192"/>
        <v>2042</v>
      </c>
      <c r="D6520" t="str">
        <f t="shared" si="193"/>
        <v>FRETRAATFIMP</v>
      </c>
      <c r="E6520" t="str">
        <f>VLOOKUP(D6520,'NZ40-POPT_tech_groups'!A:B,2,FALSE)</f>
        <v>NZ40-ENE-1-FRETRA</v>
      </c>
      <c r="F6520" s="3">
        <f>_xlfn.IFNA(_xlfn.IFNA(VLOOKUP(D6520,'Energy Share'!B:D,3,FALSE),VLOOKUP(LEFT(D6520,LEN(D6520)-2),'Energy Share'!B:D,3,FALSE)),0)*HLOOKUP(C6520,'Energy Share'!$I$2:$AL$3,2,FALSE)*VLOOKUP(LEFT(D6520,6),'Energy Share'!$I$6:$J$14,2,FALSE)</f>
        <v>0</v>
      </c>
    </row>
    <row r="6521" spans="1:6" hidden="1" x14ac:dyDescent="0.3">
      <c r="A6521">
        <f>IF(IFERROR(_xlfn.NUMBERVALUE(RIGHT(D6521,2))=C6521-2000,TRUE),1,0)*_xlfn.IFNA(VLOOKUP(LEFT(RIGHT(D6521,LEN(D6521)-6),LEN(RIGHT(D6521,LEN(D6521)-6))-3),'Filter Fuel'!$A$3:$I$29,HLOOKUP(LEFT(D6521,6),'Filter Fuel'!$B$1:$I$2,2,FALSE),FALSE),1)*IF(F6521=0,0,1)</f>
        <v>0</v>
      </c>
      <c r="B6521" t="s">
        <v>2</v>
      </c>
      <c r="C6521">
        <f t="shared" si="192"/>
        <v>2042</v>
      </c>
      <c r="D6521" t="str">
        <f t="shared" si="193"/>
        <v>FRETRABDSLIMP</v>
      </c>
      <c r="E6521" t="str">
        <f>VLOOKUP(D6521,'NZ40-POPT_tech_groups'!A:B,2,FALSE)</f>
        <v>NZ40-ENE-1-FRETRA</v>
      </c>
      <c r="F6521" s="3">
        <f>_xlfn.IFNA(_xlfn.IFNA(VLOOKUP(D6521,'Energy Share'!B:D,3,FALSE),VLOOKUP(LEFT(D6521,LEN(D6521)-2),'Energy Share'!B:D,3,FALSE)),0)*HLOOKUP(C6521,'Energy Share'!$I$2:$AL$3,2,FALSE)*VLOOKUP(LEFT(D6521,6),'Energy Share'!$I$6:$J$14,2,FALSE)</f>
        <v>0</v>
      </c>
    </row>
    <row r="6522" spans="1:6" hidden="1" x14ac:dyDescent="0.3">
      <c r="A6522">
        <f>IF(IFERROR(_xlfn.NUMBERVALUE(RIGHT(D6522,2))=C6522-2000,TRUE),1,0)*_xlfn.IFNA(VLOOKUP(LEFT(RIGHT(D6522,LEN(D6522)-6),LEN(RIGHT(D6522,LEN(D6522)-6))-3),'Filter Fuel'!$A$3:$I$29,HLOOKUP(LEFT(D6522,6),'Filter Fuel'!$B$1:$I$2,2,FALSE),FALSE),1)*IF(F6522=0,0,1)</f>
        <v>0</v>
      </c>
      <c r="B6522" t="s">
        <v>2</v>
      </c>
      <c r="C6522">
        <f t="shared" si="192"/>
        <v>2042</v>
      </c>
      <c r="D6522" t="str">
        <f t="shared" si="193"/>
        <v>PASTRABDSLIMP</v>
      </c>
      <c r="E6522" t="str">
        <f>VLOOKUP(D6522,'NZ40-POPT_tech_groups'!A:B,2,FALSE)</f>
        <v>NZ40-ENE-1-PASTRA</v>
      </c>
      <c r="F6522" s="3">
        <f>_xlfn.IFNA(_xlfn.IFNA(VLOOKUP(D6522,'Energy Share'!B:D,3,FALSE),VLOOKUP(LEFT(D6522,LEN(D6522)-2),'Energy Share'!B:D,3,FALSE)),0)*HLOOKUP(C6522,'Energy Share'!$I$2:$AL$3,2,FALSE)*VLOOKUP(LEFT(D6522,6),'Energy Share'!$I$6:$J$14,2,FALSE)</f>
        <v>0</v>
      </c>
    </row>
    <row r="6523" spans="1:6" hidden="1" x14ac:dyDescent="0.3">
      <c r="A6523">
        <f>IF(IFERROR(_xlfn.NUMBERVALUE(RIGHT(D6523,2))=C6523-2000,TRUE),1,0)*_xlfn.IFNA(VLOOKUP(LEFT(RIGHT(D6523,LEN(D6523)-6),LEN(RIGHT(D6523,LEN(D6523)-6))-3),'Filter Fuel'!$A$3:$I$29,HLOOKUP(LEFT(D6523,6),'Filter Fuel'!$B$1:$I$2,2,FALSE),FALSE),1)*IF(F6523=0,0,1)</f>
        <v>0</v>
      </c>
      <c r="B6523" t="s">
        <v>2</v>
      </c>
      <c r="C6523">
        <f t="shared" si="192"/>
        <v>2042</v>
      </c>
      <c r="D6523" t="str">
        <f t="shared" si="193"/>
        <v>PUBTRABDSLIMP</v>
      </c>
      <c r="E6523" t="str">
        <f>VLOOKUP(D6523,'NZ40-POPT_tech_groups'!A:B,2,FALSE)</f>
        <v>NZ40-ENE-1-PUBTRA</v>
      </c>
      <c r="F6523" s="3">
        <f>_xlfn.IFNA(_xlfn.IFNA(VLOOKUP(D6523,'Energy Share'!B:D,3,FALSE),VLOOKUP(LEFT(D6523,LEN(D6523)-2),'Energy Share'!B:D,3,FALSE)),0)*HLOOKUP(C6523,'Energy Share'!$I$2:$AL$3,2,FALSE)*VLOOKUP(LEFT(D6523,6),'Energy Share'!$I$6:$J$14,2,FALSE)</f>
        <v>0</v>
      </c>
    </row>
    <row r="6524" spans="1:6" hidden="1" x14ac:dyDescent="0.3">
      <c r="A6524">
        <f>IF(IFERROR(_xlfn.NUMBERVALUE(RIGHT(D6524,2))=C6524-2000,TRUE),1,0)*_xlfn.IFNA(VLOOKUP(LEFT(RIGHT(D6524,LEN(D6524)-6),LEN(RIGHT(D6524,LEN(D6524)-6))-3),'Filter Fuel'!$A$3:$I$29,HLOOKUP(LEFT(D6524,6),'Filter Fuel'!$B$1:$I$2,2,FALSE),FALSE),1)*IF(F6524=0,0,1)</f>
        <v>0</v>
      </c>
      <c r="B6524" t="s">
        <v>2</v>
      </c>
      <c r="C6524">
        <f t="shared" si="192"/>
        <v>2042</v>
      </c>
      <c r="D6524" t="str">
        <f t="shared" si="193"/>
        <v>FRETRABJEIMP</v>
      </c>
      <c r="E6524" t="str">
        <f>VLOOKUP(D6524,'NZ40-POPT_tech_groups'!A:B,2,FALSE)</f>
        <v>NZ40-ENE-1-FRETRA</v>
      </c>
      <c r="F6524" s="3">
        <f>_xlfn.IFNA(_xlfn.IFNA(VLOOKUP(D6524,'Energy Share'!B:D,3,FALSE),VLOOKUP(LEFT(D6524,LEN(D6524)-2),'Energy Share'!B:D,3,FALSE)),0)*HLOOKUP(C6524,'Energy Share'!$I$2:$AL$3,2,FALSE)*VLOOKUP(LEFT(D6524,6),'Energy Share'!$I$6:$J$14,2,FALSE)</f>
        <v>0</v>
      </c>
    </row>
    <row r="6525" spans="1:6" hidden="1" x14ac:dyDescent="0.3">
      <c r="A6525">
        <f>IF(IFERROR(_xlfn.NUMBERVALUE(RIGHT(D6525,2))=C6525-2000,TRUE),1,0)*_xlfn.IFNA(VLOOKUP(LEFT(RIGHT(D6525,LEN(D6525)-6),LEN(RIGHT(D6525,LEN(D6525)-6))-3),'Filter Fuel'!$A$3:$I$29,HLOOKUP(LEFT(D6525,6),'Filter Fuel'!$B$1:$I$2,2,FALSE),FALSE),1)*IF(F6525=0,0,1)</f>
        <v>0</v>
      </c>
      <c r="B6525" t="s">
        <v>2</v>
      </c>
      <c r="C6525">
        <f t="shared" si="192"/>
        <v>2042</v>
      </c>
      <c r="D6525" t="str">
        <f t="shared" si="193"/>
        <v>COMBDGBMAIMP</v>
      </c>
      <c r="E6525" t="str">
        <f>VLOOKUP(D6525,'NZ40-POPT_tech_groups'!A:B,2,FALSE)</f>
        <v>NZ40-ENE-1-COMBDG</v>
      </c>
      <c r="F6525" s="3">
        <f>_xlfn.IFNA(_xlfn.IFNA(VLOOKUP(D6525,'Energy Share'!B:D,3,FALSE),VLOOKUP(LEFT(D6525,LEN(D6525)-2),'Energy Share'!B:D,3,FALSE)),0)*HLOOKUP(C6525,'Energy Share'!$I$2:$AL$3,2,FALSE)*VLOOKUP(LEFT(D6525,6),'Energy Share'!$I$6:$J$14,2,FALSE)</f>
        <v>0</v>
      </c>
    </row>
    <row r="6526" spans="1:6" hidden="1" x14ac:dyDescent="0.3">
      <c r="A6526">
        <f>IF(IFERROR(_xlfn.NUMBERVALUE(RIGHT(D6526,2))=C6526-2000,TRUE),1,0)*_xlfn.IFNA(VLOOKUP(LEFT(RIGHT(D6526,LEN(D6526)-6),LEN(RIGHT(D6526,LEN(D6526)-6))-3),'Filter Fuel'!$A$3:$I$29,HLOOKUP(LEFT(D6526,6),'Filter Fuel'!$B$1:$I$2,2,FALSE),FALSE),1)*IF(F6526=0,0,1)</f>
        <v>0</v>
      </c>
      <c r="B6526" t="s">
        <v>2</v>
      </c>
      <c r="C6526">
        <f t="shared" si="192"/>
        <v>2042</v>
      </c>
      <c r="D6526" t="str">
        <f t="shared" si="193"/>
        <v>INDBDGBMAIMP</v>
      </c>
      <c r="E6526" t="str">
        <f>VLOOKUP(D6526,'NZ40-POPT_tech_groups'!A:B,2,FALSE)</f>
        <v>NZ40-ENE-1-INDBDG</v>
      </c>
      <c r="F6526" s="3">
        <f>_xlfn.IFNA(_xlfn.IFNA(VLOOKUP(D6526,'Energy Share'!B:D,3,FALSE),VLOOKUP(LEFT(D6526,LEN(D6526)-2),'Energy Share'!B:D,3,FALSE)),0)*HLOOKUP(C6526,'Energy Share'!$I$2:$AL$3,2,FALSE)*VLOOKUP(LEFT(D6526,6),'Energy Share'!$I$6:$J$14,2,FALSE)</f>
        <v>0</v>
      </c>
    </row>
    <row r="6527" spans="1:6" hidden="1" x14ac:dyDescent="0.3">
      <c r="A6527">
        <f>IF(IFERROR(_xlfn.NUMBERVALUE(RIGHT(D6527,2))=C6527-2000,TRUE),1,0)*_xlfn.IFNA(VLOOKUP(LEFT(RIGHT(D6527,LEN(D6527)-6),LEN(RIGHT(D6527,LEN(D6527)-6))-3),'Filter Fuel'!$A$3:$I$29,HLOOKUP(LEFT(D6527,6),'Filter Fuel'!$B$1:$I$2,2,FALSE),FALSE),1)*IF(F6527=0,0,1)</f>
        <v>0</v>
      </c>
      <c r="B6527" t="s">
        <v>2</v>
      </c>
      <c r="C6527">
        <f t="shared" si="192"/>
        <v>2042</v>
      </c>
      <c r="D6527" t="str">
        <f t="shared" si="193"/>
        <v>PUBBDGBMAIMP</v>
      </c>
      <c r="E6527" t="str">
        <f>VLOOKUP(D6527,'NZ40-POPT_tech_groups'!A:B,2,FALSE)</f>
        <v>NZ40-ENE-1-PUBBDG</v>
      </c>
      <c r="F6527" s="3">
        <f>_xlfn.IFNA(_xlfn.IFNA(VLOOKUP(D6527,'Energy Share'!B:D,3,FALSE),VLOOKUP(LEFT(D6527,LEN(D6527)-2),'Energy Share'!B:D,3,FALSE)),0)*HLOOKUP(C6527,'Energy Share'!$I$2:$AL$3,2,FALSE)*VLOOKUP(LEFT(D6527,6),'Energy Share'!$I$6:$J$14,2,FALSE)</f>
        <v>0</v>
      </c>
    </row>
    <row r="6528" spans="1:6" hidden="1" x14ac:dyDescent="0.3">
      <c r="A6528">
        <f>IF(IFERROR(_xlfn.NUMBERVALUE(RIGHT(D6528,2))=C6528-2000,TRUE),1,0)*_xlfn.IFNA(VLOOKUP(LEFT(RIGHT(D6528,LEN(D6528)-6),LEN(RIGHT(D6528,LEN(D6528)-6))-3),'Filter Fuel'!$A$3:$I$29,HLOOKUP(LEFT(D6528,6),'Filter Fuel'!$B$1:$I$2,2,FALSE),FALSE),1)*IF(F6528=0,0,1)</f>
        <v>0</v>
      </c>
      <c r="B6528" t="s">
        <v>2</v>
      </c>
      <c r="C6528">
        <f t="shared" si="192"/>
        <v>2042</v>
      </c>
      <c r="D6528" t="str">
        <f t="shared" si="193"/>
        <v>RESBDGBMAIMP</v>
      </c>
      <c r="E6528" t="str">
        <f>VLOOKUP(D6528,'NZ40-POPT_tech_groups'!A:B,2,FALSE)</f>
        <v>NZ40-ENE-1-RESBDG</v>
      </c>
      <c r="F6528" s="3">
        <f>_xlfn.IFNA(_xlfn.IFNA(VLOOKUP(D6528,'Energy Share'!B:D,3,FALSE),VLOOKUP(LEFT(D6528,LEN(D6528)-2),'Energy Share'!B:D,3,FALSE)),0)*HLOOKUP(C6528,'Energy Share'!$I$2:$AL$3,2,FALSE)*VLOOKUP(LEFT(D6528,6),'Energy Share'!$I$6:$J$14,2,FALSE)</f>
        <v>0</v>
      </c>
    </row>
    <row r="6529" spans="1:6" hidden="1" x14ac:dyDescent="0.3">
      <c r="A6529">
        <f>IF(IFERROR(_xlfn.NUMBERVALUE(RIGHT(D6529,2))=C6529-2000,TRUE),1,0)*_xlfn.IFNA(VLOOKUP(LEFT(RIGHT(D6529,LEN(D6529)-6),LEN(RIGHT(D6529,LEN(D6529)-6))-3),'Filter Fuel'!$A$3:$I$29,HLOOKUP(LEFT(D6529,6),'Filter Fuel'!$B$1:$I$2,2,FALSE),FALSE),1)*IF(F6529=0,0,1)</f>
        <v>0</v>
      </c>
      <c r="B6529" t="s">
        <v>2</v>
      </c>
      <c r="C6529">
        <f t="shared" si="192"/>
        <v>2042</v>
      </c>
      <c r="D6529" t="str">
        <f t="shared" si="193"/>
        <v>COMBDGBMTNIMP</v>
      </c>
      <c r="E6529" t="str">
        <f>VLOOKUP(D6529,'NZ40-POPT_tech_groups'!A:B,2,FALSE)</f>
        <v>NZ40-ENE-1-COMBDG</v>
      </c>
      <c r="F6529" s="3">
        <f>_xlfn.IFNA(_xlfn.IFNA(VLOOKUP(D6529,'Energy Share'!B:D,3,FALSE),VLOOKUP(LEFT(D6529,LEN(D6529)-2),'Energy Share'!B:D,3,FALSE)),0)*HLOOKUP(C6529,'Energy Share'!$I$2:$AL$3,2,FALSE)*VLOOKUP(LEFT(D6529,6),'Energy Share'!$I$6:$J$14,2,FALSE)</f>
        <v>0</v>
      </c>
    </row>
    <row r="6530" spans="1:6" hidden="1" x14ac:dyDescent="0.3">
      <c r="A6530">
        <f>IF(IFERROR(_xlfn.NUMBERVALUE(RIGHT(D6530,2))=C6530-2000,TRUE),1,0)*_xlfn.IFNA(VLOOKUP(LEFT(RIGHT(D6530,LEN(D6530)-6),LEN(RIGHT(D6530,LEN(D6530)-6))-3),'Filter Fuel'!$A$3:$I$29,HLOOKUP(LEFT(D6530,6),'Filter Fuel'!$B$1:$I$2,2,FALSE),FALSE),1)*IF(F6530=0,0,1)</f>
        <v>0</v>
      </c>
      <c r="B6530" t="s">
        <v>2</v>
      </c>
      <c r="C6530">
        <f t="shared" si="192"/>
        <v>2042</v>
      </c>
      <c r="D6530" t="str">
        <f t="shared" si="193"/>
        <v>FRETRABMTNIMP</v>
      </c>
      <c r="E6530" t="str">
        <f>VLOOKUP(D6530,'NZ40-POPT_tech_groups'!A:B,2,FALSE)</f>
        <v>NZ40-ENE-1-FRETRA</v>
      </c>
      <c r="F6530" s="3">
        <f>_xlfn.IFNA(_xlfn.IFNA(VLOOKUP(D6530,'Energy Share'!B:D,3,FALSE),VLOOKUP(LEFT(D6530,LEN(D6530)-2),'Energy Share'!B:D,3,FALSE)),0)*HLOOKUP(C6530,'Energy Share'!$I$2:$AL$3,2,FALSE)*VLOOKUP(LEFT(D6530,6),'Energy Share'!$I$6:$J$14,2,FALSE)</f>
        <v>0</v>
      </c>
    </row>
    <row r="6531" spans="1:6" hidden="1" x14ac:dyDescent="0.3">
      <c r="A6531">
        <f>IF(IFERROR(_xlfn.NUMBERVALUE(RIGHT(D6531,2))=C6531-2000,TRUE),1,0)*_xlfn.IFNA(VLOOKUP(LEFT(RIGHT(D6531,LEN(D6531)-6),LEN(RIGHT(D6531,LEN(D6531)-6))-3),'Filter Fuel'!$A$3:$I$29,HLOOKUP(LEFT(D6531,6),'Filter Fuel'!$B$1:$I$2,2,FALSE),FALSE),1)*IF(F6531=0,0,1)</f>
        <v>0</v>
      </c>
      <c r="B6531" t="s">
        <v>2</v>
      </c>
      <c r="C6531">
        <f t="shared" si="192"/>
        <v>2042</v>
      </c>
      <c r="D6531" t="str">
        <f t="shared" si="193"/>
        <v>INDBDGBMTNIMP</v>
      </c>
      <c r="E6531" t="str">
        <f>VLOOKUP(D6531,'NZ40-POPT_tech_groups'!A:B,2,FALSE)</f>
        <v>NZ40-ENE-1-INDBDG</v>
      </c>
      <c r="F6531" s="3">
        <f>_xlfn.IFNA(_xlfn.IFNA(VLOOKUP(D6531,'Energy Share'!B:D,3,FALSE),VLOOKUP(LEFT(D6531,LEN(D6531)-2),'Energy Share'!B:D,3,FALSE)),0)*HLOOKUP(C6531,'Energy Share'!$I$2:$AL$3,2,FALSE)*VLOOKUP(LEFT(D6531,6),'Energy Share'!$I$6:$J$14,2,FALSE)</f>
        <v>0</v>
      </c>
    </row>
    <row r="6532" spans="1:6" hidden="1" x14ac:dyDescent="0.3">
      <c r="A6532">
        <f>IF(IFERROR(_xlfn.NUMBERVALUE(RIGHT(D6532,2))=C6532-2000,TRUE),1,0)*_xlfn.IFNA(VLOOKUP(LEFT(RIGHT(D6532,LEN(D6532)-6),LEN(RIGHT(D6532,LEN(D6532)-6))-3),'Filter Fuel'!$A$3:$I$29,HLOOKUP(LEFT(D6532,6),'Filter Fuel'!$B$1:$I$2,2,FALSE),FALSE),1)*IF(F6532=0,0,1)</f>
        <v>0</v>
      </c>
      <c r="B6532" t="s">
        <v>2</v>
      </c>
      <c r="C6532">
        <f t="shared" si="192"/>
        <v>2042</v>
      </c>
      <c r="D6532" t="str">
        <f t="shared" si="193"/>
        <v>PASTRABMTNIMP</v>
      </c>
      <c r="E6532" t="str">
        <f>VLOOKUP(D6532,'NZ40-POPT_tech_groups'!A:B,2,FALSE)</f>
        <v>NZ40-ENE-1-PASTRA</v>
      </c>
      <c r="F6532" s="3">
        <f>_xlfn.IFNA(_xlfn.IFNA(VLOOKUP(D6532,'Energy Share'!B:D,3,FALSE),VLOOKUP(LEFT(D6532,LEN(D6532)-2),'Energy Share'!B:D,3,FALSE)),0)*HLOOKUP(C6532,'Energy Share'!$I$2:$AL$3,2,FALSE)*VLOOKUP(LEFT(D6532,6),'Energy Share'!$I$6:$J$14,2,FALSE)</f>
        <v>0</v>
      </c>
    </row>
    <row r="6533" spans="1:6" hidden="1" x14ac:dyDescent="0.3">
      <c r="A6533">
        <f>IF(IFERROR(_xlfn.NUMBERVALUE(RIGHT(D6533,2))=C6533-2000,TRUE),1,0)*_xlfn.IFNA(VLOOKUP(LEFT(RIGHT(D6533,LEN(D6533)-6),LEN(RIGHT(D6533,LEN(D6533)-6))-3),'Filter Fuel'!$A$3:$I$29,HLOOKUP(LEFT(D6533,6),'Filter Fuel'!$B$1:$I$2,2,FALSE),FALSE),1)*IF(F6533=0,0,1)</f>
        <v>0</v>
      </c>
      <c r="B6533" t="s">
        <v>2</v>
      </c>
      <c r="C6533">
        <f t="shared" si="192"/>
        <v>2042</v>
      </c>
      <c r="D6533" t="str">
        <f t="shared" si="193"/>
        <v>PUBBDGBMTNIMP</v>
      </c>
      <c r="E6533" t="str">
        <f>VLOOKUP(D6533,'NZ40-POPT_tech_groups'!A:B,2,FALSE)</f>
        <v>NZ40-ENE-1-PUBBDG</v>
      </c>
      <c r="F6533" s="3">
        <f>_xlfn.IFNA(_xlfn.IFNA(VLOOKUP(D6533,'Energy Share'!B:D,3,FALSE),VLOOKUP(LEFT(D6533,LEN(D6533)-2),'Energy Share'!B:D,3,FALSE)),0)*HLOOKUP(C6533,'Energy Share'!$I$2:$AL$3,2,FALSE)*VLOOKUP(LEFT(D6533,6),'Energy Share'!$I$6:$J$14,2,FALSE)</f>
        <v>0</v>
      </c>
    </row>
    <row r="6534" spans="1:6" hidden="1" x14ac:dyDescent="0.3">
      <c r="A6534">
        <f>IF(IFERROR(_xlfn.NUMBERVALUE(RIGHT(D6534,2))=C6534-2000,TRUE),1,0)*_xlfn.IFNA(VLOOKUP(LEFT(RIGHT(D6534,LEN(D6534)-6),LEN(RIGHT(D6534,LEN(D6534)-6))-3),'Filter Fuel'!$A$3:$I$29,HLOOKUP(LEFT(D6534,6),'Filter Fuel'!$B$1:$I$2,2,FALSE),FALSE),1)*IF(F6534=0,0,1)</f>
        <v>0</v>
      </c>
      <c r="B6534" t="s">
        <v>2</v>
      </c>
      <c r="C6534">
        <f t="shared" si="192"/>
        <v>2042</v>
      </c>
      <c r="D6534" t="str">
        <f t="shared" si="193"/>
        <v>PUBTRABMTNIMP</v>
      </c>
      <c r="E6534" t="str">
        <f>VLOOKUP(D6534,'NZ40-POPT_tech_groups'!A:B,2,FALSE)</f>
        <v>NZ40-ENE-1-PUBTRA</v>
      </c>
      <c r="F6534" s="3">
        <f>_xlfn.IFNA(_xlfn.IFNA(VLOOKUP(D6534,'Energy Share'!B:D,3,FALSE),VLOOKUP(LEFT(D6534,LEN(D6534)-2),'Energy Share'!B:D,3,FALSE)),0)*HLOOKUP(C6534,'Energy Share'!$I$2:$AL$3,2,FALSE)*VLOOKUP(LEFT(D6534,6),'Energy Share'!$I$6:$J$14,2,FALSE)</f>
        <v>0</v>
      </c>
    </row>
    <row r="6535" spans="1:6" hidden="1" x14ac:dyDescent="0.3">
      <c r="A6535">
        <f>IF(IFERROR(_xlfn.NUMBERVALUE(RIGHT(D6535,2))=C6535-2000,TRUE),1,0)*_xlfn.IFNA(VLOOKUP(LEFT(RIGHT(D6535,LEN(D6535)-6),LEN(RIGHT(D6535,LEN(D6535)-6))-3),'Filter Fuel'!$A$3:$I$29,HLOOKUP(LEFT(D6535,6),'Filter Fuel'!$B$1:$I$2,2,FALSE),FALSE),1)*IF(F6535=0,0,1)</f>
        <v>0</v>
      </c>
      <c r="B6535" t="s">
        <v>2</v>
      </c>
      <c r="C6535">
        <f t="shared" si="192"/>
        <v>2042</v>
      </c>
      <c r="D6535" t="str">
        <f t="shared" si="193"/>
        <v>RESBDGBMTNIMP</v>
      </c>
      <c r="E6535" t="str">
        <f>VLOOKUP(D6535,'NZ40-POPT_tech_groups'!A:B,2,FALSE)</f>
        <v>NZ40-ENE-1-RESBDG</v>
      </c>
      <c r="F6535" s="3">
        <f>_xlfn.IFNA(_xlfn.IFNA(VLOOKUP(D6535,'Energy Share'!B:D,3,FALSE),VLOOKUP(LEFT(D6535,LEN(D6535)-2),'Energy Share'!B:D,3,FALSE)),0)*HLOOKUP(C6535,'Energy Share'!$I$2:$AL$3,2,FALSE)*VLOOKUP(LEFT(D6535,6),'Energy Share'!$I$6:$J$14,2,FALSE)</f>
        <v>0</v>
      </c>
    </row>
    <row r="6536" spans="1:6" hidden="1" x14ac:dyDescent="0.3">
      <c r="A6536">
        <f>IF(IFERROR(_xlfn.NUMBERVALUE(RIGHT(D6536,2))=C6536-2000,TRUE),1,0)*_xlfn.IFNA(VLOOKUP(LEFT(RIGHT(D6536,LEN(D6536)-6),LEN(RIGHT(D6536,LEN(D6536)-6))-3),'Filter Fuel'!$A$3:$I$29,HLOOKUP(LEFT(D6536,6),'Filter Fuel'!$B$1:$I$2,2,FALSE),FALSE),1)*IF(F6536=0,0,1)</f>
        <v>0</v>
      </c>
      <c r="B6536" t="s">
        <v>2</v>
      </c>
      <c r="C6536">
        <f t="shared" si="192"/>
        <v>2042</v>
      </c>
      <c r="D6536" t="str">
        <f t="shared" si="193"/>
        <v>COMBDGBWPIMP</v>
      </c>
      <c r="E6536" t="str">
        <f>VLOOKUP(D6536,'NZ40-POPT_tech_groups'!A:B,2,FALSE)</f>
        <v>NZ40-ENE-1-COMBDG</v>
      </c>
      <c r="F6536" s="3">
        <f>_xlfn.IFNA(_xlfn.IFNA(VLOOKUP(D6536,'Energy Share'!B:D,3,FALSE),VLOOKUP(LEFT(D6536,LEN(D6536)-2),'Energy Share'!B:D,3,FALSE)),0)*HLOOKUP(C6536,'Energy Share'!$I$2:$AL$3,2,FALSE)*VLOOKUP(LEFT(D6536,6),'Energy Share'!$I$6:$J$14,2,FALSE)</f>
        <v>0</v>
      </c>
    </row>
    <row r="6537" spans="1:6" hidden="1" x14ac:dyDescent="0.3">
      <c r="A6537">
        <f>IF(IFERROR(_xlfn.NUMBERVALUE(RIGHT(D6537,2))=C6537-2000,TRUE),1,0)*_xlfn.IFNA(VLOOKUP(LEFT(RIGHT(D6537,LEN(D6537)-6),LEN(RIGHT(D6537,LEN(D6537)-6))-3),'Filter Fuel'!$A$3:$I$29,HLOOKUP(LEFT(D6537,6),'Filter Fuel'!$B$1:$I$2,2,FALSE),FALSE),1)*IF(F6537=0,0,1)</f>
        <v>0</v>
      </c>
      <c r="B6537" t="s">
        <v>2</v>
      </c>
      <c r="C6537">
        <f t="shared" si="192"/>
        <v>2042</v>
      </c>
      <c r="D6537" t="str">
        <f t="shared" si="193"/>
        <v>PUBBDGBWPIMP</v>
      </c>
      <c r="E6537" t="str">
        <f>VLOOKUP(D6537,'NZ40-POPT_tech_groups'!A:B,2,FALSE)</f>
        <v>NZ40-ENE-1-PUBBDG</v>
      </c>
      <c r="F6537" s="3">
        <f>_xlfn.IFNA(_xlfn.IFNA(VLOOKUP(D6537,'Energy Share'!B:D,3,FALSE),VLOOKUP(LEFT(D6537,LEN(D6537)-2),'Energy Share'!B:D,3,FALSE)),0)*HLOOKUP(C6537,'Energy Share'!$I$2:$AL$3,2,FALSE)*VLOOKUP(LEFT(D6537,6),'Energy Share'!$I$6:$J$14,2,FALSE)</f>
        <v>0</v>
      </c>
    </row>
    <row r="6538" spans="1:6" hidden="1" x14ac:dyDescent="0.3">
      <c r="A6538">
        <f>IF(IFERROR(_xlfn.NUMBERVALUE(RIGHT(D6538,2))=C6538-2000,TRUE),1,0)*_xlfn.IFNA(VLOOKUP(LEFT(RIGHT(D6538,LEN(D6538)-6),LEN(RIGHT(D6538,LEN(D6538)-6))-3),'Filter Fuel'!$A$3:$I$29,HLOOKUP(LEFT(D6538,6),'Filter Fuel'!$B$1:$I$2,2,FALSE),FALSE),1)*IF(F6538=0,0,1)</f>
        <v>0</v>
      </c>
      <c r="B6538" t="s">
        <v>2</v>
      </c>
      <c r="C6538">
        <f t="shared" si="192"/>
        <v>2042</v>
      </c>
      <c r="D6538" t="str">
        <f t="shared" si="193"/>
        <v>RESBDGBWPIMP</v>
      </c>
      <c r="E6538" t="str">
        <f>VLOOKUP(D6538,'NZ40-POPT_tech_groups'!A:B,2,FALSE)</f>
        <v>NZ40-ENE-1-RESBDG</v>
      </c>
      <c r="F6538" s="3">
        <f>_xlfn.IFNA(_xlfn.IFNA(VLOOKUP(D6538,'Energy Share'!B:D,3,FALSE),VLOOKUP(LEFT(D6538,LEN(D6538)-2),'Energy Share'!B:D,3,FALSE)),0)*HLOOKUP(C6538,'Energy Share'!$I$2:$AL$3,2,FALSE)*VLOOKUP(LEFT(D6538,6),'Energy Share'!$I$6:$J$14,2,FALSE)</f>
        <v>0</v>
      </c>
    </row>
    <row r="6539" spans="1:6" hidden="1" x14ac:dyDescent="0.3">
      <c r="A6539">
        <f>IF(IFERROR(_xlfn.NUMBERVALUE(RIGHT(D6539,2))=C6539-2000,TRUE),1,0)*_xlfn.IFNA(VLOOKUP(LEFT(RIGHT(D6539,LEN(D6539)-6),LEN(RIGHT(D6539,LEN(D6539)-6))-3),'Filter Fuel'!$A$3:$I$29,HLOOKUP(LEFT(D6539,6),'Filter Fuel'!$B$1:$I$2,2,FALSE),FALSE),1)*IF(F6539=0,0,1)</f>
        <v>0</v>
      </c>
      <c r="B6539" t="s">
        <v>2</v>
      </c>
      <c r="C6539">
        <f t="shared" si="192"/>
        <v>2042</v>
      </c>
      <c r="D6539" t="str">
        <f t="shared" si="193"/>
        <v>FRETRACETHIMP</v>
      </c>
      <c r="E6539" t="str">
        <f>VLOOKUP(D6539,'NZ40-POPT_tech_groups'!A:B,2,FALSE)</f>
        <v>NZ40-ENE-1-FRETRA</v>
      </c>
      <c r="F6539" s="3">
        <f>_xlfn.IFNA(_xlfn.IFNA(VLOOKUP(D6539,'Energy Share'!B:D,3,FALSE),VLOOKUP(LEFT(D6539,LEN(D6539)-2),'Energy Share'!B:D,3,FALSE)),0)*HLOOKUP(C6539,'Energy Share'!$I$2:$AL$3,2,FALSE)*VLOOKUP(LEFT(D6539,6),'Energy Share'!$I$6:$J$14,2,FALSE)</f>
        <v>0</v>
      </c>
    </row>
    <row r="6540" spans="1:6" hidden="1" x14ac:dyDescent="0.3">
      <c r="A6540">
        <f>IF(IFERROR(_xlfn.NUMBERVALUE(RIGHT(D6540,2))=C6540-2000,TRUE),1,0)*_xlfn.IFNA(VLOOKUP(LEFT(RIGHT(D6540,LEN(D6540)-6),LEN(RIGHT(D6540,LEN(D6540)-6))-3),'Filter Fuel'!$A$3:$I$29,HLOOKUP(LEFT(D6540,6),'Filter Fuel'!$B$1:$I$2,2,FALSE),FALSE),1)*IF(F6540=0,0,1)</f>
        <v>0</v>
      </c>
      <c r="B6540" t="s">
        <v>2</v>
      </c>
      <c r="C6540">
        <f t="shared" si="192"/>
        <v>2042</v>
      </c>
      <c r="D6540" t="str">
        <f t="shared" si="193"/>
        <v>PASTRACETHIMP</v>
      </c>
      <c r="E6540" t="str">
        <f>VLOOKUP(D6540,'NZ40-POPT_tech_groups'!A:B,2,FALSE)</f>
        <v>NZ40-ENE-1-PASTRA</v>
      </c>
      <c r="F6540" s="3">
        <f>_xlfn.IFNA(_xlfn.IFNA(VLOOKUP(D6540,'Energy Share'!B:D,3,FALSE),VLOOKUP(LEFT(D6540,LEN(D6540)-2),'Energy Share'!B:D,3,FALSE)),0)*HLOOKUP(C6540,'Energy Share'!$I$2:$AL$3,2,FALSE)*VLOOKUP(LEFT(D6540,6),'Energy Share'!$I$6:$J$14,2,FALSE)</f>
        <v>0</v>
      </c>
    </row>
    <row r="6541" spans="1:6" hidden="1" x14ac:dyDescent="0.3">
      <c r="A6541">
        <f>IF(IFERROR(_xlfn.NUMBERVALUE(RIGHT(D6541,2))=C6541-2000,TRUE),1,0)*_xlfn.IFNA(VLOOKUP(LEFT(RIGHT(D6541,LEN(D6541)-6),LEN(RIGHT(D6541,LEN(D6541)-6))-3),'Filter Fuel'!$A$3:$I$29,HLOOKUP(LEFT(D6541,6),'Filter Fuel'!$B$1:$I$2,2,FALSE),FALSE),1)*IF(F6541=0,0,1)</f>
        <v>0</v>
      </c>
      <c r="B6541" t="s">
        <v>2</v>
      </c>
      <c r="C6541">
        <f t="shared" si="192"/>
        <v>2042</v>
      </c>
      <c r="D6541" t="str">
        <f t="shared" si="193"/>
        <v>PUBTRACETHIMP</v>
      </c>
      <c r="E6541" t="str">
        <f>VLOOKUP(D6541,'NZ40-POPT_tech_groups'!A:B,2,FALSE)</f>
        <v>NZ40-ENE-1-PUBTRA</v>
      </c>
      <c r="F6541" s="3">
        <f>_xlfn.IFNA(_xlfn.IFNA(VLOOKUP(D6541,'Energy Share'!B:D,3,FALSE),VLOOKUP(LEFT(D6541,LEN(D6541)-2),'Energy Share'!B:D,3,FALSE)),0)*HLOOKUP(C6541,'Energy Share'!$I$2:$AL$3,2,FALSE)*VLOOKUP(LEFT(D6541,6),'Energy Share'!$I$6:$J$14,2,FALSE)</f>
        <v>0</v>
      </c>
    </row>
    <row r="6542" spans="1:6" hidden="1" x14ac:dyDescent="0.3">
      <c r="A6542">
        <f>IF(IFERROR(_xlfn.NUMBERVALUE(RIGHT(D6542,2))=C6542-2000,TRUE),1,0)*_xlfn.IFNA(VLOOKUP(LEFT(RIGHT(D6542,LEN(D6542)-6),LEN(RIGHT(D6542,LEN(D6542)-6))-3),'Filter Fuel'!$A$3:$I$29,HLOOKUP(LEFT(D6542,6),'Filter Fuel'!$B$1:$I$2,2,FALSE),FALSE),1)*IF(F6542=0,0,1)</f>
        <v>0</v>
      </c>
      <c r="B6542" t="s">
        <v>2</v>
      </c>
      <c r="C6542">
        <f t="shared" si="192"/>
        <v>2042</v>
      </c>
      <c r="D6542" t="str">
        <f t="shared" si="193"/>
        <v>INDBDGCOAIMP</v>
      </c>
      <c r="E6542" t="str">
        <f>VLOOKUP(D6542,'NZ40-POPT_tech_groups'!A:B,2,FALSE)</f>
        <v>NZ40-ENE-1-INDBDG</v>
      </c>
      <c r="F6542" s="3">
        <f>_xlfn.IFNA(_xlfn.IFNA(VLOOKUP(D6542,'Energy Share'!B:D,3,FALSE),VLOOKUP(LEFT(D6542,LEN(D6542)-2),'Energy Share'!B:D,3,FALSE)),0)*HLOOKUP(C6542,'Energy Share'!$I$2:$AL$3,2,FALSE)*VLOOKUP(LEFT(D6542,6),'Energy Share'!$I$6:$J$14,2,FALSE)</f>
        <v>0</v>
      </c>
    </row>
    <row r="6543" spans="1:6" hidden="1" x14ac:dyDescent="0.3">
      <c r="A6543">
        <f>IF(IFERROR(_xlfn.NUMBERVALUE(RIGHT(D6543,2))=C6543-2000,TRUE),1,0)*_xlfn.IFNA(VLOOKUP(LEFT(RIGHT(D6543,LEN(D6543)-6),LEN(RIGHT(D6543,LEN(D6543)-6))-3),'Filter Fuel'!$A$3:$I$29,HLOOKUP(LEFT(D6543,6),'Filter Fuel'!$B$1:$I$2,2,FALSE),FALSE),1)*IF(F6543=0,0,1)</f>
        <v>0</v>
      </c>
      <c r="B6543" t="s">
        <v>2</v>
      </c>
      <c r="C6543">
        <f t="shared" si="192"/>
        <v>2042</v>
      </c>
      <c r="D6543" t="str">
        <f t="shared" si="193"/>
        <v>INDBDGCOKIMP</v>
      </c>
      <c r="E6543" t="str">
        <f>VLOOKUP(D6543,'NZ40-POPT_tech_groups'!A:B,2,FALSE)</f>
        <v>NZ40-ENE-1-INDBDG</v>
      </c>
      <c r="F6543" s="3">
        <f>_xlfn.IFNA(_xlfn.IFNA(VLOOKUP(D6543,'Energy Share'!B:D,3,FALSE),VLOOKUP(LEFT(D6543,LEN(D6543)-2),'Energy Share'!B:D,3,FALSE)),0)*HLOOKUP(C6543,'Energy Share'!$I$2:$AL$3,2,FALSE)*VLOOKUP(LEFT(D6543,6),'Energy Share'!$I$6:$J$14,2,FALSE)</f>
        <v>0</v>
      </c>
    </row>
    <row r="6544" spans="1:6" hidden="1" x14ac:dyDescent="0.3">
      <c r="A6544">
        <f>IF(IFERROR(_xlfn.NUMBERVALUE(RIGHT(D6544,2))=C6544-2000,TRUE),1,0)*_xlfn.IFNA(VLOOKUP(LEFT(RIGHT(D6544,LEN(D6544)-6),LEN(RIGHT(D6544,LEN(D6544)-6))-3),'Filter Fuel'!$A$3:$I$29,HLOOKUP(LEFT(D6544,6),'Filter Fuel'!$B$1:$I$2,2,FALSE),FALSE),1)*IF(F6544=0,0,1)</f>
        <v>0</v>
      </c>
      <c r="B6544" t="s">
        <v>2</v>
      </c>
      <c r="C6544">
        <f t="shared" si="192"/>
        <v>2042</v>
      </c>
      <c r="D6544" t="str">
        <f t="shared" si="193"/>
        <v>FRETRADSLIMP</v>
      </c>
      <c r="E6544" t="str">
        <f>VLOOKUP(D6544,'NZ40-POPT_tech_groups'!A:B,2,FALSE)</f>
        <v>NZ40-ENE-1-FRETRA</v>
      </c>
      <c r="F6544" s="3">
        <f>_xlfn.IFNA(_xlfn.IFNA(VLOOKUP(D6544,'Energy Share'!B:D,3,FALSE),VLOOKUP(LEFT(D6544,LEN(D6544)-2),'Energy Share'!B:D,3,FALSE)),0)*HLOOKUP(C6544,'Energy Share'!$I$2:$AL$3,2,FALSE)*VLOOKUP(LEFT(D6544,6),'Energy Share'!$I$6:$J$14,2,FALSE)</f>
        <v>0</v>
      </c>
    </row>
    <row r="6545" spans="1:6" hidden="1" x14ac:dyDescent="0.3">
      <c r="A6545">
        <f>IF(IFERROR(_xlfn.NUMBERVALUE(RIGHT(D6545,2))=C6545-2000,TRUE),1,0)*_xlfn.IFNA(VLOOKUP(LEFT(RIGHT(D6545,LEN(D6545)-6),LEN(RIGHT(D6545,LEN(D6545)-6))-3),'Filter Fuel'!$A$3:$I$29,HLOOKUP(LEFT(D6545,6),'Filter Fuel'!$B$1:$I$2,2,FALSE),FALSE),1)*IF(F6545=0,0,1)</f>
        <v>0</v>
      </c>
      <c r="B6545" t="s">
        <v>2</v>
      </c>
      <c r="C6545">
        <f t="shared" si="192"/>
        <v>2042</v>
      </c>
      <c r="D6545" t="str">
        <f t="shared" si="193"/>
        <v>PASTRADSLIMP</v>
      </c>
      <c r="E6545" t="str">
        <f>VLOOKUP(D6545,'NZ40-POPT_tech_groups'!A:B,2,FALSE)</f>
        <v>NZ40-ENE-1-PASTRA</v>
      </c>
      <c r="F6545" s="3">
        <f>_xlfn.IFNA(_xlfn.IFNA(VLOOKUP(D6545,'Energy Share'!B:D,3,FALSE),VLOOKUP(LEFT(D6545,LEN(D6545)-2),'Energy Share'!B:D,3,FALSE)),0)*HLOOKUP(C6545,'Energy Share'!$I$2:$AL$3,2,FALSE)*VLOOKUP(LEFT(D6545,6),'Energy Share'!$I$6:$J$14,2,FALSE)</f>
        <v>0</v>
      </c>
    </row>
    <row r="6546" spans="1:6" hidden="1" x14ac:dyDescent="0.3">
      <c r="A6546">
        <f>IF(IFERROR(_xlfn.NUMBERVALUE(RIGHT(D6546,2))=C6546-2000,TRUE),1,0)*_xlfn.IFNA(VLOOKUP(LEFT(RIGHT(D6546,LEN(D6546)-6),LEN(RIGHT(D6546,LEN(D6546)-6))-3),'Filter Fuel'!$A$3:$I$29,HLOOKUP(LEFT(D6546,6),'Filter Fuel'!$B$1:$I$2,2,FALSE),FALSE),1)*IF(F6546=0,0,1)</f>
        <v>0</v>
      </c>
      <c r="B6546" t="s">
        <v>2</v>
      </c>
      <c r="C6546">
        <f t="shared" si="192"/>
        <v>2042</v>
      </c>
      <c r="D6546" t="str">
        <f t="shared" si="193"/>
        <v>PUBTRADSLIMP</v>
      </c>
      <c r="E6546" t="str">
        <f>VLOOKUP(D6546,'NZ40-POPT_tech_groups'!A:B,2,FALSE)</f>
        <v>NZ40-ENE-1-PUBTRA</v>
      </c>
      <c r="F6546" s="3">
        <f>_xlfn.IFNA(_xlfn.IFNA(VLOOKUP(D6546,'Energy Share'!B:D,3,FALSE),VLOOKUP(LEFT(D6546,LEN(D6546)-2),'Energy Share'!B:D,3,FALSE)),0)*HLOOKUP(C6546,'Energy Share'!$I$2:$AL$3,2,FALSE)*VLOOKUP(LEFT(D6546,6),'Energy Share'!$I$6:$J$14,2,FALSE)</f>
        <v>0</v>
      </c>
    </row>
    <row r="6547" spans="1:6" hidden="1" x14ac:dyDescent="0.3">
      <c r="A6547">
        <f>IF(IFERROR(_xlfn.NUMBERVALUE(RIGHT(D6547,2))=C6547-2000,TRUE),1,0)*_xlfn.IFNA(VLOOKUP(LEFT(RIGHT(D6547,LEN(D6547)-6),LEN(RIGHT(D6547,LEN(D6547)-6))-3),'Filter Fuel'!$A$3:$I$29,HLOOKUP(LEFT(D6547,6),'Filter Fuel'!$B$1:$I$2,2,FALSE),FALSE),1)*IF(F6547=0,0,1)</f>
        <v>0</v>
      </c>
      <c r="B6547" t="s">
        <v>2</v>
      </c>
      <c r="C6547">
        <f t="shared" si="192"/>
        <v>2042</v>
      </c>
      <c r="D6547" t="str">
        <f t="shared" si="193"/>
        <v>COMBDGELCIMP16</v>
      </c>
      <c r="E6547" t="str">
        <f>VLOOKUP(D6547,'NZ40-POPT_tech_groups'!A:B,2,FALSE)</f>
        <v>NZ40-ENE-1-COMBDG</v>
      </c>
      <c r="F6547" s="3">
        <f>_xlfn.IFNA(_xlfn.IFNA(VLOOKUP(D6547,'Energy Share'!B:D,3,FALSE),VLOOKUP(LEFT(D6547,LEN(D6547)-2),'Energy Share'!B:D,3,FALSE)),0)*HLOOKUP(C6547,'Energy Share'!$I$2:$AL$3,2,FALSE)*VLOOKUP(LEFT(D6547,6),'Energy Share'!$I$6:$J$14,2,FALSE)</f>
        <v>0</v>
      </c>
    </row>
    <row r="6548" spans="1:6" hidden="1" x14ac:dyDescent="0.3">
      <c r="A6548">
        <f>IF(IFERROR(_xlfn.NUMBERVALUE(RIGHT(D6548,2))=C6548-2000,TRUE),1,0)*_xlfn.IFNA(VLOOKUP(LEFT(RIGHT(D6548,LEN(D6548)-6),LEN(RIGHT(D6548,LEN(D6548)-6))-3),'Filter Fuel'!$A$3:$I$29,HLOOKUP(LEFT(D6548,6),'Filter Fuel'!$B$1:$I$2,2,FALSE),FALSE),1)*IF(F6548=0,0,1)</f>
        <v>0</v>
      </c>
      <c r="B6548" t="s">
        <v>2</v>
      </c>
      <c r="C6548">
        <f t="shared" si="192"/>
        <v>2042</v>
      </c>
      <c r="D6548" t="str">
        <f t="shared" si="193"/>
        <v>COMBDGELCIMP17</v>
      </c>
      <c r="E6548" t="str">
        <f>VLOOKUP(D6548,'NZ40-POPT_tech_groups'!A:B,2,FALSE)</f>
        <v>NZ40-ENE-1-COMBDG</v>
      </c>
      <c r="F6548" s="3">
        <f>_xlfn.IFNA(_xlfn.IFNA(VLOOKUP(D6548,'Energy Share'!B:D,3,FALSE),VLOOKUP(LEFT(D6548,LEN(D6548)-2),'Energy Share'!B:D,3,FALSE)),0)*HLOOKUP(C6548,'Energy Share'!$I$2:$AL$3,2,FALSE)*VLOOKUP(LEFT(D6548,6),'Energy Share'!$I$6:$J$14,2,FALSE)</f>
        <v>0</v>
      </c>
    </row>
    <row r="6549" spans="1:6" hidden="1" x14ac:dyDescent="0.3">
      <c r="A6549">
        <f>IF(IFERROR(_xlfn.NUMBERVALUE(RIGHT(D6549,2))=C6549-2000,TRUE),1,0)*_xlfn.IFNA(VLOOKUP(LEFT(RIGHT(D6549,LEN(D6549)-6),LEN(RIGHT(D6549,LEN(D6549)-6))-3),'Filter Fuel'!$A$3:$I$29,HLOOKUP(LEFT(D6549,6),'Filter Fuel'!$B$1:$I$2,2,FALSE),FALSE),1)*IF(F6549=0,0,1)</f>
        <v>0</v>
      </c>
      <c r="B6549" t="s">
        <v>2</v>
      </c>
      <c r="C6549">
        <f t="shared" si="192"/>
        <v>2042</v>
      </c>
      <c r="D6549" t="str">
        <f t="shared" si="193"/>
        <v>COMBDGELCIMP18</v>
      </c>
      <c r="E6549" t="str">
        <f>VLOOKUP(D6549,'NZ40-POPT_tech_groups'!A:B,2,FALSE)</f>
        <v>NZ40-ENE-1-COMBDG</v>
      </c>
      <c r="F6549" s="3">
        <f>_xlfn.IFNA(_xlfn.IFNA(VLOOKUP(D6549,'Energy Share'!B:D,3,FALSE),VLOOKUP(LEFT(D6549,LEN(D6549)-2),'Energy Share'!B:D,3,FALSE)),0)*HLOOKUP(C6549,'Energy Share'!$I$2:$AL$3,2,FALSE)*VLOOKUP(LEFT(D6549,6),'Energy Share'!$I$6:$J$14,2,FALSE)</f>
        <v>0</v>
      </c>
    </row>
    <row r="6550" spans="1:6" hidden="1" x14ac:dyDescent="0.3">
      <c r="A6550">
        <f>IF(IFERROR(_xlfn.NUMBERVALUE(RIGHT(D6550,2))=C6550-2000,TRUE),1,0)*_xlfn.IFNA(VLOOKUP(LEFT(RIGHT(D6550,LEN(D6550)-6),LEN(RIGHT(D6550,LEN(D6550)-6))-3),'Filter Fuel'!$A$3:$I$29,HLOOKUP(LEFT(D6550,6),'Filter Fuel'!$B$1:$I$2,2,FALSE),FALSE),1)*IF(F6550=0,0,1)</f>
        <v>0</v>
      </c>
      <c r="B6550" t="s">
        <v>2</v>
      </c>
      <c r="C6550">
        <f t="shared" si="192"/>
        <v>2042</v>
      </c>
      <c r="D6550" t="str">
        <f t="shared" si="193"/>
        <v>COMBDGELCIMP19</v>
      </c>
      <c r="E6550" t="str">
        <f>VLOOKUP(D6550,'NZ40-POPT_tech_groups'!A:B,2,FALSE)</f>
        <v>NZ40-ENE-1-COMBDG</v>
      </c>
      <c r="F6550" s="3">
        <f>_xlfn.IFNA(_xlfn.IFNA(VLOOKUP(D6550,'Energy Share'!B:D,3,FALSE),VLOOKUP(LEFT(D6550,LEN(D6550)-2),'Energy Share'!B:D,3,FALSE)),0)*HLOOKUP(C6550,'Energy Share'!$I$2:$AL$3,2,FALSE)*VLOOKUP(LEFT(D6550,6),'Energy Share'!$I$6:$J$14,2,FALSE)</f>
        <v>0</v>
      </c>
    </row>
    <row r="6551" spans="1:6" hidden="1" x14ac:dyDescent="0.3">
      <c r="A6551">
        <f>IF(IFERROR(_xlfn.NUMBERVALUE(RIGHT(D6551,2))=C6551-2000,TRUE),1,0)*_xlfn.IFNA(VLOOKUP(LEFT(RIGHT(D6551,LEN(D6551)-6),LEN(RIGHT(D6551,LEN(D6551)-6))-3),'Filter Fuel'!$A$3:$I$29,HLOOKUP(LEFT(D6551,6),'Filter Fuel'!$B$1:$I$2,2,FALSE),FALSE),1)*IF(F6551=0,0,1)</f>
        <v>0</v>
      </c>
      <c r="B6551" t="s">
        <v>2</v>
      </c>
      <c r="C6551">
        <f t="shared" si="192"/>
        <v>2042</v>
      </c>
      <c r="D6551" t="str">
        <f t="shared" si="193"/>
        <v>COMBDGELCIMP20</v>
      </c>
      <c r="E6551" t="str">
        <f>VLOOKUP(D6551,'NZ40-POPT_tech_groups'!A:B,2,FALSE)</f>
        <v>NZ40-ENE-1-COMBDG</v>
      </c>
      <c r="F6551" s="3">
        <f>_xlfn.IFNA(_xlfn.IFNA(VLOOKUP(D6551,'Energy Share'!B:D,3,FALSE),VLOOKUP(LEFT(D6551,LEN(D6551)-2),'Energy Share'!B:D,3,FALSE)),0)*HLOOKUP(C6551,'Energy Share'!$I$2:$AL$3,2,FALSE)*VLOOKUP(LEFT(D6551,6),'Energy Share'!$I$6:$J$14,2,FALSE)</f>
        <v>0</v>
      </c>
    </row>
    <row r="6552" spans="1:6" hidden="1" x14ac:dyDescent="0.3">
      <c r="A6552">
        <f>IF(IFERROR(_xlfn.NUMBERVALUE(RIGHT(D6552,2))=C6552-2000,TRUE),1,0)*_xlfn.IFNA(VLOOKUP(LEFT(RIGHT(D6552,LEN(D6552)-6),LEN(RIGHT(D6552,LEN(D6552)-6))-3),'Filter Fuel'!$A$3:$I$29,HLOOKUP(LEFT(D6552,6),'Filter Fuel'!$B$1:$I$2,2,FALSE),FALSE),1)*IF(F6552=0,0,1)</f>
        <v>0</v>
      </c>
      <c r="B6552" t="s">
        <v>2</v>
      </c>
      <c r="C6552">
        <f t="shared" si="192"/>
        <v>2042</v>
      </c>
      <c r="D6552" t="str">
        <f t="shared" si="193"/>
        <v>COMBDGELCIMP21</v>
      </c>
      <c r="E6552" t="str">
        <f>VLOOKUP(D6552,'NZ40-POPT_tech_groups'!A:B,2,FALSE)</f>
        <v>NZ40-ENE-1-COMBDG</v>
      </c>
      <c r="F6552" s="3">
        <f>_xlfn.IFNA(_xlfn.IFNA(VLOOKUP(D6552,'Energy Share'!B:D,3,FALSE),VLOOKUP(LEFT(D6552,LEN(D6552)-2),'Energy Share'!B:D,3,FALSE)),0)*HLOOKUP(C6552,'Energy Share'!$I$2:$AL$3,2,FALSE)*VLOOKUP(LEFT(D6552,6),'Energy Share'!$I$6:$J$14,2,FALSE)</f>
        <v>0</v>
      </c>
    </row>
    <row r="6553" spans="1:6" hidden="1" x14ac:dyDescent="0.3">
      <c r="A6553">
        <f>IF(IFERROR(_xlfn.NUMBERVALUE(RIGHT(D6553,2))=C6553-2000,TRUE),1,0)*_xlfn.IFNA(VLOOKUP(LEFT(RIGHT(D6553,LEN(D6553)-6),LEN(RIGHT(D6553,LEN(D6553)-6))-3),'Filter Fuel'!$A$3:$I$29,HLOOKUP(LEFT(D6553,6),'Filter Fuel'!$B$1:$I$2,2,FALSE),FALSE),1)*IF(F6553=0,0,1)</f>
        <v>0</v>
      </c>
      <c r="B6553" t="s">
        <v>2</v>
      </c>
      <c r="C6553">
        <f t="shared" ref="C6553:C6616" si="194">C6210+1</f>
        <v>2042</v>
      </c>
      <c r="D6553" t="str">
        <f t="shared" ref="D6553:D6616" si="195">D6210</f>
        <v>COMBDGELCIMP22</v>
      </c>
      <c r="E6553" t="str">
        <f>VLOOKUP(D6553,'NZ40-POPT_tech_groups'!A:B,2,FALSE)</f>
        <v>NZ40-ENE-1-COMBDG</v>
      </c>
      <c r="F6553" s="3">
        <f>_xlfn.IFNA(_xlfn.IFNA(VLOOKUP(D6553,'Energy Share'!B:D,3,FALSE),VLOOKUP(LEFT(D6553,LEN(D6553)-2),'Energy Share'!B:D,3,FALSE)),0)*HLOOKUP(C6553,'Energy Share'!$I$2:$AL$3,2,FALSE)*VLOOKUP(LEFT(D6553,6),'Energy Share'!$I$6:$J$14,2,FALSE)</f>
        <v>0</v>
      </c>
    </row>
    <row r="6554" spans="1:6" hidden="1" x14ac:dyDescent="0.3">
      <c r="A6554">
        <f>IF(IFERROR(_xlfn.NUMBERVALUE(RIGHT(D6554,2))=C6554-2000,TRUE),1,0)*_xlfn.IFNA(VLOOKUP(LEFT(RIGHT(D6554,LEN(D6554)-6),LEN(RIGHT(D6554,LEN(D6554)-6))-3),'Filter Fuel'!$A$3:$I$29,HLOOKUP(LEFT(D6554,6),'Filter Fuel'!$B$1:$I$2,2,FALSE),FALSE),1)*IF(F6554=0,0,1)</f>
        <v>0</v>
      </c>
      <c r="B6554" t="s">
        <v>2</v>
      </c>
      <c r="C6554">
        <f t="shared" si="194"/>
        <v>2042</v>
      </c>
      <c r="D6554" t="str">
        <f t="shared" si="195"/>
        <v>COMBDGELCIMP23</v>
      </c>
      <c r="E6554" t="str">
        <f>VLOOKUP(D6554,'NZ40-POPT_tech_groups'!A:B,2,FALSE)</f>
        <v>NZ40-ENE-1-COMBDG</v>
      </c>
      <c r="F6554" s="3">
        <f>_xlfn.IFNA(_xlfn.IFNA(VLOOKUP(D6554,'Energy Share'!B:D,3,FALSE),VLOOKUP(LEFT(D6554,LEN(D6554)-2),'Energy Share'!B:D,3,FALSE)),0)*HLOOKUP(C6554,'Energy Share'!$I$2:$AL$3,2,FALSE)*VLOOKUP(LEFT(D6554,6),'Energy Share'!$I$6:$J$14,2,FALSE)</f>
        <v>0</v>
      </c>
    </row>
    <row r="6555" spans="1:6" hidden="1" x14ac:dyDescent="0.3">
      <c r="A6555">
        <f>IF(IFERROR(_xlfn.NUMBERVALUE(RIGHT(D6555,2))=C6555-2000,TRUE),1,0)*_xlfn.IFNA(VLOOKUP(LEFT(RIGHT(D6555,LEN(D6555)-6),LEN(RIGHT(D6555,LEN(D6555)-6))-3),'Filter Fuel'!$A$3:$I$29,HLOOKUP(LEFT(D6555,6),'Filter Fuel'!$B$1:$I$2,2,FALSE),FALSE),1)*IF(F6555=0,0,1)</f>
        <v>0</v>
      </c>
      <c r="B6555" t="s">
        <v>2</v>
      </c>
      <c r="C6555">
        <f t="shared" si="194"/>
        <v>2042</v>
      </c>
      <c r="D6555" t="str">
        <f t="shared" si="195"/>
        <v>COMBDGELCIMP24</v>
      </c>
      <c r="E6555" t="str">
        <f>VLOOKUP(D6555,'NZ40-POPT_tech_groups'!A:B,2,FALSE)</f>
        <v>NZ40-ENE-1-COMBDG</v>
      </c>
      <c r="F6555" s="3">
        <f>_xlfn.IFNA(_xlfn.IFNA(VLOOKUP(D6555,'Energy Share'!B:D,3,FALSE),VLOOKUP(LEFT(D6555,LEN(D6555)-2),'Energy Share'!B:D,3,FALSE)),0)*HLOOKUP(C6555,'Energy Share'!$I$2:$AL$3,2,FALSE)*VLOOKUP(LEFT(D6555,6),'Energy Share'!$I$6:$J$14,2,FALSE)</f>
        <v>0</v>
      </c>
    </row>
    <row r="6556" spans="1:6" hidden="1" x14ac:dyDescent="0.3">
      <c r="A6556">
        <f>IF(IFERROR(_xlfn.NUMBERVALUE(RIGHT(D6556,2))=C6556-2000,TRUE),1,0)*_xlfn.IFNA(VLOOKUP(LEFT(RIGHT(D6556,LEN(D6556)-6),LEN(RIGHT(D6556,LEN(D6556)-6))-3),'Filter Fuel'!$A$3:$I$29,HLOOKUP(LEFT(D6556,6),'Filter Fuel'!$B$1:$I$2,2,FALSE),FALSE),1)*IF(F6556=0,0,1)</f>
        <v>0</v>
      </c>
      <c r="B6556" t="s">
        <v>2</v>
      </c>
      <c r="C6556">
        <f t="shared" si="194"/>
        <v>2042</v>
      </c>
      <c r="D6556" t="str">
        <f t="shared" si="195"/>
        <v>COMBDGELCIMP25</v>
      </c>
      <c r="E6556" t="str">
        <f>VLOOKUP(D6556,'NZ40-POPT_tech_groups'!A:B,2,FALSE)</f>
        <v>NZ40-ENE-1-COMBDG</v>
      </c>
      <c r="F6556" s="3">
        <f>_xlfn.IFNA(_xlfn.IFNA(VLOOKUP(D6556,'Energy Share'!B:D,3,FALSE),VLOOKUP(LEFT(D6556,LEN(D6556)-2),'Energy Share'!B:D,3,FALSE)),0)*HLOOKUP(C6556,'Energy Share'!$I$2:$AL$3,2,FALSE)*VLOOKUP(LEFT(D6556,6),'Energy Share'!$I$6:$J$14,2,FALSE)</f>
        <v>0</v>
      </c>
    </row>
    <row r="6557" spans="1:6" hidden="1" x14ac:dyDescent="0.3">
      <c r="A6557">
        <f>IF(IFERROR(_xlfn.NUMBERVALUE(RIGHT(D6557,2))=C6557-2000,TRUE),1,0)*_xlfn.IFNA(VLOOKUP(LEFT(RIGHT(D6557,LEN(D6557)-6),LEN(RIGHT(D6557,LEN(D6557)-6))-3),'Filter Fuel'!$A$3:$I$29,HLOOKUP(LEFT(D6557,6),'Filter Fuel'!$B$1:$I$2,2,FALSE),FALSE),1)*IF(F6557=0,0,1)</f>
        <v>0</v>
      </c>
      <c r="B6557" t="s">
        <v>2</v>
      </c>
      <c r="C6557">
        <f t="shared" si="194"/>
        <v>2042</v>
      </c>
      <c r="D6557" t="str">
        <f t="shared" si="195"/>
        <v>COMBDGELCIMP26</v>
      </c>
      <c r="E6557" t="str">
        <f>VLOOKUP(D6557,'NZ40-POPT_tech_groups'!A:B,2,FALSE)</f>
        <v>NZ40-ENE-1-COMBDG</v>
      </c>
      <c r="F6557" s="3">
        <f>_xlfn.IFNA(_xlfn.IFNA(VLOOKUP(D6557,'Energy Share'!B:D,3,FALSE),VLOOKUP(LEFT(D6557,LEN(D6557)-2),'Energy Share'!B:D,3,FALSE)),0)*HLOOKUP(C6557,'Energy Share'!$I$2:$AL$3,2,FALSE)*VLOOKUP(LEFT(D6557,6),'Energy Share'!$I$6:$J$14,2,FALSE)</f>
        <v>0</v>
      </c>
    </row>
    <row r="6558" spans="1:6" hidden="1" x14ac:dyDescent="0.3">
      <c r="A6558">
        <f>IF(IFERROR(_xlfn.NUMBERVALUE(RIGHT(D6558,2))=C6558-2000,TRUE),1,0)*_xlfn.IFNA(VLOOKUP(LEFT(RIGHT(D6558,LEN(D6558)-6),LEN(RIGHT(D6558,LEN(D6558)-6))-3),'Filter Fuel'!$A$3:$I$29,HLOOKUP(LEFT(D6558,6),'Filter Fuel'!$B$1:$I$2,2,FALSE),FALSE),1)*IF(F6558=0,0,1)</f>
        <v>0</v>
      </c>
      <c r="B6558" t="s">
        <v>2</v>
      </c>
      <c r="C6558">
        <f t="shared" si="194"/>
        <v>2042</v>
      </c>
      <c r="D6558" t="str">
        <f t="shared" si="195"/>
        <v>COMBDGELCIMP27</v>
      </c>
      <c r="E6558" t="str">
        <f>VLOOKUP(D6558,'NZ40-POPT_tech_groups'!A:B,2,FALSE)</f>
        <v>NZ40-ENE-1-COMBDG</v>
      </c>
      <c r="F6558" s="3">
        <f>_xlfn.IFNA(_xlfn.IFNA(VLOOKUP(D6558,'Energy Share'!B:D,3,FALSE),VLOOKUP(LEFT(D6558,LEN(D6558)-2),'Energy Share'!B:D,3,FALSE)),0)*HLOOKUP(C6558,'Energy Share'!$I$2:$AL$3,2,FALSE)*VLOOKUP(LEFT(D6558,6),'Energy Share'!$I$6:$J$14,2,FALSE)</f>
        <v>0</v>
      </c>
    </row>
    <row r="6559" spans="1:6" hidden="1" x14ac:dyDescent="0.3">
      <c r="A6559">
        <f>IF(IFERROR(_xlfn.NUMBERVALUE(RIGHT(D6559,2))=C6559-2000,TRUE),1,0)*_xlfn.IFNA(VLOOKUP(LEFT(RIGHT(D6559,LEN(D6559)-6),LEN(RIGHT(D6559,LEN(D6559)-6))-3),'Filter Fuel'!$A$3:$I$29,HLOOKUP(LEFT(D6559,6),'Filter Fuel'!$B$1:$I$2,2,FALSE),FALSE),1)*IF(F6559=0,0,1)</f>
        <v>0</v>
      </c>
      <c r="B6559" t="s">
        <v>2</v>
      </c>
      <c r="C6559">
        <f t="shared" si="194"/>
        <v>2042</v>
      </c>
      <c r="D6559" t="str">
        <f t="shared" si="195"/>
        <v>COMBDGELCIMP28</v>
      </c>
      <c r="E6559" t="str">
        <f>VLOOKUP(D6559,'NZ40-POPT_tech_groups'!A:B,2,FALSE)</f>
        <v>NZ40-ENE-1-COMBDG</v>
      </c>
      <c r="F6559" s="3">
        <f>_xlfn.IFNA(_xlfn.IFNA(VLOOKUP(D6559,'Energy Share'!B:D,3,FALSE),VLOOKUP(LEFT(D6559,LEN(D6559)-2),'Energy Share'!B:D,3,FALSE)),0)*HLOOKUP(C6559,'Energy Share'!$I$2:$AL$3,2,FALSE)*VLOOKUP(LEFT(D6559,6),'Energy Share'!$I$6:$J$14,2,FALSE)</f>
        <v>0</v>
      </c>
    </row>
    <row r="6560" spans="1:6" hidden="1" x14ac:dyDescent="0.3">
      <c r="A6560">
        <f>IF(IFERROR(_xlfn.NUMBERVALUE(RIGHT(D6560,2))=C6560-2000,TRUE),1,0)*_xlfn.IFNA(VLOOKUP(LEFT(RIGHT(D6560,LEN(D6560)-6),LEN(RIGHT(D6560,LEN(D6560)-6))-3),'Filter Fuel'!$A$3:$I$29,HLOOKUP(LEFT(D6560,6),'Filter Fuel'!$B$1:$I$2,2,FALSE),FALSE),1)*IF(F6560=0,0,1)</f>
        <v>0</v>
      </c>
      <c r="B6560" t="s">
        <v>2</v>
      </c>
      <c r="C6560">
        <f t="shared" si="194"/>
        <v>2042</v>
      </c>
      <c r="D6560" t="str">
        <f t="shared" si="195"/>
        <v>COMBDGELCIMP29</v>
      </c>
      <c r="E6560" t="str">
        <f>VLOOKUP(D6560,'NZ40-POPT_tech_groups'!A:B,2,FALSE)</f>
        <v>NZ40-ENE-1-COMBDG</v>
      </c>
      <c r="F6560" s="3">
        <f>_xlfn.IFNA(_xlfn.IFNA(VLOOKUP(D6560,'Energy Share'!B:D,3,FALSE),VLOOKUP(LEFT(D6560,LEN(D6560)-2),'Energy Share'!B:D,3,FALSE)),0)*HLOOKUP(C6560,'Energy Share'!$I$2:$AL$3,2,FALSE)*VLOOKUP(LEFT(D6560,6),'Energy Share'!$I$6:$J$14,2,FALSE)</f>
        <v>0</v>
      </c>
    </row>
    <row r="6561" spans="1:6" hidden="1" x14ac:dyDescent="0.3">
      <c r="A6561">
        <f>IF(IFERROR(_xlfn.NUMBERVALUE(RIGHT(D6561,2))=C6561-2000,TRUE),1,0)*_xlfn.IFNA(VLOOKUP(LEFT(RIGHT(D6561,LEN(D6561)-6),LEN(RIGHT(D6561,LEN(D6561)-6))-3),'Filter Fuel'!$A$3:$I$29,HLOOKUP(LEFT(D6561,6),'Filter Fuel'!$B$1:$I$2,2,FALSE),FALSE),1)*IF(F6561=0,0,1)</f>
        <v>0</v>
      </c>
      <c r="B6561" t="s">
        <v>2</v>
      </c>
      <c r="C6561">
        <f t="shared" si="194"/>
        <v>2042</v>
      </c>
      <c r="D6561" t="str">
        <f t="shared" si="195"/>
        <v>COMBDGELCIMP30</v>
      </c>
      <c r="E6561" t="str">
        <f>VLOOKUP(D6561,'NZ40-POPT_tech_groups'!A:B,2,FALSE)</f>
        <v>NZ40-ENE-1-COMBDG</v>
      </c>
      <c r="F6561" s="3">
        <f>_xlfn.IFNA(_xlfn.IFNA(VLOOKUP(D6561,'Energy Share'!B:D,3,FALSE),VLOOKUP(LEFT(D6561,LEN(D6561)-2),'Energy Share'!B:D,3,FALSE)),0)*HLOOKUP(C6561,'Energy Share'!$I$2:$AL$3,2,FALSE)*VLOOKUP(LEFT(D6561,6),'Energy Share'!$I$6:$J$14,2,FALSE)</f>
        <v>0</v>
      </c>
    </row>
    <row r="6562" spans="1:6" hidden="1" x14ac:dyDescent="0.3">
      <c r="A6562">
        <f>IF(IFERROR(_xlfn.NUMBERVALUE(RIGHT(D6562,2))=C6562-2000,TRUE),1,0)*_xlfn.IFNA(VLOOKUP(LEFT(RIGHT(D6562,LEN(D6562)-6),LEN(RIGHT(D6562,LEN(D6562)-6))-3),'Filter Fuel'!$A$3:$I$29,HLOOKUP(LEFT(D6562,6),'Filter Fuel'!$B$1:$I$2,2,FALSE),FALSE),1)*IF(F6562=0,0,1)</f>
        <v>0</v>
      </c>
      <c r="B6562" t="s">
        <v>2</v>
      </c>
      <c r="C6562">
        <f t="shared" si="194"/>
        <v>2042</v>
      </c>
      <c r="D6562" t="str">
        <f t="shared" si="195"/>
        <v>COMBDGELCIMP31</v>
      </c>
      <c r="E6562" t="str">
        <f>VLOOKUP(D6562,'NZ40-POPT_tech_groups'!A:B,2,FALSE)</f>
        <v>NZ40-ENE-1-COMBDG</v>
      </c>
      <c r="F6562" s="3">
        <f>_xlfn.IFNA(_xlfn.IFNA(VLOOKUP(D6562,'Energy Share'!B:D,3,FALSE),VLOOKUP(LEFT(D6562,LEN(D6562)-2),'Energy Share'!B:D,3,FALSE)),0)*HLOOKUP(C6562,'Energy Share'!$I$2:$AL$3,2,FALSE)*VLOOKUP(LEFT(D6562,6),'Energy Share'!$I$6:$J$14,2,FALSE)</f>
        <v>0</v>
      </c>
    </row>
    <row r="6563" spans="1:6" hidden="1" x14ac:dyDescent="0.3">
      <c r="A6563">
        <f>IF(IFERROR(_xlfn.NUMBERVALUE(RIGHT(D6563,2))=C6563-2000,TRUE),1,0)*_xlfn.IFNA(VLOOKUP(LEFT(RIGHT(D6563,LEN(D6563)-6),LEN(RIGHT(D6563,LEN(D6563)-6))-3),'Filter Fuel'!$A$3:$I$29,HLOOKUP(LEFT(D6563,6),'Filter Fuel'!$B$1:$I$2,2,FALSE),FALSE),1)*IF(F6563=0,0,1)</f>
        <v>0</v>
      </c>
      <c r="B6563" t="s">
        <v>2</v>
      </c>
      <c r="C6563">
        <f t="shared" si="194"/>
        <v>2042</v>
      </c>
      <c r="D6563" t="str">
        <f t="shared" si="195"/>
        <v>COMBDGELCIMP32</v>
      </c>
      <c r="E6563" t="str">
        <f>VLOOKUP(D6563,'NZ40-POPT_tech_groups'!A:B,2,FALSE)</f>
        <v>NZ40-ENE-1-COMBDG</v>
      </c>
      <c r="F6563" s="3">
        <f>_xlfn.IFNA(_xlfn.IFNA(VLOOKUP(D6563,'Energy Share'!B:D,3,FALSE),VLOOKUP(LEFT(D6563,LEN(D6563)-2),'Energy Share'!B:D,3,FALSE)),0)*HLOOKUP(C6563,'Energy Share'!$I$2:$AL$3,2,FALSE)*VLOOKUP(LEFT(D6563,6),'Energy Share'!$I$6:$J$14,2,FALSE)</f>
        <v>0</v>
      </c>
    </row>
    <row r="6564" spans="1:6" hidden="1" x14ac:dyDescent="0.3">
      <c r="A6564">
        <f>IF(IFERROR(_xlfn.NUMBERVALUE(RIGHT(D6564,2))=C6564-2000,TRUE),1,0)*_xlfn.IFNA(VLOOKUP(LEFT(RIGHT(D6564,LEN(D6564)-6),LEN(RIGHT(D6564,LEN(D6564)-6))-3),'Filter Fuel'!$A$3:$I$29,HLOOKUP(LEFT(D6564,6),'Filter Fuel'!$B$1:$I$2,2,FALSE),FALSE),1)*IF(F6564=0,0,1)</f>
        <v>0</v>
      </c>
      <c r="B6564" t="s">
        <v>2</v>
      </c>
      <c r="C6564">
        <f t="shared" si="194"/>
        <v>2042</v>
      </c>
      <c r="D6564" t="str">
        <f t="shared" si="195"/>
        <v>COMBDGELCIMP33</v>
      </c>
      <c r="E6564" t="str">
        <f>VLOOKUP(D6564,'NZ40-POPT_tech_groups'!A:B,2,FALSE)</f>
        <v>NZ40-ENE-1-COMBDG</v>
      </c>
      <c r="F6564" s="3">
        <f>_xlfn.IFNA(_xlfn.IFNA(VLOOKUP(D6564,'Energy Share'!B:D,3,FALSE),VLOOKUP(LEFT(D6564,LEN(D6564)-2),'Energy Share'!B:D,3,FALSE)),0)*HLOOKUP(C6564,'Energy Share'!$I$2:$AL$3,2,FALSE)*VLOOKUP(LEFT(D6564,6),'Energy Share'!$I$6:$J$14,2,FALSE)</f>
        <v>0</v>
      </c>
    </row>
    <row r="6565" spans="1:6" hidden="1" x14ac:dyDescent="0.3">
      <c r="A6565">
        <f>IF(IFERROR(_xlfn.NUMBERVALUE(RIGHT(D6565,2))=C6565-2000,TRUE),1,0)*_xlfn.IFNA(VLOOKUP(LEFT(RIGHT(D6565,LEN(D6565)-6),LEN(RIGHT(D6565,LEN(D6565)-6))-3),'Filter Fuel'!$A$3:$I$29,HLOOKUP(LEFT(D6565,6),'Filter Fuel'!$B$1:$I$2,2,FALSE),FALSE),1)*IF(F6565=0,0,1)</f>
        <v>0</v>
      </c>
      <c r="B6565" t="s">
        <v>2</v>
      </c>
      <c r="C6565">
        <f t="shared" si="194"/>
        <v>2042</v>
      </c>
      <c r="D6565" t="str">
        <f t="shared" si="195"/>
        <v>COMBDGELCIMP34</v>
      </c>
      <c r="E6565" t="str">
        <f>VLOOKUP(D6565,'NZ40-POPT_tech_groups'!A:B,2,FALSE)</f>
        <v>NZ40-ENE-1-COMBDG</v>
      </c>
      <c r="F6565" s="3">
        <f>_xlfn.IFNA(_xlfn.IFNA(VLOOKUP(D6565,'Energy Share'!B:D,3,FALSE),VLOOKUP(LEFT(D6565,LEN(D6565)-2),'Energy Share'!B:D,3,FALSE)),0)*HLOOKUP(C6565,'Energy Share'!$I$2:$AL$3,2,FALSE)*VLOOKUP(LEFT(D6565,6),'Energy Share'!$I$6:$J$14,2,FALSE)</f>
        <v>0</v>
      </c>
    </row>
    <row r="6566" spans="1:6" hidden="1" x14ac:dyDescent="0.3">
      <c r="A6566">
        <f>IF(IFERROR(_xlfn.NUMBERVALUE(RIGHT(D6566,2))=C6566-2000,TRUE),1,0)*_xlfn.IFNA(VLOOKUP(LEFT(RIGHT(D6566,LEN(D6566)-6),LEN(RIGHT(D6566,LEN(D6566)-6))-3),'Filter Fuel'!$A$3:$I$29,HLOOKUP(LEFT(D6566,6),'Filter Fuel'!$B$1:$I$2,2,FALSE),FALSE),1)*IF(F6566=0,0,1)</f>
        <v>0</v>
      </c>
      <c r="B6566" t="s">
        <v>2</v>
      </c>
      <c r="C6566">
        <f t="shared" si="194"/>
        <v>2042</v>
      </c>
      <c r="D6566" t="str">
        <f t="shared" si="195"/>
        <v>COMBDGELCIMP35</v>
      </c>
      <c r="E6566" t="str">
        <f>VLOOKUP(D6566,'NZ40-POPT_tech_groups'!A:B,2,FALSE)</f>
        <v>NZ40-ENE-1-COMBDG</v>
      </c>
      <c r="F6566" s="3">
        <f>_xlfn.IFNA(_xlfn.IFNA(VLOOKUP(D6566,'Energy Share'!B:D,3,FALSE),VLOOKUP(LEFT(D6566,LEN(D6566)-2),'Energy Share'!B:D,3,FALSE)),0)*HLOOKUP(C6566,'Energy Share'!$I$2:$AL$3,2,FALSE)*VLOOKUP(LEFT(D6566,6),'Energy Share'!$I$6:$J$14,2,FALSE)</f>
        <v>0</v>
      </c>
    </row>
    <row r="6567" spans="1:6" hidden="1" x14ac:dyDescent="0.3">
      <c r="A6567">
        <f>IF(IFERROR(_xlfn.NUMBERVALUE(RIGHT(D6567,2))=C6567-2000,TRUE),1,0)*_xlfn.IFNA(VLOOKUP(LEFT(RIGHT(D6567,LEN(D6567)-6),LEN(RIGHT(D6567,LEN(D6567)-6))-3),'Filter Fuel'!$A$3:$I$29,HLOOKUP(LEFT(D6567,6),'Filter Fuel'!$B$1:$I$2,2,FALSE),FALSE),1)*IF(F6567=0,0,1)</f>
        <v>0</v>
      </c>
      <c r="B6567" t="s">
        <v>2</v>
      </c>
      <c r="C6567">
        <f t="shared" si="194"/>
        <v>2042</v>
      </c>
      <c r="D6567" t="str">
        <f t="shared" si="195"/>
        <v>COMBDGELCIMP36</v>
      </c>
      <c r="E6567" t="str">
        <f>VLOOKUP(D6567,'NZ40-POPT_tech_groups'!A:B,2,FALSE)</f>
        <v>NZ40-ENE-1-COMBDG</v>
      </c>
      <c r="F6567" s="3">
        <f>_xlfn.IFNA(_xlfn.IFNA(VLOOKUP(D6567,'Energy Share'!B:D,3,FALSE),VLOOKUP(LEFT(D6567,LEN(D6567)-2),'Energy Share'!B:D,3,FALSE)),0)*HLOOKUP(C6567,'Energy Share'!$I$2:$AL$3,2,FALSE)*VLOOKUP(LEFT(D6567,6),'Energy Share'!$I$6:$J$14,2,FALSE)</f>
        <v>0</v>
      </c>
    </row>
    <row r="6568" spans="1:6" hidden="1" x14ac:dyDescent="0.3">
      <c r="A6568">
        <f>IF(IFERROR(_xlfn.NUMBERVALUE(RIGHT(D6568,2))=C6568-2000,TRUE),1,0)*_xlfn.IFNA(VLOOKUP(LEFT(RIGHT(D6568,LEN(D6568)-6),LEN(RIGHT(D6568,LEN(D6568)-6))-3),'Filter Fuel'!$A$3:$I$29,HLOOKUP(LEFT(D6568,6),'Filter Fuel'!$B$1:$I$2,2,FALSE),FALSE),1)*IF(F6568=0,0,1)</f>
        <v>0</v>
      </c>
      <c r="B6568" t="s">
        <v>2</v>
      </c>
      <c r="C6568">
        <f t="shared" si="194"/>
        <v>2042</v>
      </c>
      <c r="D6568" t="str">
        <f t="shared" si="195"/>
        <v>COMBDGELCIMP37</v>
      </c>
      <c r="E6568" t="str">
        <f>VLOOKUP(D6568,'NZ40-POPT_tech_groups'!A:B,2,FALSE)</f>
        <v>NZ40-ENE-1-COMBDG</v>
      </c>
      <c r="F6568" s="3">
        <f>_xlfn.IFNA(_xlfn.IFNA(VLOOKUP(D6568,'Energy Share'!B:D,3,FALSE),VLOOKUP(LEFT(D6568,LEN(D6568)-2),'Energy Share'!B:D,3,FALSE)),0)*HLOOKUP(C6568,'Energy Share'!$I$2:$AL$3,2,FALSE)*VLOOKUP(LEFT(D6568,6),'Energy Share'!$I$6:$J$14,2,FALSE)</f>
        <v>0</v>
      </c>
    </row>
    <row r="6569" spans="1:6" hidden="1" x14ac:dyDescent="0.3">
      <c r="A6569">
        <f>IF(IFERROR(_xlfn.NUMBERVALUE(RIGHT(D6569,2))=C6569-2000,TRUE),1,0)*_xlfn.IFNA(VLOOKUP(LEFT(RIGHT(D6569,LEN(D6569)-6),LEN(RIGHT(D6569,LEN(D6569)-6))-3),'Filter Fuel'!$A$3:$I$29,HLOOKUP(LEFT(D6569,6),'Filter Fuel'!$B$1:$I$2,2,FALSE),FALSE),1)*IF(F6569=0,0,1)</f>
        <v>0</v>
      </c>
      <c r="B6569" t="s">
        <v>2</v>
      </c>
      <c r="C6569">
        <f t="shared" si="194"/>
        <v>2042</v>
      </c>
      <c r="D6569" t="str">
        <f t="shared" si="195"/>
        <v>COMBDGELCIMP38</v>
      </c>
      <c r="E6569" t="str">
        <f>VLOOKUP(D6569,'NZ40-POPT_tech_groups'!A:B,2,FALSE)</f>
        <v>NZ40-ENE-1-COMBDG</v>
      </c>
      <c r="F6569" s="3">
        <f>_xlfn.IFNA(_xlfn.IFNA(VLOOKUP(D6569,'Energy Share'!B:D,3,FALSE),VLOOKUP(LEFT(D6569,LEN(D6569)-2),'Energy Share'!B:D,3,FALSE)),0)*HLOOKUP(C6569,'Energy Share'!$I$2:$AL$3,2,FALSE)*VLOOKUP(LEFT(D6569,6),'Energy Share'!$I$6:$J$14,2,FALSE)</f>
        <v>0</v>
      </c>
    </row>
    <row r="6570" spans="1:6" hidden="1" x14ac:dyDescent="0.3">
      <c r="A6570">
        <f>IF(IFERROR(_xlfn.NUMBERVALUE(RIGHT(D6570,2))=C6570-2000,TRUE),1,0)*_xlfn.IFNA(VLOOKUP(LEFT(RIGHT(D6570,LEN(D6570)-6),LEN(RIGHT(D6570,LEN(D6570)-6))-3),'Filter Fuel'!$A$3:$I$29,HLOOKUP(LEFT(D6570,6),'Filter Fuel'!$B$1:$I$2,2,FALSE),FALSE),1)*IF(F6570=0,0,1)</f>
        <v>0</v>
      </c>
      <c r="B6570" t="s">
        <v>2</v>
      </c>
      <c r="C6570">
        <f t="shared" si="194"/>
        <v>2042</v>
      </c>
      <c r="D6570" t="str">
        <f t="shared" si="195"/>
        <v>COMBDGELCIMP39</v>
      </c>
      <c r="E6570" t="str">
        <f>VLOOKUP(D6570,'NZ40-POPT_tech_groups'!A:B,2,FALSE)</f>
        <v>NZ40-ENE-1-COMBDG</v>
      </c>
      <c r="F6570" s="3">
        <f>_xlfn.IFNA(_xlfn.IFNA(VLOOKUP(D6570,'Energy Share'!B:D,3,FALSE),VLOOKUP(LEFT(D6570,LEN(D6570)-2),'Energy Share'!B:D,3,FALSE)),0)*HLOOKUP(C6570,'Energy Share'!$I$2:$AL$3,2,FALSE)*VLOOKUP(LEFT(D6570,6),'Energy Share'!$I$6:$J$14,2,FALSE)</f>
        <v>0</v>
      </c>
    </row>
    <row r="6571" spans="1:6" hidden="1" x14ac:dyDescent="0.3">
      <c r="A6571">
        <f>IF(IFERROR(_xlfn.NUMBERVALUE(RIGHT(D6571,2))=C6571-2000,TRUE),1,0)*_xlfn.IFNA(VLOOKUP(LEFT(RIGHT(D6571,LEN(D6571)-6),LEN(RIGHT(D6571,LEN(D6571)-6))-3),'Filter Fuel'!$A$3:$I$29,HLOOKUP(LEFT(D6571,6),'Filter Fuel'!$B$1:$I$2,2,FALSE),FALSE),1)*IF(F6571=0,0,1)</f>
        <v>0</v>
      </c>
      <c r="B6571" t="s">
        <v>2</v>
      </c>
      <c r="C6571">
        <f t="shared" si="194"/>
        <v>2042</v>
      </c>
      <c r="D6571" t="str">
        <f t="shared" si="195"/>
        <v>COMBDGELCIMP40</v>
      </c>
      <c r="E6571" t="str">
        <f>VLOOKUP(D6571,'NZ40-POPT_tech_groups'!A:B,2,FALSE)</f>
        <v>NZ40-ENE-1-COMBDG</v>
      </c>
      <c r="F6571" s="3">
        <f>_xlfn.IFNA(_xlfn.IFNA(VLOOKUP(D6571,'Energy Share'!B:D,3,FALSE),VLOOKUP(LEFT(D6571,LEN(D6571)-2),'Energy Share'!B:D,3,FALSE)),0)*HLOOKUP(C6571,'Energy Share'!$I$2:$AL$3,2,FALSE)*VLOOKUP(LEFT(D6571,6),'Energy Share'!$I$6:$J$14,2,FALSE)</f>
        <v>0</v>
      </c>
    </row>
    <row r="6572" spans="1:6" hidden="1" x14ac:dyDescent="0.3">
      <c r="A6572">
        <f>IF(IFERROR(_xlfn.NUMBERVALUE(RIGHT(D6572,2))=C6572-2000,TRUE),1,0)*_xlfn.IFNA(VLOOKUP(LEFT(RIGHT(D6572,LEN(D6572)-6),LEN(RIGHT(D6572,LEN(D6572)-6))-3),'Filter Fuel'!$A$3:$I$29,HLOOKUP(LEFT(D6572,6),'Filter Fuel'!$B$1:$I$2,2,FALSE),FALSE),1)*IF(F6572=0,0,1)</f>
        <v>0</v>
      </c>
      <c r="B6572" t="s">
        <v>2</v>
      </c>
      <c r="C6572">
        <f t="shared" si="194"/>
        <v>2042</v>
      </c>
      <c r="D6572" t="str">
        <f t="shared" si="195"/>
        <v>COMBDGELCIMP41</v>
      </c>
      <c r="E6572" t="str">
        <f>VLOOKUP(D6572,'NZ40-POPT_tech_groups'!A:B,2,FALSE)</f>
        <v>NZ40-ENE-1-COMBDG</v>
      </c>
      <c r="F6572" s="3">
        <f>_xlfn.IFNA(_xlfn.IFNA(VLOOKUP(D6572,'Energy Share'!B:D,3,FALSE),VLOOKUP(LEFT(D6572,LEN(D6572)-2),'Energy Share'!B:D,3,FALSE)),0)*HLOOKUP(C6572,'Energy Share'!$I$2:$AL$3,2,FALSE)*VLOOKUP(LEFT(D6572,6),'Energy Share'!$I$6:$J$14,2,FALSE)</f>
        <v>0</v>
      </c>
    </row>
    <row r="6573" spans="1:6" hidden="1" x14ac:dyDescent="0.3">
      <c r="A6573">
        <f>IF(IFERROR(_xlfn.NUMBERVALUE(RIGHT(D6573,2))=C6573-2000,TRUE),1,0)*_xlfn.IFNA(VLOOKUP(LEFT(RIGHT(D6573,LEN(D6573)-6),LEN(RIGHT(D6573,LEN(D6573)-6))-3),'Filter Fuel'!$A$3:$I$29,HLOOKUP(LEFT(D6573,6),'Filter Fuel'!$B$1:$I$2,2,FALSE),FALSE),1)*IF(F6573=0,0,1)</f>
        <v>0</v>
      </c>
      <c r="B6573" t="s">
        <v>2</v>
      </c>
      <c r="C6573">
        <f t="shared" si="194"/>
        <v>2042</v>
      </c>
      <c r="D6573" t="str">
        <f t="shared" si="195"/>
        <v>COMBDGELCIMP42</v>
      </c>
      <c r="E6573" t="str">
        <f>VLOOKUP(D6573,'NZ40-POPT_tech_groups'!A:B,2,FALSE)</f>
        <v>NZ40-ENE-1-COMBDG</v>
      </c>
      <c r="F6573" s="3">
        <f>_xlfn.IFNA(_xlfn.IFNA(VLOOKUP(D6573,'Energy Share'!B:D,3,FALSE),VLOOKUP(LEFT(D6573,LEN(D6573)-2),'Energy Share'!B:D,3,FALSE)),0)*HLOOKUP(C6573,'Energy Share'!$I$2:$AL$3,2,FALSE)*VLOOKUP(LEFT(D6573,6),'Energy Share'!$I$6:$J$14,2,FALSE)</f>
        <v>0</v>
      </c>
    </row>
    <row r="6574" spans="1:6" hidden="1" x14ac:dyDescent="0.3">
      <c r="A6574">
        <f>IF(IFERROR(_xlfn.NUMBERVALUE(RIGHT(D6574,2))=C6574-2000,TRUE),1,0)*_xlfn.IFNA(VLOOKUP(LEFT(RIGHT(D6574,LEN(D6574)-6),LEN(RIGHT(D6574,LEN(D6574)-6))-3),'Filter Fuel'!$A$3:$I$29,HLOOKUP(LEFT(D6574,6),'Filter Fuel'!$B$1:$I$2,2,FALSE),FALSE),1)*IF(F6574=0,0,1)</f>
        <v>0</v>
      </c>
      <c r="B6574" t="s">
        <v>2</v>
      </c>
      <c r="C6574">
        <f t="shared" si="194"/>
        <v>2042</v>
      </c>
      <c r="D6574" t="str">
        <f t="shared" si="195"/>
        <v>COMBDGELCIMP43</v>
      </c>
      <c r="E6574" t="str">
        <f>VLOOKUP(D6574,'NZ40-POPT_tech_groups'!A:B,2,FALSE)</f>
        <v>NZ40-ENE-1-COMBDG</v>
      </c>
      <c r="F6574" s="3">
        <f>_xlfn.IFNA(_xlfn.IFNA(VLOOKUP(D6574,'Energy Share'!B:D,3,FALSE),VLOOKUP(LEFT(D6574,LEN(D6574)-2),'Energy Share'!B:D,3,FALSE)),0)*HLOOKUP(C6574,'Energy Share'!$I$2:$AL$3,2,FALSE)*VLOOKUP(LEFT(D6574,6),'Energy Share'!$I$6:$J$14,2,FALSE)</f>
        <v>0</v>
      </c>
    </row>
    <row r="6575" spans="1:6" hidden="1" x14ac:dyDescent="0.3">
      <c r="A6575">
        <f>IF(IFERROR(_xlfn.NUMBERVALUE(RIGHT(D6575,2))=C6575-2000,TRUE),1,0)*_xlfn.IFNA(VLOOKUP(LEFT(RIGHT(D6575,LEN(D6575)-6),LEN(RIGHT(D6575,LEN(D6575)-6))-3),'Filter Fuel'!$A$3:$I$29,HLOOKUP(LEFT(D6575,6),'Filter Fuel'!$B$1:$I$2,2,FALSE),FALSE),1)*IF(F6575=0,0,1)</f>
        <v>0</v>
      </c>
      <c r="B6575" t="s">
        <v>2</v>
      </c>
      <c r="C6575">
        <f t="shared" si="194"/>
        <v>2042</v>
      </c>
      <c r="D6575" t="str">
        <f t="shared" si="195"/>
        <v>COMBDGELCIMP44</v>
      </c>
      <c r="E6575" t="str">
        <f>VLOOKUP(D6575,'NZ40-POPT_tech_groups'!A:B,2,FALSE)</f>
        <v>NZ40-ENE-1-COMBDG</v>
      </c>
      <c r="F6575" s="3">
        <f>_xlfn.IFNA(_xlfn.IFNA(VLOOKUP(D6575,'Energy Share'!B:D,3,FALSE),VLOOKUP(LEFT(D6575,LEN(D6575)-2),'Energy Share'!B:D,3,FALSE)),0)*HLOOKUP(C6575,'Energy Share'!$I$2:$AL$3,2,FALSE)*VLOOKUP(LEFT(D6575,6),'Energy Share'!$I$6:$J$14,2,FALSE)</f>
        <v>0</v>
      </c>
    </row>
    <row r="6576" spans="1:6" hidden="1" x14ac:dyDescent="0.3">
      <c r="A6576">
        <f>IF(IFERROR(_xlfn.NUMBERVALUE(RIGHT(D6576,2))=C6576-2000,TRUE),1,0)*_xlfn.IFNA(VLOOKUP(LEFT(RIGHT(D6576,LEN(D6576)-6),LEN(RIGHT(D6576,LEN(D6576)-6))-3),'Filter Fuel'!$A$3:$I$29,HLOOKUP(LEFT(D6576,6),'Filter Fuel'!$B$1:$I$2,2,FALSE),FALSE),1)*IF(F6576=0,0,1)</f>
        <v>0</v>
      </c>
      <c r="B6576" t="s">
        <v>2</v>
      </c>
      <c r="C6576">
        <f t="shared" si="194"/>
        <v>2042</v>
      </c>
      <c r="D6576" t="str">
        <f t="shared" si="195"/>
        <v>COMBDGELCIMP45</v>
      </c>
      <c r="E6576" t="str">
        <f>VLOOKUP(D6576,'NZ40-POPT_tech_groups'!A:B,2,FALSE)</f>
        <v>NZ40-ENE-1-COMBDG</v>
      </c>
      <c r="F6576" s="3">
        <f>_xlfn.IFNA(_xlfn.IFNA(VLOOKUP(D6576,'Energy Share'!B:D,3,FALSE),VLOOKUP(LEFT(D6576,LEN(D6576)-2),'Energy Share'!B:D,3,FALSE)),0)*HLOOKUP(C6576,'Energy Share'!$I$2:$AL$3,2,FALSE)*VLOOKUP(LEFT(D6576,6),'Energy Share'!$I$6:$J$14,2,FALSE)</f>
        <v>0</v>
      </c>
    </row>
    <row r="6577" spans="1:6" hidden="1" x14ac:dyDescent="0.3">
      <c r="A6577">
        <f>IF(IFERROR(_xlfn.NUMBERVALUE(RIGHT(D6577,2))=C6577-2000,TRUE),1,0)*_xlfn.IFNA(VLOOKUP(LEFT(RIGHT(D6577,LEN(D6577)-6),LEN(RIGHT(D6577,LEN(D6577)-6))-3),'Filter Fuel'!$A$3:$I$29,HLOOKUP(LEFT(D6577,6),'Filter Fuel'!$B$1:$I$2,2,FALSE),FALSE),1)*IF(F6577=0,0,1)</f>
        <v>0</v>
      </c>
      <c r="B6577" t="s">
        <v>2</v>
      </c>
      <c r="C6577">
        <f t="shared" si="194"/>
        <v>2042</v>
      </c>
      <c r="D6577" t="str">
        <f t="shared" si="195"/>
        <v>COMBDGELCIMP46</v>
      </c>
      <c r="E6577" t="str">
        <f>VLOOKUP(D6577,'NZ40-POPT_tech_groups'!A:B,2,FALSE)</f>
        <v>NZ40-ENE-1-COMBDG</v>
      </c>
      <c r="F6577" s="3">
        <f>_xlfn.IFNA(_xlfn.IFNA(VLOOKUP(D6577,'Energy Share'!B:D,3,FALSE),VLOOKUP(LEFT(D6577,LEN(D6577)-2),'Energy Share'!B:D,3,FALSE)),0)*HLOOKUP(C6577,'Energy Share'!$I$2:$AL$3,2,FALSE)*VLOOKUP(LEFT(D6577,6),'Energy Share'!$I$6:$J$14,2,FALSE)</f>
        <v>0</v>
      </c>
    </row>
    <row r="6578" spans="1:6" hidden="1" x14ac:dyDescent="0.3">
      <c r="A6578">
        <f>IF(IFERROR(_xlfn.NUMBERVALUE(RIGHT(D6578,2))=C6578-2000,TRUE),1,0)*_xlfn.IFNA(VLOOKUP(LEFT(RIGHT(D6578,LEN(D6578)-6),LEN(RIGHT(D6578,LEN(D6578)-6))-3),'Filter Fuel'!$A$3:$I$29,HLOOKUP(LEFT(D6578,6),'Filter Fuel'!$B$1:$I$2,2,FALSE),FALSE),1)*IF(F6578=0,0,1)</f>
        <v>0</v>
      </c>
      <c r="B6578" t="s">
        <v>2</v>
      </c>
      <c r="C6578">
        <f t="shared" si="194"/>
        <v>2042</v>
      </c>
      <c r="D6578" t="str">
        <f t="shared" si="195"/>
        <v>COMBDGELCIMP47</v>
      </c>
      <c r="E6578" t="str">
        <f>VLOOKUP(D6578,'NZ40-POPT_tech_groups'!A:B,2,FALSE)</f>
        <v>NZ40-ENE-1-COMBDG</v>
      </c>
      <c r="F6578" s="3">
        <f>_xlfn.IFNA(_xlfn.IFNA(VLOOKUP(D6578,'Energy Share'!B:D,3,FALSE),VLOOKUP(LEFT(D6578,LEN(D6578)-2),'Energy Share'!B:D,3,FALSE)),0)*HLOOKUP(C6578,'Energy Share'!$I$2:$AL$3,2,FALSE)*VLOOKUP(LEFT(D6578,6),'Energy Share'!$I$6:$J$14,2,FALSE)</f>
        <v>0</v>
      </c>
    </row>
    <row r="6579" spans="1:6" hidden="1" x14ac:dyDescent="0.3">
      <c r="A6579">
        <f>IF(IFERROR(_xlfn.NUMBERVALUE(RIGHT(D6579,2))=C6579-2000,TRUE),1,0)*_xlfn.IFNA(VLOOKUP(LEFT(RIGHT(D6579,LEN(D6579)-6),LEN(RIGHT(D6579,LEN(D6579)-6))-3),'Filter Fuel'!$A$3:$I$29,HLOOKUP(LEFT(D6579,6),'Filter Fuel'!$B$1:$I$2,2,FALSE),FALSE),1)*IF(F6579=0,0,1)</f>
        <v>0</v>
      </c>
      <c r="B6579" t="s">
        <v>2</v>
      </c>
      <c r="C6579">
        <f t="shared" si="194"/>
        <v>2042</v>
      </c>
      <c r="D6579" t="str">
        <f t="shared" si="195"/>
        <v>COMBDGELCIMP48</v>
      </c>
      <c r="E6579" t="str">
        <f>VLOOKUP(D6579,'NZ40-POPT_tech_groups'!A:B,2,FALSE)</f>
        <v>NZ40-ENE-1-COMBDG</v>
      </c>
      <c r="F6579" s="3">
        <f>_xlfn.IFNA(_xlfn.IFNA(VLOOKUP(D6579,'Energy Share'!B:D,3,FALSE),VLOOKUP(LEFT(D6579,LEN(D6579)-2),'Energy Share'!B:D,3,FALSE)),0)*HLOOKUP(C6579,'Energy Share'!$I$2:$AL$3,2,FALSE)*VLOOKUP(LEFT(D6579,6),'Energy Share'!$I$6:$J$14,2,FALSE)</f>
        <v>0</v>
      </c>
    </row>
    <row r="6580" spans="1:6" hidden="1" x14ac:dyDescent="0.3">
      <c r="A6580">
        <f>IF(IFERROR(_xlfn.NUMBERVALUE(RIGHT(D6580,2))=C6580-2000,TRUE),1,0)*_xlfn.IFNA(VLOOKUP(LEFT(RIGHT(D6580,LEN(D6580)-6),LEN(RIGHT(D6580,LEN(D6580)-6))-3),'Filter Fuel'!$A$3:$I$29,HLOOKUP(LEFT(D6580,6),'Filter Fuel'!$B$1:$I$2,2,FALSE),FALSE),1)*IF(F6580=0,0,1)</f>
        <v>0</v>
      </c>
      <c r="B6580" t="s">
        <v>2</v>
      </c>
      <c r="C6580">
        <f t="shared" si="194"/>
        <v>2042</v>
      </c>
      <c r="D6580" t="str">
        <f t="shared" si="195"/>
        <v>COMBDGELCIMP49</v>
      </c>
      <c r="E6580" t="str">
        <f>VLOOKUP(D6580,'NZ40-POPT_tech_groups'!A:B,2,FALSE)</f>
        <v>NZ40-ENE-1-COMBDG</v>
      </c>
      <c r="F6580" s="3">
        <f>_xlfn.IFNA(_xlfn.IFNA(VLOOKUP(D6580,'Energy Share'!B:D,3,FALSE),VLOOKUP(LEFT(D6580,LEN(D6580)-2),'Energy Share'!B:D,3,FALSE)),0)*HLOOKUP(C6580,'Energy Share'!$I$2:$AL$3,2,FALSE)*VLOOKUP(LEFT(D6580,6),'Energy Share'!$I$6:$J$14,2,FALSE)</f>
        <v>0</v>
      </c>
    </row>
    <row r="6581" spans="1:6" hidden="1" x14ac:dyDescent="0.3">
      <c r="A6581">
        <f>IF(IFERROR(_xlfn.NUMBERVALUE(RIGHT(D6581,2))=C6581-2000,TRUE),1,0)*_xlfn.IFNA(VLOOKUP(LEFT(RIGHT(D6581,LEN(D6581)-6),LEN(RIGHT(D6581,LEN(D6581)-6))-3),'Filter Fuel'!$A$3:$I$29,HLOOKUP(LEFT(D6581,6),'Filter Fuel'!$B$1:$I$2,2,FALSE),FALSE),1)*IF(F6581=0,0,1)</f>
        <v>0</v>
      </c>
      <c r="B6581" t="s">
        <v>2</v>
      </c>
      <c r="C6581">
        <f t="shared" si="194"/>
        <v>2042</v>
      </c>
      <c r="D6581" t="str">
        <f t="shared" si="195"/>
        <v>COMBDGELCIMP50</v>
      </c>
      <c r="E6581" t="str">
        <f>VLOOKUP(D6581,'NZ40-POPT_tech_groups'!A:B,2,FALSE)</f>
        <v>NZ40-ENE-1-COMBDG</v>
      </c>
      <c r="F6581" s="3">
        <f>_xlfn.IFNA(_xlfn.IFNA(VLOOKUP(D6581,'Energy Share'!B:D,3,FALSE),VLOOKUP(LEFT(D6581,LEN(D6581)-2),'Energy Share'!B:D,3,FALSE)),0)*HLOOKUP(C6581,'Energy Share'!$I$2:$AL$3,2,FALSE)*VLOOKUP(LEFT(D6581,6),'Energy Share'!$I$6:$J$14,2,FALSE)</f>
        <v>0</v>
      </c>
    </row>
    <row r="6582" spans="1:6" hidden="1" x14ac:dyDescent="0.3">
      <c r="A6582">
        <f>IF(IFERROR(_xlfn.NUMBERVALUE(RIGHT(D6582,2))=C6582-2000,TRUE),1,0)*_xlfn.IFNA(VLOOKUP(LEFT(RIGHT(D6582,LEN(D6582)-6),LEN(RIGHT(D6582,LEN(D6582)-6))-3),'Filter Fuel'!$A$3:$I$29,HLOOKUP(LEFT(D6582,6),'Filter Fuel'!$B$1:$I$2,2,FALSE),FALSE),1)*IF(F6582=0,0,1)</f>
        <v>0</v>
      </c>
      <c r="B6582" t="s">
        <v>2</v>
      </c>
      <c r="C6582">
        <f t="shared" si="194"/>
        <v>2042</v>
      </c>
      <c r="D6582" t="str">
        <f t="shared" si="195"/>
        <v>FRETRAELCIMP16</v>
      </c>
      <c r="E6582" t="str">
        <f>VLOOKUP(D6582,'NZ40-POPT_tech_groups'!A:B,2,FALSE)</f>
        <v>NZ40-ENE-1-FRETRA</v>
      </c>
      <c r="F6582" s="3">
        <f>_xlfn.IFNA(_xlfn.IFNA(VLOOKUP(D6582,'Energy Share'!B:D,3,FALSE),VLOOKUP(LEFT(D6582,LEN(D6582)-2),'Energy Share'!B:D,3,FALSE)),0)*HLOOKUP(C6582,'Energy Share'!$I$2:$AL$3,2,FALSE)*VLOOKUP(LEFT(D6582,6),'Energy Share'!$I$6:$J$14,2,FALSE)</f>
        <v>0</v>
      </c>
    </row>
    <row r="6583" spans="1:6" hidden="1" x14ac:dyDescent="0.3">
      <c r="A6583">
        <f>IF(IFERROR(_xlfn.NUMBERVALUE(RIGHT(D6583,2))=C6583-2000,TRUE),1,0)*_xlfn.IFNA(VLOOKUP(LEFT(RIGHT(D6583,LEN(D6583)-6),LEN(RIGHT(D6583,LEN(D6583)-6))-3),'Filter Fuel'!$A$3:$I$29,HLOOKUP(LEFT(D6583,6),'Filter Fuel'!$B$1:$I$2,2,FALSE),FALSE),1)*IF(F6583=0,0,1)</f>
        <v>0</v>
      </c>
      <c r="B6583" t="s">
        <v>2</v>
      </c>
      <c r="C6583">
        <f t="shared" si="194"/>
        <v>2042</v>
      </c>
      <c r="D6583" t="str">
        <f t="shared" si="195"/>
        <v>FRETRAELCIMP17</v>
      </c>
      <c r="E6583" t="str">
        <f>VLOOKUP(D6583,'NZ40-POPT_tech_groups'!A:B,2,FALSE)</f>
        <v>NZ40-ENE-1-FRETRA</v>
      </c>
      <c r="F6583" s="3">
        <f>_xlfn.IFNA(_xlfn.IFNA(VLOOKUP(D6583,'Energy Share'!B:D,3,FALSE),VLOOKUP(LEFT(D6583,LEN(D6583)-2),'Energy Share'!B:D,3,FALSE)),0)*HLOOKUP(C6583,'Energy Share'!$I$2:$AL$3,2,FALSE)*VLOOKUP(LEFT(D6583,6),'Energy Share'!$I$6:$J$14,2,FALSE)</f>
        <v>0</v>
      </c>
    </row>
    <row r="6584" spans="1:6" hidden="1" x14ac:dyDescent="0.3">
      <c r="A6584">
        <f>IF(IFERROR(_xlfn.NUMBERVALUE(RIGHT(D6584,2))=C6584-2000,TRUE),1,0)*_xlfn.IFNA(VLOOKUP(LEFT(RIGHT(D6584,LEN(D6584)-6),LEN(RIGHT(D6584,LEN(D6584)-6))-3),'Filter Fuel'!$A$3:$I$29,HLOOKUP(LEFT(D6584,6),'Filter Fuel'!$B$1:$I$2,2,FALSE),FALSE),1)*IF(F6584=0,0,1)</f>
        <v>0</v>
      </c>
      <c r="B6584" t="s">
        <v>2</v>
      </c>
      <c r="C6584">
        <f t="shared" si="194"/>
        <v>2042</v>
      </c>
      <c r="D6584" t="str">
        <f t="shared" si="195"/>
        <v>FRETRAELCIMP18</v>
      </c>
      <c r="E6584" t="str">
        <f>VLOOKUP(D6584,'NZ40-POPT_tech_groups'!A:B,2,FALSE)</f>
        <v>NZ40-ENE-1-FRETRA</v>
      </c>
      <c r="F6584" s="3">
        <f>_xlfn.IFNA(_xlfn.IFNA(VLOOKUP(D6584,'Energy Share'!B:D,3,FALSE),VLOOKUP(LEFT(D6584,LEN(D6584)-2),'Energy Share'!B:D,3,FALSE)),0)*HLOOKUP(C6584,'Energy Share'!$I$2:$AL$3,2,FALSE)*VLOOKUP(LEFT(D6584,6),'Energy Share'!$I$6:$J$14,2,FALSE)</f>
        <v>0</v>
      </c>
    </row>
    <row r="6585" spans="1:6" hidden="1" x14ac:dyDescent="0.3">
      <c r="A6585">
        <f>IF(IFERROR(_xlfn.NUMBERVALUE(RIGHT(D6585,2))=C6585-2000,TRUE),1,0)*_xlfn.IFNA(VLOOKUP(LEFT(RIGHT(D6585,LEN(D6585)-6),LEN(RIGHT(D6585,LEN(D6585)-6))-3),'Filter Fuel'!$A$3:$I$29,HLOOKUP(LEFT(D6585,6),'Filter Fuel'!$B$1:$I$2,2,FALSE),FALSE),1)*IF(F6585=0,0,1)</f>
        <v>0</v>
      </c>
      <c r="B6585" t="s">
        <v>2</v>
      </c>
      <c r="C6585">
        <f t="shared" si="194"/>
        <v>2042</v>
      </c>
      <c r="D6585" t="str">
        <f t="shared" si="195"/>
        <v>FRETRAELCIMP19</v>
      </c>
      <c r="E6585" t="str">
        <f>VLOOKUP(D6585,'NZ40-POPT_tech_groups'!A:B,2,FALSE)</f>
        <v>NZ40-ENE-1-FRETRA</v>
      </c>
      <c r="F6585" s="3">
        <f>_xlfn.IFNA(_xlfn.IFNA(VLOOKUP(D6585,'Energy Share'!B:D,3,FALSE),VLOOKUP(LEFT(D6585,LEN(D6585)-2),'Energy Share'!B:D,3,FALSE)),0)*HLOOKUP(C6585,'Energy Share'!$I$2:$AL$3,2,FALSE)*VLOOKUP(LEFT(D6585,6),'Energy Share'!$I$6:$J$14,2,FALSE)</f>
        <v>0</v>
      </c>
    </row>
    <row r="6586" spans="1:6" hidden="1" x14ac:dyDescent="0.3">
      <c r="A6586">
        <f>IF(IFERROR(_xlfn.NUMBERVALUE(RIGHT(D6586,2))=C6586-2000,TRUE),1,0)*_xlfn.IFNA(VLOOKUP(LEFT(RIGHT(D6586,LEN(D6586)-6),LEN(RIGHT(D6586,LEN(D6586)-6))-3),'Filter Fuel'!$A$3:$I$29,HLOOKUP(LEFT(D6586,6),'Filter Fuel'!$B$1:$I$2,2,FALSE),FALSE),1)*IF(F6586=0,0,1)</f>
        <v>0</v>
      </c>
      <c r="B6586" t="s">
        <v>2</v>
      </c>
      <c r="C6586">
        <f t="shared" si="194"/>
        <v>2042</v>
      </c>
      <c r="D6586" t="str">
        <f t="shared" si="195"/>
        <v>FRETRAELCIMP20</v>
      </c>
      <c r="E6586" t="str">
        <f>VLOOKUP(D6586,'NZ40-POPT_tech_groups'!A:B,2,FALSE)</f>
        <v>NZ40-ENE-1-FRETRA</v>
      </c>
      <c r="F6586" s="3">
        <f>_xlfn.IFNA(_xlfn.IFNA(VLOOKUP(D6586,'Energy Share'!B:D,3,FALSE),VLOOKUP(LEFT(D6586,LEN(D6586)-2),'Energy Share'!B:D,3,FALSE)),0)*HLOOKUP(C6586,'Energy Share'!$I$2:$AL$3,2,FALSE)*VLOOKUP(LEFT(D6586,6),'Energy Share'!$I$6:$J$14,2,FALSE)</f>
        <v>0</v>
      </c>
    </row>
    <row r="6587" spans="1:6" hidden="1" x14ac:dyDescent="0.3">
      <c r="A6587">
        <f>IF(IFERROR(_xlfn.NUMBERVALUE(RIGHT(D6587,2))=C6587-2000,TRUE),1,0)*_xlfn.IFNA(VLOOKUP(LEFT(RIGHT(D6587,LEN(D6587)-6),LEN(RIGHT(D6587,LEN(D6587)-6))-3),'Filter Fuel'!$A$3:$I$29,HLOOKUP(LEFT(D6587,6),'Filter Fuel'!$B$1:$I$2,2,FALSE),FALSE),1)*IF(F6587=0,0,1)</f>
        <v>0</v>
      </c>
      <c r="B6587" t="s">
        <v>2</v>
      </c>
      <c r="C6587">
        <f t="shared" si="194"/>
        <v>2042</v>
      </c>
      <c r="D6587" t="str">
        <f t="shared" si="195"/>
        <v>FRETRAELCIMP21</v>
      </c>
      <c r="E6587" t="str">
        <f>VLOOKUP(D6587,'NZ40-POPT_tech_groups'!A:B,2,FALSE)</f>
        <v>NZ40-ENE-1-FRETRA</v>
      </c>
      <c r="F6587" s="3">
        <f>_xlfn.IFNA(_xlfn.IFNA(VLOOKUP(D6587,'Energy Share'!B:D,3,FALSE),VLOOKUP(LEFT(D6587,LEN(D6587)-2),'Energy Share'!B:D,3,FALSE)),0)*HLOOKUP(C6587,'Energy Share'!$I$2:$AL$3,2,FALSE)*VLOOKUP(LEFT(D6587,6),'Energy Share'!$I$6:$J$14,2,FALSE)</f>
        <v>0</v>
      </c>
    </row>
    <row r="6588" spans="1:6" hidden="1" x14ac:dyDescent="0.3">
      <c r="A6588">
        <f>IF(IFERROR(_xlfn.NUMBERVALUE(RIGHT(D6588,2))=C6588-2000,TRUE),1,0)*_xlfn.IFNA(VLOOKUP(LEFT(RIGHT(D6588,LEN(D6588)-6),LEN(RIGHT(D6588,LEN(D6588)-6))-3),'Filter Fuel'!$A$3:$I$29,HLOOKUP(LEFT(D6588,6),'Filter Fuel'!$B$1:$I$2,2,FALSE),FALSE),1)*IF(F6588=0,0,1)</f>
        <v>0</v>
      </c>
      <c r="B6588" t="s">
        <v>2</v>
      </c>
      <c r="C6588">
        <f t="shared" si="194"/>
        <v>2042</v>
      </c>
      <c r="D6588" t="str">
        <f t="shared" si="195"/>
        <v>FRETRAELCIMP22</v>
      </c>
      <c r="E6588" t="str">
        <f>VLOOKUP(D6588,'NZ40-POPT_tech_groups'!A:B,2,FALSE)</f>
        <v>NZ40-ENE-1-FRETRA</v>
      </c>
      <c r="F6588" s="3">
        <f>_xlfn.IFNA(_xlfn.IFNA(VLOOKUP(D6588,'Energy Share'!B:D,3,FALSE),VLOOKUP(LEFT(D6588,LEN(D6588)-2),'Energy Share'!B:D,3,FALSE)),0)*HLOOKUP(C6588,'Energy Share'!$I$2:$AL$3,2,FALSE)*VLOOKUP(LEFT(D6588,6),'Energy Share'!$I$6:$J$14,2,FALSE)</f>
        <v>0</v>
      </c>
    </row>
    <row r="6589" spans="1:6" hidden="1" x14ac:dyDescent="0.3">
      <c r="A6589">
        <f>IF(IFERROR(_xlfn.NUMBERVALUE(RIGHT(D6589,2))=C6589-2000,TRUE),1,0)*_xlfn.IFNA(VLOOKUP(LEFT(RIGHT(D6589,LEN(D6589)-6),LEN(RIGHT(D6589,LEN(D6589)-6))-3),'Filter Fuel'!$A$3:$I$29,HLOOKUP(LEFT(D6589,6),'Filter Fuel'!$B$1:$I$2,2,FALSE),FALSE),1)*IF(F6589=0,0,1)</f>
        <v>0</v>
      </c>
      <c r="B6589" t="s">
        <v>2</v>
      </c>
      <c r="C6589">
        <f t="shared" si="194"/>
        <v>2042</v>
      </c>
      <c r="D6589" t="str">
        <f t="shared" si="195"/>
        <v>FRETRAELCIMP23</v>
      </c>
      <c r="E6589" t="str">
        <f>VLOOKUP(D6589,'NZ40-POPT_tech_groups'!A:B,2,FALSE)</f>
        <v>NZ40-ENE-1-FRETRA</v>
      </c>
      <c r="F6589" s="3">
        <f>_xlfn.IFNA(_xlfn.IFNA(VLOOKUP(D6589,'Energy Share'!B:D,3,FALSE),VLOOKUP(LEFT(D6589,LEN(D6589)-2),'Energy Share'!B:D,3,FALSE)),0)*HLOOKUP(C6589,'Energy Share'!$I$2:$AL$3,2,FALSE)*VLOOKUP(LEFT(D6589,6),'Energy Share'!$I$6:$J$14,2,FALSE)</f>
        <v>0</v>
      </c>
    </row>
    <row r="6590" spans="1:6" hidden="1" x14ac:dyDescent="0.3">
      <c r="A6590">
        <f>IF(IFERROR(_xlfn.NUMBERVALUE(RIGHT(D6590,2))=C6590-2000,TRUE),1,0)*_xlfn.IFNA(VLOOKUP(LEFT(RIGHT(D6590,LEN(D6590)-6),LEN(RIGHT(D6590,LEN(D6590)-6))-3),'Filter Fuel'!$A$3:$I$29,HLOOKUP(LEFT(D6590,6),'Filter Fuel'!$B$1:$I$2,2,FALSE),FALSE),1)*IF(F6590=0,0,1)</f>
        <v>0</v>
      </c>
      <c r="B6590" t="s">
        <v>2</v>
      </c>
      <c r="C6590">
        <f t="shared" si="194"/>
        <v>2042</v>
      </c>
      <c r="D6590" t="str">
        <f t="shared" si="195"/>
        <v>FRETRAELCIMP24</v>
      </c>
      <c r="E6590" t="str">
        <f>VLOOKUP(D6590,'NZ40-POPT_tech_groups'!A:B,2,FALSE)</f>
        <v>NZ40-ENE-1-FRETRA</v>
      </c>
      <c r="F6590" s="3">
        <f>_xlfn.IFNA(_xlfn.IFNA(VLOOKUP(D6590,'Energy Share'!B:D,3,FALSE),VLOOKUP(LEFT(D6590,LEN(D6590)-2),'Energy Share'!B:D,3,FALSE)),0)*HLOOKUP(C6590,'Energy Share'!$I$2:$AL$3,2,FALSE)*VLOOKUP(LEFT(D6590,6),'Energy Share'!$I$6:$J$14,2,FALSE)</f>
        <v>0</v>
      </c>
    </row>
    <row r="6591" spans="1:6" hidden="1" x14ac:dyDescent="0.3">
      <c r="A6591">
        <f>IF(IFERROR(_xlfn.NUMBERVALUE(RIGHT(D6591,2))=C6591-2000,TRUE),1,0)*_xlfn.IFNA(VLOOKUP(LEFT(RIGHT(D6591,LEN(D6591)-6),LEN(RIGHT(D6591,LEN(D6591)-6))-3),'Filter Fuel'!$A$3:$I$29,HLOOKUP(LEFT(D6591,6),'Filter Fuel'!$B$1:$I$2,2,FALSE),FALSE),1)*IF(F6591=0,0,1)</f>
        <v>0</v>
      </c>
      <c r="B6591" t="s">
        <v>2</v>
      </c>
      <c r="C6591">
        <f t="shared" si="194"/>
        <v>2042</v>
      </c>
      <c r="D6591" t="str">
        <f t="shared" si="195"/>
        <v>FRETRAELCIMP25</v>
      </c>
      <c r="E6591" t="str">
        <f>VLOOKUP(D6591,'NZ40-POPT_tech_groups'!A:B,2,FALSE)</f>
        <v>NZ40-ENE-1-FRETRA</v>
      </c>
      <c r="F6591" s="3">
        <f>_xlfn.IFNA(_xlfn.IFNA(VLOOKUP(D6591,'Energy Share'!B:D,3,FALSE),VLOOKUP(LEFT(D6591,LEN(D6591)-2),'Energy Share'!B:D,3,FALSE)),0)*HLOOKUP(C6591,'Energy Share'!$I$2:$AL$3,2,FALSE)*VLOOKUP(LEFT(D6591,6),'Energy Share'!$I$6:$J$14,2,FALSE)</f>
        <v>0</v>
      </c>
    </row>
    <row r="6592" spans="1:6" hidden="1" x14ac:dyDescent="0.3">
      <c r="A6592">
        <f>IF(IFERROR(_xlfn.NUMBERVALUE(RIGHT(D6592,2))=C6592-2000,TRUE),1,0)*_xlfn.IFNA(VLOOKUP(LEFT(RIGHT(D6592,LEN(D6592)-6),LEN(RIGHT(D6592,LEN(D6592)-6))-3),'Filter Fuel'!$A$3:$I$29,HLOOKUP(LEFT(D6592,6),'Filter Fuel'!$B$1:$I$2,2,FALSE),FALSE),1)*IF(F6592=0,0,1)</f>
        <v>0</v>
      </c>
      <c r="B6592" t="s">
        <v>2</v>
      </c>
      <c r="C6592">
        <f t="shared" si="194"/>
        <v>2042</v>
      </c>
      <c r="D6592" t="str">
        <f t="shared" si="195"/>
        <v>FRETRAELCIMP26</v>
      </c>
      <c r="E6592" t="str">
        <f>VLOOKUP(D6592,'NZ40-POPT_tech_groups'!A:B,2,FALSE)</f>
        <v>NZ40-ENE-1-FRETRA</v>
      </c>
      <c r="F6592" s="3">
        <f>_xlfn.IFNA(_xlfn.IFNA(VLOOKUP(D6592,'Energy Share'!B:D,3,FALSE),VLOOKUP(LEFT(D6592,LEN(D6592)-2),'Energy Share'!B:D,3,FALSE)),0)*HLOOKUP(C6592,'Energy Share'!$I$2:$AL$3,2,FALSE)*VLOOKUP(LEFT(D6592,6),'Energy Share'!$I$6:$J$14,2,FALSE)</f>
        <v>0</v>
      </c>
    </row>
    <row r="6593" spans="1:6" hidden="1" x14ac:dyDescent="0.3">
      <c r="A6593">
        <f>IF(IFERROR(_xlfn.NUMBERVALUE(RIGHT(D6593,2))=C6593-2000,TRUE),1,0)*_xlfn.IFNA(VLOOKUP(LEFT(RIGHT(D6593,LEN(D6593)-6),LEN(RIGHT(D6593,LEN(D6593)-6))-3),'Filter Fuel'!$A$3:$I$29,HLOOKUP(LEFT(D6593,6),'Filter Fuel'!$B$1:$I$2,2,FALSE),FALSE),1)*IF(F6593=0,0,1)</f>
        <v>0</v>
      </c>
      <c r="B6593" t="s">
        <v>2</v>
      </c>
      <c r="C6593">
        <f t="shared" si="194"/>
        <v>2042</v>
      </c>
      <c r="D6593" t="str">
        <f t="shared" si="195"/>
        <v>FRETRAELCIMP27</v>
      </c>
      <c r="E6593" t="str">
        <f>VLOOKUP(D6593,'NZ40-POPT_tech_groups'!A:B,2,FALSE)</f>
        <v>NZ40-ENE-1-FRETRA</v>
      </c>
      <c r="F6593" s="3">
        <f>_xlfn.IFNA(_xlfn.IFNA(VLOOKUP(D6593,'Energy Share'!B:D,3,FALSE),VLOOKUP(LEFT(D6593,LEN(D6593)-2),'Energy Share'!B:D,3,FALSE)),0)*HLOOKUP(C6593,'Energy Share'!$I$2:$AL$3,2,FALSE)*VLOOKUP(LEFT(D6593,6),'Energy Share'!$I$6:$J$14,2,FALSE)</f>
        <v>0</v>
      </c>
    </row>
    <row r="6594" spans="1:6" hidden="1" x14ac:dyDescent="0.3">
      <c r="A6594">
        <f>IF(IFERROR(_xlfn.NUMBERVALUE(RIGHT(D6594,2))=C6594-2000,TRUE),1,0)*_xlfn.IFNA(VLOOKUP(LEFT(RIGHT(D6594,LEN(D6594)-6),LEN(RIGHT(D6594,LEN(D6594)-6))-3),'Filter Fuel'!$A$3:$I$29,HLOOKUP(LEFT(D6594,6),'Filter Fuel'!$B$1:$I$2,2,FALSE),FALSE),1)*IF(F6594=0,0,1)</f>
        <v>0</v>
      </c>
      <c r="B6594" t="s">
        <v>2</v>
      </c>
      <c r="C6594">
        <f t="shared" si="194"/>
        <v>2042</v>
      </c>
      <c r="D6594" t="str">
        <f t="shared" si="195"/>
        <v>FRETRAELCIMP28</v>
      </c>
      <c r="E6594" t="str">
        <f>VLOOKUP(D6594,'NZ40-POPT_tech_groups'!A:B,2,FALSE)</f>
        <v>NZ40-ENE-1-FRETRA</v>
      </c>
      <c r="F6594" s="3">
        <f>_xlfn.IFNA(_xlfn.IFNA(VLOOKUP(D6594,'Energy Share'!B:D,3,FALSE),VLOOKUP(LEFT(D6594,LEN(D6594)-2),'Energy Share'!B:D,3,FALSE)),0)*HLOOKUP(C6594,'Energy Share'!$I$2:$AL$3,2,FALSE)*VLOOKUP(LEFT(D6594,6),'Energy Share'!$I$6:$J$14,2,FALSE)</f>
        <v>0</v>
      </c>
    </row>
    <row r="6595" spans="1:6" hidden="1" x14ac:dyDescent="0.3">
      <c r="A6595">
        <f>IF(IFERROR(_xlfn.NUMBERVALUE(RIGHT(D6595,2))=C6595-2000,TRUE),1,0)*_xlfn.IFNA(VLOOKUP(LEFT(RIGHT(D6595,LEN(D6595)-6),LEN(RIGHT(D6595,LEN(D6595)-6))-3),'Filter Fuel'!$A$3:$I$29,HLOOKUP(LEFT(D6595,6),'Filter Fuel'!$B$1:$I$2,2,FALSE),FALSE),1)*IF(F6595=0,0,1)</f>
        <v>0</v>
      </c>
      <c r="B6595" t="s">
        <v>2</v>
      </c>
      <c r="C6595">
        <f t="shared" si="194"/>
        <v>2042</v>
      </c>
      <c r="D6595" t="str">
        <f t="shared" si="195"/>
        <v>FRETRAELCIMP29</v>
      </c>
      <c r="E6595" t="str">
        <f>VLOOKUP(D6595,'NZ40-POPT_tech_groups'!A:B,2,FALSE)</f>
        <v>NZ40-ENE-1-FRETRA</v>
      </c>
      <c r="F6595" s="3">
        <f>_xlfn.IFNA(_xlfn.IFNA(VLOOKUP(D6595,'Energy Share'!B:D,3,FALSE),VLOOKUP(LEFT(D6595,LEN(D6595)-2),'Energy Share'!B:D,3,FALSE)),0)*HLOOKUP(C6595,'Energy Share'!$I$2:$AL$3,2,FALSE)*VLOOKUP(LEFT(D6595,6),'Energy Share'!$I$6:$J$14,2,FALSE)</f>
        <v>0</v>
      </c>
    </row>
    <row r="6596" spans="1:6" hidden="1" x14ac:dyDescent="0.3">
      <c r="A6596">
        <f>IF(IFERROR(_xlfn.NUMBERVALUE(RIGHT(D6596,2))=C6596-2000,TRUE),1,0)*_xlfn.IFNA(VLOOKUP(LEFT(RIGHT(D6596,LEN(D6596)-6),LEN(RIGHT(D6596,LEN(D6596)-6))-3),'Filter Fuel'!$A$3:$I$29,HLOOKUP(LEFT(D6596,6),'Filter Fuel'!$B$1:$I$2,2,FALSE),FALSE),1)*IF(F6596=0,0,1)</f>
        <v>0</v>
      </c>
      <c r="B6596" t="s">
        <v>2</v>
      </c>
      <c r="C6596">
        <f t="shared" si="194"/>
        <v>2042</v>
      </c>
      <c r="D6596" t="str">
        <f t="shared" si="195"/>
        <v>FRETRAELCIMP30</v>
      </c>
      <c r="E6596" t="str">
        <f>VLOOKUP(D6596,'NZ40-POPT_tech_groups'!A:B,2,FALSE)</f>
        <v>NZ40-ENE-1-FRETRA</v>
      </c>
      <c r="F6596" s="3">
        <f>_xlfn.IFNA(_xlfn.IFNA(VLOOKUP(D6596,'Energy Share'!B:D,3,FALSE),VLOOKUP(LEFT(D6596,LEN(D6596)-2),'Energy Share'!B:D,3,FALSE)),0)*HLOOKUP(C6596,'Energy Share'!$I$2:$AL$3,2,FALSE)*VLOOKUP(LEFT(D6596,6),'Energy Share'!$I$6:$J$14,2,FALSE)</f>
        <v>0</v>
      </c>
    </row>
    <row r="6597" spans="1:6" hidden="1" x14ac:dyDescent="0.3">
      <c r="A6597">
        <f>IF(IFERROR(_xlfn.NUMBERVALUE(RIGHT(D6597,2))=C6597-2000,TRUE),1,0)*_xlfn.IFNA(VLOOKUP(LEFT(RIGHT(D6597,LEN(D6597)-6),LEN(RIGHT(D6597,LEN(D6597)-6))-3),'Filter Fuel'!$A$3:$I$29,HLOOKUP(LEFT(D6597,6),'Filter Fuel'!$B$1:$I$2,2,FALSE),FALSE),1)*IF(F6597=0,0,1)</f>
        <v>0</v>
      </c>
      <c r="B6597" t="s">
        <v>2</v>
      </c>
      <c r="C6597">
        <f t="shared" si="194"/>
        <v>2042</v>
      </c>
      <c r="D6597" t="str">
        <f t="shared" si="195"/>
        <v>FRETRAELCIMP31</v>
      </c>
      <c r="E6597" t="str">
        <f>VLOOKUP(D6597,'NZ40-POPT_tech_groups'!A:B,2,FALSE)</f>
        <v>NZ40-ENE-1-FRETRA</v>
      </c>
      <c r="F6597" s="3">
        <f>_xlfn.IFNA(_xlfn.IFNA(VLOOKUP(D6597,'Energy Share'!B:D,3,FALSE),VLOOKUP(LEFT(D6597,LEN(D6597)-2),'Energy Share'!B:D,3,FALSE)),0)*HLOOKUP(C6597,'Energy Share'!$I$2:$AL$3,2,FALSE)*VLOOKUP(LEFT(D6597,6),'Energy Share'!$I$6:$J$14,2,FALSE)</f>
        <v>0</v>
      </c>
    </row>
    <row r="6598" spans="1:6" hidden="1" x14ac:dyDescent="0.3">
      <c r="A6598">
        <f>IF(IFERROR(_xlfn.NUMBERVALUE(RIGHT(D6598,2))=C6598-2000,TRUE),1,0)*_xlfn.IFNA(VLOOKUP(LEFT(RIGHT(D6598,LEN(D6598)-6),LEN(RIGHT(D6598,LEN(D6598)-6))-3),'Filter Fuel'!$A$3:$I$29,HLOOKUP(LEFT(D6598,6),'Filter Fuel'!$B$1:$I$2,2,FALSE),FALSE),1)*IF(F6598=0,0,1)</f>
        <v>0</v>
      </c>
      <c r="B6598" t="s">
        <v>2</v>
      </c>
      <c r="C6598">
        <f t="shared" si="194"/>
        <v>2042</v>
      </c>
      <c r="D6598" t="str">
        <f t="shared" si="195"/>
        <v>FRETRAELCIMP32</v>
      </c>
      <c r="E6598" t="str">
        <f>VLOOKUP(D6598,'NZ40-POPT_tech_groups'!A:B,2,FALSE)</f>
        <v>NZ40-ENE-1-FRETRA</v>
      </c>
      <c r="F6598" s="3">
        <f>_xlfn.IFNA(_xlfn.IFNA(VLOOKUP(D6598,'Energy Share'!B:D,3,FALSE),VLOOKUP(LEFT(D6598,LEN(D6598)-2),'Energy Share'!B:D,3,FALSE)),0)*HLOOKUP(C6598,'Energy Share'!$I$2:$AL$3,2,FALSE)*VLOOKUP(LEFT(D6598,6),'Energy Share'!$I$6:$J$14,2,FALSE)</f>
        <v>0</v>
      </c>
    </row>
    <row r="6599" spans="1:6" hidden="1" x14ac:dyDescent="0.3">
      <c r="A6599">
        <f>IF(IFERROR(_xlfn.NUMBERVALUE(RIGHT(D6599,2))=C6599-2000,TRUE),1,0)*_xlfn.IFNA(VLOOKUP(LEFT(RIGHT(D6599,LEN(D6599)-6),LEN(RIGHT(D6599,LEN(D6599)-6))-3),'Filter Fuel'!$A$3:$I$29,HLOOKUP(LEFT(D6599,6),'Filter Fuel'!$B$1:$I$2,2,FALSE),FALSE),1)*IF(F6599=0,0,1)</f>
        <v>0</v>
      </c>
      <c r="B6599" t="s">
        <v>2</v>
      </c>
      <c r="C6599">
        <f t="shared" si="194"/>
        <v>2042</v>
      </c>
      <c r="D6599" t="str">
        <f t="shared" si="195"/>
        <v>FRETRAELCIMP33</v>
      </c>
      <c r="E6599" t="str">
        <f>VLOOKUP(D6599,'NZ40-POPT_tech_groups'!A:B,2,FALSE)</f>
        <v>NZ40-ENE-1-FRETRA</v>
      </c>
      <c r="F6599" s="3">
        <f>_xlfn.IFNA(_xlfn.IFNA(VLOOKUP(D6599,'Energy Share'!B:D,3,FALSE),VLOOKUP(LEFT(D6599,LEN(D6599)-2),'Energy Share'!B:D,3,FALSE)),0)*HLOOKUP(C6599,'Energy Share'!$I$2:$AL$3,2,FALSE)*VLOOKUP(LEFT(D6599,6),'Energy Share'!$I$6:$J$14,2,FALSE)</f>
        <v>0</v>
      </c>
    </row>
    <row r="6600" spans="1:6" hidden="1" x14ac:dyDescent="0.3">
      <c r="A6600">
        <f>IF(IFERROR(_xlfn.NUMBERVALUE(RIGHT(D6600,2))=C6600-2000,TRUE),1,0)*_xlfn.IFNA(VLOOKUP(LEFT(RIGHT(D6600,LEN(D6600)-6),LEN(RIGHT(D6600,LEN(D6600)-6))-3),'Filter Fuel'!$A$3:$I$29,HLOOKUP(LEFT(D6600,6),'Filter Fuel'!$B$1:$I$2,2,FALSE),FALSE),1)*IF(F6600=0,0,1)</f>
        <v>0</v>
      </c>
      <c r="B6600" t="s">
        <v>2</v>
      </c>
      <c r="C6600">
        <f t="shared" si="194"/>
        <v>2042</v>
      </c>
      <c r="D6600" t="str">
        <f t="shared" si="195"/>
        <v>FRETRAELCIMP34</v>
      </c>
      <c r="E6600" t="str">
        <f>VLOOKUP(D6600,'NZ40-POPT_tech_groups'!A:B,2,FALSE)</f>
        <v>NZ40-ENE-1-FRETRA</v>
      </c>
      <c r="F6600" s="3">
        <f>_xlfn.IFNA(_xlfn.IFNA(VLOOKUP(D6600,'Energy Share'!B:D,3,FALSE),VLOOKUP(LEFT(D6600,LEN(D6600)-2),'Energy Share'!B:D,3,FALSE)),0)*HLOOKUP(C6600,'Energy Share'!$I$2:$AL$3,2,FALSE)*VLOOKUP(LEFT(D6600,6),'Energy Share'!$I$6:$J$14,2,FALSE)</f>
        <v>0</v>
      </c>
    </row>
    <row r="6601" spans="1:6" hidden="1" x14ac:dyDescent="0.3">
      <c r="A6601">
        <f>IF(IFERROR(_xlfn.NUMBERVALUE(RIGHT(D6601,2))=C6601-2000,TRUE),1,0)*_xlfn.IFNA(VLOOKUP(LEFT(RIGHT(D6601,LEN(D6601)-6),LEN(RIGHT(D6601,LEN(D6601)-6))-3),'Filter Fuel'!$A$3:$I$29,HLOOKUP(LEFT(D6601,6),'Filter Fuel'!$B$1:$I$2,2,FALSE),FALSE),1)*IF(F6601=0,0,1)</f>
        <v>0</v>
      </c>
      <c r="B6601" t="s">
        <v>2</v>
      </c>
      <c r="C6601">
        <f t="shared" si="194"/>
        <v>2042</v>
      </c>
      <c r="D6601" t="str">
        <f t="shared" si="195"/>
        <v>FRETRAELCIMP35</v>
      </c>
      <c r="E6601" t="str">
        <f>VLOOKUP(D6601,'NZ40-POPT_tech_groups'!A:B,2,FALSE)</f>
        <v>NZ40-ENE-1-FRETRA</v>
      </c>
      <c r="F6601" s="3">
        <f>_xlfn.IFNA(_xlfn.IFNA(VLOOKUP(D6601,'Energy Share'!B:D,3,FALSE),VLOOKUP(LEFT(D6601,LEN(D6601)-2),'Energy Share'!B:D,3,FALSE)),0)*HLOOKUP(C6601,'Energy Share'!$I$2:$AL$3,2,FALSE)*VLOOKUP(LEFT(D6601,6),'Energy Share'!$I$6:$J$14,2,FALSE)</f>
        <v>0</v>
      </c>
    </row>
    <row r="6602" spans="1:6" hidden="1" x14ac:dyDescent="0.3">
      <c r="A6602">
        <f>IF(IFERROR(_xlfn.NUMBERVALUE(RIGHT(D6602,2))=C6602-2000,TRUE),1,0)*_xlfn.IFNA(VLOOKUP(LEFT(RIGHT(D6602,LEN(D6602)-6),LEN(RIGHT(D6602,LEN(D6602)-6))-3),'Filter Fuel'!$A$3:$I$29,HLOOKUP(LEFT(D6602,6),'Filter Fuel'!$B$1:$I$2,2,FALSE),FALSE),1)*IF(F6602=0,0,1)</f>
        <v>0</v>
      </c>
      <c r="B6602" t="s">
        <v>2</v>
      </c>
      <c r="C6602">
        <f t="shared" si="194"/>
        <v>2042</v>
      </c>
      <c r="D6602" t="str">
        <f t="shared" si="195"/>
        <v>FRETRAELCIMP36</v>
      </c>
      <c r="E6602" t="str">
        <f>VLOOKUP(D6602,'NZ40-POPT_tech_groups'!A:B,2,FALSE)</f>
        <v>NZ40-ENE-1-FRETRA</v>
      </c>
      <c r="F6602" s="3">
        <f>_xlfn.IFNA(_xlfn.IFNA(VLOOKUP(D6602,'Energy Share'!B:D,3,FALSE),VLOOKUP(LEFT(D6602,LEN(D6602)-2),'Energy Share'!B:D,3,FALSE)),0)*HLOOKUP(C6602,'Energy Share'!$I$2:$AL$3,2,FALSE)*VLOOKUP(LEFT(D6602,6),'Energy Share'!$I$6:$J$14,2,FALSE)</f>
        <v>0</v>
      </c>
    </row>
    <row r="6603" spans="1:6" hidden="1" x14ac:dyDescent="0.3">
      <c r="A6603">
        <f>IF(IFERROR(_xlfn.NUMBERVALUE(RIGHT(D6603,2))=C6603-2000,TRUE),1,0)*_xlfn.IFNA(VLOOKUP(LEFT(RIGHT(D6603,LEN(D6603)-6),LEN(RIGHT(D6603,LEN(D6603)-6))-3),'Filter Fuel'!$A$3:$I$29,HLOOKUP(LEFT(D6603,6),'Filter Fuel'!$B$1:$I$2,2,FALSE),FALSE),1)*IF(F6603=0,0,1)</f>
        <v>0</v>
      </c>
      <c r="B6603" t="s">
        <v>2</v>
      </c>
      <c r="C6603">
        <f t="shared" si="194"/>
        <v>2042</v>
      </c>
      <c r="D6603" t="str">
        <f t="shared" si="195"/>
        <v>FRETRAELCIMP37</v>
      </c>
      <c r="E6603" t="str">
        <f>VLOOKUP(D6603,'NZ40-POPT_tech_groups'!A:B,2,FALSE)</f>
        <v>NZ40-ENE-1-FRETRA</v>
      </c>
      <c r="F6603" s="3">
        <f>_xlfn.IFNA(_xlfn.IFNA(VLOOKUP(D6603,'Energy Share'!B:D,3,FALSE),VLOOKUP(LEFT(D6603,LEN(D6603)-2),'Energy Share'!B:D,3,FALSE)),0)*HLOOKUP(C6603,'Energy Share'!$I$2:$AL$3,2,FALSE)*VLOOKUP(LEFT(D6603,6),'Energy Share'!$I$6:$J$14,2,FALSE)</f>
        <v>0</v>
      </c>
    </row>
    <row r="6604" spans="1:6" hidden="1" x14ac:dyDescent="0.3">
      <c r="A6604">
        <f>IF(IFERROR(_xlfn.NUMBERVALUE(RIGHT(D6604,2))=C6604-2000,TRUE),1,0)*_xlfn.IFNA(VLOOKUP(LEFT(RIGHT(D6604,LEN(D6604)-6),LEN(RIGHT(D6604,LEN(D6604)-6))-3),'Filter Fuel'!$A$3:$I$29,HLOOKUP(LEFT(D6604,6),'Filter Fuel'!$B$1:$I$2,2,FALSE),FALSE),1)*IF(F6604=0,0,1)</f>
        <v>0</v>
      </c>
      <c r="B6604" t="s">
        <v>2</v>
      </c>
      <c r="C6604">
        <f t="shared" si="194"/>
        <v>2042</v>
      </c>
      <c r="D6604" t="str">
        <f t="shared" si="195"/>
        <v>FRETRAELCIMP38</v>
      </c>
      <c r="E6604" t="str">
        <f>VLOOKUP(D6604,'NZ40-POPT_tech_groups'!A:B,2,FALSE)</f>
        <v>NZ40-ENE-1-FRETRA</v>
      </c>
      <c r="F6604" s="3">
        <f>_xlfn.IFNA(_xlfn.IFNA(VLOOKUP(D6604,'Energy Share'!B:D,3,FALSE),VLOOKUP(LEFT(D6604,LEN(D6604)-2),'Energy Share'!B:D,3,FALSE)),0)*HLOOKUP(C6604,'Energy Share'!$I$2:$AL$3,2,FALSE)*VLOOKUP(LEFT(D6604,6),'Energy Share'!$I$6:$J$14,2,FALSE)</f>
        <v>0</v>
      </c>
    </row>
    <row r="6605" spans="1:6" hidden="1" x14ac:dyDescent="0.3">
      <c r="A6605">
        <f>IF(IFERROR(_xlfn.NUMBERVALUE(RIGHT(D6605,2))=C6605-2000,TRUE),1,0)*_xlfn.IFNA(VLOOKUP(LEFT(RIGHT(D6605,LEN(D6605)-6),LEN(RIGHT(D6605,LEN(D6605)-6))-3),'Filter Fuel'!$A$3:$I$29,HLOOKUP(LEFT(D6605,6),'Filter Fuel'!$B$1:$I$2,2,FALSE),FALSE),1)*IF(F6605=0,0,1)</f>
        <v>0</v>
      </c>
      <c r="B6605" t="s">
        <v>2</v>
      </c>
      <c r="C6605">
        <f t="shared" si="194"/>
        <v>2042</v>
      </c>
      <c r="D6605" t="str">
        <f t="shared" si="195"/>
        <v>FRETRAELCIMP39</v>
      </c>
      <c r="E6605" t="str">
        <f>VLOOKUP(D6605,'NZ40-POPT_tech_groups'!A:B,2,FALSE)</f>
        <v>NZ40-ENE-1-FRETRA</v>
      </c>
      <c r="F6605" s="3">
        <f>_xlfn.IFNA(_xlfn.IFNA(VLOOKUP(D6605,'Energy Share'!B:D,3,FALSE),VLOOKUP(LEFT(D6605,LEN(D6605)-2),'Energy Share'!B:D,3,FALSE)),0)*HLOOKUP(C6605,'Energy Share'!$I$2:$AL$3,2,FALSE)*VLOOKUP(LEFT(D6605,6),'Energy Share'!$I$6:$J$14,2,FALSE)</f>
        <v>0</v>
      </c>
    </row>
    <row r="6606" spans="1:6" hidden="1" x14ac:dyDescent="0.3">
      <c r="A6606">
        <f>IF(IFERROR(_xlfn.NUMBERVALUE(RIGHT(D6606,2))=C6606-2000,TRUE),1,0)*_xlfn.IFNA(VLOOKUP(LEFT(RIGHT(D6606,LEN(D6606)-6),LEN(RIGHT(D6606,LEN(D6606)-6))-3),'Filter Fuel'!$A$3:$I$29,HLOOKUP(LEFT(D6606,6),'Filter Fuel'!$B$1:$I$2,2,FALSE),FALSE),1)*IF(F6606=0,0,1)</f>
        <v>0</v>
      </c>
      <c r="B6606" t="s">
        <v>2</v>
      </c>
      <c r="C6606">
        <f t="shared" si="194"/>
        <v>2042</v>
      </c>
      <c r="D6606" t="str">
        <f t="shared" si="195"/>
        <v>FRETRAELCIMP40</v>
      </c>
      <c r="E6606" t="str">
        <f>VLOOKUP(D6606,'NZ40-POPT_tech_groups'!A:B,2,FALSE)</f>
        <v>NZ40-ENE-1-FRETRA</v>
      </c>
      <c r="F6606" s="3">
        <f>_xlfn.IFNA(_xlfn.IFNA(VLOOKUP(D6606,'Energy Share'!B:D,3,FALSE),VLOOKUP(LEFT(D6606,LEN(D6606)-2),'Energy Share'!B:D,3,FALSE)),0)*HLOOKUP(C6606,'Energy Share'!$I$2:$AL$3,2,FALSE)*VLOOKUP(LEFT(D6606,6),'Energy Share'!$I$6:$J$14,2,FALSE)</f>
        <v>0</v>
      </c>
    </row>
    <row r="6607" spans="1:6" hidden="1" x14ac:dyDescent="0.3">
      <c r="A6607">
        <f>IF(IFERROR(_xlfn.NUMBERVALUE(RIGHT(D6607,2))=C6607-2000,TRUE),1,0)*_xlfn.IFNA(VLOOKUP(LEFT(RIGHT(D6607,LEN(D6607)-6),LEN(RIGHT(D6607,LEN(D6607)-6))-3),'Filter Fuel'!$A$3:$I$29,HLOOKUP(LEFT(D6607,6),'Filter Fuel'!$B$1:$I$2,2,FALSE),FALSE),1)*IF(F6607=0,0,1)</f>
        <v>0</v>
      </c>
      <c r="B6607" t="s">
        <v>2</v>
      </c>
      <c r="C6607">
        <f t="shared" si="194"/>
        <v>2042</v>
      </c>
      <c r="D6607" t="str">
        <f t="shared" si="195"/>
        <v>FRETRAELCIMP41</v>
      </c>
      <c r="E6607" t="str">
        <f>VLOOKUP(D6607,'NZ40-POPT_tech_groups'!A:B,2,FALSE)</f>
        <v>NZ40-ENE-1-FRETRA</v>
      </c>
      <c r="F6607" s="3">
        <f>_xlfn.IFNA(_xlfn.IFNA(VLOOKUP(D6607,'Energy Share'!B:D,3,FALSE),VLOOKUP(LEFT(D6607,LEN(D6607)-2),'Energy Share'!B:D,3,FALSE)),0)*HLOOKUP(C6607,'Energy Share'!$I$2:$AL$3,2,FALSE)*VLOOKUP(LEFT(D6607,6),'Energy Share'!$I$6:$J$14,2,FALSE)</f>
        <v>0</v>
      </c>
    </row>
    <row r="6608" spans="1:6" hidden="1" x14ac:dyDescent="0.3">
      <c r="A6608">
        <f>IF(IFERROR(_xlfn.NUMBERVALUE(RIGHT(D6608,2))=C6608-2000,TRUE),1,0)*_xlfn.IFNA(VLOOKUP(LEFT(RIGHT(D6608,LEN(D6608)-6),LEN(RIGHT(D6608,LEN(D6608)-6))-3),'Filter Fuel'!$A$3:$I$29,HLOOKUP(LEFT(D6608,6),'Filter Fuel'!$B$1:$I$2,2,FALSE),FALSE),1)*IF(F6608=0,0,1)</f>
        <v>0</v>
      </c>
      <c r="B6608" t="s">
        <v>2</v>
      </c>
      <c r="C6608">
        <f t="shared" si="194"/>
        <v>2042</v>
      </c>
      <c r="D6608" t="str">
        <f t="shared" si="195"/>
        <v>FRETRAELCIMP42</v>
      </c>
      <c r="E6608" t="str">
        <f>VLOOKUP(D6608,'NZ40-POPT_tech_groups'!A:B,2,FALSE)</f>
        <v>NZ40-ENE-1-FRETRA</v>
      </c>
      <c r="F6608" s="3">
        <f>_xlfn.IFNA(_xlfn.IFNA(VLOOKUP(D6608,'Energy Share'!B:D,3,FALSE),VLOOKUP(LEFT(D6608,LEN(D6608)-2),'Energy Share'!B:D,3,FALSE)),0)*HLOOKUP(C6608,'Energy Share'!$I$2:$AL$3,2,FALSE)*VLOOKUP(LEFT(D6608,6),'Energy Share'!$I$6:$J$14,2,FALSE)</f>
        <v>0</v>
      </c>
    </row>
    <row r="6609" spans="1:6" hidden="1" x14ac:dyDescent="0.3">
      <c r="A6609">
        <f>IF(IFERROR(_xlfn.NUMBERVALUE(RIGHT(D6609,2))=C6609-2000,TRUE),1,0)*_xlfn.IFNA(VLOOKUP(LEFT(RIGHT(D6609,LEN(D6609)-6),LEN(RIGHT(D6609,LEN(D6609)-6))-3),'Filter Fuel'!$A$3:$I$29,HLOOKUP(LEFT(D6609,6),'Filter Fuel'!$B$1:$I$2,2,FALSE),FALSE),1)*IF(F6609=0,0,1)</f>
        <v>0</v>
      </c>
      <c r="B6609" t="s">
        <v>2</v>
      </c>
      <c r="C6609">
        <f t="shared" si="194"/>
        <v>2042</v>
      </c>
      <c r="D6609" t="str">
        <f t="shared" si="195"/>
        <v>FRETRAELCIMP43</v>
      </c>
      <c r="E6609" t="str">
        <f>VLOOKUP(D6609,'NZ40-POPT_tech_groups'!A:B,2,FALSE)</f>
        <v>NZ40-ENE-1-FRETRA</v>
      </c>
      <c r="F6609" s="3">
        <f>_xlfn.IFNA(_xlfn.IFNA(VLOOKUP(D6609,'Energy Share'!B:D,3,FALSE),VLOOKUP(LEFT(D6609,LEN(D6609)-2),'Energy Share'!B:D,3,FALSE)),0)*HLOOKUP(C6609,'Energy Share'!$I$2:$AL$3,2,FALSE)*VLOOKUP(LEFT(D6609,6),'Energy Share'!$I$6:$J$14,2,FALSE)</f>
        <v>0</v>
      </c>
    </row>
    <row r="6610" spans="1:6" hidden="1" x14ac:dyDescent="0.3">
      <c r="A6610">
        <f>IF(IFERROR(_xlfn.NUMBERVALUE(RIGHT(D6610,2))=C6610-2000,TRUE),1,0)*_xlfn.IFNA(VLOOKUP(LEFT(RIGHT(D6610,LEN(D6610)-6),LEN(RIGHT(D6610,LEN(D6610)-6))-3),'Filter Fuel'!$A$3:$I$29,HLOOKUP(LEFT(D6610,6),'Filter Fuel'!$B$1:$I$2,2,FALSE),FALSE),1)*IF(F6610=0,0,1)</f>
        <v>0</v>
      </c>
      <c r="B6610" t="s">
        <v>2</v>
      </c>
      <c r="C6610">
        <f t="shared" si="194"/>
        <v>2042</v>
      </c>
      <c r="D6610" t="str">
        <f t="shared" si="195"/>
        <v>FRETRAELCIMP44</v>
      </c>
      <c r="E6610" t="str">
        <f>VLOOKUP(D6610,'NZ40-POPT_tech_groups'!A:B,2,FALSE)</f>
        <v>NZ40-ENE-1-FRETRA</v>
      </c>
      <c r="F6610" s="3">
        <f>_xlfn.IFNA(_xlfn.IFNA(VLOOKUP(D6610,'Energy Share'!B:D,3,FALSE),VLOOKUP(LEFT(D6610,LEN(D6610)-2),'Energy Share'!B:D,3,FALSE)),0)*HLOOKUP(C6610,'Energy Share'!$I$2:$AL$3,2,FALSE)*VLOOKUP(LEFT(D6610,6),'Energy Share'!$I$6:$J$14,2,FALSE)</f>
        <v>0</v>
      </c>
    </row>
    <row r="6611" spans="1:6" hidden="1" x14ac:dyDescent="0.3">
      <c r="A6611">
        <f>IF(IFERROR(_xlfn.NUMBERVALUE(RIGHT(D6611,2))=C6611-2000,TRUE),1,0)*_xlfn.IFNA(VLOOKUP(LEFT(RIGHT(D6611,LEN(D6611)-6),LEN(RIGHT(D6611,LEN(D6611)-6))-3),'Filter Fuel'!$A$3:$I$29,HLOOKUP(LEFT(D6611,6),'Filter Fuel'!$B$1:$I$2,2,FALSE),FALSE),1)*IF(F6611=0,0,1)</f>
        <v>0</v>
      </c>
      <c r="B6611" t="s">
        <v>2</v>
      </c>
      <c r="C6611">
        <f t="shared" si="194"/>
        <v>2042</v>
      </c>
      <c r="D6611" t="str">
        <f t="shared" si="195"/>
        <v>FRETRAELCIMP45</v>
      </c>
      <c r="E6611" t="str">
        <f>VLOOKUP(D6611,'NZ40-POPT_tech_groups'!A:B,2,FALSE)</f>
        <v>NZ40-ENE-1-FRETRA</v>
      </c>
      <c r="F6611" s="3">
        <f>_xlfn.IFNA(_xlfn.IFNA(VLOOKUP(D6611,'Energy Share'!B:D,3,FALSE),VLOOKUP(LEFT(D6611,LEN(D6611)-2),'Energy Share'!B:D,3,FALSE)),0)*HLOOKUP(C6611,'Energy Share'!$I$2:$AL$3,2,FALSE)*VLOOKUP(LEFT(D6611,6),'Energy Share'!$I$6:$J$14,2,FALSE)</f>
        <v>0</v>
      </c>
    </row>
    <row r="6612" spans="1:6" hidden="1" x14ac:dyDescent="0.3">
      <c r="A6612">
        <f>IF(IFERROR(_xlfn.NUMBERVALUE(RIGHT(D6612,2))=C6612-2000,TRUE),1,0)*_xlfn.IFNA(VLOOKUP(LEFT(RIGHT(D6612,LEN(D6612)-6),LEN(RIGHT(D6612,LEN(D6612)-6))-3),'Filter Fuel'!$A$3:$I$29,HLOOKUP(LEFT(D6612,6),'Filter Fuel'!$B$1:$I$2,2,FALSE),FALSE),1)*IF(F6612=0,0,1)</f>
        <v>0</v>
      </c>
      <c r="B6612" t="s">
        <v>2</v>
      </c>
      <c r="C6612">
        <f t="shared" si="194"/>
        <v>2042</v>
      </c>
      <c r="D6612" t="str">
        <f t="shared" si="195"/>
        <v>FRETRAELCIMP46</v>
      </c>
      <c r="E6612" t="str">
        <f>VLOOKUP(D6612,'NZ40-POPT_tech_groups'!A:B,2,FALSE)</f>
        <v>NZ40-ENE-1-FRETRA</v>
      </c>
      <c r="F6612" s="3">
        <f>_xlfn.IFNA(_xlfn.IFNA(VLOOKUP(D6612,'Energy Share'!B:D,3,FALSE),VLOOKUP(LEFT(D6612,LEN(D6612)-2),'Energy Share'!B:D,3,FALSE)),0)*HLOOKUP(C6612,'Energy Share'!$I$2:$AL$3,2,FALSE)*VLOOKUP(LEFT(D6612,6),'Energy Share'!$I$6:$J$14,2,FALSE)</f>
        <v>0</v>
      </c>
    </row>
    <row r="6613" spans="1:6" hidden="1" x14ac:dyDescent="0.3">
      <c r="A6613">
        <f>IF(IFERROR(_xlfn.NUMBERVALUE(RIGHT(D6613,2))=C6613-2000,TRUE),1,0)*_xlfn.IFNA(VLOOKUP(LEFT(RIGHT(D6613,LEN(D6613)-6),LEN(RIGHT(D6613,LEN(D6613)-6))-3),'Filter Fuel'!$A$3:$I$29,HLOOKUP(LEFT(D6613,6),'Filter Fuel'!$B$1:$I$2,2,FALSE),FALSE),1)*IF(F6613=0,0,1)</f>
        <v>0</v>
      </c>
      <c r="B6613" t="s">
        <v>2</v>
      </c>
      <c r="C6613">
        <f t="shared" si="194"/>
        <v>2042</v>
      </c>
      <c r="D6613" t="str">
        <f t="shared" si="195"/>
        <v>FRETRAELCIMP47</v>
      </c>
      <c r="E6613" t="str">
        <f>VLOOKUP(D6613,'NZ40-POPT_tech_groups'!A:B,2,FALSE)</f>
        <v>NZ40-ENE-1-FRETRA</v>
      </c>
      <c r="F6613" s="3">
        <f>_xlfn.IFNA(_xlfn.IFNA(VLOOKUP(D6613,'Energy Share'!B:D,3,FALSE),VLOOKUP(LEFT(D6613,LEN(D6613)-2),'Energy Share'!B:D,3,FALSE)),0)*HLOOKUP(C6613,'Energy Share'!$I$2:$AL$3,2,FALSE)*VLOOKUP(LEFT(D6613,6),'Energy Share'!$I$6:$J$14,2,FALSE)</f>
        <v>0</v>
      </c>
    </row>
    <row r="6614" spans="1:6" hidden="1" x14ac:dyDescent="0.3">
      <c r="A6614">
        <f>IF(IFERROR(_xlfn.NUMBERVALUE(RIGHT(D6614,2))=C6614-2000,TRUE),1,0)*_xlfn.IFNA(VLOOKUP(LEFT(RIGHT(D6614,LEN(D6614)-6),LEN(RIGHT(D6614,LEN(D6614)-6))-3),'Filter Fuel'!$A$3:$I$29,HLOOKUP(LEFT(D6614,6),'Filter Fuel'!$B$1:$I$2,2,FALSE),FALSE),1)*IF(F6614=0,0,1)</f>
        <v>0</v>
      </c>
      <c r="B6614" t="s">
        <v>2</v>
      </c>
      <c r="C6614">
        <f t="shared" si="194"/>
        <v>2042</v>
      </c>
      <c r="D6614" t="str">
        <f t="shared" si="195"/>
        <v>FRETRAELCIMP48</v>
      </c>
      <c r="E6614" t="str">
        <f>VLOOKUP(D6614,'NZ40-POPT_tech_groups'!A:B,2,FALSE)</f>
        <v>NZ40-ENE-1-FRETRA</v>
      </c>
      <c r="F6614" s="3">
        <f>_xlfn.IFNA(_xlfn.IFNA(VLOOKUP(D6614,'Energy Share'!B:D,3,FALSE),VLOOKUP(LEFT(D6614,LEN(D6614)-2),'Energy Share'!B:D,3,FALSE)),0)*HLOOKUP(C6614,'Energy Share'!$I$2:$AL$3,2,FALSE)*VLOOKUP(LEFT(D6614,6),'Energy Share'!$I$6:$J$14,2,FALSE)</f>
        <v>0</v>
      </c>
    </row>
    <row r="6615" spans="1:6" hidden="1" x14ac:dyDescent="0.3">
      <c r="A6615">
        <f>IF(IFERROR(_xlfn.NUMBERVALUE(RIGHT(D6615,2))=C6615-2000,TRUE),1,0)*_xlfn.IFNA(VLOOKUP(LEFT(RIGHT(D6615,LEN(D6615)-6),LEN(RIGHT(D6615,LEN(D6615)-6))-3),'Filter Fuel'!$A$3:$I$29,HLOOKUP(LEFT(D6615,6),'Filter Fuel'!$B$1:$I$2,2,FALSE),FALSE),1)*IF(F6615=0,0,1)</f>
        <v>0</v>
      </c>
      <c r="B6615" t="s">
        <v>2</v>
      </c>
      <c r="C6615">
        <f t="shared" si="194"/>
        <v>2042</v>
      </c>
      <c r="D6615" t="str">
        <f t="shared" si="195"/>
        <v>FRETRAELCIMP49</v>
      </c>
      <c r="E6615" t="str">
        <f>VLOOKUP(D6615,'NZ40-POPT_tech_groups'!A:B,2,FALSE)</f>
        <v>NZ40-ENE-1-FRETRA</v>
      </c>
      <c r="F6615" s="3">
        <f>_xlfn.IFNA(_xlfn.IFNA(VLOOKUP(D6615,'Energy Share'!B:D,3,FALSE),VLOOKUP(LEFT(D6615,LEN(D6615)-2),'Energy Share'!B:D,3,FALSE)),0)*HLOOKUP(C6615,'Energy Share'!$I$2:$AL$3,2,FALSE)*VLOOKUP(LEFT(D6615,6),'Energy Share'!$I$6:$J$14,2,FALSE)</f>
        <v>0</v>
      </c>
    </row>
    <row r="6616" spans="1:6" hidden="1" x14ac:dyDescent="0.3">
      <c r="A6616">
        <f>IF(IFERROR(_xlfn.NUMBERVALUE(RIGHT(D6616,2))=C6616-2000,TRUE),1,0)*_xlfn.IFNA(VLOOKUP(LEFT(RIGHT(D6616,LEN(D6616)-6),LEN(RIGHT(D6616,LEN(D6616)-6))-3),'Filter Fuel'!$A$3:$I$29,HLOOKUP(LEFT(D6616,6),'Filter Fuel'!$B$1:$I$2,2,FALSE),FALSE),1)*IF(F6616=0,0,1)</f>
        <v>0</v>
      </c>
      <c r="B6616" t="s">
        <v>2</v>
      </c>
      <c r="C6616">
        <f t="shared" si="194"/>
        <v>2042</v>
      </c>
      <c r="D6616" t="str">
        <f t="shared" si="195"/>
        <v>FRETRAELCIMP50</v>
      </c>
      <c r="E6616" t="str">
        <f>VLOOKUP(D6616,'NZ40-POPT_tech_groups'!A:B,2,FALSE)</f>
        <v>NZ40-ENE-1-FRETRA</v>
      </c>
      <c r="F6616" s="3">
        <f>_xlfn.IFNA(_xlfn.IFNA(VLOOKUP(D6616,'Energy Share'!B:D,3,FALSE),VLOOKUP(LEFT(D6616,LEN(D6616)-2),'Energy Share'!B:D,3,FALSE)),0)*HLOOKUP(C6616,'Energy Share'!$I$2:$AL$3,2,FALSE)*VLOOKUP(LEFT(D6616,6),'Energy Share'!$I$6:$J$14,2,FALSE)</f>
        <v>0</v>
      </c>
    </row>
    <row r="6617" spans="1:6" hidden="1" x14ac:dyDescent="0.3">
      <c r="A6617">
        <f>IF(IFERROR(_xlfn.NUMBERVALUE(RIGHT(D6617,2))=C6617-2000,TRUE),1,0)*_xlfn.IFNA(VLOOKUP(LEFT(RIGHT(D6617,LEN(D6617)-6),LEN(RIGHT(D6617,LEN(D6617)-6))-3),'Filter Fuel'!$A$3:$I$29,HLOOKUP(LEFT(D6617,6),'Filter Fuel'!$B$1:$I$2,2,FALSE),FALSE),1)*IF(F6617=0,0,1)</f>
        <v>0</v>
      </c>
      <c r="B6617" t="s">
        <v>2</v>
      </c>
      <c r="C6617">
        <f t="shared" ref="C6617:C6680" si="196">C6274+1</f>
        <v>2042</v>
      </c>
      <c r="D6617" t="str">
        <f t="shared" ref="D6617:D6680" si="197">D6274</f>
        <v>INDBDGELCIMP16</v>
      </c>
      <c r="E6617" t="str">
        <f>VLOOKUP(D6617,'NZ40-POPT_tech_groups'!A:B,2,FALSE)</f>
        <v>NZ40-ENE-1-INDBDG</v>
      </c>
      <c r="F6617" s="3">
        <f>_xlfn.IFNA(_xlfn.IFNA(VLOOKUP(D6617,'Energy Share'!B:D,3,FALSE),VLOOKUP(LEFT(D6617,LEN(D6617)-2),'Energy Share'!B:D,3,FALSE)),0)*HLOOKUP(C6617,'Energy Share'!$I$2:$AL$3,2,FALSE)*VLOOKUP(LEFT(D6617,6),'Energy Share'!$I$6:$J$14,2,FALSE)</f>
        <v>0</v>
      </c>
    </row>
    <row r="6618" spans="1:6" hidden="1" x14ac:dyDescent="0.3">
      <c r="A6618">
        <f>IF(IFERROR(_xlfn.NUMBERVALUE(RIGHT(D6618,2))=C6618-2000,TRUE),1,0)*_xlfn.IFNA(VLOOKUP(LEFT(RIGHT(D6618,LEN(D6618)-6),LEN(RIGHT(D6618,LEN(D6618)-6))-3),'Filter Fuel'!$A$3:$I$29,HLOOKUP(LEFT(D6618,6),'Filter Fuel'!$B$1:$I$2,2,FALSE),FALSE),1)*IF(F6618=0,0,1)</f>
        <v>0</v>
      </c>
      <c r="B6618" t="s">
        <v>2</v>
      </c>
      <c r="C6618">
        <f t="shared" si="196"/>
        <v>2042</v>
      </c>
      <c r="D6618" t="str">
        <f t="shared" si="197"/>
        <v>INDBDGELCIMP17</v>
      </c>
      <c r="E6618" t="str">
        <f>VLOOKUP(D6618,'NZ40-POPT_tech_groups'!A:B,2,FALSE)</f>
        <v>NZ40-ENE-1-INDBDG</v>
      </c>
      <c r="F6618" s="3">
        <f>_xlfn.IFNA(_xlfn.IFNA(VLOOKUP(D6618,'Energy Share'!B:D,3,FALSE),VLOOKUP(LEFT(D6618,LEN(D6618)-2),'Energy Share'!B:D,3,FALSE)),0)*HLOOKUP(C6618,'Energy Share'!$I$2:$AL$3,2,FALSE)*VLOOKUP(LEFT(D6618,6),'Energy Share'!$I$6:$J$14,2,FALSE)</f>
        <v>0</v>
      </c>
    </row>
    <row r="6619" spans="1:6" hidden="1" x14ac:dyDescent="0.3">
      <c r="A6619">
        <f>IF(IFERROR(_xlfn.NUMBERVALUE(RIGHT(D6619,2))=C6619-2000,TRUE),1,0)*_xlfn.IFNA(VLOOKUP(LEFT(RIGHT(D6619,LEN(D6619)-6),LEN(RIGHT(D6619,LEN(D6619)-6))-3),'Filter Fuel'!$A$3:$I$29,HLOOKUP(LEFT(D6619,6),'Filter Fuel'!$B$1:$I$2,2,FALSE),FALSE),1)*IF(F6619=0,0,1)</f>
        <v>0</v>
      </c>
      <c r="B6619" t="s">
        <v>2</v>
      </c>
      <c r="C6619">
        <f t="shared" si="196"/>
        <v>2042</v>
      </c>
      <c r="D6619" t="str">
        <f t="shared" si="197"/>
        <v>INDBDGELCIMP18</v>
      </c>
      <c r="E6619" t="str">
        <f>VLOOKUP(D6619,'NZ40-POPT_tech_groups'!A:B,2,FALSE)</f>
        <v>NZ40-ENE-1-INDBDG</v>
      </c>
      <c r="F6619" s="3">
        <f>_xlfn.IFNA(_xlfn.IFNA(VLOOKUP(D6619,'Energy Share'!B:D,3,FALSE),VLOOKUP(LEFT(D6619,LEN(D6619)-2),'Energy Share'!B:D,3,FALSE)),0)*HLOOKUP(C6619,'Energy Share'!$I$2:$AL$3,2,FALSE)*VLOOKUP(LEFT(D6619,6),'Energy Share'!$I$6:$J$14,2,FALSE)</f>
        <v>0</v>
      </c>
    </row>
    <row r="6620" spans="1:6" hidden="1" x14ac:dyDescent="0.3">
      <c r="A6620">
        <f>IF(IFERROR(_xlfn.NUMBERVALUE(RIGHT(D6620,2))=C6620-2000,TRUE),1,0)*_xlfn.IFNA(VLOOKUP(LEFT(RIGHT(D6620,LEN(D6620)-6),LEN(RIGHT(D6620,LEN(D6620)-6))-3),'Filter Fuel'!$A$3:$I$29,HLOOKUP(LEFT(D6620,6),'Filter Fuel'!$B$1:$I$2,2,FALSE),FALSE),1)*IF(F6620=0,0,1)</f>
        <v>0</v>
      </c>
      <c r="B6620" t="s">
        <v>2</v>
      </c>
      <c r="C6620">
        <f t="shared" si="196"/>
        <v>2042</v>
      </c>
      <c r="D6620" t="str">
        <f t="shared" si="197"/>
        <v>INDBDGELCIMP19</v>
      </c>
      <c r="E6620" t="str">
        <f>VLOOKUP(D6620,'NZ40-POPT_tech_groups'!A:B,2,FALSE)</f>
        <v>NZ40-ENE-1-INDBDG</v>
      </c>
      <c r="F6620" s="3">
        <f>_xlfn.IFNA(_xlfn.IFNA(VLOOKUP(D6620,'Energy Share'!B:D,3,FALSE),VLOOKUP(LEFT(D6620,LEN(D6620)-2),'Energy Share'!B:D,3,FALSE)),0)*HLOOKUP(C6620,'Energy Share'!$I$2:$AL$3,2,FALSE)*VLOOKUP(LEFT(D6620,6),'Energy Share'!$I$6:$J$14,2,FALSE)</f>
        <v>0</v>
      </c>
    </row>
    <row r="6621" spans="1:6" hidden="1" x14ac:dyDescent="0.3">
      <c r="A6621">
        <f>IF(IFERROR(_xlfn.NUMBERVALUE(RIGHT(D6621,2))=C6621-2000,TRUE),1,0)*_xlfn.IFNA(VLOOKUP(LEFT(RIGHT(D6621,LEN(D6621)-6),LEN(RIGHT(D6621,LEN(D6621)-6))-3),'Filter Fuel'!$A$3:$I$29,HLOOKUP(LEFT(D6621,6),'Filter Fuel'!$B$1:$I$2,2,FALSE),FALSE),1)*IF(F6621=0,0,1)</f>
        <v>0</v>
      </c>
      <c r="B6621" t="s">
        <v>2</v>
      </c>
      <c r="C6621">
        <f t="shared" si="196"/>
        <v>2042</v>
      </c>
      <c r="D6621" t="str">
        <f t="shared" si="197"/>
        <v>INDBDGELCIMP20</v>
      </c>
      <c r="E6621" t="str">
        <f>VLOOKUP(D6621,'NZ40-POPT_tech_groups'!A:B,2,FALSE)</f>
        <v>NZ40-ENE-1-INDBDG</v>
      </c>
      <c r="F6621" s="3">
        <f>_xlfn.IFNA(_xlfn.IFNA(VLOOKUP(D6621,'Energy Share'!B:D,3,FALSE),VLOOKUP(LEFT(D6621,LEN(D6621)-2),'Energy Share'!B:D,3,FALSE)),0)*HLOOKUP(C6621,'Energy Share'!$I$2:$AL$3,2,FALSE)*VLOOKUP(LEFT(D6621,6),'Energy Share'!$I$6:$J$14,2,FALSE)</f>
        <v>0</v>
      </c>
    </row>
    <row r="6622" spans="1:6" hidden="1" x14ac:dyDescent="0.3">
      <c r="A6622">
        <f>IF(IFERROR(_xlfn.NUMBERVALUE(RIGHT(D6622,2))=C6622-2000,TRUE),1,0)*_xlfn.IFNA(VLOOKUP(LEFT(RIGHT(D6622,LEN(D6622)-6),LEN(RIGHT(D6622,LEN(D6622)-6))-3),'Filter Fuel'!$A$3:$I$29,HLOOKUP(LEFT(D6622,6),'Filter Fuel'!$B$1:$I$2,2,FALSE),FALSE),1)*IF(F6622=0,0,1)</f>
        <v>0</v>
      </c>
      <c r="B6622" t="s">
        <v>2</v>
      </c>
      <c r="C6622">
        <f t="shared" si="196"/>
        <v>2042</v>
      </c>
      <c r="D6622" t="str">
        <f t="shared" si="197"/>
        <v>INDBDGELCIMP21</v>
      </c>
      <c r="E6622" t="str">
        <f>VLOOKUP(D6622,'NZ40-POPT_tech_groups'!A:B,2,FALSE)</f>
        <v>NZ40-ENE-1-INDBDG</v>
      </c>
      <c r="F6622" s="3">
        <f>_xlfn.IFNA(_xlfn.IFNA(VLOOKUP(D6622,'Energy Share'!B:D,3,FALSE),VLOOKUP(LEFT(D6622,LEN(D6622)-2),'Energy Share'!B:D,3,FALSE)),0)*HLOOKUP(C6622,'Energy Share'!$I$2:$AL$3,2,FALSE)*VLOOKUP(LEFT(D6622,6),'Energy Share'!$I$6:$J$14,2,FALSE)</f>
        <v>0</v>
      </c>
    </row>
    <row r="6623" spans="1:6" hidden="1" x14ac:dyDescent="0.3">
      <c r="A6623">
        <f>IF(IFERROR(_xlfn.NUMBERVALUE(RIGHT(D6623,2))=C6623-2000,TRUE),1,0)*_xlfn.IFNA(VLOOKUP(LEFT(RIGHT(D6623,LEN(D6623)-6),LEN(RIGHT(D6623,LEN(D6623)-6))-3),'Filter Fuel'!$A$3:$I$29,HLOOKUP(LEFT(D6623,6),'Filter Fuel'!$B$1:$I$2,2,FALSE),FALSE),1)*IF(F6623=0,0,1)</f>
        <v>0</v>
      </c>
      <c r="B6623" t="s">
        <v>2</v>
      </c>
      <c r="C6623">
        <f t="shared" si="196"/>
        <v>2042</v>
      </c>
      <c r="D6623" t="str">
        <f t="shared" si="197"/>
        <v>INDBDGELCIMP22</v>
      </c>
      <c r="E6623" t="str">
        <f>VLOOKUP(D6623,'NZ40-POPT_tech_groups'!A:B,2,FALSE)</f>
        <v>NZ40-ENE-1-INDBDG</v>
      </c>
      <c r="F6623" s="3">
        <f>_xlfn.IFNA(_xlfn.IFNA(VLOOKUP(D6623,'Energy Share'!B:D,3,FALSE),VLOOKUP(LEFT(D6623,LEN(D6623)-2),'Energy Share'!B:D,3,FALSE)),0)*HLOOKUP(C6623,'Energy Share'!$I$2:$AL$3,2,FALSE)*VLOOKUP(LEFT(D6623,6),'Energy Share'!$I$6:$J$14,2,FALSE)</f>
        <v>0</v>
      </c>
    </row>
    <row r="6624" spans="1:6" hidden="1" x14ac:dyDescent="0.3">
      <c r="A6624">
        <f>IF(IFERROR(_xlfn.NUMBERVALUE(RIGHT(D6624,2))=C6624-2000,TRUE),1,0)*_xlfn.IFNA(VLOOKUP(LEFT(RIGHT(D6624,LEN(D6624)-6),LEN(RIGHT(D6624,LEN(D6624)-6))-3),'Filter Fuel'!$A$3:$I$29,HLOOKUP(LEFT(D6624,6),'Filter Fuel'!$B$1:$I$2,2,FALSE),FALSE),1)*IF(F6624=0,0,1)</f>
        <v>0</v>
      </c>
      <c r="B6624" t="s">
        <v>2</v>
      </c>
      <c r="C6624">
        <f t="shared" si="196"/>
        <v>2042</v>
      </c>
      <c r="D6624" t="str">
        <f t="shared" si="197"/>
        <v>INDBDGELCIMP23</v>
      </c>
      <c r="E6624" t="str">
        <f>VLOOKUP(D6624,'NZ40-POPT_tech_groups'!A:B,2,FALSE)</f>
        <v>NZ40-ENE-1-INDBDG</v>
      </c>
      <c r="F6624" s="3">
        <f>_xlfn.IFNA(_xlfn.IFNA(VLOOKUP(D6624,'Energy Share'!B:D,3,FALSE),VLOOKUP(LEFT(D6624,LEN(D6624)-2),'Energy Share'!B:D,3,FALSE)),0)*HLOOKUP(C6624,'Energy Share'!$I$2:$AL$3,2,FALSE)*VLOOKUP(LEFT(D6624,6),'Energy Share'!$I$6:$J$14,2,FALSE)</f>
        <v>0</v>
      </c>
    </row>
    <row r="6625" spans="1:6" hidden="1" x14ac:dyDescent="0.3">
      <c r="A6625">
        <f>IF(IFERROR(_xlfn.NUMBERVALUE(RIGHT(D6625,2))=C6625-2000,TRUE),1,0)*_xlfn.IFNA(VLOOKUP(LEFT(RIGHT(D6625,LEN(D6625)-6),LEN(RIGHT(D6625,LEN(D6625)-6))-3),'Filter Fuel'!$A$3:$I$29,HLOOKUP(LEFT(D6625,6),'Filter Fuel'!$B$1:$I$2,2,FALSE),FALSE),1)*IF(F6625=0,0,1)</f>
        <v>0</v>
      </c>
      <c r="B6625" t="s">
        <v>2</v>
      </c>
      <c r="C6625">
        <f t="shared" si="196"/>
        <v>2042</v>
      </c>
      <c r="D6625" t="str">
        <f t="shared" si="197"/>
        <v>INDBDGELCIMP24</v>
      </c>
      <c r="E6625" t="str">
        <f>VLOOKUP(D6625,'NZ40-POPT_tech_groups'!A:B,2,FALSE)</f>
        <v>NZ40-ENE-1-INDBDG</v>
      </c>
      <c r="F6625" s="3">
        <f>_xlfn.IFNA(_xlfn.IFNA(VLOOKUP(D6625,'Energy Share'!B:D,3,FALSE),VLOOKUP(LEFT(D6625,LEN(D6625)-2),'Energy Share'!B:D,3,FALSE)),0)*HLOOKUP(C6625,'Energy Share'!$I$2:$AL$3,2,FALSE)*VLOOKUP(LEFT(D6625,6),'Energy Share'!$I$6:$J$14,2,FALSE)</f>
        <v>0</v>
      </c>
    </row>
    <row r="6626" spans="1:6" hidden="1" x14ac:dyDescent="0.3">
      <c r="A6626">
        <f>IF(IFERROR(_xlfn.NUMBERVALUE(RIGHT(D6626,2))=C6626-2000,TRUE),1,0)*_xlfn.IFNA(VLOOKUP(LEFT(RIGHT(D6626,LEN(D6626)-6),LEN(RIGHT(D6626,LEN(D6626)-6))-3),'Filter Fuel'!$A$3:$I$29,HLOOKUP(LEFT(D6626,6),'Filter Fuel'!$B$1:$I$2,2,FALSE),FALSE),1)*IF(F6626=0,0,1)</f>
        <v>0</v>
      </c>
      <c r="B6626" t="s">
        <v>2</v>
      </c>
      <c r="C6626">
        <f t="shared" si="196"/>
        <v>2042</v>
      </c>
      <c r="D6626" t="str">
        <f t="shared" si="197"/>
        <v>INDBDGELCIMP25</v>
      </c>
      <c r="E6626" t="str">
        <f>VLOOKUP(D6626,'NZ40-POPT_tech_groups'!A:B,2,FALSE)</f>
        <v>NZ40-ENE-1-INDBDG</v>
      </c>
      <c r="F6626" s="3">
        <f>_xlfn.IFNA(_xlfn.IFNA(VLOOKUP(D6626,'Energy Share'!B:D,3,FALSE),VLOOKUP(LEFT(D6626,LEN(D6626)-2),'Energy Share'!B:D,3,FALSE)),0)*HLOOKUP(C6626,'Energy Share'!$I$2:$AL$3,2,FALSE)*VLOOKUP(LEFT(D6626,6),'Energy Share'!$I$6:$J$14,2,FALSE)</f>
        <v>0</v>
      </c>
    </row>
    <row r="6627" spans="1:6" hidden="1" x14ac:dyDescent="0.3">
      <c r="A6627">
        <f>IF(IFERROR(_xlfn.NUMBERVALUE(RIGHT(D6627,2))=C6627-2000,TRUE),1,0)*_xlfn.IFNA(VLOOKUP(LEFT(RIGHT(D6627,LEN(D6627)-6),LEN(RIGHT(D6627,LEN(D6627)-6))-3),'Filter Fuel'!$A$3:$I$29,HLOOKUP(LEFT(D6627,6),'Filter Fuel'!$B$1:$I$2,2,FALSE),FALSE),1)*IF(F6627=0,0,1)</f>
        <v>0</v>
      </c>
      <c r="B6627" t="s">
        <v>2</v>
      </c>
      <c r="C6627">
        <f t="shared" si="196"/>
        <v>2042</v>
      </c>
      <c r="D6627" t="str">
        <f t="shared" si="197"/>
        <v>INDBDGELCIMP26</v>
      </c>
      <c r="E6627" t="str">
        <f>VLOOKUP(D6627,'NZ40-POPT_tech_groups'!A:B,2,FALSE)</f>
        <v>NZ40-ENE-1-INDBDG</v>
      </c>
      <c r="F6627" s="3">
        <f>_xlfn.IFNA(_xlfn.IFNA(VLOOKUP(D6627,'Energy Share'!B:D,3,FALSE),VLOOKUP(LEFT(D6627,LEN(D6627)-2),'Energy Share'!B:D,3,FALSE)),0)*HLOOKUP(C6627,'Energy Share'!$I$2:$AL$3,2,FALSE)*VLOOKUP(LEFT(D6627,6),'Energy Share'!$I$6:$J$14,2,FALSE)</f>
        <v>0</v>
      </c>
    </row>
    <row r="6628" spans="1:6" hidden="1" x14ac:dyDescent="0.3">
      <c r="A6628">
        <f>IF(IFERROR(_xlfn.NUMBERVALUE(RIGHT(D6628,2))=C6628-2000,TRUE),1,0)*_xlfn.IFNA(VLOOKUP(LEFT(RIGHT(D6628,LEN(D6628)-6),LEN(RIGHT(D6628,LEN(D6628)-6))-3),'Filter Fuel'!$A$3:$I$29,HLOOKUP(LEFT(D6628,6),'Filter Fuel'!$B$1:$I$2,2,FALSE),FALSE),1)*IF(F6628=0,0,1)</f>
        <v>0</v>
      </c>
      <c r="B6628" t="s">
        <v>2</v>
      </c>
      <c r="C6628">
        <f t="shared" si="196"/>
        <v>2042</v>
      </c>
      <c r="D6628" t="str">
        <f t="shared" si="197"/>
        <v>INDBDGELCIMP27</v>
      </c>
      <c r="E6628" t="str">
        <f>VLOOKUP(D6628,'NZ40-POPT_tech_groups'!A:B,2,FALSE)</f>
        <v>NZ40-ENE-1-INDBDG</v>
      </c>
      <c r="F6628" s="3">
        <f>_xlfn.IFNA(_xlfn.IFNA(VLOOKUP(D6628,'Energy Share'!B:D,3,FALSE),VLOOKUP(LEFT(D6628,LEN(D6628)-2),'Energy Share'!B:D,3,FALSE)),0)*HLOOKUP(C6628,'Energy Share'!$I$2:$AL$3,2,FALSE)*VLOOKUP(LEFT(D6628,6),'Energy Share'!$I$6:$J$14,2,FALSE)</f>
        <v>0</v>
      </c>
    </row>
    <row r="6629" spans="1:6" hidden="1" x14ac:dyDescent="0.3">
      <c r="A6629">
        <f>IF(IFERROR(_xlfn.NUMBERVALUE(RIGHT(D6629,2))=C6629-2000,TRUE),1,0)*_xlfn.IFNA(VLOOKUP(LEFT(RIGHT(D6629,LEN(D6629)-6),LEN(RIGHT(D6629,LEN(D6629)-6))-3),'Filter Fuel'!$A$3:$I$29,HLOOKUP(LEFT(D6629,6),'Filter Fuel'!$B$1:$I$2,2,FALSE),FALSE),1)*IF(F6629=0,0,1)</f>
        <v>0</v>
      </c>
      <c r="B6629" t="s">
        <v>2</v>
      </c>
      <c r="C6629">
        <f t="shared" si="196"/>
        <v>2042</v>
      </c>
      <c r="D6629" t="str">
        <f t="shared" si="197"/>
        <v>INDBDGELCIMP28</v>
      </c>
      <c r="E6629" t="str">
        <f>VLOOKUP(D6629,'NZ40-POPT_tech_groups'!A:B,2,FALSE)</f>
        <v>NZ40-ENE-1-INDBDG</v>
      </c>
      <c r="F6629" s="3">
        <f>_xlfn.IFNA(_xlfn.IFNA(VLOOKUP(D6629,'Energy Share'!B:D,3,FALSE),VLOOKUP(LEFT(D6629,LEN(D6629)-2),'Energy Share'!B:D,3,FALSE)),0)*HLOOKUP(C6629,'Energy Share'!$I$2:$AL$3,2,FALSE)*VLOOKUP(LEFT(D6629,6),'Energy Share'!$I$6:$J$14,2,FALSE)</f>
        <v>0</v>
      </c>
    </row>
    <row r="6630" spans="1:6" hidden="1" x14ac:dyDescent="0.3">
      <c r="A6630">
        <f>IF(IFERROR(_xlfn.NUMBERVALUE(RIGHT(D6630,2))=C6630-2000,TRUE),1,0)*_xlfn.IFNA(VLOOKUP(LEFT(RIGHT(D6630,LEN(D6630)-6),LEN(RIGHT(D6630,LEN(D6630)-6))-3),'Filter Fuel'!$A$3:$I$29,HLOOKUP(LEFT(D6630,6),'Filter Fuel'!$B$1:$I$2,2,FALSE),FALSE),1)*IF(F6630=0,0,1)</f>
        <v>0</v>
      </c>
      <c r="B6630" t="s">
        <v>2</v>
      </c>
      <c r="C6630">
        <f t="shared" si="196"/>
        <v>2042</v>
      </c>
      <c r="D6630" t="str">
        <f t="shared" si="197"/>
        <v>INDBDGELCIMP29</v>
      </c>
      <c r="E6630" t="str">
        <f>VLOOKUP(D6630,'NZ40-POPT_tech_groups'!A:B,2,FALSE)</f>
        <v>NZ40-ENE-1-INDBDG</v>
      </c>
      <c r="F6630" s="3">
        <f>_xlfn.IFNA(_xlfn.IFNA(VLOOKUP(D6630,'Energy Share'!B:D,3,FALSE),VLOOKUP(LEFT(D6630,LEN(D6630)-2),'Energy Share'!B:D,3,FALSE)),0)*HLOOKUP(C6630,'Energy Share'!$I$2:$AL$3,2,FALSE)*VLOOKUP(LEFT(D6630,6),'Energy Share'!$I$6:$J$14,2,FALSE)</f>
        <v>0</v>
      </c>
    </row>
    <row r="6631" spans="1:6" hidden="1" x14ac:dyDescent="0.3">
      <c r="A6631">
        <f>IF(IFERROR(_xlfn.NUMBERVALUE(RIGHT(D6631,2))=C6631-2000,TRUE),1,0)*_xlfn.IFNA(VLOOKUP(LEFT(RIGHT(D6631,LEN(D6631)-6),LEN(RIGHT(D6631,LEN(D6631)-6))-3),'Filter Fuel'!$A$3:$I$29,HLOOKUP(LEFT(D6631,6),'Filter Fuel'!$B$1:$I$2,2,FALSE),FALSE),1)*IF(F6631=0,0,1)</f>
        <v>0</v>
      </c>
      <c r="B6631" t="s">
        <v>2</v>
      </c>
      <c r="C6631">
        <f t="shared" si="196"/>
        <v>2042</v>
      </c>
      <c r="D6631" t="str">
        <f t="shared" si="197"/>
        <v>INDBDGELCIMP30</v>
      </c>
      <c r="E6631" t="str">
        <f>VLOOKUP(D6631,'NZ40-POPT_tech_groups'!A:B,2,FALSE)</f>
        <v>NZ40-ENE-1-INDBDG</v>
      </c>
      <c r="F6631" s="3">
        <f>_xlfn.IFNA(_xlfn.IFNA(VLOOKUP(D6631,'Energy Share'!B:D,3,FALSE),VLOOKUP(LEFT(D6631,LEN(D6631)-2),'Energy Share'!B:D,3,FALSE)),0)*HLOOKUP(C6631,'Energy Share'!$I$2:$AL$3,2,FALSE)*VLOOKUP(LEFT(D6631,6),'Energy Share'!$I$6:$J$14,2,FALSE)</f>
        <v>0</v>
      </c>
    </row>
    <row r="6632" spans="1:6" hidden="1" x14ac:dyDescent="0.3">
      <c r="A6632">
        <f>IF(IFERROR(_xlfn.NUMBERVALUE(RIGHT(D6632,2))=C6632-2000,TRUE),1,0)*_xlfn.IFNA(VLOOKUP(LEFT(RIGHT(D6632,LEN(D6632)-6),LEN(RIGHT(D6632,LEN(D6632)-6))-3),'Filter Fuel'!$A$3:$I$29,HLOOKUP(LEFT(D6632,6),'Filter Fuel'!$B$1:$I$2,2,FALSE),FALSE),1)*IF(F6632=0,0,1)</f>
        <v>0</v>
      </c>
      <c r="B6632" t="s">
        <v>2</v>
      </c>
      <c r="C6632">
        <f t="shared" si="196"/>
        <v>2042</v>
      </c>
      <c r="D6632" t="str">
        <f t="shared" si="197"/>
        <v>INDBDGELCIMP31</v>
      </c>
      <c r="E6632" t="str">
        <f>VLOOKUP(D6632,'NZ40-POPT_tech_groups'!A:B,2,FALSE)</f>
        <v>NZ40-ENE-1-INDBDG</v>
      </c>
      <c r="F6632" s="3">
        <f>_xlfn.IFNA(_xlfn.IFNA(VLOOKUP(D6632,'Energy Share'!B:D,3,FALSE),VLOOKUP(LEFT(D6632,LEN(D6632)-2),'Energy Share'!B:D,3,FALSE)),0)*HLOOKUP(C6632,'Energy Share'!$I$2:$AL$3,2,FALSE)*VLOOKUP(LEFT(D6632,6),'Energy Share'!$I$6:$J$14,2,FALSE)</f>
        <v>0</v>
      </c>
    </row>
    <row r="6633" spans="1:6" hidden="1" x14ac:dyDescent="0.3">
      <c r="A6633">
        <f>IF(IFERROR(_xlfn.NUMBERVALUE(RIGHT(D6633,2))=C6633-2000,TRUE),1,0)*_xlfn.IFNA(VLOOKUP(LEFT(RIGHT(D6633,LEN(D6633)-6),LEN(RIGHT(D6633,LEN(D6633)-6))-3),'Filter Fuel'!$A$3:$I$29,HLOOKUP(LEFT(D6633,6),'Filter Fuel'!$B$1:$I$2,2,FALSE),FALSE),1)*IF(F6633=0,0,1)</f>
        <v>0</v>
      </c>
      <c r="B6633" t="s">
        <v>2</v>
      </c>
      <c r="C6633">
        <f t="shared" si="196"/>
        <v>2042</v>
      </c>
      <c r="D6633" t="str">
        <f t="shared" si="197"/>
        <v>INDBDGELCIMP32</v>
      </c>
      <c r="E6633" t="str">
        <f>VLOOKUP(D6633,'NZ40-POPT_tech_groups'!A:B,2,FALSE)</f>
        <v>NZ40-ENE-1-INDBDG</v>
      </c>
      <c r="F6633" s="3">
        <f>_xlfn.IFNA(_xlfn.IFNA(VLOOKUP(D6633,'Energy Share'!B:D,3,FALSE),VLOOKUP(LEFT(D6633,LEN(D6633)-2),'Energy Share'!B:D,3,FALSE)),0)*HLOOKUP(C6633,'Energy Share'!$I$2:$AL$3,2,FALSE)*VLOOKUP(LEFT(D6633,6),'Energy Share'!$I$6:$J$14,2,FALSE)</f>
        <v>0</v>
      </c>
    </row>
    <row r="6634" spans="1:6" hidden="1" x14ac:dyDescent="0.3">
      <c r="A6634">
        <f>IF(IFERROR(_xlfn.NUMBERVALUE(RIGHT(D6634,2))=C6634-2000,TRUE),1,0)*_xlfn.IFNA(VLOOKUP(LEFT(RIGHT(D6634,LEN(D6634)-6),LEN(RIGHT(D6634,LEN(D6634)-6))-3),'Filter Fuel'!$A$3:$I$29,HLOOKUP(LEFT(D6634,6),'Filter Fuel'!$B$1:$I$2,2,FALSE),FALSE),1)*IF(F6634=0,0,1)</f>
        <v>0</v>
      </c>
      <c r="B6634" t="s">
        <v>2</v>
      </c>
      <c r="C6634">
        <f t="shared" si="196"/>
        <v>2042</v>
      </c>
      <c r="D6634" t="str">
        <f t="shared" si="197"/>
        <v>INDBDGELCIMP33</v>
      </c>
      <c r="E6634" t="str">
        <f>VLOOKUP(D6634,'NZ40-POPT_tech_groups'!A:B,2,FALSE)</f>
        <v>NZ40-ENE-1-INDBDG</v>
      </c>
      <c r="F6634" s="3">
        <f>_xlfn.IFNA(_xlfn.IFNA(VLOOKUP(D6634,'Energy Share'!B:D,3,FALSE),VLOOKUP(LEFT(D6634,LEN(D6634)-2),'Energy Share'!B:D,3,FALSE)),0)*HLOOKUP(C6634,'Energy Share'!$I$2:$AL$3,2,FALSE)*VLOOKUP(LEFT(D6634,6),'Energy Share'!$I$6:$J$14,2,FALSE)</f>
        <v>0</v>
      </c>
    </row>
    <row r="6635" spans="1:6" hidden="1" x14ac:dyDescent="0.3">
      <c r="A6635">
        <f>IF(IFERROR(_xlfn.NUMBERVALUE(RIGHT(D6635,2))=C6635-2000,TRUE),1,0)*_xlfn.IFNA(VLOOKUP(LEFT(RIGHT(D6635,LEN(D6635)-6),LEN(RIGHT(D6635,LEN(D6635)-6))-3),'Filter Fuel'!$A$3:$I$29,HLOOKUP(LEFT(D6635,6),'Filter Fuel'!$B$1:$I$2,2,FALSE),FALSE),1)*IF(F6635=0,0,1)</f>
        <v>0</v>
      </c>
      <c r="B6635" t="s">
        <v>2</v>
      </c>
      <c r="C6635">
        <f t="shared" si="196"/>
        <v>2042</v>
      </c>
      <c r="D6635" t="str">
        <f t="shared" si="197"/>
        <v>INDBDGELCIMP34</v>
      </c>
      <c r="E6635" t="str">
        <f>VLOOKUP(D6635,'NZ40-POPT_tech_groups'!A:B,2,FALSE)</f>
        <v>NZ40-ENE-1-INDBDG</v>
      </c>
      <c r="F6635" s="3">
        <f>_xlfn.IFNA(_xlfn.IFNA(VLOOKUP(D6635,'Energy Share'!B:D,3,FALSE),VLOOKUP(LEFT(D6635,LEN(D6635)-2),'Energy Share'!B:D,3,FALSE)),0)*HLOOKUP(C6635,'Energy Share'!$I$2:$AL$3,2,FALSE)*VLOOKUP(LEFT(D6635,6),'Energy Share'!$I$6:$J$14,2,FALSE)</f>
        <v>0</v>
      </c>
    </row>
    <row r="6636" spans="1:6" hidden="1" x14ac:dyDescent="0.3">
      <c r="A6636">
        <f>IF(IFERROR(_xlfn.NUMBERVALUE(RIGHT(D6636,2))=C6636-2000,TRUE),1,0)*_xlfn.IFNA(VLOOKUP(LEFT(RIGHT(D6636,LEN(D6636)-6),LEN(RIGHT(D6636,LEN(D6636)-6))-3),'Filter Fuel'!$A$3:$I$29,HLOOKUP(LEFT(D6636,6),'Filter Fuel'!$B$1:$I$2,2,FALSE),FALSE),1)*IF(F6636=0,0,1)</f>
        <v>0</v>
      </c>
      <c r="B6636" t="s">
        <v>2</v>
      </c>
      <c r="C6636">
        <f t="shared" si="196"/>
        <v>2042</v>
      </c>
      <c r="D6636" t="str">
        <f t="shared" si="197"/>
        <v>INDBDGELCIMP35</v>
      </c>
      <c r="E6636" t="str">
        <f>VLOOKUP(D6636,'NZ40-POPT_tech_groups'!A:B,2,FALSE)</f>
        <v>NZ40-ENE-1-INDBDG</v>
      </c>
      <c r="F6636" s="3">
        <f>_xlfn.IFNA(_xlfn.IFNA(VLOOKUP(D6636,'Energy Share'!B:D,3,FALSE),VLOOKUP(LEFT(D6636,LEN(D6636)-2),'Energy Share'!B:D,3,FALSE)),0)*HLOOKUP(C6636,'Energy Share'!$I$2:$AL$3,2,FALSE)*VLOOKUP(LEFT(D6636,6),'Energy Share'!$I$6:$J$14,2,FALSE)</f>
        <v>0</v>
      </c>
    </row>
    <row r="6637" spans="1:6" hidden="1" x14ac:dyDescent="0.3">
      <c r="A6637">
        <f>IF(IFERROR(_xlfn.NUMBERVALUE(RIGHT(D6637,2))=C6637-2000,TRUE),1,0)*_xlfn.IFNA(VLOOKUP(LEFT(RIGHT(D6637,LEN(D6637)-6),LEN(RIGHT(D6637,LEN(D6637)-6))-3),'Filter Fuel'!$A$3:$I$29,HLOOKUP(LEFT(D6637,6),'Filter Fuel'!$B$1:$I$2,2,FALSE),FALSE),1)*IF(F6637=0,0,1)</f>
        <v>0</v>
      </c>
      <c r="B6637" t="s">
        <v>2</v>
      </c>
      <c r="C6637">
        <f t="shared" si="196"/>
        <v>2042</v>
      </c>
      <c r="D6637" t="str">
        <f t="shared" si="197"/>
        <v>INDBDGELCIMP36</v>
      </c>
      <c r="E6637" t="str">
        <f>VLOOKUP(D6637,'NZ40-POPT_tech_groups'!A:B,2,FALSE)</f>
        <v>NZ40-ENE-1-INDBDG</v>
      </c>
      <c r="F6637" s="3">
        <f>_xlfn.IFNA(_xlfn.IFNA(VLOOKUP(D6637,'Energy Share'!B:D,3,FALSE),VLOOKUP(LEFT(D6637,LEN(D6637)-2),'Energy Share'!B:D,3,FALSE)),0)*HLOOKUP(C6637,'Energy Share'!$I$2:$AL$3,2,FALSE)*VLOOKUP(LEFT(D6637,6),'Energy Share'!$I$6:$J$14,2,FALSE)</f>
        <v>0</v>
      </c>
    </row>
    <row r="6638" spans="1:6" hidden="1" x14ac:dyDescent="0.3">
      <c r="A6638">
        <f>IF(IFERROR(_xlfn.NUMBERVALUE(RIGHT(D6638,2))=C6638-2000,TRUE),1,0)*_xlfn.IFNA(VLOOKUP(LEFT(RIGHT(D6638,LEN(D6638)-6),LEN(RIGHT(D6638,LEN(D6638)-6))-3),'Filter Fuel'!$A$3:$I$29,HLOOKUP(LEFT(D6638,6),'Filter Fuel'!$B$1:$I$2,2,FALSE),FALSE),1)*IF(F6638=0,0,1)</f>
        <v>0</v>
      </c>
      <c r="B6638" t="s">
        <v>2</v>
      </c>
      <c r="C6638">
        <f t="shared" si="196"/>
        <v>2042</v>
      </c>
      <c r="D6638" t="str">
        <f t="shared" si="197"/>
        <v>INDBDGELCIMP37</v>
      </c>
      <c r="E6638" t="str">
        <f>VLOOKUP(D6638,'NZ40-POPT_tech_groups'!A:B,2,FALSE)</f>
        <v>NZ40-ENE-1-INDBDG</v>
      </c>
      <c r="F6638" s="3">
        <f>_xlfn.IFNA(_xlfn.IFNA(VLOOKUP(D6638,'Energy Share'!B:D,3,FALSE),VLOOKUP(LEFT(D6638,LEN(D6638)-2),'Energy Share'!B:D,3,FALSE)),0)*HLOOKUP(C6638,'Energy Share'!$I$2:$AL$3,2,FALSE)*VLOOKUP(LEFT(D6638,6),'Energy Share'!$I$6:$J$14,2,FALSE)</f>
        <v>0</v>
      </c>
    </row>
    <row r="6639" spans="1:6" hidden="1" x14ac:dyDescent="0.3">
      <c r="A6639">
        <f>IF(IFERROR(_xlfn.NUMBERVALUE(RIGHT(D6639,2))=C6639-2000,TRUE),1,0)*_xlfn.IFNA(VLOOKUP(LEFT(RIGHT(D6639,LEN(D6639)-6),LEN(RIGHT(D6639,LEN(D6639)-6))-3),'Filter Fuel'!$A$3:$I$29,HLOOKUP(LEFT(D6639,6),'Filter Fuel'!$B$1:$I$2,2,FALSE),FALSE),1)*IF(F6639=0,0,1)</f>
        <v>0</v>
      </c>
      <c r="B6639" t="s">
        <v>2</v>
      </c>
      <c r="C6639">
        <f t="shared" si="196"/>
        <v>2042</v>
      </c>
      <c r="D6639" t="str">
        <f t="shared" si="197"/>
        <v>INDBDGELCIMP38</v>
      </c>
      <c r="E6639" t="str">
        <f>VLOOKUP(D6639,'NZ40-POPT_tech_groups'!A:B,2,FALSE)</f>
        <v>NZ40-ENE-1-INDBDG</v>
      </c>
      <c r="F6639" s="3">
        <f>_xlfn.IFNA(_xlfn.IFNA(VLOOKUP(D6639,'Energy Share'!B:D,3,FALSE),VLOOKUP(LEFT(D6639,LEN(D6639)-2),'Energy Share'!B:D,3,FALSE)),0)*HLOOKUP(C6639,'Energy Share'!$I$2:$AL$3,2,FALSE)*VLOOKUP(LEFT(D6639,6),'Energy Share'!$I$6:$J$14,2,FALSE)</f>
        <v>0</v>
      </c>
    </row>
    <row r="6640" spans="1:6" hidden="1" x14ac:dyDescent="0.3">
      <c r="A6640">
        <f>IF(IFERROR(_xlfn.NUMBERVALUE(RIGHT(D6640,2))=C6640-2000,TRUE),1,0)*_xlfn.IFNA(VLOOKUP(LEFT(RIGHT(D6640,LEN(D6640)-6),LEN(RIGHT(D6640,LEN(D6640)-6))-3),'Filter Fuel'!$A$3:$I$29,HLOOKUP(LEFT(D6640,6),'Filter Fuel'!$B$1:$I$2,2,FALSE),FALSE),1)*IF(F6640=0,0,1)</f>
        <v>0</v>
      </c>
      <c r="B6640" t="s">
        <v>2</v>
      </c>
      <c r="C6640">
        <f t="shared" si="196"/>
        <v>2042</v>
      </c>
      <c r="D6640" t="str">
        <f t="shared" si="197"/>
        <v>INDBDGELCIMP39</v>
      </c>
      <c r="E6640" t="str">
        <f>VLOOKUP(D6640,'NZ40-POPT_tech_groups'!A:B,2,FALSE)</f>
        <v>NZ40-ENE-1-INDBDG</v>
      </c>
      <c r="F6640" s="3">
        <f>_xlfn.IFNA(_xlfn.IFNA(VLOOKUP(D6640,'Energy Share'!B:D,3,FALSE),VLOOKUP(LEFT(D6640,LEN(D6640)-2),'Energy Share'!B:D,3,FALSE)),0)*HLOOKUP(C6640,'Energy Share'!$I$2:$AL$3,2,FALSE)*VLOOKUP(LEFT(D6640,6),'Energy Share'!$I$6:$J$14,2,FALSE)</f>
        <v>0</v>
      </c>
    </row>
    <row r="6641" spans="1:6" hidden="1" x14ac:dyDescent="0.3">
      <c r="A6641">
        <f>IF(IFERROR(_xlfn.NUMBERVALUE(RIGHT(D6641,2))=C6641-2000,TRUE),1,0)*_xlfn.IFNA(VLOOKUP(LEFT(RIGHT(D6641,LEN(D6641)-6),LEN(RIGHT(D6641,LEN(D6641)-6))-3),'Filter Fuel'!$A$3:$I$29,HLOOKUP(LEFT(D6641,6),'Filter Fuel'!$B$1:$I$2,2,FALSE),FALSE),1)*IF(F6641=0,0,1)</f>
        <v>0</v>
      </c>
      <c r="B6641" t="s">
        <v>2</v>
      </c>
      <c r="C6641">
        <f t="shared" si="196"/>
        <v>2042</v>
      </c>
      <c r="D6641" t="str">
        <f t="shared" si="197"/>
        <v>INDBDGELCIMP40</v>
      </c>
      <c r="E6641" t="str">
        <f>VLOOKUP(D6641,'NZ40-POPT_tech_groups'!A:B,2,FALSE)</f>
        <v>NZ40-ENE-1-INDBDG</v>
      </c>
      <c r="F6641" s="3">
        <f>_xlfn.IFNA(_xlfn.IFNA(VLOOKUP(D6641,'Energy Share'!B:D,3,FALSE),VLOOKUP(LEFT(D6641,LEN(D6641)-2),'Energy Share'!B:D,3,FALSE)),0)*HLOOKUP(C6641,'Energy Share'!$I$2:$AL$3,2,FALSE)*VLOOKUP(LEFT(D6641,6),'Energy Share'!$I$6:$J$14,2,FALSE)</f>
        <v>0</v>
      </c>
    </row>
    <row r="6642" spans="1:6" hidden="1" x14ac:dyDescent="0.3">
      <c r="A6642">
        <f>IF(IFERROR(_xlfn.NUMBERVALUE(RIGHT(D6642,2))=C6642-2000,TRUE),1,0)*_xlfn.IFNA(VLOOKUP(LEFT(RIGHT(D6642,LEN(D6642)-6),LEN(RIGHT(D6642,LEN(D6642)-6))-3),'Filter Fuel'!$A$3:$I$29,HLOOKUP(LEFT(D6642,6),'Filter Fuel'!$B$1:$I$2,2,FALSE),FALSE),1)*IF(F6642=0,0,1)</f>
        <v>0</v>
      </c>
      <c r="B6642" t="s">
        <v>2</v>
      </c>
      <c r="C6642">
        <f t="shared" si="196"/>
        <v>2042</v>
      </c>
      <c r="D6642" t="str">
        <f t="shared" si="197"/>
        <v>INDBDGELCIMP41</v>
      </c>
      <c r="E6642" t="str">
        <f>VLOOKUP(D6642,'NZ40-POPT_tech_groups'!A:B,2,FALSE)</f>
        <v>NZ40-ENE-1-INDBDG</v>
      </c>
      <c r="F6642" s="3">
        <f>_xlfn.IFNA(_xlfn.IFNA(VLOOKUP(D6642,'Energy Share'!B:D,3,FALSE),VLOOKUP(LEFT(D6642,LEN(D6642)-2),'Energy Share'!B:D,3,FALSE)),0)*HLOOKUP(C6642,'Energy Share'!$I$2:$AL$3,2,FALSE)*VLOOKUP(LEFT(D6642,6),'Energy Share'!$I$6:$J$14,2,FALSE)</f>
        <v>0</v>
      </c>
    </row>
    <row r="6643" spans="1:6" hidden="1" x14ac:dyDescent="0.3">
      <c r="A6643">
        <f>IF(IFERROR(_xlfn.NUMBERVALUE(RIGHT(D6643,2))=C6643-2000,TRUE),1,0)*_xlfn.IFNA(VLOOKUP(LEFT(RIGHT(D6643,LEN(D6643)-6),LEN(RIGHT(D6643,LEN(D6643)-6))-3),'Filter Fuel'!$A$3:$I$29,HLOOKUP(LEFT(D6643,6),'Filter Fuel'!$B$1:$I$2,2,FALSE),FALSE),1)*IF(F6643=0,0,1)</f>
        <v>0</v>
      </c>
      <c r="B6643" t="s">
        <v>2</v>
      </c>
      <c r="C6643">
        <f t="shared" si="196"/>
        <v>2042</v>
      </c>
      <c r="D6643" t="str">
        <f t="shared" si="197"/>
        <v>INDBDGELCIMP42</v>
      </c>
      <c r="E6643" t="str">
        <f>VLOOKUP(D6643,'NZ40-POPT_tech_groups'!A:B,2,FALSE)</f>
        <v>NZ40-ENE-1-INDBDG</v>
      </c>
      <c r="F6643" s="3">
        <f>_xlfn.IFNA(_xlfn.IFNA(VLOOKUP(D6643,'Energy Share'!B:D,3,FALSE),VLOOKUP(LEFT(D6643,LEN(D6643)-2),'Energy Share'!B:D,3,FALSE)),0)*HLOOKUP(C6643,'Energy Share'!$I$2:$AL$3,2,FALSE)*VLOOKUP(LEFT(D6643,6),'Energy Share'!$I$6:$J$14,2,FALSE)</f>
        <v>0</v>
      </c>
    </row>
    <row r="6644" spans="1:6" hidden="1" x14ac:dyDescent="0.3">
      <c r="A6644">
        <f>IF(IFERROR(_xlfn.NUMBERVALUE(RIGHT(D6644,2))=C6644-2000,TRUE),1,0)*_xlfn.IFNA(VLOOKUP(LEFT(RIGHT(D6644,LEN(D6644)-6),LEN(RIGHT(D6644,LEN(D6644)-6))-3),'Filter Fuel'!$A$3:$I$29,HLOOKUP(LEFT(D6644,6),'Filter Fuel'!$B$1:$I$2,2,FALSE),FALSE),1)*IF(F6644=0,0,1)</f>
        <v>0</v>
      </c>
      <c r="B6644" t="s">
        <v>2</v>
      </c>
      <c r="C6644">
        <f t="shared" si="196"/>
        <v>2042</v>
      </c>
      <c r="D6644" t="str">
        <f t="shared" si="197"/>
        <v>INDBDGELCIMP43</v>
      </c>
      <c r="E6644" t="str">
        <f>VLOOKUP(D6644,'NZ40-POPT_tech_groups'!A:B,2,FALSE)</f>
        <v>NZ40-ENE-1-INDBDG</v>
      </c>
      <c r="F6644" s="3">
        <f>_xlfn.IFNA(_xlfn.IFNA(VLOOKUP(D6644,'Energy Share'!B:D,3,FALSE),VLOOKUP(LEFT(D6644,LEN(D6644)-2),'Energy Share'!B:D,3,FALSE)),0)*HLOOKUP(C6644,'Energy Share'!$I$2:$AL$3,2,FALSE)*VLOOKUP(LEFT(D6644,6),'Energy Share'!$I$6:$J$14,2,FALSE)</f>
        <v>0</v>
      </c>
    </row>
    <row r="6645" spans="1:6" hidden="1" x14ac:dyDescent="0.3">
      <c r="A6645">
        <f>IF(IFERROR(_xlfn.NUMBERVALUE(RIGHT(D6645,2))=C6645-2000,TRUE),1,0)*_xlfn.IFNA(VLOOKUP(LEFT(RIGHT(D6645,LEN(D6645)-6),LEN(RIGHT(D6645,LEN(D6645)-6))-3),'Filter Fuel'!$A$3:$I$29,HLOOKUP(LEFT(D6645,6),'Filter Fuel'!$B$1:$I$2,2,FALSE),FALSE),1)*IF(F6645=0,0,1)</f>
        <v>0</v>
      </c>
      <c r="B6645" t="s">
        <v>2</v>
      </c>
      <c r="C6645">
        <f t="shared" si="196"/>
        <v>2042</v>
      </c>
      <c r="D6645" t="str">
        <f t="shared" si="197"/>
        <v>INDBDGELCIMP44</v>
      </c>
      <c r="E6645" t="str">
        <f>VLOOKUP(D6645,'NZ40-POPT_tech_groups'!A:B,2,FALSE)</f>
        <v>NZ40-ENE-1-INDBDG</v>
      </c>
      <c r="F6645" s="3">
        <f>_xlfn.IFNA(_xlfn.IFNA(VLOOKUP(D6645,'Energy Share'!B:D,3,FALSE),VLOOKUP(LEFT(D6645,LEN(D6645)-2),'Energy Share'!B:D,3,FALSE)),0)*HLOOKUP(C6645,'Energy Share'!$I$2:$AL$3,2,FALSE)*VLOOKUP(LEFT(D6645,6),'Energy Share'!$I$6:$J$14,2,FALSE)</f>
        <v>0</v>
      </c>
    </row>
    <row r="6646" spans="1:6" hidden="1" x14ac:dyDescent="0.3">
      <c r="A6646">
        <f>IF(IFERROR(_xlfn.NUMBERVALUE(RIGHT(D6646,2))=C6646-2000,TRUE),1,0)*_xlfn.IFNA(VLOOKUP(LEFT(RIGHT(D6646,LEN(D6646)-6),LEN(RIGHT(D6646,LEN(D6646)-6))-3),'Filter Fuel'!$A$3:$I$29,HLOOKUP(LEFT(D6646,6),'Filter Fuel'!$B$1:$I$2,2,FALSE),FALSE),1)*IF(F6646=0,0,1)</f>
        <v>0</v>
      </c>
      <c r="B6646" t="s">
        <v>2</v>
      </c>
      <c r="C6646">
        <f t="shared" si="196"/>
        <v>2042</v>
      </c>
      <c r="D6646" t="str">
        <f t="shared" si="197"/>
        <v>INDBDGELCIMP45</v>
      </c>
      <c r="E6646" t="str">
        <f>VLOOKUP(D6646,'NZ40-POPT_tech_groups'!A:B,2,FALSE)</f>
        <v>NZ40-ENE-1-INDBDG</v>
      </c>
      <c r="F6646" s="3">
        <f>_xlfn.IFNA(_xlfn.IFNA(VLOOKUP(D6646,'Energy Share'!B:D,3,FALSE),VLOOKUP(LEFT(D6646,LEN(D6646)-2),'Energy Share'!B:D,3,FALSE)),0)*HLOOKUP(C6646,'Energy Share'!$I$2:$AL$3,2,FALSE)*VLOOKUP(LEFT(D6646,6),'Energy Share'!$I$6:$J$14,2,FALSE)</f>
        <v>0</v>
      </c>
    </row>
    <row r="6647" spans="1:6" hidden="1" x14ac:dyDescent="0.3">
      <c r="A6647">
        <f>IF(IFERROR(_xlfn.NUMBERVALUE(RIGHT(D6647,2))=C6647-2000,TRUE),1,0)*_xlfn.IFNA(VLOOKUP(LEFT(RIGHT(D6647,LEN(D6647)-6),LEN(RIGHT(D6647,LEN(D6647)-6))-3),'Filter Fuel'!$A$3:$I$29,HLOOKUP(LEFT(D6647,6),'Filter Fuel'!$B$1:$I$2,2,FALSE),FALSE),1)*IF(F6647=0,0,1)</f>
        <v>0</v>
      </c>
      <c r="B6647" t="s">
        <v>2</v>
      </c>
      <c r="C6647">
        <f t="shared" si="196"/>
        <v>2042</v>
      </c>
      <c r="D6647" t="str">
        <f t="shared" si="197"/>
        <v>INDBDGELCIMP46</v>
      </c>
      <c r="E6647" t="str">
        <f>VLOOKUP(D6647,'NZ40-POPT_tech_groups'!A:B,2,FALSE)</f>
        <v>NZ40-ENE-1-INDBDG</v>
      </c>
      <c r="F6647" s="3">
        <f>_xlfn.IFNA(_xlfn.IFNA(VLOOKUP(D6647,'Energy Share'!B:D,3,FALSE),VLOOKUP(LEFT(D6647,LEN(D6647)-2),'Energy Share'!B:D,3,FALSE)),0)*HLOOKUP(C6647,'Energy Share'!$I$2:$AL$3,2,FALSE)*VLOOKUP(LEFT(D6647,6),'Energy Share'!$I$6:$J$14,2,FALSE)</f>
        <v>0</v>
      </c>
    </row>
    <row r="6648" spans="1:6" hidden="1" x14ac:dyDescent="0.3">
      <c r="A6648">
        <f>IF(IFERROR(_xlfn.NUMBERVALUE(RIGHT(D6648,2))=C6648-2000,TRUE),1,0)*_xlfn.IFNA(VLOOKUP(LEFT(RIGHT(D6648,LEN(D6648)-6),LEN(RIGHT(D6648,LEN(D6648)-6))-3),'Filter Fuel'!$A$3:$I$29,HLOOKUP(LEFT(D6648,6),'Filter Fuel'!$B$1:$I$2,2,FALSE),FALSE),1)*IF(F6648=0,0,1)</f>
        <v>0</v>
      </c>
      <c r="B6648" t="s">
        <v>2</v>
      </c>
      <c r="C6648">
        <f t="shared" si="196"/>
        <v>2042</v>
      </c>
      <c r="D6648" t="str">
        <f t="shared" si="197"/>
        <v>INDBDGELCIMP47</v>
      </c>
      <c r="E6648" t="str">
        <f>VLOOKUP(D6648,'NZ40-POPT_tech_groups'!A:B,2,FALSE)</f>
        <v>NZ40-ENE-1-INDBDG</v>
      </c>
      <c r="F6648" s="3">
        <f>_xlfn.IFNA(_xlfn.IFNA(VLOOKUP(D6648,'Energy Share'!B:D,3,FALSE),VLOOKUP(LEFT(D6648,LEN(D6648)-2),'Energy Share'!B:D,3,FALSE)),0)*HLOOKUP(C6648,'Energy Share'!$I$2:$AL$3,2,FALSE)*VLOOKUP(LEFT(D6648,6),'Energy Share'!$I$6:$J$14,2,FALSE)</f>
        <v>0</v>
      </c>
    </row>
    <row r="6649" spans="1:6" hidden="1" x14ac:dyDescent="0.3">
      <c r="A6649">
        <f>IF(IFERROR(_xlfn.NUMBERVALUE(RIGHT(D6649,2))=C6649-2000,TRUE),1,0)*_xlfn.IFNA(VLOOKUP(LEFT(RIGHT(D6649,LEN(D6649)-6),LEN(RIGHT(D6649,LEN(D6649)-6))-3),'Filter Fuel'!$A$3:$I$29,HLOOKUP(LEFT(D6649,6),'Filter Fuel'!$B$1:$I$2,2,FALSE),FALSE),1)*IF(F6649=0,0,1)</f>
        <v>0</v>
      </c>
      <c r="B6649" t="s">
        <v>2</v>
      </c>
      <c r="C6649">
        <f t="shared" si="196"/>
        <v>2042</v>
      </c>
      <c r="D6649" t="str">
        <f t="shared" si="197"/>
        <v>INDBDGELCIMP48</v>
      </c>
      <c r="E6649" t="str">
        <f>VLOOKUP(D6649,'NZ40-POPT_tech_groups'!A:B,2,FALSE)</f>
        <v>NZ40-ENE-1-INDBDG</v>
      </c>
      <c r="F6649" s="3">
        <f>_xlfn.IFNA(_xlfn.IFNA(VLOOKUP(D6649,'Energy Share'!B:D,3,FALSE),VLOOKUP(LEFT(D6649,LEN(D6649)-2),'Energy Share'!B:D,3,FALSE)),0)*HLOOKUP(C6649,'Energy Share'!$I$2:$AL$3,2,FALSE)*VLOOKUP(LEFT(D6649,6),'Energy Share'!$I$6:$J$14,2,FALSE)</f>
        <v>0</v>
      </c>
    </row>
    <row r="6650" spans="1:6" hidden="1" x14ac:dyDescent="0.3">
      <c r="A6650">
        <f>IF(IFERROR(_xlfn.NUMBERVALUE(RIGHT(D6650,2))=C6650-2000,TRUE),1,0)*_xlfn.IFNA(VLOOKUP(LEFT(RIGHT(D6650,LEN(D6650)-6),LEN(RIGHT(D6650,LEN(D6650)-6))-3),'Filter Fuel'!$A$3:$I$29,HLOOKUP(LEFT(D6650,6),'Filter Fuel'!$B$1:$I$2,2,FALSE),FALSE),1)*IF(F6650=0,0,1)</f>
        <v>0</v>
      </c>
      <c r="B6650" t="s">
        <v>2</v>
      </c>
      <c r="C6650">
        <f t="shared" si="196"/>
        <v>2042</v>
      </c>
      <c r="D6650" t="str">
        <f t="shared" si="197"/>
        <v>INDBDGELCIMP49</v>
      </c>
      <c r="E6650" t="str">
        <f>VLOOKUP(D6650,'NZ40-POPT_tech_groups'!A:B,2,FALSE)</f>
        <v>NZ40-ENE-1-INDBDG</v>
      </c>
      <c r="F6650" s="3">
        <f>_xlfn.IFNA(_xlfn.IFNA(VLOOKUP(D6650,'Energy Share'!B:D,3,FALSE),VLOOKUP(LEFT(D6650,LEN(D6650)-2),'Energy Share'!B:D,3,FALSE)),0)*HLOOKUP(C6650,'Energy Share'!$I$2:$AL$3,2,FALSE)*VLOOKUP(LEFT(D6650,6),'Energy Share'!$I$6:$J$14,2,FALSE)</f>
        <v>0</v>
      </c>
    </row>
    <row r="6651" spans="1:6" hidden="1" x14ac:dyDescent="0.3">
      <c r="A6651">
        <f>IF(IFERROR(_xlfn.NUMBERVALUE(RIGHT(D6651,2))=C6651-2000,TRUE),1,0)*_xlfn.IFNA(VLOOKUP(LEFT(RIGHT(D6651,LEN(D6651)-6),LEN(RIGHT(D6651,LEN(D6651)-6))-3),'Filter Fuel'!$A$3:$I$29,HLOOKUP(LEFT(D6651,6),'Filter Fuel'!$B$1:$I$2,2,FALSE),FALSE),1)*IF(F6651=0,0,1)</f>
        <v>0</v>
      </c>
      <c r="B6651" t="s">
        <v>2</v>
      </c>
      <c r="C6651">
        <f t="shared" si="196"/>
        <v>2042</v>
      </c>
      <c r="D6651" t="str">
        <f t="shared" si="197"/>
        <v>INDBDGELCIMP50</v>
      </c>
      <c r="E6651" t="str">
        <f>VLOOKUP(D6651,'NZ40-POPT_tech_groups'!A:B,2,FALSE)</f>
        <v>NZ40-ENE-1-INDBDG</v>
      </c>
      <c r="F6651" s="3">
        <f>_xlfn.IFNA(_xlfn.IFNA(VLOOKUP(D6651,'Energy Share'!B:D,3,FALSE),VLOOKUP(LEFT(D6651,LEN(D6651)-2),'Energy Share'!B:D,3,FALSE)),0)*HLOOKUP(C6651,'Energy Share'!$I$2:$AL$3,2,FALSE)*VLOOKUP(LEFT(D6651,6),'Energy Share'!$I$6:$J$14,2,FALSE)</f>
        <v>0</v>
      </c>
    </row>
    <row r="6652" spans="1:6" hidden="1" x14ac:dyDescent="0.3">
      <c r="A6652">
        <f>IF(IFERROR(_xlfn.NUMBERVALUE(RIGHT(D6652,2))=C6652-2000,TRUE),1,0)*_xlfn.IFNA(VLOOKUP(LEFT(RIGHT(D6652,LEN(D6652)-6),LEN(RIGHT(D6652,LEN(D6652)-6))-3),'Filter Fuel'!$A$3:$I$29,HLOOKUP(LEFT(D6652,6),'Filter Fuel'!$B$1:$I$2,2,FALSE),FALSE),1)*IF(F6652=0,0,1)</f>
        <v>0</v>
      </c>
      <c r="B6652" t="s">
        <v>2</v>
      </c>
      <c r="C6652">
        <f t="shared" si="196"/>
        <v>2042</v>
      </c>
      <c r="D6652" t="str">
        <f t="shared" si="197"/>
        <v>PASTRAELCIMP16</v>
      </c>
      <c r="E6652" t="str">
        <f>VLOOKUP(D6652,'NZ40-POPT_tech_groups'!A:B,2,FALSE)</f>
        <v>NZ40-ENE-1-PASTRA</v>
      </c>
      <c r="F6652" s="3">
        <f>_xlfn.IFNA(_xlfn.IFNA(VLOOKUP(D6652,'Energy Share'!B:D,3,FALSE),VLOOKUP(LEFT(D6652,LEN(D6652)-2),'Energy Share'!B:D,3,FALSE)),0)*HLOOKUP(C6652,'Energy Share'!$I$2:$AL$3,2,FALSE)*VLOOKUP(LEFT(D6652,6),'Energy Share'!$I$6:$J$14,2,FALSE)</f>
        <v>0</v>
      </c>
    </row>
    <row r="6653" spans="1:6" hidden="1" x14ac:dyDescent="0.3">
      <c r="A6653">
        <f>IF(IFERROR(_xlfn.NUMBERVALUE(RIGHT(D6653,2))=C6653-2000,TRUE),1,0)*_xlfn.IFNA(VLOOKUP(LEFT(RIGHT(D6653,LEN(D6653)-6),LEN(RIGHT(D6653,LEN(D6653)-6))-3),'Filter Fuel'!$A$3:$I$29,HLOOKUP(LEFT(D6653,6),'Filter Fuel'!$B$1:$I$2,2,FALSE),FALSE),1)*IF(F6653=0,0,1)</f>
        <v>0</v>
      </c>
      <c r="B6653" t="s">
        <v>2</v>
      </c>
      <c r="C6653">
        <f t="shared" si="196"/>
        <v>2042</v>
      </c>
      <c r="D6653" t="str">
        <f t="shared" si="197"/>
        <v>PASTRAELCIMP17</v>
      </c>
      <c r="E6653" t="str">
        <f>VLOOKUP(D6653,'NZ40-POPT_tech_groups'!A:B,2,FALSE)</f>
        <v>NZ40-ENE-1-PASTRA</v>
      </c>
      <c r="F6653" s="3">
        <f>_xlfn.IFNA(_xlfn.IFNA(VLOOKUP(D6653,'Energy Share'!B:D,3,FALSE),VLOOKUP(LEFT(D6653,LEN(D6653)-2),'Energy Share'!B:D,3,FALSE)),0)*HLOOKUP(C6653,'Energy Share'!$I$2:$AL$3,2,FALSE)*VLOOKUP(LEFT(D6653,6),'Energy Share'!$I$6:$J$14,2,FALSE)</f>
        <v>0</v>
      </c>
    </row>
    <row r="6654" spans="1:6" hidden="1" x14ac:dyDescent="0.3">
      <c r="A6654">
        <f>IF(IFERROR(_xlfn.NUMBERVALUE(RIGHT(D6654,2))=C6654-2000,TRUE),1,0)*_xlfn.IFNA(VLOOKUP(LEFT(RIGHT(D6654,LEN(D6654)-6),LEN(RIGHT(D6654,LEN(D6654)-6))-3),'Filter Fuel'!$A$3:$I$29,HLOOKUP(LEFT(D6654,6),'Filter Fuel'!$B$1:$I$2,2,FALSE),FALSE),1)*IF(F6654=0,0,1)</f>
        <v>0</v>
      </c>
      <c r="B6654" t="s">
        <v>2</v>
      </c>
      <c r="C6654">
        <f t="shared" si="196"/>
        <v>2042</v>
      </c>
      <c r="D6654" t="str">
        <f t="shared" si="197"/>
        <v>PASTRAELCIMP18</v>
      </c>
      <c r="E6654" t="str">
        <f>VLOOKUP(D6654,'NZ40-POPT_tech_groups'!A:B,2,FALSE)</f>
        <v>NZ40-ENE-1-PASTRA</v>
      </c>
      <c r="F6654" s="3">
        <f>_xlfn.IFNA(_xlfn.IFNA(VLOOKUP(D6654,'Energy Share'!B:D,3,FALSE),VLOOKUP(LEFT(D6654,LEN(D6654)-2),'Energy Share'!B:D,3,FALSE)),0)*HLOOKUP(C6654,'Energy Share'!$I$2:$AL$3,2,FALSE)*VLOOKUP(LEFT(D6654,6),'Energy Share'!$I$6:$J$14,2,FALSE)</f>
        <v>0</v>
      </c>
    </row>
    <row r="6655" spans="1:6" hidden="1" x14ac:dyDescent="0.3">
      <c r="A6655">
        <f>IF(IFERROR(_xlfn.NUMBERVALUE(RIGHT(D6655,2))=C6655-2000,TRUE),1,0)*_xlfn.IFNA(VLOOKUP(LEFT(RIGHT(D6655,LEN(D6655)-6),LEN(RIGHT(D6655,LEN(D6655)-6))-3),'Filter Fuel'!$A$3:$I$29,HLOOKUP(LEFT(D6655,6),'Filter Fuel'!$B$1:$I$2,2,FALSE),FALSE),1)*IF(F6655=0,0,1)</f>
        <v>0</v>
      </c>
      <c r="B6655" t="s">
        <v>2</v>
      </c>
      <c r="C6655">
        <f t="shared" si="196"/>
        <v>2042</v>
      </c>
      <c r="D6655" t="str">
        <f t="shared" si="197"/>
        <v>PASTRAELCIMP19</v>
      </c>
      <c r="E6655" t="str">
        <f>VLOOKUP(D6655,'NZ40-POPT_tech_groups'!A:B,2,FALSE)</f>
        <v>NZ40-ENE-1-PASTRA</v>
      </c>
      <c r="F6655" s="3">
        <f>_xlfn.IFNA(_xlfn.IFNA(VLOOKUP(D6655,'Energy Share'!B:D,3,FALSE),VLOOKUP(LEFT(D6655,LEN(D6655)-2),'Energy Share'!B:D,3,FALSE)),0)*HLOOKUP(C6655,'Energy Share'!$I$2:$AL$3,2,FALSE)*VLOOKUP(LEFT(D6655,6),'Energy Share'!$I$6:$J$14,2,FALSE)</f>
        <v>0</v>
      </c>
    </row>
    <row r="6656" spans="1:6" hidden="1" x14ac:dyDescent="0.3">
      <c r="A6656">
        <f>IF(IFERROR(_xlfn.NUMBERVALUE(RIGHT(D6656,2))=C6656-2000,TRUE),1,0)*_xlfn.IFNA(VLOOKUP(LEFT(RIGHT(D6656,LEN(D6656)-6),LEN(RIGHT(D6656,LEN(D6656)-6))-3),'Filter Fuel'!$A$3:$I$29,HLOOKUP(LEFT(D6656,6),'Filter Fuel'!$B$1:$I$2,2,FALSE),FALSE),1)*IF(F6656=0,0,1)</f>
        <v>0</v>
      </c>
      <c r="B6656" t="s">
        <v>2</v>
      </c>
      <c r="C6656">
        <f t="shared" si="196"/>
        <v>2042</v>
      </c>
      <c r="D6656" t="str">
        <f t="shared" si="197"/>
        <v>PASTRAELCIMP20</v>
      </c>
      <c r="E6656" t="str">
        <f>VLOOKUP(D6656,'NZ40-POPT_tech_groups'!A:B,2,FALSE)</f>
        <v>NZ40-ENE-1-PASTRA</v>
      </c>
      <c r="F6656" s="3">
        <f>_xlfn.IFNA(_xlfn.IFNA(VLOOKUP(D6656,'Energy Share'!B:D,3,FALSE),VLOOKUP(LEFT(D6656,LEN(D6656)-2),'Energy Share'!B:D,3,FALSE)),0)*HLOOKUP(C6656,'Energy Share'!$I$2:$AL$3,2,FALSE)*VLOOKUP(LEFT(D6656,6),'Energy Share'!$I$6:$J$14,2,FALSE)</f>
        <v>0</v>
      </c>
    </row>
    <row r="6657" spans="1:6" hidden="1" x14ac:dyDescent="0.3">
      <c r="A6657">
        <f>IF(IFERROR(_xlfn.NUMBERVALUE(RIGHT(D6657,2))=C6657-2000,TRUE),1,0)*_xlfn.IFNA(VLOOKUP(LEFT(RIGHT(D6657,LEN(D6657)-6),LEN(RIGHT(D6657,LEN(D6657)-6))-3),'Filter Fuel'!$A$3:$I$29,HLOOKUP(LEFT(D6657,6),'Filter Fuel'!$B$1:$I$2,2,FALSE),FALSE),1)*IF(F6657=0,0,1)</f>
        <v>0</v>
      </c>
      <c r="B6657" t="s">
        <v>2</v>
      </c>
      <c r="C6657">
        <f t="shared" si="196"/>
        <v>2042</v>
      </c>
      <c r="D6657" t="str">
        <f t="shared" si="197"/>
        <v>PASTRAELCIMP21</v>
      </c>
      <c r="E6657" t="str">
        <f>VLOOKUP(D6657,'NZ40-POPT_tech_groups'!A:B,2,FALSE)</f>
        <v>NZ40-ENE-1-PASTRA</v>
      </c>
      <c r="F6657" s="3">
        <f>_xlfn.IFNA(_xlfn.IFNA(VLOOKUP(D6657,'Energy Share'!B:D,3,FALSE),VLOOKUP(LEFT(D6657,LEN(D6657)-2),'Energy Share'!B:D,3,FALSE)),0)*HLOOKUP(C6657,'Energy Share'!$I$2:$AL$3,2,FALSE)*VLOOKUP(LEFT(D6657,6),'Energy Share'!$I$6:$J$14,2,FALSE)</f>
        <v>0</v>
      </c>
    </row>
    <row r="6658" spans="1:6" hidden="1" x14ac:dyDescent="0.3">
      <c r="A6658">
        <f>IF(IFERROR(_xlfn.NUMBERVALUE(RIGHT(D6658,2))=C6658-2000,TRUE),1,0)*_xlfn.IFNA(VLOOKUP(LEFT(RIGHT(D6658,LEN(D6658)-6),LEN(RIGHT(D6658,LEN(D6658)-6))-3),'Filter Fuel'!$A$3:$I$29,HLOOKUP(LEFT(D6658,6),'Filter Fuel'!$B$1:$I$2,2,FALSE),FALSE),1)*IF(F6658=0,0,1)</f>
        <v>0</v>
      </c>
      <c r="B6658" t="s">
        <v>2</v>
      </c>
      <c r="C6658">
        <f t="shared" si="196"/>
        <v>2042</v>
      </c>
      <c r="D6658" t="str">
        <f t="shared" si="197"/>
        <v>PASTRAELCIMP22</v>
      </c>
      <c r="E6658" t="str">
        <f>VLOOKUP(D6658,'NZ40-POPT_tech_groups'!A:B,2,FALSE)</f>
        <v>NZ40-ENE-1-PASTRA</v>
      </c>
      <c r="F6658" s="3">
        <f>_xlfn.IFNA(_xlfn.IFNA(VLOOKUP(D6658,'Energy Share'!B:D,3,FALSE),VLOOKUP(LEFT(D6658,LEN(D6658)-2),'Energy Share'!B:D,3,FALSE)),0)*HLOOKUP(C6658,'Energy Share'!$I$2:$AL$3,2,FALSE)*VLOOKUP(LEFT(D6658,6),'Energy Share'!$I$6:$J$14,2,FALSE)</f>
        <v>0</v>
      </c>
    </row>
    <row r="6659" spans="1:6" hidden="1" x14ac:dyDescent="0.3">
      <c r="A6659">
        <f>IF(IFERROR(_xlfn.NUMBERVALUE(RIGHT(D6659,2))=C6659-2000,TRUE),1,0)*_xlfn.IFNA(VLOOKUP(LEFT(RIGHT(D6659,LEN(D6659)-6),LEN(RIGHT(D6659,LEN(D6659)-6))-3),'Filter Fuel'!$A$3:$I$29,HLOOKUP(LEFT(D6659,6),'Filter Fuel'!$B$1:$I$2,2,FALSE),FALSE),1)*IF(F6659=0,0,1)</f>
        <v>0</v>
      </c>
      <c r="B6659" t="s">
        <v>2</v>
      </c>
      <c r="C6659">
        <f t="shared" si="196"/>
        <v>2042</v>
      </c>
      <c r="D6659" t="str">
        <f t="shared" si="197"/>
        <v>PASTRAELCIMP23</v>
      </c>
      <c r="E6659" t="str">
        <f>VLOOKUP(D6659,'NZ40-POPT_tech_groups'!A:B,2,FALSE)</f>
        <v>NZ40-ENE-1-PASTRA</v>
      </c>
      <c r="F6659" s="3">
        <f>_xlfn.IFNA(_xlfn.IFNA(VLOOKUP(D6659,'Energy Share'!B:D,3,FALSE),VLOOKUP(LEFT(D6659,LEN(D6659)-2),'Energy Share'!B:D,3,FALSE)),0)*HLOOKUP(C6659,'Energy Share'!$I$2:$AL$3,2,FALSE)*VLOOKUP(LEFT(D6659,6),'Energy Share'!$I$6:$J$14,2,FALSE)</f>
        <v>0</v>
      </c>
    </row>
    <row r="6660" spans="1:6" hidden="1" x14ac:dyDescent="0.3">
      <c r="A6660">
        <f>IF(IFERROR(_xlfn.NUMBERVALUE(RIGHT(D6660,2))=C6660-2000,TRUE),1,0)*_xlfn.IFNA(VLOOKUP(LEFT(RIGHT(D6660,LEN(D6660)-6),LEN(RIGHT(D6660,LEN(D6660)-6))-3),'Filter Fuel'!$A$3:$I$29,HLOOKUP(LEFT(D6660,6),'Filter Fuel'!$B$1:$I$2,2,FALSE),FALSE),1)*IF(F6660=0,0,1)</f>
        <v>0</v>
      </c>
      <c r="B6660" t="s">
        <v>2</v>
      </c>
      <c r="C6660">
        <f t="shared" si="196"/>
        <v>2042</v>
      </c>
      <c r="D6660" t="str">
        <f t="shared" si="197"/>
        <v>PASTRAELCIMP24</v>
      </c>
      <c r="E6660" t="str">
        <f>VLOOKUP(D6660,'NZ40-POPT_tech_groups'!A:B,2,FALSE)</f>
        <v>NZ40-ENE-1-PASTRA</v>
      </c>
      <c r="F6660" s="3">
        <f>_xlfn.IFNA(_xlfn.IFNA(VLOOKUP(D6660,'Energy Share'!B:D,3,FALSE),VLOOKUP(LEFT(D6660,LEN(D6660)-2),'Energy Share'!B:D,3,FALSE)),0)*HLOOKUP(C6660,'Energy Share'!$I$2:$AL$3,2,FALSE)*VLOOKUP(LEFT(D6660,6),'Energy Share'!$I$6:$J$14,2,FALSE)</f>
        <v>0</v>
      </c>
    </row>
    <row r="6661" spans="1:6" hidden="1" x14ac:dyDescent="0.3">
      <c r="A6661">
        <f>IF(IFERROR(_xlfn.NUMBERVALUE(RIGHT(D6661,2))=C6661-2000,TRUE),1,0)*_xlfn.IFNA(VLOOKUP(LEFT(RIGHT(D6661,LEN(D6661)-6),LEN(RIGHT(D6661,LEN(D6661)-6))-3),'Filter Fuel'!$A$3:$I$29,HLOOKUP(LEFT(D6661,6),'Filter Fuel'!$B$1:$I$2,2,FALSE),FALSE),1)*IF(F6661=0,0,1)</f>
        <v>0</v>
      </c>
      <c r="B6661" t="s">
        <v>2</v>
      </c>
      <c r="C6661">
        <f t="shared" si="196"/>
        <v>2042</v>
      </c>
      <c r="D6661" t="str">
        <f t="shared" si="197"/>
        <v>PASTRAELCIMP25</v>
      </c>
      <c r="E6661" t="str">
        <f>VLOOKUP(D6661,'NZ40-POPT_tech_groups'!A:B,2,FALSE)</f>
        <v>NZ40-ENE-1-PASTRA</v>
      </c>
      <c r="F6661" s="3">
        <f>_xlfn.IFNA(_xlfn.IFNA(VLOOKUP(D6661,'Energy Share'!B:D,3,FALSE),VLOOKUP(LEFT(D6661,LEN(D6661)-2),'Energy Share'!B:D,3,FALSE)),0)*HLOOKUP(C6661,'Energy Share'!$I$2:$AL$3,2,FALSE)*VLOOKUP(LEFT(D6661,6),'Energy Share'!$I$6:$J$14,2,FALSE)</f>
        <v>0</v>
      </c>
    </row>
    <row r="6662" spans="1:6" hidden="1" x14ac:dyDescent="0.3">
      <c r="A6662">
        <f>IF(IFERROR(_xlfn.NUMBERVALUE(RIGHT(D6662,2))=C6662-2000,TRUE),1,0)*_xlfn.IFNA(VLOOKUP(LEFT(RIGHT(D6662,LEN(D6662)-6),LEN(RIGHT(D6662,LEN(D6662)-6))-3),'Filter Fuel'!$A$3:$I$29,HLOOKUP(LEFT(D6662,6),'Filter Fuel'!$B$1:$I$2,2,FALSE),FALSE),1)*IF(F6662=0,0,1)</f>
        <v>0</v>
      </c>
      <c r="B6662" t="s">
        <v>2</v>
      </c>
      <c r="C6662">
        <f t="shared" si="196"/>
        <v>2042</v>
      </c>
      <c r="D6662" t="str">
        <f t="shared" si="197"/>
        <v>PASTRAELCIMP26</v>
      </c>
      <c r="E6662" t="str">
        <f>VLOOKUP(D6662,'NZ40-POPT_tech_groups'!A:B,2,FALSE)</f>
        <v>NZ40-ENE-1-PASTRA</v>
      </c>
      <c r="F6662" s="3">
        <f>_xlfn.IFNA(_xlfn.IFNA(VLOOKUP(D6662,'Energy Share'!B:D,3,FALSE),VLOOKUP(LEFT(D6662,LEN(D6662)-2),'Energy Share'!B:D,3,FALSE)),0)*HLOOKUP(C6662,'Energy Share'!$I$2:$AL$3,2,FALSE)*VLOOKUP(LEFT(D6662,6),'Energy Share'!$I$6:$J$14,2,FALSE)</f>
        <v>0</v>
      </c>
    </row>
    <row r="6663" spans="1:6" hidden="1" x14ac:dyDescent="0.3">
      <c r="A6663">
        <f>IF(IFERROR(_xlfn.NUMBERVALUE(RIGHT(D6663,2))=C6663-2000,TRUE),1,0)*_xlfn.IFNA(VLOOKUP(LEFT(RIGHT(D6663,LEN(D6663)-6),LEN(RIGHT(D6663,LEN(D6663)-6))-3),'Filter Fuel'!$A$3:$I$29,HLOOKUP(LEFT(D6663,6),'Filter Fuel'!$B$1:$I$2,2,FALSE),FALSE),1)*IF(F6663=0,0,1)</f>
        <v>0</v>
      </c>
      <c r="B6663" t="s">
        <v>2</v>
      </c>
      <c r="C6663">
        <f t="shared" si="196"/>
        <v>2042</v>
      </c>
      <c r="D6663" t="str">
        <f t="shared" si="197"/>
        <v>PASTRAELCIMP27</v>
      </c>
      <c r="E6663" t="str">
        <f>VLOOKUP(D6663,'NZ40-POPT_tech_groups'!A:B,2,FALSE)</f>
        <v>NZ40-ENE-1-PASTRA</v>
      </c>
      <c r="F6663" s="3">
        <f>_xlfn.IFNA(_xlfn.IFNA(VLOOKUP(D6663,'Energy Share'!B:D,3,FALSE),VLOOKUP(LEFT(D6663,LEN(D6663)-2),'Energy Share'!B:D,3,FALSE)),0)*HLOOKUP(C6663,'Energy Share'!$I$2:$AL$3,2,FALSE)*VLOOKUP(LEFT(D6663,6),'Energy Share'!$I$6:$J$14,2,FALSE)</f>
        <v>0</v>
      </c>
    </row>
    <row r="6664" spans="1:6" hidden="1" x14ac:dyDescent="0.3">
      <c r="A6664">
        <f>IF(IFERROR(_xlfn.NUMBERVALUE(RIGHT(D6664,2))=C6664-2000,TRUE),1,0)*_xlfn.IFNA(VLOOKUP(LEFT(RIGHT(D6664,LEN(D6664)-6),LEN(RIGHT(D6664,LEN(D6664)-6))-3),'Filter Fuel'!$A$3:$I$29,HLOOKUP(LEFT(D6664,6),'Filter Fuel'!$B$1:$I$2,2,FALSE),FALSE),1)*IF(F6664=0,0,1)</f>
        <v>0</v>
      </c>
      <c r="B6664" t="s">
        <v>2</v>
      </c>
      <c r="C6664">
        <f t="shared" si="196"/>
        <v>2042</v>
      </c>
      <c r="D6664" t="str">
        <f t="shared" si="197"/>
        <v>PASTRAELCIMP28</v>
      </c>
      <c r="E6664" t="str">
        <f>VLOOKUP(D6664,'NZ40-POPT_tech_groups'!A:B,2,FALSE)</f>
        <v>NZ40-ENE-1-PASTRA</v>
      </c>
      <c r="F6664" s="3">
        <f>_xlfn.IFNA(_xlfn.IFNA(VLOOKUP(D6664,'Energy Share'!B:D,3,FALSE),VLOOKUP(LEFT(D6664,LEN(D6664)-2),'Energy Share'!B:D,3,FALSE)),0)*HLOOKUP(C6664,'Energy Share'!$I$2:$AL$3,2,FALSE)*VLOOKUP(LEFT(D6664,6),'Energy Share'!$I$6:$J$14,2,FALSE)</f>
        <v>0</v>
      </c>
    </row>
    <row r="6665" spans="1:6" hidden="1" x14ac:dyDescent="0.3">
      <c r="A6665">
        <f>IF(IFERROR(_xlfn.NUMBERVALUE(RIGHT(D6665,2))=C6665-2000,TRUE),1,0)*_xlfn.IFNA(VLOOKUP(LEFT(RIGHT(D6665,LEN(D6665)-6),LEN(RIGHT(D6665,LEN(D6665)-6))-3),'Filter Fuel'!$A$3:$I$29,HLOOKUP(LEFT(D6665,6),'Filter Fuel'!$B$1:$I$2,2,FALSE),FALSE),1)*IF(F6665=0,0,1)</f>
        <v>0</v>
      </c>
      <c r="B6665" t="s">
        <v>2</v>
      </c>
      <c r="C6665">
        <f t="shared" si="196"/>
        <v>2042</v>
      </c>
      <c r="D6665" t="str">
        <f t="shared" si="197"/>
        <v>PASTRAELCIMP29</v>
      </c>
      <c r="E6665" t="str">
        <f>VLOOKUP(D6665,'NZ40-POPT_tech_groups'!A:B,2,FALSE)</f>
        <v>NZ40-ENE-1-PASTRA</v>
      </c>
      <c r="F6665" s="3">
        <f>_xlfn.IFNA(_xlfn.IFNA(VLOOKUP(D6665,'Energy Share'!B:D,3,FALSE),VLOOKUP(LEFT(D6665,LEN(D6665)-2),'Energy Share'!B:D,3,FALSE)),0)*HLOOKUP(C6665,'Energy Share'!$I$2:$AL$3,2,FALSE)*VLOOKUP(LEFT(D6665,6),'Energy Share'!$I$6:$J$14,2,FALSE)</f>
        <v>0</v>
      </c>
    </row>
    <row r="6666" spans="1:6" hidden="1" x14ac:dyDescent="0.3">
      <c r="A6666">
        <f>IF(IFERROR(_xlfn.NUMBERVALUE(RIGHT(D6666,2))=C6666-2000,TRUE),1,0)*_xlfn.IFNA(VLOOKUP(LEFT(RIGHT(D6666,LEN(D6666)-6),LEN(RIGHT(D6666,LEN(D6666)-6))-3),'Filter Fuel'!$A$3:$I$29,HLOOKUP(LEFT(D6666,6),'Filter Fuel'!$B$1:$I$2,2,FALSE),FALSE),1)*IF(F6666=0,0,1)</f>
        <v>0</v>
      </c>
      <c r="B6666" t="s">
        <v>2</v>
      </c>
      <c r="C6666">
        <f t="shared" si="196"/>
        <v>2042</v>
      </c>
      <c r="D6666" t="str">
        <f t="shared" si="197"/>
        <v>PASTRAELCIMP30</v>
      </c>
      <c r="E6666" t="str">
        <f>VLOOKUP(D6666,'NZ40-POPT_tech_groups'!A:B,2,FALSE)</f>
        <v>NZ40-ENE-1-PASTRA</v>
      </c>
      <c r="F6666" s="3">
        <f>_xlfn.IFNA(_xlfn.IFNA(VLOOKUP(D6666,'Energy Share'!B:D,3,FALSE),VLOOKUP(LEFT(D6666,LEN(D6666)-2),'Energy Share'!B:D,3,FALSE)),0)*HLOOKUP(C6666,'Energy Share'!$I$2:$AL$3,2,FALSE)*VLOOKUP(LEFT(D6666,6),'Energy Share'!$I$6:$J$14,2,FALSE)</f>
        <v>0</v>
      </c>
    </row>
    <row r="6667" spans="1:6" hidden="1" x14ac:dyDescent="0.3">
      <c r="A6667">
        <f>IF(IFERROR(_xlfn.NUMBERVALUE(RIGHT(D6667,2))=C6667-2000,TRUE),1,0)*_xlfn.IFNA(VLOOKUP(LEFT(RIGHT(D6667,LEN(D6667)-6),LEN(RIGHT(D6667,LEN(D6667)-6))-3),'Filter Fuel'!$A$3:$I$29,HLOOKUP(LEFT(D6667,6),'Filter Fuel'!$B$1:$I$2,2,FALSE),FALSE),1)*IF(F6667=0,0,1)</f>
        <v>0</v>
      </c>
      <c r="B6667" t="s">
        <v>2</v>
      </c>
      <c r="C6667">
        <f t="shared" si="196"/>
        <v>2042</v>
      </c>
      <c r="D6667" t="str">
        <f t="shared" si="197"/>
        <v>PASTRAELCIMP31</v>
      </c>
      <c r="E6667" t="str">
        <f>VLOOKUP(D6667,'NZ40-POPT_tech_groups'!A:B,2,FALSE)</f>
        <v>NZ40-ENE-1-PASTRA</v>
      </c>
      <c r="F6667" s="3">
        <f>_xlfn.IFNA(_xlfn.IFNA(VLOOKUP(D6667,'Energy Share'!B:D,3,FALSE),VLOOKUP(LEFT(D6667,LEN(D6667)-2),'Energy Share'!B:D,3,FALSE)),0)*HLOOKUP(C6667,'Energy Share'!$I$2:$AL$3,2,FALSE)*VLOOKUP(LEFT(D6667,6),'Energy Share'!$I$6:$J$14,2,FALSE)</f>
        <v>0</v>
      </c>
    </row>
    <row r="6668" spans="1:6" hidden="1" x14ac:dyDescent="0.3">
      <c r="A6668">
        <f>IF(IFERROR(_xlfn.NUMBERVALUE(RIGHT(D6668,2))=C6668-2000,TRUE),1,0)*_xlfn.IFNA(VLOOKUP(LEFT(RIGHT(D6668,LEN(D6668)-6),LEN(RIGHT(D6668,LEN(D6668)-6))-3),'Filter Fuel'!$A$3:$I$29,HLOOKUP(LEFT(D6668,6),'Filter Fuel'!$B$1:$I$2,2,FALSE),FALSE),1)*IF(F6668=0,0,1)</f>
        <v>0</v>
      </c>
      <c r="B6668" t="s">
        <v>2</v>
      </c>
      <c r="C6668">
        <f t="shared" si="196"/>
        <v>2042</v>
      </c>
      <c r="D6668" t="str">
        <f t="shared" si="197"/>
        <v>PASTRAELCIMP32</v>
      </c>
      <c r="E6668" t="str">
        <f>VLOOKUP(D6668,'NZ40-POPT_tech_groups'!A:B,2,FALSE)</f>
        <v>NZ40-ENE-1-PASTRA</v>
      </c>
      <c r="F6668" s="3">
        <f>_xlfn.IFNA(_xlfn.IFNA(VLOOKUP(D6668,'Energy Share'!B:D,3,FALSE),VLOOKUP(LEFT(D6668,LEN(D6668)-2),'Energy Share'!B:D,3,FALSE)),0)*HLOOKUP(C6668,'Energy Share'!$I$2:$AL$3,2,FALSE)*VLOOKUP(LEFT(D6668,6),'Energy Share'!$I$6:$J$14,2,FALSE)</f>
        <v>0</v>
      </c>
    </row>
    <row r="6669" spans="1:6" hidden="1" x14ac:dyDescent="0.3">
      <c r="A6669">
        <f>IF(IFERROR(_xlfn.NUMBERVALUE(RIGHT(D6669,2))=C6669-2000,TRUE),1,0)*_xlfn.IFNA(VLOOKUP(LEFT(RIGHT(D6669,LEN(D6669)-6),LEN(RIGHT(D6669,LEN(D6669)-6))-3),'Filter Fuel'!$A$3:$I$29,HLOOKUP(LEFT(D6669,6),'Filter Fuel'!$B$1:$I$2,2,FALSE),FALSE),1)*IF(F6669=0,0,1)</f>
        <v>0</v>
      </c>
      <c r="B6669" t="s">
        <v>2</v>
      </c>
      <c r="C6669">
        <f t="shared" si="196"/>
        <v>2042</v>
      </c>
      <c r="D6669" t="str">
        <f t="shared" si="197"/>
        <v>PASTRAELCIMP33</v>
      </c>
      <c r="E6669" t="str">
        <f>VLOOKUP(D6669,'NZ40-POPT_tech_groups'!A:B,2,FALSE)</f>
        <v>NZ40-ENE-1-PASTRA</v>
      </c>
      <c r="F6669" s="3">
        <f>_xlfn.IFNA(_xlfn.IFNA(VLOOKUP(D6669,'Energy Share'!B:D,3,FALSE),VLOOKUP(LEFT(D6669,LEN(D6669)-2),'Energy Share'!B:D,3,FALSE)),0)*HLOOKUP(C6669,'Energy Share'!$I$2:$AL$3,2,FALSE)*VLOOKUP(LEFT(D6669,6),'Energy Share'!$I$6:$J$14,2,FALSE)</f>
        <v>0</v>
      </c>
    </row>
    <row r="6670" spans="1:6" hidden="1" x14ac:dyDescent="0.3">
      <c r="A6670">
        <f>IF(IFERROR(_xlfn.NUMBERVALUE(RIGHT(D6670,2))=C6670-2000,TRUE),1,0)*_xlfn.IFNA(VLOOKUP(LEFT(RIGHT(D6670,LEN(D6670)-6),LEN(RIGHT(D6670,LEN(D6670)-6))-3),'Filter Fuel'!$A$3:$I$29,HLOOKUP(LEFT(D6670,6),'Filter Fuel'!$B$1:$I$2,2,FALSE),FALSE),1)*IF(F6670=0,0,1)</f>
        <v>0</v>
      </c>
      <c r="B6670" t="s">
        <v>2</v>
      </c>
      <c r="C6670">
        <f t="shared" si="196"/>
        <v>2042</v>
      </c>
      <c r="D6670" t="str">
        <f t="shared" si="197"/>
        <v>PASTRAELCIMP34</v>
      </c>
      <c r="E6670" t="str">
        <f>VLOOKUP(D6670,'NZ40-POPT_tech_groups'!A:B,2,FALSE)</f>
        <v>NZ40-ENE-1-PASTRA</v>
      </c>
      <c r="F6670" s="3">
        <f>_xlfn.IFNA(_xlfn.IFNA(VLOOKUP(D6670,'Energy Share'!B:D,3,FALSE),VLOOKUP(LEFT(D6670,LEN(D6670)-2),'Energy Share'!B:D,3,FALSE)),0)*HLOOKUP(C6670,'Energy Share'!$I$2:$AL$3,2,FALSE)*VLOOKUP(LEFT(D6670,6),'Energy Share'!$I$6:$J$14,2,FALSE)</f>
        <v>0</v>
      </c>
    </row>
    <row r="6671" spans="1:6" hidden="1" x14ac:dyDescent="0.3">
      <c r="A6671">
        <f>IF(IFERROR(_xlfn.NUMBERVALUE(RIGHT(D6671,2))=C6671-2000,TRUE),1,0)*_xlfn.IFNA(VLOOKUP(LEFT(RIGHT(D6671,LEN(D6671)-6),LEN(RIGHT(D6671,LEN(D6671)-6))-3),'Filter Fuel'!$A$3:$I$29,HLOOKUP(LEFT(D6671,6),'Filter Fuel'!$B$1:$I$2,2,FALSE),FALSE),1)*IF(F6671=0,0,1)</f>
        <v>0</v>
      </c>
      <c r="B6671" t="s">
        <v>2</v>
      </c>
      <c r="C6671">
        <f t="shared" si="196"/>
        <v>2042</v>
      </c>
      <c r="D6671" t="str">
        <f t="shared" si="197"/>
        <v>PASTRAELCIMP35</v>
      </c>
      <c r="E6671" t="str">
        <f>VLOOKUP(D6671,'NZ40-POPT_tech_groups'!A:B,2,FALSE)</f>
        <v>NZ40-ENE-1-PASTRA</v>
      </c>
      <c r="F6671" s="3">
        <f>_xlfn.IFNA(_xlfn.IFNA(VLOOKUP(D6671,'Energy Share'!B:D,3,FALSE),VLOOKUP(LEFT(D6671,LEN(D6671)-2),'Energy Share'!B:D,3,FALSE)),0)*HLOOKUP(C6671,'Energy Share'!$I$2:$AL$3,2,FALSE)*VLOOKUP(LEFT(D6671,6),'Energy Share'!$I$6:$J$14,2,FALSE)</f>
        <v>0</v>
      </c>
    </row>
    <row r="6672" spans="1:6" hidden="1" x14ac:dyDescent="0.3">
      <c r="A6672">
        <f>IF(IFERROR(_xlfn.NUMBERVALUE(RIGHT(D6672,2))=C6672-2000,TRUE),1,0)*_xlfn.IFNA(VLOOKUP(LEFT(RIGHT(D6672,LEN(D6672)-6),LEN(RIGHT(D6672,LEN(D6672)-6))-3),'Filter Fuel'!$A$3:$I$29,HLOOKUP(LEFT(D6672,6),'Filter Fuel'!$B$1:$I$2,2,FALSE),FALSE),1)*IF(F6672=0,0,1)</f>
        <v>0</v>
      </c>
      <c r="B6672" t="s">
        <v>2</v>
      </c>
      <c r="C6672">
        <f t="shared" si="196"/>
        <v>2042</v>
      </c>
      <c r="D6672" t="str">
        <f t="shared" si="197"/>
        <v>PASTRAELCIMP36</v>
      </c>
      <c r="E6672" t="str">
        <f>VLOOKUP(D6672,'NZ40-POPT_tech_groups'!A:B,2,FALSE)</f>
        <v>NZ40-ENE-1-PASTRA</v>
      </c>
      <c r="F6672" s="3">
        <f>_xlfn.IFNA(_xlfn.IFNA(VLOOKUP(D6672,'Energy Share'!B:D,3,FALSE),VLOOKUP(LEFT(D6672,LEN(D6672)-2),'Energy Share'!B:D,3,FALSE)),0)*HLOOKUP(C6672,'Energy Share'!$I$2:$AL$3,2,FALSE)*VLOOKUP(LEFT(D6672,6),'Energy Share'!$I$6:$J$14,2,FALSE)</f>
        <v>0</v>
      </c>
    </row>
    <row r="6673" spans="1:6" hidden="1" x14ac:dyDescent="0.3">
      <c r="A6673">
        <f>IF(IFERROR(_xlfn.NUMBERVALUE(RIGHT(D6673,2))=C6673-2000,TRUE),1,0)*_xlfn.IFNA(VLOOKUP(LEFT(RIGHT(D6673,LEN(D6673)-6),LEN(RIGHT(D6673,LEN(D6673)-6))-3),'Filter Fuel'!$A$3:$I$29,HLOOKUP(LEFT(D6673,6),'Filter Fuel'!$B$1:$I$2,2,FALSE),FALSE),1)*IF(F6673=0,0,1)</f>
        <v>0</v>
      </c>
      <c r="B6673" t="s">
        <v>2</v>
      </c>
      <c r="C6673">
        <f t="shared" si="196"/>
        <v>2042</v>
      </c>
      <c r="D6673" t="str">
        <f t="shared" si="197"/>
        <v>PASTRAELCIMP37</v>
      </c>
      <c r="E6673" t="str">
        <f>VLOOKUP(D6673,'NZ40-POPT_tech_groups'!A:B,2,FALSE)</f>
        <v>NZ40-ENE-1-PASTRA</v>
      </c>
      <c r="F6673" s="3">
        <f>_xlfn.IFNA(_xlfn.IFNA(VLOOKUP(D6673,'Energy Share'!B:D,3,FALSE),VLOOKUP(LEFT(D6673,LEN(D6673)-2),'Energy Share'!B:D,3,FALSE)),0)*HLOOKUP(C6673,'Energy Share'!$I$2:$AL$3,2,FALSE)*VLOOKUP(LEFT(D6673,6),'Energy Share'!$I$6:$J$14,2,FALSE)</f>
        <v>0</v>
      </c>
    </row>
    <row r="6674" spans="1:6" hidden="1" x14ac:dyDescent="0.3">
      <c r="A6674">
        <f>IF(IFERROR(_xlfn.NUMBERVALUE(RIGHT(D6674,2))=C6674-2000,TRUE),1,0)*_xlfn.IFNA(VLOOKUP(LEFT(RIGHT(D6674,LEN(D6674)-6),LEN(RIGHT(D6674,LEN(D6674)-6))-3),'Filter Fuel'!$A$3:$I$29,HLOOKUP(LEFT(D6674,6),'Filter Fuel'!$B$1:$I$2,2,FALSE),FALSE),1)*IF(F6674=0,0,1)</f>
        <v>0</v>
      </c>
      <c r="B6674" t="s">
        <v>2</v>
      </c>
      <c r="C6674">
        <f t="shared" si="196"/>
        <v>2042</v>
      </c>
      <c r="D6674" t="str">
        <f t="shared" si="197"/>
        <v>PASTRAELCIMP38</v>
      </c>
      <c r="E6674" t="str">
        <f>VLOOKUP(D6674,'NZ40-POPT_tech_groups'!A:B,2,FALSE)</f>
        <v>NZ40-ENE-1-PASTRA</v>
      </c>
      <c r="F6674" s="3">
        <f>_xlfn.IFNA(_xlfn.IFNA(VLOOKUP(D6674,'Energy Share'!B:D,3,FALSE),VLOOKUP(LEFT(D6674,LEN(D6674)-2),'Energy Share'!B:D,3,FALSE)),0)*HLOOKUP(C6674,'Energy Share'!$I$2:$AL$3,2,FALSE)*VLOOKUP(LEFT(D6674,6),'Energy Share'!$I$6:$J$14,2,FALSE)</f>
        <v>0</v>
      </c>
    </row>
    <row r="6675" spans="1:6" hidden="1" x14ac:dyDescent="0.3">
      <c r="A6675">
        <f>IF(IFERROR(_xlfn.NUMBERVALUE(RIGHT(D6675,2))=C6675-2000,TRUE),1,0)*_xlfn.IFNA(VLOOKUP(LEFT(RIGHT(D6675,LEN(D6675)-6),LEN(RIGHT(D6675,LEN(D6675)-6))-3),'Filter Fuel'!$A$3:$I$29,HLOOKUP(LEFT(D6675,6),'Filter Fuel'!$B$1:$I$2,2,FALSE),FALSE),1)*IF(F6675=0,0,1)</f>
        <v>0</v>
      </c>
      <c r="B6675" t="s">
        <v>2</v>
      </c>
      <c r="C6675">
        <f t="shared" si="196"/>
        <v>2042</v>
      </c>
      <c r="D6675" t="str">
        <f t="shared" si="197"/>
        <v>PASTRAELCIMP39</v>
      </c>
      <c r="E6675" t="str">
        <f>VLOOKUP(D6675,'NZ40-POPT_tech_groups'!A:B,2,FALSE)</f>
        <v>NZ40-ENE-1-PASTRA</v>
      </c>
      <c r="F6675" s="3">
        <f>_xlfn.IFNA(_xlfn.IFNA(VLOOKUP(D6675,'Energy Share'!B:D,3,FALSE),VLOOKUP(LEFT(D6675,LEN(D6675)-2),'Energy Share'!B:D,3,FALSE)),0)*HLOOKUP(C6675,'Energy Share'!$I$2:$AL$3,2,FALSE)*VLOOKUP(LEFT(D6675,6),'Energy Share'!$I$6:$J$14,2,FALSE)</f>
        <v>0</v>
      </c>
    </row>
    <row r="6676" spans="1:6" hidden="1" x14ac:dyDescent="0.3">
      <c r="A6676">
        <f>IF(IFERROR(_xlfn.NUMBERVALUE(RIGHT(D6676,2))=C6676-2000,TRUE),1,0)*_xlfn.IFNA(VLOOKUP(LEFT(RIGHT(D6676,LEN(D6676)-6),LEN(RIGHT(D6676,LEN(D6676)-6))-3),'Filter Fuel'!$A$3:$I$29,HLOOKUP(LEFT(D6676,6),'Filter Fuel'!$B$1:$I$2,2,FALSE),FALSE),1)*IF(F6676=0,0,1)</f>
        <v>0</v>
      </c>
      <c r="B6676" t="s">
        <v>2</v>
      </c>
      <c r="C6676">
        <f t="shared" si="196"/>
        <v>2042</v>
      </c>
      <c r="D6676" t="str">
        <f t="shared" si="197"/>
        <v>PASTRAELCIMP40</v>
      </c>
      <c r="E6676" t="str">
        <f>VLOOKUP(D6676,'NZ40-POPT_tech_groups'!A:B,2,FALSE)</f>
        <v>NZ40-ENE-1-PASTRA</v>
      </c>
      <c r="F6676" s="3">
        <f>_xlfn.IFNA(_xlfn.IFNA(VLOOKUP(D6676,'Energy Share'!B:D,3,FALSE),VLOOKUP(LEFT(D6676,LEN(D6676)-2),'Energy Share'!B:D,3,FALSE)),0)*HLOOKUP(C6676,'Energy Share'!$I$2:$AL$3,2,FALSE)*VLOOKUP(LEFT(D6676,6),'Energy Share'!$I$6:$J$14,2,FALSE)</f>
        <v>0</v>
      </c>
    </row>
    <row r="6677" spans="1:6" hidden="1" x14ac:dyDescent="0.3">
      <c r="A6677">
        <f>IF(IFERROR(_xlfn.NUMBERVALUE(RIGHT(D6677,2))=C6677-2000,TRUE),1,0)*_xlfn.IFNA(VLOOKUP(LEFT(RIGHT(D6677,LEN(D6677)-6),LEN(RIGHT(D6677,LEN(D6677)-6))-3),'Filter Fuel'!$A$3:$I$29,HLOOKUP(LEFT(D6677,6),'Filter Fuel'!$B$1:$I$2,2,FALSE),FALSE),1)*IF(F6677=0,0,1)</f>
        <v>0</v>
      </c>
      <c r="B6677" t="s">
        <v>2</v>
      </c>
      <c r="C6677">
        <f t="shared" si="196"/>
        <v>2042</v>
      </c>
      <c r="D6677" t="str">
        <f t="shared" si="197"/>
        <v>PASTRAELCIMP41</v>
      </c>
      <c r="E6677" t="str">
        <f>VLOOKUP(D6677,'NZ40-POPT_tech_groups'!A:B,2,FALSE)</f>
        <v>NZ40-ENE-1-PASTRA</v>
      </c>
      <c r="F6677" s="3">
        <f>_xlfn.IFNA(_xlfn.IFNA(VLOOKUP(D6677,'Energy Share'!B:D,3,FALSE),VLOOKUP(LEFT(D6677,LEN(D6677)-2),'Energy Share'!B:D,3,FALSE)),0)*HLOOKUP(C6677,'Energy Share'!$I$2:$AL$3,2,FALSE)*VLOOKUP(LEFT(D6677,6),'Energy Share'!$I$6:$J$14,2,FALSE)</f>
        <v>0</v>
      </c>
    </row>
    <row r="6678" spans="1:6" hidden="1" x14ac:dyDescent="0.3">
      <c r="A6678">
        <f>IF(IFERROR(_xlfn.NUMBERVALUE(RIGHT(D6678,2))=C6678-2000,TRUE),1,0)*_xlfn.IFNA(VLOOKUP(LEFT(RIGHT(D6678,LEN(D6678)-6),LEN(RIGHT(D6678,LEN(D6678)-6))-3),'Filter Fuel'!$A$3:$I$29,HLOOKUP(LEFT(D6678,6),'Filter Fuel'!$B$1:$I$2,2,FALSE),FALSE),1)*IF(F6678=0,0,1)</f>
        <v>0</v>
      </c>
      <c r="B6678" t="s">
        <v>2</v>
      </c>
      <c r="C6678">
        <f t="shared" si="196"/>
        <v>2042</v>
      </c>
      <c r="D6678" t="str">
        <f t="shared" si="197"/>
        <v>PASTRAELCIMP42</v>
      </c>
      <c r="E6678" t="str">
        <f>VLOOKUP(D6678,'NZ40-POPT_tech_groups'!A:B,2,FALSE)</f>
        <v>NZ40-ENE-1-PASTRA</v>
      </c>
      <c r="F6678" s="3">
        <f>_xlfn.IFNA(_xlfn.IFNA(VLOOKUP(D6678,'Energy Share'!B:D,3,FALSE),VLOOKUP(LEFT(D6678,LEN(D6678)-2),'Energy Share'!B:D,3,FALSE)),0)*HLOOKUP(C6678,'Energy Share'!$I$2:$AL$3,2,FALSE)*VLOOKUP(LEFT(D6678,6),'Energy Share'!$I$6:$J$14,2,FALSE)</f>
        <v>0</v>
      </c>
    </row>
    <row r="6679" spans="1:6" hidden="1" x14ac:dyDescent="0.3">
      <c r="A6679">
        <f>IF(IFERROR(_xlfn.NUMBERVALUE(RIGHT(D6679,2))=C6679-2000,TRUE),1,0)*_xlfn.IFNA(VLOOKUP(LEFT(RIGHT(D6679,LEN(D6679)-6),LEN(RIGHT(D6679,LEN(D6679)-6))-3),'Filter Fuel'!$A$3:$I$29,HLOOKUP(LEFT(D6679,6),'Filter Fuel'!$B$1:$I$2,2,FALSE),FALSE),1)*IF(F6679=0,0,1)</f>
        <v>0</v>
      </c>
      <c r="B6679" t="s">
        <v>2</v>
      </c>
      <c r="C6679">
        <f t="shared" si="196"/>
        <v>2042</v>
      </c>
      <c r="D6679" t="str">
        <f t="shared" si="197"/>
        <v>PASTRAELCIMP43</v>
      </c>
      <c r="E6679" t="str">
        <f>VLOOKUP(D6679,'NZ40-POPT_tech_groups'!A:B,2,FALSE)</f>
        <v>NZ40-ENE-1-PASTRA</v>
      </c>
      <c r="F6679" s="3">
        <f>_xlfn.IFNA(_xlfn.IFNA(VLOOKUP(D6679,'Energy Share'!B:D,3,FALSE),VLOOKUP(LEFT(D6679,LEN(D6679)-2),'Energy Share'!B:D,3,FALSE)),0)*HLOOKUP(C6679,'Energy Share'!$I$2:$AL$3,2,FALSE)*VLOOKUP(LEFT(D6679,6),'Energy Share'!$I$6:$J$14,2,FALSE)</f>
        <v>0</v>
      </c>
    </row>
    <row r="6680" spans="1:6" hidden="1" x14ac:dyDescent="0.3">
      <c r="A6680">
        <f>IF(IFERROR(_xlfn.NUMBERVALUE(RIGHT(D6680,2))=C6680-2000,TRUE),1,0)*_xlfn.IFNA(VLOOKUP(LEFT(RIGHT(D6680,LEN(D6680)-6),LEN(RIGHT(D6680,LEN(D6680)-6))-3),'Filter Fuel'!$A$3:$I$29,HLOOKUP(LEFT(D6680,6),'Filter Fuel'!$B$1:$I$2,2,FALSE),FALSE),1)*IF(F6680=0,0,1)</f>
        <v>0</v>
      </c>
      <c r="B6680" t="s">
        <v>2</v>
      </c>
      <c r="C6680">
        <f t="shared" si="196"/>
        <v>2042</v>
      </c>
      <c r="D6680" t="str">
        <f t="shared" si="197"/>
        <v>PASTRAELCIMP44</v>
      </c>
      <c r="E6680" t="str">
        <f>VLOOKUP(D6680,'NZ40-POPT_tech_groups'!A:B,2,FALSE)</f>
        <v>NZ40-ENE-1-PASTRA</v>
      </c>
      <c r="F6680" s="3">
        <f>_xlfn.IFNA(_xlfn.IFNA(VLOOKUP(D6680,'Energy Share'!B:D,3,FALSE),VLOOKUP(LEFT(D6680,LEN(D6680)-2),'Energy Share'!B:D,3,FALSE)),0)*HLOOKUP(C6680,'Energy Share'!$I$2:$AL$3,2,FALSE)*VLOOKUP(LEFT(D6680,6),'Energy Share'!$I$6:$J$14,2,FALSE)</f>
        <v>0</v>
      </c>
    </row>
    <row r="6681" spans="1:6" hidden="1" x14ac:dyDescent="0.3">
      <c r="A6681">
        <f>IF(IFERROR(_xlfn.NUMBERVALUE(RIGHT(D6681,2))=C6681-2000,TRUE),1,0)*_xlfn.IFNA(VLOOKUP(LEFT(RIGHT(D6681,LEN(D6681)-6),LEN(RIGHT(D6681,LEN(D6681)-6))-3),'Filter Fuel'!$A$3:$I$29,HLOOKUP(LEFT(D6681,6),'Filter Fuel'!$B$1:$I$2,2,FALSE),FALSE),1)*IF(F6681=0,0,1)</f>
        <v>0</v>
      </c>
      <c r="B6681" t="s">
        <v>2</v>
      </c>
      <c r="C6681">
        <f t="shared" ref="C6681:C6744" si="198">C6338+1</f>
        <v>2042</v>
      </c>
      <c r="D6681" t="str">
        <f t="shared" ref="D6681:D6744" si="199">D6338</f>
        <v>PASTRAELCIMP45</v>
      </c>
      <c r="E6681" t="str">
        <f>VLOOKUP(D6681,'NZ40-POPT_tech_groups'!A:B,2,FALSE)</f>
        <v>NZ40-ENE-1-PASTRA</v>
      </c>
      <c r="F6681" s="3">
        <f>_xlfn.IFNA(_xlfn.IFNA(VLOOKUP(D6681,'Energy Share'!B:D,3,FALSE),VLOOKUP(LEFT(D6681,LEN(D6681)-2),'Energy Share'!B:D,3,FALSE)),0)*HLOOKUP(C6681,'Energy Share'!$I$2:$AL$3,2,FALSE)*VLOOKUP(LEFT(D6681,6),'Energy Share'!$I$6:$J$14,2,FALSE)</f>
        <v>0</v>
      </c>
    </row>
    <row r="6682" spans="1:6" hidden="1" x14ac:dyDescent="0.3">
      <c r="A6682">
        <f>IF(IFERROR(_xlfn.NUMBERVALUE(RIGHT(D6682,2))=C6682-2000,TRUE),1,0)*_xlfn.IFNA(VLOOKUP(LEFT(RIGHT(D6682,LEN(D6682)-6),LEN(RIGHT(D6682,LEN(D6682)-6))-3),'Filter Fuel'!$A$3:$I$29,HLOOKUP(LEFT(D6682,6),'Filter Fuel'!$B$1:$I$2,2,FALSE),FALSE),1)*IF(F6682=0,0,1)</f>
        <v>0</v>
      </c>
      <c r="B6682" t="s">
        <v>2</v>
      </c>
      <c r="C6682">
        <f t="shared" si="198"/>
        <v>2042</v>
      </c>
      <c r="D6682" t="str">
        <f t="shared" si="199"/>
        <v>PASTRAELCIMP46</v>
      </c>
      <c r="E6682" t="str">
        <f>VLOOKUP(D6682,'NZ40-POPT_tech_groups'!A:B,2,FALSE)</f>
        <v>NZ40-ENE-1-PASTRA</v>
      </c>
      <c r="F6682" s="3">
        <f>_xlfn.IFNA(_xlfn.IFNA(VLOOKUP(D6682,'Energy Share'!B:D,3,FALSE),VLOOKUP(LEFT(D6682,LEN(D6682)-2),'Energy Share'!B:D,3,FALSE)),0)*HLOOKUP(C6682,'Energy Share'!$I$2:$AL$3,2,FALSE)*VLOOKUP(LEFT(D6682,6),'Energy Share'!$I$6:$J$14,2,FALSE)</f>
        <v>0</v>
      </c>
    </row>
    <row r="6683" spans="1:6" hidden="1" x14ac:dyDescent="0.3">
      <c r="A6683">
        <f>IF(IFERROR(_xlfn.NUMBERVALUE(RIGHT(D6683,2))=C6683-2000,TRUE),1,0)*_xlfn.IFNA(VLOOKUP(LEFT(RIGHT(D6683,LEN(D6683)-6),LEN(RIGHT(D6683,LEN(D6683)-6))-3),'Filter Fuel'!$A$3:$I$29,HLOOKUP(LEFT(D6683,6),'Filter Fuel'!$B$1:$I$2,2,FALSE),FALSE),1)*IF(F6683=0,0,1)</f>
        <v>0</v>
      </c>
      <c r="B6683" t="s">
        <v>2</v>
      </c>
      <c r="C6683">
        <f t="shared" si="198"/>
        <v>2042</v>
      </c>
      <c r="D6683" t="str">
        <f t="shared" si="199"/>
        <v>PASTRAELCIMP47</v>
      </c>
      <c r="E6683" t="str">
        <f>VLOOKUP(D6683,'NZ40-POPT_tech_groups'!A:B,2,FALSE)</f>
        <v>NZ40-ENE-1-PASTRA</v>
      </c>
      <c r="F6683" s="3">
        <f>_xlfn.IFNA(_xlfn.IFNA(VLOOKUP(D6683,'Energy Share'!B:D,3,FALSE),VLOOKUP(LEFT(D6683,LEN(D6683)-2),'Energy Share'!B:D,3,FALSE)),0)*HLOOKUP(C6683,'Energy Share'!$I$2:$AL$3,2,FALSE)*VLOOKUP(LEFT(D6683,6),'Energy Share'!$I$6:$J$14,2,FALSE)</f>
        <v>0</v>
      </c>
    </row>
    <row r="6684" spans="1:6" hidden="1" x14ac:dyDescent="0.3">
      <c r="A6684">
        <f>IF(IFERROR(_xlfn.NUMBERVALUE(RIGHT(D6684,2))=C6684-2000,TRUE),1,0)*_xlfn.IFNA(VLOOKUP(LEFT(RIGHT(D6684,LEN(D6684)-6),LEN(RIGHT(D6684,LEN(D6684)-6))-3),'Filter Fuel'!$A$3:$I$29,HLOOKUP(LEFT(D6684,6),'Filter Fuel'!$B$1:$I$2,2,FALSE),FALSE),1)*IF(F6684=0,0,1)</f>
        <v>0</v>
      </c>
      <c r="B6684" t="s">
        <v>2</v>
      </c>
      <c r="C6684">
        <f t="shared" si="198"/>
        <v>2042</v>
      </c>
      <c r="D6684" t="str">
        <f t="shared" si="199"/>
        <v>PASTRAELCIMP48</v>
      </c>
      <c r="E6684" t="str">
        <f>VLOOKUP(D6684,'NZ40-POPT_tech_groups'!A:B,2,FALSE)</f>
        <v>NZ40-ENE-1-PASTRA</v>
      </c>
      <c r="F6684" s="3">
        <f>_xlfn.IFNA(_xlfn.IFNA(VLOOKUP(D6684,'Energy Share'!B:D,3,FALSE),VLOOKUP(LEFT(D6684,LEN(D6684)-2),'Energy Share'!B:D,3,FALSE)),0)*HLOOKUP(C6684,'Energy Share'!$I$2:$AL$3,2,FALSE)*VLOOKUP(LEFT(D6684,6),'Energy Share'!$I$6:$J$14,2,FALSE)</f>
        <v>0</v>
      </c>
    </row>
    <row r="6685" spans="1:6" hidden="1" x14ac:dyDescent="0.3">
      <c r="A6685">
        <f>IF(IFERROR(_xlfn.NUMBERVALUE(RIGHT(D6685,2))=C6685-2000,TRUE),1,0)*_xlfn.IFNA(VLOOKUP(LEFT(RIGHT(D6685,LEN(D6685)-6),LEN(RIGHT(D6685,LEN(D6685)-6))-3),'Filter Fuel'!$A$3:$I$29,HLOOKUP(LEFT(D6685,6),'Filter Fuel'!$B$1:$I$2,2,FALSE),FALSE),1)*IF(F6685=0,0,1)</f>
        <v>0</v>
      </c>
      <c r="B6685" t="s">
        <v>2</v>
      </c>
      <c r="C6685">
        <f t="shared" si="198"/>
        <v>2042</v>
      </c>
      <c r="D6685" t="str">
        <f t="shared" si="199"/>
        <v>PASTRAELCIMP49</v>
      </c>
      <c r="E6685" t="str">
        <f>VLOOKUP(D6685,'NZ40-POPT_tech_groups'!A:B,2,FALSE)</f>
        <v>NZ40-ENE-1-PASTRA</v>
      </c>
      <c r="F6685" s="3">
        <f>_xlfn.IFNA(_xlfn.IFNA(VLOOKUP(D6685,'Energy Share'!B:D,3,FALSE),VLOOKUP(LEFT(D6685,LEN(D6685)-2),'Energy Share'!B:D,3,FALSE)),0)*HLOOKUP(C6685,'Energy Share'!$I$2:$AL$3,2,FALSE)*VLOOKUP(LEFT(D6685,6),'Energy Share'!$I$6:$J$14,2,FALSE)</f>
        <v>0</v>
      </c>
    </row>
    <row r="6686" spans="1:6" hidden="1" x14ac:dyDescent="0.3">
      <c r="A6686">
        <f>IF(IFERROR(_xlfn.NUMBERVALUE(RIGHT(D6686,2))=C6686-2000,TRUE),1,0)*_xlfn.IFNA(VLOOKUP(LEFT(RIGHT(D6686,LEN(D6686)-6),LEN(RIGHT(D6686,LEN(D6686)-6))-3),'Filter Fuel'!$A$3:$I$29,HLOOKUP(LEFT(D6686,6),'Filter Fuel'!$B$1:$I$2,2,FALSE),FALSE),1)*IF(F6686=0,0,1)</f>
        <v>0</v>
      </c>
      <c r="B6686" t="s">
        <v>2</v>
      </c>
      <c r="C6686">
        <f t="shared" si="198"/>
        <v>2042</v>
      </c>
      <c r="D6686" t="str">
        <f t="shared" si="199"/>
        <v>PASTRAELCIMP50</v>
      </c>
      <c r="E6686" t="str">
        <f>VLOOKUP(D6686,'NZ40-POPT_tech_groups'!A:B,2,FALSE)</f>
        <v>NZ40-ENE-1-PASTRA</v>
      </c>
      <c r="F6686" s="3">
        <f>_xlfn.IFNA(_xlfn.IFNA(VLOOKUP(D6686,'Energy Share'!B:D,3,FALSE),VLOOKUP(LEFT(D6686,LEN(D6686)-2),'Energy Share'!B:D,3,FALSE)),0)*HLOOKUP(C6686,'Energy Share'!$I$2:$AL$3,2,FALSE)*VLOOKUP(LEFT(D6686,6),'Energy Share'!$I$6:$J$14,2,FALSE)</f>
        <v>0</v>
      </c>
    </row>
    <row r="6687" spans="1:6" hidden="1" x14ac:dyDescent="0.3">
      <c r="A6687">
        <f>IF(IFERROR(_xlfn.NUMBERVALUE(RIGHT(D6687,2))=C6687-2000,TRUE),1,0)*_xlfn.IFNA(VLOOKUP(LEFT(RIGHT(D6687,LEN(D6687)-6),LEN(RIGHT(D6687,LEN(D6687)-6))-3),'Filter Fuel'!$A$3:$I$29,HLOOKUP(LEFT(D6687,6),'Filter Fuel'!$B$1:$I$2,2,FALSE),FALSE),1)*IF(F6687=0,0,1)</f>
        <v>0</v>
      </c>
      <c r="B6687" t="s">
        <v>2</v>
      </c>
      <c r="C6687">
        <f t="shared" si="198"/>
        <v>2042</v>
      </c>
      <c r="D6687" t="str">
        <f t="shared" si="199"/>
        <v>PUBBDGELCIMP16</v>
      </c>
      <c r="E6687" t="str">
        <f>VLOOKUP(D6687,'NZ40-POPT_tech_groups'!A:B,2,FALSE)</f>
        <v>NZ40-ENE-1-PUBBDG</v>
      </c>
      <c r="F6687" s="3">
        <f>_xlfn.IFNA(_xlfn.IFNA(VLOOKUP(D6687,'Energy Share'!B:D,3,FALSE),VLOOKUP(LEFT(D6687,LEN(D6687)-2),'Energy Share'!B:D,3,FALSE)),0)*HLOOKUP(C6687,'Energy Share'!$I$2:$AL$3,2,FALSE)*VLOOKUP(LEFT(D6687,6),'Energy Share'!$I$6:$J$14,2,FALSE)</f>
        <v>0</v>
      </c>
    </row>
    <row r="6688" spans="1:6" hidden="1" x14ac:dyDescent="0.3">
      <c r="A6688">
        <f>IF(IFERROR(_xlfn.NUMBERVALUE(RIGHT(D6688,2))=C6688-2000,TRUE),1,0)*_xlfn.IFNA(VLOOKUP(LEFT(RIGHT(D6688,LEN(D6688)-6),LEN(RIGHT(D6688,LEN(D6688)-6))-3),'Filter Fuel'!$A$3:$I$29,HLOOKUP(LEFT(D6688,6),'Filter Fuel'!$B$1:$I$2,2,FALSE),FALSE),1)*IF(F6688=0,0,1)</f>
        <v>0</v>
      </c>
      <c r="B6688" t="s">
        <v>2</v>
      </c>
      <c r="C6688">
        <f t="shared" si="198"/>
        <v>2042</v>
      </c>
      <c r="D6688" t="str">
        <f t="shared" si="199"/>
        <v>PUBBDGELCIMP17</v>
      </c>
      <c r="E6688" t="str">
        <f>VLOOKUP(D6688,'NZ40-POPT_tech_groups'!A:B,2,FALSE)</f>
        <v>NZ40-ENE-1-PUBBDG</v>
      </c>
      <c r="F6688" s="3">
        <f>_xlfn.IFNA(_xlfn.IFNA(VLOOKUP(D6688,'Energy Share'!B:D,3,FALSE),VLOOKUP(LEFT(D6688,LEN(D6688)-2),'Energy Share'!B:D,3,FALSE)),0)*HLOOKUP(C6688,'Energy Share'!$I$2:$AL$3,2,FALSE)*VLOOKUP(LEFT(D6688,6),'Energy Share'!$I$6:$J$14,2,FALSE)</f>
        <v>0</v>
      </c>
    </row>
    <row r="6689" spans="1:6" hidden="1" x14ac:dyDescent="0.3">
      <c r="A6689">
        <f>IF(IFERROR(_xlfn.NUMBERVALUE(RIGHT(D6689,2))=C6689-2000,TRUE),1,0)*_xlfn.IFNA(VLOOKUP(LEFT(RIGHT(D6689,LEN(D6689)-6),LEN(RIGHT(D6689,LEN(D6689)-6))-3),'Filter Fuel'!$A$3:$I$29,HLOOKUP(LEFT(D6689,6),'Filter Fuel'!$B$1:$I$2,2,FALSE),FALSE),1)*IF(F6689=0,0,1)</f>
        <v>0</v>
      </c>
      <c r="B6689" t="s">
        <v>2</v>
      </c>
      <c r="C6689">
        <f t="shared" si="198"/>
        <v>2042</v>
      </c>
      <c r="D6689" t="str">
        <f t="shared" si="199"/>
        <v>PUBBDGELCIMP18</v>
      </c>
      <c r="E6689" t="str">
        <f>VLOOKUP(D6689,'NZ40-POPT_tech_groups'!A:B,2,FALSE)</f>
        <v>NZ40-ENE-1-PUBBDG</v>
      </c>
      <c r="F6689" s="3">
        <f>_xlfn.IFNA(_xlfn.IFNA(VLOOKUP(D6689,'Energy Share'!B:D,3,FALSE),VLOOKUP(LEFT(D6689,LEN(D6689)-2),'Energy Share'!B:D,3,FALSE)),0)*HLOOKUP(C6689,'Energy Share'!$I$2:$AL$3,2,FALSE)*VLOOKUP(LEFT(D6689,6),'Energy Share'!$I$6:$J$14,2,FALSE)</f>
        <v>0</v>
      </c>
    </row>
    <row r="6690" spans="1:6" hidden="1" x14ac:dyDescent="0.3">
      <c r="A6690">
        <f>IF(IFERROR(_xlfn.NUMBERVALUE(RIGHT(D6690,2))=C6690-2000,TRUE),1,0)*_xlfn.IFNA(VLOOKUP(LEFT(RIGHT(D6690,LEN(D6690)-6),LEN(RIGHT(D6690,LEN(D6690)-6))-3),'Filter Fuel'!$A$3:$I$29,HLOOKUP(LEFT(D6690,6),'Filter Fuel'!$B$1:$I$2,2,FALSE),FALSE),1)*IF(F6690=0,0,1)</f>
        <v>0</v>
      </c>
      <c r="B6690" t="s">
        <v>2</v>
      </c>
      <c r="C6690">
        <f t="shared" si="198"/>
        <v>2042</v>
      </c>
      <c r="D6690" t="str">
        <f t="shared" si="199"/>
        <v>PUBBDGELCIMP19</v>
      </c>
      <c r="E6690" t="str">
        <f>VLOOKUP(D6690,'NZ40-POPT_tech_groups'!A:B,2,FALSE)</f>
        <v>NZ40-ENE-1-PUBBDG</v>
      </c>
      <c r="F6690" s="3">
        <f>_xlfn.IFNA(_xlfn.IFNA(VLOOKUP(D6690,'Energy Share'!B:D,3,FALSE),VLOOKUP(LEFT(D6690,LEN(D6690)-2),'Energy Share'!B:D,3,FALSE)),0)*HLOOKUP(C6690,'Energy Share'!$I$2:$AL$3,2,FALSE)*VLOOKUP(LEFT(D6690,6),'Energy Share'!$I$6:$J$14,2,FALSE)</f>
        <v>0</v>
      </c>
    </row>
    <row r="6691" spans="1:6" hidden="1" x14ac:dyDescent="0.3">
      <c r="A6691">
        <f>IF(IFERROR(_xlfn.NUMBERVALUE(RIGHT(D6691,2))=C6691-2000,TRUE),1,0)*_xlfn.IFNA(VLOOKUP(LEFT(RIGHT(D6691,LEN(D6691)-6),LEN(RIGHT(D6691,LEN(D6691)-6))-3),'Filter Fuel'!$A$3:$I$29,HLOOKUP(LEFT(D6691,6),'Filter Fuel'!$B$1:$I$2,2,FALSE),FALSE),1)*IF(F6691=0,0,1)</f>
        <v>0</v>
      </c>
      <c r="B6691" t="s">
        <v>2</v>
      </c>
      <c r="C6691">
        <f t="shared" si="198"/>
        <v>2042</v>
      </c>
      <c r="D6691" t="str">
        <f t="shared" si="199"/>
        <v>PUBBDGELCIMP20</v>
      </c>
      <c r="E6691" t="str">
        <f>VLOOKUP(D6691,'NZ40-POPT_tech_groups'!A:B,2,FALSE)</f>
        <v>NZ40-ENE-1-PUBBDG</v>
      </c>
      <c r="F6691" s="3">
        <f>_xlfn.IFNA(_xlfn.IFNA(VLOOKUP(D6691,'Energy Share'!B:D,3,FALSE),VLOOKUP(LEFT(D6691,LEN(D6691)-2),'Energy Share'!B:D,3,FALSE)),0)*HLOOKUP(C6691,'Energy Share'!$I$2:$AL$3,2,FALSE)*VLOOKUP(LEFT(D6691,6),'Energy Share'!$I$6:$J$14,2,FALSE)</f>
        <v>0</v>
      </c>
    </row>
    <row r="6692" spans="1:6" hidden="1" x14ac:dyDescent="0.3">
      <c r="A6692">
        <f>IF(IFERROR(_xlfn.NUMBERVALUE(RIGHT(D6692,2))=C6692-2000,TRUE),1,0)*_xlfn.IFNA(VLOOKUP(LEFT(RIGHT(D6692,LEN(D6692)-6),LEN(RIGHT(D6692,LEN(D6692)-6))-3),'Filter Fuel'!$A$3:$I$29,HLOOKUP(LEFT(D6692,6),'Filter Fuel'!$B$1:$I$2,2,FALSE),FALSE),1)*IF(F6692=0,0,1)</f>
        <v>0</v>
      </c>
      <c r="B6692" t="s">
        <v>2</v>
      </c>
      <c r="C6692">
        <f t="shared" si="198"/>
        <v>2042</v>
      </c>
      <c r="D6692" t="str">
        <f t="shared" si="199"/>
        <v>PUBBDGELCIMP21</v>
      </c>
      <c r="E6692" t="str">
        <f>VLOOKUP(D6692,'NZ40-POPT_tech_groups'!A:B,2,FALSE)</f>
        <v>NZ40-ENE-1-PUBBDG</v>
      </c>
      <c r="F6692" s="3">
        <f>_xlfn.IFNA(_xlfn.IFNA(VLOOKUP(D6692,'Energy Share'!B:D,3,FALSE),VLOOKUP(LEFT(D6692,LEN(D6692)-2),'Energy Share'!B:D,3,FALSE)),0)*HLOOKUP(C6692,'Energy Share'!$I$2:$AL$3,2,FALSE)*VLOOKUP(LEFT(D6692,6),'Energy Share'!$I$6:$J$14,2,FALSE)</f>
        <v>0</v>
      </c>
    </row>
    <row r="6693" spans="1:6" hidden="1" x14ac:dyDescent="0.3">
      <c r="A6693">
        <f>IF(IFERROR(_xlfn.NUMBERVALUE(RIGHT(D6693,2))=C6693-2000,TRUE),1,0)*_xlfn.IFNA(VLOOKUP(LEFT(RIGHT(D6693,LEN(D6693)-6),LEN(RIGHT(D6693,LEN(D6693)-6))-3),'Filter Fuel'!$A$3:$I$29,HLOOKUP(LEFT(D6693,6),'Filter Fuel'!$B$1:$I$2,2,FALSE),FALSE),1)*IF(F6693=0,0,1)</f>
        <v>0</v>
      </c>
      <c r="B6693" t="s">
        <v>2</v>
      </c>
      <c r="C6693">
        <f t="shared" si="198"/>
        <v>2042</v>
      </c>
      <c r="D6693" t="str">
        <f t="shared" si="199"/>
        <v>PUBBDGELCIMP22</v>
      </c>
      <c r="E6693" t="str">
        <f>VLOOKUP(D6693,'NZ40-POPT_tech_groups'!A:B,2,FALSE)</f>
        <v>NZ40-ENE-1-PUBBDG</v>
      </c>
      <c r="F6693" s="3">
        <f>_xlfn.IFNA(_xlfn.IFNA(VLOOKUP(D6693,'Energy Share'!B:D,3,FALSE),VLOOKUP(LEFT(D6693,LEN(D6693)-2),'Energy Share'!B:D,3,FALSE)),0)*HLOOKUP(C6693,'Energy Share'!$I$2:$AL$3,2,FALSE)*VLOOKUP(LEFT(D6693,6),'Energy Share'!$I$6:$J$14,2,FALSE)</f>
        <v>0</v>
      </c>
    </row>
    <row r="6694" spans="1:6" hidden="1" x14ac:dyDescent="0.3">
      <c r="A6694">
        <f>IF(IFERROR(_xlfn.NUMBERVALUE(RIGHT(D6694,2))=C6694-2000,TRUE),1,0)*_xlfn.IFNA(VLOOKUP(LEFT(RIGHT(D6694,LEN(D6694)-6),LEN(RIGHT(D6694,LEN(D6694)-6))-3),'Filter Fuel'!$A$3:$I$29,HLOOKUP(LEFT(D6694,6),'Filter Fuel'!$B$1:$I$2,2,FALSE),FALSE),1)*IF(F6694=0,0,1)</f>
        <v>0</v>
      </c>
      <c r="B6694" t="s">
        <v>2</v>
      </c>
      <c r="C6694">
        <f t="shared" si="198"/>
        <v>2042</v>
      </c>
      <c r="D6694" t="str">
        <f t="shared" si="199"/>
        <v>PUBBDGELCIMP23</v>
      </c>
      <c r="E6694" t="str">
        <f>VLOOKUP(D6694,'NZ40-POPT_tech_groups'!A:B,2,FALSE)</f>
        <v>NZ40-ENE-1-PUBBDG</v>
      </c>
      <c r="F6694" s="3">
        <f>_xlfn.IFNA(_xlfn.IFNA(VLOOKUP(D6694,'Energy Share'!B:D,3,FALSE),VLOOKUP(LEFT(D6694,LEN(D6694)-2),'Energy Share'!B:D,3,FALSE)),0)*HLOOKUP(C6694,'Energy Share'!$I$2:$AL$3,2,FALSE)*VLOOKUP(LEFT(D6694,6),'Energy Share'!$I$6:$J$14,2,FALSE)</f>
        <v>0</v>
      </c>
    </row>
    <row r="6695" spans="1:6" hidden="1" x14ac:dyDescent="0.3">
      <c r="A6695">
        <f>IF(IFERROR(_xlfn.NUMBERVALUE(RIGHT(D6695,2))=C6695-2000,TRUE),1,0)*_xlfn.IFNA(VLOOKUP(LEFT(RIGHT(D6695,LEN(D6695)-6),LEN(RIGHT(D6695,LEN(D6695)-6))-3),'Filter Fuel'!$A$3:$I$29,HLOOKUP(LEFT(D6695,6),'Filter Fuel'!$B$1:$I$2,2,FALSE),FALSE),1)*IF(F6695=0,0,1)</f>
        <v>0</v>
      </c>
      <c r="B6695" t="s">
        <v>2</v>
      </c>
      <c r="C6695">
        <f t="shared" si="198"/>
        <v>2042</v>
      </c>
      <c r="D6695" t="str">
        <f t="shared" si="199"/>
        <v>PUBBDGELCIMP24</v>
      </c>
      <c r="E6695" t="str">
        <f>VLOOKUP(D6695,'NZ40-POPT_tech_groups'!A:B,2,FALSE)</f>
        <v>NZ40-ENE-1-PUBBDG</v>
      </c>
      <c r="F6695" s="3">
        <f>_xlfn.IFNA(_xlfn.IFNA(VLOOKUP(D6695,'Energy Share'!B:D,3,FALSE),VLOOKUP(LEFT(D6695,LEN(D6695)-2),'Energy Share'!B:D,3,FALSE)),0)*HLOOKUP(C6695,'Energy Share'!$I$2:$AL$3,2,FALSE)*VLOOKUP(LEFT(D6695,6),'Energy Share'!$I$6:$J$14,2,FALSE)</f>
        <v>0</v>
      </c>
    </row>
    <row r="6696" spans="1:6" hidden="1" x14ac:dyDescent="0.3">
      <c r="A6696">
        <f>IF(IFERROR(_xlfn.NUMBERVALUE(RIGHT(D6696,2))=C6696-2000,TRUE),1,0)*_xlfn.IFNA(VLOOKUP(LEFT(RIGHT(D6696,LEN(D6696)-6),LEN(RIGHT(D6696,LEN(D6696)-6))-3),'Filter Fuel'!$A$3:$I$29,HLOOKUP(LEFT(D6696,6),'Filter Fuel'!$B$1:$I$2,2,FALSE),FALSE),1)*IF(F6696=0,0,1)</f>
        <v>0</v>
      </c>
      <c r="B6696" t="s">
        <v>2</v>
      </c>
      <c r="C6696">
        <f t="shared" si="198"/>
        <v>2042</v>
      </c>
      <c r="D6696" t="str">
        <f t="shared" si="199"/>
        <v>PUBBDGELCIMP25</v>
      </c>
      <c r="E6696" t="str">
        <f>VLOOKUP(D6696,'NZ40-POPT_tech_groups'!A:B,2,FALSE)</f>
        <v>NZ40-ENE-1-PUBBDG</v>
      </c>
      <c r="F6696" s="3">
        <f>_xlfn.IFNA(_xlfn.IFNA(VLOOKUP(D6696,'Energy Share'!B:D,3,FALSE),VLOOKUP(LEFT(D6696,LEN(D6696)-2),'Energy Share'!B:D,3,FALSE)),0)*HLOOKUP(C6696,'Energy Share'!$I$2:$AL$3,2,FALSE)*VLOOKUP(LEFT(D6696,6),'Energy Share'!$I$6:$J$14,2,FALSE)</f>
        <v>0</v>
      </c>
    </row>
    <row r="6697" spans="1:6" hidden="1" x14ac:dyDescent="0.3">
      <c r="A6697">
        <f>IF(IFERROR(_xlfn.NUMBERVALUE(RIGHT(D6697,2))=C6697-2000,TRUE),1,0)*_xlfn.IFNA(VLOOKUP(LEFT(RIGHT(D6697,LEN(D6697)-6),LEN(RIGHT(D6697,LEN(D6697)-6))-3),'Filter Fuel'!$A$3:$I$29,HLOOKUP(LEFT(D6697,6),'Filter Fuel'!$B$1:$I$2,2,FALSE),FALSE),1)*IF(F6697=0,0,1)</f>
        <v>0</v>
      </c>
      <c r="B6697" t="s">
        <v>2</v>
      </c>
      <c r="C6697">
        <f t="shared" si="198"/>
        <v>2042</v>
      </c>
      <c r="D6697" t="str">
        <f t="shared" si="199"/>
        <v>PUBBDGELCIMP26</v>
      </c>
      <c r="E6697" t="str">
        <f>VLOOKUP(D6697,'NZ40-POPT_tech_groups'!A:B,2,FALSE)</f>
        <v>NZ40-ENE-1-PUBBDG</v>
      </c>
      <c r="F6697" s="3">
        <f>_xlfn.IFNA(_xlfn.IFNA(VLOOKUP(D6697,'Energy Share'!B:D,3,FALSE),VLOOKUP(LEFT(D6697,LEN(D6697)-2),'Energy Share'!B:D,3,FALSE)),0)*HLOOKUP(C6697,'Energy Share'!$I$2:$AL$3,2,FALSE)*VLOOKUP(LEFT(D6697,6),'Energy Share'!$I$6:$J$14,2,FALSE)</f>
        <v>0</v>
      </c>
    </row>
    <row r="6698" spans="1:6" hidden="1" x14ac:dyDescent="0.3">
      <c r="A6698">
        <f>IF(IFERROR(_xlfn.NUMBERVALUE(RIGHT(D6698,2))=C6698-2000,TRUE),1,0)*_xlfn.IFNA(VLOOKUP(LEFT(RIGHT(D6698,LEN(D6698)-6),LEN(RIGHT(D6698,LEN(D6698)-6))-3),'Filter Fuel'!$A$3:$I$29,HLOOKUP(LEFT(D6698,6),'Filter Fuel'!$B$1:$I$2,2,FALSE),FALSE),1)*IF(F6698=0,0,1)</f>
        <v>0</v>
      </c>
      <c r="B6698" t="s">
        <v>2</v>
      </c>
      <c r="C6698">
        <f t="shared" si="198"/>
        <v>2042</v>
      </c>
      <c r="D6698" t="str">
        <f t="shared" si="199"/>
        <v>PUBBDGELCIMP27</v>
      </c>
      <c r="E6698" t="str">
        <f>VLOOKUP(D6698,'NZ40-POPT_tech_groups'!A:B,2,FALSE)</f>
        <v>NZ40-ENE-1-PUBBDG</v>
      </c>
      <c r="F6698" s="3">
        <f>_xlfn.IFNA(_xlfn.IFNA(VLOOKUP(D6698,'Energy Share'!B:D,3,FALSE),VLOOKUP(LEFT(D6698,LEN(D6698)-2),'Energy Share'!B:D,3,FALSE)),0)*HLOOKUP(C6698,'Energy Share'!$I$2:$AL$3,2,FALSE)*VLOOKUP(LEFT(D6698,6),'Energy Share'!$I$6:$J$14,2,FALSE)</f>
        <v>0</v>
      </c>
    </row>
    <row r="6699" spans="1:6" hidden="1" x14ac:dyDescent="0.3">
      <c r="A6699">
        <f>IF(IFERROR(_xlfn.NUMBERVALUE(RIGHT(D6699,2))=C6699-2000,TRUE),1,0)*_xlfn.IFNA(VLOOKUP(LEFT(RIGHT(D6699,LEN(D6699)-6),LEN(RIGHT(D6699,LEN(D6699)-6))-3),'Filter Fuel'!$A$3:$I$29,HLOOKUP(LEFT(D6699,6),'Filter Fuel'!$B$1:$I$2,2,FALSE),FALSE),1)*IF(F6699=0,0,1)</f>
        <v>0</v>
      </c>
      <c r="B6699" t="s">
        <v>2</v>
      </c>
      <c r="C6699">
        <f t="shared" si="198"/>
        <v>2042</v>
      </c>
      <c r="D6699" t="str">
        <f t="shared" si="199"/>
        <v>PUBBDGELCIMP28</v>
      </c>
      <c r="E6699" t="str">
        <f>VLOOKUP(D6699,'NZ40-POPT_tech_groups'!A:B,2,FALSE)</f>
        <v>NZ40-ENE-1-PUBBDG</v>
      </c>
      <c r="F6699" s="3">
        <f>_xlfn.IFNA(_xlfn.IFNA(VLOOKUP(D6699,'Energy Share'!B:D,3,FALSE),VLOOKUP(LEFT(D6699,LEN(D6699)-2),'Energy Share'!B:D,3,FALSE)),0)*HLOOKUP(C6699,'Energy Share'!$I$2:$AL$3,2,FALSE)*VLOOKUP(LEFT(D6699,6),'Energy Share'!$I$6:$J$14,2,FALSE)</f>
        <v>0</v>
      </c>
    </row>
    <row r="6700" spans="1:6" hidden="1" x14ac:dyDescent="0.3">
      <c r="A6700">
        <f>IF(IFERROR(_xlfn.NUMBERVALUE(RIGHT(D6700,2))=C6700-2000,TRUE),1,0)*_xlfn.IFNA(VLOOKUP(LEFT(RIGHT(D6700,LEN(D6700)-6),LEN(RIGHT(D6700,LEN(D6700)-6))-3),'Filter Fuel'!$A$3:$I$29,HLOOKUP(LEFT(D6700,6),'Filter Fuel'!$B$1:$I$2,2,FALSE),FALSE),1)*IF(F6700=0,0,1)</f>
        <v>0</v>
      </c>
      <c r="B6700" t="s">
        <v>2</v>
      </c>
      <c r="C6700">
        <f t="shared" si="198"/>
        <v>2042</v>
      </c>
      <c r="D6700" t="str">
        <f t="shared" si="199"/>
        <v>PUBBDGELCIMP29</v>
      </c>
      <c r="E6700" t="str">
        <f>VLOOKUP(D6700,'NZ40-POPT_tech_groups'!A:B,2,FALSE)</f>
        <v>NZ40-ENE-1-PUBBDG</v>
      </c>
      <c r="F6700" s="3">
        <f>_xlfn.IFNA(_xlfn.IFNA(VLOOKUP(D6700,'Energy Share'!B:D,3,FALSE),VLOOKUP(LEFT(D6700,LEN(D6700)-2),'Energy Share'!B:D,3,FALSE)),0)*HLOOKUP(C6700,'Energy Share'!$I$2:$AL$3,2,FALSE)*VLOOKUP(LEFT(D6700,6),'Energy Share'!$I$6:$J$14,2,FALSE)</f>
        <v>0</v>
      </c>
    </row>
    <row r="6701" spans="1:6" hidden="1" x14ac:dyDescent="0.3">
      <c r="A6701">
        <f>IF(IFERROR(_xlfn.NUMBERVALUE(RIGHT(D6701,2))=C6701-2000,TRUE),1,0)*_xlfn.IFNA(VLOOKUP(LEFT(RIGHT(D6701,LEN(D6701)-6),LEN(RIGHT(D6701,LEN(D6701)-6))-3),'Filter Fuel'!$A$3:$I$29,HLOOKUP(LEFT(D6701,6),'Filter Fuel'!$B$1:$I$2,2,FALSE),FALSE),1)*IF(F6701=0,0,1)</f>
        <v>0</v>
      </c>
      <c r="B6701" t="s">
        <v>2</v>
      </c>
      <c r="C6701">
        <f t="shared" si="198"/>
        <v>2042</v>
      </c>
      <c r="D6701" t="str">
        <f t="shared" si="199"/>
        <v>PUBBDGELCIMP30</v>
      </c>
      <c r="E6701" t="str">
        <f>VLOOKUP(D6701,'NZ40-POPT_tech_groups'!A:B,2,FALSE)</f>
        <v>NZ40-ENE-1-PUBBDG</v>
      </c>
      <c r="F6701" s="3">
        <f>_xlfn.IFNA(_xlfn.IFNA(VLOOKUP(D6701,'Energy Share'!B:D,3,FALSE),VLOOKUP(LEFT(D6701,LEN(D6701)-2),'Energy Share'!B:D,3,FALSE)),0)*HLOOKUP(C6701,'Energy Share'!$I$2:$AL$3,2,FALSE)*VLOOKUP(LEFT(D6701,6),'Energy Share'!$I$6:$J$14,2,FALSE)</f>
        <v>0</v>
      </c>
    </row>
    <row r="6702" spans="1:6" hidden="1" x14ac:dyDescent="0.3">
      <c r="A6702">
        <f>IF(IFERROR(_xlfn.NUMBERVALUE(RIGHT(D6702,2))=C6702-2000,TRUE),1,0)*_xlfn.IFNA(VLOOKUP(LEFT(RIGHT(D6702,LEN(D6702)-6),LEN(RIGHT(D6702,LEN(D6702)-6))-3),'Filter Fuel'!$A$3:$I$29,HLOOKUP(LEFT(D6702,6),'Filter Fuel'!$B$1:$I$2,2,FALSE),FALSE),1)*IF(F6702=0,0,1)</f>
        <v>0</v>
      </c>
      <c r="B6702" t="s">
        <v>2</v>
      </c>
      <c r="C6702">
        <f t="shared" si="198"/>
        <v>2042</v>
      </c>
      <c r="D6702" t="str">
        <f t="shared" si="199"/>
        <v>PUBBDGELCIMP31</v>
      </c>
      <c r="E6702" t="str">
        <f>VLOOKUP(D6702,'NZ40-POPT_tech_groups'!A:B,2,FALSE)</f>
        <v>NZ40-ENE-1-PUBBDG</v>
      </c>
      <c r="F6702" s="3">
        <f>_xlfn.IFNA(_xlfn.IFNA(VLOOKUP(D6702,'Energy Share'!B:D,3,FALSE),VLOOKUP(LEFT(D6702,LEN(D6702)-2),'Energy Share'!B:D,3,FALSE)),0)*HLOOKUP(C6702,'Energy Share'!$I$2:$AL$3,2,FALSE)*VLOOKUP(LEFT(D6702,6),'Energy Share'!$I$6:$J$14,2,FALSE)</f>
        <v>0</v>
      </c>
    </row>
    <row r="6703" spans="1:6" hidden="1" x14ac:dyDescent="0.3">
      <c r="A6703">
        <f>IF(IFERROR(_xlfn.NUMBERVALUE(RIGHT(D6703,2))=C6703-2000,TRUE),1,0)*_xlfn.IFNA(VLOOKUP(LEFT(RIGHT(D6703,LEN(D6703)-6),LEN(RIGHT(D6703,LEN(D6703)-6))-3),'Filter Fuel'!$A$3:$I$29,HLOOKUP(LEFT(D6703,6),'Filter Fuel'!$B$1:$I$2,2,FALSE),FALSE),1)*IF(F6703=0,0,1)</f>
        <v>0</v>
      </c>
      <c r="B6703" t="s">
        <v>2</v>
      </c>
      <c r="C6703">
        <f t="shared" si="198"/>
        <v>2042</v>
      </c>
      <c r="D6703" t="str">
        <f t="shared" si="199"/>
        <v>PUBBDGELCIMP32</v>
      </c>
      <c r="E6703" t="str">
        <f>VLOOKUP(D6703,'NZ40-POPT_tech_groups'!A:B,2,FALSE)</f>
        <v>NZ40-ENE-1-PUBBDG</v>
      </c>
      <c r="F6703" s="3">
        <f>_xlfn.IFNA(_xlfn.IFNA(VLOOKUP(D6703,'Energy Share'!B:D,3,FALSE),VLOOKUP(LEFT(D6703,LEN(D6703)-2),'Energy Share'!B:D,3,FALSE)),0)*HLOOKUP(C6703,'Energy Share'!$I$2:$AL$3,2,FALSE)*VLOOKUP(LEFT(D6703,6),'Energy Share'!$I$6:$J$14,2,FALSE)</f>
        <v>0</v>
      </c>
    </row>
    <row r="6704" spans="1:6" hidden="1" x14ac:dyDescent="0.3">
      <c r="A6704">
        <f>IF(IFERROR(_xlfn.NUMBERVALUE(RIGHT(D6704,2))=C6704-2000,TRUE),1,0)*_xlfn.IFNA(VLOOKUP(LEFT(RIGHT(D6704,LEN(D6704)-6),LEN(RIGHT(D6704,LEN(D6704)-6))-3),'Filter Fuel'!$A$3:$I$29,HLOOKUP(LEFT(D6704,6),'Filter Fuel'!$B$1:$I$2,2,FALSE),FALSE),1)*IF(F6704=0,0,1)</f>
        <v>0</v>
      </c>
      <c r="B6704" t="s">
        <v>2</v>
      </c>
      <c r="C6704">
        <f t="shared" si="198"/>
        <v>2042</v>
      </c>
      <c r="D6704" t="str">
        <f t="shared" si="199"/>
        <v>PUBBDGELCIMP33</v>
      </c>
      <c r="E6704" t="str">
        <f>VLOOKUP(D6704,'NZ40-POPT_tech_groups'!A:B,2,FALSE)</f>
        <v>NZ40-ENE-1-PUBBDG</v>
      </c>
      <c r="F6704" s="3">
        <f>_xlfn.IFNA(_xlfn.IFNA(VLOOKUP(D6704,'Energy Share'!B:D,3,FALSE),VLOOKUP(LEFT(D6704,LEN(D6704)-2),'Energy Share'!B:D,3,FALSE)),0)*HLOOKUP(C6704,'Energy Share'!$I$2:$AL$3,2,FALSE)*VLOOKUP(LEFT(D6704,6),'Energy Share'!$I$6:$J$14,2,FALSE)</f>
        <v>0</v>
      </c>
    </row>
    <row r="6705" spans="1:6" hidden="1" x14ac:dyDescent="0.3">
      <c r="A6705">
        <f>IF(IFERROR(_xlfn.NUMBERVALUE(RIGHT(D6705,2))=C6705-2000,TRUE),1,0)*_xlfn.IFNA(VLOOKUP(LEFT(RIGHT(D6705,LEN(D6705)-6),LEN(RIGHT(D6705,LEN(D6705)-6))-3),'Filter Fuel'!$A$3:$I$29,HLOOKUP(LEFT(D6705,6),'Filter Fuel'!$B$1:$I$2,2,FALSE),FALSE),1)*IF(F6705=0,0,1)</f>
        <v>0</v>
      </c>
      <c r="B6705" t="s">
        <v>2</v>
      </c>
      <c r="C6705">
        <f t="shared" si="198"/>
        <v>2042</v>
      </c>
      <c r="D6705" t="str">
        <f t="shared" si="199"/>
        <v>PUBBDGELCIMP34</v>
      </c>
      <c r="E6705" t="str">
        <f>VLOOKUP(D6705,'NZ40-POPT_tech_groups'!A:B,2,FALSE)</f>
        <v>NZ40-ENE-1-PUBBDG</v>
      </c>
      <c r="F6705" s="3">
        <f>_xlfn.IFNA(_xlfn.IFNA(VLOOKUP(D6705,'Energy Share'!B:D,3,FALSE),VLOOKUP(LEFT(D6705,LEN(D6705)-2),'Energy Share'!B:D,3,FALSE)),0)*HLOOKUP(C6705,'Energy Share'!$I$2:$AL$3,2,FALSE)*VLOOKUP(LEFT(D6705,6),'Energy Share'!$I$6:$J$14,2,FALSE)</f>
        <v>0</v>
      </c>
    </row>
    <row r="6706" spans="1:6" hidden="1" x14ac:dyDescent="0.3">
      <c r="A6706">
        <f>IF(IFERROR(_xlfn.NUMBERVALUE(RIGHT(D6706,2))=C6706-2000,TRUE),1,0)*_xlfn.IFNA(VLOOKUP(LEFT(RIGHT(D6706,LEN(D6706)-6),LEN(RIGHT(D6706,LEN(D6706)-6))-3),'Filter Fuel'!$A$3:$I$29,HLOOKUP(LEFT(D6706,6),'Filter Fuel'!$B$1:$I$2,2,FALSE),FALSE),1)*IF(F6706=0,0,1)</f>
        <v>0</v>
      </c>
      <c r="B6706" t="s">
        <v>2</v>
      </c>
      <c r="C6706">
        <f t="shared" si="198"/>
        <v>2042</v>
      </c>
      <c r="D6706" t="str">
        <f t="shared" si="199"/>
        <v>PUBBDGELCIMP35</v>
      </c>
      <c r="E6706" t="str">
        <f>VLOOKUP(D6706,'NZ40-POPT_tech_groups'!A:B,2,FALSE)</f>
        <v>NZ40-ENE-1-PUBBDG</v>
      </c>
      <c r="F6706" s="3">
        <f>_xlfn.IFNA(_xlfn.IFNA(VLOOKUP(D6706,'Energy Share'!B:D,3,FALSE),VLOOKUP(LEFT(D6706,LEN(D6706)-2),'Energy Share'!B:D,3,FALSE)),0)*HLOOKUP(C6706,'Energy Share'!$I$2:$AL$3,2,FALSE)*VLOOKUP(LEFT(D6706,6),'Energy Share'!$I$6:$J$14,2,FALSE)</f>
        <v>0</v>
      </c>
    </row>
    <row r="6707" spans="1:6" hidden="1" x14ac:dyDescent="0.3">
      <c r="A6707">
        <f>IF(IFERROR(_xlfn.NUMBERVALUE(RIGHT(D6707,2))=C6707-2000,TRUE),1,0)*_xlfn.IFNA(VLOOKUP(LEFT(RIGHT(D6707,LEN(D6707)-6),LEN(RIGHT(D6707,LEN(D6707)-6))-3),'Filter Fuel'!$A$3:$I$29,HLOOKUP(LEFT(D6707,6),'Filter Fuel'!$B$1:$I$2,2,FALSE),FALSE),1)*IF(F6707=0,0,1)</f>
        <v>0</v>
      </c>
      <c r="B6707" t="s">
        <v>2</v>
      </c>
      <c r="C6707">
        <f t="shared" si="198"/>
        <v>2042</v>
      </c>
      <c r="D6707" t="str">
        <f t="shared" si="199"/>
        <v>PUBBDGELCIMP36</v>
      </c>
      <c r="E6707" t="str">
        <f>VLOOKUP(D6707,'NZ40-POPT_tech_groups'!A:B,2,FALSE)</f>
        <v>NZ40-ENE-1-PUBBDG</v>
      </c>
      <c r="F6707" s="3">
        <f>_xlfn.IFNA(_xlfn.IFNA(VLOOKUP(D6707,'Energy Share'!B:D,3,FALSE),VLOOKUP(LEFT(D6707,LEN(D6707)-2),'Energy Share'!B:D,3,FALSE)),0)*HLOOKUP(C6707,'Energy Share'!$I$2:$AL$3,2,FALSE)*VLOOKUP(LEFT(D6707,6),'Energy Share'!$I$6:$J$14,2,FALSE)</f>
        <v>0</v>
      </c>
    </row>
    <row r="6708" spans="1:6" hidden="1" x14ac:dyDescent="0.3">
      <c r="A6708">
        <f>IF(IFERROR(_xlfn.NUMBERVALUE(RIGHT(D6708,2))=C6708-2000,TRUE),1,0)*_xlfn.IFNA(VLOOKUP(LEFT(RIGHT(D6708,LEN(D6708)-6),LEN(RIGHT(D6708,LEN(D6708)-6))-3),'Filter Fuel'!$A$3:$I$29,HLOOKUP(LEFT(D6708,6),'Filter Fuel'!$B$1:$I$2,2,FALSE),FALSE),1)*IF(F6708=0,0,1)</f>
        <v>0</v>
      </c>
      <c r="B6708" t="s">
        <v>2</v>
      </c>
      <c r="C6708">
        <f t="shared" si="198"/>
        <v>2042</v>
      </c>
      <c r="D6708" t="str">
        <f t="shared" si="199"/>
        <v>PUBBDGELCIMP37</v>
      </c>
      <c r="E6708" t="str">
        <f>VLOOKUP(D6708,'NZ40-POPT_tech_groups'!A:B,2,FALSE)</f>
        <v>NZ40-ENE-1-PUBBDG</v>
      </c>
      <c r="F6708" s="3">
        <f>_xlfn.IFNA(_xlfn.IFNA(VLOOKUP(D6708,'Energy Share'!B:D,3,FALSE),VLOOKUP(LEFT(D6708,LEN(D6708)-2),'Energy Share'!B:D,3,FALSE)),0)*HLOOKUP(C6708,'Energy Share'!$I$2:$AL$3,2,FALSE)*VLOOKUP(LEFT(D6708,6),'Energy Share'!$I$6:$J$14,2,FALSE)</f>
        <v>0</v>
      </c>
    </row>
    <row r="6709" spans="1:6" hidden="1" x14ac:dyDescent="0.3">
      <c r="A6709">
        <f>IF(IFERROR(_xlfn.NUMBERVALUE(RIGHT(D6709,2))=C6709-2000,TRUE),1,0)*_xlfn.IFNA(VLOOKUP(LEFT(RIGHT(D6709,LEN(D6709)-6),LEN(RIGHT(D6709,LEN(D6709)-6))-3),'Filter Fuel'!$A$3:$I$29,HLOOKUP(LEFT(D6709,6),'Filter Fuel'!$B$1:$I$2,2,FALSE),FALSE),1)*IF(F6709=0,0,1)</f>
        <v>0</v>
      </c>
      <c r="B6709" t="s">
        <v>2</v>
      </c>
      <c r="C6709">
        <f t="shared" si="198"/>
        <v>2042</v>
      </c>
      <c r="D6709" t="str">
        <f t="shared" si="199"/>
        <v>PUBBDGELCIMP38</v>
      </c>
      <c r="E6709" t="str">
        <f>VLOOKUP(D6709,'NZ40-POPT_tech_groups'!A:B,2,FALSE)</f>
        <v>NZ40-ENE-1-PUBBDG</v>
      </c>
      <c r="F6709" s="3">
        <f>_xlfn.IFNA(_xlfn.IFNA(VLOOKUP(D6709,'Energy Share'!B:D,3,FALSE),VLOOKUP(LEFT(D6709,LEN(D6709)-2),'Energy Share'!B:D,3,FALSE)),0)*HLOOKUP(C6709,'Energy Share'!$I$2:$AL$3,2,FALSE)*VLOOKUP(LEFT(D6709,6),'Energy Share'!$I$6:$J$14,2,FALSE)</f>
        <v>0</v>
      </c>
    </row>
    <row r="6710" spans="1:6" hidden="1" x14ac:dyDescent="0.3">
      <c r="A6710">
        <f>IF(IFERROR(_xlfn.NUMBERVALUE(RIGHT(D6710,2))=C6710-2000,TRUE),1,0)*_xlfn.IFNA(VLOOKUP(LEFT(RIGHT(D6710,LEN(D6710)-6),LEN(RIGHT(D6710,LEN(D6710)-6))-3),'Filter Fuel'!$A$3:$I$29,HLOOKUP(LEFT(D6710,6),'Filter Fuel'!$B$1:$I$2,2,FALSE),FALSE),1)*IF(F6710=0,0,1)</f>
        <v>0</v>
      </c>
      <c r="B6710" t="s">
        <v>2</v>
      </c>
      <c r="C6710">
        <f t="shared" si="198"/>
        <v>2042</v>
      </c>
      <c r="D6710" t="str">
        <f t="shared" si="199"/>
        <v>PUBBDGELCIMP39</v>
      </c>
      <c r="E6710" t="str">
        <f>VLOOKUP(D6710,'NZ40-POPT_tech_groups'!A:B,2,FALSE)</f>
        <v>NZ40-ENE-1-PUBBDG</v>
      </c>
      <c r="F6710" s="3">
        <f>_xlfn.IFNA(_xlfn.IFNA(VLOOKUP(D6710,'Energy Share'!B:D,3,FALSE),VLOOKUP(LEFT(D6710,LEN(D6710)-2),'Energy Share'!B:D,3,FALSE)),0)*HLOOKUP(C6710,'Energy Share'!$I$2:$AL$3,2,FALSE)*VLOOKUP(LEFT(D6710,6),'Energy Share'!$I$6:$J$14,2,FALSE)</f>
        <v>0</v>
      </c>
    </row>
    <row r="6711" spans="1:6" hidden="1" x14ac:dyDescent="0.3">
      <c r="A6711">
        <f>IF(IFERROR(_xlfn.NUMBERVALUE(RIGHT(D6711,2))=C6711-2000,TRUE),1,0)*_xlfn.IFNA(VLOOKUP(LEFT(RIGHT(D6711,LEN(D6711)-6),LEN(RIGHT(D6711,LEN(D6711)-6))-3),'Filter Fuel'!$A$3:$I$29,HLOOKUP(LEFT(D6711,6),'Filter Fuel'!$B$1:$I$2,2,FALSE),FALSE),1)*IF(F6711=0,0,1)</f>
        <v>0</v>
      </c>
      <c r="B6711" t="s">
        <v>2</v>
      </c>
      <c r="C6711">
        <f t="shared" si="198"/>
        <v>2042</v>
      </c>
      <c r="D6711" t="str">
        <f t="shared" si="199"/>
        <v>PUBBDGELCIMP40</v>
      </c>
      <c r="E6711" t="str">
        <f>VLOOKUP(D6711,'NZ40-POPT_tech_groups'!A:B,2,FALSE)</f>
        <v>NZ40-ENE-1-PUBBDG</v>
      </c>
      <c r="F6711" s="3">
        <f>_xlfn.IFNA(_xlfn.IFNA(VLOOKUP(D6711,'Energy Share'!B:D,3,FALSE),VLOOKUP(LEFT(D6711,LEN(D6711)-2),'Energy Share'!B:D,3,FALSE)),0)*HLOOKUP(C6711,'Energy Share'!$I$2:$AL$3,2,FALSE)*VLOOKUP(LEFT(D6711,6),'Energy Share'!$I$6:$J$14,2,FALSE)</f>
        <v>0</v>
      </c>
    </row>
    <row r="6712" spans="1:6" hidden="1" x14ac:dyDescent="0.3">
      <c r="A6712">
        <f>IF(IFERROR(_xlfn.NUMBERVALUE(RIGHT(D6712,2))=C6712-2000,TRUE),1,0)*_xlfn.IFNA(VLOOKUP(LEFT(RIGHT(D6712,LEN(D6712)-6),LEN(RIGHT(D6712,LEN(D6712)-6))-3),'Filter Fuel'!$A$3:$I$29,HLOOKUP(LEFT(D6712,6),'Filter Fuel'!$B$1:$I$2,2,FALSE),FALSE),1)*IF(F6712=0,0,1)</f>
        <v>0</v>
      </c>
      <c r="B6712" t="s">
        <v>2</v>
      </c>
      <c r="C6712">
        <f t="shared" si="198"/>
        <v>2042</v>
      </c>
      <c r="D6712" t="str">
        <f t="shared" si="199"/>
        <v>PUBBDGELCIMP41</v>
      </c>
      <c r="E6712" t="str">
        <f>VLOOKUP(D6712,'NZ40-POPT_tech_groups'!A:B,2,FALSE)</f>
        <v>NZ40-ENE-1-PUBBDG</v>
      </c>
      <c r="F6712" s="3">
        <f>_xlfn.IFNA(_xlfn.IFNA(VLOOKUP(D6712,'Energy Share'!B:D,3,FALSE),VLOOKUP(LEFT(D6712,LEN(D6712)-2),'Energy Share'!B:D,3,FALSE)),0)*HLOOKUP(C6712,'Energy Share'!$I$2:$AL$3,2,FALSE)*VLOOKUP(LEFT(D6712,6),'Energy Share'!$I$6:$J$14,2,FALSE)</f>
        <v>0</v>
      </c>
    </row>
    <row r="6713" spans="1:6" hidden="1" x14ac:dyDescent="0.3">
      <c r="A6713">
        <f>IF(IFERROR(_xlfn.NUMBERVALUE(RIGHT(D6713,2))=C6713-2000,TRUE),1,0)*_xlfn.IFNA(VLOOKUP(LEFT(RIGHT(D6713,LEN(D6713)-6),LEN(RIGHT(D6713,LEN(D6713)-6))-3),'Filter Fuel'!$A$3:$I$29,HLOOKUP(LEFT(D6713,6),'Filter Fuel'!$B$1:$I$2,2,FALSE),FALSE),1)*IF(F6713=0,0,1)</f>
        <v>0</v>
      </c>
      <c r="B6713" t="s">
        <v>2</v>
      </c>
      <c r="C6713">
        <f t="shared" si="198"/>
        <v>2042</v>
      </c>
      <c r="D6713" t="str">
        <f t="shared" si="199"/>
        <v>PUBBDGELCIMP42</v>
      </c>
      <c r="E6713" t="str">
        <f>VLOOKUP(D6713,'NZ40-POPT_tech_groups'!A:B,2,FALSE)</f>
        <v>NZ40-ENE-1-PUBBDG</v>
      </c>
      <c r="F6713" s="3">
        <f>_xlfn.IFNA(_xlfn.IFNA(VLOOKUP(D6713,'Energy Share'!B:D,3,FALSE),VLOOKUP(LEFT(D6713,LEN(D6713)-2),'Energy Share'!B:D,3,FALSE)),0)*HLOOKUP(C6713,'Energy Share'!$I$2:$AL$3,2,FALSE)*VLOOKUP(LEFT(D6713,6),'Energy Share'!$I$6:$J$14,2,FALSE)</f>
        <v>0</v>
      </c>
    </row>
    <row r="6714" spans="1:6" hidden="1" x14ac:dyDescent="0.3">
      <c r="A6714">
        <f>IF(IFERROR(_xlfn.NUMBERVALUE(RIGHT(D6714,2))=C6714-2000,TRUE),1,0)*_xlfn.IFNA(VLOOKUP(LEFT(RIGHT(D6714,LEN(D6714)-6),LEN(RIGHT(D6714,LEN(D6714)-6))-3),'Filter Fuel'!$A$3:$I$29,HLOOKUP(LEFT(D6714,6),'Filter Fuel'!$B$1:$I$2,2,FALSE),FALSE),1)*IF(F6714=0,0,1)</f>
        <v>0</v>
      </c>
      <c r="B6714" t="s">
        <v>2</v>
      </c>
      <c r="C6714">
        <f t="shared" si="198"/>
        <v>2042</v>
      </c>
      <c r="D6714" t="str">
        <f t="shared" si="199"/>
        <v>PUBBDGELCIMP43</v>
      </c>
      <c r="E6714" t="str">
        <f>VLOOKUP(D6714,'NZ40-POPT_tech_groups'!A:B,2,FALSE)</f>
        <v>NZ40-ENE-1-PUBBDG</v>
      </c>
      <c r="F6714" s="3">
        <f>_xlfn.IFNA(_xlfn.IFNA(VLOOKUP(D6714,'Energy Share'!B:D,3,FALSE),VLOOKUP(LEFT(D6714,LEN(D6714)-2),'Energy Share'!B:D,3,FALSE)),0)*HLOOKUP(C6714,'Energy Share'!$I$2:$AL$3,2,FALSE)*VLOOKUP(LEFT(D6714,6),'Energy Share'!$I$6:$J$14,2,FALSE)</f>
        <v>0</v>
      </c>
    </row>
    <row r="6715" spans="1:6" hidden="1" x14ac:dyDescent="0.3">
      <c r="A6715">
        <f>IF(IFERROR(_xlfn.NUMBERVALUE(RIGHT(D6715,2))=C6715-2000,TRUE),1,0)*_xlfn.IFNA(VLOOKUP(LEFT(RIGHT(D6715,LEN(D6715)-6),LEN(RIGHT(D6715,LEN(D6715)-6))-3),'Filter Fuel'!$A$3:$I$29,HLOOKUP(LEFT(D6715,6),'Filter Fuel'!$B$1:$I$2,2,FALSE),FALSE),1)*IF(F6715=0,0,1)</f>
        <v>0</v>
      </c>
      <c r="B6715" t="s">
        <v>2</v>
      </c>
      <c r="C6715">
        <f t="shared" si="198"/>
        <v>2042</v>
      </c>
      <c r="D6715" t="str">
        <f t="shared" si="199"/>
        <v>PUBBDGELCIMP44</v>
      </c>
      <c r="E6715" t="str">
        <f>VLOOKUP(D6715,'NZ40-POPT_tech_groups'!A:B,2,FALSE)</f>
        <v>NZ40-ENE-1-PUBBDG</v>
      </c>
      <c r="F6715" s="3">
        <f>_xlfn.IFNA(_xlfn.IFNA(VLOOKUP(D6715,'Energy Share'!B:D,3,FALSE),VLOOKUP(LEFT(D6715,LEN(D6715)-2),'Energy Share'!B:D,3,FALSE)),0)*HLOOKUP(C6715,'Energy Share'!$I$2:$AL$3,2,FALSE)*VLOOKUP(LEFT(D6715,6),'Energy Share'!$I$6:$J$14,2,FALSE)</f>
        <v>0</v>
      </c>
    </row>
    <row r="6716" spans="1:6" hidden="1" x14ac:dyDescent="0.3">
      <c r="A6716">
        <f>IF(IFERROR(_xlfn.NUMBERVALUE(RIGHT(D6716,2))=C6716-2000,TRUE),1,0)*_xlfn.IFNA(VLOOKUP(LEFT(RIGHT(D6716,LEN(D6716)-6),LEN(RIGHT(D6716,LEN(D6716)-6))-3),'Filter Fuel'!$A$3:$I$29,HLOOKUP(LEFT(D6716,6),'Filter Fuel'!$B$1:$I$2,2,FALSE),FALSE),1)*IF(F6716=0,0,1)</f>
        <v>0</v>
      </c>
      <c r="B6716" t="s">
        <v>2</v>
      </c>
      <c r="C6716">
        <f t="shared" si="198"/>
        <v>2042</v>
      </c>
      <c r="D6716" t="str">
        <f t="shared" si="199"/>
        <v>PUBBDGELCIMP45</v>
      </c>
      <c r="E6716" t="str">
        <f>VLOOKUP(D6716,'NZ40-POPT_tech_groups'!A:B,2,FALSE)</f>
        <v>NZ40-ENE-1-PUBBDG</v>
      </c>
      <c r="F6716" s="3">
        <f>_xlfn.IFNA(_xlfn.IFNA(VLOOKUP(D6716,'Energy Share'!B:D,3,FALSE),VLOOKUP(LEFT(D6716,LEN(D6716)-2),'Energy Share'!B:D,3,FALSE)),0)*HLOOKUP(C6716,'Energy Share'!$I$2:$AL$3,2,FALSE)*VLOOKUP(LEFT(D6716,6),'Energy Share'!$I$6:$J$14,2,FALSE)</f>
        <v>0</v>
      </c>
    </row>
    <row r="6717" spans="1:6" hidden="1" x14ac:dyDescent="0.3">
      <c r="A6717">
        <f>IF(IFERROR(_xlfn.NUMBERVALUE(RIGHT(D6717,2))=C6717-2000,TRUE),1,0)*_xlfn.IFNA(VLOOKUP(LEFT(RIGHT(D6717,LEN(D6717)-6),LEN(RIGHT(D6717,LEN(D6717)-6))-3),'Filter Fuel'!$A$3:$I$29,HLOOKUP(LEFT(D6717,6),'Filter Fuel'!$B$1:$I$2,2,FALSE),FALSE),1)*IF(F6717=0,0,1)</f>
        <v>0</v>
      </c>
      <c r="B6717" t="s">
        <v>2</v>
      </c>
      <c r="C6717">
        <f t="shared" si="198"/>
        <v>2042</v>
      </c>
      <c r="D6717" t="str">
        <f t="shared" si="199"/>
        <v>PUBBDGELCIMP46</v>
      </c>
      <c r="E6717" t="str">
        <f>VLOOKUP(D6717,'NZ40-POPT_tech_groups'!A:B,2,FALSE)</f>
        <v>NZ40-ENE-1-PUBBDG</v>
      </c>
      <c r="F6717" s="3">
        <f>_xlfn.IFNA(_xlfn.IFNA(VLOOKUP(D6717,'Energy Share'!B:D,3,FALSE),VLOOKUP(LEFT(D6717,LEN(D6717)-2),'Energy Share'!B:D,3,FALSE)),0)*HLOOKUP(C6717,'Energy Share'!$I$2:$AL$3,2,FALSE)*VLOOKUP(LEFT(D6717,6),'Energy Share'!$I$6:$J$14,2,FALSE)</f>
        <v>0</v>
      </c>
    </row>
    <row r="6718" spans="1:6" hidden="1" x14ac:dyDescent="0.3">
      <c r="A6718">
        <f>IF(IFERROR(_xlfn.NUMBERVALUE(RIGHT(D6718,2))=C6718-2000,TRUE),1,0)*_xlfn.IFNA(VLOOKUP(LEFT(RIGHT(D6718,LEN(D6718)-6),LEN(RIGHT(D6718,LEN(D6718)-6))-3),'Filter Fuel'!$A$3:$I$29,HLOOKUP(LEFT(D6718,6),'Filter Fuel'!$B$1:$I$2,2,FALSE),FALSE),1)*IF(F6718=0,0,1)</f>
        <v>0</v>
      </c>
      <c r="B6718" t="s">
        <v>2</v>
      </c>
      <c r="C6718">
        <f t="shared" si="198"/>
        <v>2042</v>
      </c>
      <c r="D6718" t="str">
        <f t="shared" si="199"/>
        <v>PUBBDGELCIMP47</v>
      </c>
      <c r="E6718" t="str">
        <f>VLOOKUP(D6718,'NZ40-POPT_tech_groups'!A:B,2,FALSE)</f>
        <v>NZ40-ENE-1-PUBBDG</v>
      </c>
      <c r="F6718" s="3">
        <f>_xlfn.IFNA(_xlfn.IFNA(VLOOKUP(D6718,'Energy Share'!B:D,3,FALSE),VLOOKUP(LEFT(D6718,LEN(D6718)-2),'Energy Share'!B:D,3,FALSE)),0)*HLOOKUP(C6718,'Energy Share'!$I$2:$AL$3,2,FALSE)*VLOOKUP(LEFT(D6718,6),'Energy Share'!$I$6:$J$14,2,FALSE)</f>
        <v>0</v>
      </c>
    </row>
    <row r="6719" spans="1:6" hidden="1" x14ac:dyDescent="0.3">
      <c r="A6719">
        <f>IF(IFERROR(_xlfn.NUMBERVALUE(RIGHT(D6719,2))=C6719-2000,TRUE),1,0)*_xlfn.IFNA(VLOOKUP(LEFT(RIGHT(D6719,LEN(D6719)-6),LEN(RIGHT(D6719,LEN(D6719)-6))-3),'Filter Fuel'!$A$3:$I$29,HLOOKUP(LEFT(D6719,6),'Filter Fuel'!$B$1:$I$2,2,FALSE),FALSE),1)*IF(F6719=0,0,1)</f>
        <v>0</v>
      </c>
      <c r="B6719" t="s">
        <v>2</v>
      </c>
      <c r="C6719">
        <f t="shared" si="198"/>
        <v>2042</v>
      </c>
      <c r="D6719" t="str">
        <f t="shared" si="199"/>
        <v>PUBBDGELCIMP48</v>
      </c>
      <c r="E6719" t="str">
        <f>VLOOKUP(D6719,'NZ40-POPT_tech_groups'!A:B,2,FALSE)</f>
        <v>NZ40-ENE-1-PUBBDG</v>
      </c>
      <c r="F6719" s="3">
        <f>_xlfn.IFNA(_xlfn.IFNA(VLOOKUP(D6719,'Energy Share'!B:D,3,FALSE),VLOOKUP(LEFT(D6719,LEN(D6719)-2),'Energy Share'!B:D,3,FALSE)),0)*HLOOKUP(C6719,'Energy Share'!$I$2:$AL$3,2,FALSE)*VLOOKUP(LEFT(D6719,6),'Energy Share'!$I$6:$J$14,2,FALSE)</f>
        <v>0</v>
      </c>
    </row>
    <row r="6720" spans="1:6" hidden="1" x14ac:dyDescent="0.3">
      <c r="A6720">
        <f>IF(IFERROR(_xlfn.NUMBERVALUE(RIGHT(D6720,2))=C6720-2000,TRUE),1,0)*_xlfn.IFNA(VLOOKUP(LEFT(RIGHT(D6720,LEN(D6720)-6),LEN(RIGHT(D6720,LEN(D6720)-6))-3),'Filter Fuel'!$A$3:$I$29,HLOOKUP(LEFT(D6720,6),'Filter Fuel'!$B$1:$I$2,2,FALSE),FALSE),1)*IF(F6720=0,0,1)</f>
        <v>0</v>
      </c>
      <c r="B6720" t="s">
        <v>2</v>
      </c>
      <c r="C6720">
        <f t="shared" si="198"/>
        <v>2042</v>
      </c>
      <c r="D6720" t="str">
        <f t="shared" si="199"/>
        <v>PUBBDGELCIMP49</v>
      </c>
      <c r="E6720" t="str">
        <f>VLOOKUP(D6720,'NZ40-POPT_tech_groups'!A:B,2,FALSE)</f>
        <v>NZ40-ENE-1-PUBBDG</v>
      </c>
      <c r="F6720" s="3">
        <f>_xlfn.IFNA(_xlfn.IFNA(VLOOKUP(D6720,'Energy Share'!B:D,3,FALSE),VLOOKUP(LEFT(D6720,LEN(D6720)-2),'Energy Share'!B:D,3,FALSE)),0)*HLOOKUP(C6720,'Energy Share'!$I$2:$AL$3,2,FALSE)*VLOOKUP(LEFT(D6720,6),'Energy Share'!$I$6:$J$14,2,FALSE)</f>
        <v>0</v>
      </c>
    </row>
    <row r="6721" spans="1:6" hidden="1" x14ac:dyDescent="0.3">
      <c r="A6721">
        <f>IF(IFERROR(_xlfn.NUMBERVALUE(RIGHT(D6721,2))=C6721-2000,TRUE),1,0)*_xlfn.IFNA(VLOOKUP(LEFT(RIGHT(D6721,LEN(D6721)-6),LEN(RIGHT(D6721,LEN(D6721)-6))-3),'Filter Fuel'!$A$3:$I$29,HLOOKUP(LEFT(D6721,6),'Filter Fuel'!$B$1:$I$2,2,FALSE),FALSE),1)*IF(F6721=0,0,1)</f>
        <v>0</v>
      </c>
      <c r="B6721" t="s">
        <v>2</v>
      </c>
      <c r="C6721">
        <f t="shared" si="198"/>
        <v>2042</v>
      </c>
      <c r="D6721" t="str">
        <f t="shared" si="199"/>
        <v>PUBBDGELCIMP50</v>
      </c>
      <c r="E6721" t="str">
        <f>VLOOKUP(D6721,'NZ40-POPT_tech_groups'!A:B,2,FALSE)</f>
        <v>NZ40-ENE-1-PUBBDG</v>
      </c>
      <c r="F6721" s="3">
        <f>_xlfn.IFNA(_xlfn.IFNA(VLOOKUP(D6721,'Energy Share'!B:D,3,FALSE),VLOOKUP(LEFT(D6721,LEN(D6721)-2),'Energy Share'!B:D,3,FALSE)),0)*HLOOKUP(C6721,'Energy Share'!$I$2:$AL$3,2,FALSE)*VLOOKUP(LEFT(D6721,6),'Energy Share'!$I$6:$J$14,2,FALSE)</f>
        <v>0</v>
      </c>
    </row>
    <row r="6722" spans="1:6" hidden="1" x14ac:dyDescent="0.3">
      <c r="A6722">
        <f>IF(IFERROR(_xlfn.NUMBERVALUE(RIGHT(D6722,2))=C6722-2000,TRUE),1,0)*_xlfn.IFNA(VLOOKUP(LEFT(RIGHT(D6722,LEN(D6722)-6),LEN(RIGHT(D6722,LEN(D6722)-6))-3),'Filter Fuel'!$A$3:$I$29,HLOOKUP(LEFT(D6722,6),'Filter Fuel'!$B$1:$I$2,2,FALSE),FALSE),1)*IF(F6722=0,0,1)</f>
        <v>0</v>
      </c>
      <c r="B6722" t="s">
        <v>2</v>
      </c>
      <c r="C6722">
        <f t="shared" si="198"/>
        <v>2042</v>
      </c>
      <c r="D6722" t="str">
        <f t="shared" si="199"/>
        <v>PUBTRAELCIMP16</v>
      </c>
      <c r="E6722" t="str">
        <f>VLOOKUP(D6722,'NZ40-POPT_tech_groups'!A:B,2,FALSE)</f>
        <v>NZ40-ENE-1-PUBTRA</v>
      </c>
      <c r="F6722" s="3">
        <f>_xlfn.IFNA(_xlfn.IFNA(VLOOKUP(D6722,'Energy Share'!B:D,3,FALSE),VLOOKUP(LEFT(D6722,LEN(D6722)-2),'Energy Share'!B:D,3,FALSE)),0)*HLOOKUP(C6722,'Energy Share'!$I$2:$AL$3,2,FALSE)*VLOOKUP(LEFT(D6722,6),'Energy Share'!$I$6:$J$14,2,FALSE)</f>
        <v>0</v>
      </c>
    </row>
    <row r="6723" spans="1:6" hidden="1" x14ac:dyDescent="0.3">
      <c r="A6723">
        <f>IF(IFERROR(_xlfn.NUMBERVALUE(RIGHT(D6723,2))=C6723-2000,TRUE),1,0)*_xlfn.IFNA(VLOOKUP(LEFT(RIGHT(D6723,LEN(D6723)-6),LEN(RIGHT(D6723,LEN(D6723)-6))-3),'Filter Fuel'!$A$3:$I$29,HLOOKUP(LEFT(D6723,6),'Filter Fuel'!$B$1:$I$2,2,FALSE),FALSE),1)*IF(F6723=0,0,1)</f>
        <v>0</v>
      </c>
      <c r="B6723" t="s">
        <v>2</v>
      </c>
      <c r="C6723">
        <f t="shared" si="198"/>
        <v>2042</v>
      </c>
      <c r="D6723" t="str">
        <f t="shared" si="199"/>
        <v>PUBTRAELCIMP17</v>
      </c>
      <c r="E6723" t="str">
        <f>VLOOKUP(D6723,'NZ40-POPT_tech_groups'!A:B,2,FALSE)</f>
        <v>NZ40-ENE-1-PUBTRA</v>
      </c>
      <c r="F6723" s="3">
        <f>_xlfn.IFNA(_xlfn.IFNA(VLOOKUP(D6723,'Energy Share'!B:D,3,FALSE),VLOOKUP(LEFT(D6723,LEN(D6723)-2),'Energy Share'!B:D,3,FALSE)),0)*HLOOKUP(C6723,'Energy Share'!$I$2:$AL$3,2,FALSE)*VLOOKUP(LEFT(D6723,6),'Energy Share'!$I$6:$J$14,2,FALSE)</f>
        <v>0</v>
      </c>
    </row>
    <row r="6724" spans="1:6" hidden="1" x14ac:dyDescent="0.3">
      <c r="A6724">
        <f>IF(IFERROR(_xlfn.NUMBERVALUE(RIGHT(D6724,2))=C6724-2000,TRUE),1,0)*_xlfn.IFNA(VLOOKUP(LEFT(RIGHT(D6724,LEN(D6724)-6),LEN(RIGHT(D6724,LEN(D6724)-6))-3),'Filter Fuel'!$A$3:$I$29,HLOOKUP(LEFT(D6724,6),'Filter Fuel'!$B$1:$I$2,2,FALSE),FALSE),1)*IF(F6724=0,0,1)</f>
        <v>0</v>
      </c>
      <c r="B6724" t="s">
        <v>2</v>
      </c>
      <c r="C6724">
        <f t="shared" si="198"/>
        <v>2042</v>
      </c>
      <c r="D6724" t="str">
        <f t="shared" si="199"/>
        <v>PUBTRAELCIMP18</v>
      </c>
      <c r="E6724" t="str">
        <f>VLOOKUP(D6724,'NZ40-POPT_tech_groups'!A:B,2,FALSE)</f>
        <v>NZ40-ENE-1-PUBTRA</v>
      </c>
      <c r="F6724" s="3">
        <f>_xlfn.IFNA(_xlfn.IFNA(VLOOKUP(D6724,'Energy Share'!B:D,3,FALSE),VLOOKUP(LEFT(D6724,LEN(D6724)-2),'Energy Share'!B:D,3,FALSE)),0)*HLOOKUP(C6724,'Energy Share'!$I$2:$AL$3,2,FALSE)*VLOOKUP(LEFT(D6724,6),'Energy Share'!$I$6:$J$14,2,FALSE)</f>
        <v>0</v>
      </c>
    </row>
    <row r="6725" spans="1:6" hidden="1" x14ac:dyDescent="0.3">
      <c r="A6725">
        <f>IF(IFERROR(_xlfn.NUMBERVALUE(RIGHT(D6725,2))=C6725-2000,TRUE),1,0)*_xlfn.IFNA(VLOOKUP(LEFT(RIGHT(D6725,LEN(D6725)-6),LEN(RIGHT(D6725,LEN(D6725)-6))-3),'Filter Fuel'!$A$3:$I$29,HLOOKUP(LEFT(D6725,6),'Filter Fuel'!$B$1:$I$2,2,FALSE),FALSE),1)*IF(F6725=0,0,1)</f>
        <v>0</v>
      </c>
      <c r="B6725" t="s">
        <v>2</v>
      </c>
      <c r="C6725">
        <f t="shared" si="198"/>
        <v>2042</v>
      </c>
      <c r="D6725" t="str">
        <f t="shared" si="199"/>
        <v>PUBTRAELCIMP19</v>
      </c>
      <c r="E6725" t="str">
        <f>VLOOKUP(D6725,'NZ40-POPT_tech_groups'!A:B,2,FALSE)</f>
        <v>NZ40-ENE-1-PUBTRA</v>
      </c>
      <c r="F6725" s="3">
        <f>_xlfn.IFNA(_xlfn.IFNA(VLOOKUP(D6725,'Energy Share'!B:D,3,FALSE),VLOOKUP(LEFT(D6725,LEN(D6725)-2),'Energy Share'!B:D,3,FALSE)),0)*HLOOKUP(C6725,'Energy Share'!$I$2:$AL$3,2,FALSE)*VLOOKUP(LEFT(D6725,6),'Energy Share'!$I$6:$J$14,2,FALSE)</f>
        <v>0</v>
      </c>
    </row>
    <row r="6726" spans="1:6" hidden="1" x14ac:dyDescent="0.3">
      <c r="A6726">
        <f>IF(IFERROR(_xlfn.NUMBERVALUE(RIGHT(D6726,2))=C6726-2000,TRUE),1,0)*_xlfn.IFNA(VLOOKUP(LEFT(RIGHT(D6726,LEN(D6726)-6),LEN(RIGHT(D6726,LEN(D6726)-6))-3),'Filter Fuel'!$A$3:$I$29,HLOOKUP(LEFT(D6726,6),'Filter Fuel'!$B$1:$I$2,2,FALSE),FALSE),1)*IF(F6726=0,0,1)</f>
        <v>0</v>
      </c>
      <c r="B6726" t="s">
        <v>2</v>
      </c>
      <c r="C6726">
        <f t="shared" si="198"/>
        <v>2042</v>
      </c>
      <c r="D6726" t="str">
        <f t="shared" si="199"/>
        <v>PUBTRAELCIMP20</v>
      </c>
      <c r="E6726" t="str">
        <f>VLOOKUP(D6726,'NZ40-POPT_tech_groups'!A:B,2,FALSE)</f>
        <v>NZ40-ENE-1-PUBTRA</v>
      </c>
      <c r="F6726" s="3">
        <f>_xlfn.IFNA(_xlfn.IFNA(VLOOKUP(D6726,'Energy Share'!B:D,3,FALSE),VLOOKUP(LEFT(D6726,LEN(D6726)-2),'Energy Share'!B:D,3,FALSE)),0)*HLOOKUP(C6726,'Energy Share'!$I$2:$AL$3,2,FALSE)*VLOOKUP(LEFT(D6726,6),'Energy Share'!$I$6:$J$14,2,FALSE)</f>
        <v>0</v>
      </c>
    </row>
    <row r="6727" spans="1:6" hidden="1" x14ac:dyDescent="0.3">
      <c r="A6727">
        <f>IF(IFERROR(_xlfn.NUMBERVALUE(RIGHT(D6727,2))=C6727-2000,TRUE),1,0)*_xlfn.IFNA(VLOOKUP(LEFT(RIGHT(D6727,LEN(D6727)-6),LEN(RIGHT(D6727,LEN(D6727)-6))-3),'Filter Fuel'!$A$3:$I$29,HLOOKUP(LEFT(D6727,6),'Filter Fuel'!$B$1:$I$2,2,FALSE),FALSE),1)*IF(F6727=0,0,1)</f>
        <v>0</v>
      </c>
      <c r="B6727" t="s">
        <v>2</v>
      </c>
      <c r="C6727">
        <f t="shared" si="198"/>
        <v>2042</v>
      </c>
      <c r="D6727" t="str">
        <f t="shared" si="199"/>
        <v>PUBTRAELCIMP21</v>
      </c>
      <c r="E6727" t="str">
        <f>VLOOKUP(D6727,'NZ40-POPT_tech_groups'!A:B,2,FALSE)</f>
        <v>NZ40-ENE-1-PUBTRA</v>
      </c>
      <c r="F6727" s="3">
        <f>_xlfn.IFNA(_xlfn.IFNA(VLOOKUP(D6727,'Energy Share'!B:D,3,FALSE),VLOOKUP(LEFT(D6727,LEN(D6727)-2),'Energy Share'!B:D,3,FALSE)),0)*HLOOKUP(C6727,'Energy Share'!$I$2:$AL$3,2,FALSE)*VLOOKUP(LEFT(D6727,6),'Energy Share'!$I$6:$J$14,2,FALSE)</f>
        <v>0</v>
      </c>
    </row>
    <row r="6728" spans="1:6" hidden="1" x14ac:dyDescent="0.3">
      <c r="A6728">
        <f>IF(IFERROR(_xlfn.NUMBERVALUE(RIGHT(D6728,2))=C6728-2000,TRUE),1,0)*_xlfn.IFNA(VLOOKUP(LEFT(RIGHT(D6728,LEN(D6728)-6),LEN(RIGHT(D6728,LEN(D6728)-6))-3),'Filter Fuel'!$A$3:$I$29,HLOOKUP(LEFT(D6728,6),'Filter Fuel'!$B$1:$I$2,2,FALSE),FALSE),1)*IF(F6728=0,0,1)</f>
        <v>0</v>
      </c>
      <c r="B6728" t="s">
        <v>2</v>
      </c>
      <c r="C6728">
        <f t="shared" si="198"/>
        <v>2042</v>
      </c>
      <c r="D6728" t="str">
        <f t="shared" si="199"/>
        <v>PUBTRAELCIMP22</v>
      </c>
      <c r="E6728" t="str">
        <f>VLOOKUP(D6728,'NZ40-POPT_tech_groups'!A:B,2,FALSE)</f>
        <v>NZ40-ENE-1-PUBTRA</v>
      </c>
      <c r="F6728" s="3">
        <f>_xlfn.IFNA(_xlfn.IFNA(VLOOKUP(D6728,'Energy Share'!B:D,3,FALSE),VLOOKUP(LEFT(D6728,LEN(D6728)-2),'Energy Share'!B:D,3,FALSE)),0)*HLOOKUP(C6728,'Energy Share'!$I$2:$AL$3,2,FALSE)*VLOOKUP(LEFT(D6728,6),'Energy Share'!$I$6:$J$14,2,FALSE)</f>
        <v>0</v>
      </c>
    </row>
    <row r="6729" spans="1:6" hidden="1" x14ac:dyDescent="0.3">
      <c r="A6729">
        <f>IF(IFERROR(_xlfn.NUMBERVALUE(RIGHT(D6729,2))=C6729-2000,TRUE),1,0)*_xlfn.IFNA(VLOOKUP(LEFT(RIGHT(D6729,LEN(D6729)-6),LEN(RIGHT(D6729,LEN(D6729)-6))-3),'Filter Fuel'!$A$3:$I$29,HLOOKUP(LEFT(D6729,6),'Filter Fuel'!$B$1:$I$2,2,FALSE),FALSE),1)*IF(F6729=0,0,1)</f>
        <v>0</v>
      </c>
      <c r="B6729" t="s">
        <v>2</v>
      </c>
      <c r="C6729">
        <f t="shared" si="198"/>
        <v>2042</v>
      </c>
      <c r="D6729" t="str">
        <f t="shared" si="199"/>
        <v>PUBTRAELCIMP23</v>
      </c>
      <c r="E6729" t="str">
        <f>VLOOKUP(D6729,'NZ40-POPT_tech_groups'!A:B,2,FALSE)</f>
        <v>NZ40-ENE-1-PUBTRA</v>
      </c>
      <c r="F6729" s="3">
        <f>_xlfn.IFNA(_xlfn.IFNA(VLOOKUP(D6729,'Energy Share'!B:D,3,FALSE),VLOOKUP(LEFT(D6729,LEN(D6729)-2),'Energy Share'!B:D,3,FALSE)),0)*HLOOKUP(C6729,'Energy Share'!$I$2:$AL$3,2,FALSE)*VLOOKUP(LEFT(D6729,6),'Energy Share'!$I$6:$J$14,2,FALSE)</f>
        <v>0</v>
      </c>
    </row>
    <row r="6730" spans="1:6" hidden="1" x14ac:dyDescent="0.3">
      <c r="A6730">
        <f>IF(IFERROR(_xlfn.NUMBERVALUE(RIGHT(D6730,2))=C6730-2000,TRUE),1,0)*_xlfn.IFNA(VLOOKUP(LEFT(RIGHT(D6730,LEN(D6730)-6),LEN(RIGHT(D6730,LEN(D6730)-6))-3),'Filter Fuel'!$A$3:$I$29,HLOOKUP(LEFT(D6730,6),'Filter Fuel'!$B$1:$I$2,2,FALSE),FALSE),1)*IF(F6730=0,0,1)</f>
        <v>0</v>
      </c>
      <c r="B6730" t="s">
        <v>2</v>
      </c>
      <c r="C6730">
        <f t="shared" si="198"/>
        <v>2042</v>
      </c>
      <c r="D6730" t="str">
        <f t="shared" si="199"/>
        <v>PUBTRAELCIMP24</v>
      </c>
      <c r="E6730" t="str">
        <f>VLOOKUP(D6730,'NZ40-POPT_tech_groups'!A:B,2,FALSE)</f>
        <v>NZ40-ENE-1-PUBTRA</v>
      </c>
      <c r="F6730" s="3">
        <f>_xlfn.IFNA(_xlfn.IFNA(VLOOKUP(D6730,'Energy Share'!B:D,3,FALSE),VLOOKUP(LEFT(D6730,LEN(D6730)-2),'Energy Share'!B:D,3,FALSE)),0)*HLOOKUP(C6730,'Energy Share'!$I$2:$AL$3,2,FALSE)*VLOOKUP(LEFT(D6730,6),'Energy Share'!$I$6:$J$14,2,FALSE)</f>
        <v>0</v>
      </c>
    </row>
    <row r="6731" spans="1:6" hidden="1" x14ac:dyDescent="0.3">
      <c r="A6731">
        <f>IF(IFERROR(_xlfn.NUMBERVALUE(RIGHT(D6731,2))=C6731-2000,TRUE),1,0)*_xlfn.IFNA(VLOOKUP(LEFT(RIGHT(D6731,LEN(D6731)-6),LEN(RIGHT(D6731,LEN(D6731)-6))-3),'Filter Fuel'!$A$3:$I$29,HLOOKUP(LEFT(D6731,6),'Filter Fuel'!$B$1:$I$2,2,FALSE),FALSE),1)*IF(F6731=0,0,1)</f>
        <v>0</v>
      </c>
      <c r="B6731" t="s">
        <v>2</v>
      </c>
      <c r="C6731">
        <f t="shared" si="198"/>
        <v>2042</v>
      </c>
      <c r="D6731" t="str">
        <f t="shared" si="199"/>
        <v>PUBTRAELCIMP25</v>
      </c>
      <c r="E6731" t="str">
        <f>VLOOKUP(D6731,'NZ40-POPT_tech_groups'!A:B,2,FALSE)</f>
        <v>NZ40-ENE-1-PUBTRA</v>
      </c>
      <c r="F6731" s="3">
        <f>_xlfn.IFNA(_xlfn.IFNA(VLOOKUP(D6731,'Energy Share'!B:D,3,FALSE),VLOOKUP(LEFT(D6731,LEN(D6731)-2),'Energy Share'!B:D,3,FALSE)),0)*HLOOKUP(C6731,'Energy Share'!$I$2:$AL$3,2,FALSE)*VLOOKUP(LEFT(D6731,6),'Energy Share'!$I$6:$J$14,2,FALSE)</f>
        <v>0</v>
      </c>
    </row>
    <row r="6732" spans="1:6" hidden="1" x14ac:dyDescent="0.3">
      <c r="A6732">
        <f>IF(IFERROR(_xlfn.NUMBERVALUE(RIGHT(D6732,2))=C6732-2000,TRUE),1,0)*_xlfn.IFNA(VLOOKUP(LEFT(RIGHT(D6732,LEN(D6732)-6),LEN(RIGHT(D6732,LEN(D6732)-6))-3),'Filter Fuel'!$A$3:$I$29,HLOOKUP(LEFT(D6732,6),'Filter Fuel'!$B$1:$I$2,2,FALSE),FALSE),1)*IF(F6732=0,0,1)</f>
        <v>0</v>
      </c>
      <c r="B6732" t="s">
        <v>2</v>
      </c>
      <c r="C6732">
        <f t="shared" si="198"/>
        <v>2042</v>
      </c>
      <c r="D6732" t="str">
        <f t="shared" si="199"/>
        <v>PUBTRAELCIMP26</v>
      </c>
      <c r="E6732" t="str">
        <f>VLOOKUP(D6732,'NZ40-POPT_tech_groups'!A:B,2,FALSE)</f>
        <v>NZ40-ENE-1-PUBTRA</v>
      </c>
      <c r="F6732" s="3">
        <f>_xlfn.IFNA(_xlfn.IFNA(VLOOKUP(D6732,'Energy Share'!B:D,3,FALSE),VLOOKUP(LEFT(D6732,LEN(D6732)-2),'Energy Share'!B:D,3,FALSE)),0)*HLOOKUP(C6732,'Energy Share'!$I$2:$AL$3,2,FALSE)*VLOOKUP(LEFT(D6732,6),'Energy Share'!$I$6:$J$14,2,FALSE)</f>
        <v>0</v>
      </c>
    </row>
    <row r="6733" spans="1:6" hidden="1" x14ac:dyDescent="0.3">
      <c r="A6733">
        <f>IF(IFERROR(_xlfn.NUMBERVALUE(RIGHT(D6733,2))=C6733-2000,TRUE),1,0)*_xlfn.IFNA(VLOOKUP(LEFT(RIGHT(D6733,LEN(D6733)-6),LEN(RIGHT(D6733,LEN(D6733)-6))-3),'Filter Fuel'!$A$3:$I$29,HLOOKUP(LEFT(D6733,6),'Filter Fuel'!$B$1:$I$2,2,FALSE),FALSE),1)*IF(F6733=0,0,1)</f>
        <v>0</v>
      </c>
      <c r="B6733" t="s">
        <v>2</v>
      </c>
      <c r="C6733">
        <f t="shared" si="198"/>
        <v>2042</v>
      </c>
      <c r="D6733" t="str">
        <f t="shared" si="199"/>
        <v>PUBTRAELCIMP27</v>
      </c>
      <c r="E6733" t="str">
        <f>VLOOKUP(D6733,'NZ40-POPT_tech_groups'!A:B,2,FALSE)</f>
        <v>NZ40-ENE-1-PUBTRA</v>
      </c>
      <c r="F6733" s="3">
        <f>_xlfn.IFNA(_xlfn.IFNA(VLOOKUP(D6733,'Energy Share'!B:D,3,FALSE),VLOOKUP(LEFT(D6733,LEN(D6733)-2),'Energy Share'!B:D,3,FALSE)),0)*HLOOKUP(C6733,'Energy Share'!$I$2:$AL$3,2,FALSE)*VLOOKUP(LEFT(D6733,6),'Energy Share'!$I$6:$J$14,2,FALSE)</f>
        <v>0</v>
      </c>
    </row>
    <row r="6734" spans="1:6" hidden="1" x14ac:dyDescent="0.3">
      <c r="A6734">
        <f>IF(IFERROR(_xlfn.NUMBERVALUE(RIGHT(D6734,2))=C6734-2000,TRUE),1,0)*_xlfn.IFNA(VLOOKUP(LEFT(RIGHT(D6734,LEN(D6734)-6),LEN(RIGHT(D6734,LEN(D6734)-6))-3),'Filter Fuel'!$A$3:$I$29,HLOOKUP(LEFT(D6734,6),'Filter Fuel'!$B$1:$I$2,2,FALSE),FALSE),1)*IF(F6734=0,0,1)</f>
        <v>0</v>
      </c>
      <c r="B6734" t="s">
        <v>2</v>
      </c>
      <c r="C6734">
        <f t="shared" si="198"/>
        <v>2042</v>
      </c>
      <c r="D6734" t="str">
        <f t="shared" si="199"/>
        <v>PUBTRAELCIMP28</v>
      </c>
      <c r="E6734" t="str">
        <f>VLOOKUP(D6734,'NZ40-POPT_tech_groups'!A:B,2,FALSE)</f>
        <v>NZ40-ENE-1-PUBTRA</v>
      </c>
      <c r="F6734" s="3">
        <f>_xlfn.IFNA(_xlfn.IFNA(VLOOKUP(D6734,'Energy Share'!B:D,3,FALSE),VLOOKUP(LEFT(D6734,LEN(D6734)-2),'Energy Share'!B:D,3,FALSE)),0)*HLOOKUP(C6734,'Energy Share'!$I$2:$AL$3,2,FALSE)*VLOOKUP(LEFT(D6734,6),'Energy Share'!$I$6:$J$14,2,FALSE)</f>
        <v>0</v>
      </c>
    </row>
    <row r="6735" spans="1:6" hidden="1" x14ac:dyDescent="0.3">
      <c r="A6735">
        <f>IF(IFERROR(_xlfn.NUMBERVALUE(RIGHT(D6735,2))=C6735-2000,TRUE),1,0)*_xlfn.IFNA(VLOOKUP(LEFT(RIGHT(D6735,LEN(D6735)-6),LEN(RIGHT(D6735,LEN(D6735)-6))-3),'Filter Fuel'!$A$3:$I$29,HLOOKUP(LEFT(D6735,6),'Filter Fuel'!$B$1:$I$2,2,FALSE),FALSE),1)*IF(F6735=0,0,1)</f>
        <v>0</v>
      </c>
      <c r="B6735" t="s">
        <v>2</v>
      </c>
      <c r="C6735">
        <f t="shared" si="198"/>
        <v>2042</v>
      </c>
      <c r="D6735" t="str">
        <f t="shared" si="199"/>
        <v>PUBTRAELCIMP29</v>
      </c>
      <c r="E6735" t="str">
        <f>VLOOKUP(D6735,'NZ40-POPT_tech_groups'!A:B,2,FALSE)</f>
        <v>NZ40-ENE-1-PUBTRA</v>
      </c>
      <c r="F6735" s="3">
        <f>_xlfn.IFNA(_xlfn.IFNA(VLOOKUP(D6735,'Energy Share'!B:D,3,FALSE),VLOOKUP(LEFT(D6735,LEN(D6735)-2),'Energy Share'!B:D,3,FALSE)),0)*HLOOKUP(C6735,'Energy Share'!$I$2:$AL$3,2,FALSE)*VLOOKUP(LEFT(D6735,6),'Energy Share'!$I$6:$J$14,2,FALSE)</f>
        <v>0</v>
      </c>
    </row>
    <row r="6736" spans="1:6" hidden="1" x14ac:dyDescent="0.3">
      <c r="A6736">
        <f>IF(IFERROR(_xlfn.NUMBERVALUE(RIGHT(D6736,2))=C6736-2000,TRUE),1,0)*_xlfn.IFNA(VLOOKUP(LEFT(RIGHT(D6736,LEN(D6736)-6),LEN(RIGHT(D6736,LEN(D6736)-6))-3),'Filter Fuel'!$A$3:$I$29,HLOOKUP(LEFT(D6736,6),'Filter Fuel'!$B$1:$I$2,2,FALSE),FALSE),1)*IF(F6736=0,0,1)</f>
        <v>0</v>
      </c>
      <c r="B6736" t="s">
        <v>2</v>
      </c>
      <c r="C6736">
        <f t="shared" si="198"/>
        <v>2042</v>
      </c>
      <c r="D6736" t="str">
        <f t="shared" si="199"/>
        <v>PUBTRAELCIMP30</v>
      </c>
      <c r="E6736" t="str">
        <f>VLOOKUP(D6736,'NZ40-POPT_tech_groups'!A:B,2,FALSE)</f>
        <v>NZ40-ENE-1-PUBTRA</v>
      </c>
      <c r="F6736" s="3">
        <f>_xlfn.IFNA(_xlfn.IFNA(VLOOKUP(D6736,'Energy Share'!B:D,3,FALSE),VLOOKUP(LEFT(D6736,LEN(D6736)-2),'Energy Share'!B:D,3,FALSE)),0)*HLOOKUP(C6736,'Energy Share'!$I$2:$AL$3,2,FALSE)*VLOOKUP(LEFT(D6736,6),'Energy Share'!$I$6:$J$14,2,FALSE)</f>
        <v>0</v>
      </c>
    </row>
    <row r="6737" spans="1:6" hidden="1" x14ac:dyDescent="0.3">
      <c r="A6737">
        <f>IF(IFERROR(_xlfn.NUMBERVALUE(RIGHT(D6737,2))=C6737-2000,TRUE),1,0)*_xlfn.IFNA(VLOOKUP(LEFT(RIGHT(D6737,LEN(D6737)-6),LEN(RIGHT(D6737,LEN(D6737)-6))-3),'Filter Fuel'!$A$3:$I$29,HLOOKUP(LEFT(D6737,6),'Filter Fuel'!$B$1:$I$2,2,FALSE),FALSE),1)*IF(F6737=0,0,1)</f>
        <v>0</v>
      </c>
      <c r="B6737" t="s">
        <v>2</v>
      </c>
      <c r="C6737">
        <f t="shared" si="198"/>
        <v>2042</v>
      </c>
      <c r="D6737" t="str">
        <f t="shared" si="199"/>
        <v>PUBTRAELCIMP31</v>
      </c>
      <c r="E6737" t="str">
        <f>VLOOKUP(D6737,'NZ40-POPT_tech_groups'!A:B,2,FALSE)</f>
        <v>NZ40-ENE-1-PUBTRA</v>
      </c>
      <c r="F6737" s="3">
        <f>_xlfn.IFNA(_xlfn.IFNA(VLOOKUP(D6737,'Energy Share'!B:D,3,FALSE),VLOOKUP(LEFT(D6737,LEN(D6737)-2),'Energy Share'!B:D,3,FALSE)),0)*HLOOKUP(C6737,'Energy Share'!$I$2:$AL$3,2,FALSE)*VLOOKUP(LEFT(D6737,6),'Energy Share'!$I$6:$J$14,2,FALSE)</f>
        <v>0</v>
      </c>
    </row>
    <row r="6738" spans="1:6" hidden="1" x14ac:dyDescent="0.3">
      <c r="A6738">
        <f>IF(IFERROR(_xlfn.NUMBERVALUE(RIGHT(D6738,2))=C6738-2000,TRUE),1,0)*_xlfn.IFNA(VLOOKUP(LEFT(RIGHT(D6738,LEN(D6738)-6),LEN(RIGHT(D6738,LEN(D6738)-6))-3),'Filter Fuel'!$A$3:$I$29,HLOOKUP(LEFT(D6738,6),'Filter Fuel'!$B$1:$I$2,2,FALSE),FALSE),1)*IF(F6738=0,0,1)</f>
        <v>0</v>
      </c>
      <c r="B6738" t="s">
        <v>2</v>
      </c>
      <c r="C6738">
        <f t="shared" si="198"/>
        <v>2042</v>
      </c>
      <c r="D6738" t="str">
        <f t="shared" si="199"/>
        <v>PUBTRAELCIMP32</v>
      </c>
      <c r="E6738" t="str">
        <f>VLOOKUP(D6738,'NZ40-POPT_tech_groups'!A:B,2,FALSE)</f>
        <v>NZ40-ENE-1-PUBTRA</v>
      </c>
      <c r="F6738" s="3">
        <f>_xlfn.IFNA(_xlfn.IFNA(VLOOKUP(D6738,'Energy Share'!B:D,3,FALSE),VLOOKUP(LEFT(D6738,LEN(D6738)-2),'Energy Share'!B:D,3,FALSE)),0)*HLOOKUP(C6738,'Energy Share'!$I$2:$AL$3,2,FALSE)*VLOOKUP(LEFT(D6738,6),'Energy Share'!$I$6:$J$14,2,FALSE)</f>
        <v>0</v>
      </c>
    </row>
    <row r="6739" spans="1:6" hidden="1" x14ac:dyDescent="0.3">
      <c r="A6739">
        <f>IF(IFERROR(_xlfn.NUMBERVALUE(RIGHT(D6739,2))=C6739-2000,TRUE),1,0)*_xlfn.IFNA(VLOOKUP(LEFT(RIGHT(D6739,LEN(D6739)-6),LEN(RIGHT(D6739,LEN(D6739)-6))-3),'Filter Fuel'!$A$3:$I$29,HLOOKUP(LEFT(D6739,6),'Filter Fuel'!$B$1:$I$2,2,FALSE),FALSE),1)*IF(F6739=0,0,1)</f>
        <v>0</v>
      </c>
      <c r="B6739" t="s">
        <v>2</v>
      </c>
      <c r="C6739">
        <f t="shared" si="198"/>
        <v>2042</v>
      </c>
      <c r="D6739" t="str">
        <f t="shared" si="199"/>
        <v>PUBTRAELCIMP33</v>
      </c>
      <c r="E6739" t="str">
        <f>VLOOKUP(D6739,'NZ40-POPT_tech_groups'!A:B,2,FALSE)</f>
        <v>NZ40-ENE-1-PUBTRA</v>
      </c>
      <c r="F6739" s="3">
        <f>_xlfn.IFNA(_xlfn.IFNA(VLOOKUP(D6739,'Energy Share'!B:D,3,FALSE),VLOOKUP(LEFT(D6739,LEN(D6739)-2),'Energy Share'!B:D,3,FALSE)),0)*HLOOKUP(C6739,'Energy Share'!$I$2:$AL$3,2,FALSE)*VLOOKUP(LEFT(D6739,6),'Energy Share'!$I$6:$J$14,2,FALSE)</f>
        <v>0</v>
      </c>
    </row>
    <row r="6740" spans="1:6" hidden="1" x14ac:dyDescent="0.3">
      <c r="A6740">
        <f>IF(IFERROR(_xlfn.NUMBERVALUE(RIGHT(D6740,2))=C6740-2000,TRUE),1,0)*_xlfn.IFNA(VLOOKUP(LEFT(RIGHT(D6740,LEN(D6740)-6),LEN(RIGHT(D6740,LEN(D6740)-6))-3),'Filter Fuel'!$A$3:$I$29,HLOOKUP(LEFT(D6740,6),'Filter Fuel'!$B$1:$I$2,2,FALSE),FALSE),1)*IF(F6740=0,0,1)</f>
        <v>0</v>
      </c>
      <c r="B6740" t="s">
        <v>2</v>
      </c>
      <c r="C6740">
        <f t="shared" si="198"/>
        <v>2042</v>
      </c>
      <c r="D6740" t="str">
        <f t="shared" si="199"/>
        <v>PUBTRAELCIMP34</v>
      </c>
      <c r="E6740" t="str">
        <f>VLOOKUP(D6740,'NZ40-POPT_tech_groups'!A:B,2,FALSE)</f>
        <v>NZ40-ENE-1-PUBTRA</v>
      </c>
      <c r="F6740" s="3">
        <f>_xlfn.IFNA(_xlfn.IFNA(VLOOKUP(D6740,'Energy Share'!B:D,3,FALSE),VLOOKUP(LEFT(D6740,LEN(D6740)-2),'Energy Share'!B:D,3,FALSE)),0)*HLOOKUP(C6740,'Energy Share'!$I$2:$AL$3,2,FALSE)*VLOOKUP(LEFT(D6740,6),'Energy Share'!$I$6:$J$14,2,FALSE)</f>
        <v>0</v>
      </c>
    </row>
    <row r="6741" spans="1:6" hidden="1" x14ac:dyDescent="0.3">
      <c r="A6741">
        <f>IF(IFERROR(_xlfn.NUMBERVALUE(RIGHT(D6741,2))=C6741-2000,TRUE),1,0)*_xlfn.IFNA(VLOOKUP(LEFT(RIGHT(D6741,LEN(D6741)-6),LEN(RIGHT(D6741,LEN(D6741)-6))-3),'Filter Fuel'!$A$3:$I$29,HLOOKUP(LEFT(D6741,6),'Filter Fuel'!$B$1:$I$2,2,FALSE),FALSE),1)*IF(F6741=0,0,1)</f>
        <v>0</v>
      </c>
      <c r="B6741" t="s">
        <v>2</v>
      </c>
      <c r="C6741">
        <f t="shared" si="198"/>
        <v>2042</v>
      </c>
      <c r="D6741" t="str">
        <f t="shared" si="199"/>
        <v>PUBTRAELCIMP35</v>
      </c>
      <c r="E6741" t="str">
        <f>VLOOKUP(D6741,'NZ40-POPT_tech_groups'!A:B,2,FALSE)</f>
        <v>NZ40-ENE-1-PUBTRA</v>
      </c>
      <c r="F6741" s="3">
        <f>_xlfn.IFNA(_xlfn.IFNA(VLOOKUP(D6741,'Energy Share'!B:D,3,FALSE),VLOOKUP(LEFT(D6741,LEN(D6741)-2),'Energy Share'!B:D,3,FALSE)),0)*HLOOKUP(C6741,'Energy Share'!$I$2:$AL$3,2,FALSE)*VLOOKUP(LEFT(D6741,6),'Energy Share'!$I$6:$J$14,2,FALSE)</f>
        <v>0</v>
      </c>
    </row>
    <row r="6742" spans="1:6" hidden="1" x14ac:dyDescent="0.3">
      <c r="A6742">
        <f>IF(IFERROR(_xlfn.NUMBERVALUE(RIGHT(D6742,2))=C6742-2000,TRUE),1,0)*_xlfn.IFNA(VLOOKUP(LEFT(RIGHT(D6742,LEN(D6742)-6),LEN(RIGHT(D6742,LEN(D6742)-6))-3),'Filter Fuel'!$A$3:$I$29,HLOOKUP(LEFT(D6742,6),'Filter Fuel'!$B$1:$I$2,2,FALSE),FALSE),1)*IF(F6742=0,0,1)</f>
        <v>0</v>
      </c>
      <c r="B6742" t="s">
        <v>2</v>
      </c>
      <c r="C6742">
        <f t="shared" si="198"/>
        <v>2042</v>
      </c>
      <c r="D6742" t="str">
        <f t="shared" si="199"/>
        <v>PUBTRAELCIMP36</v>
      </c>
      <c r="E6742" t="str">
        <f>VLOOKUP(D6742,'NZ40-POPT_tech_groups'!A:B,2,FALSE)</f>
        <v>NZ40-ENE-1-PUBTRA</v>
      </c>
      <c r="F6742" s="3">
        <f>_xlfn.IFNA(_xlfn.IFNA(VLOOKUP(D6742,'Energy Share'!B:D,3,FALSE),VLOOKUP(LEFT(D6742,LEN(D6742)-2),'Energy Share'!B:D,3,FALSE)),0)*HLOOKUP(C6742,'Energy Share'!$I$2:$AL$3,2,FALSE)*VLOOKUP(LEFT(D6742,6),'Energy Share'!$I$6:$J$14,2,FALSE)</f>
        <v>0</v>
      </c>
    </row>
    <row r="6743" spans="1:6" hidden="1" x14ac:dyDescent="0.3">
      <c r="A6743">
        <f>IF(IFERROR(_xlfn.NUMBERVALUE(RIGHT(D6743,2))=C6743-2000,TRUE),1,0)*_xlfn.IFNA(VLOOKUP(LEFT(RIGHT(D6743,LEN(D6743)-6),LEN(RIGHT(D6743,LEN(D6743)-6))-3),'Filter Fuel'!$A$3:$I$29,HLOOKUP(LEFT(D6743,6),'Filter Fuel'!$B$1:$I$2,2,FALSE),FALSE),1)*IF(F6743=0,0,1)</f>
        <v>0</v>
      </c>
      <c r="B6743" t="s">
        <v>2</v>
      </c>
      <c r="C6743">
        <f t="shared" si="198"/>
        <v>2042</v>
      </c>
      <c r="D6743" t="str">
        <f t="shared" si="199"/>
        <v>PUBTRAELCIMP37</v>
      </c>
      <c r="E6743" t="str">
        <f>VLOOKUP(D6743,'NZ40-POPT_tech_groups'!A:B,2,FALSE)</f>
        <v>NZ40-ENE-1-PUBTRA</v>
      </c>
      <c r="F6743" s="3">
        <f>_xlfn.IFNA(_xlfn.IFNA(VLOOKUP(D6743,'Energy Share'!B:D,3,FALSE),VLOOKUP(LEFT(D6743,LEN(D6743)-2),'Energy Share'!B:D,3,FALSE)),0)*HLOOKUP(C6743,'Energy Share'!$I$2:$AL$3,2,FALSE)*VLOOKUP(LEFT(D6743,6),'Energy Share'!$I$6:$J$14,2,FALSE)</f>
        <v>0</v>
      </c>
    </row>
    <row r="6744" spans="1:6" hidden="1" x14ac:dyDescent="0.3">
      <c r="A6744">
        <f>IF(IFERROR(_xlfn.NUMBERVALUE(RIGHT(D6744,2))=C6744-2000,TRUE),1,0)*_xlfn.IFNA(VLOOKUP(LEFT(RIGHT(D6744,LEN(D6744)-6),LEN(RIGHT(D6744,LEN(D6744)-6))-3),'Filter Fuel'!$A$3:$I$29,HLOOKUP(LEFT(D6744,6),'Filter Fuel'!$B$1:$I$2,2,FALSE),FALSE),1)*IF(F6744=0,0,1)</f>
        <v>0</v>
      </c>
      <c r="B6744" t="s">
        <v>2</v>
      </c>
      <c r="C6744">
        <f t="shared" si="198"/>
        <v>2042</v>
      </c>
      <c r="D6744" t="str">
        <f t="shared" si="199"/>
        <v>PUBTRAELCIMP38</v>
      </c>
      <c r="E6744" t="str">
        <f>VLOOKUP(D6744,'NZ40-POPT_tech_groups'!A:B,2,FALSE)</f>
        <v>NZ40-ENE-1-PUBTRA</v>
      </c>
      <c r="F6744" s="3">
        <f>_xlfn.IFNA(_xlfn.IFNA(VLOOKUP(D6744,'Energy Share'!B:D,3,FALSE),VLOOKUP(LEFT(D6744,LEN(D6744)-2),'Energy Share'!B:D,3,FALSE)),0)*HLOOKUP(C6744,'Energy Share'!$I$2:$AL$3,2,FALSE)*VLOOKUP(LEFT(D6744,6),'Energy Share'!$I$6:$J$14,2,FALSE)</f>
        <v>0</v>
      </c>
    </row>
    <row r="6745" spans="1:6" hidden="1" x14ac:dyDescent="0.3">
      <c r="A6745">
        <f>IF(IFERROR(_xlfn.NUMBERVALUE(RIGHT(D6745,2))=C6745-2000,TRUE),1,0)*_xlfn.IFNA(VLOOKUP(LEFT(RIGHT(D6745,LEN(D6745)-6),LEN(RIGHT(D6745,LEN(D6745)-6))-3),'Filter Fuel'!$A$3:$I$29,HLOOKUP(LEFT(D6745,6),'Filter Fuel'!$B$1:$I$2,2,FALSE),FALSE),1)*IF(F6745=0,0,1)</f>
        <v>0</v>
      </c>
      <c r="B6745" t="s">
        <v>2</v>
      </c>
      <c r="C6745">
        <f t="shared" ref="C6745:C6808" si="200">C6402+1</f>
        <v>2042</v>
      </c>
      <c r="D6745" t="str">
        <f t="shared" ref="D6745:D6808" si="201">D6402</f>
        <v>PUBTRAELCIMP39</v>
      </c>
      <c r="E6745" t="str">
        <f>VLOOKUP(D6745,'NZ40-POPT_tech_groups'!A:B,2,FALSE)</f>
        <v>NZ40-ENE-1-PUBTRA</v>
      </c>
      <c r="F6745" s="3">
        <f>_xlfn.IFNA(_xlfn.IFNA(VLOOKUP(D6745,'Energy Share'!B:D,3,FALSE),VLOOKUP(LEFT(D6745,LEN(D6745)-2),'Energy Share'!B:D,3,FALSE)),0)*HLOOKUP(C6745,'Energy Share'!$I$2:$AL$3,2,FALSE)*VLOOKUP(LEFT(D6745,6),'Energy Share'!$I$6:$J$14,2,FALSE)</f>
        <v>0</v>
      </c>
    </row>
    <row r="6746" spans="1:6" hidden="1" x14ac:dyDescent="0.3">
      <c r="A6746">
        <f>IF(IFERROR(_xlfn.NUMBERVALUE(RIGHT(D6746,2))=C6746-2000,TRUE),1,0)*_xlfn.IFNA(VLOOKUP(LEFT(RIGHT(D6746,LEN(D6746)-6),LEN(RIGHT(D6746,LEN(D6746)-6))-3),'Filter Fuel'!$A$3:$I$29,HLOOKUP(LEFT(D6746,6),'Filter Fuel'!$B$1:$I$2,2,FALSE),FALSE),1)*IF(F6746=0,0,1)</f>
        <v>0</v>
      </c>
      <c r="B6746" t="s">
        <v>2</v>
      </c>
      <c r="C6746">
        <f t="shared" si="200"/>
        <v>2042</v>
      </c>
      <c r="D6746" t="str">
        <f t="shared" si="201"/>
        <v>PUBTRAELCIMP40</v>
      </c>
      <c r="E6746" t="str">
        <f>VLOOKUP(D6746,'NZ40-POPT_tech_groups'!A:B,2,FALSE)</f>
        <v>NZ40-ENE-1-PUBTRA</v>
      </c>
      <c r="F6746" s="3">
        <f>_xlfn.IFNA(_xlfn.IFNA(VLOOKUP(D6746,'Energy Share'!B:D,3,FALSE),VLOOKUP(LEFT(D6746,LEN(D6746)-2),'Energy Share'!B:D,3,FALSE)),0)*HLOOKUP(C6746,'Energy Share'!$I$2:$AL$3,2,FALSE)*VLOOKUP(LEFT(D6746,6),'Energy Share'!$I$6:$J$14,2,FALSE)</f>
        <v>0</v>
      </c>
    </row>
    <row r="6747" spans="1:6" hidden="1" x14ac:dyDescent="0.3">
      <c r="A6747">
        <f>IF(IFERROR(_xlfn.NUMBERVALUE(RIGHT(D6747,2))=C6747-2000,TRUE),1,0)*_xlfn.IFNA(VLOOKUP(LEFT(RIGHT(D6747,LEN(D6747)-6),LEN(RIGHT(D6747,LEN(D6747)-6))-3),'Filter Fuel'!$A$3:$I$29,HLOOKUP(LEFT(D6747,6),'Filter Fuel'!$B$1:$I$2,2,FALSE),FALSE),1)*IF(F6747=0,0,1)</f>
        <v>0</v>
      </c>
      <c r="B6747" t="s">
        <v>2</v>
      </c>
      <c r="C6747">
        <f t="shared" si="200"/>
        <v>2042</v>
      </c>
      <c r="D6747" t="str">
        <f t="shared" si="201"/>
        <v>PUBTRAELCIMP41</v>
      </c>
      <c r="E6747" t="str">
        <f>VLOOKUP(D6747,'NZ40-POPT_tech_groups'!A:B,2,FALSE)</f>
        <v>NZ40-ENE-1-PUBTRA</v>
      </c>
      <c r="F6747" s="3">
        <f>_xlfn.IFNA(_xlfn.IFNA(VLOOKUP(D6747,'Energy Share'!B:D,3,FALSE),VLOOKUP(LEFT(D6747,LEN(D6747)-2),'Energy Share'!B:D,3,FALSE)),0)*HLOOKUP(C6747,'Energy Share'!$I$2:$AL$3,2,FALSE)*VLOOKUP(LEFT(D6747,6),'Energy Share'!$I$6:$J$14,2,FALSE)</f>
        <v>0</v>
      </c>
    </row>
    <row r="6748" spans="1:6" hidden="1" x14ac:dyDescent="0.3">
      <c r="A6748">
        <f>IF(IFERROR(_xlfn.NUMBERVALUE(RIGHT(D6748,2))=C6748-2000,TRUE),1,0)*_xlfn.IFNA(VLOOKUP(LEFT(RIGHT(D6748,LEN(D6748)-6),LEN(RIGHT(D6748,LEN(D6748)-6))-3),'Filter Fuel'!$A$3:$I$29,HLOOKUP(LEFT(D6748,6),'Filter Fuel'!$B$1:$I$2,2,FALSE),FALSE),1)*IF(F6748=0,0,1)</f>
        <v>0</v>
      </c>
      <c r="B6748" t="s">
        <v>2</v>
      </c>
      <c r="C6748">
        <f t="shared" si="200"/>
        <v>2042</v>
      </c>
      <c r="D6748" t="str">
        <f t="shared" si="201"/>
        <v>PUBTRAELCIMP42</v>
      </c>
      <c r="E6748" t="str">
        <f>VLOOKUP(D6748,'NZ40-POPT_tech_groups'!A:B,2,FALSE)</f>
        <v>NZ40-ENE-1-PUBTRA</v>
      </c>
      <c r="F6748" s="3">
        <f>_xlfn.IFNA(_xlfn.IFNA(VLOOKUP(D6748,'Energy Share'!B:D,3,FALSE),VLOOKUP(LEFT(D6748,LEN(D6748)-2),'Energy Share'!B:D,3,FALSE)),0)*HLOOKUP(C6748,'Energy Share'!$I$2:$AL$3,2,FALSE)*VLOOKUP(LEFT(D6748,6),'Energy Share'!$I$6:$J$14,2,FALSE)</f>
        <v>0</v>
      </c>
    </row>
    <row r="6749" spans="1:6" hidden="1" x14ac:dyDescent="0.3">
      <c r="A6749">
        <f>IF(IFERROR(_xlfn.NUMBERVALUE(RIGHT(D6749,2))=C6749-2000,TRUE),1,0)*_xlfn.IFNA(VLOOKUP(LEFT(RIGHT(D6749,LEN(D6749)-6),LEN(RIGHT(D6749,LEN(D6749)-6))-3),'Filter Fuel'!$A$3:$I$29,HLOOKUP(LEFT(D6749,6),'Filter Fuel'!$B$1:$I$2,2,FALSE),FALSE),1)*IF(F6749=0,0,1)</f>
        <v>0</v>
      </c>
      <c r="B6749" t="s">
        <v>2</v>
      </c>
      <c r="C6749">
        <f t="shared" si="200"/>
        <v>2042</v>
      </c>
      <c r="D6749" t="str">
        <f t="shared" si="201"/>
        <v>PUBTRAELCIMP43</v>
      </c>
      <c r="E6749" t="str">
        <f>VLOOKUP(D6749,'NZ40-POPT_tech_groups'!A:B,2,FALSE)</f>
        <v>NZ40-ENE-1-PUBTRA</v>
      </c>
      <c r="F6749" s="3">
        <f>_xlfn.IFNA(_xlfn.IFNA(VLOOKUP(D6749,'Energy Share'!B:D,3,FALSE),VLOOKUP(LEFT(D6749,LEN(D6749)-2),'Energy Share'!B:D,3,FALSE)),0)*HLOOKUP(C6749,'Energy Share'!$I$2:$AL$3,2,FALSE)*VLOOKUP(LEFT(D6749,6),'Energy Share'!$I$6:$J$14,2,FALSE)</f>
        <v>0</v>
      </c>
    </row>
    <row r="6750" spans="1:6" hidden="1" x14ac:dyDescent="0.3">
      <c r="A6750">
        <f>IF(IFERROR(_xlfn.NUMBERVALUE(RIGHT(D6750,2))=C6750-2000,TRUE),1,0)*_xlfn.IFNA(VLOOKUP(LEFT(RIGHT(D6750,LEN(D6750)-6),LEN(RIGHT(D6750,LEN(D6750)-6))-3),'Filter Fuel'!$A$3:$I$29,HLOOKUP(LEFT(D6750,6),'Filter Fuel'!$B$1:$I$2,2,FALSE),FALSE),1)*IF(F6750=0,0,1)</f>
        <v>0</v>
      </c>
      <c r="B6750" t="s">
        <v>2</v>
      </c>
      <c r="C6750">
        <f t="shared" si="200"/>
        <v>2042</v>
      </c>
      <c r="D6750" t="str">
        <f t="shared" si="201"/>
        <v>PUBTRAELCIMP44</v>
      </c>
      <c r="E6750" t="str">
        <f>VLOOKUP(D6750,'NZ40-POPT_tech_groups'!A:B,2,FALSE)</f>
        <v>NZ40-ENE-1-PUBTRA</v>
      </c>
      <c r="F6750" s="3">
        <f>_xlfn.IFNA(_xlfn.IFNA(VLOOKUP(D6750,'Energy Share'!B:D,3,FALSE),VLOOKUP(LEFT(D6750,LEN(D6750)-2),'Energy Share'!B:D,3,FALSE)),0)*HLOOKUP(C6750,'Energy Share'!$I$2:$AL$3,2,FALSE)*VLOOKUP(LEFT(D6750,6),'Energy Share'!$I$6:$J$14,2,FALSE)</f>
        <v>0</v>
      </c>
    </row>
    <row r="6751" spans="1:6" hidden="1" x14ac:dyDescent="0.3">
      <c r="A6751">
        <f>IF(IFERROR(_xlfn.NUMBERVALUE(RIGHT(D6751,2))=C6751-2000,TRUE),1,0)*_xlfn.IFNA(VLOOKUP(LEFT(RIGHT(D6751,LEN(D6751)-6),LEN(RIGHT(D6751,LEN(D6751)-6))-3),'Filter Fuel'!$A$3:$I$29,HLOOKUP(LEFT(D6751,6),'Filter Fuel'!$B$1:$I$2,2,FALSE),FALSE),1)*IF(F6751=0,0,1)</f>
        <v>0</v>
      </c>
      <c r="B6751" t="s">
        <v>2</v>
      </c>
      <c r="C6751">
        <f t="shared" si="200"/>
        <v>2042</v>
      </c>
      <c r="D6751" t="str">
        <f t="shared" si="201"/>
        <v>PUBTRAELCIMP45</v>
      </c>
      <c r="E6751" t="str">
        <f>VLOOKUP(D6751,'NZ40-POPT_tech_groups'!A:B,2,FALSE)</f>
        <v>NZ40-ENE-1-PUBTRA</v>
      </c>
      <c r="F6751" s="3">
        <f>_xlfn.IFNA(_xlfn.IFNA(VLOOKUP(D6751,'Energy Share'!B:D,3,FALSE),VLOOKUP(LEFT(D6751,LEN(D6751)-2),'Energy Share'!B:D,3,FALSE)),0)*HLOOKUP(C6751,'Energy Share'!$I$2:$AL$3,2,FALSE)*VLOOKUP(LEFT(D6751,6),'Energy Share'!$I$6:$J$14,2,FALSE)</f>
        <v>0</v>
      </c>
    </row>
    <row r="6752" spans="1:6" hidden="1" x14ac:dyDescent="0.3">
      <c r="A6752">
        <f>IF(IFERROR(_xlfn.NUMBERVALUE(RIGHT(D6752,2))=C6752-2000,TRUE),1,0)*_xlfn.IFNA(VLOOKUP(LEFT(RIGHT(D6752,LEN(D6752)-6),LEN(RIGHT(D6752,LEN(D6752)-6))-3),'Filter Fuel'!$A$3:$I$29,HLOOKUP(LEFT(D6752,6),'Filter Fuel'!$B$1:$I$2,2,FALSE),FALSE),1)*IF(F6752=0,0,1)</f>
        <v>0</v>
      </c>
      <c r="B6752" t="s">
        <v>2</v>
      </c>
      <c r="C6752">
        <f t="shared" si="200"/>
        <v>2042</v>
      </c>
      <c r="D6752" t="str">
        <f t="shared" si="201"/>
        <v>PUBTRAELCIMP46</v>
      </c>
      <c r="E6752" t="str">
        <f>VLOOKUP(D6752,'NZ40-POPT_tech_groups'!A:B,2,FALSE)</f>
        <v>NZ40-ENE-1-PUBTRA</v>
      </c>
      <c r="F6752" s="3">
        <f>_xlfn.IFNA(_xlfn.IFNA(VLOOKUP(D6752,'Energy Share'!B:D,3,FALSE),VLOOKUP(LEFT(D6752,LEN(D6752)-2),'Energy Share'!B:D,3,FALSE)),0)*HLOOKUP(C6752,'Energy Share'!$I$2:$AL$3,2,FALSE)*VLOOKUP(LEFT(D6752,6),'Energy Share'!$I$6:$J$14,2,FALSE)</f>
        <v>0</v>
      </c>
    </row>
    <row r="6753" spans="1:6" hidden="1" x14ac:dyDescent="0.3">
      <c r="A6753">
        <f>IF(IFERROR(_xlfn.NUMBERVALUE(RIGHT(D6753,2))=C6753-2000,TRUE),1,0)*_xlfn.IFNA(VLOOKUP(LEFT(RIGHT(D6753,LEN(D6753)-6),LEN(RIGHT(D6753,LEN(D6753)-6))-3),'Filter Fuel'!$A$3:$I$29,HLOOKUP(LEFT(D6753,6),'Filter Fuel'!$B$1:$I$2,2,FALSE),FALSE),1)*IF(F6753=0,0,1)</f>
        <v>0</v>
      </c>
      <c r="B6753" t="s">
        <v>2</v>
      </c>
      <c r="C6753">
        <f t="shared" si="200"/>
        <v>2042</v>
      </c>
      <c r="D6753" t="str">
        <f t="shared" si="201"/>
        <v>PUBTRAELCIMP47</v>
      </c>
      <c r="E6753" t="str">
        <f>VLOOKUP(D6753,'NZ40-POPT_tech_groups'!A:B,2,FALSE)</f>
        <v>NZ40-ENE-1-PUBTRA</v>
      </c>
      <c r="F6753" s="3">
        <f>_xlfn.IFNA(_xlfn.IFNA(VLOOKUP(D6753,'Energy Share'!B:D,3,FALSE),VLOOKUP(LEFT(D6753,LEN(D6753)-2),'Energy Share'!B:D,3,FALSE)),0)*HLOOKUP(C6753,'Energy Share'!$I$2:$AL$3,2,FALSE)*VLOOKUP(LEFT(D6753,6),'Energy Share'!$I$6:$J$14,2,FALSE)</f>
        <v>0</v>
      </c>
    </row>
    <row r="6754" spans="1:6" hidden="1" x14ac:dyDescent="0.3">
      <c r="A6754">
        <f>IF(IFERROR(_xlfn.NUMBERVALUE(RIGHT(D6754,2))=C6754-2000,TRUE),1,0)*_xlfn.IFNA(VLOOKUP(LEFT(RIGHT(D6754,LEN(D6754)-6),LEN(RIGHT(D6754,LEN(D6754)-6))-3),'Filter Fuel'!$A$3:$I$29,HLOOKUP(LEFT(D6754,6),'Filter Fuel'!$B$1:$I$2,2,FALSE),FALSE),1)*IF(F6754=0,0,1)</f>
        <v>0</v>
      </c>
      <c r="B6754" t="s">
        <v>2</v>
      </c>
      <c r="C6754">
        <f t="shared" si="200"/>
        <v>2042</v>
      </c>
      <c r="D6754" t="str">
        <f t="shared" si="201"/>
        <v>PUBTRAELCIMP48</v>
      </c>
      <c r="E6754" t="str">
        <f>VLOOKUP(D6754,'NZ40-POPT_tech_groups'!A:B,2,FALSE)</f>
        <v>NZ40-ENE-1-PUBTRA</v>
      </c>
      <c r="F6754" s="3">
        <f>_xlfn.IFNA(_xlfn.IFNA(VLOOKUP(D6754,'Energy Share'!B:D,3,FALSE),VLOOKUP(LEFT(D6754,LEN(D6754)-2),'Energy Share'!B:D,3,FALSE)),0)*HLOOKUP(C6754,'Energy Share'!$I$2:$AL$3,2,FALSE)*VLOOKUP(LEFT(D6754,6),'Energy Share'!$I$6:$J$14,2,FALSE)</f>
        <v>0</v>
      </c>
    </row>
    <row r="6755" spans="1:6" hidden="1" x14ac:dyDescent="0.3">
      <c r="A6755">
        <f>IF(IFERROR(_xlfn.NUMBERVALUE(RIGHT(D6755,2))=C6755-2000,TRUE),1,0)*_xlfn.IFNA(VLOOKUP(LEFT(RIGHT(D6755,LEN(D6755)-6),LEN(RIGHT(D6755,LEN(D6755)-6))-3),'Filter Fuel'!$A$3:$I$29,HLOOKUP(LEFT(D6755,6),'Filter Fuel'!$B$1:$I$2,2,FALSE),FALSE),1)*IF(F6755=0,0,1)</f>
        <v>0</v>
      </c>
      <c r="B6755" t="s">
        <v>2</v>
      </c>
      <c r="C6755">
        <f t="shared" si="200"/>
        <v>2042</v>
      </c>
      <c r="D6755" t="str">
        <f t="shared" si="201"/>
        <v>PUBTRAELCIMP49</v>
      </c>
      <c r="E6755" t="str">
        <f>VLOOKUP(D6755,'NZ40-POPT_tech_groups'!A:B,2,FALSE)</f>
        <v>NZ40-ENE-1-PUBTRA</v>
      </c>
      <c r="F6755" s="3">
        <f>_xlfn.IFNA(_xlfn.IFNA(VLOOKUP(D6755,'Energy Share'!B:D,3,FALSE),VLOOKUP(LEFT(D6755,LEN(D6755)-2),'Energy Share'!B:D,3,FALSE)),0)*HLOOKUP(C6755,'Energy Share'!$I$2:$AL$3,2,FALSE)*VLOOKUP(LEFT(D6755,6),'Energy Share'!$I$6:$J$14,2,FALSE)</f>
        <v>0</v>
      </c>
    </row>
    <row r="6756" spans="1:6" hidden="1" x14ac:dyDescent="0.3">
      <c r="A6756">
        <f>IF(IFERROR(_xlfn.NUMBERVALUE(RIGHT(D6756,2))=C6756-2000,TRUE),1,0)*_xlfn.IFNA(VLOOKUP(LEFT(RIGHT(D6756,LEN(D6756)-6),LEN(RIGHT(D6756,LEN(D6756)-6))-3),'Filter Fuel'!$A$3:$I$29,HLOOKUP(LEFT(D6756,6),'Filter Fuel'!$B$1:$I$2,2,FALSE),FALSE),1)*IF(F6756=0,0,1)</f>
        <v>0</v>
      </c>
      <c r="B6756" t="s">
        <v>2</v>
      </c>
      <c r="C6756">
        <f t="shared" si="200"/>
        <v>2042</v>
      </c>
      <c r="D6756" t="str">
        <f t="shared" si="201"/>
        <v>PUBTRAELCIMP50</v>
      </c>
      <c r="E6756" t="str">
        <f>VLOOKUP(D6756,'NZ40-POPT_tech_groups'!A:B,2,FALSE)</f>
        <v>NZ40-ENE-1-PUBTRA</v>
      </c>
      <c r="F6756" s="3">
        <f>_xlfn.IFNA(_xlfn.IFNA(VLOOKUP(D6756,'Energy Share'!B:D,3,FALSE),VLOOKUP(LEFT(D6756,LEN(D6756)-2),'Energy Share'!B:D,3,FALSE)),0)*HLOOKUP(C6756,'Energy Share'!$I$2:$AL$3,2,FALSE)*VLOOKUP(LEFT(D6756,6),'Energy Share'!$I$6:$J$14,2,FALSE)</f>
        <v>0</v>
      </c>
    </row>
    <row r="6757" spans="1:6" hidden="1" x14ac:dyDescent="0.3">
      <c r="A6757">
        <f>IF(IFERROR(_xlfn.NUMBERVALUE(RIGHT(D6757,2))=C6757-2000,TRUE),1,0)*_xlfn.IFNA(VLOOKUP(LEFT(RIGHT(D6757,LEN(D6757)-6),LEN(RIGHT(D6757,LEN(D6757)-6))-3),'Filter Fuel'!$A$3:$I$29,HLOOKUP(LEFT(D6757,6),'Filter Fuel'!$B$1:$I$2,2,FALSE),FALSE),1)*IF(F6757=0,0,1)</f>
        <v>0</v>
      </c>
      <c r="B6757" t="s">
        <v>2</v>
      </c>
      <c r="C6757">
        <f t="shared" si="200"/>
        <v>2042</v>
      </c>
      <c r="D6757" t="str">
        <f t="shared" si="201"/>
        <v>RESBDGELCIMP16</v>
      </c>
      <c r="E6757" t="str">
        <f>VLOOKUP(D6757,'NZ40-POPT_tech_groups'!A:B,2,FALSE)</f>
        <v>NZ40-ENE-1-RESBDG</v>
      </c>
      <c r="F6757" s="3">
        <f>_xlfn.IFNA(_xlfn.IFNA(VLOOKUP(D6757,'Energy Share'!B:D,3,FALSE),VLOOKUP(LEFT(D6757,LEN(D6757)-2),'Energy Share'!B:D,3,FALSE)),0)*HLOOKUP(C6757,'Energy Share'!$I$2:$AL$3,2,FALSE)*VLOOKUP(LEFT(D6757,6),'Energy Share'!$I$6:$J$14,2,FALSE)</f>
        <v>0</v>
      </c>
    </row>
    <row r="6758" spans="1:6" hidden="1" x14ac:dyDescent="0.3">
      <c r="A6758">
        <f>IF(IFERROR(_xlfn.NUMBERVALUE(RIGHT(D6758,2))=C6758-2000,TRUE),1,0)*_xlfn.IFNA(VLOOKUP(LEFT(RIGHT(D6758,LEN(D6758)-6),LEN(RIGHT(D6758,LEN(D6758)-6))-3),'Filter Fuel'!$A$3:$I$29,HLOOKUP(LEFT(D6758,6),'Filter Fuel'!$B$1:$I$2,2,FALSE),FALSE),1)*IF(F6758=0,0,1)</f>
        <v>0</v>
      </c>
      <c r="B6758" t="s">
        <v>2</v>
      </c>
      <c r="C6758">
        <f t="shared" si="200"/>
        <v>2042</v>
      </c>
      <c r="D6758" t="str">
        <f t="shared" si="201"/>
        <v>RESBDGELCIMP17</v>
      </c>
      <c r="E6758" t="str">
        <f>VLOOKUP(D6758,'NZ40-POPT_tech_groups'!A:B,2,FALSE)</f>
        <v>NZ40-ENE-1-RESBDG</v>
      </c>
      <c r="F6758" s="3">
        <f>_xlfn.IFNA(_xlfn.IFNA(VLOOKUP(D6758,'Energy Share'!B:D,3,FALSE),VLOOKUP(LEFT(D6758,LEN(D6758)-2),'Energy Share'!B:D,3,FALSE)),0)*HLOOKUP(C6758,'Energy Share'!$I$2:$AL$3,2,FALSE)*VLOOKUP(LEFT(D6758,6),'Energy Share'!$I$6:$J$14,2,FALSE)</f>
        <v>0</v>
      </c>
    </row>
    <row r="6759" spans="1:6" hidden="1" x14ac:dyDescent="0.3">
      <c r="A6759">
        <f>IF(IFERROR(_xlfn.NUMBERVALUE(RIGHT(D6759,2))=C6759-2000,TRUE),1,0)*_xlfn.IFNA(VLOOKUP(LEFT(RIGHT(D6759,LEN(D6759)-6),LEN(RIGHT(D6759,LEN(D6759)-6))-3),'Filter Fuel'!$A$3:$I$29,HLOOKUP(LEFT(D6759,6),'Filter Fuel'!$B$1:$I$2,2,FALSE),FALSE),1)*IF(F6759=0,0,1)</f>
        <v>0</v>
      </c>
      <c r="B6759" t="s">
        <v>2</v>
      </c>
      <c r="C6759">
        <f t="shared" si="200"/>
        <v>2042</v>
      </c>
      <c r="D6759" t="str">
        <f t="shared" si="201"/>
        <v>RESBDGELCIMP18</v>
      </c>
      <c r="E6759" t="str">
        <f>VLOOKUP(D6759,'NZ40-POPT_tech_groups'!A:B,2,FALSE)</f>
        <v>NZ40-ENE-1-RESBDG</v>
      </c>
      <c r="F6759" s="3">
        <f>_xlfn.IFNA(_xlfn.IFNA(VLOOKUP(D6759,'Energy Share'!B:D,3,FALSE),VLOOKUP(LEFT(D6759,LEN(D6759)-2),'Energy Share'!B:D,3,FALSE)),0)*HLOOKUP(C6759,'Energy Share'!$I$2:$AL$3,2,FALSE)*VLOOKUP(LEFT(D6759,6),'Energy Share'!$I$6:$J$14,2,FALSE)</f>
        <v>0</v>
      </c>
    </row>
    <row r="6760" spans="1:6" hidden="1" x14ac:dyDescent="0.3">
      <c r="A6760">
        <f>IF(IFERROR(_xlfn.NUMBERVALUE(RIGHT(D6760,2))=C6760-2000,TRUE),1,0)*_xlfn.IFNA(VLOOKUP(LEFT(RIGHT(D6760,LEN(D6760)-6),LEN(RIGHT(D6760,LEN(D6760)-6))-3),'Filter Fuel'!$A$3:$I$29,HLOOKUP(LEFT(D6760,6),'Filter Fuel'!$B$1:$I$2,2,FALSE),FALSE),1)*IF(F6760=0,0,1)</f>
        <v>0</v>
      </c>
      <c r="B6760" t="s">
        <v>2</v>
      </c>
      <c r="C6760">
        <f t="shared" si="200"/>
        <v>2042</v>
      </c>
      <c r="D6760" t="str">
        <f t="shared" si="201"/>
        <v>RESBDGELCIMP19</v>
      </c>
      <c r="E6760" t="str">
        <f>VLOOKUP(D6760,'NZ40-POPT_tech_groups'!A:B,2,FALSE)</f>
        <v>NZ40-ENE-1-RESBDG</v>
      </c>
      <c r="F6760" s="3">
        <f>_xlfn.IFNA(_xlfn.IFNA(VLOOKUP(D6760,'Energy Share'!B:D,3,FALSE),VLOOKUP(LEFT(D6760,LEN(D6760)-2),'Energy Share'!B:D,3,FALSE)),0)*HLOOKUP(C6760,'Energy Share'!$I$2:$AL$3,2,FALSE)*VLOOKUP(LEFT(D6760,6),'Energy Share'!$I$6:$J$14,2,FALSE)</f>
        <v>0</v>
      </c>
    </row>
    <row r="6761" spans="1:6" hidden="1" x14ac:dyDescent="0.3">
      <c r="A6761">
        <f>IF(IFERROR(_xlfn.NUMBERVALUE(RIGHT(D6761,2))=C6761-2000,TRUE),1,0)*_xlfn.IFNA(VLOOKUP(LEFT(RIGHT(D6761,LEN(D6761)-6),LEN(RIGHT(D6761,LEN(D6761)-6))-3),'Filter Fuel'!$A$3:$I$29,HLOOKUP(LEFT(D6761,6),'Filter Fuel'!$B$1:$I$2,2,FALSE),FALSE),1)*IF(F6761=0,0,1)</f>
        <v>0</v>
      </c>
      <c r="B6761" t="s">
        <v>2</v>
      </c>
      <c r="C6761">
        <f t="shared" si="200"/>
        <v>2042</v>
      </c>
      <c r="D6761" t="str">
        <f t="shared" si="201"/>
        <v>RESBDGELCIMP20</v>
      </c>
      <c r="E6761" t="str">
        <f>VLOOKUP(D6761,'NZ40-POPT_tech_groups'!A:B,2,FALSE)</f>
        <v>NZ40-ENE-1-RESBDG</v>
      </c>
      <c r="F6761" s="3">
        <f>_xlfn.IFNA(_xlfn.IFNA(VLOOKUP(D6761,'Energy Share'!B:D,3,FALSE),VLOOKUP(LEFT(D6761,LEN(D6761)-2),'Energy Share'!B:D,3,FALSE)),0)*HLOOKUP(C6761,'Energy Share'!$I$2:$AL$3,2,FALSE)*VLOOKUP(LEFT(D6761,6),'Energy Share'!$I$6:$J$14,2,FALSE)</f>
        <v>0</v>
      </c>
    </row>
    <row r="6762" spans="1:6" hidden="1" x14ac:dyDescent="0.3">
      <c r="A6762">
        <f>IF(IFERROR(_xlfn.NUMBERVALUE(RIGHT(D6762,2))=C6762-2000,TRUE),1,0)*_xlfn.IFNA(VLOOKUP(LEFT(RIGHT(D6762,LEN(D6762)-6),LEN(RIGHT(D6762,LEN(D6762)-6))-3),'Filter Fuel'!$A$3:$I$29,HLOOKUP(LEFT(D6762,6),'Filter Fuel'!$B$1:$I$2,2,FALSE),FALSE),1)*IF(F6762=0,0,1)</f>
        <v>0</v>
      </c>
      <c r="B6762" t="s">
        <v>2</v>
      </c>
      <c r="C6762">
        <f t="shared" si="200"/>
        <v>2042</v>
      </c>
      <c r="D6762" t="str">
        <f t="shared" si="201"/>
        <v>RESBDGELCIMP21</v>
      </c>
      <c r="E6762" t="str">
        <f>VLOOKUP(D6762,'NZ40-POPT_tech_groups'!A:B,2,FALSE)</f>
        <v>NZ40-ENE-1-RESBDG</v>
      </c>
      <c r="F6762" s="3">
        <f>_xlfn.IFNA(_xlfn.IFNA(VLOOKUP(D6762,'Energy Share'!B:D,3,FALSE),VLOOKUP(LEFT(D6762,LEN(D6762)-2),'Energy Share'!B:D,3,FALSE)),0)*HLOOKUP(C6762,'Energy Share'!$I$2:$AL$3,2,FALSE)*VLOOKUP(LEFT(D6762,6),'Energy Share'!$I$6:$J$14,2,FALSE)</f>
        <v>0</v>
      </c>
    </row>
    <row r="6763" spans="1:6" hidden="1" x14ac:dyDescent="0.3">
      <c r="A6763">
        <f>IF(IFERROR(_xlfn.NUMBERVALUE(RIGHT(D6763,2))=C6763-2000,TRUE),1,0)*_xlfn.IFNA(VLOOKUP(LEFT(RIGHT(D6763,LEN(D6763)-6),LEN(RIGHT(D6763,LEN(D6763)-6))-3),'Filter Fuel'!$A$3:$I$29,HLOOKUP(LEFT(D6763,6),'Filter Fuel'!$B$1:$I$2,2,FALSE),FALSE),1)*IF(F6763=0,0,1)</f>
        <v>0</v>
      </c>
      <c r="B6763" t="s">
        <v>2</v>
      </c>
      <c r="C6763">
        <f t="shared" si="200"/>
        <v>2042</v>
      </c>
      <c r="D6763" t="str">
        <f t="shared" si="201"/>
        <v>RESBDGELCIMP22</v>
      </c>
      <c r="E6763" t="str">
        <f>VLOOKUP(D6763,'NZ40-POPT_tech_groups'!A:B,2,FALSE)</f>
        <v>NZ40-ENE-1-RESBDG</v>
      </c>
      <c r="F6763" s="3">
        <f>_xlfn.IFNA(_xlfn.IFNA(VLOOKUP(D6763,'Energy Share'!B:D,3,FALSE),VLOOKUP(LEFT(D6763,LEN(D6763)-2),'Energy Share'!B:D,3,FALSE)),0)*HLOOKUP(C6763,'Energy Share'!$I$2:$AL$3,2,FALSE)*VLOOKUP(LEFT(D6763,6),'Energy Share'!$I$6:$J$14,2,FALSE)</f>
        <v>0</v>
      </c>
    </row>
    <row r="6764" spans="1:6" hidden="1" x14ac:dyDescent="0.3">
      <c r="A6764">
        <f>IF(IFERROR(_xlfn.NUMBERVALUE(RIGHT(D6764,2))=C6764-2000,TRUE),1,0)*_xlfn.IFNA(VLOOKUP(LEFT(RIGHT(D6764,LEN(D6764)-6),LEN(RIGHT(D6764,LEN(D6764)-6))-3),'Filter Fuel'!$A$3:$I$29,HLOOKUP(LEFT(D6764,6),'Filter Fuel'!$B$1:$I$2,2,FALSE),FALSE),1)*IF(F6764=0,0,1)</f>
        <v>0</v>
      </c>
      <c r="B6764" t="s">
        <v>2</v>
      </c>
      <c r="C6764">
        <f t="shared" si="200"/>
        <v>2042</v>
      </c>
      <c r="D6764" t="str">
        <f t="shared" si="201"/>
        <v>RESBDGELCIMP23</v>
      </c>
      <c r="E6764" t="str">
        <f>VLOOKUP(D6764,'NZ40-POPT_tech_groups'!A:B,2,FALSE)</f>
        <v>NZ40-ENE-1-RESBDG</v>
      </c>
      <c r="F6764" s="3">
        <f>_xlfn.IFNA(_xlfn.IFNA(VLOOKUP(D6764,'Energy Share'!B:D,3,FALSE),VLOOKUP(LEFT(D6764,LEN(D6764)-2),'Energy Share'!B:D,3,FALSE)),0)*HLOOKUP(C6764,'Energy Share'!$I$2:$AL$3,2,FALSE)*VLOOKUP(LEFT(D6764,6),'Energy Share'!$I$6:$J$14,2,FALSE)</f>
        <v>0</v>
      </c>
    </row>
    <row r="6765" spans="1:6" hidden="1" x14ac:dyDescent="0.3">
      <c r="A6765">
        <f>IF(IFERROR(_xlfn.NUMBERVALUE(RIGHT(D6765,2))=C6765-2000,TRUE),1,0)*_xlfn.IFNA(VLOOKUP(LEFT(RIGHT(D6765,LEN(D6765)-6),LEN(RIGHT(D6765,LEN(D6765)-6))-3),'Filter Fuel'!$A$3:$I$29,HLOOKUP(LEFT(D6765,6),'Filter Fuel'!$B$1:$I$2,2,FALSE),FALSE),1)*IF(F6765=0,0,1)</f>
        <v>0</v>
      </c>
      <c r="B6765" t="s">
        <v>2</v>
      </c>
      <c r="C6765">
        <f t="shared" si="200"/>
        <v>2042</v>
      </c>
      <c r="D6765" t="str">
        <f t="shared" si="201"/>
        <v>RESBDGELCIMP24</v>
      </c>
      <c r="E6765" t="str">
        <f>VLOOKUP(D6765,'NZ40-POPT_tech_groups'!A:B,2,FALSE)</f>
        <v>NZ40-ENE-1-RESBDG</v>
      </c>
      <c r="F6765" s="3">
        <f>_xlfn.IFNA(_xlfn.IFNA(VLOOKUP(D6765,'Energy Share'!B:D,3,FALSE),VLOOKUP(LEFT(D6765,LEN(D6765)-2),'Energy Share'!B:D,3,FALSE)),0)*HLOOKUP(C6765,'Energy Share'!$I$2:$AL$3,2,FALSE)*VLOOKUP(LEFT(D6765,6),'Energy Share'!$I$6:$J$14,2,FALSE)</f>
        <v>0</v>
      </c>
    </row>
    <row r="6766" spans="1:6" hidden="1" x14ac:dyDescent="0.3">
      <c r="A6766">
        <f>IF(IFERROR(_xlfn.NUMBERVALUE(RIGHT(D6766,2))=C6766-2000,TRUE),1,0)*_xlfn.IFNA(VLOOKUP(LEFT(RIGHT(D6766,LEN(D6766)-6),LEN(RIGHT(D6766,LEN(D6766)-6))-3),'Filter Fuel'!$A$3:$I$29,HLOOKUP(LEFT(D6766,6),'Filter Fuel'!$B$1:$I$2,2,FALSE),FALSE),1)*IF(F6766=0,0,1)</f>
        <v>0</v>
      </c>
      <c r="B6766" t="s">
        <v>2</v>
      </c>
      <c r="C6766">
        <f t="shared" si="200"/>
        <v>2042</v>
      </c>
      <c r="D6766" t="str">
        <f t="shared" si="201"/>
        <v>RESBDGELCIMP25</v>
      </c>
      <c r="E6766" t="str">
        <f>VLOOKUP(D6766,'NZ40-POPT_tech_groups'!A:B,2,FALSE)</f>
        <v>NZ40-ENE-1-RESBDG</v>
      </c>
      <c r="F6766" s="3">
        <f>_xlfn.IFNA(_xlfn.IFNA(VLOOKUP(D6766,'Energy Share'!B:D,3,FALSE),VLOOKUP(LEFT(D6766,LEN(D6766)-2),'Energy Share'!B:D,3,FALSE)),0)*HLOOKUP(C6766,'Energy Share'!$I$2:$AL$3,2,FALSE)*VLOOKUP(LEFT(D6766,6),'Energy Share'!$I$6:$J$14,2,FALSE)</f>
        <v>0</v>
      </c>
    </row>
    <row r="6767" spans="1:6" hidden="1" x14ac:dyDescent="0.3">
      <c r="A6767">
        <f>IF(IFERROR(_xlfn.NUMBERVALUE(RIGHT(D6767,2))=C6767-2000,TRUE),1,0)*_xlfn.IFNA(VLOOKUP(LEFT(RIGHT(D6767,LEN(D6767)-6),LEN(RIGHT(D6767,LEN(D6767)-6))-3),'Filter Fuel'!$A$3:$I$29,HLOOKUP(LEFT(D6767,6),'Filter Fuel'!$B$1:$I$2,2,FALSE),FALSE),1)*IF(F6767=0,0,1)</f>
        <v>0</v>
      </c>
      <c r="B6767" t="s">
        <v>2</v>
      </c>
      <c r="C6767">
        <f t="shared" si="200"/>
        <v>2042</v>
      </c>
      <c r="D6767" t="str">
        <f t="shared" si="201"/>
        <v>RESBDGELCIMP26</v>
      </c>
      <c r="E6767" t="str">
        <f>VLOOKUP(D6767,'NZ40-POPT_tech_groups'!A:B,2,FALSE)</f>
        <v>NZ40-ENE-1-RESBDG</v>
      </c>
      <c r="F6767" s="3">
        <f>_xlfn.IFNA(_xlfn.IFNA(VLOOKUP(D6767,'Energy Share'!B:D,3,FALSE),VLOOKUP(LEFT(D6767,LEN(D6767)-2),'Energy Share'!B:D,3,FALSE)),0)*HLOOKUP(C6767,'Energy Share'!$I$2:$AL$3,2,FALSE)*VLOOKUP(LEFT(D6767,6),'Energy Share'!$I$6:$J$14,2,FALSE)</f>
        <v>0</v>
      </c>
    </row>
    <row r="6768" spans="1:6" hidden="1" x14ac:dyDescent="0.3">
      <c r="A6768">
        <f>IF(IFERROR(_xlfn.NUMBERVALUE(RIGHT(D6768,2))=C6768-2000,TRUE),1,0)*_xlfn.IFNA(VLOOKUP(LEFT(RIGHT(D6768,LEN(D6768)-6),LEN(RIGHT(D6768,LEN(D6768)-6))-3),'Filter Fuel'!$A$3:$I$29,HLOOKUP(LEFT(D6768,6),'Filter Fuel'!$B$1:$I$2,2,FALSE),FALSE),1)*IF(F6768=0,0,1)</f>
        <v>0</v>
      </c>
      <c r="B6768" t="s">
        <v>2</v>
      </c>
      <c r="C6768">
        <f t="shared" si="200"/>
        <v>2042</v>
      </c>
      <c r="D6768" t="str">
        <f t="shared" si="201"/>
        <v>RESBDGELCIMP27</v>
      </c>
      <c r="E6768" t="str">
        <f>VLOOKUP(D6768,'NZ40-POPT_tech_groups'!A:B,2,FALSE)</f>
        <v>NZ40-ENE-1-RESBDG</v>
      </c>
      <c r="F6768" s="3">
        <f>_xlfn.IFNA(_xlfn.IFNA(VLOOKUP(D6768,'Energy Share'!B:D,3,FALSE),VLOOKUP(LEFT(D6768,LEN(D6768)-2),'Energy Share'!B:D,3,FALSE)),0)*HLOOKUP(C6768,'Energy Share'!$I$2:$AL$3,2,FALSE)*VLOOKUP(LEFT(D6768,6),'Energy Share'!$I$6:$J$14,2,FALSE)</f>
        <v>0</v>
      </c>
    </row>
    <row r="6769" spans="1:6" hidden="1" x14ac:dyDescent="0.3">
      <c r="A6769">
        <f>IF(IFERROR(_xlfn.NUMBERVALUE(RIGHT(D6769,2))=C6769-2000,TRUE),1,0)*_xlfn.IFNA(VLOOKUP(LEFT(RIGHT(D6769,LEN(D6769)-6),LEN(RIGHT(D6769,LEN(D6769)-6))-3),'Filter Fuel'!$A$3:$I$29,HLOOKUP(LEFT(D6769,6),'Filter Fuel'!$B$1:$I$2,2,FALSE),FALSE),1)*IF(F6769=0,0,1)</f>
        <v>0</v>
      </c>
      <c r="B6769" t="s">
        <v>2</v>
      </c>
      <c r="C6769">
        <f t="shared" si="200"/>
        <v>2042</v>
      </c>
      <c r="D6769" t="str">
        <f t="shared" si="201"/>
        <v>RESBDGELCIMP28</v>
      </c>
      <c r="E6769" t="str">
        <f>VLOOKUP(D6769,'NZ40-POPT_tech_groups'!A:B,2,FALSE)</f>
        <v>NZ40-ENE-1-RESBDG</v>
      </c>
      <c r="F6769" s="3">
        <f>_xlfn.IFNA(_xlfn.IFNA(VLOOKUP(D6769,'Energy Share'!B:D,3,FALSE),VLOOKUP(LEFT(D6769,LEN(D6769)-2),'Energy Share'!B:D,3,FALSE)),0)*HLOOKUP(C6769,'Energy Share'!$I$2:$AL$3,2,FALSE)*VLOOKUP(LEFT(D6769,6),'Energy Share'!$I$6:$J$14,2,FALSE)</f>
        <v>0</v>
      </c>
    </row>
    <row r="6770" spans="1:6" hidden="1" x14ac:dyDescent="0.3">
      <c r="A6770">
        <f>IF(IFERROR(_xlfn.NUMBERVALUE(RIGHT(D6770,2))=C6770-2000,TRUE),1,0)*_xlfn.IFNA(VLOOKUP(LEFT(RIGHT(D6770,LEN(D6770)-6),LEN(RIGHT(D6770,LEN(D6770)-6))-3),'Filter Fuel'!$A$3:$I$29,HLOOKUP(LEFT(D6770,6),'Filter Fuel'!$B$1:$I$2,2,FALSE),FALSE),1)*IF(F6770=0,0,1)</f>
        <v>0</v>
      </c>
      <c r="B6770" t="s">
        <v>2</v>
      </c>
      <c r="C6770">
        <f t="shared" si="200"/>
        <v>2042</v>
      </c>
      <c r="D6770" t="str">
        <f t="shared" si="201"/>
        <v>RESBDGELCIMP29</v>
      </c>
      <c r="E6770" t="str">
        <f>VLOOKUP(D6770,'NZ40-POPT_tech_groups'!A:B,2,FALSE)</f>
        <v>NZ40-ENE-1-RESBDG</v>
      </c>
      <c r="F6770" s="3">
        <f>_xlfn.IFNA(_xlfn.IFNA(VLOOKUP(D6770,'Energy Share'!B:D,3,FALSE),VLOOKUP(LEFT(D6770,LEN(D6770)-2),'Energy Share'!B:D,3,FALSE)),0)*HLOOKUP(C6770,'Energy Share'!$I$2:$AL$3,2,FALSE)*VLOOKUP(LEFT(D6770,6),'Energy Share'!$I$6:$J$14,2,FALSE)</f>
        <v>0</v>
      </c>
    </row>
    <row r="6771" spans="1:6" hidden="1" x14ac:dyDescent="0.3">
      <c r="A6771">
        <f>IF(IFERROR(_xlfn.NUMBERVALUE(RIGHT(D6771,2))=C6771-2000,TRUE),1,0)*_xlfn.IFNA(VLOOKUP(LEFT(RIGHT(D6771,LEN(D6771)-6),LEN(RIGHT(D6771,LEN(D6771)-6))-3),'Filter Fuel'!$A$3:$I$29,HLOOKUP(LEFT(D6771,6),'Filter Fuel'!$B$1:$I$2,2,FALSE),FALSE),1)*IF(F6771=0,0,1)</f>
        <v>0</v>
      </c>
      <c r="B6771" t="s">
        <v>2</v>
      </c>
      <c r="C6771">
        <f t="shared" si="200"/>
        <v>2042</v>
      </c>
      <c r="D6771" t="str">
        <f t="shared" si="201"/>
        <v>RESBDGELCIMP30</v>
      </c>
      <c r="E6771" t="str">
        <f>VLOOKUP(D6771,'NZ40-POPT_tech_groups'!A:B,2,FALSE)</f>
        <v>NZ40-ENE-1-RESBDG</v>
      </c>
      <c r="F6771" s="3">
        <f>_xlfn.IFNA(_xlfn.IFNA(VLOOKUP(D6771,'Energy Share'!B:D,3,FALSE),VLOOKUP(LEFT(D6771,LEN(D6771)-2),'Energy Share'!B:D,3,FALSE)),0)*HLOOKUP(C6771,'Energy Share'!$I$2:$AL$3,2,FALSE)*VLOOKUP(LEFT(D6771,6),'Energy Share'!$I$6:$J$14,2,FALSE)</f>
        <v>0</v>
      </c>
    </row>
    <row r="6772" spans="1:6" hidden="1" x14ac:dyDescent="0.3">
      <c r="A6772">
        <f>IF(IFERROR(_xlfn.NUMBERVALUE(RIGHT(D6772,2))=C6772-2000,TRUE),1,0)*_xlfn.IFNA(VLOOKUP(LEFT(RIGHT(D6772,LEN(D6772)-6),LEN(RIGHT(D6772,LEN(D6772)-6))-3),'Filter Fuel'!$A$3:$I$29,HLOOKUP(LEFT(D6772,6),'Filter Fuel'!$B$1:$I$2,2,FALSE),FALSE),1)*IF(F6772=0,0,1)</f>
        <v>0</v>
      </c>
      <c r="B6772" t="s">
        <v>2</v>
      </c>
      <c r="C6772">
        <f t="shared" si="200"/>
        <v>2042</v>
      </c>
      <c r="D6772" t="str">
        <f t="shared" si="201"/>
        <v>RESBDGELCIMP31</v>
      </c>
      <c r="E6772" t="str">
        <f>VLOOKUP(D6772,'NZ40-POPT_tech_groups'!A:B,2,FALSE)</f>
        <v>NZ40-ENE-1-RESBDG</v>
      </c>
      <c r="F6772" s="3">
        <f>_xlfn.IFNA(_xlfn.IFNA(VLOOKUP(D6772,'Energy Share'!B:D,3,FALSE),VLOOKUP(LEFT(D6772,LEN(D6772)-2),'Energy Share'!B:D,3,FALSE)),0)*HLOOKUP(C6772,'Energy Share'!$I$2:$AL$3,2,FALSE)*VLOOKUP(LEFT(D6772,6),'Energy Share'!$I$6:$J$14,2,FALSE)</f>
        <v>0</v>
      </c>
    </row>
    <row r="6773" spans="1:6" hidden="1" x14ac:dyDescent="0.3">
      <c r="A6773">
        <f>IF(IFERROR(_xlfn.NUMBERVALUE(RIGHT(D6773,2))=C6773-2000,TRUE),1,0)*_xlfn.IFNA(VLOOKUP(LEFT(RIGHT(D6773,LEN(D6773)-6),LEN(RIGHT(D6773,LEN(D6773)-6))-3),'Filter Fuel'!$A$3:$I$29,HLOOKUP(LEFT(D6773,6),'Filter Fuel'!$B$1:$I$2,2,FALSE),FALSE),1)*IF(F6773=0,0,1)</f>
        <v>0</v>
      </c>
      <c r="B6773" t="s">
        <v>2</v>
      </c>
      <c r="C6773">
        <f t="shared" si="200"/>
        <v>2042</v>
      </c>
      <c r="D6773" t="str">
        <f t="shared" si="201"/>
        <v>RESBDGELCIMP32</v>
      </c>
      <c r="E6773" t="str">
        <f>VLOOKUP(D6773,'NZ40-POPT_tech_groups'!A:B,2,FALSE)</f>
        <v>NZ40-ENE-1-RESBDG</v>
      </c>
      <c r="F6773" s="3">
        <f>_xlfn.IFNA(_xlfn.IFNA(VLOOKUP(D6773,'Energy Share'!B:D,3,FALSE),VLOOKUP(LEFT(D6773,LEN(D6773)-2),'Energy Share'!B:D,3,FALSE)),0)*HLOOKUP(C6773,'Energy Share'!$I$2:$AL$3,2,FALSE)*VLOOKUP(LEFT(D6773,6),'Energy Share'!$I$6:$J$14,2,FALSE)</f>
        <v>0</v>
      </c>
    </row>
    <row r="6774" spans="1:6" hidden="1" x14ac:dyDescent="0.3">
      <c r="A6774">
        <f>IF(IFERROR(_xlfn.NUMBERVALUE(RIGHT(D6774,2))=C6774-2000,TRUE),1,0)*_xlfn.IFNA(VLOOKUP(LEFT(RIGHT(D6774,LEN(D6774)-6),LEN(RIGHT(D6774,LEN(D6774)-6))-3),'Filter Fuel'!$A$3:$I$29,HLOOKUP(LEFT(D6774,6),'Filter Fuel'!$B$1:$I$2,2,FALSE),FALSE),1)*IF(F6774=0,0,1)</f>
        <v>0</v>
      </c>
      <c r="B6774" t="s">
        <v>2</v>
      </c>
      <c r="C6774">
        <f t="shared" si="200"/>
        <v>2042</v>
      </c>
      <c r="D6774" t="str">
        <f t="shared" si="201"/>
        <v>RESBDGELCIMP33</v>
      </c>
      <c r="E6774" t="str">
        <f>VLOOKUP(D6774,'NZ40-POPT_tech_groups'!A:B,2,FALSE)</f>
        <v>NZ40-ENE-1-RESBDG</v>
      </c>
      <c r="F6774" s="3">
        <f>_xlfn.IFNA(_xlfn.IFNA(VLOOKUP(D6774,'Energy Share'!B:D,3,FALSE),VLOOKUP(LEFT(D6774,LEN(D6774)-2),'Energy Share'!B:D,3,FALSE)),0)*HLOOKUP(C6774,'Energy Share'!$I$2:$AL$3,2,FALSE)*VLOOKUP(LEFT(D6774,6),'Energy Share'!$I$6:$J$14,2,FALSE)</f>
        <v>0</v>
      </c>
    </row>
    <row r="6775" spans="1:6" hidden="1" x14ac:dyDescent="0.3">
      <c r="A6775">
        <f>IF(IFERROR(_xlfn.NUMBERVALUE(RIGHT(D6775,2))=C6775-2000,TRUE),1,0)*_xlfn.IFNA(VLOOKUP(LEFT(RIGHT(D6775,LEN(D6775)-6),LEN(RIGHT(D6775,LEN(D6775)-6))-3),'Filter Fuel'!$A$3:$I$29,HLOOKUP(LEFT(D6775,6),'Filter Fuel'!$B$1:$I$2,2,FALSE),FALSE),1)*IF(F6775=0,0,1)</f>
        <v>0</v>
      </c>
      <c r="B6775" t="s">
        <v>2</v>
      </c>
      <c r="C6775">
        <f t="shared" si="200"/>
        <v>2042</v>
      </c>
      <c r="D6775" t="str">
        <f t="shared" si="201"/>
        <v>RESBDGELCIMP34</v>
      </c>
      <c r="E6775" t="str">
        <f>VLOOKUP(D6775,'NZ40-POPT_tech_groups'!A:B,2,FALSE)</f>
        <v>NZ40-ENE-1-RESBDG</v>
      </c>
      <c r="F6775" s="3">
        <f>_xlfn.IFNA(_xlfn.IFNA(VLOOKUP(D6775,'Energy Share'!B:D,3,FALSE),VLOOKUP(LEFT(D6775,LEN(D6775)-2),'Energy Share'!B:D,3,FALSE)),0)*HLOOKUP(C6775,'Energy Share'!$I$2:$AL$3,2,FALSE)*VLOOKUP(LEFT(D6775,6),'Energy Share'!$I$6:$J$14,2,FALSE)</f>
        <v>0</v>
      </c>
    </row>
    <row r="6776" spans="1:6" hidden="1" x14ac:dyDescent="0.3">
      <c r="A6776">
        <f>IF(IFERROR(_xlfn.NUMBERVALUE(RIGHT(D6776,2))=C6776-2000,TRUE),1,0)*_xlfn.IFNA(VLOOKUP(LEFT(RIGHT(D6776,LEN(D6776)-6),LEN(RIGHT(D6776,LEN(D6776)-6))-3),'Filter Fuel'!$A$3:$I$29,HLOOKUP(LEFT(D6776,6),'Filter Fuel'!$B$1:$I$2,2,FALSE),FALSE),1)*IF(F6776=0,0,1)</f>
        <v>0</v>
      </c>
      <c r="B6776" t="s">
        <v>2</v>
      </c>
      <c r="C6776">
        <f t="shared" si="200"/>
        <v>2042</v>
      </c>
      <c r="D6776" t="str">
        <f t="shared" si="201"/>
        <v>RESBDGELCIMP35</v>
      </c>
      <c r="E6776" t="str">
        <f>VLOOKUP(D6776,'NZ40-POPT_tech_groups'!A:B,2,FALSE)</f>
        <v>NZ40-ENE-1-RESBDG</v>
      </c>
      <c r="F6776" s="3">
        <f>_xlfn.IFNA(_xlfn.IFNA(VLOOKUP(D6776,'Energy Share'!B:D,3,FALSE),VLOOKUP(LEFT(D6776,LEN(D6776)-2),'Energy Share'!B:D,3,FALSE)),0)*HLOOKUP(C6776,'Energy Share'!$I$2:$AL$3,2,FALSE)*VLOOKUP(LEFT(D6776,6),'Energy Share'!$I$6:$J$14,2,FALSE)</f>
        <v>0</v>
      </c>
    </row>
    <row r="6777" spans="1:6" hidden="1" x14ac:dyDescent="0.3">
      <c r="A6777">
        <f>IF(IFERROR(_xlfn.NUMBERVALUE(RIGHT(D6777,2))=C6777-2000,TRUE),1,0)*_xlfn.IFNA(VLOOKUP(LEFT(RIGHT(D6777,LEN(D6777)-6),LEN(RIGHT(D6777,LEN(D6777)-6))-3),'Filter Fuel'!$A$3:$I$29,HLOOKUP(LEFT(D6777,6),'Filter Fuel'!$B$1:$I$2,2,FALSE),FALSE),1)*IF(F6777=0,0,1)</f>
        <v>0</v>
      </c>
      <c r="B6777" t="s">
        <v>2</v>
      </c>
      <c r="C6777">
        <f t="shared" si="200"/>
        <v>2042</v>
      </c>
      <c r="D6777" t="str">
        <f t="shared" si="201"/>
        <v>RESBDGELCIMP36</v>
      </c>
      <c r="E6777" t="str">
        <f>VLOOKUP(D6777,'NZ40-POPT_tech_groups'!A:B,2,FALSE)</f>
        <v>NZ40-ENE-1-RESBDG</v>
      </c>
      <c r="F6777" s="3">
        <f>_xlfn.IFNA(_xlfn.IFNA(VLOOKUP(D6777,'Energy Share'!B:D,3,FALSE),VLOOKUP(LEFT(D6777,LEN(D6777)-2),'Energy Share'!B:D,3,FALSE)),0)*HLOOKUP(C6777,'Energy Share'!$I$2:$AL$3,2,FALSE)*VLOOKUP(LEFT(D6777,6),'Energy Share'!$I$6:$J$14,2,FALSE)</f>
        <v>0</v>
      </c>
    </row>
    <row r="6778" spans="1:6" hidden="1" x14ac:dyDescent="0.3">
      <c r="A6778">
        <f>IF(IFERROR(_xlfn.NUMBERVALUE(RIGHT(D6778,2))=C6778-2000,TRUE),1,0)*_xlfn.IFNA(VLOOKUP(LEFT(RIGHT(D6778,LEN(D6778)-6),LEN(RIGHT(D6778,LEN(D6778)-6))-3),'Filter Fuel'!$A$3:$I$29,HLOOKUP(LEFT(D6778,6),'Filter Fuel'!$B$1:$I$2,2,FALSE),FALSE),1)*IF(F6778=0,0,1)</f>
        <v>0</v>
      </c>
      <c r="B6778" t="s">
        <v>2</v>
      </c>
      <c r="C6778">
        <f t="shared" si="200"/>
        <v>2042</v>
      </c>
      <c r="D6778" t="str">
        <f t="shared" si="201"/>
        <v>RESBDGELCIMP37</v>
      </c>
      <c r="E6778" t="str">
        <f>VLOOKUP(D6778,'NZ40-POPT_tech_groups'!A:B,2,FALSE)</f>
        <v>NZ40-ENE-1-RESBDG</v>
      </c>
      <c r="F6778" s="3">
        <f>_xlfn.IFNA(_xlfn.IFNA(VLOOKUP(D6778,'Energy Share'!B:D,3,FALSE),VLOOKUP(LEFT(D6778,LEN(D6778)-2),'Energy Share'!B:D,3,FALSE)),0)*HLOOKUP(C6778,'Energy Share'!$I$2:$AL$3,2,FALSE)*VLOOKUP(LEFT(D6778,6),'Energy Share'!$I$6:$J$14,2,FALSE)</f>
        <v>0</v>
      </c>
    </row>
    <row r="6779" spans="1:6" hidden="1" x14ac:dyDescent="0.3">
      <c r="A6779">
        <f>IF(IFERROR(_xlfn.NUMBERVALUE(RIGHT(D6779,2))=C6779-2000,TRUE),1,0)*_xlfn.IFNA(VLOOKUP(LEFT(RIGHT(D6779,LEN(D6779)-6),LEN(RIGHT(D6779,LEN(D6779)-6))-3),'Filter Fuel'!$A$3:$I$29,HLOOKUP(LEFT(D6779,6),'Filter Fuel'!$B$1:$I$2,2,FALSE),FALSE),1)*IF(F6779=0,0,1)</f>
        <v>0</v>
      </c>
      <c r="B6779" t="s">
        <v>2</v>
      </c>
      <c r="C6779">
        <f t="shared" si="200"/>
        <v>2042</v>
      </c>
      <c r="D6779" t="str">
        <f t="shared" si="201"/>
        <v>RESBDGELCIMP38</v>
      </c>
      <c r="E6779" t="str">
        <f>VLOOKUP(D6779,'NZ40-POPT_tech_groups'!A:B,2,FALSE)</f>
        <v>NZ40-ENE-1-RESBDG</v>
      </c>
      <c r="F6779" s="3">
        <f>_xlfn.IFNA(_xlfn.IFNA(VLOOKUP(D6779,'Energy Share'!B:D,3,FALSE),VLOOKUP(LEFT(D6779,LEN(D6779)-2),'Energy Share'!B:D,3,FALSE)),0)*HLOOKUP(C6779,'Energy Share'!$I$2:$AL$3,2,FALSE)*VLOOKUP(LEFT(D6779,6),'Energy Share'!$I$6:$J$14,2,FALSE)</f>
        <v>0</v>
      </c>
    </row>
    <row r="6780" spans="1:6" hidden="1" x14ac:dyDescent="0.3">
      <c r="A6780">
        <f>IF(IFERROR(_xlfn.NUMBERVALUE(RIGHT(D6780,2))=C6780-2000,TRUE),1,0)*_xlfn.IFNA(VLOOKUP(LEFT(RIGHT(D6780,LEN(D6780)-6),LEN(RIGHT(D6780,LEN(D6780)-6))-3),'Filter Fuel'!$A$3:$I$29,HLOOKUP(LEFT(D6780,6),'Filter Fuel'!$B$1:$I$2,2,FALSE),FALSE),1)*IF(F6780=0,0,1)</f>
        <v>0</v>
      </c>
      <c r="B6780" t="s">
        <v>2</v>
      </c>
      <c r="C6780">
        <f t="shared" si="200"/>
        <v>2042</v>
      </c>
      <c r="D6780" t="str">
        <f t="shared" si="201"/>
        <v>RESBDGELCIMP39</v>
      </c>
      <c r="E6780" t="str">
        <f>VLOOKUP(D6780,'NZ40-POPT_tech_groups'!A:B,2,FALSE)</f>
        <v>NZ40-ENE-1-RESBDG</v>
      </c>
      <c r="F6780" s="3">
        <f>_xlfn.IFNA(_xlfn.IFNA(VLOOKUP(D6780,'Energy Share'!B:D,3,FALSE),VLOOKUP(LEFT(D6780,LEN(D6780)-2),'Energy Share'!B:D,3,FALSE)),0)*HLOOKUP(C6780,'Energy Share'!$I$2:$AL$3,2,FALSE)*VLOOKUP(LEFT(D6780,6),'Energy Share'!$I$6:$J$14,2,FALSE)</f>
        <v>0</v>
      </c>
    </row>
    <row r="6781" spans="1:6" hidden="1" x14ac:dyDescent="0.3">
      <c r="A6781">
        <f>IF(IFERROR(_xlfn.NUMBERVALUE(RIGHT(D6781,2))=C6781-2000,TRUE),1,0)*_xlfn.IFNA(VLOOKUP(LEFT(RIGHT(D6781,LEN(D6781)-6),LEN(RIGHT(D6781,LEN(D6781)-6))-3),'Filter Fuel'!$A$3:$I$29,HLOOKUP(LEFT(D6781,6),'Filter Fuel'!$B$1:$I$2,2,FALSE),FALSE),1)*IF(F6781=0,0,1)</f>
        <v>0</v>
      </c>
      <c r="B6781" t="s">
        <v>2</v>
      </c>
      <c r="C6781">
        <f t="shared" si="200"/>
        <v>2042</v>
      </c>
      <c r="D6781" t="str">
        <f t="shared" si="201"/>
        <v>RESBDGELCIMP40</v>
      </c>
      <c r="E6781" t="str">
        <f>VLOOKUP(D6781,'NZ40-POPT_tech_groups'!A:B,2,FALSE)</f>
        <v>NZ40-ENE-1-RESBDG</v>
      </c>
      <c r="F6781" s="3">
        <f>_xlfn.IFNA(_xlfn.IFNA(VLOOKUP(D6781,'Energy Share'!B:D,3,FALSE),VLOOKUP(LEFT(D6781,LEN(D6781)-2),'Energy Share'!B:D,3,FALSE)),0)*HLOOKUP(C6781,'Energy Share'!$I$2:$AL$3,2,FALSE)*VLOOKUP(LEFT(D6781,6),'Energy Share'!$I$6:$J$14,2,FALSE)</f>
        <v>0</v>
      </c>
    </row>
    <row r="6782" spans="1:6" hidden="1" x14ac:dyDescent="0.3">
      <c r="A6782">
        <f>IF(IFERROR(_xlfn.NUMBERVALUE(RIGHT(D6782,2))=C6782-2000,TRUE),1,0)*_xlfn.IFNA(VLOOKUP(LEFT(RIGHT(D6782,LEN(D6782)-6),LEN(RIGHT(D6782,LEN(D6782)-6))-3),'Filter Fuel'!$A$3:$I$29,HLOOKUP(LEFT(D6782,6),'Filter Fuel'!$B$1:$I$2,2,FALSE),FALSE),1)*IF(F6782=0,0,1)</f>
        <v>0</v>
      </c>
      <c r="B6782" t="s">
        <v>2</v>
      </c>
      <c r="C6782">
        <f t="shared" si="200"/>
        <v>2042</v>
      </c>
      <c r="D6782" t="str">
        <f t="shared" si="201"/>
        <v>RESBDGELCIMP41</v>
      </c>
      <c r="E6782" t="str">
        <f>VLOOKUP(D6782,'NZ40-POPT_tech_groups'!A:B,2,FALSE)</f>
        <v>NZ40-ENE-1-RESBDG</v>
      </c>
      <c r="F6782" s="3">
        <f>_xlfn.IFNA(_xlfn.IFNA(VLOOKUP(D6782,'Energy Share'!B:D,3,FALSE),VLOOKUP(LEFT(D6782,LEN(D6782)-2),'Energy Share'!B:D,3,FALSE)),0)*HLOOKUP(C6782,'Energy Share'!$I$2:$AL$3,2,FALSE)*VLOOKUP(LEFT(D6782,6),'Energy Share'!$I$6:$J$14,2,FALSE)</f>
        <v>0</v>
      </c>
    </row>
    <row r="6783" spans="1:6" hidden="1" x14ac:dyDescent="0.3">
      <c r="A6783">
        <f>IF(IFERROR(_xlfn.NUMBERVALUE(RIGHT(D6783,2))=C6783-2000,TRUE),1,0)*_xlfn.IFNA(VLOOKUP(LEFT(RIGHT(D6783,LEN(D6783)-6),LEN(RIGHT(D6783,LEN(D6783)-6))-3),'Filter Fuel'!$A$3:$I$29,HLOOKUP(LEFT(D6783,6),'Filter Fuel'!$B$1:$I$2,2,FALSE),FALSE),1)*IF(F6783=0,0,1)</f>
        <v>0</v>
      </c>
      <c r="B6783" t="s">
        <v>2</v>
      </c>
      <c r="C6783">
        <f t="shared" si="200"/>
        <v>2042</v>
      </c>
      <c r="D6783" t="str">
        <f t="shared" si="201"/>
        <v>RESBDGELCIMP42</v>
      </c>
      <c r="E6783" t="str">
        <f>VLOOKUP(D6783,'NZ40-POPT_tech_groups'!A:B,2,FALSE)</f>
        <v>NZ40-ENE-1-RESBDG</v>
      </c>
      <c r="F6783" s="3">
        <f>_xlfn.IFNA(_xlfn.IFNA(VLOOKUP(D6783,'Energy Share'!B:D,3,FALSE),VLOOKUP(LEFT(D6783,LEN(D6783)-2),'Energy Share'!B:D,3,FALSE)),0)*HLOOKUP(C6783,'Energy Share'!$I$2:$AL$3,2,FALSE)*VLOOKUP(LEFT(D6783,6),'Energy Share'!$I$6:$J$14,2,FALSE)</f>
        <v>0</v>
      </c>
    </row>
    <row r="6784" spans="1:6" hidden="1" x14ac:dyDescent="0.3">
      <c r="A6784">
        <f>IF(IFERROR(_xlfn.NUMBERVALUE(RIGHT(D6784,2))=C6784-2000,TRUE),1,0)*_xlfn.IFNA(VLOOKUP(LEFT(RIGHT(D6784,LEN(D6784)-6),LEN(RIGHT(D6784,LEN(D6784)-6))-3),'Filter Fuel'!$A$3:$I$29,HLOOKUP(LEFT(D6784,6),'Filter Fuel'!$B$1:$I$2,2,FALSE),FALSE),1)*IF(F6784=0,0,1)</f>
        <v>0</v>
      </c>
      <c r="B6784" t="s">
        <v>2</v>
      </c>
      <c r="C6784">
        <f t="shared" si="200"/>
        <v>2042</v>
      </c>
      <c r="D6784" t="str">
        <f t="shared" si="201"/>
        <v>RESBDGELCIMP43</v>
      </c>
      <c r="E6784" t="str">
        <f>VLOOKUP(D6784,'NZ40-POPT_tech_groups'!A:B,2,FALSE)</f>
        <v>NZ40-ENE-1-RESBDG</v>
      </c>
      <c r="F6784" s="3">
        <f>_xlfn.IFNA(_xlfn.IFNA(VLOOKUP(D6784,'Energy Share'!B:D,3,FALSE),VLOOKUP(LEFT(D6784,LEN(D6784)-2),'Energy Share'!B:D,3,FALSE)),0)*HLOOKUP(C6784,'Energy Share'!$I$2:$AL$3,2,FALSE)*VLOOKUP(LEFT(D6784,6),'Energy Share'!$I$6:$J$14,2,FALSE)</f>
        <v>0</v>
      </c>
    </row>
    <row r="6785" spans="1:6" hidden="1" x14ac:dyDescent="0.3">
      <c r="A6785">
        <f>IF(IFERROR(_xlfn.NUMBERVALUE(RIGHT(D6785,2))=C6785-2000,TRUE),1,0)*_xlfn.IFNA(VLOOKUP(LEFT(RIGHT(D6785,LEN(D6785)-6),LEN(RIGHT(D6785,LEN(D6785)-6))-3),'Filter Fuel'!$A$3:$I$29,HLOOKUP(LEFT(D6785,6),'Filter Fuel'!$B$1:$I$2,2,FALSE),FALSE),1)*IF(F6785=0,0,1)</f>
        <v>0</v>
      </c>
      <c r="B6785" t="s">
        <v>2</v>
      </c>
      <c r="C6785">
        <f t="shared" si="200"/>
        <v>2042</v>
      </c>
      <c r="D6785" t="str">
        <f t="shared" si="201"/>
        <v>RESBDGELCIMP44</v>
      </c>
      <c r="E6785" t="str">
        <f>VLOOKUP(D6785,'NZ40-POPT_tech_groups'!A:B,2,FALSE)</f>
        <v>NZ40-ENE-1-RESBDG</v>
      </c>
      <c r="F6785" s="3">
        <f>_xlfn.IFNA(_xlfn.IFNA(VLOOKUP(D6785,'Energy Share'!B:D,3,FALSE),VLOOKUP(LEFT(D6785,LEN(D6785)-2),'Energy Share'!B:D,3,FALSE)),0)*HLOOKUP(C6785,'Energy Share'!$I$2:$AL$3,2,FALSE)*VLOOKUP(LEFT(D6785,6),'Energy Share'!$I$6:$J$14,2,FALSE)</f>
        <v>0</v>
      </c>
    </row>
    <row r="6786" spans="1:6" hidden="1" x14ac:dyDescent="0.3">
      <c r="A6786">
        <f>IF(IFERROR(_xlfn.NUMBERVALUE(RIGHT(D6786,2))=C6786-2000,TRUE),1,0)*_xlfn.IFNA(VLOOKUP(LEFT(RIGHT(D6786,LEN(D6786)-6),LEN(RIGHT(D6786,LEN(D6786)-6))-3),'Filter Fuel'!$A$3:$I$29,HLOOKUP(LEFT(D6786,6),'Filter Fuel'!$B$1:$I$2,2,FALSE),FALSE),1)*IF(F6786=0,0,1)</f>
        <v>0</v>
      </c>
      <c r="B6786" t="s">
        <v>2</v>
      </c>
      <c r="C6786">
        <f t="shared" si="200"/>
        <v>2042</v>
      </c>
      <c r="D6786" t="str">
        <f t="shared" si="201"/>
        <v>RESBDGELCIMP45</v>
      </c>
      <c r="E6786" t="str">
        <f>VLOOKUP(D6786,'NZ40-POPT_tech_groups'!A:B,2,FALSE)</f>
        <v>NZ40-ENE-1-RESBDG</v>
      </c>
      <c r="F6786" s="3">
        <f>_xlfn.IFNA(_xlfn.IFNA(VLOOKUP(D6786,'Energy Share'!B:D,3,FALSE),VLOOKUP(LEFT(D6786,LEN(D6786)-2),'Energy Share'!B:D,3,FALSE)),0)*HLOOKUP(C6786,'Energy Share'!$I$2:$AL$3,2,FALSE)*VLOOKUP(LEFT(D6786,6),'Energy Share'!$I$6:$J$14,2,FALSE)</f>
        <v>0</v>
      </c>
    </row>
    <row r="6787" spans="1:6" hidden="1" x14ac:dyDescent="0.3">
      <c r="A6787">
        <f>IF(IFERROR(_xlfn.NUMBERVALUE(RIGHT(D6787,2))=C6787-2000,TRUE),1,0)*_xlfn.IFNA(VLOOKUP(LEFT(RIGHT(D6787,LEN(D6787)-6),LEN(RIGHT(D6787,LEN(D6787)-6))-3),'Filter Fuel'!$A$3:$I$29,HLOOKUP(LEFT(D6787,6),'Filter Fuel'!$B$1:$I$2,2,FALSE),FALSE),1)*IF(F6787=0,0,1)</f>
        <v>0</v>
      </c>
      <c r="B6787" t="s">
        <v>2</v>
      </c>
      <c r="C6787">
        <f t="shared" si="200"/>
        <v>2042</v>
      </c>
      <c r="D6787" t="str">
        <f t="shared" si="201"/>
        <v>RESBDGELCIMP46</v>
      </c>
      <c r="E6787" t="str">
        <f>VLOOKUP(D6787,'NZ40-POPT_tech_groups'!A:B,2,FALSE)</f>
        <v>NZ40-ENE-1-RESBDG</v>
      </c>
      <c r="F6787" s="3">
        <f>_xlfn.IFNA(_xlfn.IFNA(VLOOKUP(D6787,'Energy Share'!B:D,3,FALSE),VLOOKUP(LEFT(D6787,LEN(D6787)-2),'Energy Share'!B:D,3,FALSE)),0)*HLOOKUP(C6787,'Energy Share'!$I$2:$AL$3,2,FALSE)*VLOOKUP(LEFT(D6787,6),'Energy Share'!$I$6:$J$14,2,FALSE)</f>
        <v>0</v>
      </c>
    </row>
    <row r="6788" spans="1:6" hidden="1" x14ac:dyDescent="0.3">
      <c r="A6788">
        <f>IF(IFERROR(_xlfn.NUMBERVALUE(RIGHT(D6788,2))=C6788-2000,TRUE),1,0)*_xlfn.IFNA(VLOOKUP(LEFT(RIGHT(D6788,LEN(D6788)-6),LEN(RIGHT(D6788,LEN(D6788)-6))-3),'Filter Fuel'!$A$3:$I$29,HLOOKUP(LEFT(D6788,6),'Filter Fuel'!$B$1:$I$2,2,FALSE),FALSE),1)*IF(F6788=0,0,1)</f>
        <v>0</v>
      </c>
      <c r="B6788" t="s">
        <v>2</v>
      </c>
      <c r="C6788">
        <f t="shared" si="200"/>
        <v>2042</v>
      </c>
      <c r="D6788" t="str">
        <f t="shared" si="201"/>
        <v>RESBDGELCIMP47</v>
      </c>
      <c r="E6788" t="str">
        <f>VLOOKUP(D6788,'NZ40-POPT_tech_groups'!A:B,2,FALSE)</f>
        <v>NZ40-ENE-1-RESBDG</v>
      </c>
      <c r="F6788" s="3">
        <f>_xlfn.IFNA(_xlfn.IFNA(VLOOKUP(D6788,'Energy Share'!B:D,3,FALSE),VLOOKUP(LEFT(D6788,LEN(D6788)-2),'Energy Share'!B:D,3,FALSE)),0)*HLOOKUP(C6788,'Energy Share'!$I$2:$AL$3,2,FALSE)*VLOOKUP(LEFT(D6788,6),'Energy Share'!$I$6:$J$14,2,FALSE)</f>
        <v>0</v>
      </c>
    </row>
    <row r="6789" spans="1:6" hidden="1" x14ac:dyDescent="0.3">
      <c r="A6789">
        <f>IF(IFERROR(_xlfn.NUMBERVALUE(RIGHT(D6789,2))=C6789-2000,TRUE),1,0)*_xlfn.IFNA(VLOOKUP(LEFT(RIGHT(D6789,LEN(D6789)-6),LEN(RIGHT(D6789,LEN(D6789)-6))-3),'Filter Fuel'!$A$3:$I$29,HLOOKUP(LEFT(D6789,6),'Filter Fuel'!$B$1:$I$2,2,FALSE),FALSE),1)*IF(F6789=0,0,1)</f>
        <v>0</v>
      </c>
      <c r="B6789" t="s">
        <v>2</v>
      </c>
      <c r="C6789">
        <f t="shared" si="200"/>
        <v>2042</v>
      </c>
      <c r="D6789" t="str">
        <f t="shared" si="201"/>
        <v>RESBDGELCIMP48</v>
      </c>
      <c r="E6789" t="str">
        <f>VLOOKUP(D6789,'NZ40-POPT_tech_groups'!A:B,2,FALSE)</f>
        <v>NZ40-ENE-1-RESBDG</v>
      </c>
      <c r="F6789" s="3">
        <f>_xlfn.IFNA(_xlfn.IFNA(VLOOKUP(D6789,'Energy Share'!B:D,3,FALSE),VLOOKUP(LEFT(D6789,LEN(D6789)-2),'Energy Share'!B:D,3,FALSE)),0)*HLOOKUP(C6789,'Energy Share'!$I$2:$AL$3,2,FALSE)*VLOOKUP(LEFT(D6789,6),'Energy Share'!$I$6:$J$14,2,FALSE)</f>
        <v>0</v>
      </c>
    </row>
    <row r="6790" spans="1:6" hidden="1" x14ac:dyDescent="0.3">
      <c r="A6790">
        <f>IF(IFERROR(_xlfn.NUMBERVALUE(RIGHT(D6790,2))=C6790-2000,TRUE),1,0)*_xlfn.IFNA(VLOOKUP(LEFT(RIGHT(D6790,LEN(D6790)-6),LEN(RIGHT(D6790,LEN(D6790)-6))-3),'Filter Fuel'!$A$3:$I$29,HLOOKUP(LEFT(D6790,6),'Filter Fuel'!$B$1:$I$2,2,FALSE),FALSE),1)*IF(F6790=0,0,1)</f>
        <v>0</v>
      </c>
      <c r="B6790" t="s">
        <v>2</v>
      </c>
      <c r="C6790">
        <f t="shared" si="200"/>
        <v>2042</v>
      </c>
      <c r="D6790" t="str">
        <f t="shared" si="201"/>
        <v>RESBDGELCIMP49</v>
      </c>
      <c r="E6790" t="str">
        <f>VLOOKUP(D6790,'NZ40-POPT_tech_groups'!A:B,2,FALSE)</f>
        <v>NZ40-ENE-1-RESBDG</v>
      </c>
      <c r="F6790" s="3">
        <f>_xlfn.IFNA(_xlfn.IFNA(VLOOKUP(D6790,'Energy Share'!B:D,3,FALSE),VLOOKUP(LEFT(D6790,LEN(D6790)-2),'Energy Share'!B:D,3,FALSE)),0)*HLOOKUP(C6790,'Energy Share'!$I$2:$AL$3,2,FALSE)*VLOOKUP(LEFT(D6790,6),'Energy Share'!$I$6:$J$14,2,FALSE)</f>
        <v>0</v>
      </c>
    </row>
    <row r="6791" spans="1:6" hidden="1" x14ac:dyDescent="0.3">
      <c r="A6791">
        <f>IF(IFERROR(_xlfn.NUMBERVALUE(RIGHT(D6791,2))=C6791-2000,TRUE),1,0)*_xlfn.IFNA(VLOOKUP(LEFT(RIGHT(D6791,LEN(D6791)-6),LEN(RIGHT(D6791,LEN(D6791)-6))-3),'Filter Fuel'!$A$3:$I$29,HLOOKUP(LEFT(D6791,6),'Filter Fuel'!$B$1:$I$2,2,FALSE),FALSE),1)*IF(F6791=0,0,1)</f>
        <v>0</v>
      </c>
      <c r="B6791" t="s">
        <v>2</v>
      </c>
      <c r="C6791">
        <f t="shared" si="200"/>
        <v>2042</v>
      </c>
      <c r="D6791" t="str">
        <f t="shared" si="201"/>
        <v>RESBDGELCIMP50</v>
      </c>
      <c r="E6791" t="str">
        <f>VLOOKUP(D6791,'NZ40-POPT_tech_groups'!A:B,2,FALSE)</f>
        <v>NZ40-ENE-1-RESBDG</v>
      </c>
      <c r="F6791" s="3">
        <f>_xlfn.IFNA(_xlfn.IFNA(VLOOKUP(D6791,'Energy Share'!B:D,3,FALSE),VLOOKUP(LEFT(D6791,LEN(D6791)-2),'Energy Share'!B:D,3,FALSE)),0)*HLOOKUP(C6791,'Energy Share'!$I$2:$AL$3,2,FALSE)*VLOOKUP(LEFT(D6791,6),'Energy Share'!$I$6:$J$14,2,FALSE)</f>
        <v>0</v>
      </c>
    </row>
    <row r="6792" spans="1:6" hidden="1" x14ac:dyDescent="0.3">
      <c r="A6792">
        <f>IF(IFERROR(_xlfn.NUMBERVALUE(RIGHT(D6792,2))=C6792-2000,TRUE),1,0)*_xlfn.IFNA(VLOOKUP(LEFT(RIGHT(D6792,LEN(D6792)-6),LEN(RIGHT(D6792,LEN(D6792)-6))-3),'Filter Fuel'!$A$3:$I$29,HLOOKUP(LEFT(D6792,6),'Filter Fuel'!$B$1:$I$2,2,FALSE),FALSE),1)*IF(F6792=0,0,1)</f>
        <v>0</v>
      </c>
      <c r="B6792" t="s">
        <v>2</v>
      </c>
      <c r="C6792">
        <f t="shared" si="200"/>
        <v>2042</v>
      </c>
      <c r="D6792" t="str">
        <f t="shared" si="201"/>
        <v>FRETRAETHIMP</v>
      </c>
      <c r="E6792" t="str">
        <f>VLOOKUP(D6792,'NZ40-POPT_tech_groups'!A:B,2,FALSE)</f>
        <v>NZ40-ENE-1-FRETRA</v>
      </c>
      <c r="F6792" s="3">
        <f>_xlfn.IFNA(_xlfn.IFNA(VLOOKUP(D6792,'Energy Share'!B:D,3,FALSE),VLOOKUP(LEFT(D6792,LEN(D6792)-2),'Energy Share'!B:D,3,FALSE)),0)*HLOOKUP(C6792,'Energy Share'!$I$2:$AL$3,2,FALSE)*VLOOKUP(LEFT(D6792,6),'Energy Share'!$I$6:$J$14,2,FALSE)</f>
        <v>0</v>
      </c>
    </row>
    <row r="6793" spans="1:6" hidden="1" x14ac:dyDescent="0.3">
      <c r="A6793">
        <f>IF(IFERROR(_xlfn.NUMBERVALUE(RIGHT(D6793,2))=C6793-2000,TRUE),1,0)*_xlfn.IFNA(VLOOKUP(LEFT(RIGHT(D6793,LEN(D6793)-6),LEN(RIGHT(D6793,LEN(D6793)-6))-3),'Filter Fuel'!$A$3:$I$29,HLOOKUP(LEFT(D6793,6),'Filter Fuel'!$B$1:$I$2,2,FALSE),FALSE),1)*IF(F6793=0,0,1)</f>
        <v>0</v>
      </c>
      <c r="B6793" t="s">
        <v>2</v>
      </c>
      <c r="C6793">
        <f t="shared" si="200"/>
        <v>2042</v>
      </c>
      <c r="D6793" t="str">
        <f t="shared" si="201"/>
        <v>PASTRAETHIMP</v>
      </c>
      <c r="E6793" t="str">
        <f>VLOOKUP(D6793,'NZ40-POPT_tech_groups'!A:B,2,FALSE)</f>
        <v>NZ40-ENE-1-PASTRA</v>
      </c>
      <c r="F6793" s="3">
        <f>_xlfn.IFNA(_xlfn.IFNA(VLOOKUP(D6793,'Energy Share'!B:D,3,FALSE),VLOOKUP(LEFT(D6793,LEN(D6793)-2),'Energy Share'!B:D,3,FALSE)),0)*HLOOKUP(C6793,'Energy Share'!$I$2:$AL$3,2,FALSE)*VLOOKUP(LEFT(D6793,6),'Energy Share'!$I$6:$J$14,2,FALSE)</f>
        <v>0</v>
      </c>
    </row>
    <row r="6794" spans="1:6" hidden="1" x14ac:dyDescent="0.3">
      <c r="A6794">
        <f>IF(IFERROR(_xlfn.NUMBERVALUE(RIGHT(D6794,2))=C6794-2000,TRUE),1,0)*_xlfn.IFNA(VLOOKUP(LEFT(RIGHT(D6794,LEN(D6794)-6),LEN(RIGHT(D6794,LEN(D6794)-6))-3),'Filter Fuel'!$A$3:$I$29,HLOOKUP(LEFT(D6794,6),'Filter Fuel'!$B$1:$I$2,2,FALSE),FALSE),1)*IF(F6794=0,0,1)</f>
        <v>0</v>
      </c>
      <c r="B6794" t="s">
        <v>2</v>
      </c>
      <c r="C6794">
        <f t="shared" si="200"/>
        <v>2042</v>
      </c>
      <c r="D6794" t="str">
        <f t="shared" si="201"/>
        <v>PUBTRAETHIMP</v>
      </c>
      <c r="E6794" t="str">
        <f>VLOOKUP(D6794,'NZ40-POPT_tech_groups'!A:B,2,FALSE)</f>
        <v>NZ40-ENE-1-PUBTRA</v>
      </c>
      <c r="F6794" s="3">
        <f>_xlfn.IFNA(_xlfn.IFNA(VLOOKUP(D6794,'Energy Share'!B:D,3,FALSE),VLOOKUP(LEFT(D6794,LEN(D6794)-2),'Energy Share'!B:D,3,FALSE)),0)*HLOOKUP(C6794,'Energy Share'!$I$2:$AL$3,2,FALSE)*VLOOKUP(LEFT(D6794,6),'Energy Share'!$I$6:$J$14,2,FALSE)</f>
        <v>0</v>
      </c>
    </row>
    <row r="6795" spans="1:6" hidden="1" x14ac:dyDescent="0.3">
      <c r="A6795">
        <f>IF(IFERROR(_xlfn.NUMBERVALUE(RIGHT(D6795,2))=C6795-2000,TRUE),1,0)*_xlfn.IFNA(VLOOKUP(LEFT(RIGHT(D6795,LEN(D6795)-6),LEN(RIGHT(D6795,LEN(D6795)-6))-3),'Filter Fuel'!$A$3:$I$29,HLOOKUP(LEFT(D6795,6),'Filter Fuel'!$B$1:$I$2,2,FALSE),FALSE),1)*IF(F6795=0,0,1)</f>
        <v>0</v>
      </c>
      <c r="B6795" t="s">
        <v>2</v>
      </c>
      <c r="C6795">
        <f t="shared" si="200"/>
        <v>2042</v>
      </c>
      <c r="D6795" t="str">
        <f t="shared" si="201"/>
        <v>COMBDGETHOSIMP</v>
      </c>
      <c r="E6795" t="str">
        <f>VLOOKUP(D6795,'NZ40-POPT_tech_groups'!A:B,2,FALSE)</f>
        <v>NZ40-ENE-1-COMBDG</v>
      </c>
      <c r="F6795" s="3">
        <f>_xlfn.IFNA(_xlfn.IFNA(VLOOKUP(D6795,'Energy Share'!B:D,3,FALSE),VLOOKUP(LEFT(D6795,LEN(D6795)-2),'Energy Share'!B:D,3,FALSE)),0)*HLOOKUP(C6795,'Energy Share'!$I$2:$AL$3,2,FALSE)*VLOOKUP(LEFT(D6795,6),'Energy Share'!$I$6:$J$14,2,FALSE)</f>
        <v>0</v>
      </c>
    </row>
    <row r="6796" spans="1:6" hidden="1" x14ac:dyDescent="0.3">
      <c r="A6796">
        <f>IF(IFERROR(_xlfn.NUMBERVALUE(RIGHT(D6796,2))=C6796-2000,TRUE),1,0)*_xlfn.IFNA(VLOOKUP(LEFT(RIGHT(D6796,LEN(D6796)-6),LEN(RIGHT(D6796,LEN(D6796)-6))-3),'Filter Fuel'!$A$3:$I$29,HLOOKUP(LEFT(D6796,6),'Filter Fuel'!$B$1:$I$2,2,FALSE),FALSE),1)*IF(F6796=0,0,1)</f>
        <v>0</v>
      </c>
      <c r="B6796" t="s">
        <v>2</v>
      </c>
      <c r="C6796">
        <f t="shared" si="200"/>
        <v>2042</v>
      </c>
      <c r="D6796" t="str">
        <f t="shared" si="201"/>
        <v>INDBDGETHOSIMP</v>
      </c>
      <c r="E6796" t="str">
        <f>VLOOKUP(D6796,'NZ40-POPT_tech_groups'!A:B,2,FALSE)</f>
        <v>NZ40-ENE-1-INDBDG</v>
      </c>
      <c r="F6796" s="3">
        <f>_xlfn.IFNA(_xlfn.IFNA(VLOOKUP(D6796,'Energy Share'!B:D,3,FALSE),VLOOKUP(LEFT(D6796,LEN(D6796)-2),'Energy Share'!B:D,3,FALSE)),0)*HLOOKUP(C6796,'Energy Share'!$I$2:$AL$3,2,FALSE)*VLOOKUP(LEFT(D6796,6),'Energy Share'!$I$6:$J$14,2,FALSE)</f>
        <v>0</v>
      </c>
    </row>
    <row r="6797" spans="1:6" hidden="1" x14ac:dyDescent="0.3">
      <c r="A6797">
        <f>IF(IFERROR(_xlfn.NUMBERVALUE(RIGHT(D6797,2))=C6797-2000,TRUE),1,0)*_xlfn.IFNA(VLOOKUP(LEFT(RIGHT(D6797,LEN(D6797)-6),LEN(RIGHT(D6797,LEN(D6797)-6))-3),'Filter Fuel'!$A$3:$I$29,HLOOKUP(LEFT(D6797,6),'Filter Fuel'!$B$1:$I$2,2,FALSE),FALSE),1)*IF(F6797=0,0,1)</f>
        <v>0</v>
      </c>
      <c r="B6797" t="s">
        <v>2</v>
      </c>
      <c r="C6797">
        <f t="shared" si="200"/>
        <v>2042</v>
      </c>
      <c r="D6797" t="str">
        <f t="shared" si="201"/>
        <v>PUBBDGETHOSIMP</v>
      </c>
      <c r="E6797" t="str">
        <f>VLOOKUP(D6797,'NZ40-POPT_tech_groups'!A:B,2,FALSE)</f>
        <v>NZ40-ENE-1-PUBBDG</v>
      </c>
      <c r="F6797" s="3">
        <f>_xlfn.IFNA(_xlfn.IFNA(VLOOKUP(D6797,'Energy Share'!B:D,3,FALSE),VLOOKUP(LEFT(D6797,LEN(D6797)-2),'Energy Share'!B:D,3,FALSE)),0)*HLOOKUP(C6797,'Energy Share'!$I$2:$AL$3,2,FALSE)*VLOOKUP(LEFT(D6797,6),'Energy Share'!$I$6:$J$14,2,FALSE)</f>
        <v>0</v>
      </c>
    </row>
    <row r="6798" spans="1:6" hidden="1" x14ac:dyDescent="0.3">
      <c r="A6798">
        <f>IF(IFERROR(_xlfn.NUMBERVALUE(RIGHT(D6798,2))=C6798-2000,TRUE),1,0)*_xlfn.IFNA(VLOOKUP(LEFT(RIGHT(D6798,LEN(D6798)-6),LEN(RIGHT(D6798,LEN(D6798)-6))-3),'Filter Fuel'!$A$3:$I$29,HLOOKUP(LEFT(D6798,6),'Filter Fuel'!$B$1:$I$2,2,FALSE),FALSE),1)*IF(F6798=0,0,1)</f>
        <v>0</v>
      </c>
      <c r="B6798" t="s">
        <v>2</v>
      </c>
      <c r="C6798">
        <f t="shared" si="200"/>
        <v>2042</v>
      </c>
      <c r="D6798" t="str">
        <f t="shared" si="201"/>
        <v>RESBDGETHOSIMP</v>
      </c>
      <c r="E6798" t="str">
        <f>VLOOKUP(D6798,'NZ40-POPT_tech_groups'!A:B,2,FALSE)</f>
        <v>NZ40-ENE-1-RESBDG</v>
      </c>
      <c r="F6798" s="3">
        <f>_xlfn.IFNA(_xlfn.IFNA(VLOOKUP(D6798,'Energy Share'!B:D,3,FALSE),VLOOKUP(LEFT(D6798,LEN(D6798)-2),'Energy Share'!B:D,3,FALSE)),0)*HLOOKUP(C6798,'Energy Share'!$I$2:$AL$3,2,FALSE)*VLOOKUP(LEFT(D6798,6),'Energy Share'!$I$6:$J$14,2,FALSE)</f>
        <v>0</v>
      </c>
    </row>
    <row r="6799" spans="1:6" hidden="1" x14ac:dyDescent="0.3">
      <c r="A6799">
        <f>IF(IFERROR(_xlfn.NUMBERVALUE(RIGHT(D6799,2))=C6799-2000,TRUE),1,0)*_xlfn.IFNA(VLOOKUP(LEFT(RIGHT(D6799,LEN(D6799)-6),LEN(RIGHT(D6799,LEN(D6799)-6))-3),'Filter Fuel'!$A$3:$I$29,HLOOKUP(LEFT(D6799,6),'Filter Fuel'!$B$1:$I$2,2,FALSE),FALSE),1)*IF(F6799=0,0,1)</f>
        <v>0</v>
      </c>
      <c r="B6799" t="s">
        <v>2</v>
      </c>
      <c r="C6799">
        <f t="shared" si="200"/>
        <v>2042</v>
      </c>
      <c r="D6799" t="str">
        <f t="shared" si="201"/>
        <v>FRETRAFTDSLIMP</v>
      </c>
      <c r="E6799" t="str">
        <f>VLOOKUP(D6799,'NZ40-POPT_tech_groups'!A:B,2,FALSE)</f>
        <v>NZ40-ENE-1-FRETRA</v>
      </c>
      <c r="F6799" s="3">
        <f>_xlfn.IFNA(_xlfn.IFNA(VLOOKUP(D6799,'Energy Share'!B:D,3,FALSE),VLOOKUP(LEFT(D6799,LEN(D6799)-2),'Energy Share'!B:D,3,FALSE)),0)*HLOOKUP(C6799,'Energy Share'!$I$2:$AL$3,2,FALSE)*VLOOKUP(LEFT(D6799,6),'Energy Share'!$I$6:$J$14,2,FALSE)</f>
        <v>0</v>
      </c>
    </row>
    <row r="6800" spans="1:6" hidden="1" x14ac:dyDescent="0.3">
      <c r="A6800">
        <f>IF(IFERROR(_xlfn.NUMBERVALUE(RIGHT(D6800,2))=C6800-2000,TRUE),1,0)*_xlfn.IFNA(VLOOKUP(LEFT(RIGHT(D6800,LEN(D6800)-6),LEN(RIGHT(D6800,LEN(D6800)-6))-3),'Filter Fuel'!$A$3:$I$29,HLOOKUP(LEFT(D6800,6),'Filter Fuel'!$B$1:$I$2,2,FALSE),FALSE),1)*IF(F6800=0,0,1)</f>
        <v>0</v>
      </c>
      <c r="B6800" t="s">
        <v>2</v>
      </c>
      <c r="C6800">
        <f t="shared" si="200"/>
        <v>2042</v>
      </c>
      <c r="D6800" t="str">
        <f t="shared" si="201"/>
        <v>PUBTRAFTDSLIMP</v>
      </c>
      <c r="E6800" t="str">
        <f>VLOOKUP(D6800,'NZ40-POPT_tech_groups'!A:B,2,FALSE)</f>
        <v>NZ40-ENE-1-PUBTRA</v>
      </c>
      <c r="F6800" s="3">
        <f>_xlfn.IFNA(_xlfn.IFNA(VLOOKUP(D6800,'Energy Share'!B:D,3,FALSE),VLOOKUP(LEFT(D6800,LEN(D6800)-2),'Energy Share'!B:D,3,FALSE)),0)*HLOOKUP(C6800,'Energy Share'!$I$2:$AL$3,2,FALSE)*VLOOKUP(LEFT(D6800,6),'Energy Share'!$I$6:$J$14,2,FALSE)</f>
        <v>0</v>
      </c>
    </row>
    <row r="6801" spans="1:6" hidden="1" x14ac:dyDescent="0.3">
      <c r="A6801">
        <f>IF(IFERROR(_xlfn.NUMBERVALUE(RIGHT(D6801,2))=C6801-2000,TRUE),1,0)*_xlfn.IFNA(VLOOKUP(LEFT(RIGHT(D6801,LEN(D6801)-6),LEN(RIGHT(D6801,LEN(D6801)-6))-3),'Filter Fuel'!$A$3:$I$29,HLOOKUP(LEFT(D6801,6),'Filter Fuel'!$B$1:$I$2,2,FALSE),FALSE),1)*IF(F6801=0,0,1)</f>
        <v>0</v>
      </c>
      <c r="B6801" t="s">
        <v>2</v>
      </c>
      <c r="C6801">
        <f t="shared" si="200"/>
        <v>2042</v>
      </c>
      <c r="D6801" t="str">
        <f t="shared" si="201"/>
        <v>FRETRAGASIMP</v>
      </c>
      <c r="E6801" t="str">
        <f>VLOOKUP(D6801,'NZ40-POPT_tech_groups'!A:B,2,FALSE)</f>
        <v>NZ40-ENE-1-FRETRA</v>
      </c>
      <c r="F6801" s="3">
        <f>_xlfn.IFNA(_xlfn.IFNA(VLOOKUP(D6801,'Energy Share'!B:D,3,FALSE),VLOOKUP(LEFT(D6801,LEN(D6801)-2),'Energy Share'!B:D,3,FALSE)),0)*HLOOKUP(C6801,'Energy Share'!$I$2:$AL$3,2,FALSE)*VLOOKUP(LEFT(D6801,6),'Energy Share'!$I$6:$J$14,2,FALSE)</f>
        <v>0</v>
      </c>
    </row>
    <row r="6802" spans="1:6" hidden="1" x14ac:dyDescent="0.3">
      <c r="A6802">
        <f>IF(IFERROR(_xlfn.NUMBERVALUE(RIGHT(D6802,2))=C6802-2000,TRUE),1,0)*_xlfn.IFNA(VLOOKUP(LEFT(RIGHT(D6802,LEN(D6802)-6),LEN(RIGHT(D6802,LEN(D6802)-6))-3),'Filter Fuel'!$A$3:$I$29,HLOOKUP(LEFT(D6802,6),'Filter Fuel'!$B$1:$I$2,2,FALSE),FALSE),1)*IF(F6802=0,0,1)</f>
        <v>0</v>
      </c>
      <c r="B6802" t="s">
        <v>2</v>
      </c>
      <c r="C6802">
        <f t="shared" si="200"/>
        <v>2042</v>
      </c>
      <c r="D6802" t="str">
        <f t="shared" si="201"/>
        <v>PASTRAGASIMP</v>
      </c>
      <c r="E6802" t="str">
        <f>VLOOKUP(D6802,'NZ40-POPT_tech_groups'!A:B,2,FALSE)</f>
        <v>NZ40-ENE-1-PASTRA</v>
      </c>
      <c r="F6802" s="3">
        <f>_xlfn.IFNA(_xlfn.IFNA(VLOOKUP(D6802,'Energy Share'!B:D,3,FALSE),VLOOKUP(LEFT(D6802,LEN(D6802)-2),'Energy Share'!B:D,3,FALSE)),0)*HLOOKUP(C6802,'Energy Share'!$I$2:$AL$3,2,FALSE)*VLOOKUP(LEFT(D6802,6),'Energy Share'!$I$6:$J$14,2,FALSE)</f>
        <v>0</v>
      </c>
    </row>
    <row r="6803" spans="1:6" hidden="1" x14ac:dyDescent="0.3">
      <c r="A6803">
        <f>IF(IFERROR(_xlfn.NUMBERVALUE(RIGHT(D6803,2))=C6803-2000,TRUE),1,0)*_xlfn.IFNA(VLOOKUP(LEFT(RIGHT(D6803,LEN(D6803)-6),LEN(RIGHT(D6803,LEN(D6803)-6))-3),'Filter Fuel'!$A$3:$I$29,HLOOKUP(LEFT(D6803,6),'Filter Fuel'!$B$1:$I$2,2,FALSE),FALSE),1)*IF(F6803=0,0,1)</f>
        <v>0</v>
      </c>
      <c r="B6803" t="s">
        <v>2</v>
      </c>
      <c r="C6803">
        <f t="shared" si="200"/>
        <v>2042</v>
      </c>
      <c r="D6803" t="str">
        <f t="shared" si="201"/>
        <v>PUBTRAGASIMP</v>
      </c>
      <c r="E6803" t="str">
        <f>VLOOKUP(D6803,'NZ40-POPT_tech_groups'!A:B,2,FALSE)</f>
        <v>NZ40-ENE-1-PUBTRA</v>
      </c>
      <c r="F6803" s="3">
        <f>_xlfn.IFNA(_xlfn.IFNA(VLOOKUP(D6803,'Energy Share'!B:D,3,FALSE),VLOOKUP(LEFT(D6803,LEN(D6803)-2),'Energy Share'!B:D,3,FALSE)),0)*HLOOKUP(C6803,'Energy Share'!$I$2:$AL$3,2,FALSE)*VLOOKUP(LEFT(D6803,6),'Energy Share'!$I$6:$J$14,2,FALSE)</f>
        <v>0</v>
      </c>
    </row>
    <row r="6804" spans="1:6" hidden="1" x14ac:dyDescent="0.3">
      <c r="A6804">
        <f>IF(IFERROR(_xlfn.NUMBERVALUE(RIGHT(D6804,2))=C6804-2000,TRUE),1,0)*_xlfn.IFNA(VLOOKUP(LEFT(RIGHT(D6804,LEN(D6804)-6),LEN(RIGHT(D6804,LEN(D6804)-6))-3),'Filter Fuel'!$A$3:$I$29,HLOOKUP(LEFT(D6804,6),'Filter Fuel'!$B$1:$I$2,2,FALSE),FALSE),1)*IF(F6804=0,0,1)</f>
        <v>0</v>
      </c>
      <c r="B6804" t="s">
        <v>2</v>
      </c>
      <c r="C6804">
        <f t="shared" si="200"/>
        <v>2042</v>
      </c>
      <c r="D6804" t="str">
        <f t="shared" si="201"/>
        <v>COMBDGGEOIMP</v>
      </c>
      <c r="E6804" t="str">
        <f>VLOOKUP(D6804,'NZ40-POPT_tech_groups'!A:B,2,FALSE)</f>
        <v>NZ40-ENE-1-COMBDG</v>
      </c>
      <c r="F6804" s="3">
        <f>_xlfn.IFNA(_xlfn.IFNA(VLOOKUP(D6804,'Energy Share'!B:D,3,FALSE),VLOOKUP(LEFT(D6804,LEN(D6804)-2),'Energy Share'!B:D,3,FALSE)),0)*HLOOKUP(C6804,'Energy Share'!$I$2:$AL$3,2,FALSE)*VLOOKUP(LEFT(D6804,6),'Energy Share'!$I$6:$J$14,2,FALSE)</f>
        <v>0</v>
      </c>
    </row>
    <row r="6805" spans="1:6" hidden="1" x14ac:dyDescent="0.3">
      <c r="A6805">
        <f>IF(IFERROR(_xlfn.NUMBERVALUE(RIGHT(D6805,2))=C6805-2000,TRUE),1,0)*_xlfn.IFNA(VLOOKUP(LEFT(RIGHT(D6805,LEN(D6805)-6),LEN(RIGHT(D6805,LEN(D6805)-6))-3),'Filter Fuel'!$A$3:$I$29,HLOOKUP(LEFT(D6805,6),'Filter Fuel'!$B$1:$I$2,2,FALSE),FALSE),1)*IF(F6805=0,0,1)</f>
        <v>0</v>
      </c>
      <c r="B6805" t="s">
        <v>2</v>
      </c>
      <c r="C6805">
        <f t="shared" si="200"/>
        <v>2042</v>
      </c>
      <c r="D6805" t="str">
        <f t="shared" si="201"/>
        <v>PUBBDGGEOIMP</v>
      </c>
      <c r="E6805" t="str">
        <f>VLOOKUP(D6805,'NZ40-POPT_tech_groups'!A:B,2,FALSE)</f>
        <v>NZ40-ENE-1-PUBBDG</v>
      </c>
      <c r="F6805" s="3">
        <f>_xlfn.IFNA(_xlfn.IFNA(VLOOKUP(D6805,'Energy Share'!B:D,3,FALSE),VLOOKUP(LEFT(D6805,LEN(D6805)-2),'Energy Share'!B:D,3,FALSE)),0)*HLOOKUP(C6805,'Energy Share'!$I$2:$AL$3,2,FALSE)*VLOOKUP(LEFT(D6805,6),'Energy Share'!$I$6:$J$14,2,FALSE)</f>
        <v>0</v>
      </c>
    </row>
    <row r="6806" spans="1:6" hidden="1" x14ac:dyDescent="0.3">
      <c r="A6806">
        <f>IF(IFERROR(_xlfn.NUMBERVALUE(RIGHT(D6806,2))=C6806-2000,TRUE),1,0)*_xlfn.IFNA(VLOOKUP(LEFT(RIGHT(D6806,LEN(D6806)-6),LEN(RIGHT(D6806,LEN(D6806)-6))-3),'Filter Fuel'!$A$3:$I$29,HLOOKUP(LEFT(D6806,6),'Filter Fuel'!$B$1:$I$2,2,FALSE),FALSE),1)*IF(F6806=0,0,1)</f>
        <v>0</v>
      </c>
      <c r="B6806" t="s">
        <v>2</v>
      </c>
      <c r="C6806">
        <f t="shared" si="200"/>
        <v>2042</v>
      </c>
      <c r="D6806" t="str">
        <f t="shared" si="201"/>
        <v>RESBDGGEOIMP</v>
      </c>
      <c r="E6806" t="str">
        <f>VLOOKUP(D6806,'NZ40-POPT_tech_groups'!A:B,2,FALSE)</f>
        <v>NZ40-ENE-1-RESBDG</v>
      </c>
      <c r="F6806" s="3">
        <f>_xlfn.IFNA(_xlfn.IFNA(VLOOKUP(D6806,'Energy Share'!B:D,3,FALSE),VLOOKUP(LEFT(D6806,LEN(D6806)-2),'Energy Share'!B:D,3,FALSE)),0)*HLOOKUP(C6806,'Energy Share'!$I$2:$AL$3,2,FALSE)*VLOOKUP(LEFT(D6806,6),'Energy Share'!$I$6:$J$14,2,FALSE)</f>
        <v>0</v>
      </c>
    </row>
    <row r="6807" spans="1:6" hidden="1" x14ac:dyDescent="0.3">
      <c r="A6807">
        <f>IF(IFERROR(_xlfn.NUMBERVALUE(RIGHT(D6807,2))=C6807-2000,TRUE),1,0)*_xlfn.IFNA(VLOOKUP(LEFT(RIGHT(D6807,LEN(D6807)-6),LEN(RIGHT(D6807,LEN(D6807)-6))-3),'Filter Fuel'!$A$3:$I$29,HLOOKUP(LEFT(D6807,6),'Filter Fuel'!$B$1:$I$2,2,FALSE),FALSE),1)*IF(F6807=0,0,1)</f>
        <v>0</v>
      </c>
      <c r="B6807" t="s">
        <v>2</v>
      </c>
      <c r="C6807">
        <f t="shared" si="200"/>
        <v>2042</v>
      </c>
      <c r="D6807" t="str">
        <f t="shared" si="201"/>
        <v>COMBDGHFOIMP</v>
      </c>
      <c r="E6807" t="str">
        <f>VLOOKUP(D6807,'NZ40-POPT_tech_groups'!A:B,2,FALSE)</f>
        <v>NZ40-ENE-1-COMBDG</v>
      </c>
      <c r="F6807" s="3">
        <f>_xlfn.IFNA(_xlfn.IFNA(VLOOKUP(D6807,'Energy Share'!B:D,3,FALSE),VLOOKUP(LEFT(D6807,LEN(D6807)-2),'Energy Share'!B:D,3,FALSE)),0)*HLOOKUP(C6807,'Energy Share'!$I$2:$AL$3,2,FALSE)*VLOOKUP(LEFT(D6807,6),'Energy Share'!$I$6:$J$14,2,FALSE)</f>
        <v>0</v>
      </c>
    </row>
    <row r="6808" spans="1:6" hidden="1" x14ac:dyDescent="0.3">
      <c r="A6808">
        <f>IF(IFERROR(_xlfn.NUMBERVALUE(RIGHT(D6808,2))=C6808-2000,TRUE),1,0)*_xlfn.IFNA(VLOOKUP(LEFT(RIGHT(D6808,LEN(D6808)-6),LEN(RIGHT(D6808,LEN(D6808)-6))-3),'Filter Fuel'!$A$3:$I$29,HLOOKUP(LEFT(D6808,6),'Filter Fuel'!$B$1:$I$2,2,FALSE),FALSE),1)*IF(F6808=0,0,1)</f>
        <v>0</v>
      </c>
      <c r="B6808" t="s">
        <v>2</v>
      </c>
      <c r="C6808">
        <f t="shared" si="200"/>
        <v>2042</v>
      </c>
      <c r="D6808" t="str">
        <f t="shared" si="201"/>
        <v>FRETRAHFOIMP</v>
      </c>
      <c r="E6808" t="str">
        <f>VLOOKUP(D6808,'NZ40-POPT_tech_groups'!A:B,2,FALSE)</f>
        <v>NZ40-ENE-1-FRETRA</v>
      </c>
      <c r="F6808" s="3">
        <f>_xlfn.IFNA(_xlfn.IFNA(VLOOKUP(D6808,'Energy Share'!B:D,3,FALSE),VLOOKUP(LEFT(D6808,LEN(D6808)-2),'Energy Share'!B:D,3,FALSE)),0)*HLOOKUP(C6808,'Energy Share'!$I$2:$AL$3,2,FALSE)*VLOOKUP(LEFT(D6808,6),'Energy Share'!$I$6:$J$14,2,FALSE)</f>
        <v>0</v>
      </c>
    </row>
    <row r="6809" spans="1:6" hidden="1" x14ac:dyDescent="0.3">
      <c r="A6809">
        <f>IF(IFERROR(_xlfn.NUMBERVALUE(RIGHT(D6809,2))=C6809-2000,TRUE),1,0)*_xlfn.IFNA(VLOOKUP(LEFT(RIGHT(D6809,LEN(D6809)-6),LEN(RIGHT(D6809,LEN(D6809)-6))-3),'Filter Fuel'!$A$3:$I$29,HLOOKUP(LEFT(D6809,6),'Filter Fuel'!$B$1:$I$2,2,FALSE),FALSE),1)*IF(F6809=0,0,1)</f>
        <v>0</v>
      </c>
      <c r="B6809" t="s">
        <v>2</v>
      </c>
      <c r="C6809">
        <f t="shared" ref="C6809:C6872" si="202">C6466+1</f>
        <v>2042</v>
      </c>
      <c r="D6809" t="str">
        <f t="shared" ref="D6809:D6872" si="203">D6466</f>
        <v>INDBDGHFOIMP</v>
      </c>
      <c r="E6809" t="str">
        <f>VLOOKUP(D6809,'NZ40-POPT_tech_groups'!A:B,2,FALSE)</f>
        <v>NZ40-ENE-1-INDBDG</v>
      </c>
      <c r="F6809" s="3">
        <f>_xlfn.IFNA(_xlfn.IFNA(VLOOKUP(D6809,'Energy Share'!B:D,3,FALSE),VLOOKUP(LEFT(D6809,LEN(D6809)-2),'Energy Share'!B:D,3,FALSE)),0)*HLOOKUP(C6809,'Energy Share'!$I$2:$AL$3,2,FALSE)*VLOOKUP(LEFT(D6809,6),'Energy Share'!$I$6:$J$14,2,FALSE)</f>
        <v>0</v>
      </c>
    </row>
    <row r="6810" spans="1:6" hidden="1" x14ac:dyDescent="0.3">
      <c r="A6810">
        <f>IF(IFERROR(_xlfn.NUMBERVALUE(RIGHT(D6810,2))=C6810-2000,TRUE),1,0)*_xlfn.IFNA(VLOOKUP(LEFT(RIGHT(D6810,LEN(D6810)-6),LEN(RIGHT(D6810,LEN(D6810)-6))-3),'Filter Fuel'!$A$3:$I$29,HLOOKUP(LEFT(D6810,6),'Filter Fuel'!$B$1:$I$2,2,FALSE),FALSE),1)*IF(F6810=0,0,1)</f>
        <v>0</v>
      </c>
      <c r="B6810" t="s">
        <v>2</v>
      </c>
      <c r="C6810">
        <f t="shared" si="202"/>
        <v>2042</v>
      </c>
      <c r="D6810" t="str">
        <f t="shared" si="203"/>
        <v>PUBBDGHFOIMP</v>
      </c>
      <c r="E6810" t="str">
        <f>VLOOKUP(D6810,'NZ40-POPT_tech_groups'!A:B,2,FALSE)</f>
        <v>NZ40-ENE-1-PUBBDG</v>
      </c>
      <c r="F6810" s="3">
        <f>_xlfn.IFNA(_xlfn.IFNA(VLOOKUP(D6810,'Energy Share'!B:D,3,FALSE),VLOOKUP(LEFT(D6810,LEN(D6810)-2),'Energy Share'!B:D,3,FALSE)),0)*HLOOKUP(C6810,'Energy Share'!$I$2:$AL$3,2,FALSE)*VLOOKUP(LEFT(D6810,6),'Energy Share'!$I$6:$J$14,2,FALSE)</f>
        <v>0</v>
      </c>
    </row>
    <row r="6811" spans="1:6" hidden="1" x14ac:dyDescent="0.3">
      <c r="A6811">
        <f>IF(IFERROR(_xlfn.NUMBERVALUE(RIGHT(D6811,2))=C6811-2000,TRUE),1,0)*_xlfn.IFNA(VLOOKUP(LEFT(RIGHT(D6811,LEN(D6811)-6),LEN(RIGHT(D6811,LEN(D6811)-6))-3),'Filter Fuel'!$A$3:$I$29,HLOOKUP(LEFT(D6811,6),'Filter Fuel'!$B$1:$I$2,2,FALSE),FALSE),1)*IF(F6811=0,0,1)</f>
        <v>0</v>
      </c>
      <c r="B6811" t="s">
        <v>2</v>
      </c>
      <c r="C6811">
        <f t="shared" si="202"/>
        <v>2042</v>
      </c>
      <c r="D6811" t="str">
        <f t="shared" si="203"/>
        <v>PUBTRAHFOIMP</v>
      </c>
      <c r="E6811" t="str">
        <f>VLOOKUP(D6811,'NZ40-POPT_tech_groups'!A:B,2,FALSE)</f>
        <v>NZ40-ENE-1-PUBTRA</v>
      </c>
      <c r="F6811" s="3">
        <f>_xlfn.IFNA(_xlfn.IFNA(VLOOKUP(D6811,'Energy Share'!B:D,3,FALSE),VLOOKUP(LEFT(D6811,LEN(D6811)-2),'Energy Share'!B:D,3,FALSE)),0)*HLOOKUP(C6811,'Energy Share'!$I$2:$AL$3,2,FALSE)*VLOOKUP(LEFT(D6811,6),'Energy Share'!$I$6:$J$14,2,FALSE)</f>
        <v>0</v>
      </c>
    </row>
    <row r="6812" spans="1:6" hidden="1" x14ac:dyDescent="0.3">
      <c r="A6812">
        <f>IF(IFERROR(_xlfn.NUMBERVALUE(RIGHT(D6812,2))=C6812-2000,TRUE),1,0)*_xlfn.IFNA(VLOOKUP(LEFT(RIGHT(D6812,LEN(D6812)-6),LEN(RIGHT(D6812,LEN(D6812)-6))-3),'Filter Fuel'!$A$3:$I$29,HLOOKUP(LEFT(D6812,6),'Filter Fuel'!$B$1:$I$2,2,FALSE),FALSE),1)*IF(F6812=0,0,1)</f>
        <v>0</v>
      </c>
      <c r="B6812" t="s">
        <v>2</v>
      </c>
      <c r="C6812">
        <f t="shared" si="202"/>
        <v>2042</v>
      </c>
      <c r="D6812" t="str">
        <f t="shared" si="203"/>
        <v>COMBDGHH2IMP</v>
      </c>
      <c r="E6812" t="str">
        <f>VLOOKUP(D6812,'NZ40-POPT_tech_groups'!A:B,2,FALSE)</f>
        <v>NZ40-ENE-1-COMBDG</v>
      </c>
      <c r="F6812" s="3">
        <f>_xlfn.IFNA(_xlfn.IFNA(VLOOKUP(D6812,'Energy Share'!B:D,3,FALSE),VLOOKUP(LEFT(D6812,LEN(D6812)-2),'Energy Share'!B:D,3,FALSE)),0)*HLOOKUP(C6812,'Energy Share'!$I$2:$AL$3,2,FALSE)*VLOOKUP(LEFT(D6812,6),'Energy Share'!$I$6:$J$14,2,FALSE)</f>
        <v>0</v>
      </c>
    </row>
    <row r="6813" spans="1:6" hidden="1" x14ac:dyDescent="0.3">
      <c r="A6813">
        <f>IF(IFERROR(_xlfn.NUMBERVALUE(RIGHT(D6813,2))=C6813-2000,TRUE),1,0)*_xlfn.IFNA(VLOOKUP(LEFT(RIGHT(D6813,LEN(D6813)-6),LEN(RIGHT(D6813,LEN(D6813)-6))-3),'Filter Fuel'!$A$3:$I$29,HLOOKUP(LEFT(D6813,6),'Filter Fuel'!$B$1:$I$2,2,FALSE),FALSE),1)*IF(F6813=0,0,1)</f>
        <v>0</v>
      </c>
      <c r="B6813" t="s">
        <v>2</v>
      </c>
      <c r="C6813">
        <f t="shared" si="202"/>
        <v>2042</v>
      </c>
      <c r="D6813" t="str">
        <f t="shared" si="203"/>
        <v>FRETRAHH2IMP</v>
      </c>
      <c r="E6813" t="str">
        <f>VLOOKUP(D6813,'NZ40-POPT_tech_groups'!A:B,2,FALSE)</f>
        <v>NZ40-ENE-1-FRETRA</v>
      </c>
      <c r="F6813" s="3">
        <f>_xlfn.IFNA(_xlfn.IFNA(VLOOKUP(D6813,'Energy Share'!B:D,3,FALSE),VLOOKUP(LEFT(D6813,LEN(D6813)-2),'Energy Share'!B:D,3,FALSE)),0)*HLOOKUP(C6813,'Energy Share'!$I$2:$AL$3,2,FALSE)*VLOOKUP(LEFT(D6813,6),'Energy Share'!$I$6:$J$14,2,FALSE)</f>
        <v>0</v>
      </c>
    </row>
    <row r="6814" spans="1:6" hidden="1" x14ac:dyDescent="0.3">
      <c r="A6814">
        <f>IF(IFERROR(_xlfn.NUMBERVALUE(RIGHT(D6814,2))=C6814-2000,TRUE),1,0)*_xlfn.IFNA(VLOOKUP(LEFT(RIGHT(D6814,LEN(D6814)-6),LEN(RIGHT(D6814,LEN(D6814)-6))-3),'Filter Fuel'!$A$3:$I$29,HLOOKUP(LEFT(D6814,6),'Filter Fuel'!$B$1:$I$2,2,FALSE),FALSE),1)*IF(F6814=0,0,1)</f>
        <v>0</v>
      </c>
      <c r="B6814" t="s">
        <v>2</v>
      </c>
      <c r="C6814">
        <f t="shared" si="202"/>
        <v>2042</v>
      </c>
      <c r="D6814" t="str">
        <f t="shared" si="203"/>
        <v>INDBDGHH2IMP</v>
      </c>
      <c r="E6814" t="str">
        <f>VLOOKUP(D6814,'NZ40-POPT_tech_groups'!A:B,2,FALSE)</f>
        <v>NZ40-ENE-1-INDBDG</v>
      </c>
      <c r="F6814" s="3">
        <f>_xlfn.IFNA(_xlfn.IFNA(VLOOKUP(D6814,'Energy Share'!B:D,3,FALSE),VLOOKUP(LEFT(D6814,LEN(D6814)-2),'Energy Share'!B:D,3,FALSE)),0)*HLOOKUP(C6814,'Energy Share'!$I$2:$AL$3,2,FALSE)*VLOOKUP(LEFT(D6814,6),'Energy Share'!$I$6:$J$14,2,FALSE)</f>
        <v>0</v>
      </c>
    </row>
    <row r="6815" spans="1:6" hidden="1" x14ac:dyDescent="0.3">
      <c r="A6815">
        <f>IF(IFERROR(_xlfn.NUMBERVALUE(RIGHT(D6815,2))=C6815-2000,TRUE),1,0)*_xlfn.IFNA(VLOOKUP(LEFT(RIGHT(D6815,LEN(D6815)-6),LEN(RIGHT(D6815,LEN(D6815)-6))-3),'Filter Fuel'!$A$3:$I$29,HLOOKUP(LEFT(D6815,6),'Filter Fuel'!$B$1:$I$2,2,FALSE),FALSE),1)*IF(F6815=0,0,1)</f>
        <v>0</v>
      </c>
      <c r="B6815" t="s">
        <v>2</v>
      </c>
      <c r="C6815">
        <f t="shared" si="202"/>
        <v>2042</v>
      </c>
      <c r="D6815" t="str">
        <f t="shared" si="203"/>
        <v>PASTRAHH2IMP</v>
      </c>
      <c r="E6815" t="str">
        <f>VLOOKUP(D6815,'NZ40-POPT_tech_groups'!A:B,2,FALSE)</f>
        <v>NZ40-ENE-1-PASTRA</v>
      </c>
      <c r="F6815" s="3">
        <f>_xlfn.IFNA(_xlfn.IFNA(VLOOKUP(D6815,'Energy Share'!B:D,3,FALSE),VLOOKUP(LEFT(D6815,LEN(D6815)-2),'Energy Share'!B:D,3,FALSE)),0)*HLOOKUP(C6815,'Energy Share'!$I$2:$AL$3,2,FALSE)*VLOOKUP(LEFT(D6815,6),'Energy Share'!$I$6:$J$14,2,FALSE)</f>
        <v>0</v>
      </c>
    </row>
    <row r="6816" spans="1:6" hidden="1" x14ac:dyDescent="0.3">
      <c r="A6816">
        <f>IF(IFERROR(_xlfn.NUMBERVALUE(RIGHT(D6816,2))=C6816-2000,TRUE),1,0)*_xlfn.IFNA(VLOOKUP(LEFT(RIGHT(D6816,LEN(D6816)-6),LEN(RIGHT(D6816,LEN(D6816)-6))-3),'Filter Fuel'!$A$3:$I$29,HLOOKUP(LEFT(D6816,6),'Filter Fuel'!$B$1:$I$2,2,FALSE),FALSE),1)*IF(F6816=0,0,1)</f>
        <v>0</v>
      </c>
      <c r="B6816" t="s">
        <v>2</v>
      </c>
      <c r="C6816">
        <f t="shared" si="202"/>
        <v>2042</v>
      </c>
      <c r="D6816" t="str">
        <f t="shared" si="203"/>
        <v>PUBBDGHH2IMP</v>
      </c>
      <c r="E6816" t="str">
        <f>VLOOKUP(D6816,'NZ40-POPT_tech_groups'!A:B,2,FALSE)</f>
        <v>NZ40-ENE-1-PUBBDG</v>
      </c>
      <c r="F6816" s="3">
        <f>_xlfn.IFNA(_xlfn.IFNA(VLOOKUP(D6816,'Energy Share'!B:D,3,FALSE),VLOOKUP(LEFT(D6816,LEN(D6816)-2),'Energy Share'!B:D,3,FALSE)),0)*HLOOKUP(C6816,'Energy Share'!$I$2:$AL$3,2,FALSE)*VLOOKUP(LEFT(D6816,6),'Energy Share'!$I$6:$J$14,2,FALSE)</f>
        <v>0</v>
      </c>
    </row>
    <row r="6817" spans="1:6" hidden="1" x14ac:dyDescent="0.3">
      <c r="A6817">
        <f>IF(IFERROR(_xlfn.NUMBERVALUE(RIGHT(D6817,2))=C6817-2000,TRUE),1,0)*_xlfn.IFNA(VLOOKUP(LEFT(RIGHT(D6817,LEN(D6817)-6),LEN(RIGHT(D6817,LEN(D6817)-6))-3),'Filter Fuel'!$A$3:$I$29,HLOOKUP(LEFT(D6817,6),'Filter Fuel'!$B$1:$I$2,2,FALSE),FALSE),1)*IF(F6817=0,0,1)</f>
        <v>0</v>
      </c>
      <c r="B6817" t="s">
        <v>2</v>
      </c>
      <c r="C6817">
        <f t="shared" si="202"/>
        <v>2042</v>
      </c>
      <c r="D6817" t="str">
        <f t="shared" si="203"/>
        <v>PUBTRAHH2IMP</v>
      </c>
      <c r="E6817" t="str">
        <f>VLOOKUP(D6817,'NZ40-POPT_tech_groups'!A:B,2,FALSE)</f>
        <v>NZ40-ENE-1-PUBTRA</v>
      </c>
      <c r="F6817" s="3">
        <f>_xlfn.IFNA(_xlfn.IFNA(VLOOKUP(D6817,'Energy Share'!B:D,3,FALSE),VLOOKUP(LEFT(D6817,LEN(D6817)-2),'Energy Share'!B:D,3,FALSE)),0)*HLOOKUP(C6817,'Energy Share'!$I$2:$AL$3,2,FALSE)*VLOOKUP(LEFT(D6817,6),'Energy Share'!$I$6:$J$14,2,FALSE)</f>
        <v>0</v>
      </c>
    </row>
    <row r="6818" spans="1:6" hidden="1" x14ac:dyDescent="0.3">
      <c r="A6818">
        <f>IF(IFERROR(_xlfn.NUMBERVALUE(RIGHT(D6818,2))=C6818-2000,TRUE),1,0)*_xlfn.IFNA(VLOOKUP(LEFT(RIGHT(D6818,LEN(D6818)-6),LEN(RIGHT(D6818,LEN(D6818)-6))-3),'Filter Fuel'!$A$3:$I$29,HLOOKUP(LEFT(D6818,6),'Filter Fuel'!$B$1:$I$2,2,FALSE),FALSE),1)*IF(F6818=0,0,1)</f>
        <v>0</v>
      </c>
      <c r="B6818" t="s">
        <v>2</v>
      </c>
      <c r="C6818">
        <f t="shared" si="202"/>
        <v>2042</v>
      </c>
      <c r="D6818" t="str">
        <f t="shared" si="203"/>
        <v>RESBDGHH2IMP</v>
      </c>
      <c r="E6818" t="str">
        <f>VLOOKUP(D6818,'NZ40-POPT_tech_groups'!A:B,2,FALSE)</f>
        <v>NZ40-ENE-1-RESBDG</v>
      </c>
      <c r="F6818" s="3">
        <f>_xlfn.IFNA(_xlfn.IFNA(VLOOKUP(D6818,'Energy Share'!B:D,3,FALSE),VLOOKUP(LEFT(D6818,LEN(D6818)-2),'Energy Share'!B:D,3,FALSE)),0)*HLOOKUP(C6818,'Energy Share'!$I$2:$AL$3,2,FALSE)*VLOOKUP(LEFT(D6818,6),'Energy Share'!$I$6:$J$14,2,FALSE)</f>
        <v>0</v>
      </c>
    </row>
    <row r="6819" spans="1:6" hidden="1" x14ac:dyDescent="0.3">
      <c r="A6819">
        <f>IF(IFERROR(_xlfn.NUMBERVALUE(RIGHT(D6819,2))=C6819-2000,TRUE),1,0)*_xlfn.IFNA(VLOOKUP(LEFT(RIGHT(D6819,LEN(D6819)-6),LEN(RIGHT(D6819,LEN(D6819)-6))-3),'Filter Fuel'!$A$3:$I$29,HLOOKUP(LEFT(D6819,6),'Filter Fuel'!$B$1:$I$2,2,FALSE),FALSE),1)*IF(F6819=0,0,1)</f>
        <v>0</v>
      </c>
      <c r="B6819" t="s">
        <v>2</v>
      </c>
      <c r="C6819">
        <f t="shared" si="202"/>
        <v>2042</v>
      </c>
      <c r="D6819" t="str">
        <f t="shared" si="203"/>
        <v>COMBDGKERIMP</v>
      </c>
      <c r="E6819" t="str">
        <f>VLOOKUP(D6819,'NZ40-POPT_tech_groups'!A:B,2,FALSE)</f>
        <v>NZ40-ENE-1-COMBDG</v>
      </c>
      <c r="F6819" s="3">
        <f>_xlfn.IFNA(_xlfn.IFNA(VLOOKUP(D6819,'Energy Share'!B:D,3,FALSE),VLOOKUP(LEFT(D6819,LEN(D6819)-2),'Energy Share'!B:D,3,FALSE)),0)*HLOOKUP(C6819,'Energy Share'!$I$2:$AL$3,2,FALSE)*VLOOKUP(LEFT(D6819,6),'Energy Share'!$I$6:$J$14,2,FALSE)</f>
        <v>0</v>
      </c>
    </row>
    <row r="6820" spans="1:6" hidden="1" x14ac:dyDescent="0.3">
      <c r="A6820">
        <f>IF(IFERROR(_xlfn.NUMBERVALUE(RIGHT(D6820,2))=C6820-2000,TRUE),1,0)*_xlfn.IFNA(VLOOKUP(LEFT(RIGHT(D6820,LEN(D6820)-6),LEN(RIGHT(D6820,LEN(D6820)-6))-3),'Filter Fuel'!$A$3:$I$29,HLOOKUP(LEFT(D6820,6),'Filter Fuel'!$B$1:$I$2,2,FALSE),FALSE),1)*IF(F6820=0,0,1)</f>
        <v>0</v>
      </c>
      <c r="B6820" t="s">
        <v>2</v>
      </c>
      <c r="C6820">
        <f t="shared" si="202"/>
        <v>2042</v>
      </c>
      <c r="D6820" t="str">
        <f t="shared" si="203"/>
        <v>FRETRAKERIMP</v>
      </c>
      <c r="E6820" t="str">
        <f>VLOOKUP(D6820,'NZ40-POPT_tech_groups'!A:B,2,FALSE)</f>
        <v>NZ40-ENE-1-FRETRA</v>
      </c>
      <c r="F6820" s="3">
        <f>_xlfn.IFNA(_xlfn.IFNA(VLOOKUP(D6820,'Energy Share'!B:D,3,FALSE),VLOOKUP(LEFT(D6820,LEN(D6820)-2),'Energy Share'!B:D,3,FALSE)),0)*HLOOKUP(C6820,'Energy Share'!$I$2:$AL$3,2,FALSE)*VLOOKUP(LEFT(D6820,6),'Energy Share'!$I$6:$J$14,2,FALSE)</f>
        <v>0</v>
      </c>
    </row>
    <row r="6821" spans="1:6" hidden="1" x14ac:dyDescent="0.3">
      <c r="A6821">
        <f>IF(IFERROR(_xlfn.NUMBERVALUE(RIGHT(D6821,2))=C6821-2000,TRUE),1,0)*_xlfn.IFNA(VLOOKUP(LEFT(RIGHT(D6821,LEN(D6821)-6),LEN(RIGHT(D6821,LEN(D6821)-6))-3),'Filter Fuel'!$A$3:$I$29,HLOOKUP(LEFT(D6821,6),'Filter Fuel'!$B$1:$I$2,2,FALSE),FALSE),1)*IF(F6821=0,0,1)</f>
        <v>0</v>
      </c>
      <c r="B6821" t="s">
        <v>2</v>
      </c>
      <c r="C6821">
        <f t="shared" si="202"/>
        <v>2042</v>
      </c>
      <c r="D6821" t="str">
        <f t="shared" si="203"/>
        <v>PUBBDGKERIMP</v>
      </c>
      <c r="E6821" t="str">
        <f>VLOOKUP(D6821,'NZ40-POPT_tech_groups'!A:B,2,FALSE)</f>
        <v>NZ40-ENE-1-PUBBDG</v>
      </c>
      <c r="F6821" s="3">
        <f>_xlfn.IFNA(_xlfn.IFNA(VLOOKUP(D6821,'Energy Share'!B:D,3,FALSE),VLOOKUP(LEFT(D6821,LEN(D6821)-2),'Energy Share'!B:D,3,FALSE)),0)*HLOOKUP(C6821,'Energy Share'!$I$2:$AL$3,2,FALSE)*VLOOKUP(LEFT(D6821,6),'Energy Share'!$I$6:$J$14,2,FALSE)</f>
        <v>0</v>
      </c>
    </row>
    <row r="6822" spans="1:6" hidden="1" x14ac:dyDescent="0.3">
      <c r="A6822">
        <f>IF(IFERROR(_xlfn.NUMBERVALUE(RIGHT(D6822,2))=C6822-2000,TRUE),1,0)*_xlfn.IFNA(VLOOKUP(LEFT(RIGHT(D6822,LEN(D6822)-6),LEN(RIGHT(D6822,LEN(D6822)-6))-3),'Filter Fuel'!$A$3:$I$29,HLOOKUP(LEFT(D6822,6),'Filter Fuel'!$B$1:$I$2,2,FALSE),FALSE),1)*IF(F6822=0,0,1)</f>
        <v>0</v>
      </c>
      <c r="B6822" t="s">
        <v>2</v>
      </c>
      <c r="C6822">
        <f t="shared" si="202"/>
        <v>2042</v>
      </c>
      <c r="D6822" t="str">
        <f t="shared" si="203"/>
        <v>PUBTRAKERIMP</v>
      </c>
      <c r="E6822" t="str">
        <f>VLOOKUP(D6822,'NZ40-POPT_tech_groups'!A:B,2,FALSE)</f>
        <v>NZ40-ENE-1-PUBTRA</v>
      </c>
      <c r="F6822" s="3">
        <f>_xlfn.IFNA(_xlfn.IFNA(VLOOKUP(D6822,'Energy Share'!B:D,3,FALSE),VLOOKUP(LEFT(D6822,LEN(D6822)-2),'Energy Share'!B:D,3,FALSE)),0)*HLOOKUP(C6822,'Energy Share'!$I$2:$AL$3,2,FALSE)*VLOOKUP(LEFT(D6822,6),'Energy Share'!$I$6:$J$14,2,FALSE)</f>
        <v>0</v>
      </c>
    </row>
    <row r="6823" spans="1:6" hidden="1" x14ac:dyDescent="0.3">
      <c r="A6823">
        <f>IF(IFERROR(_xlfn.NUMBERVALUE(RIGHT(D6823,2))=C6823-2000,TRUE),1,0)*_xlfn.IFNA(VLOOKUP(LEFT(RIGHT(D6823,LEN(D6823)-6),LEN(RIGHT(D6823,LEN(D6823)-6))-3),'Filter Fuel'!$A$3:$I$29,HLOOKUP(LEFT(D6823,6),'Filter Fuel'!$B$1:$I$2,2,FALSE),FALSE),1)*IF(F6823=0,0,1)</f>
        <v>0</v>
      </c>
      <c r="B6823" t="s">
        <v>2</v>
      </c>
      <c r="C6823">
        <f t="shared" si="202"/>
        <v>2042</v>
      </c>
      <c r="D6823" t="str">
        <f t="shared" si="203"/>
        <v>RESBDGKERIMP</v>
      </c>
      <c r="E6823" t="str">
        <f>VLOOKUP(D6823,'NZ40-POPT_tech_groups'!A:B,2,FALSE)</f>
        <v>NZ40-ENE-1-RESBDG</v>
      </c>
      <c r="F6823" s="3">
        <f>_xlfn.IFNA(_xlfn.IFNA(VLOOKUP(D6823,'Energy Share'!B:D,3,FALSE),VLOOKUP(LEFT(D6823,LEN(D6823)-2),'Energy Share'!B:D,3,FALSE)),0)*HLOOKUP(C6823,'Energy Share'!$I$2:$AL$3,2,FALSE)*VLOOKUP(LEFT(D6823,6),'Energy Share'!$I$6:$J$14,2,FALSE)</f>
        <v>0</v>
      </c>
    </row>
    <row r="6824" spans="1:6" hidden="1" x14ac:dyDescent="0.3">
      <c r="A6824">
        <f>IF(IFERROR(_xlfn.NUMBERVALUE(RIGHT(D6824,2))=C6824-2000,TRUE),1,0)*_xlfn.IFNA(VLOOKUP(LEFT(RIGHT(D6824,LEN(D6824)-6),LEN(RIGHT(D6824,LEN(D6824)-6))-3),'Filter Fuel'!$A$3:$I$29,HLOOKUP(LEFT(D6824,6),'Filter Fuel'!$B$1:$I$2,2,FALSE),FALSE),1)*IF(F6824=0,0,1)</f>
        <v>0</v>
      </c>
      <c r="B6824" t="s">
        <v>2</v>
      </c>
      <c r="C6824">
        <f t="shared" si="202"/>
        <v>2042</v>
      </c>
      <c r="D6824" t="str">
        <f t="shared" si="203"/>
        <v>COMBDGLFOIMP</v>
      </c>
      <c r="E6824" t="str">
        <f>VLOOKUP(D6824,'NZ40-POPT_tech_groups'!A:B,2,FALSE)</f>
        <v>NZ40-ENE-1-COMBDG</v>
      </c>
      <c r="F6824" s="3">
        <f>_xlfn.IFNA(_xlfn.IFNA(VLOOKUP(D6824,'Energy Share'!B:D,3,FALSE),VLOOKUP(LEFT(D6824,LEN(D6824)-2),'Energy Share'!B:D,3,FALSE)),0)*HLOOKUP(C6824,'Energy Share'!$I$2:$AL$3,2,FALSE)*VLOOKUP(LEFT(D6824,6),'Energy Share'!$I$6:$J$14,2,FALSE)</f>
        <v>0</v>
      </c>
    </row>
    <row r="6825" spans="1:6" hidden="1" x14ac:dyDescent="0.3">
      <c r="A6825">
        <f>IF(IFERROR(_xlfn.NUMBERVALUE(RIGHT(D6825,2))=C6825-2000,TRUE),1,0)*_xlfn.IFNA(VLOOKUP(LEFT(RIGHT(D6825,LEN(D6825)-6),LEN(RIGHT(D6825,LEN(D6825)-6))-3),'Filter Fuel'!$A$3:$I$29,HLOOKUP(LEFT(D6825,6),'Filter Fuel'!$B$1:$I$2,2,FALSE),FALSE),1)*IF(F6825=0,0,1)</f>
        <v>0</v>
      </c>
      <c r="B6825" t="s">
        <v>2</v>
      </c>
      <c r="C6825">
        <f t="shared" si="202"/>
        <v>2042</v>
      </c>
      <c r="D6825" t="str">
        <f t="shared" si="203"/>
        <v>FRETRALFOIMP</v>
      </c>
      <c r="E6825" t="str">
        <f>VLOOKUP(D6825,'NZ40-POPT_tech_groups'!A:B,2,FALSE)</f>
        <v>NZ40-ENE-1-FRETRA</v>
      </c>
      <c r="F6825" s="3">
        <f>_xlfn.IFNA(_xlfn.IFNA(VLOOKUP(D6825,'Energy Share'!B:D,3,FALSE),VLOOKUP(LEFT(D6825,LEN(D6825)-2),'Energy Share'!B:D,3,FALSE)),0)*HLOOKUP(C6825,'Energy Share'!$I$2:$AL$3,2,FALSE)*VLOOKUP(LEFT(D6825,6),'Energy Share'!$I$6:$J$14,2,FALSE)</f>
        <v>0</v>
      </c>
    </row>
    <row r="6826" spans="1:6" hidden="1" x14ac:dyDescent="0.3">
      <c r="A6826">
        <f>IF(IFERROR(_xlfn.NUMBERVALUE(RIGHT(D6826,2))=C6826-2000,TRUE),1,0)*_xlfn.IFNA(VLOOKUP(LEFT(RIGHT(D6826,LEN(D6826)-6),LEN(RIGHT(D6826,LEN(D6826)-6))-3),'Filter Fuel'!$A$3:$I$29,HLOOKUP(LEFT(D6826,6),'Filter Fuel'!$B$1:$I$2,2,FALSE),FALSE),1)*IF(F6826=0,0,1)</f>
        <v>0</v>
      </c>
      <c r="B6826" t="s">
        <v>2</v>
      </c>
      <c r="C6826">
        <f t="shared" si="202"/>
        <v>2042</v>
      </c>
      <c r="D6826" t="str">
        <f t="shared" si="203"/>
        <v>INDBDGLFOIMP</v>
      </c>
      <c r="E6826" t="str">
        <f>VLOOKUP(D6826,'NZ40-POPT_tech_groups'!A:B,2,FALSE)</f>
        <v>NZ40-ENE-1-INDBDG</v>
      </c>
      <c r="F6826" s="3">
        <f>_xlfn.IFNA(_xlfn.IFNA(VLOOKUP(D6826,'Energy Share'!B:D,3,FALSE),VLOOKUP(LEFT(D6826,LEN(D6826)-2),'Energy Share'!B:D,3,FALSE)),0)*HLOOKUP(C6826,'Energy Share'!$I$2:$AL$3,2,FALSE)*VLOOKUP(LEFT(D6826,6),'Energy Share'!$I$6:$J$14,2,FALSE)</f>
        <v>0</v>
      </c>
    </row>
    <row r="6827" spans="1:6" hidden="1" x14ac:dyDescent="0.3">
      <c r="A6827">
        <f>IF(IFERROR(_xlfn.NUMBERVALUE(RIGHT(D6827,2))=C6827-2000,TRUE),1,0)*_xlfn.IFNA(VLOOKUP(LEFT(RIGHT(D6827,LEN(D6827)-6),LEN(RIGHT(D6827,LEN(D6827)-6))-3),'Filter Fuel'!$A$3:$I$29,HLOOKUP(LEFT(D6827,6),'Filter Fuel'!$B$1:$I$2,2,FALSE),FALSE),1)*IF(F6827=0,0,1)</f>
        <v>0</v>
      </c>
      <c r="B6827" t="s">
        <v>2</v>
      </c>
      <c r="C6827">
        <f t="shared" si="202"/>
        <v>2042</v>
      </c>
      <c r="D6827" t="str">
        <f t="shared" si="203"/>
        <v>PUBBDGLFOIMP</v>
      </c>
      <c r="E6827" t="str">
        <f>VLOOKUP(D6827,'NZ40-POPT_tech_groups'!A:B,2,FALSE)</f>
        <v>NZ40-ENE-1-PUBBDG</v>
      </c>
      <c r="F6827" s="3">
        <f>_xlfn.IFNA(_xlfn.IFNA(VLOOKUP(D6827,'Energy Share'!B:D,3,FALSE),VLOOKUP(LEFT(D6827,LEN(D6827)-2),'Energy Share'!B:D,3,FALSE)),0)*HLOOKUP(C6827,'Energy Share'!$I$2:$AL$3,2,FALSE)*VLOOKUP(LEFT(D6827,6),'Energy Share'!$I$6:$J$14,2,FALSE)</f>
        <v>0</v>
      </c>
    </row>
    <row r="6828" spans="1:6" hidden="1" x14ac:dyDescent="0.3">
      <c r="A6828">
        <f>IF(IFERROR(_xlfn.NUMBERVALUE(RIGHT(D6828,2))=C6828-2000,TRUE),1,0)*_xlfn.IFNA(VLOOKUP(LEFT(RIGHT(D6828,LEN(D6828)-6),LEN(RIGHT(D6828,LEN(D6828)-6))-3),'Filter Fuel'!$A$3:$I$29,HLOOKUP(LEFT(D6828,6),'Filter Fuel'!$B$1:$I$2,2,FALSE),FALSE),1)*IF(F6828=0,0,1)</f>
        <v>0</v>
      </c>
      <c r="B6828" t="s">
        <v>2</v>
      </c>
      <c r="C6828">
        <f t="shared" si="202"/>
        <v>2042</v>
      </c>
      <c r="D6828" t="str">
        <f t="shared" si="203"/>
        <v>PUBTRALFOIMP</v>
      </c>
      <c r="E6828" t="str">
        <f>VLOOKUP(D6828,'NZ40-POPT_tech_groups'!A:B,2,FALSE)</f>
        <v>NZ40-ENE-1-PUBTRA</v>
      </c>
      <c r="F6828" s="3">
        <f>_xlfn.IFNA(_xlfn.IFNA(VLOOKUP(D6828,'Energy Share'!B:D,3,FALSE),VLOOKUP(LEFT(D6828,LEN(D6828)-2),'Energy Share'!B:D,3,FALSE)),0)*HLOOKUP(C6828,'Energy Share'!$I$2:$AL$3,2,FALSE)*VLOOKUP(LEFT(D6828,6),'Energy Share'!$I$6:$J$14,2,FALSE)</f>
        <v>0</v>
      </c>
    </row>
    <row r="6829" spans="1:6" hidden="1" x14ac:dyDescent="0.3">
      <c r="A6829">
        <f>IF(IFERROR(_xlfn.NUMBERVALUE(RIGHT(D6829,2))=C6829-2000,TRUE),1,0)*_xlfn.IFNA(VLOOKUP(LEFT(RIGHT(D6829,LEN(D6829)-6),LEN(RIGHT(D6829,LEN(D6829)-6))-3),'Filter Fuel'!$A$3:$I$29,HLOOKUP(LEFT(D6829,6),'Filter Fuel'!$B$1:$I$2,2,FALSE),FALSE),1)*IF(F6829=0,0,1)</f>
        <v>0</v>
      </c>
      <c r="B6829" t="s">
        <v>2</v>
      </c>
      <c r="C6829">
        <f t="shared" si="202"/>
        <v>2042</v>
      </c>
      <c r="D6829" t="str">
        <f t="shared" si="203"/>
        <v>RESBDGLFOIMP</v>
      </c>
      <c r="E6829" t="str">
        <f>VLOOKUP(D6829,'NZ40-POPT_tech_groups'!A:B,2,FALSE)</f>
        <v>NZ40-ENE-1-RESBDG</v>
      </c>
      <c r="F6829" s="3">
        <f>_xlfn.IFNA(_xlfn.IFNA(VLOOKUP(D6829,'Energy Share'!B:D,3,FALSE),VLOOKUP(LEFT(D6829,LEN(D6829)-2),'Energy Share'!B:D,3,FALSE)),0)*HLOOKUP(C6829,'Energy Share'!$I$2:$AL$3,2,FALSE)*VLOOKUP(LEFT(D6829,6),'Energy Share'!$I$6:$J$14,2,FALSE)</f>
        <v>0</v>
      </c>
    </row>
    <row r="6830" spans="1:6" hidden="1" x14ac:dyDescent="0.3">
      <c r="A6830">
        <f>IF(IFERROR(_xlfn.NUMBERVALUE(RIGHT(D6830,2))=C6830-2000,TRUE),1,0)*_xlfn.IFNA(VLOOKUP(LEFT(RIGHT(D6830,LEN(D6830)-6),LEN(RIGHT(D6830,LEN(D6830)-6))-3),'Filter Fuel'!$A$3:$I$29,HLOOKUP(LEFT(D6830,6),'Filter Fuel'!$B$1:$I$2,2,FALSE),FALSE),1)*IF(F6830=0,0,1)</f>
        <v>0</v>
      </c>
      <c r="B6830" t="s">
        <v>2</v>
      </c>
      <c r="C6830">
        <f t="shared" si="202"/>
        <v>2042</v>
      </c>
      <c r="D6830" t="str">
        <f t="shared" si="203"/>
        <v>COMBDGNGAIMP</v>
      </c>
      <c r="E6830" t="str">
        <f>VLOOKUP(D6830,'NZ40-POPT_tech_groups'!A:B,2,FALSE)</f>
        <v>NZ40-ENE-1-COMBDG</v>
      </c>
      <c r="F6830" s="3">
        <f>_xlfn.IFNA(_xlfn.IFNA(VLOOKUP(D6830,'Energy Share'!B:D,3,FALSE),VLOOKUP(LEFT(D6830,LEN(D6830)-2),'Energy Share'!B:D,3,FALSE)),0)*HLOOKUP(C6830,'Energy Share'!$I$2:$AL$3,2,FALSE)*VLOOKUP(LEFT(D6830,6),'Energy Share'!$I$6:$J$14,2,FALSE)</f>
        <v>0</v>
      </c>
    </row>
    <row r="6831" spans="1:6" hidden="1" x14ac:dyDescent="0.3">
      <c r="A6831">
        <f>IF(IFERROR(_xlfn.NUMBERVALUE(RIGHT(D6831,2))=C6831-2000,TRUE),1,0)*_xlfn.IFNA(VLOOKUP(LEFT(RIGHT(D6831,LEN(D6831)-6),LEN(RIGHT(D6831,LEN(D6831)-6))-3),'Filter Fuel'!$A$3:$I$29,HLOOKUP(LEFT(D6831,6),'Filter Fuel'!$B$1:$I$2,2,FALSE),FALSE),1)*IF(F6831=0,0,1)</f>
        <v>0</v>
      </c>
      <c r="B6831" t="s">
        <v>2</v>
      </c>
      <c r="C6831">
        <f t="shared" si="202"/>
        <v>2042</v>
      </c>
      <c r="D6831" t="str">
        <f t="shared" si="203"/>
        <v>FRETRANGAIMP</v>
      </c>
      <c r="E6831" t="str">
        <f>VLOOKUP(D6831,'NZ40-POPT_tech_groups'!A:B,2,FALSE)</f>
        <v>NZ40-ENE-1-FRETRA</v>
      </c>
      <c r="F6831" s="3">
        <f>_xlfn.IFNA(_xlfn.IFNA(VLOOKUP(D6831,'Energy Share'!B:D,3,FALSE),VLOOKUP(LEFT(D6831,LEN(D6831)-2),'Energy Share'!B:D,3,FALSE)),0)*HLOOKUP(C6831,'Energy Share'!$I$2:$AL$3,2,FALSE)*VLOOKUP(LEFT(D6831,6),'Energy Share'!$I$6:$J$14,2,FALSE)</f>
        <v>0</v>
      </c>
    </row>
    <row r="6832" spans="1:6" hidden="1" x14ac:dyDescent="0.3">
      <c r="A6832">
        <f>IF(IFERROR(_xlfn.NUMBERVALUE(RIGHT(D6832,2))=C6832-2000,TRUE),1,0)*_xlfn.IFNA(VLOOKUP(LEFT(RIGHT(D6832,LEN(D6832)-6),LEN(RIGHT(D6832,LEN(D6832)-6))-3),'Filter Fuel'!$A$3:$I$29,HLOOKUP(LEFT(D6832,6),'Filter Fuel'!$B$1:$I$2,2,FALSE),FALSE),1)*IF(F6832=0,0,1)</f>
        <v>0</v>
      </c>
      <c r="B6832" t="s">
        <v>2</v>
      </c>
      <c r="C6832">
        <f t="shared" si="202"/>
        <v>2042</v>
      </c>
      <c r="D6832" t="str">
        <f t="shared" si="203"/>
        <v>INDBDGNGAIMP</v>
      </c>
      <c r="E6832" t="str">
        <f>VLOOKUP(D6832,'NZ40-POPT_tech_groups'!A:B,2,FALSE)</f>
        <v>NZ40-ENE-1-INDBDG</v>
      </c>
      <c r="F6832" s="3">
        <f>_xlfn.IFNA(_xlfn.IFNA(VLOOKUP(D6832,'Energy Share'!B:D,3,FALSE),VLOOKUP(LEFT(D6832,LEN(D6832)-2),'Energy Share'!B:D,3,FALSE)),0)*HLOOKUP(C6832,'Energy Share'!$I$2:$AL$3,2,FALSE)*VLOOKUP(LEFT(D6832,6),'Energy Share'!$I$6:$J$14,2,FALSE)</f>
        <v>0</v>
      </c>
    </row>
    <row r="6833" spans="1:6" hidden="1" x14ac:dyDescent="0.3">
      <c r="A6833">
        <f>IF(IFERROR(_xlfn.NUMBERVALUE(RIGHT(D6833,2))=C6833-2000,TRUE),1,0)*_xlfn.IFNA(VLOOKUP(LEFT(RIGHT(D6833,LEN(D6833)-6),LEN(RIGHT(D6833,LEN(D6833)-6))-3),'Filter Fuel'!$A$3:$I$29,HLOOKUP(LEFT(D6833,6),'Filter Fuel'!$B$1:$I$2,2,FALSE),FALSE),1)*IF(F6833=0,0,1)</f>
        <v>0</v>
      </c>
      <c r="B6833" t="s">
        <v>2</v>
      </c>
      <c r="C6833">
        <f t="shared" si="202"/>
        <v>2042</v>
      </c>
      <c r="D6833" t="str">
        <f t="shared" si="203"/>
        <v>PASTRANGAIMP</v>
      </c>
      <c r="E6833" t="str">
        <f>VLOOKUP(D6833,'NZ40-POPT_tech_groups'!A:B,2,FALSE)</f>
        <v>NZ40-ENE-1-PASTRA</v>
      </c>
      <c r="F6833" s="3">
        <f>_xlfn.IFNA(_xlfn.IFNA(VLOOKUP(D6833,'Energy Share'!B:D,3,FALSE),VLOOKUP(LEFT(D6833,LEN(D6833)-2),'Energy Share'!B:D,3,FALSE)),0)*HLOOKUP(C6833,'Energy Share'!$I$2:$AL$3,2,FALSE)*VLOOKUP(LEFT(D6833,6),'Energy Share'!$I$6:$J$14,2,FALSE)</f>
        <v>0</v>
      </c>
    </row>
    <row r="6834" spans="1:6" hidden="1" x14ac:dyDescent="0.3">
      <c r="A6834">
        <f>IF(IFERROR(_xlfn.NUMBERVALUE(RIGHT(D6834,2))=C6834-2000,TRUE),1,0)*_xlfn.IFNA(VLOOKUP(LEFT(RIGHT(D6834,LEN(D6834)-6),LEN(RIGHT(D6834,LEN(D6834)-6))-3),'Filter Fuel'!$A$3:$I$29,HLOOKUP(LEFT(D6834,6),'Filter Fuel'!$B$1:$I$2,2,FALSE),FALSE),1)*IF(F6834=0,0,1)</f>
        <v>0</v>
      </c>
      <c r="B6834" t="s">
        <v>2</v>
      </c>
      <c r="C6834">
        <f t="shared" si="202"/>
        <v>2042</v>
      </c>
      <c r="D6834" t="str">
        <f t="shared" si="203"/>
        <v>PUBBDGNGAIMP</v>
      </c>
      <c r="E6834" t="str">
        <f>VLOOKUP(D6834,'NZ40-POPT_tech_groups'!A:B,2,FALSE)</f>
        <v>NZ40-ENE-1-PUBBDG</v>
      </c>
      <c r="F6834" s="3">
        <f>_xlfn.IFNA(_xlfn.IFNA(VLOOKUP(D6834,'Energy Share'!B:D,3,FALSE),VLOOKUP(LEFT(D6834,LEN(D6834)-2),'Energy Share'!B:D,3,FALSE)),0)*HLOOKUP(C6834,'Energy Share'!$I$2:$AL$3,2,FALSE)*VLOOKUP(LEFT(D6834,6),'Energy Share'!$I$6:$J$14,2,FALSE)</f>
        <v>0</v>
      </c>
    </row>
    <row r="6835" spans="1:6" hidden="1" x14ac:dyDescent="0.3">
      <c r="A6835">
        <f>IF(IFERROR(_xlfn.NUMBERVALUE(RIGHT(D6835,2))=C6835-2000,TRUE),1,0)*_xlfn.IFNA(VLOOKUP(LEFT(RIGHT(D6835,LEN(D6835)-6),LEN(RIGHT(D6835,LEN(D6835)-6))-3),'Filter Fuel'!$A$3:$I$29,HLOOKUP(LEFT(D6835,6),'Filter Fuel'!$B$1:$I$2,2,FALSE),FALSE),1)*IF(F6835=0,0,1)</f>
        <v>0</v>
      </c>
      <c r="B6835" t="s">
        <v>2</v>
      </c>
      <c r="C6835">
        <f t="shared" si="202"/>
        <v>2042</v>
      </c>
      <c r="D6835" t="str">
        <f t="shared" si="203"/>
        <v>PUBTRANGAIMP</v>
      </c>
      <c r="E6835" t="str">
        <f>VLOOKUP(D6835,'NZ40-POPT_tech_groups'!A:B,2,FALSE)</f>
        <v>NZ40-ENE-1-PUBTRA</v>
      </c>
      <c r="F6835" s="3">
        <f>_xlfn.IFNA(_xlfn.IFNA(VLOOKUP(D6835,'Energy Share'!B:D,3,FALSE),VLOOKUP(LEFT(D6835,LEN(D6835)-2),'Energy Share'!B:D,3,FALSE)),0)*HLOOKUP(C6835,'Energy Share'!$I$2:$AL$3,2,FALSE)*VLOOKUP(LEFT(D6835,6),'Energy Share'!$I$6:$J$14,2,FALSE)</f>
        <v>0</v>
      </c>
    </row>
    <row r="6836" spans="1:6" hidden="1" x14ac:dyDescent="0.3">
      <c r="A6836">
        <f>IF(IFERROR(_xlfn.NUMBERVALUE(RIGHT(D6836,2))=C6836-2000,TRUE),1,0)*_xlfn.IFNA(VLOOKUP(LEFT(RIGHT(D6836,LEN(D6836)-6),LEN(RIGHT(D6836,LEN(D6836)-6))-3),'Filter Fuel'!$A$3:$I$29,HLOOKUP(LEFT(D6836,6),'Filter Fuel'!$B$1:$I$2,2,FALSE),FALSE),1)*IF(F6836=0,0,1)</f>
        <v>0</v>
      </c>
      <c r="B6836" t="s">
        <v>2</v>
      </c>
      <c r="C6836">
        <f t="shared" si="202"/>
        <v>2042</v>
      </c>
      <c r="D6836" t="str">
        <f t="shared" si="203"/>
        <v>RESBDGNGAIMP</v>
      </c>
      <c r="E6836" t="str">
        <f>VLOOKUP(D6836,'NZ40-POPT_tech_groups'!A:B,2,FALSE)</f>
        <v>NZ40-ENE-1-RESBDG</v>
      </c>
      <c r="F6836" s="3">
        <f>_xlfn.IFNA(_xlfn.IFNA(VLOOKUP(D6836,'Energy Share'!B:D,3,FALSE),VLOOKUP(LEFT(D6836,LEN(D6836)-2),'Energy Share'!B:D,3,FALSE)),0)*HLOOKUP(C6836,'Energy Share'!$I$2:$AL$3,2,FALSE)*VLOOKUP(LEFT(D6836,6),'Energy Share'!$I$6:$J$14,2,FALSE)</f>
        <v>0</v>
      </c>
    </row>
    <row r="6837" spans="1:6" hidden="1" x14ac:dyDescent="0.3">
      <c r="A6837">
        <f>IF(IFERROR(_xlfn.NUMBERVALUE(RIGHT(D6837,2))=C6837-2000,TRUE),1,0)*_xlfn.IFNA(VLOOKUP(LEFT(RIGHT(D6837,LEN(D6837)-6),LEN(RIGHT(D6837,LEN(D6837)-6))-3),'Filter Fuel'!$A$3:$I$29,HLOOKUP(LEFT(D6837,6),'Filter Fuel'!$B$1:$I$2,2,FALSE),FALSE),1)*IF(F6837=0,0,1)</f>
        <v>0</v>
      </c>
      <c r="B6837" t="s">
        <v>2</v>
      </c>
      <c r="C6837">
        <f t="shared" si="202"/>
        <v>2042</v>
      </c>
      <c r="D6837" t="str">
        <f t="shared" si="203"/>
        <v>INDBDGPCOKIMP</v>
      </c>
      <c r="E6837" t="str">
        <f>VLOOKUP(D6837,'NZ40-POPT_tech_groups'!A:B,2,FALSE)</f>
        <v>NZ40-ENE-1-INDBDG</v>
      </c>
      <c r="F6837" s="3">
        <f>_xlfn.IFNA(_xlfn.IFNA(VLOOKUP(D6837,'Energy Share'!B:D,3,FALSE),VLOOKUP(LEFT(D6837,LEN(D6837)-2),'Energy Share'!B:D,3,FALSE)),0)*HLOOKUP(C6837,'Energy Share'!$I$2:$AL$3,2,FALSE)*VLOOKUP(LEFT(D6837,6),'Energy Share'!$I$6:$J$14,2,FALSE)</f>
        <v>0</v>
      </c>
    </row>
    <row r="6838" spans="1:6" hidden="1" x14ac:dyDescent="0.3">
      <c r="A6838">
        <f>IF(IFERROR(_xlfn.NUMBERVALUE(RIGHT(D6838,2))=C6838-2000,TRUE),1,0)*_xlfn.IFNA(VLOOKUP(LEFT(RIGHT(D6838,LEN(D6838)-6),LEN(RIGHT(D6838,LEN(D6838)-6))-3),'Filter Fuel'!$A$3:$I$29,HLOOKUP(LEFT(D6838,6),'Filter Fuel'!$B$1:$I$2,2,FALSE),FALSE),1)*IF(F6838=0,0,1)</f>
        <v>0</v>
      </c>
      <c r="B6838" t="s">
        <v>2</v>
      </c>
      <c r="C6838">
        <f t="shared" si="202"/>
        <v>2042</v>
      </c>
      <c r="D6838" t="str">
        <f t="shared" si="203"/>
        <v>COMBDGPROIMP</v>
      </c>
      <c r="E6838" t="str">
        <f>VLOOKUP(D6838,'NZ40-POPT_tech_groups'!A:B,2,FALSE)</f>
        <v>NZ40-ENE-1-COMBDG</v>
      </c>
      <c r="F6838" s="3">
        <f>_xlfn.IFNA(_xlfn.IFNA(VLOOKUP(D6838,'Energy Share'!B:D,3,FALSE),VLOOKUP(LEFT(D6838,LEN(D6838)-2),'Energy Share'!B:D,3,FALSE)),0)*HLOOKUP(C6838,'Energy Share'!$I$2:$AL$3,2,FALSE)*VLOOKUP(LEFT(D6838,6),'Energy Share'!$I$6:$J$14,2,FALSE)</f>
        <v>0</v>
      </c>
    </row>
    <row r="6839" spans="1:6" hidden="1" x14ac:dyDescent="0.3">
      <c r="A6839">
        <f>IF(IFERROR(_xlfn.NUMBERVALUE(RIGHT(D6839,2))=C6839-2000,TRUE),1,0)*_xlfn.IFNA(VLOOKUP(LEFT(RIGHT(D6839,LEN(D6839)-6),LEN(RIGHT(D6839,LEN(D6839)-6))-3),'Filter Fuel'!$A$3:$I$29,HLOOKUP(LEFT(D6839,6),'Filter Fuel'!$B$1:$I$2,2,FALSE),FALSE),1)*IF(F6839=0,0,1)</f>
        <v>0</v>
      </c>
      <c r="B6839" t="s">
        <v>2</v>
      </c>
      <c r="C6839">
        <f t="shared" si="202"/>
        <v>2042</v>
      </c>
      <c r="D6839" t="str">
        <f t="shared" si="203"/>
        <v>FRETRAPROIMP</v>
      </c>
      <c r="E6839" t="str">
        <f>VLOOKUP(D6839,'NZ40-POPT_tech_groups'!A:B,2,FALSE)</f>
        <v>NZ40-ENE-1-FRETRA</v>
      </c>
      <c r="F6839" s="3">
        <f>_xlfn.IFNA(_xlfn.IFNA(VLOOKUP(D6839,'Energy Share'!B:D,3,FALSE),VLOOKUP(LEFT(D6839,LEN(D6839)-2),'Energy Share'!B:D,3,FALSE)),0)*HLOOKUP(C6839,'Energy Share'!$I$2:$AL$3,2,FALSE)*VLOOKUP(LEFT(D6839,6),'Energy Share'!$I$6:$J$14,2,FALSE)</f>
        <v>0</v>
      </c>
    </row>
    <row r="6840" spans="1:6" hidden="1" x14ac:dyDescent="0.3">
      <c r="A6840">
        <f>IF(IFERROR(_xlfn.NUMBERVALUE(RIGHT(D6840,2))=C6840-2000,TRUE),1,0)*_xlfn.IFNA(VLOOKUP(LEFT(RIGHT(D6840,LEN(D6840)-6),LEN(RIGHT(D6840,LEN(D6840)-6))-3),'Filter Fuel'!$A$3:$I$29,HLOOKUP(LEFT(D6840,6),'Filter Fuel'!$B$1:$I$2,2,FALSE),FALSE),1)*IF(F6840=0,0,1)</f>
        <v>0</v>
      </c>
      <c r="B6840" t="s">
        <v>2</v>
      </c>
      <c r="C6840">
        <f t="shared" si="202"/>
        <v>2042</v>
      </c>
      <c r="D6840" t="str">
        <f t="shared" si="203"/>
        <v>INDBDGPROIMP</v>
      </c>
      <c r="E6840" t="str">
        <f>VLOOKUP(D6840,'NZ40-POPT_tech_groups'!A:B,2,FALSE)</f>
        <v>NZ40-ENE-1-INDBDG</v>
      </c>
      <c r="F6840" s="3">
        <f>_xlfn.IFNA(_xlfn.IFNA(VLOOKUP(D6840,'Energy Share'!B:D,3,FALSE),VLOOKUP(LEFT(D6840,LEN(D6840)-2),'Energy Share'!B:D,3,FALSE)),0)*HLOOKUP(C6840,'Energy Share'!$I$2:$AL$3,2,FALSE)*VLOOKUP(LEFT(D6840,6),'Energy Share'!$I$6:$J$14,2,FALSE)</f>
        <v>0</v>
      </c>
    </row>
    <row r="6841" spans="1:6" hidden="1" x14ac:dyDescent="0.3">
      <c r="A6841">
        <f>IF(IFERROR(_xlfn.NUMBERVALUE(RIGHT(D6841,2))=C6841-2000,TRUE),1,0)*_xlfn.IFNA(VLOOKUP(LEFT(RIGHT(D6841,LEN(D6841)-6),LEN(RIGHT(D6841,LEN(D6841)-6))-3),'Filter Fuel'!$A$3:$I$29,HLOOKUP(LEFT(D6841,6),'Filter Fuel'!$B$1:$I$2,2,FALSE),FALSE),1)*IF(F6841=0,0,1)</f>
        <v>0</v>
      </c>
      <c r="B6841" t="s">
        <v>2</v>
      </c>
      <c r="C6841">
        <f t="shared" si="202"/>
        <v>2042</v>
      </c>
      <c r="D6841" t="str">
        <f t="shared" si="203"/>
        <v>PASTRAPROIMP</v>
      </c>
      <c r="E6841" t="str">
        <f>VLOOKUP(D6841,'NZ40-POPT_tech_groups'!A:B,2,FALSE)</f>
        <v>NZ40-ENE-1-PASTRA</v>
      </c>
      <c r="F6841" s="3">
        <f>_xlfn.IFNA(_xlfn.IFNA(VLOOKUP(D6841,'Energy Share'!B:D,3,FALSE),VLOOKUP(LEFT(D6841,LEN(D6841)-2),'Energy Share'!B:D,3,FALSE)),0)*HLOOKUP(C6841,'Energy Share'!$I$2:$AL$3,2,FALSE)*VLOOKUP(LEFT(D6841,6),'Energy Share'!$I$6:$J$14,2,FALSE)</f>
        <v>0</v>
      </c>
    </row>
    <row r="6842" spans="1:6" hidden="1" x14ac:dyDescent="0.3">
      <c r="A6842">
        <f>IF(IFERROR(_xlfn.NUMBERVALUE(RIGHT(D6842,2))=C6842-2000,TRUE),1,0)*_xlfn.IFNA(VLOOKUP(LEFT(RIGHT(D6842,LEN(D6842)-6),LEN(RIGHT(D6842,LEN(D6842)-6))-3),'Filter Fuel'!$A$3:$I$29,HLOOKUP(LEFT(D6842,6),'Filter Fuel'!$B$1:$I$2,2,FALSE),FALSE),1)*IF(F6842=0,0,1)</f>
        <v>0</v>
      </c>
      <c r="B6842" t="s">
        <v>2</v>
      </c>
      <c r="C6842">
        <f t="shared" si="202"/>
        <v>2042</v>
      </c>
      <c r="D6842" t="str">
        <f t="shared" si="203"/>
        <v>PUBBDGPROIMP</v>
      </c>
      <c r="E6842" t="str">
        <f>VLOOKUP(D6842,'NZ40-POPT_tech_groups'!A:B,2,FALSE)</f>
        <v>NZ40-ENE-1-PUBBDG</v>
      </c>
      <c r="F6842" s="3">
        <f>_xlfn.IFNA(_xlfn.IFNA(VLOOKUP(D6842,'Energy Share'!B:D,3,FALSE),VLOOKUP(LEFT(D6842,LEN(D6842)-2),'Energy Share'!B:D,3,FALSE)),0)*HLOOKUP(C6842,'Energy Share'!$I$2:$AL$3,2,FALSE)*VLOOKUP(LEFT(D6842,6),'Energy Share'!$I$6:$J$14,2,FALSE)</f>
        <v>0</v>
      </c>
    </row>
    <row r="6843" spans="1:6" hidden="1" x14ac:dyDescent="0.3">
      <c r="A6843">
        <f>IF(IFERROR(_xlfn.NUMBERVALUE(RIGHT(D6843,2))=C6843-2000,TRUE),1,0)*_xlfn.IFNA(VLOOKUP(LEFT(RIGHT(D6843,LEN(D6843)-6),LEN(RIGHT(D6843,LEN(D6843)-6))-3),'Filter Fuel'!$A$3:$I$29,HLOOKUP(LEFT(D6843,6),'Filter Fuel'!$B$1:$I$2,2,FALSE),FALSE),1)*IF(F6843=0,0,1)</f>
        <v>0</v>
      </c>
      <c r="B6843" t="s">
        <v>2</v>
      </c>
      <c r="C6843">
        <f t="shared" si="202"/>
        <v>2042</v>
      </c>
      <c r="D6843" t="str">
        <f t="shared" si="203"/>
        <v>PUBTRAPROIMP</v>
      </c>
      <c r="E6843" t="str">
        <f>VLOOKUP(D6843,'NZ40-POPT_tech_groups'!A:B,2,FALSE)</f>
        <v>NZ40-ENE-1-PUBTRA</v>
      </c>
      <c r="F6843" s="3">
        <f>_xlfn.IFNA(_xlfn.IFNA(VLOOKUP(D6843,'Energy Share'!B:D,3,FALSE),VLOOKUP(LEFT(D6843,LEN(D6843)-2),'Energy Share'!B:D,3,FALSE)),0)*HLOOKUP(C6843,'Energy Share'!$I$2:$AL$3,2,FALSE)*VLOOKUP(LEFT(D6843,6),'Energy Share'!$I$6:$J$14,2,FALSE)</f>
        <v>0</v>
      </c>
    </row>
    <row r="6844" spans="1:6" hidden="1" x14ac:dyDescent="0.3">
      <c r="A6844">
        <f>IF(IFERROR(_xlfn.NUMBERVALUE(RIGHT(D6844,2))=C6844-2000,TRUE),1,0)*_xlfn.IFNA(VLOOKUP(LEFT(RIGHT(D6844,LEN(D6844)-6),LEN(RIGHT(D6844,LEN(D6844)-6))-3),'Filter Fuel'!$A$3:$I$29,HLOOKUP(LEFT(D6844,6),'Filter Fuel'!$B$1:$I$2,2,FALSE),FALSE),1)*IF(F6844=0,0,1)</f>
        <v>0</v>
      </c>
      <c r="B6844" t="s">
        <v>2</v>
      </c>
      <c r="C6844">
        <f t="shared" si="202"/>
        <v>2042</v>
      </c>
      <c r="D6844" t="str">
        <f t="shared" si="203"/>
        <v>RESBDGPROIMP</v>
      </c>
      <c r="E6844" t="str">
        <f>VLOOKUP(D6844,'NZ40-POPT_tech_groups'!A:B,2,FALSE)</f>
        <v>NZ40-ENE-1-RESBDG</v>
      </c>
      <c r="F6844" s="3">
        <f>_xlfn.IFNA(_xlfn.IFNA(VLOOKUP(D6844,'Energy Share'!B:D,3,FALSE),VLOOKUP(LEFT(D6844,LEN(D6844)-2),'Energy Share'!B:D,3,FALSE)),0)*HLOOKUP(C6844,'Energy Share'!$I$2:$AL$3,2,FALSE)*VLOOKUP(LEFT(D6844,6),'Energy Share'!$I$6:$J$14,2,FALSE)</f>
        <v>0</v>
      </c>
    </row>
    <row r="6845" spans="1:6" hidden="1" x14ac:dyDescent="0.3">
      <c r="A6845">
        <f>IF(IFERROR(_xlfn.NUMBERVALUE(RIGHT(D6845,2))=C6845-2000,TRUE),1,0)*_xlfn.IFNA(VLOOKUP(LEFT(RIGHT(D6845,LEN(D6845)-6),LEN(RIGHT(D6845,LEN(D6845)-6))-3),'Filter Fuel'!$A$3:$I$29,HLOOKUP(LEFT(D6845,6),'Filter Fuel'!$B$1:$I$2,2,FALSE),FALSE),1)*IF(F6845=0,0,1)</f>
        <v>0</v>
      </c>
      <c r="B6845" t="s">
        <v>2</v>
      </c>
      <c r="C6845">
        <f t="shared" si="202"/>
        <v>2042</v>
      </c>
      <c r="D6845" t="str">
        <f t="shared" si="203"/>
        <v>FRETRARDSLIMP</v>
      </c>
      <c r="E6845" t="str">
        <f>VLOOKUP(D6845,'NZ40-POPT_tech_groups'!A:B,2,FALSE)</f>
        <v>NZ40-ENE-1-FRETRA</v>
      </c>
      <c r="F6845" s="3">
        <f>_xlfn.IFNA(_xlfn.IFNA(VLOOKUP(D6845,'Energy Share'!B:D,3,FALSE),VLOOKUP(LEFT(D6845,LEN(D6845)-2),'Energy Share'!B:D,3,FALSE)),0)*HLOOKUP(C6845,'Energy Share'!$I$2:$AL$3,2,FALSE)*VLOOKUP(LEFT(D6845,6),'Energy Share'!$I$6:$J$14,2,FALSE)</f>
        <v>0</v>
      </c>
    </row>
    <row r="6846" spans="1:6" hidden="1" x14ac:dyDescent="0.3">
      <c r="A6846">
        <f>IF(IFERROR(_xlfn.NUMBERVALUE(RIGHT(D6846,2))=C6846-2000,TRUE),1,0)*_xlfn.IFNA(VLOOKUP(LEFT(RIGHT(D6846,LEN(D6846)-6),LEN(RIGHT(D6846,LEN(D6846)-6))-3),'Filter Fuel'!$A$3:$I$29,HLOOKUP(LEFT(D6846,6),'Filter Fuel'!$B$1:$I$2,2,FALSE),FALSE),1)*IF(F6846=0,0,1)</f>
        <v>0</v>
      </c>
      <c r="B6846" t="s">
        <v>2</v>
      </c>
      <c r="C6846">
        <f t="shared" si="202"/>
        <v>2042</v>
      </c>
      <c r="D6846" t="str">
        <f t="shared" si="203"/>
        <v>PASTRARDSLIMP</v>
      </c>
      <c r="E6846" t="str">
        <f>VLOOKUP(D6846,'NZ40-POPT_tech_groups'!A:B,2,FALSE)</f>
        <v>NZ40-ENE-1-PASTRA</v>
      </c>
      <c r="F6846" s="3">
        <f>_xlfn.IFNA(_xlfn.IFNA(VLOOKUP(D6846,'Energy Share'!B:D,3,FALSE),VLOOKUP(LEFT(D6846,LEN(D6846)-2),'Energy Share'!B:D,3,FALSE)),0)*HLOOKUP(C6846,'Energy Share'!$I$2:$AL$3,2,FALSE)*VLOOKUP(LEFT(D6846,6),'Energy Share'!$I$6:$J$14,2,FALSE)</f>
        <v>0</v>
      </c>
    </row>
    <row r="6847" spans="1:6" hidden="1" x14ac:dyDescent="0.3">
      <c r="A6847">
        <f>IF(IFERROR(_xlfn.NUMBERVALUE(RIGHT(D6847,2))=C6847-2000,TRUE),1,0)*_xlfn.IFNA(VLOOKUP(LEFT(RIGHT(D6847,LEN(D6847)-6),LEN(RIGHT(D6847,LEN(D6847)-6))-3),'Filter Fuel'!$A$3:$I$29,HLOOKUP(LEFT(D6847,6),'Filter Fuel'!$B$1:$I$2,2,FALSE),FALSE),1)*IF(F6847=0,0,1)</f>
        <v>0</v>
      </c>
      <c r="B6847" t="s">
        <v>2</v>
      </c>
      <c r="C6847">
        <f t="shared" si="202"/>
        <v>2042</v>
      </c>
      <c r="D6847" t="str">
        <f t="shared" si="203"/>
        <v>PUBTRARDSLIMP</v>
      </c>
      <c r="E6847" t="str">
        <f>VLOOKUP(D6847,'NZ40-POPT_tech_groups'!A:B,2,FALSE)</f>
        <v>NZ40-ENE-1-PUBTRA</v>
      </c>
      <c r="F6847" s="3">
        <f>_xlfn.IFNA(_xlfn.IFNA(VLOOKUP(D6847,'Energy Share'!B:D,3,FALSE),VLOOKUP(LEFT(D6847,LEN(D6847)-2),'Energy Share'!B:D,3,FALSE)),0)*HLOOKUP(C6847,'Energy Share'!$I$2:$AL$3,2,FALSE)*VLOOKUP(LEFT(D6847,6),'Energy Share'!$I$6:$J$14,2,FALSE)</f>
        <v>0</v>
      </c>
    </row>
    <row r="6848" spans="1:6" hidden="1" x14ac:dyDescent="0.3">
      <c r="A6848">
        <f>IF(IFERROR(_xlfn.NUMBERVALUE(RIGHT(D6848,2))=C6848-2000,TRUE),1,0)*_xlfn.IFNA(VLOOKUP(LEFT(RIGHT(D6848,LEN(D6848)-6),LEN(RIGHT(D6848,LEN(D6848)-6))-3),'Filter Fuel'!$A$3:$I$29,HLOOKUP(LEFT(D6848,6),'Filter Fuel'!$B$1:$I$2,2,FALSE),FALSE),1)*IF(F6848=0,0,1)</f>
        <v>0</v>
      </c>
      <c r="B6848" t="s">
        <v>2</v>
      </c>
      <c r="C6848">
        <f t="shared" si="202"/>
        <v>2042</v>
      </c>
      <c r="D6848" t="str">
        <f t="shared" si="203"/>
        <v>COMBDGSGAIMP</v>
      </c>
      <c r="E6848" t="str">
        <f>VLOOKUP(D6848,'NZ40-POPT_tech_groups'!A:B,2,FALSE)</f>
        <v>NZ40-ENE-1-COMBDG</v>
      </c>
      <c r="F6848" s="3">
        <f>_xlfn.IFNA(_xlfn.IFNA(VLOOKUP(D6848,'Energy Share'!B:D,3,FALSE),VLOOKUP(LEFT(D6848,LEN(D6848)-2),'Energy Share'!B:D,3,FALSE)),0)*HLOOKUP(C6848,'Energy Share'!$I$2:$AL$3,2,FALSE)*VLOOKUP(LEFT(D6848,6),'Energy Share'!$I$6:$J$14,2,FALSE)</f>
        <v>0</v>
      </c>
    </row>
    <row r="6849" spans="1:6" hidden="1" x14ac:dyDescent="0.3">
      <c r="A6849">
        <f>IF(IFERROR(_xlfn.NUMBERVALUE(RIGHT(D6849,2))=C6849-2000,TRUE),1,0)*_xlfn.IFNA(VLOOKUP(LEFT(RIGHT(D6849,LEN(D6849)-6),LEN(RIGHT(D6849,LEN(D6849)-6))-3),'Filter Fuel'!$A$3:$I$29,HLOOKUP(LEFT(D6849,6),'Filter Fuel'!$B$1:$I$2,2,FALSE),FALSE),1)*IF(F6849=0,0,1)</f>
        <v>0</v>
      </c>
      <c r="B6849" t="s">
        <v>2</v>
      </c>
      <c r="C6849">
        <f t="shared" si="202"/>
        <v>2042</v>
      </c>
      <c r="D6849" t="str">
        <f t="shared" si="203"/>
        <v>FRETRASGAIMP</v>
      </c>
      <c r="E6849" t="str">
        <f>VLOOKUP(D6849,'NZ40-POPT_tech_groups'!A:B,2,FALSE)</f>
        <v>NZ40-ENE-1-FRETRA</v>
      </c>
      <c r="F6849" s="3">
        <f>_xlfn.IFNA(_xlfn.IFNA(VLOOKUP(D6849,'Energy Share'!B:D,3,FALSE),VLOOKUP(LEFT(D6849,LEN(D6849)-2),'Energy Share'!B:D,3,FALSE)),0)*HLOOKUP(C6849,'Energy Share'!$I$2:$AL$3,2,FALSE)*VLOOKUP(LEFT(D6849,6),'Energy Share'!$I$6:$J$14,2,FALSE)</f>
        <v>0</v>
      </c>
    </row>
    <row r="6850" spans="1:6" hidden="1" x14ac:dyDescent="0.3">
      <c r="A6850">
        <f>IF(IFERROR(_xlfn.NUMBERVALUE(RIGHT(D6850,2))=C6850-2000,TRUE),1,0)*_xlfn.IFNA(VLOOKUP(LEFT(RIGHT(D6850,LEN(D6850)-6),LEN(RIGHT(D6850,LEN(D6850)-6))-3),'Filter Fuel'!$A$3:$I$29,HLOOKUP(LEFT(D6850,6),'Filter Fuel'!$B$1:$I$2,2,FALSE),FALSE),1)*IF(F6850=0,0,1)</f>
        <v>0</v>
      </c>
      <c r="B6850" t="s">
        <v>2</v>
      </c>
      <c r="C6850">
        <f t="shared" si="202"/>
        <v>2042</v>
      </c>
      <c r="D6850" t="str">
        <f t="shared" si="203"/>
        <v>PASTRASGAIMP</v>
      </c>
      <c r="E6850" t="str">
        <f>VLOOKUP(D6850,'NZ40-POPT_tech_groups'!A:B,2,FALSE)</f>
        <v>NZ40-ENE-1-PASTRA</v>
      </c>
      <c r="F6850" s="3">
        <f>_xlfn.IFNA(_xlfn.IFNA(VLOOKUP(D6850,'Energy Share'!B:D,3,FALSE),VLOOKUP(LEFT(D6850,LEN(D6850)-2),'Energy Share'!B:D,3,FALSE)),0)*HLOOKUP(C6850,'Energy Share'!$I$2:$AL$3,2,FALSE)*VLOOKUP(LEFT(D6850,6),'Energy Share'!$I$6:$J$14,2,FALSE)</f>
        <v>0</v>
      </c>
    </row>
    <row r="6851" spans="1:6" hidden="1" x14ac:dyDescent="0.3">
      <c r="A6851">
        <f>IF(IFERROR(_xlfn.NUMBERVALUE(RIGHT(D6851,2))=C6851-2000,TRUE),1,0)*_xlfn.IFNA(VLOOKUP(LEFT(RIGHT(D6851,LEN(D6851)-6),LEN(RIGHT(D6851,LEN(D6851)-6))-3),'Filter Fuel'!$A$3:$I$29,HLOOKUP(LEFT(D6851,6),'Filter Fuel'!$B$1:$I$2,2,FALSE),FALSE),1)*IF(F6851=0,0,1)</f>
        <v>0</v>
      </c>
      <c r="B6851" t="s">
        <v>2</v>
      </c>
      <c r="C6851">
        <f t="shared" si="202"/>
        <v>2042</v>
      </c>
      <c r="D6851" t="str">
        <f t="shared" si="203"/>
        <v>PUBBDGSGAIMP</v>
      </c>
      <c r="E6851" t="str">
        <f>VLOOKUP(D6851,'NZ40-POPT_tech_groups'!A:B,2,FALSE)</f>
        <v>NZ40-ENE-1-PUBBDG</v>
      </c>
      <c r="F6851" s="3">
        <f>_xlfn.IFNA(_xlfn.IFNA(VLOOKUP(D6851,'Energy Share'!B:D,3,FALSE),VLOOKUP(LEFT(D6851,LEN(D6851)-2),'Energy Share'!B:D,3,FALSE)),0)*HLOOKUP(C6851,'Energy Share'!$I$2:$AL$3,2,FALSE)*VLOOKUP(LEFT(D6851,6),'Energy Share'!$I$6:$J$14,2,FALSE)</f>
        <v>0</v>
      </c>
    </row>
    <row r="6852" spans="1:6" hidden="1" x14ac:dyDescent="0.3">
      <c r="A6852">
        <f>IF(IFERROR(_xlfn.NUMBERVALUE(RIGHT(D6852,2))=C6852-2000,TRUE),1,0)*_xlfn.IFNA(VLOOKUP(LEFT(RIGHT(D6852,LEN(D6852)-6),LEN(RIGHT(D6852,LEN(D6852)-6))-3),'Filter Fuel'!$A$3:$I$29,HLOOKUP(LEFT(D6852,6),'Filter Fuel'!$B$1:$I$2,2,FALSE),FALSE),1)*IF(F6852=0,0,1)</f>
        <v>0</v>
      </c>
      <c r="B6852" t="s">
        <v>2</v>
      </c>
      <c r="C6852">
        <f t="shared" si="202"/>
        <v>2042</v>
      </c>
      <c r="D6852" t="str">
        <f t="shared" si="203"/>
        <v>PUBTRASGAIMP</v>
      </c>
      <c r="E6852" t="str">
        <f>VLOOKUP(D6852,'NZ40-POPT_tech_groups'!A:B,2,FALSE)</f>
        <v>NZ40-ENE-1-PUBTRA</v>
      </c>
      <c r="F6852" s="3">
        <f>_xlfn.IFNA(_xlfn.IFNA(VLOOKUP(D6852,'Energy Share'!B:D,3,FALSE),VLOOKUP(LEFT(D6852,LEN(D6852)-2),'Energy Share'!B:D,3,FALSE)),0)*HLOOKUP(C6852,'Energy Share'!$I$2:$AL$3,2,FALSE)*VLOOKUP(LEFT(D6852,6),'Energy Share'!$I$6:$J$14,2,FALSE)</f>
        <v>0</v>
      </c>
    </row>
    <row r="6853" spans="1:6" hidden="1" x14ac:dyDescent="0.3">
      <c r="A6853">
        <f>IF(IFERROR(_xlfn.NUMBERVALUE(RIGHT(D6853,2))=C6853-2000,TRUE),1,0)*_xlfn.IFNA(VLOOKUP(LEFT(RIGHT(D6853,LEN(D6853)-6),LEN(RIGHT(D6853,LEN(D6853)-6))-3),'Filter Fuel'!$A$3:$I$29,HLOOKUP(LEFT(D6853,6),'Filter Fuel'!$B$1:$I$2,2,FALSE),FALSE),1)*IF(F6853=0,0,1)</f>
        <v>0</v>
      </c>
      <c r="B6853" t="s">
        <v>2</v>
      </c>
      <c r="C6853">
        <f t="shared" si="202"/>
        <v>2042</v>
      </c>
      <c r="D6853" t="str">
        <f t="shared" si="203"/>
        <v>RESBDGSGAIMP</v>
      </c>
      <c r="E6853" t="str">
        <f>VLOOKUP(D6853,'NZ40-POPT_tech_groups'!A:B,2,FALSE)</f>
        <v>NZ40-ENE-1-RESBDG</v>
      </c>
      <c r="F6853" s="3">
        <f>_xlfn.IFNA(_xlfn.IFNA(VLOOKUP(D6853,'Energy Share'!B:D,3,FALSE),VLOOKUP(LEFT(D6853,LEN(D6853)-2),'Energy Share'!B:D,3,FALSE)),0)*HLOOKUP(C6853,'Energy Share'!$I$2:$AL$3,2,FALSE)*VLOOKUP(LEFT(D6853,6),'Energy Share'!$I$6:$J$14,2,FALSE)</f>
        <v>0</v>
      </c>
    </row>
    <row r="6854" spans="1:6" hidden="1" x14ac:dyDescent="0.3">
      <c r="A6854">
        <f>IF(IFERROR(_xlfn.NUMBERVALUE(RIGHT(D6854,2))=C6854-2000,TRUE),1,0)*_xlfn.IFNA(VLOOKUP(LEFT(RIGHT(D6854,LEN(D6854)-6),LEN(RIGHT(D6854,LEN(D6854)-6))-3),'Filter Fuel'!$A$3:$I$29,HLOOKUP(LEFT(D6854,6),'Filter Fuel'!$B$1:$I$2,2,FALSE),FALSE),1)*IF(F6854=0,0,1)</f>
        <v>0</v>
      </c>
      <c r="B6854" t="s">
        <v>2</v>
      </c>
      <c r="C6854">
        <f t="shared" si="202"/>
        <v>2042</v>
      </c>
      <c r="D6854" t="str">
        <f t="shared" si="203"/>
        <v>FRETRASJEIMP</v>
      </c>
      <c r="E6854" t="str">
        <f>VLOOKUP(D6854,'NZ40-POPT_tech_groups'!A:B,2,FALSE)</f>
        <v>NZ40-ENE-1-FRETRA</v>
      </c>
      <c r="F6854" s="3">
        <f>_xlfn.IFNA(_xlfn.IFNA(VLOOKUP(D6854,'Energy Share'!B:D,3,FALSE),VLOOKUP(LEFT(D6854,LEN(D6854)-2),'Energy Share'!B:D,3,FALSE)),0)*HLOOKUP(C6854,'Energy Share'!$I$2:$AL$3,2,FALSE)*VLOOKUP(LEFT(D6854,6),'Energy Share'!$I$6:$J$14,2,FALSE)</f>
        <v>0</v>
      </c>
    </row>
    <row r="6855" spans="1:6" hidden="1" x14ac:dyDescent="0.3">
      <c r="A6855">
        <f>IF(IFERROR(_xlfn.NUMBERVALUE(RIGHT(D6855,2))=C6855-2000,TRUE),1,0)*_xlfn.IFNA(VLOOKUP(LEFT(RIGHT(D6855,LEN(D6855)-6),LEN(RIGHT(D6855,LEN(D6855)-6))-3),'Filter Fuel'!$A$3:$I$29,HLOOKUP(LEFT(D6855,6),'Filter Fuel'!$B$1:$I$2,2,FALSE),FALSE),1)*IF(F6855=0,0,1)</f>
        <v>0</v>
      </c>
      <c r="B6855" t="s">
        <v>2</v>
      </c>
      <c r="C6855">
        <f t="shared" si="202"/>
        <v>2042</v>
      </c>
      <c r="D6855" t="str">
        <f t="shared" si="203"/>
        <v>FRETRASMTNIMP</v>
      </c>
      <c r="E6855" t="str">
        <f>VLOOKUP(D6855,'NZ40-POPT_tech_groups'!A:B,2,FALSE)</f>
        <v>NZ40-ENE-1-FRETRA</v>
      </c>
      <c r="F6855" s="3">
        <f>_xlfn.IFNA(_xlfn.IFNA(VLOOKUP(D6855,'Energy Share'!B:D,3,FALSE),VLOOKUP(LEFT(D6855,LEN(D6855)-2),'Energy Share'!B:D,3,FALSE)),0)*HLOOKUP(C6855,'Energy Share'!$I$2:$AL$3,2,FALSE)*VLOOKUP(LEFT(D6855,6),'Energy Share'!$I$6:$J$14,2,FALSE)</f>
        <v>0</v>
      </c>
    </row>
    <row r="6856" spans="1:6" hidden="1" x14ac:dyDescent="0.3">
      <c r="A6856">
        <f>IF(IFERROR(_xlfn.NUMBERVALUE(RIGHT(D6856,2))=C6856-2000,TRUE),1,0)*_xlfn.IFNA(VLOOKUP(LEFT(RIGHT(D6856,LEN(D6856)-6),LEN(RIGHT(D6856,LEN(D6856)-6))-3),'Filter Fuel'!$A$3:$I$29,HLOOKUP(LEFT(D6856,6),'Filter Fuel'!$B$1:$I$2,2,FALSE),FALSE),1)*IF(F6856=0,0,1)</f>
        <v>0</v>
      </c>
      <c r="B6856" t="s">
        <v>2</v>
      </c>
      <c r="C6856">
        <f t="shared" si="202"/>
        <v>2042</v>
      </c>
      <c r="D6856" t="str">
        <f t="shared" si="203"/>
        <v>PASTRASMTNIMP</v>
      </c>
      <c r="E6856" t="str">
        <f>VLOOKUP(D6856,'NZ40-POPT_tech_groups'!A:B,2,FALSE)</f>
        <v>NZ40-ENE-1-PASTRA</v>
      </c>
      <c r="F6856" s="3">
        <f>_xlfn.IFNA(_xlfn.IFNA(VLOOKUP(D6856,'Energy Share'!B:D,3,FALSE),VLOOKUP(LEFT(D6856,LEN(D6856)-2),'Energy Share'!B:D,3,FALSE)),0)*HLOOKUP(C6856,'Energy Share'!$I$2:$AL$3,2,FALSE)*VLOOKUP(LEFT(D6856,6),'Energy Share'!$I$6:$J$14,2,FALSE)</f>
        <v>0</v>
      </c>
    </row>
    <row r="6857" spans="1:6" hidden="1" x14ac:dyDescent="0.3">
      <c r="A6857">
        <f>IF(IFERROR(_xlfn.NUMBERVALUE(RIGHT(D6857,2))=C6857-2000,TRUE),1,0)*_xlfn.IFNA(VLOOKUP(LEFT(RIGHT(D6857,LEN(D6857)-6),LEN(RIGHT(D6857,LEN(D6857)-6))-3),'Filter Fuel'!$A$3:$I$29,HLOOKUP(LEFT(D6857,6),'Filter Fuel'!$B$1:$I$2,2,FALSE),FALSE),1)*IF(F6857=0,0,1)</f>
        <v>0</v>
      </c>
      <c r="B6857" t="s">
        <v>2</v>
      </c>
      <c r="C6857">
        <f t="shared" si="202"/>
        <v>2042</v>
      </c>
      <c r="D6857" t="str">
        <f t="shared" si="203"/>
        <v>PUBTRASMTNIMP</v>
      </c>
      <c r="E6857" t="str">
        <f>VLOOKUP(D6857,'NZ40-POPT_tech_groups'!A:B,2,FALSE)</f>
        <v>NZ40-ENE-1-PUBTRA</v>
      </c>
      <c r="F6857" s="3">
        <f>_xlfn.IFNA(_xlfn.IFNA(VLOOKUP(D6857,'Energy Share'!B:D,3,FALSE),VLOOKUP(LEFT(D6857,LEN(D6857)-2),'Energy Share'!B:D,3,FALSE)),0)*HLOOKUP(C6857,'Energy Share'!$I$2:$AL$3,2,FALSE)*VLOOKUP(LEFT(D6857,6),'Energy Share'!$I$6:$J$14,2,FALSE)</f>
        <v>0</v>
      </c>
    </row>
    <row r="6858" spans="1:6" hidden="1" x14ac:dyDescent="0.3">
      <c r="A6858">
        <f>IF(IFERROR(_xlfn.NUMBERVALUE(RIGHT(D6858,2))=C6858-2000,TRUE),1,0)*_xlfn.IFNA(VLOOKUP(LEFT(RIGHT(D6858,LEN(D6858)-6),LEN(RIGHT(D6858,LEN(D6858)-6))-3),'Filter Fuel'!$A$3:$I$29,HLOOKUP(LEFT(D6858,6),'Filter Fuel'!$B$1:$I$2,2,FALSE),FALSE),1)*IF(F6858=0,0,1)</f>
        <v>0</v>
      </c>
      <c r="B6858" t="s">
        <v>2</v>
      </c>
      <c r="C6858">
        <f t="shared" si="202"/>
        <v>2042</v>
      </c>
      <c r="D6858" t="str">
        <f t="shared" si="203"/>
        <v>RESBDGSMTNIMP</v>
      </c>
      <c r="E6858" t="str">
        <f>VLOOKUP(D6858,'NZ40-POPT_tech_groups'!A:B,2,FALSE)</f>
        <v>NZ40-ENE-1-RESBDG</v>
      </c>
      <c r="F6858" s="3">
        <f>_xlfn.IFNA(_xlfn.IFNA(VLOOKUP(D6858,'Energy Share'!B:D,3,FALSE),VLOOKUP(LEFT(D6858,LEN(D6858)-2),'Energy Share'!B:D,3,FALSE)),0)*HLOOKUP(C6858,'Energy Share'!$I$2:$AL$3,2,FALSE)*VLOOKUP(LEFT(D6858,6),'Energy Share'!$I$6:$J$14,2,FALSE)</f>
        <v>0</v>
      </c>
    </row>
    <row r="6859" spans="1:6" hidden="1" x14ac:dyDescent="0.3">
      <c r="A6859" t="e">
        <f>IF(IFERROR(_xlfn.NUMBERVALUE(RIGHT(D6859,2))=C6859-2000,TRUE),1,0)*_xlfn.IFNA(VLOOKUP(LEFT(RIGHT(D6859,LEN(D6859)-6),LEN(RIGHT(D6859,LEN(D6859)-6))-3),'Filter Fuel'!$A$3:$I$29,HLOOKUP(LEFT(D6859,6),'Filter Fuel'!$B$1:$I$2,2,FALSE),FALSE),1)*IF(F6859=0,0,1)</f>
        <v>#REF!</v>
      </c>
      <c r="B6859" t="s">
        <v>2</v>
      </c>
      <c r="C6859">
        <f t="shared" si="202"/>
        <v>2042</v>
      </c>
      <c r="D6859" t="e">
        <f t="shared" si="203"/>
        <v>#REF!</v>
      </c>
      <c r="E6859" t="e">
        <f>VLOOKUP(D6859,'NZ40-POPT_tech_groups'!A:B,2,FALSE)</f>
        <v>#REF!</v>
      </c>
      <c r="F6859" s="3" t="e">
        <f>_xlfn.IFNA(_xlfn.IFNA(VLOOKUP(D6859,'Energy Share'!B:D,3,FALSE),VLOOKUP(LEFT(D6859,LEN(D6859)-2),'Energy Share'!B:D,3,FALSE)),0)*HLOOKUP(C6859,'Energy Share'!$I$2:$AL$3,2,FALSE)*VLOOKUP(LEFT(D6859,6),'Energy Share'!$I$6:$J$14,2,FALSE)</f>
        <v>#REF!</v>
      </c>
    </row>
    <row r="6860" spans="1:6" hidden="1" x14ac:dyDescent="0.3">
      <c r="A6860">
        <f>IF(IFERROR(_xlfn.NUMBERVALUE(RIGHT(D6860,2))=C6860-2000,TRUE),1,0)*_xlfn.IFNA(VLOOKUP(LEFT(RIGHT(D6860,LEN(D6860)-6),LEN(RIGHT(D6860,LEN(D6860)-6))-3),'Filter Fuel'!$A$3:$I$29,HLOOKUP(LEFT(D6860,6),'Filter Fuel'!$B$1:$I$2,2,FALSE),FALSE),1)*IF(F6860=0,0,1)</f>
        <v>0</v>
      </c>
      <c r="B6860" t="s">
        <v>2</v>
      </c>
      <c r="C6860">
        <f t="shared" si="202"/>
        <v>2042</v>
      </c>
      <c r="D6860" t="str">
        <f t="shared" si="203"/>
        <v>PUBBDGSOLIMP</v>
      </c>
      <c r="E6860" t="str">
        <f>VLOOKUP(D6860,'NZ40-POPT_tech_groups'!A:B,2,FALSE)</f>
        <v>NZ40-ENE-1-PUBBDG</v>
      </c>
      <c r="F6860" s="3">
        <f>_xlfn.IFNA(_xlfn.IFNA(VLOOKUP(D6860,'Energy Share'!B:D,3,FALSE),VLOOKUP(LEFT(D6860,LEN(D6860)-2),'Energy Share'!B:D,3,FALSE)),0)*HLOOKUP(C6860,'Energy Share'!$I$2:$AL$3,2,FALSE)*VLOOKUP(LEFT(D6860,6),'Energy Share'!$I$6:$J$14,2,FALSE)</f>
        <v>0</v>
      </c>
    </row>
    <row r="6861" spans="1:6" hidden="1" x14ac:dyDescent="0.3">
      <c r="A6861" t="e">
        <f>IF(IFERROR(_xlfn.NUMBERVALUE(RIGHT(D6861,2))=C6861-2000,TRUE),1,0)*_xlfn.IFNA(VLOOKUP(LEFT(RIGHT(D6861,LEN(D6861)-6),LEN(RIGHT(D6861,LEN(D6861)-6))-3),'Filter Fuel'!$A$3:$I$29,HLOOKUP(LEFT(D6861,6),'Filter Fuel'!$B$1:$I$2,2,FALSE),FALSE),1)*IF(F6861=0,0,1)</f>
        <v>#VALUE!</v>
      </c>
      <c r="B6861" t="s">
        <v>2</v>
      </c>
      <c r="C6861">
        <f t="shared" si="202"/>
        <v>2042</v>
      </c>
      <c r="D6861">
        <f t="shared" si="203"/>
        <v>0</v>
      </c>
      <c r="E6861" t="e">
        <f>VLOOKUP(D6861,'NZ40-POPT_tech_groups'!A:B,2,FALSE)</f>
        <v>#N/A</v>
      </c>
      <c r="F6861" s="3" t="e">
        <f>_xlfn.IFNA(_xlfn.IFNA(VLOOKUP(D6861,'Energy Share'!B:D,3,FALSE),VLOOKUP(LEFT(D6861,LEN(D6861)-2),'Energy Share'!B:D,3,FALSE)),0)*HLOOKUP(C6861,'Energy Share'!$I$2:$AL$3,2,FALSE)*VLOOKUP(LEFT(D6861,6),'Energy Share'!$I$6:$J$14,2,FALSE)</f>
        <v>#VALUE!</v>
      </c>
    </row>
    <row r="6862" spans="1:6" hidden="1" x14ac:dyDescent="0.3">
      <c r="A6862">
        <f>IF(IFERROR(_xlfn.NUMBERVALUE(RIGHT(D6862,2))=C6862-2000,TRUE),1,0)*_xlfn.IFNA(VLOOKUP(LEFT(RIGHT(D6862,LEN(D6862)-6),LEN(RIGHT(D6862,LEN(D6862)-6))-3),'Filter Fuel'!$A$3:$I$29,HLOOKUP(LEFT(D6862,6),'Filter Fuel'!$B$1:$I$2,2,FALSE),FALSE),1)*IF(F6862=0,0,1)</f>
        <v>0</v>
      </c>
      <c r="B6862" t="s">
        <v>2</v>
      </c>
      <c r="C6862">
        <f t="shared" si="202"/>
        <v>2043</v>
      </c>
      <c r="D6862" t="str">
        <f t="shared" si="203"/>
        <v>FRETRAAGAIMP</v>
      </c>
      <c r="E6862" t="str">
        <f>VLOOKUP(D6862,'NZ40-POPT_tech_groups'!A:B,2,FALSE)</f>
        <v>NZ40-ENE-1-FRETRA</v>
      </c>
      <c r="F6862" s="3">
        <f>_xlfn.IFNA(_xlfn.IFNA(VLOOKUP(D6862,'Energy Share'!B:D,3,FALSE),VLOOKUP(LEFT(D6862,LEN(D6862)-2),'Energy Share'!B:D,3,FALSE)),0)*HLOOKUP(C6862,'Energy Share'!$I$2:$AL$3,2,FALSE)*VLOOKUP(LEFT(D6862,6),'Energy Share'!$I$6:$J$14,2,FALSE)</f>
        <v>0</v>
      </c>
    </row>
    <row r="6863" spans="1:6" hidden="1" x14ac:dyDescent="0.3">
      <c r="A6863">
        <f>IF(IFERROR(_xlfn.NUMBERVALUE(RIGHT(D6863,2))=C6863-2000,TRUE),1,0)*_xlfn.IFNA(VLOOKUP(LEFT(RIGHT(D6863,LEN(D6863)-6),LEN(RIGHT(D6863,LEN(D6863)-6))-3),'Filter Fuel'!$A$3:$I$29,HLOOKUP(LEFT(D6863,6),'Filter Fuel'!$B$1:$I$2,2,FALSE),FALSE),1)*IF(F6863=0,0,1)</f>
        <v>0</v>
      </c>
      <c r="B6863" t="s">
        <v>2</v>
      </c>
      <c r="C6863">
        <f t="shared" si="202"/>
        <v>2043</v>
      </c>
      <c r="D6863" t="str">
        <f t="shared" si="203"/>
        <v>FRETRAATFIMP</v>
      </c>
      <c r="E6863" t="str">
        <f>VLOOKUP(D6863,'NZ40-POPT_tech_groups'!A:B,2,FALSE)</f>
        <v>NZ40-ENE-1-FRETRA</v>
      </c>
      <c r="F6863" s="3">
        <f>_xlfn.IFNA(_xlfn.IFNA(VLOOKUP(D6863,'Energy Share'!B:D,3,FALSE),VLOOKUP(LEFT(D6863,LEN(D6863)-2),'Energy Share'!B:D,3,FALSE)),0)*HLOOKUP(C6863,'Energy Share'!$I$2:$AL$3,2,FALSE)*VLOOKUP(LEFT(D6863,6),'Energy Share'!$I$6:$J$14,2,FALSE)</f>
        <v>0</v>
      </c>
    </row>
    <row r="6864" spans="1:6" hidden="1" x14ac:dyDescent="0.3">
      <c r="A6864">
        <f>IF(IFERROR(_xlfn.NUMBERVALUE(RIGHT(D6864,2))=C6864-2000,TRUE),1,0)*_xlfn.IFNA(VLOOKUP(LEFT(RIGHT(D6864,LEN(D6864)-6),LEN(RIGHT(D6864,LEN(D6864)-6))-3),'Filter Fuel'!$A$3:$I$29,HLOOKUP(LEFT(D6864,6),'Filter Fuel'!$B$1:$I$2,2,FALSE),FALSE),1)*IF(F6864=0,0,1)</f>
        <v>0</v>
      </c>
      <c r="B6864" t="s">
        <v>2</v>
      </c>
      <c r="C6864">
        <f t="shared" si="202"/>
        <v>2043</v>
      </c>
      <c r="D6864" t="str">
        <f t="shared" si="203"/>
        <v>FRETRABDSLIMP</v>
      </c>
      <c r="E6864" t="str">
        <f>VLOOKUP(D6864,'NZ40-POPT_tech_groups'!A:B,2,FALSE)</f>
        <v>NZ40-ENE-1-FRETRA</v>
      </c>
      <c r="F6864" s="3">
        <f>_xlfn.IFNA(_xlfn.IFNA(VLOOKUP(D6864,'Energy Share'!B:D,3,FALSE),VLOOKUP(LEFT(D6864,LEN(D6864)-2),'Energy Share'!B:D,3,FALSE)),0)*HLOOKUP(C6864,'Energy Share'!$I$2:$AL$3,2,FALSE)*VLOOKUP(LEFT(D6864,6),'Energy Share'!$I$6:$J$14,2,FALSE)</f>
        <v>0</v>
      </c>
    </row>
    <row r="6865" spans="1:6" hidden="1" x14ac:dyDescent="0.3">
      <c r="A6865">
        <f>IF(IFERROR(_xlfn.NUMBERVALUE(RIGHT(D6865,2))=C6865-2000,TRUE),1,0)*_xlfn.IFNA(VLOOKUP(LEFT(RIGHT(D6865,LEN(D6865)-6),LEN(RIGHT(D6865,LEN(D6865)-6))-3),'Filter Fuel'!$A$3:$I$29,HLOOKUP(LEFT(D6865,6),'Filter Fuel'!$B$1:$I$2,2,FALSE),FALSE),1)*IF(F6865=0,0,1)</f>
        <v>0</v>
      </c>
      <c r="B6865" t="s">
        <v>2</v>
      </c>
      <c r="C6865">
        <f t="shared" si="202"/>
        <v>2043</v>
      </c>
      <c r="D6865" t="str">
        <f t="shared" si="203"/>
        <v>PASTRABDSLIMP</v>
      </c>
      <c r="E6865" t="str">
        <f>VLOOKUP(D6865,'NZ40-POPT_tech_groups'!A:B,2,FALSE)</f>
        <v>NZ40-ENE-1-PASTRA</v>
      </c>
      <c r="F6865" s="3">
        <f>_xlfn.IFNA(_xlfn.IFNA(VLOOKUP(D6865,'Energy Share'!B:D,3,FALSE),VLOOKUP(LEFT(D6865,LEN(D6865)-2),'Energy Share'!B:D,3,FALSE)),0)*HLOOKUP(C6865,'Energy Share'!$I$2:$AL$3,2,FALSE)*VLOOKUP(LEFT(D6865,6),'Energy Share'!$I$6:$J$14,2,FALSE)</f>
        <v>0</v>
      </c>
    </row>
    <row r="6866" spans="1:6" hidden="1" x14ac:dyDescent="0.3">
      <c r="A6866">
        <f>IF(IFERROR(_xlfn.NUMBERVALUE(RIGHT(D6866,2))=C6866-2000,TRUE),1,0)*_xlfn.IFNA(VLOOKUP(LEFT(RIGHT(D6866,LEN(D6866)-6),LEN(RIGHT(D6866,LEN(D6866)-6))-3),'Filter Fuel'!$A$3:$I$29,HLOOKUP(LEFT(D6866,6),'Filter Fuel'!$B$1:$I$2,2,FALSE),FALSE),1)*IF(F6866=0,0,1)</f>
        <v>0</v>
      </c>
      <c r="B6866" t="s">
        <v>2</v>
      </c>
      <c r="C6866">
        <f t="shared" si="202"/>
        <v>2043</v>
      </c>
      <c r="D6866" t="str">
        <f t="shared" si="203"/>
        <v>PUBTRABDSLIMP</v>
      </c>
      <c r="E6866" t="str">
        <f>VLOOKUP(D6866,'NZ40-POPT_tech_groups'!A:B,2,FALSE)</f>
        <v>NZ40-ENE-1-PUBTRA</v>
      </c>
      <c r="F6866" s="3">
        <f>_xlfn.IFNA(_xlfn.IFNA(VLOOKUP(D6866,'Energy Share'!B:D,3,FALSE),VLOOKUP(LEFT(D6866,LEN(D6866)-2),'Energy Share'!B:D,3,FALSE)),0)*HLOOKUP(C6866,'Energy Share'!$I$2:$AL$3,2,FALSE)*VLOOKUP(LEFT(D6866,6),'Energy Share'!$I$6:$J$14,2,FALSE)</f>
        <v>0</v>
      </c>
    </row>
    <row r="6867" spans="1:6" hidden="1" x14ac:dyDescent="0.3">
      <c r="A6867">
        <f>IF(IFERROR(_xlfn.NUMBERVALUE(RIGHT(D6867,2))=C6867-2000,TRUE),1,0)*_xlfn.IFNA(VLOOKUP(LEFT(RIGHT(D6867,LEN(D6867)-6),LEN(RIGHT(D6867,LEN(D6867)-6))-3),'Filter Fuel'!$A$3:$I$29,HLOOKUP(LEFT(D6867,6),'Filter Fuel'!$B$1:$I$2,2,FALSE),FALSE),1)*IF(F6867=0,0,1)</f>
        <v>0</v>
      </c>
      <c r="B6867" t="s">
        <v>2</v>
      </c>
      <c r="C6867">
        <f t="shared" si="202"/>
        <v>2043</v>
      </c>
      <c r="D6867" t="str">
        <f t="shared" si="203"/>
        <v>FRETRABJEIMP</v>
      </c>
      <c r="E6867" t="str">
        <f>VLOOKUP(D6867,'NZ40-POPT_tech_groups'!A:B,2,FALSE)</f>
        <v>NZ40-ENE-1-FRETRA</v>
      </c>
      <c r="F6867" s="3">
        <f>_xlfn.IFNA(_xlfn.IFNA(VLOOKUP(D6867,'Energy Share'!B:D,3,FALSE),VLOOKUP(LEFT(D6867,LEN(D6867)-2),'Energy Share'!B:D,3,FALSE)),0)*HLOOKUP(C6867,'Energy Share'!$I$2:$AL$3,2,FALSE)*VLOOKUP(LEFT(D6867,6),'Energy Share'!$I$6:$J$14,2,FALSE)</f>
        <v>0</v>
      </c>
    </row>
    <row r="6868" spans="1:6" hidden="1" x14ac:dyDescent="0.3">
      <c r="A6868">
        <f>IF(IFERROR(_xlfn.NUMBERVALUE(RIGHT(D6868,2))=C6868-2000,TRUE),1,0)*_xlfn.IFNA(VLOOKUP(LEFT(RIGHT(D6868,LEN(D6868)-6),LEN(RIGHT(D6868,LEN(D6868)-6))-3),'Filter Fuel'!$A$3:$I$29,HLOOKUP(LEFT(D6868,6),'Filter Fuel'!$B$1:$I$2,2,FALSE),FALSE),1)*IF(F6868=0,0,1)</f>
        <v>0</v>
      </c>
      <c r="B6868" t="s">
        <v>2</v>
      </c>
      <c r="C6868">
        <f t="shared" si="202"/>
        <v>2043</v>
      </c>
      <c r="D6868" t="str">
        <f t="shared" si="203"/>
        <v>COMBDGBMAIMP</v>
      </c>
      <c r="E6868" t="str">
        <f>VLOOKUP(D6868,'NZ40-POPT_tech_groups'!A:B,2,FALSE)</f>
        <v>NZ40-ENE-1-COMBDG</v>
      </c>
      <c r="F6868" s="3">
        <f>_xlfn.IFNA(_xlfn.IFNA(VLOOKUP(D6868,'Energy Share'!B:D,3,FALSE),VLOOKUP(LEFT(D6868,LEN(D6868)-2),'Energy Share'!B:D,3,FALSE)),0)*HLOOKUP(C6868,'Energy Share'!$I$2:$AL$3,2,FALSE)*VLOOKUP(LEFT(D6868,6),'Energy Share'!$I$6:$J$14,2,FALSE)</f>
        <v>0</v>
      </c>
    </row>
    <row r="6869" spans="1:6" hidden="1" x14ac:dyDescent="0.3">
      <c r="A6869">
        <f>IF(IFERROR(_xlfn.NUMBERVALUE(RIGHT(D6869,2))=C6869-2000,TRUE),1,0)*_xlfn.IFNA(VLOOKUP(LEFT(RIGHT(D6869,LEN(D6869)-6),LEN(RIGHT(D6869,LEN(D6869)-6))-3),'Filter Fuel'!$A$3:$I$29,HLOOKUP(LEFT(D6869,6),'Filter Fuel'!$B$1:$I$2,2,FALSE),FALSE),1)*IF(F6869=0,0,1)</f>
        <v>0</v>
      </c>
      <c r="B6869" t="s">
        <v>2</v>
      </c>
      <c r="C6869">
        <f t="shared" si="202"/>
        <v>2043</v>
      </c>
      <c r="D6869" t="str">
        <f t="shared" si="203"/>
        <v>INDBDGBMAIMP</v>
      </c>
      <c r="E6869" t="str">
        <f>VLOOKUP(D6869,'NZ40-POPT_tech_groups'!A:B,2,FALSE)</f>
        <v>NZ40-ENE-1-INDBDG</v>
      </c>
      <c r="F6869" s="3">
        <f>_xlfn.IFNA(_xlfn.IFNA(VLOOKUP(D6869,'Energy Share'!B:D,3,FALSE),VLOOKUP(LEFT(D6869,LEN(D6869)-2),'Energy Share'!B:D,3,FALSE)),0)*HLOOKUP(C6869,'Energy Share'!$I$2:$AL$3,2,FALSE)*VLOOKUP(LEFT(D6869,6),'Energy Share'!$I$6:$J$14,2,FALSE)</f>
        <v>0</v>
      </c>
    </row>
    <row r="6870" spans="1:6" hidden="1" x14ac:dyDescent="0.3">
      <c r="A6870">
        <f>IF(IFERROR(_xlfn.NUMBERVALUE(RIGHT(D6870,2))=C6870-2000,TRUE),1,0)*_xlfn.IFNA(VLOOKUP(LEFT(RIGHT(D6870,LEN(D6870)-6),LEN(RIGHT(D6870,LEN(D6870)-6))-3),'Filter Fuel'!$A$3:$I$29,HLOOKUP(LEFT(D6870,6),'Filter Fuel'!$B$1:$I$2,2,FALSE),FALSE),1)*IF(F6870=0,0,1)</f>
        <v>0</v>
      </c>
      <c r="B6870" t="s">
        <v>2</v>
      </c>
      <c r="C6870">
        <f t="shared" si="202"/>
        <v>2043</v>
      </c>
      <c r="D6870" t="str">
        <f t="shared" si="203"/>
        <v>PUBBDGBMAIMP</v>
      </c>
      <c r="E6870" t="str">
        <f>VLOOKUP(D6870,'NZ40-POPT_tech_groups'!A:B,2,FALSE)</f>
        <v>NZ40-ENE-1-PUBBDG</v>
      </c>
      <c r="F6870" s="3">
        <f>_xlfn.IFNA(_xlfn.IFNA(VLOOKUP(D6870,'Energy Share'!B:D,3,FALSE),VLOOKUP(LEFT(D6870,LEN(D6870)-2),'Energy Share'!B:D,3,FALSE)),0)*HLOOKUP(C6870,'Energy Share'!$I$2:$AL$3,2,FALSE)*VLOOKUP(LEFT(D6870,6),'Energy Share'!$I$6:$J$14,2,FALSE)</f>
        <v>0</v>
      </c>
    </row>
    <row r="6871" spans="1:6" hidden="1" x14ac:dyDescent="0.3">
      <c r="A6871">
        <f>IF(IFERROR(_xlfn.NUMBERVALUE(RIGHT(D6871,2))=C6871-2000,TRUE),1,0)*_xlfn.IFNA(VLOOKUP(LEFT(RIGHT(D6871,LEN(D6871)-6),LEN(RIGHT(D6871,LEN(D6871)-6))-3),'Filter Fuel'!$A$3:$I$29,HLOOKUP(LEFT(D6871,6),'Filter Fuel'!$B$1:$I$2,2,FALSE),FALSE),1)*IF(F6871=0,0,1)</f>
        <v>0</v>
      </c>
      <c r="B6871" t="s">
        <v>2</v>
      </c>
      <c r="C6871">
        <f t="shared" si="202"/>
        <v>2043</v>
      </c>
      <c r="D6871" t="str">
        <f t="shared" si="203"/>
        <v>RESBDGBMAIMP</v>
      </c>
      <c r="E6871" t="str">
        <f>VLOOKUP(D6871,'NZ40-POPT_tech_groups'!A:B,2,FALSE)</f>
        <v>NZ40-ENE-1-RESBDG</v>
      </c>
      <c r="F6871" s="3">
        <f>_xlfn.IFNA(_xlfn.IFNA(VLOOKUP(D6871,'Energy Share'!B:D,3,FALSE),VLOOKUP(LEFT(D6871,LEN(D6871)-2),'Energy Share'!B:D,3,FALSE)),0)*HLOOKUP(C6871,'Energy Share'!$I$2:$AL$3,2,FALSE)*VLOOKUP(LEFT(D6871,6),'Energy Share'!$I$6:$J$14,2,FALSE)</f>
        <v>0</v>
      </c>
    </row>
    <row r="6872" spans="1:6" hidden="1" x14ac:dyDescent="0.3">
      <c r="A6872">
        <f>IF(IFERROR(_xlfn.NUMBERVALUE(RIGHT(D6872,2))=C6872-2000,TRUE),1,0)*_xlfn.IFNA(VLOOKUP(LEFT(RIGHT(D6872,LEN(D6872)-6),LEN(RIGHT(D6872,LEN(D6872)-6))-3),'Filter Fuel'!$A$3:$I$29,HLOOKUP(LEFT(D6872,6),'Filter Fuel'!$B$1:$I$2,2,FALSE),FALSE),1)*IF(F6872=0,0,1)</f>
        <v>0</v>
      </c>
      <c r="B6872" t="s">
        <v>2</v>
      </c>
      <c r="C6872">
        <f t="shared" si="202"/>
        <v>2043</v>
      </c>
      <c r="D6872" t="str">
        <f t="shared" si="203"/>
        <v>COMBDGBMTNIMP</v>
      </c>
      <c r="E6872" t="str">
        <f>VLOOKUP(D6872,'NZ40-POPT_tech_groups'!A:B,2,FALSE)</f>
        <v>NZ40-ENE-1-COMBDG</v>
      </c>
      <c r="F6872" s="3">
        <f>_xlfn.IFNA(_xlfn.IFNA(VLOOKUP(D6872,'Energy Share'!B:D,3,FALSE),VLOOKUP(LEFT(D6872,LEN(D6872)-2),'Energy Share'!B:D,3,FALSE)),0)*HLOOKUP(C6872,'Energy Share'!$I$2:$AL$3,2,FALSE)*VLOOKUP(LEFT(D6872,6),'Energy Share'!$I$6:$J$14,2,FALSE)</f>
        <v>0</v>
      </c>
    </row>
    <row r="6873" spans="1:6" hidden="1" x14ac:dyDescent="0.3">
      <c r="A6873">
        <f>IF(IFERROR(_xlfn.NUMBERVALUE(RIGHT(D6873,2))=C6873-2000,TRUE),1,0)*_xlfn.IFNA(VLOOKUP(LEFT(RIGHT(D6873,LEN(D6873)-6),LEN(RIGHT(D6873,LEN(D6873)-6))-3),'Filter Fuel'!$A$3:$I$29,HLOOKUP(LEFT(D6873,6),'Filter Fuel'!$B$1:$I$2,2,FALSE),FALSE),1)*IF(F6873=0,0,1)</f>
        <v>0</v>
      </c>
      <c r="B6873" t="s">
        <v>2</v>
      </c>
      <c r="C6873">
        <f t="shared" ref="C6873:C6936" si="204">C6530+1</f>
        <v>2043</v>
      </c>
      <c r="D6873" t="str">
        <f t="shared" ref="D6873:D6936" si="205">D6530</f>
        <v>FRETRABMTNIMP</v>
      </c>
      <c r="E6873" t="str">
        <f>VLOOKUP(D6873,'NZ40-POPT_tech_groups'!A:B,2,FALSE)</f>
        <v>NZ40-ENE-1-FRETRA</v>
      </c>
      <c r="F6873" s="3">
        <f>_xlfn.IFNA(_xlfn.IFNA(VLOOKUP(D6873,'Energy Share'!B:D,3,FALSE),VLOOKUP(LEFT(D6873,LEN(D6873)-2),'Energy Share'!B:D,3,FALSE)),0)*HLOOKUP(C6873,'Energy Share'!$I$2:$AL$3,2,FALSE)*VLOOKUP(LEFT(D6873,6),'Energy Share'!$I$6:$J$14,2,FALSE)</f>
        <v>0</v>
      </c>
    </row>
    <row r="6874" spans="1:6" hidden="1" x14ac:dyDescent="0.3">
      <c r="A6874">
        <f>IF(IFERROR(_xlfn.NUMBERVALUE(RIGHT(D6874,2))=C6874-2000,TRUE),1,0)*_xlfn.IFNA(VLOOKUP(LEFT(RIGHT(D6874,LEN(D6874)-6),LEN(RIGHT(D6874,LEN(D6874)-6))-3),'Filter Fuel'!$A$3:$I$29,HLOOKUP(LEFT(D6874,6),'Filter Fuel'!$B$1:$I$2,2,FALSE),FALSE),1)*IF(F6874=0,0,1)</f>
        <v>0</v>
      </c>
      <c r="B6874" t="s">
        <v>2</v>
      </c>
      <c r="C6874">
        <f t="shared" si="204"/>
        <v>2043</v>
      </c>
      <c r="D6874" t="str">
        <f t="shared" si="205"/>
        <v>INDBDGBMTNIMP</v>
      </c>
      <c r="E6874" t="str">
        <f>VLOOKUP(D6874,'NZ40-POPT_tech_groups'!A:B,2,FALSE)</f>
        <v>NZ40-ENE-1-INDBDG</v>
      </c>
      <c r="F6874" s="3">
        <f>_xlfn.IFNA(_xlfn.IFNA(VLOOKUP(D6874,'Energy Share'!B:D,3,FALSE),VLOOKUP(LEFT(D6874,LEN(D6874)-2),'Energy Share'!B:D,3,FALSE)),0)*HLOOKUP(C6874,'Energy Share'!$I$2:$AL$3,2,FALSE)*VLOOKUP(LEFT(D6874,6),'Energy Share'!$I$6:$J$14,2,FALSE)</f>
        <v>0</v>
      </c>
    </row>
    <row r="6875" spans="1:6" hidden="1" x14ac:dyDescent="0.3">
      <c r="A6875">
        <f>IF(IFERROR(_xlfn.NUMBERVALUE(RIGHT(D6875,2))=C6875-2000,TRUE),1,0)*_xlfn.IFNA(VLOOKUP(LEFT(RIGHT(D6875,LEN(D6875)-6),LEN(RIGHT(D6875,LEN(D6875)-6))-3),'Filter Fuel'!$A$3:$I$29,HLOOKUP(LEFT(D6875,6),'Filter Fuel'!$B$1:$I$2,2,FALSE),FALSE),1)*IF(F6875=0,0,1)</f>
        <v>0</v>
      </c>
      <c r="B6875" t="s">
        <v>2</v>
      </c>
      <c r="C6875">
        <f t="shared" si="204"/>
        <v>2043</v>
      </c>
      <c r="D6875" t="str">
        <f t="shared" si="205"/>
        <v>PASTRABMTNIMP</v>
      </c>
      <c r="E6875" t="str">
        <f>VLOOKUP(D6875,'NZ40-POPT_tech_groups'!A:B,2,FALSE)</f>
        <v>NZ40-ENE-1-PASTRA</v>
      </c>
      <c r="F6875" s="3">
        <f>_xlfn.IFNA(_xlfn.IFNA(VLOOKUP(D6875,'Energy Share'!B:D,3,FALSE),VLOOKUP(LEFT(D6875,LEN(D6875)-2),'Energy Share'!B:D,3,FALSE)),0)*HLOOKUP(C6875,'Energy Share'!$I$2:$AL$3,2,FALSE)*VLOOKUP(LEFT(D6875,6),'Energy Share'!$I$6:$J$14,2,FALSE)</f>
        <v>0</v>
      </c>
    </row>
    <row r="6876" spans="1:6" hidden="1" x14ac:dyDescent="0.3">
      <c r="A6876">
        <f>IF(IFERROR(_xlfn.NUMBERVALUE(RIGHT(D6876,2))=C6876-2000,TRUE),1,0)*_xlfn.IFNA(VLOOKUP(LEFT(RIGHT(D6876,LEN(D6876)-6),LEN(RIGHT(D6876,LEN(D6876)-6))-3),'Filter Fuel'!$A$3:$I$29,HLOOKUP(LEFT(D6876,6),'Filter Fuel'!$B$1:$I$2,2,FALSE),FALSE),1)*IF(F6876=0,0,1)</f>
        <v>0</v>
      </c>
      <c r="B6876" t="s">
        <v>2</v>
      </c>
      <c r="C6876">
        <f t="shared" si="204"/>
        <v>2043</v>
      </c>
      <c r="D6876" t="str">
        <f t="shared" si="205"/>
        <v>PUBBDGBMTNIMP</v>
      </c>
      <c r="E6876" t="str">
        <f>VLOOKUP(D6876,'NZ40-POPT_tech_groups'!A:B,2,FALSE)</f>
        <v>NZ40-ENE-1-PUBBDG</v>
      </c>
      <c r="F6876" s="3">
        <f>_xlfn.IFNA(_xlfn.IFNA(VLOOKUP(D6876,'Energy Share'!B:D,3,FALSE),VLOOKUP(LEFT(D6876,LEN(D6876)-2),'Energy Share'!B:D,3,FALSE)),0)*HLOOKUP(C6876,'Energy Share'!$I$2:$AL$3,2,FALSE)*VLOOKUP(LEFT(D6876,6),'Energy Share'!$I$6:$J$14,2,FALSE)</f>
        <v>0</v>
      </c>
    </row>
    <row r="6877" spans="1:6" hidden="1" x14ac:dyDescent="0.3">
      <c r="A6877">
        <f>IF(IFERROR(_xlfn.NUMBERVALUE(RIGHT(D6877,2))=C6877-2000,TRUE),1,0)*_xlfn.IFNA(VLOOKUP(LEFT(RIGHT(D6877,LEN(D6877)-6),LEN(RIGHT(D6877,LEN(D6877)-6))-3),'Filter Fuel'!$A$3:$I$29,HLOOKUP(LEFT(D6877,6),'Filter Fuel'!$B$1:$I$2,2,FALSE),FALSE),1)*IF(F6877=0,0,1)</f>
        <v>0</v>
      </c>
      <c r="B6877" t="s">
        <v>2</v>
      </c>
      <c r="C6877">
        <f t="shared" si="204"/>
        <v>2043</v>
      </c>
      <c r="D6877" t="str">
        <f t="shared" si="205"/>
        <v>PUBTRABMTNIMP</v>
      </c>
      <c r="E6877" t="str">
        <f>VLOOKUP(D6877,'NZ40-POPT_tech_groups'!A:B,2,FALSE)</f>
        <v>NZ40-ENE-1-PUBTRA</v>
      </c>
      <c r="F6877" s="3">
        <f>_xlfn.IFNA(_xlfn.IFNA(VLOOKUP(D6877,'Energy Share'!B:D,3,FALSE),VLOOKUP(LEFT(D6877,LEN(D6877)-2),'Energy Share'!B:D,3,FALSE)),0)*HLOOKUP(C6877,'Energy Share'!$I$2:$AL$3,2,FALSE)*VLOOKUP(LEFT(D6877,6),'Energy Share'!$I$6:$J$14,2,FALSE)</f>
        <v>0</v>
      </c>
    </row>
    <row r="6878" spans="1:6" hidden="1" x14ac:dyDescent="0.3">
      <c r="A6878">
        <f>IF(IFERROR(_xlfn.NUMBERVALUE(RIGHT(D6878,2))=C6878-2000,TRUE),1,0)*_xlfn.IFNA(VLOOKUP(LEFT(RIGHT(D6878,LEN(D6878)-6),LEN(RIGHT(D6878,LEN(D6878)-6))-3),'Filter Fuel'!$A$3:$I$29,HLOOKUP(LEFT(D6878,6),'Filter Fuel'!$B$1:$I$2,2,FALSE),FALSE),1)*IF(F6878=0,0,1)</f>
        <v>0</v>
      </c>
      <c r="B6878" t="s">
        <v>2</v>
      </c>
      <c r="C6878">
        <f t="shared" si="204"/>
        <v>2043</v>
      </c>
      <c r="D6878" t="str">
        <f t="shared" si="205"/>
        <v>RESBDGBMTNIMP</v>
      </c>
      <c r="E6878" t="str">
        <f>VLOOKUP(D6878,'NZ40-POPT_tech_groups'!A:B,2,FALSE)</f>
        <v>NZ40-ENE-1-RESBDG</v>
      </c>
      <c r="F6878" s="3">
        <f>_xlfn.IFNA(_xlfn.IFNA(VLOOKUP(D6878,'Energy Share'!B:D,3,FALSE),VLOOKUP(LEFT(D6878,LEN(D6878)-2),'Energy Share'!B:D,3,FALSE)),0)*HLOOKUP(C6878,'Energy Share'!$I$2:$AL$3,2,FALSE)*VLOOKUP(LEFT(D6878,6),'Energy Share'!$I$6:$J$14,2,FALSE)</f>
        <v>0</v>
      </c>
    </row>
    <row r="6879" spans="1:6" hidden="1" x14ac:dyDescent="0.3">
      <c r="A6879">
        <f>IF(IFERROR(_xlfn.NUMBERVALUE(RIGHT(D6879,2))=C6879-2000,TRUE),1,0)*_xlfn.IFNA(VLOOKUP(LEFT(RIGHT(D6879,LEN(D6879)-6),LEN(RIGHT(D6879,LEN(D6879)-6))-3),'Filter Fuel'!$A$3:$I$29,HLOOKUP(LEFT(D6879,6),'Filter Fuel'!$B$1:$I$2,2,FALSE),FALSE),1)*IF(F6879=0,0,1)</f>
        <v>0</v>
      </c>
      <c r="B6879" t="s">
        <v>2</v>
      </c>
      <c r="C6879">
        <f t="shared" si="204"/>
        <v>2043</v>
      </c>
      <c r="D6879" t="str">
        <f t="shared" si="205"/>
        <v>COMBDGBWPIMP</v>
      </c>
      <c r="E6879" t="str">
        <f>VLOOKUP(D6879,'NZ40-POPT_tech_groups'!A:B,2,FALSE)</f>
        <v>NZ40-ENE-1-COMBDG</v>
      </c>
      <c r="F6879" s="3">
        <f>_xlfn.IFNA(_xlfn.IFNA(VLOOKUP(D6879,'Energy Share'!B:D,3,FALSE),VLOOKUP(LEFT(D6879,LEN(D6879)-2),'Energy Share'!B:D,3,FALSE)),0)*HLOOKUP(C6879,'Energy Share'!$I$2:$AL$3,2,FALSE)*VLOOKUP(LEFT(D6879,6),'Energy Share'!$I$6:$J$14,2,FALSE)</f>
        <v>0</v>
      </c>
    </row>
    <row r="6880" spans="1:6" hidden="1" x14ac:dyDescent="0.3">
      <c r="A6880">
        <f>IF(IFERROR(_xlfn.NUMBERVALUE(RIGHT(D6880,2))=C6880-2000,TRUE),1,0)*_xlfn.IFNA(VLOOKUP(LEFT(RIGHT(D6880,LEN(D6880)-6),LEN(RIGHT(D6880,LEN(D6880)-6))-3),'Filter Fuel'!$A$3:$I$29,HLOOKUP(LEFT(D6880,6),'Filter Fuel'!$B$1:$I$2,2,FALSE),FALSE),1)*IF(F6880=0,0,1)</f>
        <v>0</v>
      </c>
      <c r="B6880" t="s">
        <v>2</v>
      </c>
      <c r="C6880">
        <f t="shared" si="204"/>
        <v>2043</v>
      </c>
      <c r="D6880" t="str">
        <f t="shared" si="205"/>
        <v>PUBBDGBWPIMP</v>
      </c>
      <c r="E6880" t="str">
        <f>VLOOKUP(D6880,'NZ40-POPT_tech_groups'!A:B,2,FALSE)</f>
        <v>NZ40-ENE-1-PUBBDG</v>
      </c>
      <c r="F6880" s="3">
        <f>_xlfn.IFNA(_xlfn.IFNA(VLOOKUP(D6880,'Energy Share'!B:D,3,FALSE),VLOOKUP(LEFT(D6880,LEN(D6880)-2),'Energy Share'!B:D,3,FALSE)),0)*HLOOKUP(C6880,'Energy Share'!$I$2:$AL$3,2,FALSE)*VLOOKUP(LEFT(D6880,6),'Energy Share'!$I$6:$J$14,2,FALSE)</f>
        <v>0</v>
      </c>
    </row>
    <row r="6881" spans="1:6" hidden="1" x14ac:dyDescent="0.3">
      <c r="A6881">
        <f>IF(IFERROR(_xlfn.NUMBERVALUE(RIGHT(D6881,2))=C6881-2000,TRUE),1,0)*_xlfn.IFNA(VLOOKUP(LEFT(RIGHT(D6881,LEN(D6881)-6),LEN(RIGHT(D6881,LEN(D6881)-6))-3),'Filter Fuel'!$A$3:$I$29,HLOOKUP(LEFT(D6881,6),'Filter Fuel'!$B$1:$I$2,2,FALSE),FALSE),1)*IF(F6881=0,0,1)</f>
        <v>0</v>
      </c>
      <c r="B6881" t="s">
        <v>2</v>
      </c>
      <c r="C6881">
        <f t="shared" si="204"/>
        <v>2043</v>
      </c>
      <c r="D6881" t="str">
        <f t="shared" si="205"/>
        <v>RESBDGBWPIMP</v>
      </c>
      <c r="E6881" t="str">
        <f>VLOOKUP(D6881,'NZ40-POPT_tech_groups'!A:B,2,FALSE)</f>
        <v>NZ40-ENE-1-RESBDG</v>
      </c>
      <c r="F6881" s="3">
        <f>_xlfn.IFNA(_xlfn.IFNA(VLOOKUP(D6881,'Energy Share'!B:D,3,FALSE),VLOOKUP(LEFT(D6881,LEN(D6881)-2),'Energy Share'!B:D,3,FALSE)),0)*HLOOKUP(C6881,'Energy Share'!$I$2:$AL$3,2,FALSE)*VLOOKUP(LEFT(D6881,6),'Energy Share'!$I$6:$J$14,2,FALSE)</f>
        <v>0</v>
      </c>
    </row>
    <row r="6882" spans="1:6" hidden="1" x14ac:dyDescent="0.3">
      <c r="A6882">
        <f>IF(IFERROR(_xlfn.NUMBERVALUE(RIGHT(D6882,2))=C6882-2000,TRUE),1,0)*_xlfn.IFNA(VLOOKUP(LEFT(RIGHT(D6882,LEN(D6882)-6),LEN(RIGHT(D6882,LEN(D6882)-6))-3),'Filter Fuel'!$A$3:$I$29,HLOOKUP(LEFT(D6882,6),'Filter Fuel'!$B$1:$I$2,2,FALSE),FALSE),1)*IF(F6882=0,0,1)</f>
        <v>0</v>
      </c>
      <c r="B6882" t="s">
        <v>2</v>
      </c>
      <c r="C6882">
        <f t="shared" si="204"/>
        <v>2043</v>
      </c>
      <c r="D6882" t="str">
        <f t="shared" si="205"/>
        <v>FRETRACETHIMP</v>
      </c>
      <c r="E6882" t="str">
        <f>VLOOKUP(D6882,'NZ40-POPT_tech_groups'!A:B,2,FALSE)</f>
        <v>NZ40-ENE-1-FRETRA</v>
      </c>
      <c r="F6882" s="3">
        <f>_xlfn.IFNA(_xlfn.IFNA(VLOOKUP(D6882,'Energy Share'!B:D,3,FALSE),VLOOKUP(LEFT(D6882,LEN(D6882)-2),'Energy Share'!B:D,3,FALSE)),0)*HLOOKUP(C6882,'Energy Share'!$I$2:$AL$3,2,FALSE)*VLOOKUP(LEFT(D6882,6),'Energy Share'!$I$6:$J$14,2,FALSE)</f>
        <v>0</v>
      </c>
    </row>
    <row r="6883" spans="1:6" hidden="1" x14ac:dyDescent="0.3">
      <c r="A6883">
        <f>IF(IFERROR(_xlfn.NUMBERVALUE(RIGHT(D6883,2))=C6883-2000,TRUE),1,0)*_xlfn.IFNA(VLOOKUP(LEFT(RIGHT(D6883,LEN(D6883)-6),LEN(RIGHT(D6883,LEN(D6883)-6))-3),'Filter Fuel'!$A$3:$I$29,HLOOKUP(LEFT(D6883,6),'Filter Fuel'!$B$1:$I$2,2,FALSE),FALSE),1)*IF(F6883=0,0,1)</f>
        <v>0</v>
      </c>
      <c r="B6883" t="s">
        <v>2</v>
      </c>
      <c r="C6883">
        <f t="shared" si="204"/>
        <v>2043</v>
      </c>
      <c r="D6883" t="str">
        <f t="shared" si="205"/>
        <v>PASTRACETHIMP</v>
      </c>
      <c r="E6883" t="str">
        <f>VLOOKUP(D6883,'NZ40-POPT_tech_groups'!A:B,2,FALSE)</f>
        <v>NZ40-ENE-1-PASTRA</v>
      </c>
      <c r="F6883" s="3">
        <f>_xlfn.IFNA(_xlfn.IFNA(VLOOKUP(D6883,'Energy Share'!B:D,3,FALSE),VLOOKUP(LEFT(D6883,LEN(D6883)-2),'Energy Share'!B:D,3,FALSE)),0)*HLOOKUP(C6883,'Energy Share'!$I$2:$AL$3,2,FALSE)*VLOOKUP(LEFT(D6883,6),'Energy Share'!$I$6:$J$14,2,FALSE)</f>
        <v>0</v>
      </c>
    </row>
    <row r="6884" spans="1:6" hidden="1" x14ac:dyDescent="0.3">
      <c r="A6884">
        <f>IF(IFERROR(_xlfn.NUMBERVALUE(RIGHT(D6884,2))=C6884-2000,TRUE),1,0)*_xlfn.IFNA(VLOOKUP(LEFT(RIGHT(D6884,LEN(D6884)-6),LEN(RIGHT(D6884,LEN(D6884)-6))-3),'Filter Fuel'!$A$3:$I$29,HLOOKUP(LEFT(D6884,6),'Filter Fuel'!$B$1:$I$2,2,FALSE),FALSE),1)*IF(F6884=0,0,1)</f>
        <v>0</v>
      </c>
      <c r="B6884" t="s">
        <v>2</v>
      </c>
      <c r="C6884">
        <f t="shared" si="204"/>
        <v>2043</v>
      </c>
      <c r="D6884" t="str">
        <f t="shared" si="205"/>
        <v>PUBTRACETHIMP</v>
      </c>
      <c r="E6884" t="str">
        <f>VLOOKUP(D6884,'NZ40-POPT_tech_groups'!A:B,2,FALSE)</f>
        <v>NZ40-ENE-1-PUBTRA</v>
      </c>
      <c r="F6884" s="3">
        <f>_xlfn.IFNA(_xlfn.IFNA(VLOOKUP(D6884,'Energy Share'!B:D,3,FALSE),VLOOKUP(LEFT(D6884,LEN(D6884)-2),'Energy Share'!B:D,3,FALSE)),0)*HLOOKUP(C6884,'Energy Share'!$I$2:$AL$3,2,FALSE)*VLOOKUP(LEFT(D6884,6),'Energy Share'!$I$6:$J$14,2,FALSE)</f>
        <v>0</v>
      </c>
    </row>
    <row r="6885" spans="1:6" hidden="1" x14ac:dyDescent="0.3">
      <c r="A6885">
        <f>IF(IFERROR(_xlfn.NUMBERVALUE(RIGHT(D6885,2))=C6885-2000,TRUE),1,0)*_xlfn.IFNA(VLOOKUP(LEFT(RIGHT(D6885,LEN(D6885)-6),LEN(RIGHT(D6885,LEN(D6885)-6))-3),'Filter Fuel'!$A$3:$I$29,HLOOKUP(LEFT(D6885,6),'Filter Fuel'!$B$1:$I$2,2,FALSE),FALSE),1)*IF(F6885=0,0,1)</f>
        <v>0</v>
      </c>
      <c r="B6885" t="s">
        <v>2</v>
      </c>
      <c r="C6885">
        <f t="shared" si="204"/>
        <v>2043</v>
      </c>
      <c r="D6885" t="str">
        <f t="shared" si="205"/>
        <v>INDBDGCOAIMP</v>
      </c>
      <c r="E6885" t="str">
        <f>VLOOKUP(D6885,'NZ40-POPT_tech_groups'!A:B,2,FALSE)</f>
        <v>NZ40-ENE-1-INDBDG</v>
      </c>
      <c r="F6885" s="3">
        <f>_xlfn.IFNA(_xlfn.IFNA(VLOOKUP(D6885,'Energy Share'!B:D,3,FALSE),VLOOKUP(LEFT(D6885,LEN(D6885)-2),'Energy Share'!B:D,3,FALSE)),0)*HLOOKUP(C6885,'Energy Share'!$I$2:$AL$3,2,FALSE)*VLOOKUP(LEFT(D6885,6),'Energy Share'!$I$6:$J$14,2,FALSE)</f>
        <v>0</v>
      </c>
    </row>
    <row r="6886" spans="1:6" hidden="1" x14ac:dyDescent="0.3">
      <c r="A6886">
        <f>IF(IFERROR(_xlfn.NUMBERVALUE(RIGHT(D6886,2))=C6886-2000,TRUE),1,0)*_xlfn.IFNA(VLOOKUP(LEFT(RIGHT(D6886,LEN(D6886)-6),LEN(RIGHT(D6886,LEN(D6886)-6))-3),'Filter Fuel'!$A$3:$I$29,HLOOKUP(LEFT(D6886,6),'Filter Fuel'!$B$1:$I$2,2,FALSE),FALSE),1)*IF(F6886=0,0,1)</f>
        <v>0</v>
      </c>
      <c r="B6886" t="s">
        <v>2</v>
      </c>
      <c r="C6886">
        <f t="shared" si="204"/>
        <v>2043</v>
      </c>
      <c r="D6886" t="str">
        <f t="shared" si="205"/>
        <v>INDBDGCOKIMP</v>
      </c>
      <c r="E6886" t="str">
        <f>VLOOKUP(D6886,'NZ40-POPT_tech_groups'!A:B,2,FALSE)</f>
        <v>NZ40-ENE-1-INDBDG</v>
      </c>
      <c r="F6886" s="3">
        <f>_xlfn.IFNA(_xlfn.IFNA(VLOOKUP(D6886,'Energy Share'!B:D,3,FALSE),VLOOKUP(LEFT(D6886,LEN(D6886)-2),'Energy Share'!B:D,3,FALSE)),0)*HLOOKUP(C6886,'Energy Share'!$I$2:$AL$3,2,FALSE)*VLOOKUP(LEFT(D6886,6),'Energy Share'!$I$6:$J$14,2,FALSE)</f>
        <v>0</v>
      </c>
    </row>
    <row r="6887" spans="1:6" hidden="1" x14ac:dyDescent="0.3">
      <c r="A6887">
        <f>IF(IFERROR(_xlfn.NUMBERVALUE(RIGHT(D6887,2))=C6887-2000,TRUE),1,0)*_xlfn.IFNA(VLOOKUP(LEFT(RIGHT(D6887,LEN(D6887)-6),LEN(RIGHT(D6887,LEN(D6887)-6))-3),'Filter Fuel'!$A$3:$I$29,HLOOKUP(LEFT(D6887,6),'Filter Fuel'!$B$1:$I$2,2,FALSE),FALSE),1)*IF(F6887=0,0,1)</f>
        <v>0</v>
      </c>
      <c r="B6887" t="s">
        <v>2</v>
      </c>
      <c r="C6887">
        <f t="shared" si="204"/>
        <v>2043</v>
      </c>
      <c r="D6887" t="str">
        <f t="shared" si="205"/>
        <v>FRETRADSLIMP</v>
      </c>
      <c r="E6887" t="str">
        <f>VLOOKUP(D6887,'NZ40-POPT_tech_groups'!A:B,2,FALSE)</f>
        <v>NZ40-ENE-1-FRETRA</v>
      </c>
      <c r="F6887" s="3">
        <f>_xlfn.IFNA(_xlfn.IFNA(VLOOKUP(D6887,'Energy Share'!B:D,3,FALSE),VLOOKUP(LEFT(D6887,LEN(D6887)-2),'Energy Share'!B:D,3,FALSE)),0)*HLOOKUP(C6887,'Energy Share'!$I$2:$AL$3,2,FALSE)*VLOOKUP(LEFT(D6887,6),'Energy Share'!$I$6:$J$14,2,FALSE)</f>
        <v>0</v>
      </c>
    </row>
    <row r="6888" spans="1:6" hidden="1" x14ac:dyDescent="0.3">
      <c r="A6888">
        <f>IF(IFERROR(_xlfn.NUMBERVALUE(RIGHT(D6888,2))=C6888-2000,TRUE),1,0)*_xlfn.IFNA(VLOOKUP(LEFT(RIGHT(D6888,LEN(D6888)-6),LEN(RIGHT(D6888,LEN(D6888)-6))-3),'Filter Fuel'!$A$3:$I$29,HLOOKUP(LEFT(D6888,6),'Filter Fuel'!$B$1:$I$2,2,FALSE),FALSE),1)*IF(F6888=0,0,1)</f>
        <v>0</v>
      </c>
      <c r="B6888" t="s">
        <v>2</v>
      </c>
      <c r="C6888">
        <f t="shared" si="204"/>
        <v>2043</v>
      </c>
      <c r="D6888" t="str">
        <f t="shared" si="205"/>
        <v>PASTRADSLIMP</v>
      </c>
      <c r="E6888" t="str">
        <f>VLOOKUP(D6888,'NZ40-POPT_tech_groups'!A:B,2,FALSE)</f>
        <v>NZ40-ENE-1-PASTRA</v>
      </c>
      <c r="F6888" s="3">
        <f>_xlfn.IFNA(_xlfn.IFNA(VLOOKUP(D6888,'Energy Share'!B:D,3,FALSE),VLOOKUP(LEFT(D6888,LEN(D6888)-2),'Energy Share'!B:D,3,FALSE)),0)*HLOOKUP(C6888,'Energy Share'!$I$2:$AL$3,2,FALSE)*VLOOKUP(LEFT(D6888,6),'Energy Share'!$I$6:$J$14,2,FALSE)</f>
        <v>0</v>
      </c>
    </row>
    <row r="6889" spans="1:6" hidden="1" x14ac:dyDescent="0.3">
      <c r="A6889">
        <f>IF(IFERROR(_xlfn.NUMBERVALUE(RIGHT(D6889,2))=C6889-2000,TRUE),1,0)*_xlfn.IFNA(VLOOKUP(LEFT(RIGHT(D6889,LEN(D6889)-6),LEN(RIGHT(D6889,LEN(D6889)-6))-3),'Filter Fuel'!$A$3:$I$29,HLOOKUP(LEFT(D6889,6),'Filter Fuel'!$B$1:$I$2,2,FALSE),FALSE),1)*IF(F6889=0,0,1)</f>
        <v>0</v>
      </c>
      <c r="B6889" t="s">
        <v>2</v>
      </c>
      <c r="C6889">
        <f t="shared" si="204"/>
        <v>2043</v>
      </c>
      <c r="D6889" t="str">
        <f t="shared" si="205"/>
        <v>PUBTRADSLIMP</v>
      </c>
      <c r="E6889" t="str">
        <f>VLOOKUP(D6889,'NZ40-POPT_tech_groups'!A:B,2,FALSE)</f>
        <v>NZ40-ENE-1-PUBTRA</v>
      </c>
      <c r="F6889" s="3">
        <f>_xlfn.IFNA(_xlfn.IFNA(VLOOKUP(D6889,'Energy Share'!B:D,3,FALSE),VLOOKUP(LEFT(D6889,LEN(D6889)-2),'Energy Share'!B:D,3,FALSE)),0)*HLOOKUP(C6889,'Energy Share'!$I$2:$AL$3,2,FALSE)*VLOOKUP(LEFT(D6889,6),'Energy Share'!$I$6:$J$14,2,FALSE)</f>
        <v>0</v>
      </c>
    </row>
    <row r="6890" spans="1:6" hidden="1" x14ac:dyDescent="0.3">
      <c r="A6890">
        <f>IF(IFERROR(_xlfn.NUMBERVALUE(RIGHT(D6890,2))=C6890-2000,TRUE),1,0)*_xlfn.IFNA(VLOOKUP(LEFT(RIGHT(D6890,LEN(D6890)-6),LEN(RIGHT(D6890,LEN(D6890)-6))-3),'Filter Fuel'!$A$3:$I$29,HLOOKUP(LEFT(D6890,6),'Filter Fuel'!$B$1:$I$2,2,FALSE),FALSE),1)*IF(F6890=0,0,1)</f>
        <v>0</v>
      </c>
      <c r="B6890" t="s">
        <v>2</v>
      </c>
      <c r="C6890">
        <f t="shared" si="204"/>
        <v>2043</v>
      </c>
      <c r="D6890" t="str">
        <f t="shared" si="205"/>
        <v>COMBDGELCIMP16</v>
      </c>
      <c r="E6890" t="str">
        <f>VLOOKUP(D6890,'NZ40-POPT_tech_groups'!A:B,2,FALSE)</f>
        <v>NZ40-ENE-1-COMBDG</v>
      </c>
      <c r="F6890" s="3">
        <f>_xlfn.IFNA(_xlfn.IFNA(VLOOKUP(D6890,'Energy Share'!B:D,3,FALSE),VLOOKUP(LEFT(D6890,LEN(D6890)-2),'Energy Share'!B:D,3,FALSE)),0)*HLOOKUP(C6890,'Energy Share'!$I$2:$AL$3,2,FALSE)*VLOOKUP(LEFT(D6890,6),'Energy Share'!$I$6:$J$14,2,FALSE)</f>
        <v>0</v>
      </c>
    </row>
    <row r="6891" spans="1:6" hidden="1" x14ac:dyDescent="0.3">
      <c r="A6891">
        <f>IF(IFERROR(_xlfn.NUMBERVALUE(RIGHT(D6891,2))=C6891-2000,TRUE),1,0)*_xlfn.IFNA(VLOOKUP(LEFT(RIGHT(D6891,LEN(D6891)-6),LEN(RIGHT(D6891,LEN(D6891)-6))-3),'Filter Fuel'!$A$3:$I$29,HLOOKUP(LEFT(D6891,6),'Filter Fuel'!$B$1:$I$2,2,FALSE),FALSE),1)*IF(F6891=0,0,1)</f>
        <v>0</v>
      </c>
      <c r="B6891" t="s">
        <v>2</v>
      </c>
      <c r="C6891">
        <f t="shared" si="204"/>
        <v>2043</v>
      </c>
      <c r="D6891" t="str">
        <f t="shared" si="205"/>
        <v>COMBDGELCIMP17</v>
      </c>
      <c r="E6891" t="str">
        <f>VLOOKUP(D6891,'NZ40-POPT_tech_groups'!A:B,2,FALSE)</f>
        <v>NZ40-ENE-1-COMBDG</v>
      </c>
      <c r="F6891" s="3">
        <f>_xlfn.IFNA(_xlfn.IFNA(VLOOKUP(D6891,'Energy Share'!B:D,3,FALSE),VLOOKUP(LEFT(D6891,LEN(D6891)-2),'Energy Share'!B:D,3,FALSE)),0)*HLOOKUP(C6891,'Energy Share'!$I$2:$AL$3,2,FALSE)*VLOOKUP(LEFT(D6891,6),'Energy Share'!$I$6:$J$14,2,FALSE)</f>
        <v>0</v>
      </c>
    </row>
    <row r="6892" spans="1:6" hidden="1" x14ac:dyDescent="0.3">
      <c r="A6892">
        <f>IF(IFERROR(_xlfn.NUMBERVALUE(RIGHT(D6892,2))=C6892-2000,TRUE),1,0)*_xlfn.IFNA(VLOOKUP(LEFT(RIGHT(D6892,LEN(D6892)-6),LEN(RIGHT(D6892,LEN(D6892)-6))-3),'Filter Fuel'!$A$3:$I$29,HLOOKUP(LEFT(D6892,6),'Filter Fuel'!$B$1:$I$2,2,FALSE),FALSE),1)*IF(F6892=0,0,1)</f>
        <v>0</v>
      </c>
      <c r="B6892" t="s">
        <v>2</v>
      </c>
      <c r="C6892">
        <f t="shared" si="204"/>
        <v>2043</v>
      </c>
      <c r="D6892" t="str">
        <f t="shared" si="205"/>
        <v>COMBDGELCIMP18</v>
      </c>
      <c r="E6892" t="str">
        <f>VLOOKUP(D6892,'NZ40-POPT_tech_groups'!A:B,2,FALSE)</f>
        <v>NZ40-ENE-1-COMBDG</v>
      </c>
      <c r="F6892" s="3">
        <f>_xlfn.IFNA(_xlfn.IFNA(VLOOKUP(D6892,'Energy Share'!B:D,3,FALSE),VLOOKUP(LEFT(D6892,LEN(D6892)-2),'Energy Share'!B:D,3,FALSE)),0)*HLOOKUP(C6892,'Energy Share'!$I$2:$AL$3,2,FALSE)*VLOOKUP(LEFT(D6892,6),'Energy Share'!$I$6:$J$14,2,FALSE)</f>
        <v>0</v>
      </c>
    </row>
    <row r="6893" spans="1:6" hidden="1" x14ac:dyDescent="0.3">
      <c r="A6893">
        <f>IF(IFERROR(_xlfn.NUMBERVALUE(RIGHT(D6893,2))=C6893-2000,TRUE),1,0)*_xlfn.IFNA(VLOOKUP(LEFT(RIGHT(D6893,LEN(D6893)-6),LEN(RIGHT(D6893,LEN(D6893)-6))-3),'Filter Fuel'!$A$3:$I$29,HLOOKUP(LEFT(D6893,6),'Filter Fuel'!$B$1:$I$2,2,FALSE),FALSE),1)*IF(F6893=0,0,1)</f>
        <v>0</v>
      </c>
      <c r="B6893" t="s">
        <v>2</v>
      </c>
      <c r="C6893">
        <f t="shared" si="204"/>
        <v>2043</v>
      </c>
      <c r="D6893" t="str">
        <f t="shared" si="205"/>
        <v>COMBDGELCIMP19</v>
      </c>
      <c r="E6893" t="str">
        <f>VLOOKUP(D6893,'NZ40-POPT_tech_groups'!A:B,2,FALSE)</f>
        <v>NZ40-ENE-1-COMBDG</v>
      </c>
      <c r="F6893" s="3">
        <f>_xlfn.IFNA(_xlfn.IFNA(VLOOKUP(D6893,'Energy Share'!B:D,3,FALSE),VLOOKUP(LEFT(D6893,LEN(D6893)-2),'Energy Share'!B:D,3,FALSE)),0)*HLOOKUP(C6893,'Energy Share'!$I$2:$AL$3,2,FALSE)*VLOOKUP(LEFT(D6893,6),'Energy Share'!$I$6:$J$14,2,FALSE)</f>
        <v>0</v>
      </c>
    </row>
    <row r="6894" spans="1:6" hidden="1" x14ac:dyDescent="0.3">
      <c r="A6894">
        <f>IF(IFERROR(_xlfn.NUMBERVALUE(RIGHT(D6894,2))=C6894-2000,TRUE),1,0)*_xlfn.IFNA(VLOOKUP(LEFT(RIGHT(D6894,LEN(D6894)-6),LEN(RIGHT(D6894,LEN(D6894)-6))-3),'Filter Fuel'!$A$3:$I$29,HLOOKUP(LEFT(D6894,6),'Filter Fuel'!$B$1:$I$2,2,FALSE),FALSE),1)*IF(F6894=0,0,1)</f>
        <v>0</v>
      </c>
      <c r="B6894" t="s">
        <v>2</v>
      </c>
      <c r="C6894">
        <f t="shared" si="204"/>
        <v>2043</v>
      </c>
      <c r="D6894" t="str">
        <f t="shared" si="205"/>
        <v>COMBDGELCIMP20</v>
      </c>
      <c r="E6894" t="str">
        <f>VLOOKUP(D6894,'NZ40-POPT_tech_groups'!A:B,2,FALSE)</f>
        <v>NZ40-ENE-1-COMBDG</v>
      </c>
      <c r="F6894" s="3">
        <f>_xlfn.IFNA(_xlfn.IFNA(VLOOKUP(D6894,'Energy Share'!B:D,3,FALSE),VLOOKUP(LEFT(D6894,LEN(D6894)-2),'Energy Share'!B:D,3,FALSE)),0)*HLOOKUP(C6894,'Energy Share'!$I$2:$AL$3,2,FALSE)*VLOOKUP(LEFT(D6894,6),'Energy Share'!$I$6:$J$14,2,FALSE)</f>
        <v>0</v>
      </c>
    </row>
    <row r="6895" spans="1:6" hidden="1" x14ac:dyDescent="0.3">
      <c r="A6895">
        <f>IF(IFERROR(_xlfn.NUMBERVALUE(RIGHT(D6895,2))=C6895-2000,TRUE),1,0)*_xlfn.IFNA(VLOOKUP(LEFT(RIGHT(D6895,LEN(D6895)-6),LEN(RIGHT(D6895,LEN(D6895)-6))-3),'Filter Fuel'!$A$3:$I$29,HLOOKUP(LEFT(D6895,6),'Filter Fuel'!$B$1:$I$2,2,FALSE),FALSE),1)*IF(F6895=0,0,1)</f>
        <v>0</v>
      </c>
      <c r="B6895" t="s">
        <v>2</v>
      </c>
      <c r="C6895">
        <f t="shared" si="204"/>
        <v>2043</v>
      </c>
      <c r="D6895" t="str">
        <f t="shared" si="205"/>
        <v>COMBDGELCIMP21</v>
      </c>
      <c r="E6895" t="str">
        <f>VLOOKUP(D6895,'NZ40-POPT_tech_groups'!A:B,2,FALSE)</f>
        <v>NZ40-ENE-1-COMBDG</v>
      </c>
      <c r="F6895" s="3">
        <f>_xlfn.IFNA(_xlfn.IFNA(VLOOKUP(D6895,'Energy Share'!B:D,3,FALSE),VLOOKUP(LEFT(D6895,LEN(D6895)-2),'Energy Share'!B:D,3,FALSE)),0)*HLOOKUP(C6895,'Energy Share'!$I$2:$AL$3,2,FALSE)*VLOOKUP(LEFT(D6895,6),'Energy Share'!$I$6:$J$14,2,FALSE)</f>
        <v>0</v>
      </c>
    </row>
    <row r="6896" spans="1:6" hidden="1" x14ac:dyDescent="0.3">
      <c r="A6896">
        <f>IF(IFERROR(_xlfn.NUMBERVALUE(RIGHT(D6896,2))=C6896-2000,TRUE),1,0)*_xlfn.IFNA(VLOOKUP(LEFT(RIGHT(D6896,LEN(D6896)-6),LEN(RIGHT(D6896,LEN(D6896)-6))-3),'Filter Fuel'!$A$3:$I$29,HLOOKUP(LEFT(D6896,6),'Filter Fuel'!$B$1:$I$2,2,FALSE),FALSE),1)*IF(F6896=0,0,1)</f>
        <v>0</v>
      </c>
      <c r="B6896" t="s">
        <v>2</v>
      </c>
      <c r="C6896">
        <f t="shared" si="204"/>
        <v>2043</v>
      </c>
      <c r="D6896" t="str">
        <f t="shared" si="205"/>
        <v>COMBDGELCIMP22</v>
      </c>
      <c r="E6896" t="str">
        <f>VLOOKUP(D6896,'NZ40-POPT_tech_groups'!A:B,2,FALSE)</f>
        <v>NZ40-ENE-1-COMBDG</v>
      </c>
      <c r="F6896" s="3">
        <f>_xlfn.IFNA(_xlfn.IFNA(VLOOKUP(D6896,'Energy Share'!B:D,3,FALSE),VLOOKUP(LEFT(D6896,LEN(D6896)-2),'Energy Share'!B:D,3,FALSE)),0)*HLOOKUP(C6896,'Energy Share'!$I$2:$AL$3,2,FALSE)*VLOOKUP(LEFT(D6896,6),'Energy Share'!$I$6:$J$14,2,FALSE)</f>
        <v>0</v>
      </c>
    </row>
    <row r="6897" spans="1:6" hidden="1" x14ac:dyDescent="0.3">
      <c r="A6897">
        <f>IF(IFERROR(_xlfn.NUMBERVALUE(RIGHT(D6897,2))=C6897-2000,TRUE),1,0)*_xlfn.IFNA(VLOOKUP(LEFT(RIGHT(D6897,LEN(D6897)-6),LEN(RIGHT(D6897,LEN(D6897)-6))-3),'Filter Fuel'!$A$3:$I$29,HLOOKUP(LEFT(D6897,6),'Filter Fuel'!$B$1:$I$2,2,FALSE),FALSE),1)*IF(F6897=0,0,1)</f>
        <v>0</v>
      </c>
      <c r="B6897" t="s">
        <v>2</v>
      </c>
      <c r="C6897">
        <f t="shared" si="204"/>
        <v>2043</v>
      </c>
      <c r="D6897" t="str">
        <f t="shared" si="205"/>
        <v>COMBDGELCIMP23</v>
      </c>
      <c r="E6897" t="str">
        <f>VLOOKUP(D6897,'NZ40-POPT_tech_groups'!A:B,2,FALSE)</f>
        <v>NZ40-ENE-1-COMBDG</v>
      </c>
      <c r="F6897" s="3">
        <f>_xlfn.IFNA(_xlfn.IFNA(VLOOKUP(D6897,'Energy Share'!B:D,3,FALSE),VLOOKUP(LEFT(D6897,LEN(D6897)-2),'Energy Share'!B:D,3,FALSE)),0)*HLOOKUP(C6897,'Energy Share'!$I$2:$AL$3,2,FALSE)*VLOOKUP(LEFT(D6897,6),'Energy Share'!$I$6:$J$14,2,FALSE)</f>
        <v>0</v>
      </c>
    </row>
    <row r="6898" spans="1:6" hidden="1" x14ac:dyDescent="0.3">
      <c r="A6898">
        <f>IF(IFERROR(_xlfn.NUMBERVALUE(RIGHT(D6898,2))=C6898-2000,TRUE),1,0)*_xlfn.IFNA(VLOOKUP(LEFT(RIGHT(D6898,LEN(D6898)-6),LEN(RIGHT(D6898,LEN(D6898)-6))-3),'Filter Fuel'!$A$3:$I$29,HLOOKUP(LEFT(D6898,6),'Filter Fuel'!$B$1:$I$2,2,FALSE),FALSE),1)*IF(F6898=0,0,1)</f>
        <v>0</v>
      </c>
      <c r="B6898" t="s">
        <v>2</v>
      </c>
      <c r="C6898">
        <f t="shared" si="204"/>
        <v>2043</v>
      </c>
      <c r="D6898" t="str">
        <f t="shared" si="205"/>
        <v>COMBDGELCIMP24</v>
      </c>
      <c r="E6898" t="str">
        <f>VLOOKUP(D6898,'NZ40-POPT_tech_groups'!A:B,2,FALSE)</f>
        <v>NZ40-ENE-1-COMBDG</v>
      </c>
      <c r="F6898" s="3">
        <f>_xlfn.IFNA(_xlfn.IFNA(VLOOKUP(D6898,'Energy Share'!B:D,3,FALSE),VLOOKUP(LEFT(D6898,LEN(D6898)-2),'Energy Share'!B:D,3,FALSE)),0)*HLOOKUP(C6898,'Energy Share'!$I$2:$AL$3,2,FALSE)*VLOOKUP(LEFT(D6898,6),'Energy Share'!$I$6:$J$14,2,FALSE)</f>
        <v>0</v>
      </c>
    </row>
    <row r="6899" spans="1:6" hidden="1" x14ac:dyDescent="0.3">
      <c r="A6899">
        <f>IF(IFERROR(_xlfn.NUMBERVALUE(RIGHT(D6899,2))=C6899-2000,TRUE),1,0)*_xlfn.IFNA(VLOOKUP(LEFT(RIGHT(D6899,LEN(D6899)-6),LEN(RIGHT(D6899,LEN(D6899)-6))-3),'Filter Fuel'!$A$3:$I$29,HLOOKUP(LEFT(D6899,6),'Filter Fuel'!$B$1:$I$2,2,FALSE),FALSE),1)*IF(F6899=0,0,1)</f>
        <v>0</v>
      </c>
      <c r="B6899" t="s">
        <v>2</v>
      </c>
      <c r="C6899">
        <f t="shared" si="204"/>
        <v>2043</v>
      </c>
      <c r="D6899" t="str">
        <f t="shared" si="205"/>
        <v>COMBDGELCIMP25</v>
      </c>
      <c r="E6899" t="str">
        <f>VLOOKUP(D6899,'NZ40-POPT_tech_groups'!A:B,2,FALSE)</f>
        <v>NZ40-ENE-1-COMBDG</v>
      </c>
      <c r="F6899" s="3">
        <f>_xlfn.IFNA(_xlfn.IFNA(VLOOKUP(D6899,'Energy Share'!B:D,3,FALSE),VLOOKUP(LEFT(D6899,LEN(D6899)-2),'Energy Share'!B:D,3,FALSE)),0)*HLOOKUP(C6899,'Energy Share'!$I$2:$AL$3,2,FALSE)*VLOOKUP(LEFT(D6899,6),'Energy Share'!$I$6:$J$14,2,FALSE)</f>
        <v>0</v>
      </c>
    </row>
    <row r="6900" spans="1:6" hidden="1" x14ac:dyDescent="0.3">
      <c r="A6900">
        <f>IF(IFERROR(_xlfn.NUMBERVALUE(RIGHT(D6900,2))=C6900-2000,TRUE),1,0)*_xlfn.IFNA(VLOOKUP(LEFT(RIGHT(D6900,LEN(D6900)-6),LEN(RIGHT(D6900,LEN(D6900)-6))-3),'Filter Fuel'!$A$3:$I$29,HLOOKUP(LEFT(D6900,6),'Filter Fuel'!$B$1:$I$2,2,FALSE),FALSE),1)*IF(F6900=0,0,1)</f>
        <v>0</v>
      </c>
      <c r="B6900" t="s">
        <v>2</v>
      </c>
      <c r="C6900">
        <f t="shared" si="204"/>
        <v>2043</v>
      </c>
      <c r="D6900" t="str">
        <f t="shared" si="205"/>
        <v>COMBDGELCIMP26</v>
      </c>
      <c r="E6900" t="str">
        <f>VLOOKUP(D6900,'NZ40-POPT_tech_groups'!A:B,2,FALSE)</f>
        <v>NZ40-ENE-1-COMBDG</v>
      </c>
      <c r="F6900" s="3">
        <f>_xlfn.IFNA(_xlfn.IFNA(VLOOKUP(D6900,'Energy Share'!B:D,3,FALSE),VLOOKUP(LEFT(D6900,LEN(D6900)-2),'Energy Share'!B:D,3,FALSE)),0)*HLOOKUP(C6900,'Energy Share'!$I$2:$AL$3,2,FALSE)*VLOOKUP(LEFT(D6900,6),'Energy Share'!$I$6:$J$14,2,FALSE)</f>
        <v>0</v>
      </c>
    </row>
    <row r="6901" spans="1:6" hidden="1" x14ac:dyDescent="0.3">
      <c r="A6901">
        <f>IF(IFERROR(_xlfn.NUMBERVALUE(RIGHT(D6901,2))=C6901-2000,TRUE),1,0)*_xlfn.IFNA(VLOOKUP(LEFT(RIGHT(D6901,LEN(D6901)-6),LEN(RIGHT(D6901,LEN(D6901)-6))-3),'Filter Fuel'!$A$3:$I$29,HLOOKUP(LEFT(D6901,6),'Filter Fuel'!$B$1:$I$2,2,FALSE),FALSE),1)*IF(F6901=0,0,1)</f>
        <v>0</v>
      </c>
      <c r="B6901" t="s">
        <v>2</v>
      </c>
      <c r="C6901">
        <f t="shared" si="204"/>
        <v>2043</v>
      </c>
      <c r="D6901" t="str">
        <f t="shared" si="205"/>
        <v>COMBDGELCIMP27</v>
      </c>
      <c r="E6901" t="str">
        <f>VLOOKUP(D6901,'NZ40-POPT_tech_groups'!A:B,2,FALSE)</f>
        <v>NZ40-ENE-1-COMBDG</v>
      </c>
      <c r="F6901" s="3">
        <f>_xlfn.IFNA(_xlfn.IFNA(VLOOKUP(D6901,'Energy Share'!B:D,3,FALSE),VLOOKUP(LEFT(D6901,LEN(D6901)-2),'Energy Share'!B:D,3,FALSE)),0)*HLOOKUP(C6901,'Energy Share'!$I$2:$AL$3,2,FALSE)*VLOOKUP(LEFT(D6901,6),'Energy Share'!$I$6:$J$14,2,FALSE)</f>
        <v>0</v>
      </c>
    </row>
    <row r="6902" spans="1:6" hidden="1" x14ac:dyDescent="0.3">
      <c r="A6902">
        <f>IF(IFERROR(_xlfn.NUMBERVALUE(RIGHT(D6902,2))=C6902-2000,TRUE),1,0)*_xlfn.IFNA(VLOOKUP(LEFT(RIGHT(D6902,LEN(D6902)-6),LEN(RIGHT(D6902,LEN(D6902)-6))-3),'Filter Fuel'!$A$3:$I$29,HLOOKUP(LEFT(D6902,6),'Filter Fuel'!$B$1:$I$2,2,FALSE),FALSE),1)*IF(F6902=0,0,1)</f>
        <v>0</v>
      </c>
      <c r="B6902" t="s">
        <v>2</v>
      </c>
      <c r="C6902">
        <f t="shared" si="204"/>
        <v>2043</v>
      </c>
      <c r="D6902" t="str">
        <f t="shared" si="205"/>
        <v>COMBDGELCIMP28</v>
      </c>
      <c r="E6902" t="str">
        <f>VLOOKUP(D6902,'NZ40-POPT_tech_groups'!A:B,2,FALSE)</f>
        <v>NZ40-ENE-1-COMBDG</v>
      </c>
      <c r="F6902" s="3">
        <f>_xlfn.IFNA(_xlfn.IFNA(VLOOKUP(D6902,'Energy Share'!B:D,3,FALSE),VLOOKUP(LEFT(D6902,LEN(D6902)-2),'Energy Share'!B:D,3,FALSE)),0)*HLOOKUP(C6902,'Energy Share'!$I$2:$AL$3,2,FALSE)*VLOOKUP(LEFT(D6902,6),'Energy Share'!$I$6:$J$14,2,FALSE)</f>
        <v>0</v>
      </c>
    </row>
    <row r="6903" spans="1:6" hidden="1" x14ac:dyDescent="0.3">
      <c r="A6903">
        <f>IF(IFERROR(_xlfn.NUMBERVALUE(RIGHT(D6903,2))=C6903-2000,TRUE),1,0)*_xlfn.IFNA(VLOOKUP(LEFT(RIGHT(D6903,LEN(D6903)-6),LEN(RIGHT(D6903,LEN(D6903)-6))-3),'Filter Fuel'!$A$3:$I$29,HLOOKUP(LEFT(D6903,6),'Filter Fuel'!$B$1:$I$2,2,FALSE),FALSE),1)*IF(F6903=0,0,1)</f>
        <v>0</v>
      </c>
      <c r="B6903" t="s">
        <v>2</v>
      </c>
      <c r="C6903">
        <f t="shared" si="204"/>
        <v>2043</v>
      </c>
      <c r="D6903" t="str">
        <f t="shared" si="205"/>
        <v>COMBDGELCIMP29</v>
      </c>
      <c r="E6903" t="str">
        <f>VLOOKUP(D6903,'NZ40-POPT_tech_groups'!A:B,2,FALSE)</f>
        <v>NZ40-ENE-1-COMBDG</v>
      </c>
      <c r="F6903" s="3">
        <f>_xlfn.IFNA(_xlfn.IFNA(VLOOKUP(D6903,'Energy Share'!B:D,3,FALSE),VLOOKUP(LEFT(D6903,LEN(D6903)-2),'Energy Share'!B:D,3,FALSE)),0)*HLOOKUP(C6903,'Energy Share'!$I$2:$AL$3,2,FALSE)*VLOOKUP(LEFT(D6903,6),'Energy Share'!$I$6:$J$14,2,FALSE)</f>
        <v>0</v>
      </c>
    </row>
    <row r="6904" spans="1:6" hidden="1" x14ac:dyDescent="0.3">
      <c r="A6904">
        <f>IF(IFERROR(_xlfn.NUMBERVALUE(RIGHT(D6904,2))=C6904-2000,TRUE),1,0)*_xlfn.IFNA(VLOOKUP(LEFT(RIGHT(D6904,LEN(D6904)-6),LEN(RIGHT(D6904,LEN(D6904)-6))-3),'Filter Fuel'!$A$3:$I$29,HLOOKUP(LEFT(D6904,6),'Filter Fuel'!$B$1:$I$2,2,FALSE),FALSE),1)*IF(F6904=0,0,1)</f>
        <v>0</v>
      </c>
      <c r="B6904" t="s">
        <v>2</v>
      </c>
      <c r="C6904">
        <f t="shared" si="204"/>
        <v>2043</v>
      </c>
      <c r="D6904" t="str">
        <f t="shared" si="205"/>
        <v>COMBDGELCIMP30</v>
      </c>
      <c r="E6904" t="str">
        <f>VLOOKUP(D6904,'NZ40-POPT_tech_groups'!A:B,2,FALSE)</f>
        <v>NZ40-ENE-1-COMBDG</v>
      </c>
      <c r="F6904" s="3">
        <f>_xlfn.IFNA(_xlfn.IFNA(VLOOKUP(D6904,'Energy Share'!B:D,3,FALSE),VLOOKUP(LEFT(D6904,LEN(D6904)-2),'Energy Share'!B:D,3,FALSE)),0)*HLOOKUP(C6904,'Energy Share'!$I$2:$AL$3,2,FALSE)*VLOOKUP(LEFT(D6904,6),'Energy Share'!$I$6:$J$14,2,FALSE)</f>
        <v>0</v>
      </c>
    </row>
    <row r="6905" spans="1:6" hidden="1" x14ac:dyDescent="0.3">
      <c r="A6905">
        <f>IF(IFERROR(_xlfn.NUMBERVALUE(RIGHT(D6905,2))=C6905-2000,TRUE),1,0)*_xlfn.IFNA(VLOOKUP(LEFT(RIGHT(D6905,LEN(D6905)-6),LEN(RIGHT(D6905,LEN(D6905)-6))-3),'Filter Fuel'!$A$3:$I$29,HLOOKUP(LEFT(D6905,6),'Filter Fuel'!$B$1:$I$2,2,FALSE),FALSE),1)*IF(F6905=0,0,1)</f>
        <v>0</v>
      </c>
      <c r="B6905" t="s">
        <v>2</v>
      </c>
      <c r="C6905">
        <f t="shared" si="204"/>
        <v>2043</v>
      </c>
      <c r="D6905" t="str">
        <f t="shared" si="205"/>
        <v>COMBDGELCIMP31</v>
      </c>
      <c r="E6905" t="str">
        <f>VLOOKUP(D6905,'NZ40-POPT_tech_groups'!A:B,2,FALSE)</f>
        <v>NZ40-ENE-1-COMBDG</v>
      </c>
      <c r="F6905" s="3">
        <f>_xlfn.IFNA(_xlfn.IFNA(VLOOKUP(D6905,'Energy Share'!B:D,3,FALSE),VLOOKUP(LEFT(D6905,LEN(D6905)-2),'Energy Share'!B:D,3,FALSE)),0)*HLOOKUP(C6905,'Energy Share'!$I$2:$AL$3,2,FALSE)*VLOOKUP(LEFT(D6905,6),'Energy Share'!$I$6:$J$14,2,FALSE)</f>
        <v>0</v>
      </c>
    </row>
    <row r="6906" spans="1:6" hidden="1" x14ac:dyDescent="0.3">
      <c r="A6906">
        <f>IF(IFERROR(_xlfn.NUMBERVALUE(RIGHT(D6906,2))=C6906-2000,TRUE),1,0)*_xlfn.IFNA(VLOOKUP(LEFT(RIGHT(D6906,LEN(D6906)-6),LEN(RIGHT(D6906,LEN(D6906)-6))-3),'Filter Fuel'!$A$3:$I$29,HLOOKUP(LEFT(D6906,6),'Filter Fuel'!$B$1:$I$2,2,FALSE),FALSE),1)*IF(F6906=0,0,1)</f>
        <v>0</v>
      </c>
      <c r="B6906" t="s">
        <v>2</v>
      </c>
      <c r="C6906">
        <f t="shared" si="204"/>
        <v>2043</v>
      </c>
      <c r="D6906" t="str">
        <f t="shared" si="205"/>
        <v>COMBDGELCIMP32</v>
      </c>
      <c r="E6906" t="str">
        <f>VLOOKUP(D6906,'NZ40-POPT_tech_groups'!A:B,2,FALSE)</f>
        <v>NZ40-ENE-1-COMBDG</v>
      </c>
      <c r="F6906" s="3">
        <f>_xlfn.IFNA(_xlfn.IFNA(VLOOKUP(D6906,'Energy Share'!B:D,3,FALSE),VLOOKUP(LEFT(D6906,LEN(D6906)-2),'Energy Share'!B:D,3,FALSE)),0)*HLOOKUP(C6906,'Energy Share'!$I$2:$AL$3,2,FALSE)*VLOOKUP(LEFT(D6906,6),'Energy Share'!$I$6:$J$14,2,FALSE)</f>
        <v>0</v>
      </c>
    </row>
    <row r="6907" spans="1:6" hidden="1" x14ac:dyDescent="0.3">
      <c r="A6907">
        <f>IF(IFERROR(_xlfn.NUMBERVALUE(RIGHT(D6907,2))=C6907-2000,TRUE),1,0)*_xlfn.IFNA(VLOOKUP(LEFT(RIGHT(D6907,LEN(D6907)-6),LEN(RIGHT(D6907,LEN(D6907)-6))-3),'Filter Fuel'!$A$3:$I$29,HLOOKUP(LEFT(D6907,6),'Filter Fuel'!$B$1:$I$2,2,FALSE),FALSE),1)*IF(F6907=0,0,1)</f>
        <v>0</v>
      </c>
      <c r="B6907" t="s">
        <v>2</v>
      </c>
      <c r="C6907">
        <f t="shared" si="204"/>
        <v>2043</v>
      </c>
      <c r="D6907" t="str">
        <f t="shared" si="205"/>
        <v>COMBDGELCIMP33</v>
      </c>
      <c r="E6907" t="str">
        <f>VLOOKUP(D6907,'NZ40-POPT_tech_groups'!A:B,2,FALSE)</f>
        <v>NZ40-ENE-1-COMBDG</v>
      </c>
      <c r="F6907" s="3">
        <f>_xlfn.IFNA(_xlfn.IFNA(VLOOKUP(D6907,'Energy Share'!B:D,3,FALSE),VLOOKUP(LEFT(D6907,LEN(D6907)-2),'Energy Share'!B:D,3,FALSE)),0)*HLOOKUP(C6907,'Energy Share'!$I$2:$AL$3,2,FALSE)*VLOOKUP(LEFT(D6907,6),'Energy Share'!$I$6:$J$14,2,FALSE)</f>
        <v>0</v>
      </c>
    </row>
    <row r="6908" spans="1:6" hidden="1" x14ac:dyDescent="0.3">
      <c r="A6908">
        <f>IF(IFERROR(_xlfn.NUMBERVALUE(RIGHT(D6908,2))=C6908-2000,TRUE),1,0)*_xlfn.IFNA(VLOOKUP(LEFT(RIGHT(D6908,LEN(D6908)-6),LEN(RIGHT(D6908,LEN(D6908)-6))-3),'Filter Fuel'!$A$3:$I$29,HLOOKUP(LEFT(D6908,6),'Filter Fuel'!$B$1:$I$2,2,FALSE),FALSE),1)*IF(F6908=0,0,1)</f>
        <v>0</v>
      </c>
      <c r="B6908" t="s">
        <v>2</v>
      </c>
      <c r="C6908">
        <f t="shared" si="204"/>
        <v>2043</v>
      </c>
      <c r="D6908" t="str">
        <f t="shared" si="205"/>
        <v>COMBDGELCIMP34</v>
      </c>
      <c r="E6908" t="str">
        <f>VLOOKUP(D6908,'NZ40-POPT_tech_groups'!A:B,2,FALSE)</f>
        <v>NZ40-ENE-1-COMBDG</v>
      </c>
      <c r="F6908" s="3">
        <f>_xlfn.IFNA(_xlfn.IFNA(VLOOKUP(D6908,'Energy Share'!B:D,3,FALSE),VLOOKUP(LEFT(D6908,LEN(D6908)-2),'Energy Share'!B:D,3,FALSE)),0)*HLOOKUP(C6908,'Energy Share'!$I$2:$AL$3,2,FALSE)*VLOOKUP(LEFT(D6908,6),'Energy Share'!$I$6:$J$14,2,FALSE)</f>
        <v>0</v>
      </c>
    </row>
    <row r="6909" spans="1:6" hidden="1" x14ac:dyDescent="0.3">
      <c r="A6909">
        <f>IF(IFERROR(_xlfn.NUMBERVALUE(RIGHT(D6909,2))=C6909-2000,TRUE),1,0)*_xlfn.IFNA(VLOOKUP(LEFT(RIGHT(D6909,LEN(D6909)-6),LEN(RIGHT(D6909,LEN(D6909)-6))-3),'Filter Fuel'!$A$3:$I$29,HLOOKUP(LEFT(D6909,6),'Filter Fuel'!$B$1:$I$2,2,FALSE),FALSE),1)*IF(F6909=0,0,1)</f>
        <v>0</v>
      </c>
      <c r="B6909" t="s">
        <v>2</v>
      </c>
      <c r="C6909">
        <f t="shared" si="204"/>
        <v>2043</v>
      </c>
      <c r="D6909" t="str">
        <f t="shared" si="205"/>
        <v>COMBDGELCIMP35</v>
      </c>
      <c r="E6909" t="str">
        <f>VLOOKUP(D6909,'NZ40-POPT_tech_groups'!A:B,2,FALSE)</f>
        <v>NZ40-ENE-1-COMBDG</v>
      </c>
      <c r="F6909" s="3">
        <f>_xlfn.IFNA(_xlfn.IFNA(VLOOKUP(D6909,'Energy Share'!B:D,3,FALSE),VLOOKUP(LEFT(D6909,LEN(D6909)-2),'Energy Share'!B:D,3,FALSE)),0)*HLOOKUP(C6909,'Energy Share'!$I$2:$AL$3,2,FALSE)*VLOOKUP(LEFT(D6909,6),'Energy Share'!$I$6:$J$14,2,FALSE)</f>
        <v>0</v>
      </c>
    </row>
    <row r="6910" spans="1:6" hidden="1" x14ac:dyDescent="0.3">
      <c r="A6910">
        <f>IF(IFERROR(_xlfn.NUMBERVALUE(RIGHT(D6910,2))=C6910-2000,TRUE),1,0)*_xlfn.IFNA(VLOOKUP(LEFT(RIGHT(D6910,LEN(D6910)-6),LEN(RIGHT(D6910,LEN(D6910)-6))-3),'Filter Fuel'!$A$3:$I$29,HLOOKUP(LEFT(D6910,6),'Filter Fuel'!$B$1:$I$2,2,FALSE),FALSE),1)*IF(F6910=0,0,1)</f>
        <v>0</v>
      </c>
      <c r="B6910" t="s">
        <v>2</v>
      </c>
      <c r="C6910">
        <f t="shared" si="204"/>
        <v>2043</v>
      </c>
      <c r="D6910" t="str">
        <f t="shared" si="205"/>
        <v>COMBDGELCIMP36</v>
      </c>
      <c r="E6910" t="str">
        <f>VLOOKUP(D6910,'NZ40-POPT_tech_groups'!A:B,2,FALSE)</f>
        <v>NZ40-ENE-1-COMBDG</v>
      </c>
      <c r="F6910" s="3">
        <f>_xlfn.IFNA(_xlfn.IFNA(VLOOKUP(D6910,'Energy Share'!B:D,3,FALSE),VLOOKUP(LEFT(D6910,LEN(D6910)-2),'Energy Share'!B:D,3,FALSE)),0)*HLOOKUP(C6910,'Energy Share'!$I$2:$AL$3,2,FALSE)*VLOOKUP(LEFT(D6910,6),'Energy Share'!$I$6:$J$14,2,FALSE)</f>
        <v>0</v>
      </c>
    </row>
    <row r="6911" spans="1:6" hidden="1" x14ac:dyDescent="0.3">
      <c r="A6911">
        <f>IF(IFERROR(_xlfn.NUMBERVALUE(RIGHT(D6911,2))=C6911-2000,TRUE),1,0)*_xlfn.IFNA(VLOOKUP(LEFT(RIGHT(D6911,LEN(D6911)-6),LEN(RIGHT(D6911,LEN(D6911)-6))-3),'Filter Fuel'!$A$3:$I$29,HLOOKUP(LEFT(D6911,6),'Filter Fuel'!$B$1:$I$2,2,FALSE),FALSE),1)*IF(F6911=0,0,1)</f>
        <v>0</v>
      </c>
      <c r="B6911" t="s">
        <v>2</v>
      </c>
      <c r="C6911">
        <f t="shared" si="204"/>
        <v>2043</v>
      </c>
      <c r="D6911" t="str">
        <f t="shared" si="205"/>
        <v>COMBDGELCIMP37</v>
      </c>
      <c r="E6911" t="str">
        <f>VLOOKUP(D6911,'NZ40-POPT_tech_groups'!A:B,2,FALSE)</f>
        <v>NZ40-ENE-1-COMBDG</v>
      </c>
      <c r="F6911" s="3">
        <f>_xlfn.IFNA(_xlfn.IFNA(VLOOKUP(D6911,'Energy Share'!B:D,3,FALSE),VLOOKUP(LEFT(D6911,LEN(D6911)-2),'Energy Share'!B:D,3,FALSE)),0)*HLOOKUP(C6911,'Energy Share'!$I$2:$AL$3,2,FALSE)*VLOOKUP(LEFT(D6911,6),'Energy Share'!$I$6:$J$14,2,FALSE)</f>
        <v>0</v>
      </c>
    </row>
    <row r="6912" spans="1:6" hidden="1" x14ac:dyDescent="0.3">
      <c r="A6912">
        <f>IF(IFERROR(_xlfn.NUMBERVALUE(RIGHT(D6912,2))=C6912-2000,TRUE),1,0)*_xlfn.IFNA(VLOOKUP(LEFT(RIGHT(D6912,LEN(D6912)-6),LEN(RIGHT(D6912,LEN(D6912)-6))-3),'Filter Fuel'!$A$3:$I$29,HLOOKUP(LEFT(D6912,6),'Filter Fuel'!$B$1:$I$2,2,FALSE),FALSE),1)*IF(F6912=0,0,1)</f>
        <v>0</v>
      </c>
      <c r="B6912" t="s">
        <v>2</v>
      </c>
      <c r="C6912">
        <f t="shared" si="204"/>
        <v>2043</v>
      </c>
      <c r="D6912" t="str">
        <f t="shared" si="205"/>
        <v>COMBDGELCIMP38</v>
      </c>
      <c r="E6912" t="str">
        <f>VLOOKUP(D6912,'NZ40-POPT_tech_groups'!A:B,2,FALSE)</f>
        <v>NZ40-ENE-1-COMBDG</v>
      </c>
      <c r="F6912" s="3">
        <f>_xlfn.IFNA(_xlfn.IFNA(VLOOKUP(D6912,'Energy Share'!B:D,3,FALSE),VLOOKUP(LEFT(D6912,LEN(D6912)-2),'Energy Share'!B:D,3,FALSE)),0)*HLOOKUP(C6912,'Energy Share'!$I$2:$AL$3,2,FALSE)*VLOOKUP(LEFT(D6912,6),'Energy Share'!$I$6:$J$14,2,FALSE)</f>
        <v>0</v>
      </c>
    </row>
    <row r="6913" spans="1:6" hidden="1" x14ac:dyDescent="0.3">
      <c r="A6913">
        <f>IF(IFERROR(_xlfn.NUMBERVALUE(RIGHT(D6913,2))=C6913-2000,TRUE),1,0)*_xlfn.IFNA(VLOOKUP(LEFT(RIGHT(D6913,LEN(D6913)-6),LEN(RIGHT(D6913,LEN(D6913)-6))-3),'Filter Fuel'!$A$3:$I$29,HLOOKUP(LEFT(D6913,6),'Filter Fuel'!$B$1:$I$2,2,FALSE),FALSE),1)*IF(F6913=0,0,1)</f>
        <v>0</v>
      </c>
      <c r="B6913" t="s">
        <v>2</v>
      </c>
      <c r="C6913">
        <f t="shared" si="204"/>
        <v>2043</v>
      </c>
      <c r="D6913" t="str">
        <f t="shared" si="205"/>
        <v>COMBDGELCIMP39</v>
      </c>
      <c r="E6913" t="str">
        <f>VLOOKUP(D6913,'NZ40-POPT_tech_groups'!A:B,2,FALSE)</f>
        <v>NZ40-ENE-1-COMBDG</v>
      </c>
      <c r="F6913" s="3">
        <f>_xlfn.IFNA(_xlfn.IFNA(VLOOKUP(D6913,'Energy Share'!B:D,3,FALSE),VLOOKUP(LEFT(D6913,LEN(D6913)-2),'Energy Share'!B:D,3,FALSE)),0)*HLOOKUP(C6913,'Energy Share'!$I$2:$AL$3,2,FALSE)*VLOOKUP(LEFT(D6913,6),'Energy Share'!$I$6:$J$14,2,FALSE)</f>
        <v>0</v>
      </c>
    </row>
    <row r="6914" spans="1:6" hidden="1" x14ac:dyDescent="0.3">
      <c r="A6914">
        <f>IF(IFERROR(_xlfn.NUMBERVALUE(RIGHT(D6914,2))=C6914-2000,TRUE),1,0)*_xlfn.IFNA(VLOOKUP(LEFT(RIGHT(D6914,LEN(D6914)-6),LEN(RIGHT(D6914,LEN(D6914)-6))-3),'Filter Fuel'!$A$3:$I$29,HLOOKUP(LEFT(D6914,6),'Filter Fuel'!$B$1:$I$2,2,FALSE),FALSE),1)*IF(F6914=0,0,1)</f>
        <v>0</v>
      </c>
      <c r="B6914" t="s">
        <v>2</v>
      </c>
      <c r="C6914">
        <f t="shared" si="204"/>
        <v>2043</v>
      </c>
      <c r="D6914" t="str">
        <f t="shared" si="205"/>
        <v>COMBDGELCIMP40</v>
      </c>
      <c r="E6914" t="str">
        <f>VLOOKUP(D6914,'NZ40-POPT_tech_groups'!A:B,2,FALSE)</f>
        <v>NZ40-ENE-1-COMBDG</v>
      </c>
      <c r="F6914" s="3">
        <f>_xlfn.IFNA(_xlfn.IFNA(VLOOKUP(D6914,'Energy Share'!B:D,3,FALSE),VLOOKUP(LEFT(D6914,LEN(D6914)-2),'Energy Share'!B:D,3,FALSE)),0)*HLOOKUP(C6914,'Energy Share'!$I$2:$AL$3,2,FALSE)*VLOOKUP(LEFT(D6914,6),'Energy Share'!$I$6:$J$14,2,FALSE)</f>
        <v>0</v>
      </c>
    </row>
    <row r="6915" spans="1:6" hidden="1" x14ac:dyDescent="0.3">
      <c r="A6915">
        <f>IF(IFERROR(_xlfn.NUMBERVALUE(RIGHT(D6915,2))=C6915-2000,TRUE),1,0)*_xlfn.IFNA(VLOOKUP(LEFT(RIGHT(D6915,LEN(D6915)-6),LEN(RIGHT(D6915,LEN(D6915)-6))-3),'Filter Fuel'!$A$3:$I$29,HLOOKUP(LEFT(D6915,6),'Filter Fuel'!$B$1:$I$2,2,FALSE),FALSE),1)*IF(F6915=0,0,1)</f>
        <v>0</v>
      </c>
      <c r="B6915" t="s">
        <v>2</v>
      </c>
      <c r="C6915">
        <f t="shared" si="204"/>
        <v>2043</v>
      </c>
      <c r="D6915" t="str">
        <f t="shared" si="205"/>
        <v>COMBDGELCIMP41</v>
      </c>
      <c r="E6915" t="str">
        <f>VLOOKUP(D6915,'NZ40-POPT_tech_groups'!A:B,2,FALSE)</f>
        <v>NZ40-ENE-1-COMBDG</v>
      </c>
      <c r="F6915" s="3">
        <f>_xlfn.IFNA(_xlfn.IFNA(VLOOKUP(D6915,'Energy Share'!B:D,3,FALSE),VLOOKUP(LEFT(D6915,LEN(D6915)-2),'Energy Share'!B:D,3,FALSE)),0)*HLOOKUP(C6915,'Energy Share'!$I$2:$AL$3,2,FALSE)*VLOOKUP(LEFT(D6915,6),'Energy Share'!$I$6:$J$14,2,FALSE)</f>
        <v>0</v>
      </c>
    </row>
    <row r="6916" spans="1:6" hidden="1" x14ac:dyDescent="0.3">
      <c r="A6916">
        <f>IF(IFERROR(_xlfn.NUMBERVALUE(RIGHT(D6916,2))=C6916-2000,TRUE),1,0)*_xlfn.IFNA(VLOOKUP(LEFT(RIGHT(D6916,LEN(D6916)-6),LEN(RIGHT(D6916,LEN(D6916)-6))-3),'Filter Fuel'!$A$3:$I$29,HLOOKUP(LEFT(D6916,6),'Filter Fuel'!$B$1:$I$2,2,FALSE),FALSE),1)*IF(F6916=0,0,1)</f>
        <v>0</v>
      </c>
      <c r="B6916" t="s">
        <v>2</v>
      </c>
      <c r="C6916">
        <f t="shared" si="204"/>
        <v>2043</v>
      </c>
      <c r="D6916" t="str">
        <f t="shared" si="205"/>
        <v>COMBDGELCIMP42</v>
      </c>
      <c r="E6916" t="str">
        <f>VLOOKUP(D6916,'NZ40-POPT_tech_groups'!A:B,2,FALSE)</f>
        <v>NZ40-ENE-1-COMBDG</v>
      </c>
      <c r="F6916" s="3">
        <f>_xlfn.IFNA(_xlfn.IFNA(VLOOKUP(D6916,'Energy Share'!B:D,3,FALSE),VLOOKUP(LEFT(D6916,LEN(D6916)-2),'Energy Share'!B:D,3,FALSE)),0)*HLOOKUP(C6916,'Energy Share'!$I$2:$AL$3,2,FALSE)*VLOOKUP(LEFT(D6916,6),'Energy Share'!$I$6:$J$14,2,FALSE)</f>
        <v>0</v>
      </c>
    </row>
    <row r="6917" spans="1:6" hidden="1" x14ac:dyDescent="0.3">
      <c r="A6917">
        <f>IF(IFERROR(_xlfn.NUMBERVALUE(RIGHT(D6917,2))=C6917-2000,TRUE),1,0)*_xlfn.IFNA(VLOOKUP(LEFT(RIGHT(D6917,LEN(D6917)-6),LEN(RIGHT(D6917,LEN(D6917)-6))-3),'Filter Fuel'!$A$3:$I$29,HLOOKUP(LEFT(D6917,6),'Filter Fuel'!$B$1:$I$2,2,FALSE),FALSE),1)*IF(F6917=0,0,1)</f>
        <v>0</v>
      </c>
      <c r="B6917" t="s">
        <v>2</v>
      </c>
      <c r="C6917">
        <f t="shared" si="204"/>
        <v>2043</v>
      </c>
      <c r="D6917" t="str">
        <f t="shared" si="205"/>
        <v>COMBDGELCIMP43</v>
      </c>
      <c r="E6917" t="str">
        <f>VLOOKUP(D6917,'NZ40-POPT_tech_groups'!A:B,2,FALSE)</f>
        <v>NZ40-ENE-1-COMBDG</v>
      </c>
      <c r="F6917" s="3">
        <f>_xlfn.IFNA(_xlfn.IFNA(VLOOKUP(D6917,'Energy Share'!B:D,3,FALSE),VLOOKUP(LEFT(D6917,LEN(D6917)-2),'Energy Share'!B:D,3,FALSE)),0)*HLOOKUP(C6917,'Energy Share'!$I$2:$AL$3,2,FALSE)*VLOOKUP(LEFT(D6917,6),'Energy Share'!$I$6:$J$14,2,FALSE)</f>
        <v>0</v>
      </c>
    </row>
    <row r="6918" spans="1:6" hidden="1" x14ac:dyDescent="0.3">
      <c r="A6918">
        <f>IF(IFERROR(_xlfn.NUMBERVALUE(RIGHT(D6918,2))=C6918-2000,TRUE),1,0)*_xlfn.IFNA(VLOOKUP(LEFT(RIGHT(D6918,LEN(D6918)-6),LEN(RIGHT(D6918,LEN(D6918)-6))-3),'Filter Fuel'!$A$3:$I$29,HLOOKUP(LEFT(D6918,6),'Filter Fuel'!$B$1:$I$2,2,FALSE),FALSE),1)*IF(F6918=0,0,1)</f>
        <v>0</v>
      </c>
      <c r="B6918" t="s">
        <v>2</v>
      </c>
      <c r="C6918">
        <f t="shared" si="204"/>
        <v>2043</v>
      </c>
      <c r="D6918" t="str">
        <f t="shared" si="205"/>
        <v>COMBDGELCIMP44</v>
      </c>
      <c r="E6918" t="str">
        <f>VLOOKUP(D6918,'NZ40-POPT_tech_groups'!A:B,2,FALSE)</f>
        <v>NZ40-ENE-1-COMBDG</v>
      </c>
      <c r="F6918" s="3">
        <f>_xlfn.IFNA(_xlfn.IFNA(VLOOKUP(D6918,'Energy Share'!B:D,3,FALSE),VLOOKUP(LEFT(D6918,LEN(D6918)-2),'Energy Share'!B:D,3,FALSE)),0)*HLOOKUP(C6918,'Energy Share'!$I$2:$AL$3,2,FALSE)*VLOOKUP(LEFT(D6918,6),'Energy Share'!$I$6:$J$14,2,FALSE)</f>
        <v>0</v>
      </c>
    </row>
    <row r="6919" spans="1:6" hidden="1" x14ac:dyDescent="0.3">
      <c r="A6919">
        <f>IF(IFERROR(_xlfn.NUMBERVALUE(RIGHT(D6919,2))=C6919-2000,TRUE),1,0)*_xlfn.IFNA(VLOOKUP(LEFT(RIGHT(D6919,LEN(D6919)-6),LEN(RIGHT(D6919,LEN(D6919)-6))-3),'Filter Fuel'!$A$3:$I$29,HLOOKUP(LEFT(D6919,6),'Filter Fuel'!$B$1:$I$2,2,FALSE),FALSE),1)*IF(F6919=0,0,1)</f>
        <v>0</v>
      </c>
      <c r="B6919" t="s">
        <v>2</v>
      </c>
      <c r="C6919">
        <f t="shared" si="204"/>
        <v>2043</v>
      </c>
      <c r="D6919" t="str">
        <f t="shared" si="205"/>
        <v>COMBDGELCIMP45</v>
      </c>
      <c r="E6919" t="str">
        <f>VLOOKUP(D6919,'NZ40-POPT_tech_groups'!A:B,2,FALSE)</f>
        <v>NZ40-ENE-1-COMBDG</v>
      </c>
      <c r="F6919" s="3">
        <f>_xlfn.IFNA(_xlfn.IFNA(VLOOKUP(D6919,'Energy Share'!B:D,3,FALSE),VLOOKUP(LEFT(D6919,LEN(D6919)-2),'Energy Share'!B:D,3,FALSE)),0)*HLOOKUP(C6919,'Energy Share'!$I$2:$AL$3,2,FALSE)*VLOOKUP(LEFT(D6919,6),'Energy Share'!$I$6:$J$14,2,FALSE)</f>
        <v>0</v>
      </c>
    </row>
    <row r="6920" spans="1:6" hidden="1" x14ac:dyDescent="0.3">
      <c r="A6920">
        <f>IF(IFERROR(_xlfn.NUMBERVALUE(RIGHT(D6920,2))=C6920-2000,TRUE),1,0)*_xlfn.IFNA(VLOOKUP(LEFT(RIGHT(D6920,LEN(D6920)-6),LEN(RIGHT(D6920,LEN(D6920)-6))-3),'Filter Fuel'!$A$3:$I$29,HLOOKUP(LEFT(D6920,6),'Filter Fuel'!$B$1:$I$2,2,FALSE),FALSE),1)*IF(F6920=0,0,1)</f>
        <v>0</v>
      </c>
      <c r="B6920" t="s">
        <v>2</v>
      </c>
      <c r="C6920">
        <f t="shared" si="204"/>
        <v>2043</v>
      </c>
      <c r="D6920" t="str">
        <f t="shared" si="205"/>
        <v>COMBDGELCIMP46</v>
      </c>
      <c r="E6920" t="str">
        <f>VLOOKUP(D6920,'NZ40-POPT_tech_groups'!A:B,2,FALSE)</f>
        <v>NZ40-ENE-1-COMBDG</v>
      </c>
      <c r="F6920" s="3">
        <f>_xlfn.IFNA(_xlfn.IFNA(VLOOKUP(D6920,'Energy Share'!B:D,3,FALSE),VLOOKUP(LEFT(D6920,LEN(D6920)-2),'Energy Share'!B:D,3,FALSE)),0)*HLOOKUP(C6920,'Energy Share'!$I$2:$AL$3,2,FALSE)*VLOOKUP(LEFT(D6920,6),'Energy Share'!$I$6:$J$14,2,FALSE)</f>
        <v>0</v>
      </c>
    </row>
    <row r="6921" spans="1:6" hidden="1" x14ac:dyDescent="0.3">
      <c r="A6921">
        <f>IF(IFERROR(_xlfn.NUMBERVALUE(RIGHT(D6921,2))=C6921-2000,TRUE),1,0)*_xlfn.IFNA(VLOOKUP(LEFT(RIGHT(D6921,LEN(D6921)-6),LEN(RIGHT(D6921,LEN(D6921)-6))-3),'Filter Fuel'!$A$3:$I$29,HLOOKUP(LEFT(D6921,6),'Filter Fuel'!$B$1:$I$2,2,FALSE),FALSE),1)*IF(F6921=0,0,1)</f>
        <v>0</v>
      </c>
      <c r="B6921" t="s">
        <v>2</v>
      </c>
      <c r="C6921">
        <f t="shared" si="204"/>
        <v>2043</v>
      </c>
      <c r="D6921" t="str">
        <f t="shared" si="205"/>
        <v>COMBDGELCIMP47</v>
      </c>
      <c r="E6921" t="str">
        <f>VLOOKUP(D6921,'NZ40-POPT_tech_groups'!A:B,2,FALSE)</f>
        <v>NZ40-ENE-1-COMBDG</v>
      </c>
      <c r="F6921" s="3">
        <f>_xlfn.IFNA(_xlfn.IFNA(VLOOKUP(D6921,'Energy Share'!B:D,3,FALSE),VLOOKUP(LEFT(D6921,LEN(D6921)-2),'Energy Share'!B:D,3,FALSE)),0)*HLOOKUP(C6921,'Energy Share'!$I$2:$AL$3,2,FALSE)*VLOOKUP(LEFT(D6921,6),'Energy Share'!$I$6:$J$14,2,FALSE)</f>
        <v>0</v>
      </c>
    </row>
    <row r="6922" spans="1:6" hidden="1" x14ac:dyDescent="0.3">
      <c r="A6922">
        <f>IF(IFERROR(_xlfn.NUMBERVALUE(RIGHT(D6922,2))=C6922-2000,TRUE),1,0)*_xlfn.IFNA(VLOOKUP(LEFT(RIGHT(D6922,LEN(D6922)-6),LEN(RIGHT(D6922,LEN(D6922)-6))-3),'Filter Fuel'!$A$3:$I$29,HLOOKUP(LEFT(D6922,6),'Filter Fuel'!$B$1:$I$2,2,FALSE),FALSE),1)*IF(F6922=0,0,1)</f>
        <v>0</v>
      </c>
      <c r="B6922" t="s">
        <v>2</v>
      </c>
      <c r="C6922">
        <f t="shared" si="204"/>
        <v>2043</v>
      </c>
      <c r="D6922" t="str">
        <f t="shared" si="205"/>
        <v>COMBDGELCIMP48</v>
      </c>
      <c r="E6922" t="str">
        <f>VLOOKUP(D6922,'NZ40-POPT_tech_groups'!A:B,2,FALSE)</f>
        <v>NZ40-ENE-1-COMBDG</v>
      </c>
      <c r="F6922" s="3">
        <f>_xlfn.IFNA(_xlfn.IFNA(VLOOKUP(D6922,'Energy Share'!B:D,3,FALSE),VLOOKUP(LEFT(D6922,LEN(D6922)-2),'Energy Share'!B:D,3,FALSE)),0)*HLOOKUP(C6922,'Energy Share'!$I$2:$AL$3,2,FALSE)*VLOOKUP(LEFT(D6922,6),'Energy Share'!$I$6:$J$14,2,FALSE)</f>
        <v>0</v>
      </c>
    </row>
    <row r="6923" spans="1:6" hidden="1" x14ac:dyDescent="0.3">
      <c r="A6923">
        <f>IF(IFERROR(_xlfn.NUMBERVALUE(RIGHT(D6923,2))=C6923-2000,TRUE),1,0)*_xlfn.IFNA(VLOOKUP(LEFT(RIGHT(D6923,LEN(D6923)-6),LEN(RIGHT(D6923,LEN(D6923)-6))-3),'Filter Fuel'!$A$3:$I$29,HLOOKUP(LEFT(D6923,6),'Filter Fuel'!$B$1:$I$2,2,FALSE),FALSE),1)*IF(F6923=0,0,1)</f>
        <v>0</v>
      </c>
      <c r="B6923" t="s">
        <v>2</v>
      </c>
      <c r="C6923">
        <f t="shared" si="204"/>
        <v>2043</v>
      </c>
      <c r="D6923" t="str">
        <f t="shared" si="205"/>
        <v>COMBDGELCIMP49</v>
      </c>
      <c r="E6923" t="str">
        <f>VLOOKUP(D6923,'NZ40-POPT_tech_groups'!A:B,2,FALSE)</f>
        <v>NZ40-ENE-1-COMBDG</v>
      </c>
      <c r="F6923" s="3">
        <f>_xlfn.IFNA(_xlfn.IFNA(VLOOKUP(D6923,'Energy Share'!B:D,3,FALSE),VLOOKUP(LEFT(D6923,LEN(D6923)-2),'Energy Share'!B:D,3,FALSE)),0)*HLOOKUP(C6923,'Energy Share'!$I$2:$AL$3,2,FALSE)*VLOOKUP(LEFT(D6923,6),'Energy Share'!$I$6:$J$14,2,FALSE)</f>
        <v>0</v>
      </c>
    </row>
    <row r="6924" spans="1:6" hidden="1" x14ac:dyDescent="0.3">
      <c r="A6924">
        <f>IF(IFERROR(_xlfn.NUMBERVALUE(RIGHT(D6924,2))=C6924-2000,TRUE),1,0)*_xlfn.IFNA(VLOOKUP(LEFT(RIGHT(D6924,LEN(D6924)-6),LEN(RIGHT(D6924,LEN(D6924)-6))-3),'Filter Fuel'!$A$3:$I$29,HLOOKUP(LEFT(D6924,6),'Filter Fuel'!$B$1:$I$2,2,FALSE),FALSE),1)*IF(F6924=0,0,1)</f>
        <v>0</v>
      </c>
      <c r="B6924" t="s">
        <v>2</v>
      </c>
      <c r="C6924">
        <f t="shared" si="204"/>
        <v>2043</v>
      </c>
      <c r="D6924" t="str">
        <f t="shared" si="205"/>
        <v>COMBDGELCIMP50</v>
      </c>
      <c r="E6924" t="str">
        <f>VLOOKUP(D6924,'NZ40-POPT_tech_groups'!A:B,2,FALSE)</f>
        <v>NZ40-ENE-1-COMBDG</v>
      </c>
      <c r="F6924" s="3">
        <f>_xlfn.IFNA(_xlfn.IFNA(VLOOKUP(D6924,'Energy Share'!B:D,3,FALSE),VLOOKUP(LEFT(D6924,LEN(D6924)-2),'Energy Share'!B:D,3,FALSE)),0)*HLOOKUP(C6924,'Energy Share'!$I$2:$AL$3,2,FALSE)*VLOOKUP(LEFT(D6924,6),'Energy Share'!$I$6:$J$14,2,FALSE)</f>
        <v>0</v>
      </c>
    </row>
    <row r="6925" spans="1:6" hidden="1" x14ac:dyDescent="0.3">
      <c r="A6925">
        <f>IF(IFERROR(_xlfn.NUMBERVALUE(RIGHT(D6925,2))=C6925-2000,TRUE),1,0)*_xlfn.IFNA(VLOOKUP(LEFT(RIGHT(D6925,LEN(D6925)-6),LEN(RIGHT(D6925,LEN(D6925)-6))-3),'Filter Fuel'!$A$3:$I$29,HLOOKUP(LEFT(D6925,6),'Filter Fuel'!$B$1:$I$2,2,FALSE),FALSE),1)*IF(F6925=0,0,1)</f>
        <v>0</v>
      </c>
      <c r="B6925" t="s">
        <v>2</v>
      </c>
      <c r="C6925">
        <f t="shared" si="204"/>
        <v>2043</v>
      </c>
      <c r="D6925" t="str">
        <f t="shared" si="205"/>
        <v>FRETRAELCIMP16</v>
      </c>
      <c r="E6925" t="str">
        <f>VLOOKUP(D6925,'NZ40-POPT_tech_groups'!A:B,2,FALSE)</f>
        <v>NZ40-ENE-1-FRETRA</v>
      </c>
      <c r="F6925" s="3">
        <f>_xlfn.IFNA(_xlfn.IFNA(VLOOKUP(D6925,'Energy Share'!B:D,3,FALSE),VLOOKUP(LEFT(D6925,LEN(D6925)-2),'Energy Share'!B:D,3,FALSE)),0)*HLOOKUP(C6925,'Energy Share'!$I$2:$AL$3,2,FALSE)*VLOOKUP(LEFT(D6925,6),'Energy Share'!$I$6:$J$14,2,FALSE)</f>
        <v>0</v>
      </c>
    </row>
    <row r="6926" spans="1:6" hidden="1" x14ac:dyDescent="0.3">
      <c r="A6926">
        <f>IF(IFERROR(_xlfn.NUMBERVALUE(RIGHT(D6926,2))=C6926-2000,TRUE),1,0)*_xlfn.IFNA(VLOOKUP(LEFT(RIGHT(D6926,LEN(D6926)-6),LEN(RIGHT(D6926,LEN(D6926)-6))-3),'Filter Fuel'!$A$3:$I$29,HLOOKUP(LEFT(D6926,6),'Filter Fuel'!$B$1:$I$2,2,FALSE),FALSE),1)*IF(F6926=0,0,1)</f>
        <v>0</v>
      </c>
      <c r="B6926" t="s">
        <v>2</v>
      </c>
      <c r="C6926">
        <f t="shared" si="204"/>
        <v>2043</v>
      </c>
      <c r="D6926" t="str">
        <f t="shared" si="205"/>
        <v>FRETRAELCIMP17</v>
      </c>
      <c r="E6926" t="str">
        <f>VLOOKUP(D6926,'NZ40-POPT_tech_groups'!A:B,2,FALSE)</f>
        <v>NZ40-ENE-1-FRETRA</v>
      </c>
      <c r="F6926" s="3">
        <f>_xlfn.IFNA(_xlfn.IFNA(VLOOKUP(D6926,'Energy Share'!B:D,3,FALSE),VLOOKUP(LEFT(D6926,LEN(D6926)-2),'Energy Share'!B:D,3,FALSE)),0)*HLOOKUP(C6926,'Energy Share'!$I$2:$AL$3,2,FALSE)*VLOOKUP(LEFT(D6926,6),'Energy Share'!$I$6:$J$14,2,FALSE)</f>
        <v>0</v>
      </c>
    </row>
    <row r="6927" spans="1:6" hidden="1" x14ac:dyDescent="0.3">
      <c r="A6927">
        <f>IF(IFERROR(_xlfn.NUMBERVALUE(RIGHT(D6927,2))=C6927-2000,TRUE),1,0)*_xlfn.IFNA(VLOOKUP(LEFT(RIGHT(D6927,LEN(D6927)-6),LEN(RIGHT(D6927,LEN(D6927)-6))-3),'Filter Fuel'!$A$3:$I$29,HLOOKUP(LEFT(D6927,6),'Filter Fuel'!$B$1:$I$2,2,FALSE),FALSE),1)*IF(F6927=0,0,1)</f>
        <v>0</v>
      </c>
      <c r="B6927" t="s">
        <v>2</v>
      </c>
      <c r="C6927">
        <f t="shared" si="204"/>
        <v>2043</v>
      </c>
      <c r="D6927" t="str">
        <f t="shared" si="205"/>
        <v>FRETRAELCIMP18</v>
      </c>
      <c r="E6927" t="str">
        <f>VLOOKUP(D6927,'NZ40-POPT_tech_groups'!A:B,2,FALSE)</f>
        <v>NZ40-ENE-1-FRETRA</v>
      </c>
      <c r="F6927" s="3">
        <f>_xlfn.IFNA(_xlfn.IFNA(VLOOKUP(D6927,'Energy Share'!B:D,3,FALSE),VLOOKUP(LEFT(D6927,LEN(D6927)-2),'Energy Share'!B:D,3,FALSE)),0)*HLOOKUP(C6927,'Energy Share'!$I$2:$AL$3,2,FALSE)*VLOOKUP(LEFT(D6927,6),'Energy Share'!$I$6:$J$14,2,FALSE)</f>
        <v>0</v>
      </c>
    </row>
    <row r="6928" spans="1:6" hidden="1" x14ac:dyDescent="0.3">
      <c r="A6928">
        <f>IF(IFERROR(_xlfn.NUMBERVALUE(RIGHT(D6928,2))=C6928-2000,TRUE),1,0)*_xlfn.IFNA(VLOOKUP(LEFT(RIGHT(D6928,LEN(D6928)-6),LEN(RIGHT(D6928,LEN(D6928)-6))-3),'Filter Fuel'!$A$3:$I$29,HLOOKUP(LEFT(D6928,6),'Filter Fuel'!$B$1:$I$2,2,FALSE),FALSE),1)*IF(F6928=0,0,1)</f>
        <v>0</v>
      </c>
      <c r="B6928" t="s">
        <v>2</v>
      </c>
      <c r="C6928">
        <f t="shared" si="204"/>
        <v>2043</v>
      </c>
      <c r="D6928" t="str">
        <f t="shared" si="205"/>
        <v>FRETRAELCIMP19</v>
      </c>
      <c r="E6928" t="str">
        <f>VLOOKUP(D6928,'NZ40-POPT_tech_groups'!A:B,2,FALSE)</f>
        <v>NZ40-ENE-1-FRETRA</v>
      </c>
      <c r="F6928" s="3">
        <f>_xlfn.IFNA(_xlfn.IFNA(VLOOKUP(D6928,'Energy Share'!B:D,3,FALSE),VLOOKUP(LEFT(D6928,LEN(D6928)-2),'Energy Share'!B:D,3,FALSE)),0)*HLOOKUP(C6928,'Energy Share'!$I$2:$AL$3,2,FALSE)*VLOOKUP(LEFT(D6928,6),'Energy Share'!$I$6:$J$14,2,FALSE)</f>
        <v>0</v>
      </c>
    </row>
    <row r="6929" spans="1:6" hidden="1" x14ac:dyDescent="0.3">
      <c r="A6929">
        <f>IF(IFERROR(_xlfn.NUMBERVALUE(RIGHT(D6929,2))=C6929-2000,TRUE),1,0)*_xlfn.IFNA(VLOOKUP(LEFT(RIGHT(D6929,LEN(D6929)-6),LEN(RIGHT(D6929,LEN(D6929)-6))-3),'Filter Fuel'!$A$3:$I$29,HLOOKUP(LEFT(D6929,6),'Filter Fuel'!$B$1:$I$2,2,FALSE),FALSE),1)*IF(F6929=0,0,1)</f>
        <v>0</v>
      </c>
      <c r="B6929" t="s">
        <v>2</v>
      </c>
      <c r="C6929">
        <f t="shared" si="204"/>
        <v>2043</v>
      </c>
      <c r="D6929" t="str">
        <f t="shared" si="205"/>
        <v>FRETRAELCIMP20</v>
      </c>
      <c r="E6929" t="str">
        <f>VLOOKUP(D6929,'NZ40-POPT_tech_groups'!A:B,2,FALSE)</f>
        <v>NZ40-ENE-1-FRETRA</v>
      </c>
      <c r="F6929" s="3">
        <f>_xlfn.IFNA(_xlfn.IFNA(VLOOKUP(D6929,'Energy Share'!B:D,3,FALSE),VLOOKUP(LEFT(D6929,LEN(D6929)-2),'Energy Share'!B:D,3,FALSE)),0)*HLOOKUP(C6929,'Energy Share'!$I$2:$AL$3,2,FALSE)*VLOOKUP(LEFT(D6929,6),'Energy Share'!$I$6:$J$14,2,FALSE)</f>
        <v>0</v>
      </c>
    </row>
    <row r="6930" spans="1:6" hidden="1" x14ac:dyDescent="0.3">
      <c r="A6930">
        <f>IF(IFERROR(_xlfn.NUMBERVALUE(RIGHT(D6930,2))=C6930-2000,TRUE),1,0)*_xlfn.IFNA(VLOOKUP(LEFT(RIGHT(D6930,LEN(D6930)-6),LEN(RIGHT(D6930,LEN(D6930)-6))-3),'Filter Fuel'!$A$3:$I$29,HLOOKUP(LEFT(D6930,6),'Filter Fuel'!$B$1:$I$2,2,FALSE),FALSE),1)*IF(F6930=0,0,1)</f>
        <v>0</v>
      </c>
      <c r="B6930" t="s">
        <v>2</v>
      </c>
      <c r="C6930">
        <f t="shared" si="204"/>
        <v>2043</v>
      </c>
      <c r="D6930" t="str">
        <f t="shared" si="205"/>
        <v>FRETRAELCIMP21</v>
      </c>
      <c r="E6930" t="str">
        <f>VLOOKUP(D6930,'NZ40-POPT_tech_groups'!A:B,2,FALSE)</f>
        <v>NZ40-ENE-1-FRETRA</v>
      </c>
      <c r="F6930" s="3">
        <f>_xlfn.IFNA(_xlfn.IFNA(VLOOKUP(D6930,'Energy Share'!B:D,3,FALSE),VLOOKUP(LEFT(D6930,LEN(D6930)-2),'Energy Share'!B:D,3,FALSE)),0)*HLOOKUP(C6930,'Energy Share'!$I$2:$AL$3,2,FALSE)*VLOOKUP(LEFT(D6930,6),'Energy Share'!$I$6:$J$14,2,FALSE)</f>
        <v>0</v>
      </c>
    </row>
    <row r="6931" spans="1:6" hidden="1" x14ac:dyDescent="0.3">
      <c r="A6931">
        <f>IF(IFERROR(_xlfn.NUMBERVALUE(RIGHT(D6931,2))=C6931-2000,TRUE),1,0)*_xlfn.IFNA(VLOOKUP(LEFT(RIGHT(D6931,LEN(D6931)-6),LEN(RIGHT(D6931,LEN(D6931)-6))-3),'Filter Fuel'!$A$3:$I$29,HLOOKUP(LEFT(D6931,6),'Filter Fuel'!$B$1:$I$2,2,FALSE),FALSE),1)*IF(F6931=0,0,1)</f>
        <v>0</v>
      </c>
      <c r="B6931" t="s">
        <v>2</v>
      </c>
      <c r="C6931">
        <f t="shared" si="204"/>
        <v>2043</v>
      </c>
      <c r="D6931" t="str">
        <f t="shared" si="205"/>
        <v>FRETRAELCIMP22</v>
      </c>
      <c r="E6931" t="str">
        <f>VLOOKUP(D6931,'NZ40-POPT_tech_groups'!A:B,2,FALSE)</f>
        <v>NZ40-ENE-1-FRETRA</v>
      </c>
      <c r="F6931" s="3">
        <f>_xlfn.IFNA(_xlfn.IFNA(VLOOKUP(D6931,'Energy Share'!B:D,3,FALSE),VLOOKUP(LEFT(D6931,LEN(D6931)-2),'Energy Share'!B:D,3,FALSE)),0)*HLOOKUP(C6931,'Energy Share'!$I$2:$AL$3,2,FALSE)*VLOOKUP(LEFT(D6931,6),'Energy Share'!$I$6:$J$14,2,FALSE)</f>
        <v>0</v>
      </c>
    </row>
    <row r="6932" spans="1:6" hidden="1" x14ac:dyDescent="0.3">
      <c r="A6932">
        <f>IF(IFERROR(_xlfn.NUMBERVALUE(RIGHT(D6932,2))=C6932-2000,TRUE),1,0)*_xlfn.IFNA(VLOOKUP(LEFT(RIGHT(D6932,LEN(D6932)-6),LEN(RIGHT(D6932,LEN(D6932)-6))-3),'Filter Fuel'!$A$3:$I$29,HLOOKUP(LEFT(D6932,6),'Filter Fuel'!$B$1:$I$2,2,FALSE),FALSE),1)*IF(F6932=0,0,1)</f>
        <v>0</v>
      </c>
      <c r="B6932" t="s">
        <v>2</v>
      </c>
      <c r="C6932">
        <f t="shared" si="204"/>
        <v>2043</v>
      </c>
      <c r="D6932" t="str">
        <f t="shared" si="205"/>
        <v>FRETRAELCIMP23</v>
      </c>
      <c r="E6932" t="str">
        <f>VLOOKUP(D6932,'NZ40-POPT_tech_groups'!A:B,2,FALSE)</f>
        <v>NZ40-ENE-1-FRETRA</v>
      </c>
      <c r="F6932" s="3">
        <f>_xlfn.IFNA(_xlfn.IFNA(VLOOKUP(D6932,'Energy Share'!B:D,3,FALSE),VLOOKUP(LEFT(D6932,LEN(D6932)-2),'Energy Share'!B:D,3,FALSE)),0)*HLOOKUP(C6932,'Energy Share'!$I$2:$AL$3,2,FALSE)*VLOOKUP(LEFT(D6932,6),'Energy Share'!$I$6:$J$14,2,FALSE)</f>
        <v>0</v>
      </c>
    </row>
    <row r="6933" spans="1:6" hidden="1" x14ac:dyDescent="0.3">
      <c r="A6933">
        <f>IF(IFERROR(_xlfn.NUMBERVALUE(RIGHT(D6933,2))=C6933-2000,TRUE),1,0)*_xlfn.IFNA(VLOOKUP(LEFT(RIGHT(D6933,LEN(D6933)-6),LEN(RIGHT(D6933,LEN(D6933)-6))-3),'Filter Fuel'!$A$3:$I$29,HLOOKUP(LEFT(D6933,6),'Filter Fuel'!$B$1:$I$2,2,FALSE),FALSE),1)*IF(F6933=0,0,1)</f>
        <v>0</v>
      </c>
      <c r="B6933" t="s">
        <v>2</v>
      </c>
      <c r="C6933">
        <f t="shared" si="204"/>
        <v>2043</v>
      </c>
      <c r="D6933" t="str">
        <f t="shared" si="205"/>
        <v>FRETRAELCIMP24</v>
      </c>
      <c r="E6933" t="str">
        <f>VLOOKUP(D6933,'NZ40-POPT_tech_groups'!A:B,2,FALSE)</f>
        <v>NZ40-ENE-1-FRETRA</v>
      </c>
      <c r="F6933" s="3">
        <f>_xlfn.IFNA(_xlfn.IFNA(VLOOKUP(D6933,'Energy Share'!B:D,3,FALSE),VLOOKUP(LEFT(D6933,LEN(D6933)-2),'Energy Share'!B:D,3,FALSE)),0)*HLOOKUP(C6933,'Energy Share'!$I$2:$AL$3,2,FALSE)*VLOOKUP(LEFT(D6933,6),'Energy Share'!$I$6:$J$14,2,FALSE)</f>
        <v>0</v>
      </c>
    </row>
    <row r="6934" spans="1:6" hidden="1" x14ac:dyDescent="0.3">
      <c r="A6934">
        <f>IF(IFERROR(_xlfn.NUMBERVALUE(RIGHT(D6934,2))=C6934-2000,TRUE),1,0)*_xlfn.IFNA(VLOOKUP(LEFT(RIGHT(D6934,LEN(D6934)-6),LEN(RIGHT(D6934,LEN(D6934)-6))-3),'Filter Fuel'!$A$3:$I$29,HLOOKUP(LEFT(D6934,6),'Filter Fuel'!$B$1:$I$2,2,FALSE),FALSE),1)*IF(F6934=0,0,1)</f>
        <v>0</v>
      </c>
      <c r="B6934" t="s">
        <v>2</v>
      </c>
      <c r="C6934">
        <f t="shared" si="204"/>
        <v>2043</v>
      </c>
      <c r="D6934" t="str">
        <f t="shared" si="205"/>
        <v>FRETRAELCIMP25</v>
      </c>
      <c r="E6934" t="str">
        <f>VLOOKUP(D6934,'NZ40-POPT_tech_groups'!A:B,2,FALSE)</f>
        <v>NZ40-ENE-1-FRETRA</v>
      </c>
      <c r="F6934" s="3">
        <f>_xlfn.IFNA(_xlfn.IFNA(VLOOKUP(D6934,'Energy Share'!B:D,3,FALSE),VLOOKUP(LEFT(D6934,LEN(D6934)-2),'Energy Share'!B:D,3,FALSE)),0)*HLOOKUP(C6934,'Energy Share'!$I$2:$AL$3,2,FALSE)*VLOOKUP(LEFT(D6934,6),'Energy Share'!$I$6:$J$14,2,FALSE)</f>
        <v>0</v>
      </c>
    </row>
    <row r="6935" spans="1:6" hidden="1" x14ac:dyDescent="0.3">
      <c r="A6935">
        <f>IF(IFERROR(_xlfn.NUMBERVALUE(RIGHT(D6935,2))=C6935-2000,TRUE),1,0)*_xlfn.IFNA(VLOOKUP(LEFT(RIGHT(D6935,LEN(D6935)-6),LEN(RIGHT(D6935,LEN(D6935)-6))-3),'Filter Fuel'!$A$3:$I$29,HLOOKUP(LEFT(D6935,6),'Filter Fuel'!$B$1:$I$2,2,FALSE),FALSE),1)*IF(F6935=0,0,1)</f>
        <v>0</v>
      </c>
      <c r="B6935" t="s">
        <v>2</v>
      </c>
      <c r="C6935">
        <f t="shared" si="204"/>
        <v>2043</v>
      </c>
      <c r="D6935" t="str">
        <f t="shared" si="205"/>
        <v>FRETRAELCIMP26</v>
      </c>
      <c r="E6935" t="str">
        <f>VLOOKUP(D6935,'NZ40-POPT_tech_groups'!A:B,2,FALSE)</f>
        <v>NZ40-ENE-1-FRETRA</v>
      </c>
      <c r="F6935" s="3">
        <f>_xlfn.IFNA(_xlfn.IFNA(VLOOKUP(D6935,'Energy Share'!B:D,3,FALSE),VLOOKUP(LEFT(D6935,LEN(D6935)-2),'Energy Share'!B:D,3,FALSE)),0)*HLOOKUP(C6935,'Energy Share'!$I$2:$AL$3,2,FALSE)*VLOOKUP(LEFT(D6935,6),'Energy Share'!$I$6:$J$14,2,FALSE)</f>
        <v>0</v>
      </c>
    </row>
    <row r="6936" spans="1:6" hidden="1" x14ac:dyDescent="0.3">
      <c r="A6936">
        <f>IF(IFERROR(_xlfn.NUMBERVALUE(RIGHT(D6936,2))=C6936-2000,TRUE),1,0)*_xlfn.IFNA(VLOOKUP(LEFT(RIGHT(D6936,LEN(D6936)-6),LEN(RIGHT(D6936,LEN(D6936)-6))-3),'Filter Fuel'!$A$3:$I$29,HLOOKUP(LEFT(D6936,6),'Filter Fuel'!$B$1:$I$2,2,FALSE),FALSE),1)*IF(F6936=0,0,1)</f>
        <v>0</v>
      </c>
      <c r="B6936" t="s">
        <v>2</v>
      </c>
      <c r="C6936">
        <f t="shared" si="204"/>
        <v>2043</v>
      </c>
      <c r="D6936" t="str">
        <f t="shared" si="205"/>
        <v>FRETRAELCIMP27</v>
      </c>
      <c r="E6936" t="str">
        <f>VLOOKUP(D6936,'NZ40-POPT_tech_groups'!A:B,2,FALSE)</f>
        <v>NZ40-ENE-1-FRETRA</v>
      </c>
      <c r="F6936" s="3">
        <f>_xlfn.IFNA(_xlfn.IFNA(VLOOKUP(D6936,'Energy Share'!B:D,3,FALSE),VLOOKUP(LEFT(D6936,LEN(D6936)-2),'Energy Share'!B:D,3,FALSE)),0)*HLOOKUP(C6936,'Energy Share'!$I$2:$AL$3,2,FALSE)*VLOOKUP(LEFT(D6936,6),'Energy Share'!$I$6:$J$14,2,FALSE)</f>
        <v>0</v>
      </c>
    </row>
    <row r="6937" spans="1:6" hidden="1" x14ac:dyDescent="0.3">
      <c r="A6937">
        <f>IF(IFERROR(_xlfn.NUMBERVALUE(RIGHT(D6937,2))=C6937-2000,TRUE),1,0)*_xlfn.IFNA(VLOOKUP(LEFT(RIGHT(D6937,LEN(D6937)-6),LEN(RIGHT(D6937,LEN(D6937)-6))-3),'Filter Fuel'!$A$3:$I$29,HLOOKUP(LEFT(D6937,6),'Filter Fuel'!$B$1:$I$2,2,FALSE),FALSE),1)*IF(F6937=0,0,1)</f>
        <v>0</v>
      </c>
      <c r="B6937" t="s">
        <v>2</v>
      </c>
      <c r="C6937">
        <f t="shared" ref="C6937:C7000" si="206">C6594+1</f>
        <v>2043</v>
      </c>
      <c r="D6937" t="str">
        <f t="shared" ref="D6937:D7000" si="207">D6594</f>
        <v>FRETRAELCIMP28</v>
      </c>
      <c r="E6937" t="str">
        <f>VLOOKUP(D6937,'NZ40-POPT_tech_groups'!A:B,2,FALSE)</f>
        <v>NZ40-ENE-1-FRETRA</v>
      </c>
      <c r="F6937" s="3">
        <f>_xlfn.IFNA(_xlfn.IFNA(VLOOKUP(D6937,'Energy Share'!B:D,3,FALSE),VLOOKUP(LEFT(D6937,LEN(D6937)-2),'Energy Share'!B:D,3,FALSE)),0)*HLOOKUP(C6937,'Energy Share'!$I$2:$AL$3,2,FALSE)*VLOOKUP(LEFT(D6937,6),'Energy Share'!$I$6:$J$14,2,FALSE)</f>
        <v>0</v>
      </c>
    </row>
    <row r="6938" spans="1:6" hidden="1" x14ac:dyDescent="0.3">
      <c r="A6938">
        <f>IF(IFERROR(_xlfn.NUMBERVALUE(RIGHT(D6938,2))=C6938-2000,TRUE),1,0)*_xlfn.IFNA(VLOOKUP(LEFT(RIGHT(D6938,LEN(D6938)-6),LEN(RIGHT(D6938,LEN(D6938)-6))-3),'Filter Fuel'!$A$3:$I$29,HLOOKUP(LEFT(D6938,6),'Filter Fuel'!$B$1:$I$2,2,FALSE),FALSE),1)*IF(F6938=0,0,1)</f>
        <v>0</v>
      </c>
      <c r="B6938" t="s">
        <v>2</v>
      </c>
      <c r="C6938">
        <f t="shared" si="206"/>
        <v>2043</v>
      </c>
      <c r="D6938" t="str">
        <f t="shared" si="207"/>
        <v>FRETRAELCIMP29</v>
      </c>
      <c r="E6938" t="str">
        <f>VLOOKUP(D6938,'NZ40-POPT_tech_groups'!A:B,2,FALSE)</f>
        <v>NZ40-ENE-1-FRETRA</v>
      </c>
      <c r="F6938" s="3">
        <f>_xlfn.IFNA(_xlfn.IFNA(VLOOKUP(D6938,'Energy Share'!B:D,3,FALSE),VLOOKUP(LEFT(D6938,LEN(D6938)-2),'Energy Share'!B:D,3,FALSE)),0)*HLOOKUP(C6938,'Energy Share'!$I$2:$AL$3,2,FALSE)*VLOOKUP(LEFT(D6938,6),'Energy Share'!$I$6:$J$14,2,FALSE)</f>
        <v>0</v>
      </c>
    </row>
    <row r="6939" spans="1:6" hidden="1" x14ac:dyDescent="0.3">
      <c r="A6939">
        <f>IF(IFERROR(_xlfn.NUMBERVALUE(RIGHT(D6939,2))=C6939-2000,TRUE),1,0)*_xlfn.IFNA(VLOOKUP(LEFT(RIGHT(D6939,LEN(D6939)-6),LEN(RIGHT(D6939,LEN(D6939)-6))-3),'Filter Fuel'!$A$3:$I$29,HLOOKUP(LEFT(D6939,6),'Filter Fuel'!$B$1:$I$2,2,FALSE),FALSE),1)*IF(F6939=0,0,1)</f>
        <v>0</v>
      </c>
      <c r="B6939" t="s">
        <v>2</v>
      </c>
      <c r="C6939">
        <f t="shared" si="206"/>
        <v>2043</v>
      </c>
      <c r="D6939" t="str">
        <f t="shared" si="207"/>
        <v>FRETRAELCIMP30</v>
      </c>
      <c r="E6939" t="str">
        <f>VLOOKUP(D6939,'NZ40-POPT_tech_groups'!A:B,2,FALSE)</f>
        <v>NZ40-ENE-1-FRETRA</v>
      </c>
      <c r="F6939" s="3">
        <f>_xlfn.IFNA(_xlfn.IFNA(VLOOKUP(D6939,'Energy Share'!B:D,3,FALSE),VLOOKUP(LEFT(D6939,LEN(D6939)-2),'Energy Share'!B:D,3,FALSE)),0)*HLOOKUP(C6939,'Energy Share'!$I$2:$AL$3,2,FALSE)*VLOOKUP(LEFT(D6939,6),'Energy Share'!$I$6:$J$14,2,FALSE)</f>
        <v>0</v>
      </c>
    </row>
    <row r="6940" spans="1:6" hidden="1" x14ac:dyDescent="0.3">
      <c r="A6940">
        <f>IF(IFERROR(_xlfn.NUMBERVALUE(RIGHT(D6940,2))=C6940-2000,TRUE),1,0)*_xlfn.IFNA(VLOOKUP(LEFT(RIGHT(D6940,LEN(D6940)-6),LEN(RIGHT(D6940,LEN(D6940)-6))-3),'Filter Fuel'!$A$3:$I$29,HLOOKUP(LEFT(D6940,6),'Filter Fuel'!$B$1:$I$2,2,FALSE),FALSE),1)*IF(F6940=0,0,1)</f>
        <v>0</v>
      </c>
      <c r="B6940" t="s">
        <v>2</v>
      </c>
      <c r="C6940">
        <f t="shared" si="206"/>
        <v>2043</v>
      </c>
      <c r="D6940" t="str">
        <f t="shared" si="207"/>
        <v>FRETRAELCIMP31</v>
      </c>
      <c r="E6940" t="str">
        <f>VLOOKUP(D6940,'NZ40-POPT_tech_groups'!A:B,2,FALSE)</f>
        <v>NZ40-ENE-1-FRETRA</v>
      </c>
      <c r="F6940" s="3">
        <f>_xlfn.IFNA(_xlfn.IFNA(VLOOKUP(D6940,'Energy Share'!B:D,3,FALSE),VLOOKUP(LEFT(D6940,LEN(D6940)-2),'Energy Share'!B:D,3,FALSE)),0)*HLOOKUP(C6940,'Energy Share'!$I$2:$AL$3,2,FALSE)*VLOOKUP(LEFT(D6940,6),'Energy Share'!$I$6:$J$14,2,FALSE)</f>
        <v>0</v>
      </c>
    </row>
    <row r="6941" spans="1:6" hidden="1" x14ac:dyDescent="0.3">
      <c r="A6941">
        <f>IF(IFERROR(_xlfn.NUMBERVALUE(RIGHT(D6941,2))=C6941-2000,TRUE),1,0)*_xlfn.IFNA(VLOOKUP(LEFT(RIGHT(D6941,LEN(D6941)-6),LEN(RIGHT(D6941,LEN(D6941)-6))-3),'Filter Fuel'!$A$3:$I$29,HLOOKUP(LEFT(D6941,6),'Filter Fuel'!$B$1:$I$2,2,FALSE),FALSE),1)*IF(F6941=0,0,1)</f>
        <v>0</v>
      </c>
      <c r="B6941" t="s">
        <v>2</v>
      </c>
      <c r="C6941">
        <f t="shared" si="206"/>
        <v>2043</v>
      </c>
      <c r="D6941" t="str">
        <f t="shared" si="207"/>
        <v>FRETRAELCIMP32</v>
      </c>
      <c r="E6941" t="str">
        <f>VLOOKUP(D6941,'NZ40-POPT_tech_groups'!A:B,2,FALSE)</f>
        <v>NZ40-ENE-1-FRETRA</v>
      </c>
      <c r="F6941" s="3">
        <f>_xlfn.IFNA(_xlfn.IFNA(VLOOKUP(D6941,'Energy Share'!B:D,3,FALSE),VLOOKUP(LEFT(D6941,LEN(D6941)-2),'Energy Share'!B:D,3,FALSE)),0)*HLOOKUP(C6941,'Energy Share'!$I$2:$AL$3,2,FALSE)*VLOOKUP(LEFT(D6941,6),'Energy Share'!$I$6:$J$14,2,FALSE)</f>
        <v>0</v>
      </c>
    </row>
    <row r="6942" spans="1:6" hidden="1" x14ac:dyDescent="0.3">
      <c r="A6942">
        <f>IF(IFERROR(_xlfn.NUMBERVALUE(RIGHT(D6942,2))=C6942-2000,TRUE),1,0)*_xlfn.IFNA(VLOOKUP(LEFT(RIGHT(D6942,LEN(D6942)-6),LEN(RIGHT(D6942,LEN(D6942)-6))-3),'Filter Fuel'!$A$3:$I$29,HLOOKUP(LEFT(D6942,6),'Filter Fuel'!$B$1:$I$2,2,FALSE),FALSE),1)*IF(F6942=0,0,1)</f>
        <v>0</v>
      </c>
      <c r="B6942" t="s">
        <v>2</v>
      </c>
      <c r="C6942">
        <f t="shared" si="206"/>
        <v>2043</v>
      </c>
      <c r="D6942" t="str">
        <f t="shared" si="207"/>
        <v>FRETRAELCIMP33</v>
      </c>
      <c r="E6942" t="str">
        <f>VLOOKUP(D6942,'NZ40-POPT_tech_groups'!A:B,2,FALSE)</f>
        <v>NZ40-ENE-1-FRETRA</v>
      </c>
      <c r="F6942" s="3">
        <f>_xlfn.IFNA(_xlfn.IFNA(VLOOKUP(D6942,'Energy Share'!B:D,3,FALSE),VLOOKUP(LEFT(D6942,LEN(D6942)-2),'Energy Share'!B:D,3,FALSE)),0)*HLOOKUP(C6942,'Energy Share'!$I$2:$AL$3,2,FALSE)*VLOOKUP(LEFT(D6942,6),'Energy Share'!$I$6:$J$14,2,FALSE)</f>
        <v>0</v>
      </c>
    </row>
    <row r="6943" spans="1:6" hidden="1" x14ac:dyDescent="0.3">
      <c r="A6943">
        <f>IF(IFERROR(_xlfn.NUMBERVALUE(RIGHT(D6943,2))=C6943-2000,TRUE),1,0)*_xlfn.IFNA(VLOOKUP(LEFT(RIGHT(D6943,LEN(D6943)-6),LEN(RIGHT(D6943,LEN(D6943)-6))-3),'Filter Fuel'!$A$3:$I$29,HLOOKUP(LEFT(D6943,6),'Filter Fuel'!$B$1:$I$2,2,FALSE),FALSE),1)*IF(F6943=0,0,1)</f>
        <v>0</v>
      </c>
      <c r="B6943" t="s">
        <v>2</v>
      </c>
      <c r="C6943">
        <f t="shared" si="206"/>
        <v>2043</v>
      </c>
      <c r="D6943" t="str">
        <f t="shared" si="207"/>
        <v>FRETRAELCIMP34</v>
      </c>
      <c r="E6943" t="str">
        <f>VLOOKUP(D6943,'NZ40-POPT_tech_groups'!A:B,2,FALSE)</f>
        <v>NZ40-ENE-1-FRETRA</v>
      </c>
      <c r="F6943" s="3">
        <f>_xlfn.IFNA(_xlfn.IFNA(VLOOKUP(D6943,'Energy Share'!B:D,3,FALSE),VLOOKUP(LEFT(D6943,LEN(D6943)-2),'Energy Share'!B:D,3,FALSE)),0)*HLOOKUP(C6943,'Energy Share'!$I$2:$AL$3,2,FALSE)*VLOOKUP(LEFT(D6943,6),'Energy Share'!$I$6:$J$14,2,FALSE)</f>
        <v>0</v>
      </c>
    </row>
    <row r="6944" spans="1:6" hidden="1" x14ac:dyDescent="0.3">
      <c r="A6944">
        <f>IF(IFERROR(_xlfn.NUMBERVALUE(RIGHT(D6944,2))=C6944-2000,TRUE),1,0)*_xlfn.IFNA(VLOOKUP(LEFT(RIGHT(D6944,LEN(D6944)-6),LEN(RIGHT(D6944,LEN(D6944)-6))-3),'Filter Fuel'!$A$3:$I$29,HLOOKUP(LEFT(D6944,6),'Filter Fuel'!$B$1:$I$2,2,FALSE),FALSE),1)*IF(F6944=0,0,1)</f>
        <v>0</v>
      </c>
      <c r="B6944" t="s">
        <v>2</v>
      </c>
      <c r="C6944">
        <f t="shared" si="206"/>
        <v>2043</v>
      </c>
      <c r="D6944" t="str">
        <f t="shared" si="207"/>
        <v>FRETRAELCIMP35</v>
      </c>
      <c r="E6944" t="str">
        <f>VLOOKUP(D6944,'NZ40-POPT_tech_groups'!A:B,2,FALSE)</f>
        <v>NZ40-ENE-1-FRETRA</v>
      </c>
      <c r="F6944" s="3">
        <f>_xlfn.IFNA(_xlfn.IFNA(VLOOKUP(D6944,'Energy Share'!B:D,3,FALSE),VLOOKUP(LEFT(D6944,LEN(D6944)-2),'Energy Share'!B:D,3,FALSE)),0)*HLOOKUP(C6944,'Energy Share'!$I$2:$AL$3,2,FALSE)*VLOOKUP(LEFT(D6944,6),'Energy Share'!$I$6:$J$14,2,FALSE)</f>
        <v>0</v>
      </c>
    </row>
    <row r="6945" spans="1:6" hidden="1" x14ac:dyDescent="0.3">
      <c r="A6945">
        <f>IF(IFERROR(_xlfn.NUMBERVALUE(RIGHT(D6945,2))=C6945-2000,TRUE),1,0)*_xlfn.IFNA(VLOOKUP(LEFT(RIGHT(D6945,LEN(D6945)-6),LEN(RIGHT(D6945,LEN(D6945)-6))-3),'Filter Fuel'!$A$3:$I$29,HLOOKUP(LEFT(D6945,6),'Filter Fuel'!$B$1:$I$2,2,FALSE),FALSE),1)*IF(F6945=0,0,1)</f>
        <v>0</v>
      </c>
      <c r="B6945" t="s">
        <v>2</v>
      </c>
      <c r="C6945">
        <f t="shared" si="206"/>
        <v>2043</v>
      </c>
      <c r="D6945" t="str">
        <f t="shared" si="207"/>
        <v>FRETRAELCIMP36</v>
      </c>
      <c r="E6945" t="str">
        <f>VLOOKUP(D6945,'NZ40-POPT_tech_groups'!A:B,2,FALSE)</f>
        <v>NZ40-ENE-1-FRETRA</v>
      </c>
      <c r="F6945" s="3">
        <f>_xlfn.IFNA(_xlfn.IFNA(VLOOKUP(D6945,'Energy Share'!B:D,3,FALSE),VLOOKUP(LEFT(D6945,LEN(D6945)-2),'Energy Share'!B:D,3,FALSE)),0)*HLOOKUP(C6945,'Energy Share'!$I$2:$AL$3,2,FALSE)*VLOOKUP(LEFT(D6945,6),'Energy Share'!$I$6:$J$14,2,FALSE)</f>
        <v>0</v>
      </c>
    </row>
    <row r="6946" spans="1:6" hidden="1" x14ac:dyDescent="0.3">
      <c r="A6946">
        <f>IF(IFERROR(_xlfn.NUMBERVALUE(RIGHT(D6946,2))=C6946-2000,TRUE),1,0)*_xlfn.IFNA(VLOOKUP(LEFT(RIGHT(D6946,LEN(D6946)-6),LEN(RIGHT(D6946,LEN(D6946)-6))-3),'Filter Fuel'!$A$3:$I$29,HLOOKUP(LEFT(D6946,6),'Filter Fuel'!$B$1:$I$2,2,FALSE),FALSE),1)*IF(F6946=0,0,1)</f>
        <v>0</v>
      </c>
      <c r="B6946" t="s">
        <v>2</v>
      </c>
      <c r="C6946">
        <f t="shared" si="206"/>
        <v>2043</v>
      </c>
      <c r="D6946" t="str">
        <f t="shared" si="207"/>
        <v>FRETRAELCIMP37</v>
      </c>
      <c r="E6946" t="str">
        <f>VLOOKUP(D6946,'NZ40-POPT_tech_groups'!A:B,2,FALSE)</f>
        <v>NZ40-ENE-1-FRETRA</v>
      </c>
      <c r="F6946" s="3">
        <f>_xlfn.IFNA(_xlfn.IFNA(VLOOKUP(D6946,'Energy Share'!B:D,3,FALSE),VLOOKUP(LEFT(D6946,LEN(D6946)-2),'Energy Share'!B:D,3,FALSE)),0)*HLOOKUP(C6946,'Energy Share'!$I$2:$AL$3,2,FALSE)*VLOOKUP(LEFT(D6946,6),'Energy Share'!$I$6:$J$14,2,FALSE)</f>
        <v>0</v>
      </c>
    </row>
    <row r="6947" spans="1:6" hidden="1" x14ac:dyDescent="0.3">
      <c r="A6947">
        <f>IF(IFERROR(_xlfn.NUMBERVALUE(RIGHT(D6947,2))=C6947-2000,TRUE),1,0)*_xlfn.IFNA(VLOOKUP(LEFT(RIGHT(D6947,LEN(D6947)-6),LEN(RIGHT(D6947,LEN(D6947)-6))-3),'Filter Fuel'!$A$3:$I$29,HLOOKUP(LEFT(D6947,6),'Filter Fuel'!$B$1:$I$2,2,FALSE),FALSE),1)*IF(F6947=0,0,1)</f>
        <v>0</v>
      </c>
      <c r="B6947" t="s">
        <v>2</v>
      </c>
      <c r="C6947">
        <f t="shared" si="206"/>
        <v>2043</v>
      </c>
      <c r="D6947" t="str">
        <f t="shared" si="207"/>
        <v>FRETRAELCIMP38</v>
      </c>
      <c r="E6947" t="str">
        <f>VLOOKUP(D6947,'NZ40-POPT_tech_groups'!A:B,2,FALSE)</f>
        <v>NZ40-ENE-1-FRETRA</v>
      </c>
      <c r="F6947" s="3">
        <f>_xlfn.IFNA(_xlfn.IFNA(VLOOKUP(D6947,'Energy Share'!B:D,3,FALSE),VLOOKUP(LEFT(D6947,LEN(D6947)-2),'Energy Share'!B:D,3,FALSE)),0)*HLOOKUP(C6947,'Energy Share'!$I$2:$AL$3,2,FALSE)*VLOOKUP(LEFT(D6947,6),'Energy Share'!$I$6:$J$14,2,FALSE)</f>
        <v>0</v>
      </c>
    </row>
    <row r="6948" spans="1:6" hidden="1" x14ac:dyDescent="0.3">
      <c r="A6948">
        <f>IF(IFERROR(_xlfn.NUMBERVALUE(RIGHT(D6948,2))=C6948-2000,TRUE),1,0)*_xlfn.IFNA(VLOOKUP(LEFT(RIGHT(D6948,LEN(D6948)-6),LEN(RIGHT(D6948,LEN(D6948)-6))-3),'Filter Fuel'!$A$3:$I$29,HLOOKUP(LEFT(D6948,6),'Filter Fuel'!$B$1:$I$2,2,FALSE),FALSE),1)*IF(F6948=0,0,1)</f>
        <v>0</v>
      </c>
      <c r="B6948" t="s">
        <v>2</v>
      </c>
      <c r="C6948">
        <f t="shared" si="206"/>
        <v>2043</v>
      </c>
      <c r="D6948" t="str">
        <f t="shared" si="207"/>
        <v>FRETRAELCIMP39</v>
      </c>
      <c r="E6948" t="str">
        <f>VLOOKUP(D6948,'NZ40-POPT_tech_groups'!A:B,2,FALSE)</f>
        <v>NZ40-ENE-1-FRETRA</v>
      </c>
      <c r="F6948" s="3">
        <f>_xlfn.IFNA(_xlfn.IFNA(VLOOKUP(D6948,'Energy Share'!B:D,3,FALSE),VLOOKUP(LEFT(D6948,LEN(D6948)-2),'Energy Share'!B:D,3,FALSE)),0)*HLOOKUP(C6948,'Energy Share'!$I$2:$AL$3,2,FALSE)*VLOOKUP(LEFT(D6948,6),'Energy Share'!$I$6:$J$14,2,FALSE)</f>
        <v>0</v>
      </c>
    </row>
    <row r="6949" spans="1:6" hidden="1" x14ac:dyDescent="0.3">
      <c r="A6949">
        <f>IF(IFERROR(_xlfn.NUMBERVALUE(RIGHT(D6949,2))=C6949-2000,TRUE),1,0)*_xlfn.IFNA(VLOOKUP(LEFT(RIGHT(D6949,LEN(D6949)-6),LEN(RIGHT(D6949,LEN(D6949)-6))-3),'Filter Fuel'!$A$3:$I$29,HLOOKUP(LEFT(D6949,6),'Filter Fuel'!$B$1:$I$2,2,FALSE),FALSE),1)*IF(F6949=0,0,1)</f>
        <v>0</v>
      </c>
      <c r="B6949" t="s">
        <v>2</v>
      </c>
      <c r="C6949">
        <f t="shared" si="206"/>
        <v>2043</v>
      </c>
      <c r="D6949" t="str">
        <f t="shared" si="207"/>
        <v>FRETRAELCIMP40</v>
      </c>
      <c r="E6949" t="str">
        <f>VLOOKUP(D6949,'NZ40-POPT_tech_groups'!A:B,2,FALSE)</f>
        <v>NZ40-ENE-1-FRETRA</v>
      </c>
      <c r="F6949" s="3">
        <f>_xlfn.IFNA(_xlfn.IFNA(VLOOKUP(D6949,'Energy Share'!B:D,3,FALSE),VLOOKUP(LEFT(D6949,LEN(D6949)-2),'Energy Share'!B:D,3,FALSE)),0)*HLOOKUP(C6949,'Energy Share'!$I$2:$AL$3,2,FALSE)*VLOOKUP(LEFT(D6949,6),'Energy Share'!$I$6:$J$14,2,FALSE)</f>
        <v>0</v>
      </c>
    </row>
    <row r="6950" spans="1:6" hidden="1" x14ac:dyDescent="0.3">
      <c r="A6950">
        <f>IF(IFERROR(_xlfn.NUMBERVALUE(RIGHT(D6950,2))=C6950-2000,TRUE),1,0)*_xlfn.IFNA(VLOOKUP(LEFT(RIGHT(D6950,LEN(D6950)-6),LEN(RIGHT(D6950,LEN(D6950)-6))-3),'Filter Fuel'!$A$3:$I$29,HLOOKUP(LEFT(D6950,6),'Filter Fuel'!$B$1:$I$2,2,FALSE),FALSE),1)*IF(F6950=0,0,1)</f>
        <v>0</v>
      </c>
      <c r="B6950" t="s">
        <v>2</v>
      </c>
      <c r="C6950">
        <f t="shared" si="206"/>
        <v>2043</v>
      </c>
      <c r="D6950" t="str">
        <f t="shared" si="207"/>
        <v>FRETRAELCIMP41</v>
      </c>
      <c r="E6950" t="str">
        <f>VLOOKUP(D6950,'NZ40-POPT_tech_groups'!A:B,2,FALSE)</f>
        <v>NZ40-ENE-1-FRETRA</v>
      </c>
      <c r="F6950" s="3">
        <f>_xlfn.IFNA(_xlfn.IFNA(VLOOKUP(D6950,'Energy Share'!B:D,3,FALSE),VLOOKUP(LEFT(D6950,LEN(D6950)-2),'Energy Share'!B:D,3,FALSE)),0)*HLOOKUP(C6950,'Energy Share'!$I$2:$AL$3,2,FALSE)*VLOOKUP(LEFT(D6950,6),'Energy Share'!$I$6:$J$14,2,FALSE)</f>
        <v>0</v>
      </c>
    </row>
    <row r="6951" spans="1:6" hidden="1" x14ac:dyDescent="0.3">
      <c r="A6951">
        <f>IF(IFERROR(_xlfn.NUMBERVALUE(RIGHT(D6951,2))=C6951-2000,TRUE),1,0)*_xlfn.IFNA(VLOOKUP(LEFT(RIGHT(D6951,LEN(D6951)-6),LEN(RIGHT(D6951,LEN(D6951)-6))-3),'Filter Fuel'!$A$3:$I$29,HLOOKUP(LEFT(D6951,6),'Filter Fuel'!$B$1:$I$2,2,FALSE),FALSE),1)*IF(F6951=0,0,1)</f>
        <v>0</v>
      </c>
      <c r="B6951" t="s">
        <v>2</v>
      </c>
      <c r="C6951">
        <f t="shared" si="206"/>
        <v>2043</v>
      </c>
      <c r="D6951" t="str">
        <f t="shared" si="207"/>
        <v>FRETRAELCIMP42</v>
      </c>
      <c r="E6951" t="str">
        <f>VLOOKUP(D6951,'NZ40-POPT_tech_groups'!A:B,2,FALSE)</f>
        <v>NZ40-ENE-1-FRETRA</v>
      </c>
      <c r="F6951" s="3">
        <f>_xlfn.IFNA(_xlfn.IFNA(VLOOKUP(D6951,'Energy Share'!B:D,3,FALSE),VLOOKUP(LEFT(D6951,LEN(D6951)-2),'Energy Share'!B:D,3,FALSE)),0)*HLOOKUP(C6951,'Energy Share'!$I$2:$AL$3,2,FALSE)*VLOOKUP(LEFT(D6951,6),'Energy Share'!$I$6:$J$14,2,FALSE)</f>
        <v>0</v>
      </c>
    </row>
    <row r="6952" spans="1:6" hidden="1" x14ac:dyDescent="0.3">
      <c r="A6952">
        <f>IF(IFERROR(_xlfn.NUMBERVALUE(RIGHT(D6952,2))=C6952-2000,TRUE),1,0)*_xlfn.IFNA(VLOOKUP(LEFT(RIGHT(D6952,LEN(D6952)-6),LEN(RIGHT(D6952,LEN(D6952)-6))-3),'Filter Fuel'!$A$3:$I$29,HLOOKUP(LEFT(D6952,6),'Filter Fuel'!$B$1:$I$2,2,FALSE),FALSE),1)*IF(F6952=0,0,1)</f>
        <v>0</v>
      </c>
      <c r="B6952" t="s">
        <v>2</v>
      </c>
      <c r="C6952">
        <f t="shared" si="206"/>
        <v>2043</v>
      </c>
      <c r="D6952" t="str">
        <f t="shared" si="207"/>
        <v>FRETRAELCIMP43</v>
      </c>
      <c r="E6952" t="str">
        <f>VLOOKUP(D6952,'NZ40-POPT_tech_groups'!A:B,2,FALSE)</f>
        <v>NZ40-ENE-1-FRETRA</v>
      </c>
      <c r="F6952" s="3">
        <f>_xlfn.IFNA(_xlfn.IFNA(VLOOKUP(D6952,'Energy Share'!B:D,3,FALSE),VLOOKUP(LEFT(D6952,LEN(D6952)-2),'Energy Share'!B:D,3,FALSE)),0)*HLOOKUP(C6952,'Energy Share'!$I$2:$AL$3,2,FALSE)*VLOOKUP(LEFT(D6952,6),'Energy Share'!$I$6:$J$14,2,FALSE)</f>
        <v>0</v>
      </c>
    </row>
    <row r="6953" spans="1:6" hidden="1" x14ac:dyDescent="0.3">
      <c r="A6953">
        <f>IF(IFERROR(_xlfn.NUMBERVALUE(RIGHT(D6953,2))=C6953-2000,TRUE),1,0)*_xlfn.IFNA(VLOOKUP(LEFT(RIGHT(D6953,LEN(D6953)-6),LEN(RIGHT(D6953,LEN(D6953)-6))-3),'Filter Fuel'!$A$3:$I$29,HLOOKUP(LEFT(D6953,6),'Filter Fuel'!$B$1:$I$2,2,FALSE),FALSE),1)*IF(F6953=0,0,1)</f>
        <v>0</v>
      </c>
      <c r="B6953" t="s">
        <v>2</v>
      </c>
      <c r="C6953">
        <f t="shared" si="206"/>
        <v>2043</v>
      </c>
      <c r="D6953" t="str">
        <f t="shared" si="207"/>
        <v>FRETRAELCIMP44</v>
      </c>
      <c r="E6953" t="str">
        <f>VLOOKUP(D6953,'NZ40-POPT_tech_groups'!A:B,2,FALSE)</f>
        <v>NZ40-ENE-1-FRETRA</v>
      </c>
      <c r="F6953" s="3">
        <f>_xlfn.IFNA(_xlfn.IFNA(VLOOKUP(D6953,'Energy Share'!B:D,3,FALSE),VLOOKUP(LEFT(D6953,LEN(D6953)-2),'Energy Share'!B:D,3,FALSE)),0)*HLOOKUP(C6953,'Energy Share'!$I$2:$AL$3,2,FALSE)*VLOOKUP(LEFT(D6953,6),'Energy Share'!$I$6:$J$14,2,FALSE)</f>
        <v>0</v>
      </c>
    </row>
    <row r="6954" spans="1:6" hidden="1" x14ac:dyDescent="0.3">
      <c r="A6954">
        <f>IF(IFERROR(_xlfn.NUMBERVALUE(RIGHT(D6954,2))=C6954-2000,TRUE),1,0)*_xlfn.IFNA(VLOOKUP(LEFT(RIGHT(D6954,LEN(D6954)-6),LEN(RIGHT(D6954,LEN(D6954)-6))-3),'Filter Fuel'!$A$3:$I$29,HLOOKUP(LEFT(D6954,6),'Filter Fuel'!$B$1:$I$2,2,FALSE),FALSE),1)*IF(F6954=0,0,1)</f>
        <v>0</v>
      </c>
      <c r="B6954" t="s">
        <v>2</v>
      </c>
      <c r="C6954">
        <f t="shared" si="206"/>
        <v>2043</v>
      </c>
      <c r="D6954" t="str">
        <f t="shared" si="207"/>
        <v>FRETRAELCIMP45</v>
      </c>
      <c r="E6954" t="str">
        <f>VLOOKUP(D6954,'NZ40-POPT_tech_groups'!A:B,2,FALSE)</f>
        <v>NZ40-ENE-1-FRETRA</v>
      </c>
      <c r="F6954" s="3">
        <f>_xlfn.IFNA(_xlfn.IFNA(VLOOKUP(D6954,'Energy Share'!B:D,3,FALSE),VLOOKUP(LEFT(D6954,LEN(D6954)-2),'Energy Share'!B:D,3,FALSE)),0)*HLOOKUP(C6954,'Energy Share'!$I$2:$AL$3,2,FALSE)*VLOOKUP(LEFT(D6954,6),'Energy Share'!$I$6:$J$14,2,FALSE)</f>
        <v>0</v>
      </c>
    </row>
    <row r="6955" spans="1:6" hidden="1" x14ac:dyDescent="0.3">
      <c r="A6955">
        <f>IF(IFERROR(_xlfn.NUMBERVALUE(RIGHT(D6955,2))=C6955-2000,TRUE),1,0)*_xlfn.IFNA(VLOOKUP(LEFT(RIGHT(D6955,LEN(D6955)-6),LEN(RIGHT(D6955,LEN(D6955)-6))-3),'Filter Fuel'!$A$3:$I$29,HLOOKUP(LEFT(D6955,6),'Filter Fuel'!$B$1:$I$2,2,FALSE),FALSE),1)*IF(F6955=0,0,1)</f>
        <v>0</v>
      </c>
      <c r="B6955" t="s">
        <v>2</v>
      </c>
      <c r="C6955">
        <f t="shared" si="206"/>
        <v>2043</v>
      </c>
      <c r="D6955" t="str">
        <f t="shared" si="207"/>
        <v>FRETRAELCIMP46</v>
      </c>
      <c r="E6955" t="str">
        <f>VLOOKUP(D6955,'NZ40-POPT_tech_groups'!A:B,2,FALSE)</f>
        <v>NZ40-ENE-1-FRETRA</v>
      </c>
      <c r="F6955" s="3">
        <f>_xlfn.IFNA(_xlfn.IFNA(VLOOKUP(D6955,'Energy Share'!B:D,3,FALSE),VLOOKUP(LEFT(D6955,LEN(D6955)-2),'Energy Share'!B:D,3,FALSE)),0)*HLOOKUP(C6955,'Energy Share'!$I$2:$AL$3,2,FALSE)*VLOOKUP(LEFT(D6955,6),'Energy Share'!$I$6:$J$14,2,FALSE)</f>
        <v>0</v>
      </c>
    </row>
    <row r="6956" spans="1:6" hidden="1" x14ac:dyDescent="0.3">
      <c r="A6956">
        <f>IF(IFERROR(_xlfn.NUMBERVALUE(RIGHT(D6956,2))=C6956-2000,TRUE),1,0)*_xlfn.IFNA(VLOOKUP(LEFT(RIGHT(D6956,LEN(D6956)-6),LEN(RIGHT(D6956,LEN(D6956)-6))-3),'Filter Fuel'!$A$3:$I$29,HLOOKUP(LEFT(D6956,6),'Filter Fuel'!$B$1:$I$2,2,FALSE),FALSE),1)*IF(F6956=0,0,1)</f>
        <v>0</v>
      </c>
      <c r="B6956" t="s">
        <v>2</v>
      </c>
      <c r="C6956">
        <f t="shared" si="206"/>
        <v>2043</v>
      </c>
      <c r="D6956" t="str">
        <f t="shared" si="207"/>
        <v>FRETRAELCIMP47</v>
      </c>
      <c r="E6956" t="str">
        <f>VLOOKUP(D6956,'NZ40-POPT_tech_groups'!A:B,2,FALSE)</f>
        <v>NZ40-ENE-1-FRETRA</v>
      </c>
      <c r="F6956" s="3">
        <f>_xlfn.IFNA(_xlfn.IFNA(VLOOKUP(D6956,'Energy Share'!B:D,3,FALSE),VLOOKUP(LEFT(D6956,LEN(D6956)-2),'Energy Share'!B:D,3,FALSE)),0)*HLOOKUP(C6956,'Energy Share'!$I$2:$AL$3,2,FALSE)*VLOOKUP(LEFT(D6956,6),'Energy Share'!$I$6:$J$14,2,FALSE)</f>
        <v>0</v>
      </c>
    </row>
    <row r="6957" spans="1:6" hidden="1" x14ac:dyDescent="0.3">
      <c r="A6957">
        <f>IF(IFERROR(_xlfn.NUMBERVALUE(RIGHT(D6957,2))=C6957-2000,TRUE),1,0)*_xlfn.IFNA(VLOOKUP(LEFT(RIGHT(D6957,LEN(D6957)-6),LEN(RIGHT(D6957,LEN(D6957)-6))-3),'Filter Fuel'!$A$3:$I$29,HLOOKUP(LEFT(D6957,6),'Filter Fuel'!$B$1:$I$2,2,FALSE),FALSE),1)*IF(F6957=0,0,1)</f>
        <v>0</v>
      </c>
      <c r="B6957" t="s">
        <v>2</v>
      </c>
      <c r="C6957">
        <f t="shared" si="206"/>
        <v>2043</v>
      </c>
      <c r="D6957" t="str">
        <f t="shared" si="207"/>
        <v>FRETRAELCIMP48</v>
      </c>
      <c r="E6957" t="str">
        <f>VLOOKUP(D6957,'NZ40-POPT_tech_groups'!A:B,2,FALSE)</f>
        <v>NZ40-ENE-1-FRETRA</v>
      </c>
      <c r="F6957" s="3">
        <f>_xlfn.IFNA(_xlfn.IFNA(VLOOKUP(D6957,'Energy Share'!B:D,3,FALSE),VLOOKUP(LEFT(D6957,LEN(D6957)-2),'Energy Share'!B:D,3,FALSE)),0)*HLOOKUP(C6957,'Energy Share'!$I$2:$AL$3,2,FALSE)*VLOOKUP(LEFT(D6957,6),'Energy Share'!$I$6:$J$14,2,FALSE)</f>
        <v>0</v>
      </c>
    </row>
    <row r="6958" spans="1:6" hidden="1" x14ac:dyDescent="0.3">
      <c r="A6958">
        <f>IF(IFERROR(_xlfn.NUMBERVALUE(RIGHT(D6958,2))=C6958-2000,TRUE),1,0)*_xlfn.IFNA(VLOOKUP(LEFT(RIGHT(D6958,LEN(D6958)-6),LEN(RIGHT(D6958,LEN(D6958)-6))-3),'Filter Fuel'!$A$3:$I$29,HLOOKUP(LEFT(D6958,6),'Filter Fuel'!$B$1:$I$2,2,FALSE),FALSE),1)*IF(F6958=0,0,1)</f>
        <v>0</v>
      </c>
      <c r="B6958" t="s">
        <v>2</v>
      </c>
      <c r="C6958">
        <f t="shared" si="206"/>
        <v>2043</v>
      </c>
      <c r="D6958" t="str">
        <f t="shared" si="207"/>
        <v>FRETRAELCIMP49</v>
      </c>
      <c r="E6958" t="str">
        <f>VLOOKUP(D6958,'NZ40-POPT_tech_groups'!A:B,2,FALSE)</f>
        <v>NZ40-ENE-1-FRETRA</v>
      </c>
      <c r="F6958" s="3">
        <f>_xlfn.IFNA(_xlfn.IFNA(VLOOKUP(D6958,'Energy Share'!B:D,3,FALSE),VLOOKUP(LEFT(D6958,LEN(D6958)-2),'Energy Share'!B:D,3,FALSE)),0)*HLOOKUP(C6958,'Energy Share'!$I$2:$AL$3,2,FALSE)*VLOOKUP(LEFT(D6958,6),'Energy Share'!$I$6:$J$14,2,FALSE)</f>
        <v>0</v>
      </c>
    </row>
    <row r="6959" spans="1:6" hidden="1" x14ac:dyDescent="0.3">
      <c r="A6959">
        <f>IF(IFERROR(_xlfn.NUMBERVALUE(RIGHT(D6959,2))=C6959-2000,TRUE),1,0)*_xlfn.IFNA(VLOOKUP(LEFT(RIGHT(D6959,LEN(D6959)-6),LEN(RIGHT(D6959,LEN(D6959)-6))-3),'Filter Fuel'!$A$3:$I$29,HLOOKUP(LEFT(D6959,6),'Filter Fuel'!$B$1:$I$2,2,FALSE),FALSE),1)*IF(F6959=0,0,1)</f>
        <v>0</v>
      </c>
      <c r="B6959" t="s">
        <v>2</v>
      </c>
      <c r="C6959">
        <f t="shared" si="206"/>
        <v>2043</v>
      </c>
      <c r="D6959" t="str">
        <f t="shared" si="207"/>
        <v>FRETRAELCIMP50</v>
      </c>
      <c r="E6959" t="str">
        <f>VLOOKUP(D6959,'NZ40-POPT_tech_groups'!A:B,2,FALSE)</f>
        <v>NZ40-ENE-1-FRETRA</v>
      </c>
      <c r="F6959" s="3">
        <f>_xlfn.IFNA(_xlfn.IFNA(VLOOKUP(D6959,'Energy Share'!B:D,3,FALSE),VLOOKUP(LEFT(D6959,LEN(D6959)-2),'Energy Share'!B:D,3,FALSE)),0)*HLOOKUP(C6959,'Energy Share'!$I$2:$AL$3,2,FALSE)*VLOOKUP(LEFT(D6959,6),'Energy Share'!$I$6:$J$14,2,FALSE)</f>
        <v>0</v>
      </c>
    </row>
    <row r="6960" spans="1:6" hidden="1" x14ac:dyDescent="0.3">
      <c r="A6960">
        <f>IF(IFERROR(_xlfn.NUMBERVALUE(RIGHT(D6960,2))=C6960-2000,TRUE),1,0)*_xlfn.IFNA(VLOOKUP(LEFT(RIGHT(D6960,LEN(D6960)-6),LEN(RIGHT(D6960,LEN(D6960)-6))-3),'Filter Fuel'!$A$3:$I$29,HLOOKUP(LEFT(D6960,6),'Filter Fuel'!$B$1:$I$2,2,FALSE),FALSE),1)*IF(F6960=0,0,1)</f>
        <v>0</v>
      </c>
      <c r="B6960" t="s">
        <v>2</v>
      </c>
      <c r="C6960">
        <f t="shared" si="206"/>
        <v>2043</v>
      </c>
      <c r="D6960" t="str">
        <f t="shared" si="207"/>
        <v>INDBDGELCIMP16</v>
      </c>
      <c r="E6960" t="str">
        <f>VLOOKUP(D6960,'NZ40-POPT_tech_groups'!A:B,2,FALSE)</f>
        <v>NZ40-ENE-1-INDBDG</v>
      </c>
      <c r="F6960" s="3">
        <f>_xlfn.IFNA(_xlfn.IFNA(VLOOKUP(D6960,'Energy Share'!B:D,3,FALSE),VLOOKUP(LEFT(D6960,LEN(D6960)-2),'Energy Share'!B:D,3,FALSE)),0)*HLOOKUP(C6960,'Energy Share'!$I$2:$AL$3,2,FALSE)*VLOOKUP(LEFT(D6960,6),'Energy Share'!$I$6:$J$14,2,FALSE)</f>
        <v>0</v>
      </c>
    </row>
    <row r="6961" spans="1:6" hidden="1" x14ac:dyDescent="0.3">
      <c r="A6961">
        <f>IF(IFERROR(_xlfn.NUMBERVALUE(RIGHT(D6961,2))=C6961-2000,TRUE),1,0)*_xlfn.IFNA(VLOOKUP(LEFT(RIGHT(D6961,LEN(D6961)-6),LEN(RIGHT(D6961,LEN(D6961)-6))-3),'Filter Fuel'!$A$3:$I$29,HLOOKUP(LEFT(D6961,6),'Filter Fuel'!$B$1:$I$2,2,FALSE),FALSE),1)*IF(F6961=0,0,1)</f>
        <v>0</v>
      </c>
      <c r="B6961" t="s">
        <v>2</v>
      </c>
      <c r="C6961">
        <f t="shared" si="206"/>
        <v>2043</v>
      </c>
      <c r="D6961" t="str">
        <f t="shared" si="207"/>
        <v>INDBDGELCIMP17</v>
      </c>
      <c r="E6961" t="str">
        <f>VLOOKUP(D6961,'NZ40-POPT_tech_groups'!A:B,2,FALSE)</f>
        <v>NZ40-ENE-1-INDBDG</v>
      </c>
      <c r="F6961" s="3">
        <f>_xlfn.IFNA(_xlfn.IFNA(VLOOKUP(D6961,'Energy Share'!B:D,3,FALSE),VLOOKUP(LEFT(D6961,LEN(D6961)-2),'Energy Share'!B:D,3,FALSE)),0)*HLOOKUP(C6961,'Energy Share'!$I$2:$AL$3,2,FALSE)*VLOOKUP(LEFT(D6961,6),'Energy Share'!$I$6:$J$14,2,FALSE)</f>
        <v>0</v>
      </c>
    </row>
    <row r="6962" spans="1:6" hidden="1" x14ac:dyDescent="0.3">
      <c r="A6962">
        <f>IF(IFERROR(_xlfn.NUMBERVALUE(RIGHT(D6962,2))=C6962-2000,TRUE),1,0)*_xlfn.IFNA(VLOOKUP(LEFT(RIGHT(D6962,LEN(D6962)-6),LEN(RIGHT(D6962,LEN(D6962)-6))-3),'Filter Fuel'!$A$3:$I$29,HLOOKUP(LEFT(D6962,6),'Filter Fuel'!$B$1:$I$2,2,FALSE),FALSE),1)*IF(F6962=0,0,1)</f>
        <v>0</v>
      </c>
      <c r="B6962" t="s">
        <v>2</v>
      </c>
      <c r="C6962">
        <f t="shared" si="206"/>
        <v>2043</v>
      </c>
      <c r="D6962" t="str">
        <f t="shared" si="207"/>
        <v>INDBDGELCIMP18</v>
      </c>
      <c r="E6962" t="str">
        <f>VLOOKUP(D6962,'NZ40-POPT_tech_groups'!A:B,2,FALSE)</f>
        <v>NZ40-ENE-1-INDBDG</v>
      </c>
      <c r="F6962" s="3">
        <f>_xlfn.IFNA(_xlfn.IFNA(VLOOKUP(D6962,'Energy Share'!B:D,3,FALSE),VLOOKUP(LEFT(D6962,LEN(D6962)-2),'Energy Share'!B:D,3,FALSE)),0)*HLOOKUP(C6962,'Energy Share'!$I$2:$AL$3,2,FALSE)*VLOOKUP(LEFT(D6962,6),'Energy Share'!$I$6:$J$14,2,FALSE)</f>
        <v>0</v>
      </c>
    </row>
    <row r="6963" spans="1:6" hidden="1" x14ac:dyDescent="0.3">
      <c r="A6963">
        <f>IF(IFERROR(_xlfn.NUMBERVALUE(RIGHT(D6963,2))=C6963-2000,TRUE),1,0)*_xlfn.IFNA(VLOOKUP(LEFT(RIGHT(D6963,LEN(D6963)-6),LEN(RIGHT(D6963,LEN(D6963)-6))-3),'Filter Fuel'!$A$3:$I$29,HLOOKUP(LEFT(D6963,6),'Filter Fuel'!$B$1:$I$2,2,FALSE),FALSE),1)*IF(F6963=0,0,1)</f>
        <v>0</v>
      </c>
      <c r="B6963" t="s">
        <v>2</v>
      </c>
      <c r="C6963">
        <f t="shared" si="206"/>
        <v>2043</v>
      </c>
      <c r="D6963" t="str">
        <f t="shared" si="207"/>
        <v>INDBDGELCIMP19</v>
      </c>
      <c r="E6963" t="str">
        <f>VLOOKUP(D6963,'NZ40-POPT_tech_groups'!A:B,2,FALSE)</f>
        <v>NZ40-ENE-1-INDBDG</v>
      </c>
      <c r="F6963" s="3">
        <f>_xlfn.IFNA(_xlfn.IFNA(VLOOKUP(D6963,'Energy Share'!B:D,3,FALSE),VLOOKUP(LEFT(D6963,LEN(D6963)-2),'Energy Share'!B:D,3,FALSE)),0)*HLOOKUP(C6963,'Energy Share'!$I$2:$AL$3,2,FALSE)*VLOOKUP(LEFT(D6963,6),'Energy Share'!$I$6:$J$14,2,FALSE)</f>
        <v>0</v>
      </c>
    </row>
    <row r="6964" spans="1:6" hidden="1" x14ac:dyDescent="0.3">
      <c r="A6964">
        <f>IF(IFERROR(_xlfn.NUMBERVALUE(RIGHT(D6964,2))=C6964-2000,TRUE),1,0)*_xlfn.IFNA(VLOOKUP(LEFT(RIGHT(D6964,LEN(D6964)-6),LEN(RIGHT(D6964,LEN(D6964)-6))-3),'Filter Fuel'!$A$3:$I$29,HLOOKUP(LEFT(D6964,6),'Filter Fuel'!$B$1:$I$2,2,FALSE),FALSE),1)*IF(F6964=0,0,1)</f>
        <v>0</v>
      </c>
      <c r="B6964" t="s">
        <v>2</v>
      </c>
      <c r="C6964">
        <f t="shared" si="206"/>
        <v>2043</v>
      </c>
      <c r="D6964" t="str">
        <f t="shared" si="207"/>
        <v>INDBDGELCIMP20</v>
      </c>
      <c r="E6964" t="str">
        <f>VLOOKUP(D6964,'NZ40-POPT_tech_groups'!A:B,2,FALSE)</f>
        <v>NZ40-ENE-1-INDBDG</v>
      </c>
      <c r="F6964" s="3">
        <f>_xlfn.IFNA(_xlfn.IFNA(VLOOKUP(D6964,'Energy Share'!B:D,3,FALSE),VLOOKUP(LEFT(D6964,LEN(D6964)-2),'Energy Share'!B:D,3,FALSE)),0)*HLOOKUP(C6964,'Energy Share'!$I$2:$AL$3,2,FALSE)*VLOOKUP(LEFT(D6964,6),'Energy Share'!$I$6:$J$14,2,FALSE)</f>
        <v>0</v>
      </c>
    </row>
    <row r="6965" spans="1:6" hidden="1" x14ac:dyDescent="0.3">
      <c r="A6965">
        <f>IF(IFERROR(_xlfn.NUMBERVALUE(RIGHT(D6965,2))=C6965-2000,TRUE),1,0)*_xlfn.IFNA(VLOOKUP(LEFT(RIGHT(D6965,LEN(D6965)-6),LEN(RIGHT(D6965,LEN(D6965)-6))-3),'Filter Fuel'!$A$3:$I$29,HLOOKUP(LEFT(D6965,6),'Filter Fuel'!$B$1:$I$2,2,FALSE),FALSE),1)*IF(F6965=0,0,1)</f>
        <v>0</v>
      </c>
      <c r="B6965" t="s">
        <v>2</v>
      </c>
      <c r="C6965">
        <f t="shared" si="206"/>
        <v>2043</v>
      </c>
      <c r="D6965" t="str">
        <f t="shared" si="207"/>
        <v>INDBDGELCIMP21</v>
      </c>
      <c r="E6965" t="str">
        <f>VLOOKUP(D6965,'NZ40-POPT_tech_groups'!A:B,2,FALSE)</f>
        <v>NZ40-ENE-1-INDBDG</v>
      </c>
      <c r="F6965" s="3">
        <f>_xlfn.IFNA(_xlfn.IFNA(VLOOKUP(D6965,'Energy Share'!B:D,3,FALSE),VLOOKUP(LEFT(D6965,LEN(D6965)-2),'Energy Share'!B:D,3,FALSE)),0)*HLOOKUP(C6965,'Energy Share'!$I$2:$AL$3,2,FALSE)*VLOOKUP(LEFT(D6965,6),'Energy Share'!$I$6:$J$14,2,FALSE)</f>
        <v>0</v>
      </c>
    </row>
    <row r="6966" spans="1:6" hidden="1" x14ac:dyDescent="0.3">
      <c r="A6966">
        <f>IF(IFERROR(_xlfn.NUMBERVALUE(RIGHT(D6966,2))=C6966-2000,TRUE),1,0)*_xlfn.IFNA(VLOOKUP(LEFT(RIGHT(D6966,LEN(D6966)-6),LEN(RIGHT(D6966,LEN(D6966)-6))-3),'Filter Fuel'!$A$3:$I$29,HLOOKUP(LEFT(D6966,6),'Filter Fuel'!$B$1:$I$2,2,FALSE),FALSE),1)*IF(F6966=0,0,1)</f>
        <v>0</v>
      </c>
      <c r="B6966" t="s">
        <v>2</v>
      </c>
      <c r="C6966">
        <f t="shared" si="206"/>
        <v>2043</v>
      </c>
      <c r="D6966" t="str">
        <f t="shared" si="207"/>
        <v>INDBDGELCIMP22</v>
      </c>
      <c r="E6966" t="str">
        <f>VLOOKUP(D6966,'NZ40-POPT_tech_groups'!A:B,2,FALSE)</f>
        <v>NZ40-ENE-1-INDBDG</v>
      </c>
      <c r="F6966" s="3">
        <f>_xlfn.IFNA(_xlfn.IFNA(VLOOKUP(D6966,'Energy Share'!B:D,3,FALSE),VLOOKUP(LEFT(D6966,LEN(D6966)-2),'Energy Share'!B:D,3,FALSE)),0)*HLOOKUP(C6966,'Energy Share'!$I$2:$AL$3,2,FALSE)*VLOOKUP(LEFT(D6966,6),'Energy Share'!$I$6:$J$14,2,FALSE)</f>
        <v>0</v>
      </c>
    </row>
    <row r="6967" spans="1:6" hidden="1" x14ac:dyDescent="0.3">
      <c r="A6967">
        <f>IF(IFERROR(_xlfn.NUMBERVALUE(RIGHT(D6967,2))=C6967-2000,TRUE),1,0)*_xlfn.IFNA(VLOOKUP(LEFT(RIGHT(D6967,LEN(D6967)-6),LEN(RIGHT(D6967,LEN(D6967)-6))-3),'Filter Fuel'!$A$3:$I$29,HLOOKUP(LEFT(D6967,6),'Filter Fuel'!$B$1:$I$2,2,FALSE),FALSE),1)*IF(F6967=0,0,1)</f>
        <v>0</v>
      </c>
      <c r="B6967" t="s">
        <v>2</v>
      </c>
      <c r="C6967">
        <f t="shared" si="206"/>
        <v>2043</v>
      </c>
      <c r="D6967" t="str">
        <f t="shared" si="207"/>
        <v>INDBDGELCIMP23</v>
      </c>
      <c r="E6967" t="str">
        <f>VLOOKUP(D6967,'NZ40-POPT_tech_groups'!A:B,2,FALSE)</f>
        <v>NZ40-ENE-1-INDBDG</v>
      </c>
      <c r="F6967" s="3">
        <f>_xlfn.IFNA(_xlfn.IFNA(VLOOKUP(D6967,'Energy Share'!B:D,3,FALSE),VLOOKUP(LEFT(D6967,LEN(D6967)-2),'Energy Share'!B:D,3,FALSE)),0)*HLOOKUP(C6967,'Energy Share'!$I$2:$AL$3,2,FALSE)*VLOOKUP(LEFT(D6967,6),'Energy Share'!$I$6:$J$14,2,FALSE)</f>
        <v>0</v>
      </c>
    </row>
    <row r="6968" spans="1:6" hidden="1" x14ac:dyDescent="0.3">
      <c r="A6968">
        <f>IF(IFERROR(_xlfn.NUMBERVALUE(RIGHT(D6968,2))=C6968-2000,TRUE),1,0)*_xlfn.IFNA(VLOOKUP(LEFT(RIGHT(D6968,LEN(D6968)-6),LEN(RIGHT(D6968,LEN(D6968)-6))-3),'Filter Fuel'!$A$3:$I$29,HLOOKUP(LEFT(D6968,6),'Filter Fuel'!$B$1:$I$2,2,FALSE),FALSE),1)*IF(F6968=0,0,1)</f>
        <v>0</v>
      </c>
      <c r="B6968" t="s">
        <v>2</v>
      </c>
      <c r="C6968">
        <f t="shared" si="206"/>
        <v>2043</v>
      </c>
      <c r="D6968" t="str">
        <f t="shared" si="207"/>
        <v>INDBDGELCIMP24</v>
      </c>
      <c r="E6968" t="str">
        <f>VLOOKUP(D6968,'NZ40-POPT_tech_groups'!A:B,2,FALSE)</f>
        <v>NZ40-ENE-1-INDBDG</v>
      </c>
      <c r="F6968" s="3">
        <f>_xlfn.IFNA(_xlfn.IFNA(VLOOKUP(D6968,'Energy Share'!B:D,3,FALSE),VLOOKUP(LEFT(D6968,LEN(D6968)-2),'Energy Share'!B:D,3,FALSE)),0)*HLOOKUP(C6968,'Energy Share'!$I$2:$AL$3,2,FALSE)*VLOOKUP(LEFT(D6968,6),'Energy Share'!$I$6:$J$14,2,FALSE)</f>
        <v>0</v>
      </c>
    </row>
    <row r="6969" spans="1:6" hidden="1" x14ac:dyDescent="0.3">
      <c r="A6969">
        <f>IF(IFERROR(_xlfn.NUMBERVALUE(RIGHT(D6969,2))=C6969-2000,TRUE),1,0)*_xlfn.IFNA(VLOOKUP(LEFT(RIGHT(D6969,LEN(D6969)-6),LEN(RIGHT(D6969,LEN(D6969)-6))-3),'Filter Fuel'!$A$3:$I$29,HLOOKUP(LEFT(D6969,6),'Filter Fuel'!$B$1:$I$2,2,FALSE),FALSE),1)*IF(F6969=0,0,1)</f>
        <v>0</v>
      </c>
      <c r="B6969" t="s">
        <v>2</v>
      </c>
      <c r="C6969">
        <f t="shared" si="206"/>
        <v>2043</v>
      </c>
      <c r="D6969" t="str">
        <f t="shared" si="207"/>
        <v>INDBDGELCIMP25</v>
      </c>
      <c r="E6969" t="str">
        <f>VLOOKUP(D6969,'NZ40-POPT_tech_groups'!A:B,2,FALSE)</f>
        <v>NZ40-ENE-1-INDBDG</v>
      </c>
      <c r="F6969" s="3">
        <f>_xlfn.IFNA(_xlfn.IFNA(VLOOKUP(D6969,'Energy Share'!B:D,3,FALSE),VLOOKUP(LEFT(D6969,LEN(D6969)-2),'Energy Share'!B:D,3,FALSE)),0)*HLOOKUP(C6969,'Energy Share'!$I$2:$AL$3,2,FALSE)*VLOOKUP(LEFT(D6969,6),'Energy Share'!$I$6:$J$14,2,FALSE)</f>
        <v>0</v>
      </c>
    </row>
    <row r="6970" spans="1:6" hidden="1" x14ac:dyDescent="0.3">
      <c r="A6970">
        <f>IF(IFERROR(_xlfn.NUMBERVALUE(RIGHT(D6970,2))=C6970-2000,TRUE),1,0)*_xlfn.IFNA(VLOOKUP(LEFT(RIGHT(D6970,LEN(D6970)-6),LEN(RIGHT(D6970,LEN(D6970)-6))-3),'Filter Fuel'!$A$3:$I$29,HLOOKUP(LEFT(D6970,6),'Filter Fuel'!$B$1:$I$2,2,FALSE),FALSE),1)*IF(F6970=0,0,1)</f>
        <v>0</v>
      </c>
      <c r="B6970" t="s">
        <v>2</v>
      </c>
      <c r="C6970">
        <f t="shared" si="206"/>
        <v>2043</v>
      </c>
      <c r="D6970" t="str">
        <f t="shared" si="207"/>
        <v>INDBDGELCIMP26</v>
      </c>
      <c r="E6970" t="str">
        <f>VLOOKUP(D6970,'NZ40-POPT_tech_groups'!A:B,2,FALSE)</f>
        <v>NZ40-ENE-1-INDBDG</v>
      </c>
      <c r="F6970" s="3">
        <f>_xlfn.IFNA(_xlfn.IFNA(VLOOKUP(D6970,'Energy Share'!B:D,3,FALSE),VLOOKUP(LEFT(D6970,LEN(D6970)-2),'Energy Share'!B:D,3,FALSE)),0)*HLOOKUP(C6970,'Energy Share'!$I$2:$AL$3,2,FALSE)*VLOOKUP(LEFT(D6970,6),'Energy Share'!$I$6:$J$14,2,FALSE)</f>
        <v>0</v>
      </c>
    </row>
    <row r="6971" spans="1:6" hidden="1" x14ac:dyDescent="0.3">
      <c r="A6971">
        <f>IF(IFERROR(_xlfn.NUMBERVALUE(RIGHT(D6971,2))=C6971-2000,TRUE),1,0)*_xlfn.IFNA(VLOOKUP(LEFT(RIGHT(D6971,LEN(D6971)-6),LEN(RIGHT(D6971,LEN(D6971)-6))-3),'Filter Fuel'!$A$3:$I$29,HLOOKUP(LEFT(D6971,6),'Filter Fuel'!$B$1:$I$2,2,FALSE),FALSE),1)*IF(F6971=0,0,1)</f>
        <v>0</v>
      </c>
      <c r="B6971" t="s">
        <v>2</v>
      </c>
      <c r="C6971">
        <f t="shared" si="206"/>
        <v>2043</v>
      </c>
      <c r="D6971" t="str">
        <f t="shared" si="207"/>
        <v>INDBDGELCIMP27</v>
      </c>
      <c r="E6971" t="str">
        <f>VLOOKUP(D6971,'NZ40-POPT_tech_groups'!A:B,2,FALSE)</f>
        <v>NZ40-ENE-1-INDBDG</v>
      </c>
      <c r="F6971" s="3">
        <f>_xlfn.IFNA(_xlfn.IFNA(VLOOKUP(D6971,'Energy Share'!B:D,3,FALSE),VLOOKUP(LEFT(D6971,LEN(D6971)-2),'Energy Share'!B:D,3,FALSE)),0)*HLOOKUP(C6971,'Energy Share'!$I$2:$AL$3,2,FALSE)*VLOOKUP(LEFT(D6971,6),'Energy Share'!$I$6:$J$14,2,FALSE)</f>
        <v>0</v>
      </c>
    </row>
    <row r="6972" spans="1:6" hidden="1" x14ac:dyDescent="0.3">
      <c r="A6972">
        <f>IF(IFERROR(_xlfn.NUMBERVALUE(RIGHT(D6972,2))=C6972-2000,TRUE),1,0)*_xlfn.IFNA(VLOOKUP(LEFT(RIGHT(D6972,LEN(D6972)-6),LEN(RIGHT(D6972,LEN(D6972)-6))-3),'Filter Fuel'!$A$3:$I$29,HLOOKUP(LEFT(D6972,6),'Filter Fuel'!$B$1:$I$2,2,FALSE),FALSE),1)*IF(F6972=0,0,1)</f>
        <v>0</v>
      </c>
      <c r="B6972" t="s">
        <v>2</v>
      </c>
      <c r="C6972">
        <f t="shared" si="206"/>
        <v>2043</v>
      </c>
      <c r="D6972" t="str">
        <f t="shared" si="207"/>
        <v>INDBDGELCIMP28</v>
      </c>
      <c r="E6972" t="str">
        <f>VLOOKUP(D6972,'NZ40-POPT_tech_groups'!A:B,2,FALSE)</f>
        <v>NZ40-ENE-1-INDBDG</v>
      </c>
      <c r="F6972" s="3">
        <f>_xlfn.IFNA(_xlfn.IFNA(VLOOKUP(D6972,'Energy Share'!B:D,3,FALSE),VLOOKUP(LEFT(D6972,LEN(D6972)-2),'Energy Share'!B:D,3,FALSE)),0)*HLOOKUP(C6972,'Energy Share'!$I$2:$AL$3,2,FALSE)*VLOOKUP(LEFT(D6972,6),'Energy Share'!$I$6:$J$14,2,FALSE)</f>
        <v>0</v>
      </c>
    </row>
    <row r="6973" spans="1:6" hidden="1" x14ac:dyDescent="0.3">
      <c r="A6973">
        <f>IF(IFERROR(_xlfn.NUMBERVALUE(RIGHT(D6973,2))=C6973-2000,TRUE),1,0)*_xlfn.IFNA(VLOOKUP(LEFT(RIGHT(D6973,LEN(D6973)-6),LEN(RIGHT(D6973,LEN(D6973)-6))-3),'Filter Fuel'!$A$3:$I$29,HLOOKUP(LEFT(D6973,6),'Filter Fuel'!$B$1:$I$2,2,FALSE),FALSE),1)*IF(F6973=0,0,1)</f>
        <v>0</v>
      </c>
      <c r="B6973" t="s">
        <v>2</v>
      </c>
      <c r="C6973">
        <f t="shared" si="206"/>
        <v>2043</v>
      </c>
      <c r="D6973" t="str">
        <f t="shared" si="207"/>
        <v>INDBDGELCIMP29</v>
      </c>
      <c r="E6973" t="str">
        <f>VLOOKUP(D6973,'NZ40-POPT_tech_groups'!A:B,2,FALSE)</f>
        <v>NZ40-ENE-1-INDBDG</v>
      </c>
      <c r="F6973" s="3">
        <f>_xlfn.IFNA(_xlfn.IFNA(VLOOKUP(D6973,'Energy Share'!B:D,3,FALSE),VLOOKUP(LEFT(D6973,LEN(D6973)-2),'Energy Share'!B:D,3,FALSE)),0)*HLOOKUP(C6973,'Energy Share'!$I$2:$AL$3,2,FALSE)*VLOOKUP(LEFT(D6973,6),'Energy Share'!$I$6:$J$14,2,FALSE)</f>
        <v>0</v>
      </c>
    </row>
    <row r="6974" spans="1:6" hidden="1" x14ac:dyDescent="0.3">
      <c r="A6974">
        <f>IF(IFERROR(_xlfn.NUMBERVALUE(RIGHT(D6974,2))=C6974-2000,TRUE),1,0)*_xlfn.IFNA(VLOOKUP(LEFT(RIGHT(D6974,LEN(D6974)-6),LEN(RIGHT(D6974,LEN(D6974)-6))-3),'Filter Fuel'!$A$3:$I$29,HLOOKUP(LEFT(D6974,6),'Filter Fuel'!$B$1:$I$2,2,FALSE),FALSE),1)*IF(F6974=0,0,1)</f>
        <v>0</v>
      </c>
      <c r="B6974" t="s">
        <v>2</v>
      </c>
      <c r="C6974">
        <f t="shared" si="206"/>
        <v>2043</v>
      </c>
      <c r="D6974" t="str">
        <f t="shared" si="207"/>
        <v>INDBDGELCIMP30</v>
      </c>
      <c r="E6974" t="str">
        <f>VLOOKUP(D6974,'NZ40-POPT_tech_groups'!A:B,2,FALSE)</f>
        <v>NZ40-ENE-1-INDBDG</v>
      </c>
      <c r="F6974" s="3">
        <f>_xlfn.IFNA(_xlfn.IFNA(VLOOKUP(D6974,'Energy Share'!B:D,3,FALSE),VLOOKUP(LEFT(D6974,LEN(D6974)-2),'Energy Share'!B:D,3,FALSE)),0)*HLOOKUP(C6974,'Energy Share'!$I$2:$AL$3,2,FALSE)*VLOOKUP(LEFT(D6974,6),'Energy Share'!$I$6:$J$14,2,FALSE)</f>
        <v>0</v>
      </c>
    </row>
    <row r="6975" spans="1:6" hidden="1" x14ac:dyDescent="0.3">
      <c r="A6975">
        <f>IF(IFERROR(_xlfn.NUMBERVALUE(RIGHT(D6975,2))=C6975-2000,TRUE),1,0)*_xlfn.IFNA(VLOOKUP(LEFT(RIGHT(D6975,LEN(D6975)-6),LEN(RIGHT(D6975,LEN(D6975)-6))-3),'Filter Fuel'!$A$3:$I$29,HLOOKUP(LEFT(D6975,6),'Filter Fuel'!$B$1:$I$2,2,FALSE),FALSE),1)*IF(F6975=0,0,1)</f>
        <v>0</v>
      </c>
      <c r="B6975" t="s">
        <v>2</v>
      </c>
      <c r="C6975">
        <f t="shared" si="206"/>
        <v>2043</v>
      </c>
      <c r="D6975" t="str">
        <f t="shared" si="207"/>
        <v>INDBDGELCIMP31</v>
      </c>
      <c r="E6975" t="str">
        <f>VLOOKUP(D6975,'NZ40-POPT_tech_groups'!A:B,2,FALSE)</f>
        <v>NZ40-ENE-1-INDBDG</v>
      </c>
      <c r="F6975" s="3">
        <f>_xlfn.IFNA(_xlfn.IFNA(VLOOKUP(D6975,'Energy Share'!B:D,3,FALSE),VLOOKUP(LEFT(D6975,LEN(D6975)-2),'Energy Share'!B:D,3,FALSE)),0)*HLOOKUP(C6975,'Energy Share'!$I$2:$AL$3,2,FALSE)*VLOOKUP(LEFT(D6975,6),'Energy Share'!$I$6:$J$14,2,FALSE)</f>
        <v>0</v>
      </c>
    </row>
    <row r="6976" spans="1:6" hidden="1" x14ac:dyDescent="0.3">
      <c r="A6976">
        <f>IF(IFERROR(_xlfn.NUMBERVALUE(RIGHT(D6976,2))=C6976-2000,TRUE),1,0)*_xlfn.IFNA(VLOOKUP(LEFT(RIGHT(D6976,LEN(D6976)-6),LEN(RIGHT(D6976,LEN(D6976)-6))-3),'Filter Fuel'!$A$3:$I$29,HLOOKUP(LEFT(D6976,6),'Filter Fuel'!$B$1:$I$2,2,FALSE),FALSE),1)*IF(F6976=0,0,1)</f>
        <v>0</v>
      </c>
      <c r="B6976" t="s">
        <v>2</v>
      </c>
      <c r="C6976">
        <f t="shared" si="206"/>
        <v>2043</v>
      </c>
      <c r="D6976" t="str">
        <f t="shared" si="207"/>
        <v>INDBDGELCIMP32</v>
      </c>
      <c r="E6976" t="str">
        <f>VLOOKUP(D6976,'NZ40-POPT_tech_groups'!A:B,2,FALSE)</f>
        <v>NZ40-ENE-1-INDBDG</v>
      </c>
      <c r="F6976" s="3">
        <f>_xlfn.IFNA(_xlfn.IFNA(VLOOKUP(D6976,'Energy Share'!B:D,3,FALSE),VLOOKUP(LEFT(D6976,LEN(D6976)-2),'Energy Share'!B:D,3,FALSE)),0)*HLOOKUP(C6976,'Energy Share'!$I$2:$AL$3,2,FALSE)*VLOOKUP(LEFT(D6976,6),'Energy Share'!$I$6:$J$14,2,FALSE)</f>
        <v>0</v>
      </c>
    </row>
    <row r="6977" spans="1:6" hidden="1" x14ac:dyDescent="0.3">
      <c r="A6977">
        <f>IF(IFERROR(_xlfn.NUMBERVALUE(RIGHT(D6977,2))=C6977-2000,TRUE),1,0)*_xlfn.IFNA(VLOOKUP(LEFT(RIGHT(D6977,LEN(D6977)-6),LEN(RIGHT(D6977,LEN(D6977)-6))-3),'Filter Fuel'!$A$3:$I$29,HLOOKUP(LEFT(D6977,6),'Filter Fuel'!$B$1:$I$2,2,FALSE),FALSE),1)*IF(F6977=0,0,1)</f>
        <v>0</v>
      </c>
      <c r="B6977" t="s">
        <v>2</v>
      </c>
      <c r="C6977">
        <f t="shared" si="206"/>
        <v>2043</v>
      </c>
      <c r="D6977" t="str">
        <f t="shared" si="207"/>
        <v>INDBDGELCIMP33</v>
      </c>
      <c r="E6977" t="str">
        <f>VLOOKUP(D6977,'NZ40-POPT_tech_groups'!A:B,2,FALSE)</f>
        <v>NZ40-ENE-1-INDBDG</v>
      </c>
      <c r="F6977" s="3">
        <f>_xlfn.IFNA(_xlfn.IFNA(VLOOKUP(D6977,'Energy Share'!B:D,3,FALSE),VLOOKUP(LEFT(D6977,LEN(D6977)-2),'Energy Share'!B:D,3,FALSE)),0)*HLOOKUP(C6977,'Energy Share'!$I$2:$AL$3,2,FALSE)*VLOOKUP(LEFT(D6977,6),'Energy Share'!$I$6:$J$14,2,FALSE)</f>
        <v>0</v>
      </c>
    </row>
    <row r="6978" spans="1:6" hidden="1" x14ac:dyDescent="0.3">
      <c r="A6978">
        <f>IF(IFERROR(_xlfn.NUMBERVALUE(RIGHT(D6978,2))=C6978-2000,TRUE),1,0)*_xlfn.IFNA(VLOOKUP(LEFT(RIGHT(D6978,LEN(D6978)-6),LEN(RIGHT(D6978,LEN(D6978)-6))-3),'Filter Fuel'!$A$3:$I$29,HLOOKUP(LEFT(D6978,6),'Filter Fuel'!$B$1:$I$2,2,FALSE),FALSE),1)*IF(F6978=0,0,1)</f>
        <v>0</v>
      </c>
      <c r="B6978" t="s">
        <v>2</v>
      </c>
      <c r="C6978">
        <f t="shared" si="206"/>
        <v>2043</v>
      </c>
      <c r="D6978" t="str">
        <f t="shared" si="207"/>
        <v>INDBDGELCIMP34</v>
      </c>
      <c r="E6978" t="str">
        <f>VLOOKUP(D6978,'NZ40-POPT_tech_groups'!A:B,2,FALSE)</f>
        <v>NZ40-ENE-1-INDBDG</v>
      </c>
      <c r="F6978" s="3">
        <f>_xlfn.IFNA(_xlfn.IFNA(VLOOKUP(D6978,'Energy Share'!B:D,3,FALSE),VLOOKUP(LEFT(D6978,LEN(D6978)-2),'Energy Share'!B:D,3,FALSE)),0)*HLOOKUP(C6978,'Energy Share'!$I$2:$AL$3,2,FALSE)*VLOOKUP(LEFT(D6978,6),'Energy Share'!$I$6:$J$14,2,FALSE)</f>
        <v>0</v>
      </c>
    </row>
    <row r="6979" spans="1:6" hidden="1" x14ac:dyDescent="0.3">
      <c r="A6979">
        <f>IF(IFERROR(_xlfn.NUMBERVALUE(RIGHT(D6979,2))=C6979-2000,TRUE),1,0)*_xlfn.IFNA(VLOOKUP(LEFT(RIGHT(D6979,LEN(D6979)-6),LEN(RIGHT(D6979,LEN(D6979)-6))-3),'Filter Fuel'!$A$3:$I$29,HLOOKUP(LEFT(D6979,6),'Filter Fuel'!$B$1:$I$2,2,FALSE),FALSE),1)*IF(F6979=0,0,1)</f>
        <v>0</v>
      </c>
      <c r="B6979" t="s">
        <v>2</v>
      </c>
      <c r="C6979">
        <f t="shared" si="206"/>
        <v>2043</v>
      </c>
      <c r="D6979" t="str">
        <f t="shared" si="207"/>
        <v>INDBDGELCIMP35</v>
      </c>
      <c r="E6979" t="str">
        <f>VLOOKUP(D6979,'NZ40-POPT_tech_groups'!A:B,2,FALSE)</f>
        <v>NZ40-ENE-1-INDBDG</v>
      </c>
      <c r="F6979" s="3">
        <f>_xlfn.IFNA(_xlfn.IFNA(VLOOKUP(D6979,'Energy Share'!B:D,3,FALSE),VLOOKUP(LEFT(D6979,LEN(D6979)-2),'Energy Share'!B:D,3,FALSE)),0)*HLOOKUP(C6979,'Energy Share'!$I$2:$AL$3,2,FALSE)*VLOOKUP(LEFT(D6979,6),'Energy Share'!$I$6:$J$14,2,FALSE)</f>
        <v>0</v>
      </c>
    </row>
    <row r="6980" spans="1:6" hidden="1" x14ac:dyDescent="0.3">
      <c r="A6980">
        <f>IF(IFERROR(_xlfn.NUMBERVALUE(RIGHT(D6980,2))=C6980-2000,TRUE),1,0)*_xlfn.IFNA(VLOOKUP(LEFT(RIGHT(D6980,LEN(D6980)-6),LEN(RIGHT(D6980,LEN(D6980)-6))-3),'Filter Fuel'!$A$3:$I$29,HLOOKUP(LEFT(D6980,6),'Filter Fuel'!$B$1:$I$2,2,FALSE),FALSE),1)*IF(F6980=0,0,1)</f>
        <v>0</v>
      </c>
      <c r="B6980" t="s">
        <v>2</v>
      </c>
      <c r="C6980">
        <f t="shared" si="206"/>
        <v>2043</v>
      </c>
      <c r="D6980" t="str">
        <f t="shared" si="207"/>
        <v>INDBDGELCIMP36</v>
      </c>
      <c r="E6980" t="str">
        <f>VLOOKUP(D6980,'NZ40-POPT_tech_groups'!A:B,2,FALSE)</f>
        <v>NZ40-ENE-1-INDBDG</v>
      </c>
      <c r="F6980" s="3">
        <f>_xlfn.IFNA(_xlfn.IFNA(VLOOKUP(D6980,'Energy Share'!B:D,3,FALSE),VLOOKUP(LEFT(D6980,LEN(D6980)-2),'Energy Share'!B:D,3,FALSE)),0)*HLOOKUP(C6980,'Energy Share'!$I$2:$AL$3,2,FALSE)*VLOOKUP(LEFT(D6980,6),'Energy Share'!$I$6:$J$14,2,FALSE)</f>
        <v>0</v>
      </c>
    </row>
    <row r="6981" spans="1:6" hidden="1" x14ac:dyDescent="0.3">
      <c r="A6981">
        <f>IF(IFERROR(_xlfn.NUMBERVALUE(RIGHT(D6981,2))=C6981-2000,TRUE),1,0)*_xlfn.IFNA(VLOOKUP(LEFT(RIGHT(D6981,LEN(D6981)-6),LEN(RIGHT(D6981,LEN(D6981)-6))-3),'Filter Fuel'!$A$3:$I$29,HLOOKUP(LEFT(D6981,6),'Filter Fuel'!$B$1:$I$2,2,FALSE),FALSE),1)*IF(F6981=0,0,1)</f>
        <v>0</v>
      </c>
      <c r="B6981" t="s">
        <v>2</v>
      </c>
      <c r="C6981">
        <f t="shared" si="206"/>
        <v>2043</v>
      </c>
      <c r="D6981" t="str">
        <f t="shared" si="207"/>
        <v>INDBDGELCIMP37</v>
      </c>
      <c r="E6981" t="str">
        <f>VLOOKUP(D6981,'NZ40-POPT_tech_groups'!A:B,2,FALSE)</f>
        <v>NZ40-ENE-1-INDBDG</v>
      </c>
      <c r="F6981" s="3">
        <f>_xlfn.IFNA(_xlfn.IFNA(VLOOKUP(D6981,'Energy Share'!B:D,3,FALSE),VLOOKUP(LEFT(D6981,LEN(D6981)-2),'Energy Share'!B:D,3,FALSE)),0)*HLOOKUP(C6981,'Energy Share'!$I$2:$AL$3,2,FALSE)*VLOOKUP(LEFT(D6981,6),'Energy Share'!$I$6:$J$14,2,FALSE)</f>
        <v>0</v>
      </c>
    </row>
    <row r="6982" spans="1:6" hidden="1" x14ac:dyDescent="0.3">
      <c r="A6982">
        <f>IF(IFERROR(_xlfn.NUMBERVALUE(RIGHT(D6982,2))=C6982-2000,TRUE),1,0)*_xlfn.IFNA(VLOOKUP(LEFT(RIGHT(D6982,LEN(D6982)-6),LEN(RIGHT(D6982,LEN(D6982)-6))-3),'Filter Fuel'!$A$3:$I$29,HLOOKUP(LEFT(D6982,6),'Filter Fuel'!$B$1:$I$2,2,FALSE),FALSE),1)*IF(F6982=0,0,1)</f>
        <v>0</v>
      </c>
      <c r="B6982" t="s">
        <v>2</v>
      </c>
      <c r="C6982">
        <f t="shared" si="206"/>
        <v>2043</v>
      </c>
      <c r="D6982" t="str">
        <f t="shared" si="207"/>
        <v>INDBDGELCIMP38</v>
      </c>
      <c r="E6982" t="str">
        <f>VLOOKUP(D6982,'NZ40-POPT_tech_groups'!A:B,2,FALSE)</f>
        <v>NZ40-ENE-1-INDBDG</v>
      </c>
      <c r="F6982" s="3">
        <f>_xlfn.IFNA(_xlfn.IFNA(VLOOKUP(D6982,'Energy Share'!B:D,3,FALSE),VLOOKUP(LEFT(D6982,LEN(D6982)-2),'Energy Share'!B:D,3,FALSE)),0)*HLOOKUP(C6982,'Energy Share'!$I$2:$AL$3,2,FALSE)*VLOOKUP(LEFT(D6982,6),'Energy Share'!$I$6:$J$14,2,FALSE)</f>
        <v>0</v>
      </c>
    </row>
    <row r="6983" spans="1:6" hidden="1" x14ac:dyDescent="0.3">
      <c r="A6983">
        <f>IF(IFERROR(_xlfn.NUMBERVALUE(RIGHT(D6983,2))=C6983-2000,TRUE),1,0)*_xlfn.IFNA(VLOOKUP(LEFT(RIGHT(D6983,LEN(D6983)-6),LEN(RIGHT(D6983,LEN(D6983)-6))-3),'Filter Fuel'!$A$3:$I$29,HLOOKUP(LEFT(D6983,6),'Filter Fuel'!$B$1:$I$2,2,FALSE),FALSE),1)*IF(F6983=0,0,1)</f>
        <v>0</v>
      </c>
      <c r="B6983" t="s">
        <v>2</v>
      </c>
      <c r="C6983">
        <f t="shared" si="206"/>
        <v>2043</v>
      </c>
      <c r="D6983" t="str">
        <f t="shared" si="207"/>
        <v>INDBDGELCIMP39</v>
      </c>
      <c r="E6983" t="str">
        <f>VLOOKUP(D6983,'NZ40-POPT_tech_groups'!A:B,2,FALSE)</f>
        <v>NZ40-ENE-1-INDBDG</v>
      </c>
      <c r="F6983" s="3">
        <f>_xlfn.IFNA(_xlfn.IFNA(VLOOKUP(D6983,'Energy Share'!B:D,3,FALSE),VLOOKUP(LEFT(D6983,LEN(D6983)-2),'Energy Share'!B:D,3,FALSE)),0)*HLOOKUP(C6983,'Energy Share'!$I$2:$AL$3,2,FALSE)*VLOOKUP(LEFT(D6983,6),'Energy Share'!$I$6:$J$14,2,FALSE)</f>
        <v>0</v>
      </c>
    </row>
    <row r="6984" spans="1:6" hidden="1" x14ac:dyDescent="0.3">
      <c r="A6984">
        <f>IF(IFERROR(_xlfn.NUMBERVALUE(RIGHT(D6984,2))=C6984-2000,TRUE),1,0)*_xlfn.IFNA(VLOOKUP(LEFT(RIGHT(D6984,LEN(D6984)-6),LEN(RIGHT(D6984,LEN(D6984)-6))-3),'Filter Fuel'!$A$3:$I$29,HLOOKUP(LEFT(D6984,6),'Filter Fuel'!$B$1:$I$2,2,FALSE),FALSE),1)*IF(F6984=0,0,1)</f>
        <v>0</v>
      </c>
      <c r="B6984" t="s">
        <v>2</v>
      </c>
      <c r="C6984">
        <f t="shared" si="206"/>
        <v>2043</v>
      </c>
      <c r="D6984" t="str">
        <f t="shared" si="207"/>
        <v>INDBDGELCIMP40</v>
      </c>
      <c r="E6984" t="str">
        <f>VLOOKUP(D6984,'NZ40-POPT_tech_groups'!A:B,2,FALSE)</f>
        <v>NZ40-ENE-1-INDBDG</v>
      </c>
      <c r="F6984" s="3">
        <f>_xlfn.IFNA(_xlfn.IFNA(VLOOKUP(D6984,'Energy Share'!B:D,3,FALSE),VLOOKUP(LEFT(D6984,LEN(D6984)-2),'Energy Share'!B:D,3,FALSE)),0)*HLOOKUP(C6984,'Energy Share'!$I$2:$AL$3,2,FALSE)*VLOOKUP(LEFT(D6984,6),'Energy Share'!$I$6:$J$14,2,FALSE)</f>
        <v>0</v>
      </c>
    </row>
    <row r="6985" spans="1:6" hidden="1" x14ac:dyDescent="0.3">
      <c r="A6985">
        <f>IF(IFERROR(_xlfn.NUMBERVALUE(RIGHT(D6985,2))=C6985-2000,TRUE),1,0)*_xlfn.IFNA(VLOOKUP(LEFT(RIGHT(D6985,LEN(D6985)-6),LEN(RIGHT(D6985,LEN(D6985)-6))-3),'Filter Fuel'!$A$3:$I$29,HLOOKUP(LEFT(D6985,6),'Filter Fuel'!$B$1:$I$2,2,FALSE),FALSE),1)*IF(F6985=0,0,1)</f>
        <v>0</v>
      </c>
      <c r="B6985" t="s">
        <v>2</v>
      </c>
      <c r="C6985">
        <f t="shared" si="206"/>
        <v>2043</v>
      </c>
      <c r="D6985" t="str">
        <f t="shared" si="207"/>
        <v>INDBDGELCIMP41</v>
      </c>
      <c r="E6985" t="str">
        <f>VLOOKUP(D6985,'NZ40-POPT_tech_groups'!A:B,2,FALSE)</f>
        <v>NZ40-ENE-1-INDBDG</v>
      </c>
      <c r="F6985" s="3">
        <f>_xlfn.IFNA(_xlfn.IFNA(VLOOKUP(D6985,'Energy Share'!B:D,3,FALSE),VLOOKUP(LEFT(D6985,LEN(D6985)-2),'Energy Share'!B:D,3,FALSE)),0)*HLOOKUP(C6985,'Energy Share'!$I$2:$AL$3,2,FALSE)*VLOOKUP(LEFT(D6985,6),'Energy Share'!$I$6:$J$14,2,FALSE)</f>
        <v>0</v>
      </c>
    </row>
    <row r="6986" spans="1:6" hidden="1" x14ac:dyDescent="0.3">
      <c r="A6986">
        <f>IF(IFERROR(_xlfn.NUMBERVALUE(RIGHT(D6986,2))=C6986-2000,TRUE),1,0)*_xlfn.IFNA(VLOOKUP(LEFT(RIGHT(D6986,LEN(D6986)-6),LEN(RIGHT(D6986,LEN(D6986)-6))-3),'Filter Fuel'!$A$3:$I$29,HLOOKUP(LEFT(D6986,6),'Filter Fuel'!$B$1:$I$2,2,FALSE),FALSE),1)*IF(F6986=0,0,1)</f>
        <v>0</v>
      </c>
      <c r="B6986" t="s">
        <v>2</v>
      </c>
      <c r="C6986">
        <f t="shared" si="206"/>
        <v>2043</v>
      </c>
      <c r="D6986" t="str">
        <f t="shared" si="207"/>
        <v>INDBDGELCIMP42</v>
      </c>
      <c r="E6986" t="str">
        <f>VLOOKUP(D6986,'NZ40-POPT_tech_groups'!A:B,2,FALSE)</f>
        <v>NZ40-ENE-1-INDBDG</v>
      </c>
      <c r="F6986" s="3">
        <f>_xlfn.IFNA(_xlfn.IFNA(VLOOKUP(D6986,'Energy Share'!B:D,3,FALSE),VLOOKUP(LEFT(D6986,LEN(D6986)-2),'Energy Share'!B:D,3,FALSE)),0)*HLOOKUP(C6986,'Energy Share'!$I$2:$AL$3,2,FALSE)*VLOOKUP(LEFT(D6986,6),'Energy Share'!$I$6:$J$14,2,FALSE)</f>
        <v>0</v>
      </c>
    </row>
    <row r="6987" spans="1:6" hidden="1" x14ac:dyDescent="0.3">
      <c r="A6987">
        <f>IF(IFERROR(_xlfn.NUMBERVALUE(RIGHT(D6987,2))=C6987-2000,TRUE),1,0)*_xlfn.IFNA(VLOOKUP(LEFT(RIGHT(D6987,LEN(D6987)-6),LEN(RIGHT(D6987,LEN(D6987)-6))-3),'Filter Fuel'!$A$3:$I$29,HLOOKUP(LEFT(D6987,6),'Filter Fuel'!$B$1:$I$2,2,FALSE),FALSE),1)*IF(F6987=0,0,1)</f>
        <v>0</v>
      </c>
      <c r="B6987" t="s">
        <v>2</v>
      </c>
      <c r="C6987">
        <f t="shared" si="206"/>
        <v>2043</v>
      </c>
      <c r="D6987" t="str">
        <f t="shared" si="207"/>
        <v>INDBDGELCIMP43</v>
      </c>
      <c r="E6987" t="str">
        <f>VLOOKUP(D6987,'NZ40-POPT_tech_groups'!A:B,2,FALSE)</f>
        <v>NZ40-ENE-1-INDBDG</v>
      </c>
      <c r="F6987" s="3">
        <f>_xlfn.IFNA(_xlfn.IFNA(VLOOKUP(D6987,'Energy Share'!B:D,3,FALSE),VLOOKUP(LEFT(D6987,LEN(D6987)-2),'Energy Share'!B:D,3,FALSE)),0)*HLOOKUP(C6987,'Energy Share'!$I$2:$AL$3,2,FALSE)*VLOOKUP(LEFT(D6987,6),'Energy Share'!$I$6:$J$14,2,FALSE)</f>
        <v>0</v>
      </c>
    </row>
    <row r="6988" spans="1:6" hidden="1" x14ac:dyDescent="0.3">
      <c r="A6988">
        <f>IF(IFERROR(_xlfn.NUMBERVALUE(RIGHT(D6988,2))=C6988-2000,TRUE),1,0)*_xlfn.IFNA(VLOOKUP(LEFT(RIGHT(D6988,LEN(D6988)-6),LEN(RIGHT(D6988,LEN(D6988)-6))-3),'Filter Fuel'!$A$3:$I$29,HLOOKUP(LEFT(D6988,6),'Filter Fuel'!$B$1:$I$2,2,FALSE),FALSE),1)*IF(F6988=0,0,1)</f>
        <v>0</v>
      </c>
      <c r="B6988" t="s">
        <v>2</v>
      </c>
      <c r="C6988">
        <f t="shared" si="206"/>
        <v>2043</v>
      </c>
      <c r="D6988" t="str">
        <f t="shared" si="207"/>
        <v>INDBDGELCIMP44</v>
      </c>
      <c r="E6988" t="str">
        <f>VLOOKUP(D6988,'NZ40-POPT_tech_groups'!A:B,2,FALSE)</f>
        <v>NZ40-ENE-1-INDBDG</v>
      </c>
      <c r="F6988" s="3">
        <f>_xlfn.IFNA(_xlfn.IFNA(VLOOKUP(D6988,'Energy Share'!B:D,3,FALSE),VLOOKUP(LEFT(D6988,LEN(D6988)-2),'Energy Share'!B:D,3,FALSE)),0)*HLOOKUP(C6988,'Energy Share'!$I$2:$AL$3,2,FALSE)*VLOOKUP(LEFT(D6988,6),'Energy Share'!$I$6:$J$14,2,FALSE)</f>
        <v>0</v>
      </c>
    </row>
    <row r="6989" spans="1:6" hidden="1" x14ac:dyDescent="0.3">
      <c r="A6989">
        <f>IF(IFERROR(_xlfn.NUMBERVALUE(RIGHT(D6989,2))=C6989-2000,TRUE),1,0)*_xlfn.IFNA(VLOOKUP(LEFT(RIGHT(D6989,LEN(D6989)-6),LEN(RIGHT(D6989,LEN(D6989)-6))-3),'Filter Fuel'!$A$3:$I$29,HLOOKUP(LEFT(D6989,6),'Filter Fuel'!$B$1:$I$2,2,FALSE),FALSE),1)*IF(F6989=0,0,1)</f>
        <v>0</v>
      </c>
      <c r="B6989" t="s">
        <v>2</v>
      </c>
      <c r="C6989">
        <f t="shared" si="206"/>
        <v>2043</v>
      </c>
      <c r="D6989" t="str">
        <f t="shared" si="207"/>
        <v>INDBDGELCIMP45</v>
      </c>
      <c r="E6989" t="str">
        <f>VLOOKUP(D6989,'NZ40-POPT_tech_groups'!A:B,2,FALSE)</f>
        <v>NZ40-ENE-1-INDBDG</v>
      </c>
      <c r="F6989" s="3">
        <f>_xlfn.IFNA(_xlfn.IFNA(VLOOKUP(D6989,'Energy Share'!B:D,3,FALSE),VLOOKUP(LEFT(D6989,LEN(D6989)-2),'Energy Share'!B:D,3,FALSE)),0)*HLOOKUP(C6989,'Energy Share'!$I$2:$AL$3,2,FALSE)*VLOOKUP(LEFT(D6989,6),'Energy Share'!$I$6:$J$14,2,FALSE)</f>
        <v>0</v>
      </c>
    </row>
    <row r="6990" spans="1:6" hidden="1" x14ac:dyDescent="0.3">
      <c r="A6990">
        <f>IF(IFERROR(_xlfn.NUMBERVALUE(RIGHT(D6990,2))=C6990-2000,TRUE),1,0)*_xlfn.IFNA(VLOOKUP(LEFT(RIGHT(D6990,LEN(D6990)-6),LEN(RIGHT(D6990,LEN(D6990)-6))-3),'Filter Fuel'!$A$3:$I$29,HLOOKUP(LEFT(D6990,6),'Filter Fuel'!$B$1:$I$2,2,FALSE),FALSE),1)*IF(F6990=0,0,1)</f>
        <v>0</v>
      </c>
      <c r="B6990" t="s">
        <v>2</v>
      </c>
      <c r="C6990">
        <f t="shared" si="206"/>
        <v>2043</v>
      </c>
      <c r="D6990" t="str">
        <f t="shared" si="207"/>
        <v>INDBDGELCIMP46</v>
      </c>
      <c r="E6990" t="str">
        <f>VLOOKUP(D6990,'NZ40-POPT_tech_groups'!A:B,2,FALSE)</f>
        <v>NZ40-ENE-1-INDBDG</v>
      </c>
      <c r="F6990" s="3">
        <f>_xlfn.IFNA(_xlfn.IFNA(VLOOKUP(D6990,'Energy Share'!B:D,3,FALSE),VLOOKUP(LEFT(D6990,LEN(D6990)-2),'Energy Share'!B:D,3,FALSE)),0)*HLOOKUP(C6990,'Energy Share'!$I$2:$AL$3,2,FALSE)*VLOOKUP(LEFT(D6990,6),'Energy Share'!$I$6:$J$14,2,FALSE)</f>
        <v>0</v>
      </c>
    </row>
    <row r="6991" spans="1:6" hidden="1" x14ac:dyDescent="0.3">
      <c r="A6991">
        <f>IF(IFERROR(_xlfn.NUMBERVALUE(RIGHT(D6991,2))=C6991-2000,TRUE),1,0)*_xlfn.IFNA(VLOOKUP(LEFT(RIGHT(D6991,LEN(D6991)-6),LEN(RIGHT(D6991,LEN(D6991)-6))-3),'Filter Fuel'!$A$3:$I$29,HLOOKUP(LEFT(D6991,6),'Filter Fuel'!$B$1:$I$2,2,FALSE),FALSE),1)*IF(F6991=0,0,1)</f>
        <v>0</v>
      </c>
      <c r="B6991" t="s">
        <v>2</v>
      </c>
      <c r="C6991">
        <f t="shared" si="206"/>
        <v>2043</v>
      </c>
      <c r="D6991" t="str">
        <f t="shared" si="207"/>
        <v>INDBDGELCIMP47</v>
      </c>
      <c r="E6991" t="str">
        <f>VLOOKUP(D6991,'NZ40-POPT_tech_groups'!A:B,2,FALSE)</f>
        <v>NZ40-ENE-1-INDBDG</v>
      </c>
      <c r="F6991" s="3">
        <f>_xlfn.IFNA(_xlfn.IFNA(VLOOKUP(D6991,'Energy Share'!B:D,3,FALSE),VLOOKUP(LEFT(D6991,LEN(D6991)-2),'Energy Share'!B:D,3,FALSE)),0)*HLOOKUP(C6991,'Energy Share'!$I$2:$AL$3,2,FALSE)*VLOOKUP(LEFT(D6991,6),'Energy Share'!$I$6:$J$14,2,FALSE)</f>
        <v>0</v>
      </c>
    </row>
    <row r="6992" spans="1:6" hidden="1" x14ac:dyDescent="0.3">
      <c r="A6992">
        <f>IF(IFERROR(_xlfn.NUMBERVALUE(RIGHT(D6992,2))=C6992-2000,TRUE),1,0)*_xlfn.IFNA(VLOOKUP(LEFT(RIGHT(D6992,LEN(D6992)-6),LEN(RIGHT(D6992,LEN(D6992)-6))-3),'Filter Fuel'!$A$3:$I$29,HLOOKUP(LEFT(D6992,6),'Filter Fuel'!$B$1:$I$2,2,FALSE),FALSE),1)*IF(F6992=0,0,1)</f>
        <v>0</v>
      </c>
      <c r="B6992" t="s">
        <v>2</v>
      </c>
      <c r="C6992">
        <f t="shared" si="206"/>
        <v>2043</v>
      </c>
      <c r="D6992" t="str">
        <f t="shared" si="207"/>
        <v>INDBDGELCIMP48</v>
      </c>
      <c r="E6992" t="str">
        <f>VLOOKUP(D6992,'NZ40-POPT_tech_groups'!A:B,2,FALSE)</f>
        <v>NZ40-ENE-1-INDBDG</v>
      </c>
      <c r="F6992" s="3">
        <f>_xlfn.IFNA(_xlfn.IFNA(VLOOKUP(D6992,'Energy Share'!B:D,3,FALSE),VLOOKUP(LEFT(D6992,LEN(D6992)-2),'Energy Share'!B:D,3,FALSE)),0)*HLOOKUP(C6992,'Energy Share'!$I$2:$AL$3,2,FALSE)*VLOOKUP(LEFT(D6992,6),'Energy Share'!$I$6:$J$14,2,FALSE)</f>
        <v>0</v>
      </c>
    </row>
    <row r="6993" spans="1:6" hidden="1" x14ac:dyDescent="0.3">
      <c r="A6993">
        <f>IF(IFERROR(_xlfn.NUMBERVALUE(RIGHT(D6993,2))=C6993-2000,TRUE),1,0)*_xlfn.IFNA(VLOOKUP(LEFT(RIGHT(D6993,LEN(D6993)-6),LEN(RIGHT(D6993,LEN(D6993)-6))-3),'Filter Fuel'!$A$3:$I$29,HLOOKUP(LEFT(D6993,6),'Filter Fuel'!$B$1:$I$2,2,FALSE),FALSE),1)*IF(F6993=0,0,1)</f>
        <v>0</v>
      </c>
      <c r="B6993" t="s">
        <v>2</v>
      </c>
      <c r="C6993">
        <f t="shared" si="206"/>
        <v>2043</v>
      </c>
      <c r="D6993" t="str">
        <f t="shared" si="207"/>
        <v>INDBDGELCIMP49</v>
      </c>
      <c r="E6993" t="str">
        <f>VLOOKUP(D6993,'NZ40-POPT_tech_groups'!A:B,2,FALSE)</f>
        <v>NZ40-ENE-1-INDBDG</v>
      </c>
      <c r="F6993" s="3">
        <f>_xlfn.IFNA(_xlfn.IFNA(VLOOKUP(D6993,'Energy Share'!B:D,3,FALSE),VLOOKUP(LEFT(D6993,LEN(D6993)-2),'Energy Share'!B:D,3,FALSE)),0)*HLOOKUP(C6993,'Energy Share'!$I$2:$AL$3,2,FALSE)*VLOOKUP(LEFT(D6993,6),'Energy Share'!$I$6:$J$14,2,FALSE)</f>
        <v>0</v>
      </c>
    </row>
    <row r="6994" spans="1:6" hidden="1" x14ac:dyDescent="0.3">
      <c r="A6994">
        <f>IF(IFERROR(_xlfn.NUMBERVALUE(RIGHT(D6994,2))=C6994-2000,TRUE),1,0)*_xlfn.IFNA(VLOOKUP(LEFT(RIGHT(D6994,LEN(D6994)-6),LEN(RIGHT(D6994,LEN(D6994)-6))-3),'Filter Fuel'!$A$3:$I$29,HLOOKUP(LEFT(D6994,6),'Filter Fuel'!$B$1:$I$2,2,FALSE),FALSE),1)*IF(F6994=0,0,1)</f>
        <v>0</v>
      </c>
      <c r="B6994" t="s">
        <v>2</v>
      </c>
      <c r="C6994">
        <f t="shared" si="206"/>
        <v>2043</v>
      </c>
      <c r="D6994" t="str">
        <f t="shared" si="207"/>
        <v>INDBDGELCIMP50</v>
      </c>
      <c r="E6994" t="str">
        <f>VLOOKUP(D6994,'NZ40-POPT_tech_groups'!A:B,2,FALSE)</f>
        <v>NZ40-ENE-1-INDBDG</v>
      </c>
      <c r="F6994" s="3">
        <f>_xlfn.IFNA(_xlfn.IFNA(VLOOKUP(D6994,'Energy Share'!B:D,3,FALSE),VLOOKUP(LEFT(D6994,LEN(D6994)-2),'Energy Share'!B:D,3,FALSE)),0)*HLOOKUP(C6994,'Energy Share'!$I$2:$AL$3,2,FALSE)*VLOOKUP(LEFT(D6994,6),'Energy Share'!$I$6:$J$14,2,FALSE)</f>
        <v>0</v>
      </c>
    </row>
    <row r="6995" spans="1:6" hidden="1" x14ac:dyDescent="0.3">
      <c r="A6995">
        <f>IF(IFERROR(_xlfn.NUMBERVALUE(RIGHT(D6995,2))=C6995-2000,TRUE),1,0)*_xlfn.IFNA(VLOOKUP(LEFT(RIGHT(D6995,LEN(D6995)-6),LEN(RIGHT(D6995,LEN(D6995)-6))-3),'Filter Fuel'!$A$3:$I$29,HLOOKUP(LEFT(D6995,6),'Filter Fuel'!$B$1:$I$2,2,FALSE),FALSE),1)*IF(F6995=0,0,1)</f>
        <v>0</v>
      </c>
      <c r="B6995" t="s">
        <v>2</v>
      </c>
      <c r="C6995">
        <f t="shared" si="206"/>
        <v>2043</v>
      </c>
      <c r="D6995" t="str">
        <f t="shared" si="207"/>
        <v>PASTRAELCIMP16</v>
      </c>
      <c r="E6995" t="str">
        <f>VLOOKUP(D6995,'NZ40-POPT_tech_groups'!A:B,2,FALSE)</f>
        <v>NZ40-ENE-1-PASTRA</v>
      </c>
      <c r="F6995" s="3">
        <f>_xlfn.IFNA(_xlfn.IFNA(VLOOKUP(D6995,'Energy Share'!B:D,3,FALSE),VLOOKUP(LEFT(D6995,LEN(D6995)-2),'Energy Share'!B:D,3,FALSE)),0)*HLOOKUP(C6995,'Energy Share'!$I$2:$AL$3,2,FALSE)*VLOOKUP(LEFT(D6995,6),'Energy Share'!$I$6:$J$14,2,FALSE)</f>
        <v>0</v>
      </c>
    </row>
    <row r="6996" spans="1:6" hidden="1" x14ac:dyDescent="0.3">
      <c r="A6996">
        <f>IF(IFERROR(_xlfn.NUMBERVALUE(RIGHT(D6996,2))=C6996-2000,TRUE),1,0)*_xlfn.IFNA(VLOOKUP(LEFT(RIGHT(D6996,LEN(D6996)-6),LEN(RIGHT(D6996,LEN(D6996)-6))-3),'Filter Fuel'!$A$3:$I$29,HLOOKUP(LEFT(D6996,6),'Filter Fuel'!$B$1:$I$2,2,FALSE),FALSE),1)*IF(F6996=0,0,1)</f>
        <v>0</v>
      </c>
      <c r="B6996" t="s">
        <v>2</v>
      </c>
      <c r="C6996">
        <f t="shared" si="206"/>
        <v>2043</v>
      </c>
      <c r="D6996" t="str">
        <f t="shared" si="207"/>
        <v>PASTRAELCIMP17</v>
      </c>
      <c r="E6996" t="str">
        <f>VLOOKUP(D6996,'NZ40-POPT_tech_groups'!A:B,2,FALSE)</f>
        <v>NZ40-ENE-1-PASTRA</v>
      </c>
      <c r="F6996" s="3">
        <f>_xlfn.IFNA(_xlfn.IFNA(VLOOKUP(D6996,'Energy Share'!B:D,3,FALSE),VLOOKUP(LEFT(D6996,LEN(D6996)-2),'Energy Share'!B:D,3,FALSE)),0)*HLOOKUP(C6996,'Energy Share'!$I$2:$AL$3,2,FALSE)*VLOOKUP(LEFT(D6996,6),'Energy Share'!$I$6:$J$14,2,FALSE)</f>
        <v>0</v>
      </c>
    </row>
    <row r="6997" spans="1:6" hidden="1" x14ac:dyDescent="0.3">
      <c r="A6997">
        <f>IF(IFERROR(_xlfn.NUMBERVALUE(RIGHT(D6997,2))=C6997-2000,TRUE),1,0)*_xlfn.IFNA(VLOOKUP(LEFT(RIGHT(D6997,LEN(D6997)-6),LEN(RIGHT(D6997,LEN(D6997)-6))-3),'Filter Fuel'!$A$3:$I$29,HLOOKUP(LEFT(D6997,6),'Filter Fuel'!$B$1:$I$2,2,FALSE),FALSE),1)*IF(F6997=0,0,1)</f>
        <v>0</v>
      </c>
      <c r="B6997" t="s">
        <v>2</v>
      </c>
      <c r="C6997">
        <f t="shared" si="206"/>
        <v>2043</v>
      </c>
      <c r="D6997" t="str">
        <f t="shared" si="207"/>
        <v>PASTRAELCIMP18</v>
      </c>
      <c r="E6997" t="str">
        <f>VLOOKUP(D6997,'NZ40-POPT_tech_groups'!A:B,2,FALSE)</f>
        <v>NZ40-ENE-1-PASTRA</v>
      </c>
      <c r="F6997" s="3">
        <f>_xlfn.IFNA(_xlfn.IFNA(VLOOKUP(D6997,'Energy Share'!B:D,3,FALSE),VLOOKUP(LEFT(D6997,LEN(D6997)-2),'Energy Share'!B:D,3,FALSE)),0)*HLOOKUP(C6997,'Energy Share'!$I$2:$AL$3,2,FALSE)*VLOOKUP(LEFT(D6997,6),'Energy Share'!$I$6:$J$14,2,FALSE)</f>
        <v>0</v>
      </c>
    </row>
    <row r="6998" spans="1:6" hidden="1" x14ac:dyDescent="0.3">
      <c r="A6998">
        <f>IF(IFERROR(_xlfn.NUMBERVALUE(RIGHT(D6998,2))=C6998-2000,TRUE),1,0)*_xlfn.IFNA(VLOOKUP(LEFT(RIGHT(D6998,LEN(D6998)-6),LEN(RIGHT(D6998,LEN(D6998)-6))-3),'Filter Fuel'!$A$3:$I$29,HLOOKUP(LEFT(D6998,6),'Filter Fuel'!$B$1:$I$2,2,FALSE),FALSE),1)*IF(F6998=0,0,1)</f>
        <v>0</v>
      </c>
      <c r="B6998" t="s">
        <v>2</v>
      </c>
      <c r="C6998">
        <f t="shared" si="206"/>
        <v>2043</v>
      </c>
      <c r="D6998" t="str">
        <f t="shared" si="207"/>
        <v>PASTRAELCIMP19</v>
      </c>
      <c r="E6998" t="str">
        <f>VLOOKUP(D6998,'NZ40-POPT_tech_groups'!A:B,2,FALSE)</f>
        <v>NZ40-ENE-1-PASTRA</v>
      </c>
      <c r="F6998" s="3">
        <f>_xlfn.IFNA(_xlfn.IFNA(VLOOKUP(D6998,'Energy Share'!B:D,3,FALSE),VLOOKUP(LEFT(D6998,LEN(D6998)-2),'Energy Share'!B:D,3,FALSE)),0)*HLOOKUP(C6998,'Energy Share'!$I$2:$AL$3,2,FALSE)*VLOOKUP(LEFT(D6998,6),'Energy Share'!$I$6:$J$14,2,FALSE)</f>
        <v>0</v>
      </c>
    </row>
    <row r="6999" spans="1:6" hidden="1" x14ac:dyDescent="0.3">
      <c r="A6999">
        <f>IF(IFERROR(_xlfn.NUMBERVALUE(RIGHT(D6999,2))=C6999-2000,TRUE),1,0)*_xlfn.IFNA(VLOOKUP(LEFT(RIGHT(D6999,LEN(D6999)-6),LEN(RIGHT(D6999,LEN(D6999)-6))-3),'Filter Fuel'!$A$3:$I$29,HLOOKUP(LEFT(D6999,6),'Filter Fuel'!$B$1:$I$2,2,FALSE),FALSE),1)*IF(F6999=0,0,1)</f>
        <v>0</v>
      </c>
      <c r="B6999" t="s">
        <v>2</v>
      </c>
      <c r="C6999">
        <f t="shared" si="206"/>
        <v>2043</v>
      </c>
      <c r="D6999" t="str">
        <f t="shared" si="207"/>
        <v>PASTRAELCIMP20</v>
      </c>
      <c r="E6999" t="str">
        <f>VLOOKUP(D6999,'NZ40-POPT_tech_groups'!A:B,2,FALSE)</f>
        <v>NZ40-ENE-1-PASTRA</v>
      </c>
      <c r="F6999" s="3">
        <f>_xlfn.IFNA(_xlfn.IFNA(VLOOKUP(D6999,'Energy Share'!B:D,3,FALSE),VLOOKUP(LEFT(D6999,LEN(D6999)-2),'Energy Share'!B:D,3,FALSE)),0)*HLOOKUP(C6999,'Energy Share'!$I$2:$AL$3,2,FALSE)*VLOOKUP(LEFT(D6999,6),'Energy Share'!$I$6:$J$14,2,FALSE)</f>
        <v>0</v>
      </c>
    </row>
    <row r="7000" spans="1:6" hidden="1" x14ac:dyDescent="0.3">
      <c r="A7000">
        <f>IF(IFERROR(_xlfn.NUMBERVALUE(RIGHT(D7000,2))=C7000-2000,TRUE),1,0)*_xlfn.IFNA(VLOOKUP(LEFT(RIGHT(D7000,LEN(D7000)-6),LEN(RIGHT(D7000,LEN(D7000)-6))-3),'Filter Fuel'!$A$3:$I$29,HLOOKUP(LEFT(D7000,6),'Filter Fuel'!$B$1:$I$2,2,FALSE),FALSE),1)*IF(F7000=0,0,1)</f>
        <v>0</v>
      </c>
      <c r="B7000" t="s">
        <v>2</v>
      </c>
      <c r="C7000">
        <f t="shared" si="206"/>
        <v>2043</v>
      </c>
      <c r="D7000" t="str">
        <f t="shared" si="207"/>
        <v>PASTRAELCIMP21</v>
      </c>
      <c r="E7000" t="str">
        <f>VLOOKUP(D7000,'NZ40-POPT_tech_groups'!A:B,2,FALSE)</f>
        <v>NZ40-ENE-1-PASTRA</v>
      </c>
      <c r="F7000" s="3">
        <f>_xlfn.IFNA(_xlfn.IFNA(VLOOKUP(D7000,'Energy Share'!B:D,3,FALSE),VLOOKUP(LEFT(D7000,LEN(D7000)-2),'Energy Share'!B:D,3,FALSE)),0)*HLOOKUP(C7000,'Energy Share'!$I$2:$AL$3,2,FALSE)*VLOOKUP(LEFT(D7000,6),'Energy Share'!$I$6:$J$14,2,FALSE)</f>
        <v>0</v>
      </c>
    </row>
    <row r="7001" spans="1:6" hidden="1" x14ac:dyDescent="0.3">
      <c r="A7001">
        <f>IF(IFERROR(_xlfn.NUMBERVALUE(RIGHT(D7001,2))=C7001-2000,TRUE),1,0)*_xlfn.IFNA(VLOOKUP(LEFT(RIGHT(D7001,LEN(D7001)-6),LEN(RIGHT(D7001,LEN(D7001)-6))-3),'Filter Fuel'!$A$3:$I$29,HLOOKUP(LEFT(D7001,6),'Filter Fuel'!$B$1:$I$2,2,FALSE),FALSE),1)*IF(F7001=0,0,1)</f>
        <v>0</v>
      </c>
      <c r="B7001" t="s">
        <v>2</v>
      </c>
      <c r="C7001">
        <f t="shared" ref="C7001:C7064" si="208">C6658+1</f>
        <v>2043</v>
      </c>
      <c r="D7001" t="str">
        <f t="shared" ref="D7001:D7064" si="209">D6658</f>
        <v>PASTRAELCIMP22</v>
      </c>
      <c r="E7001" t="str">
        <f>VLOOKUP(D7001,'NZ40-POPT_tech_groups'!A:B,2,FALSE)</f>
        <v>NZ40-ENE-1-PASTRA</v>
      </c>
      <c r="F7001" s="3">
        <f>_xlfn.IFNA(_xlfn.IFNA(VLOOKUP(D7001,'Energy Share'!B:D,3,FALSE),VLOOKUP(LEFT(D7001,LEN(D7001)-2),'Energy Share'!B:D,3,FALSE)),0)*HLOOKUP(C7001,'Energy Share'!$I$2:$AL$3,2,FALSE)*VLOOKUP(LEFT(D7001,6),'Energy Share'!$I$6:$J$14,2,FALSE)</f>
        <v>0</v>
      </c>
    </row>
    <row r="7002" spans="1:6" hidden="1" x14ac:dyDescent="0.3">
      <c r="A7002">
        <f>IF(IFERROR(_xlfn.NUMBERVALUE(RIGHT(D7002,2))=C7002-2000,TRUE),1,0)*_xlfn.IFNA(VLOOKUP(LEFT(RIGHT(D7002,LEN(D7002)-6),LEN(RIGHT(D7002,LEN(D7002)-6))-3),'Filter Fuel'!$A$3:$I$29,HLOOKUP(LEFT(D7002,6),'Filter Fuel'!$B$1:$I$2,2,FALSE),FALSE),1)*IF(F7002=0,0,1)</f>
        <v>0</v>
      </c>
      <c r="B7002" t="s">
        <v>2</v>
      </c>
      <c r="C7002">
        <f t="shared" si="208"/>
        <v>2043</v>
      </c>
      <c r="D7002" t="str">
        <f t="shared" si="209"/>
        <v>PASTRAELCIMP23</v>
      </c>
      <c r="E7002" t="str">
        <f>VLOOKUP(D7002,'NZ40-POPT_tech_groups'!A:B,2,FALSE)</f>
        <v>NZ40-ENE-1-PASTRA</v>
      </c>
      <c r="F7002" s="3">
        <f>_xlfn.IFNA(_xlfn.IFNA(VLOOKUP(D7002,'Energy Share'!B:D,3,FALSE),VLOOKUP(LEFT(D7002,LEN(D7002)-2),'Energy Share'!B:D,3,FALSE)),0)*HLOOKUP(C7002,'Energy Share'!$I$2:$AL$3,2,FALSE)*VLOOKUP(LEFT(D7002,6),'Energy Share'!$I$6:$J$14,2,FALSE)</f>
        <v>0</v>
      </c>
    </row>
    <row r="7003" spans="1:6" hidden="1" x14ac:dyDescent="0.3">
      <c r="A7003">
        <f>IF(IFERROR(_xlfn.NUMBERVALUE(RIGHT(D7003,2))=C7003-2000,TRUE),1,0)*_xlfn.IFNA(VLOOKUP(LEFT(RIGHT(D7003,LEN(D7003)-6),LEN(RIGHT(D7003,LEN(D7003)-6))-3),'Filter Fuel'!$A$3:$I$29,HLOOKUP(LEFT(D7003,6),'Filter Fuel'!$B$1:$I$2,2,FALSE),FALSE),1)*IF(F7003=0,0,1)</f>
        <v>0</v>
      </c>
      <c r="B7003" t="s">
        <v>2</v>
      </c>
      <c r="C7003">
        <f t="shared" si="208"/>
        <v>2043</v>
      </c>
      <c r="D7003" t="str">
        <f t="shared" si="209"/>
        <v>PASTRAELCIMP24</v>
      </c>
      <c r="E7003" t="str">
        <f>VLOOKUP(D7003,'NZ40-POPT_tech_groups'!A:B,2,FALSE)</f>
        <v>NZ40-ENE-1-PASTRA</v>
      </c>
      <c r="F7003" s="3">
        <f>_xlfn.IFNA(_xlfn.IFNA(VLOOKUP(D7003,'Energy Share'!B:D,3,FALSE),VLOOKUP(LEFT(D7003,LEN(D7003)-2),'Energy Share'!B:D,3,FALSE)),0)*HLOOKUP(C7003,'Energy Share'!$I$2:$AL$3,2,FALSE)*VLOOKUP(LEFT(D7003,6),'Energy Share'!$I$6:$J$14,2,FALSE)</f>
        <v>0</v>
      </c>
    </row>
    <row r="7004" spans="1:6" hidden="1" x14ac:dyDescent="0.3">
      <c r="A7004">
        <f>IF(IFERROR(_xlfn.NUMBERVALUE(RIGHT(D7004,2))=C7004-2000,TRUE),1,0)*_xlfn.IFNA(VLOOKUP(LEFT(RIGHT(D7004,LEN(D7004)-6),LEN(RIGHT(D7004,LEN(D7004)-6))-3),'Filter Fuel'!$A$3:$I$29,HLOOKUP(LEFT(D7004,6),'Filter Fuel'!$B$1:$I$2,2,FALSE),FALSE),1)*IF(F7004=0,0,1)</f>
        <v>0</v>
      </c>
      <c r="B7004" t="s">
        <v>2</v>
      </c>
      <c r="C7004">
        <f t="shared" si="208"/>
        <v>2043</v>
      </c>
      <c r="D7004" t="str">
        <f t="shared" si="209"/>
        <v>PASTRAELCIMP25</v>
      </c>
      <c r="E7004" t="str">
        <f>VLOOKUP(D7004,'NZ40-POPT_tech_groups'!A:B,2,FALSE)</f>
        <v>NZ40-ENE-1-PASTRA</v>
      </c>
      <c r="F7004" s="3">
        <f>_xlfn.IFNA(_xlfn.IFNA(VLOOKUP(D7004,'Energy Share'!B:D,3,FALSE),VLOOKUP(LEFT(D7004,LEN(D7004)-2),'Energy Share'!B:D,3,FALSE)),0)*HLOOKUP(C7004,'Energy Share'!$I$2:$AL$3,2,FALSE)*VLOOKUP(LEFT(D7004,6),'Energy Share'!$I$6:$J$14,2,FALSE)</f>
        <v>0</v>
      </c>
    </row>
    <row r="7005" spans="1:6" hidden="1" x14ac:dyDescent="0.3">
      <c r="A7005">
        <f>IF(IFERROR(_xlfn.NUMBERVALUE(RIGHT(D7005,2))=C7005-2000,TRUE),1,0)*_xlfn.IFNA(VLOOKUP(LEFT(RIGHT(D7005,LEN(D7005)-6),LEN(RIGHT(D7005,LEN(D7005)-6))-3),'Filter Fuel'!$A$3:$I$29,HLOOKUP(LEFT(D7005,6),'Filter Fuel'!$B$1:$I$2,2,FALSE),FALSE),1)*IF(F7005=0,0,1)</f>
        <v>0</v>
      </c>
      <c r="B7005" t="s">
        <v>2</v>
      </c>
      <c r="C7005">
        <f t="shared" si="208"/>
        <v>2043</v>
      </c>
      <c r="D7005" t="str">
        <f t="shared" si="209"/>
        <v>PASTRAELCIMP26</v>
      </c>
      <c r="E7005" t="str">
        <f>VLOOKUP(D7005,'NZ40-POPT_tech_groups'!A:B,2,FALSE)</f>
        <v>NZ40-ENE-1-PASTRA</v>
      </c>
      <c r="F7005" s="3">
        <f>_xlfn.IFNA(_xlfn.IFNA(VLOOKUP(D7005,'Energy Share'!B:D,3,FALSE),VLOOKUP(LEFT(D7005,LEN(D7005)-2),'Energy Share'!B:D,3,FALSE)),0)*HLOOKUP(C7005,'Energy Share'!$I$2:$AL$3,2,FALSE)*VLOOKUP(LEFT(D7005,6),'Energy Share'!$I$6:$J$14,2,FALSE)</f>
        <v>0</v>
      </c>
    </row>
    <row r="7006" spans="1:6" hidden="1" x14ac:dyDescent="0.3">
      <c r="A7006">
        <f>IF(IFERROR(_xlfn.NUMBERVALUE(RIGHT(D7006,2))=C7006-2000,TRUE),1,0)*_xlfn.IFNA(VLOOKUP(LEFT(RIGHT(D7006,LEN(D7006)-6),LEN(RIGHT(D7006,LEN(D7006)-6))-3),'Filter Fuel'!$A$3:$I$29,HLOOKUP(LEFT(D7006,6),'Filter Fuel'!$B$1:$I$2,2,FALSE),FALSE),1)*IF(F7006=0,0,1)</f>
        <v>0</v>
      </c>
      <c r="B7006" t="s">
        <v>2</v>
      </c>
      <c r="C7006">
        <f t="shared" si="208"/>
        <v>2043</v>
      </c>
      <c r="D7006" t="str">
        <f t="shared" si="209"/>
        <v>PASTRAELCIMP27</v>
      </c>
      <c r="E7006" t="str">
        <f>VLOOKUP(D7006,'NZ40-POPT_tech_groups'!A:B,2,FALSE)</f>
        <v>NZ40-ENE-1-PASTRA</v>
      </c>
      <c r="F7006" s="3">
        <f>_xlfn.IFNA(_xlfn.IFNA(VLOOKUP(D7006,'Energy Share'!B:D,3,FALSE),VLOOKUP(LEFT(D7006,LEN(D7006)-2),'Energy Share'!B:D,3,FALSE)),0)*HLOOKUP(C7006,'Energy Share'!$I$2:$AL$3,2,FALSE)*VLOOKUP(LEFT(D7006,6),'Energy Share'!$I$6:$J$14,2,FALSE)</f>
        <v>0</v>
      </c>
    </row>
    <row r="7007" spans="1:6" hidden="1" x14ac:dyDescent="0.3">
      <c r="A7007">
        <f>IF(IFERROR(_xlfn.NUMBERVALUE(RIGHT(D7007,2))=C7007-2000,TRUE),1,0)*_xlfn.IFNA(VLOOKUP(LEFT(RIGHT(D7007,LEN(D7007)-6),LEN(RIGHT(D7007,LEN(D7007)-6))-3),'Filter Fuel'!$A$3:$I$29,HLOOKUP(LEFT(D7007,6),'Filter Fuel'!$B$1:$I$2,2,FALSE),FALSE),1)*IF(F7007=0,0,1)</f>
        <v>0</v>
      </c>
      <c r="B7007" t="s">
        <v>2</v>
      </c>
      <c r="C7007">
        <f t="shared" si="208"/>
        <v>2043</v>
      </c>
      <c r="D7007" t="str">
        <f t="shared" si="209"/>
        <v>PASTRAELCIMP28</v>
      </c>
      <c r="E7007" t="str">
        <f>VLOOKUP(D7007,'NZ40-POPT_tech_groups'!A:B,2,FALSE)</f>
        <v>NZ40-ENE-1-PASTRA</v>
      </c>
      <c r="F7007" s="3">
        <f>_xlfn.IFNA(_xlfn.IFNA(VLOOKUP(D7007,'Energy Share'!B:D,3,FALSE),VLOOKUP(LEFT(D7007,LEN(D7007)-2),'Energy Share'!B:D,3,FALSE)),0)*HLOOKUP(C7007,'Energy Share'!$I$2:$AL$3,2,FALSE)*VLOOKUP(LEFT(D7007,6),'Energy Share'!$I$6:$J$14,2,FALSE)</f>
        <v>0</v>
      </c>
    </row>
    <row r="7008" spans="1:6" hidden="1" x14ac:dyDescent="0.3">
      <c r="A7008">
        <f>IF(IFERROR(_xlfn.NUMBERVALUE(RIGHT(D7008,2))=C7008-2000,TRUE),1,0)*_xlfn.IFNA(VLOOKUP(LEFT(RIGHT(D7008,LEN(D7008)-6),LEN(RIGHT(D7008,LEN(D7008)-6))-3),'Filter Fuel'!$A$3:$I$29,HLOOKUP(LEFT(D7008,6),'Filter Fuel'!$B$1:$I$2,2,FALSE),FALSE),1)*IF(F7008=0,0,1)</f>
        <v>0</v>
      </c>
      <c r="B7008" t="s">
        <v>2</v>
      </c>
      <c r="C7008">
        <f t="shared" si="208"/>
        <v>2043</v>
      </c>
      <c r="D7008" t="str">
        <f t="shared" si="209"/>
        <v>PASTRAELCIMP29</v>
      </c>
      <c r="E7008" t="str">
        <f>VLOOKUP(D7008,'NZ40-POPT_tech_groups'!A:B,2,FALSE)</f>
        <v>NZ40-ENE-1-PASTRA</v>
      </c>
      <c r="F7008" s="3">
        <f>_xlfn.IFNA(_xlfn.IFNA(VLOOKUP(D7008,'Energy Share'!B:D,3,FALSE),VLOOKUP(LEFT(D7008,LEN(D7008)-2),'Energy Share'!B:D,3,FALSE)),0)*HLOOKUP(C7008,'Energy Share'!$I$2:$AL$3,2,FALSE)*VLOOKUP(LEFT(D7008,6),'Energy Share'!$I$6:$J$14,2,FALSE)</f>
        <v>0</v>
      </c>
    </row>
    <row r="7009" spans="1:6" hidden="1" x14ac:dyDescent="0.3">
      <c r="A7009">
        <f>IF(IFERROR(_xlfn.NUMBERVALUE(RIGHT(D7009,2))=C7009-2000,TRUE),1,0)*_xlfn.IFNA(VLOOKUP(LEFT(RIGHT(D7009,LEN(D7009)-6),LEN(RIGHT(D7009,LEN(D7009)-6))-3),'Filter Fuel'!$A$3:$I$29,HLOOKUP(LEFT(D7009,6),'Filter Fuel'!$B$1:$I$2,2,FALSE),FALSE),1)*IF(F7009=0,0,1)</f>
        <v>0</v>
      </c>
      <c r="B7009" t="s">
        <v>2</v>
      </c>
      <c r="C7009">
        <f t="shared" si="208"/>
        <v>2043</v>
      </c>
      <c r="D7009" t="str">
        <f t="shared" si="209"/>
        <v>PASTRAELCIMP30</v>
      </c>
      <c r="E7009" t="str">
        <f>VLOOKUP(D7009,'NZ40-POPT_tech_groups'!A:B,2,FALSE)</f>
        <v>NZ40-ENE-1-PASTRA</v>
      </c>
      <c r="F7009" s="3">
        <f>_xlfn.IFNA(_xlfn.IFNA(VLOOKUP(D7009,'Energy Share'!B:D,3,FALSE),VLOOKUP(LEFT(D7009,LEN(D7009)-2),'Energy Share'!B:D,3,FALSE)),0)*HLOOKUP(C7009,'Energy Share'!$I$2:$AL$3,2,FALSE)*VLOOKUP(LEFT(D7009,6),'Energy Share'!$I$6:$J$14,2,FALSE)</f>
        <v>0</v>
      </c>
    </row>
    <row r="7010" spans="1:6" hidden="1" x14ac:dyDescent="0.3">
      <c r="A7010">
        <f>IF(IFERROR(_xlfn.NUMBERVALUE(RIGHT(D7010,2))=C7010-2000,TRUE),1,0)*_xlfn.IFNA(VLOOKUP(LEFT(RIGHT(D7010,LEN(D7010)-6),LEN(RIGHT(D7010,LEN(D7010)-6))-3),'Filter Fuel'!$A$3:$I$29,HLOOKUP(LEFT(D7010,6),'Filter Fuel'!$B$1:$I$2,2,FALSE),FALSE),1)*IF(F7010=0,0,1)</f>
        <v>0</v>
      </c>
      <c r="B7010" t="s">
        <v>2</v>
      </c>
      <c r="C7010">
        <f t="shared" si="208"/>
        <v>2043</v>
      </c>
      <c r="D7010" t="str">
        <f t="shared" si="209"/>
        <v>PASTRAELCIMP31</v>
      </c>
      <c r="E7010" t="str">
        <f>VLOOKUP(D7010,'NZ40-POPT_tech_groups'!A:B,2,FALSE)</f>
        <v>NZ40-ENE-1-PASTRA</v>
      </c>
      <c r="F7010" s="3">
        <f>_xlfn.IFNA(_xlfn.IFNA(VLOOKUP(D7010,'Energy Share'!B:D,3,FALSE),VLOOKUP(LEFT(D7010,LEN(D7010)-2),'Energy Share'!B:D,3,FALSE)),0)*HLOOKUP(C7010,'Energy Share'!$I$2:$AL$3,2,FALSE)*VLOOKUP(LEFT(D7010,6),'Energy Share'!$I$6:$J$14,2,FALSE)</f>
        <v>0</v>
      </c>
    </row>
    <row r="7011" spans="1:6" hidden="1" x14ac:dyDescent="0.3">
      <c r="A7011">
        <f>IF(IFERROR(_xlfn.NUMBERVALUE(RIGHT(D7011,2))=C7011-2000,TRUE),1,0)*_xlfn.IFNA(VLOOKUP(LEFT(RIGHT(D7011,LEN(D7011)-6),LEN(RIGHT(D7011,LEN(D7011)-6))-3),'Filter Fuel'!$A$3:$I$29,HLOOKUP(LEFT(D7011,6),'Filter Fuel'!$B$1:$I$2,2,FALSE),FALSE),1)*IF(F7011=0,0,1)</f>
        <v>0</v>
      </c>
      <c r="B7011" t="s">
        <v>2</v>
      </c>
      <c r="C7011">
        <f t="shared" si="208"/>
        <v>2043</v>
      </c>
      <c r="D7011" t="str">
        <f t="shared" si="209"/>
        <v>PASTRAELCIMP32</v>
      </c>
      <c r="E7011" t="str">
        <f>VLOOKUP(D7011,'NZ40-POPT_tech_groups'!A:B,2,FALSE)</f>
        <v>NZ40-ENE-1-PASTRA</v>
      </c>
      <c r="F7011" s="3">
        <f>_xlfn.IFNA(_xlfn.IFNA(VLOOKUP(D7011,'Energy Share'!B:D,3,FALSE),VLOOKUP(LEFT(D7011,LEN(D7011)-2),'Energy Share'!B:D,3,FALSE)),0)*HLOOKUP(C7011,'Energy Share'!$I$2:$AL$3,2,FALSE)*VLOOKUP(LEFT(D7011,6),'Energy Share'!$I$6:$J$14,2,FALSE)</f>
        <v>0</v>
      </c>
    </row>
    <row r="7012" spans="1:6" hidden="1" x14ac:dyDescent="0.3">
      <c r="A7012">
        <f>IF(IFERROR(_xlfn.NUMBERVALUE(RIGHT(D7012,2))=C7012-2000,TRUE),1,0)*_xlfn.IFNA(VLOOKUP(LEFT(RIGHT(D7012,LEN(D7012)-6),LEN(RIGHT(D7012,LEN(D7012)-6))-3),'Filter Fuel'!$A$3:$I$29,HLOOKUP(LEFT(D7012,6),'Filter Fuel'!$B$1:$I$2,2,FALSE),FALSE),1)*IF(F7012=0,0,1)</f>
        <v>0</v>
      </c>
      <c r="B7012" t="s">
        <v>2</v>
      </c>
      <c r="C7012">
        <f t="shared" si="208"/>
        <v>2043</v>
      </c>
      <c r="D7012" t="str">
        <f t="shared" si="209"/>
        <v>PASTRAELCIMP33</v>
      </c>
      <c r="E7012" t="str">
        <f>VLOOKUP(D7012,'NZ40-POPT_tech_groups'!A:B,2,FALSE)</f>
        <v>NZ40-ENE-1-PASTRA</v>
      </c>
      <c r="F7012" s="3">
        <f>_xlfn.IFNA(_xlfn.IFNA(VLOOKUP(D7012,'Energy Share'!B:D,3,FALSE),VLOOKUP(LEFT(D7012,LEN(D7012)-2),'Energy Share'!B:D,3,FALSE)),0)*HLOOKUP(C7012,'Energy Share'!$I$2:$AL$3,2,FALSE)*VLOOKUP(LEFT(D7012,6),'Energy Share'!$I$6:$J$14,2,FALSE)</f>
        <v>0</v>
      </c>
    </row>
    <row r="7013" spans="1:6" hidden="1" x14ac:dyDescent="0.3">
      <c r="A7013">
        <f>IF(IFERROR(_xlfn.NUMBERVALUE(RIGHT(D7013,2))=C7013-2000,TRUE),1,0)*_xlfn.IFNA(VLOOKUP(LEFT(RIGHT(D7013,LEN(D7013)-6),LEN(RIGHT(D7013,LEN(D7013)-6))-3),'Filter Fuel'!$A$3:$I$29,HLOOKUP(LEFT(D7013,6),'Filter Fuel'!$B$1:$I$2,2,FALSE),FALSE),1)*IF(F7013=0,0,1)</f>
        <v>0</v>
      </c>
      <c r="B7013" t="s">
        <v>2</v>
      </c>
      <c r="C7013">
        <f t="shared" si="208"/>
        <v>2043</v>
      </c>
      <c r="D7013" t="str">
        <f t="shared" si="209"/>
        <v>PASTRAELCIMP34</v>
      </c>
      <c r="E7013" t="str">
        <f>VLOOKUP(D7013,'NZ40-POPT_tech_groups'!A:B,2,FALSE)</f>
        <v>NZ40-ENE-1-PASTRA</v>
      </c>
      <c r="F7013" s="3">
        <f>_xlfn.IFNA(_xlfn.IFNA(VLOOKUP(D7013,'Energy Share'!B:D,3,FALSE),VLOOKUP(LEFT(D7013,LEN(D7013)-2),'Energy Share'!B:D,3,FALSE)),0)*HLOOKUP(C7013,'Energy Share'!$I$2:$AL$3,2,FALSE)*VLOOKUP(LEFT(D7013,6),'Energy Share'!$I$6:$J$14,2,FALSE)</f>
        <v>0</v>
      </c>
    </row>
    <row r="7014" spans="1:6" hidden="1" x14ac:dyDescent="0.3">
      <c r="A7014">
        <f>IF(IFERROR(_xlfn.NUMBERVALUE(RIGHT(D7014,2))=C7014-2000,TRUE),1,0)*_xlfn.IFNA(VLOOKUP(LEFT(RIGHT(D7014,LEN(D7014)-6),LEN(RIGHT(D7014,LEN(D7014)-6))-3),'Filter Fuel'!$A$3:$I$29,HLOOKUP(LEFT(D7014,6),'Filter Fuel'!$B$1:$I$2,2,FALSE),FALSE),1)*IF(F7014=0,0,1)</f>
        <v>0</v>
      </c>
      <c r="B7014" t="s">
        <v>2</v>
      </c>
      <c r="C7014">
        <f t="shared" si="208"/>
        <v>2043</v>
      </c>
      <c r="D7014" t="str">
        <f t="shared" si="209"/>
        <v>PASTRAELCIMP35</v>
      </c>
      <c r="E7014" t="str">
        <f>VLOOKUP(D7014,'NZ40-POPT_tech_groups'!A:B,2,FALSE)</f>
        <v>NZ40-ENE-1-PASTRA</v>
      </c>
      <c r="F7014" s="3">
        <f>_xlfn.IFNA(_xlfn.IFNA(VLOOKUP(D7014,'Energy Share'!B:D,3,FALSE),VLOOKUP(LEFT(D7014,LEN(D7014)-2),'Energy Share'!B:D,3,FALSE)),0)*HLOOKUP(C7014,'Energy Share'!$I$2:$AL$3,2,FALSE)*VLOOKUP(LEFT(D7014,6),'Energy Share'!$I$6:$J$14,2,FALSE)</f>
        <v>0</v>
      </c>
    </row>
    <row r="7015" spans="1:6" hidden="1" x14ac:dyDescent="0.3">
      <c r="A7015">
        <f>IF(IFERROR(_xlfn.NUMBERVALUE(RIGHT(D7015,2))=C7015-2000,TRUE),1,0)*_xlfn.IFNA(VLOOKUP(LEFT(RIGHT(D7015,LEN(D7015)-6),LEN(RIGHT(D7015,LEN(D7015)-6))-3),'Filter Fuel'!$A$3:$I$29,HLOOKUP(LEFT(D7015,6),'Filter Fuel'!$B$1:$I$2,2,FALSE),FALSE),1)*IF(F7015=0,0,1)</f>
        <v>0</v>
      </c>
      <c r="B7015" t="s">
        <v>2</v>
      </c>
      <c r="C7015">
        <f t="shared" si="208"/>
        <v>2043</v>
      </c>
      <c r="D7015" t="str">
        <f t="shared" si="209"/>
        <v>PASTRAELCIMP36</v>
      </c>
      <c r="E7015" t="str">
        <f>VLOOKUP(D7015,'NZ40-POPT_tech_groups'!A:B,2,FALSE)</f>
        <v>NZ40-ENE-1-PASTRA</v>
      </c>
      <c r="F7015" s="3">
        <f>_xlfn.IFNA(_xlfn.IFNA(VLOOKUP(D7015,'Energy Share'!B:D,3,FALSE),VLOOKUP(LEFT(D7015,LEN(D7015)-2),'Energy Share'!B:D,3,FALSE)),0)*HLOOKUP(C7015,'Energy Share'!$I$2:$AL$3,2,FALSE)*VLOOKUP(LEFT(D7015,6),'Energy Share'!$I$6:$J$14,2,FALSE)</f>
        <v>0</v>
      </c>
    </row>
    <row r="7016" spans="1:6" hidden="1" x14ac:dyDescent="0.3">
      <c r="A7016">
        <f>IF(IFERROR(_xlfn.NUMBERVALUE(RIGHT(D7016,2))=C7016-2000,TRUE),1,0)*_xlfn.IFNA(VLOOKUP(LEFT(RIGHT(D7016,LEN(D7016)-6),LEN(RIGHT(D7016,LEN(D7016)-6))-3),'Filter Fuel'!$A$3:$I$29,HLOOKUP(LEFT(D7016,6),'Filter Fuel'!$B$1:$I$2,2,FALSE),FALSE),1)*IF(F7016=0,0,1)</f>
        <v>0</v>
      </c>
      <c r="B7016" t="s">
        <v>2</v>
      </c>
      <c r="C7016">
        <f t="shared" si="208"/>
        <v>2043</v>
      </c>
      <c r="D7016" t="str">
        <f t="shared" si="209"/>
        <v>PASTRAELCIMP37</v>
      </c>
      <c r="E7016" t="str">
        <f>VLOOKUP(D7016,'NZ40-POPT_tech_groups'!A:B,2,FALSE)</f>
        <v>NZ40-ENE-1-PASTRA</v>
      </c>
      <c r="F7016" s="3">
        <f>_xlfn.IFNA(_xlfn.IFNA(VLOOKUP(D7016,'Energy Share'!B:D,3,FALSE),VLOOKUP(LEFT(D7016,LEN(D7016)-2),'Energy Share'!B:D,3,FALSE)),0)*HLOOKUP(C7016,'Energy Share'!$I$2:$AL$3,2,FALSE)*VLOOKUP(LEFT(D7016,6),'Energy Share'!$I$6:$J$14,2,FALSE)</f>
        <v>0</v>
      </c>
    </row>
    <row r="7017" spans="1:6" hidden="1" x14ac:dyDescent="0.3">
      <c r="A7017">
        <f>IF(IFERROR(_xlfn.NUMBERVALUE(RIGHT(D7017,2))=C7017-2000,TRUE),1,0)*_xlfn.IFNA(VLOOKUP(LEFT(RIGHT(D7017,LEN(D7017)-6),LEN(RIGHT(D7017,LEN(D7017)-6))-3),'Filter Fuel'!$A$3:$I$29,HLOOKUP(LEFT(D7017,6),'Filter Fuel'!$B$1:$I$2,2,FALSE),FALSE),1)*IF(F7017=0,0,1)</f>
        <v>0</v>
      </c>
      <c r="B7017" t="s">
        <v>2</v>
      </c>
      <c r="C7017">
        <f t="shared" si="208"/>
        <v>2043</v>
      </c>
      <c r="D7017" t="str">
        <f t="shared" si="209"/>
        <v>PASTRAELCIMP38</v>
      </c>
      <c r="E7017" t="str">
        <f>VLOOKUP(D7017,'NZ40-POPT_tech_groups'!A:B,2,FALSE)</f>
        <v>NZ40-ENE-1-PASTRA</v>
      </c>
      <c r="F7017" s="3">
        <f>_xlfn.IFNA(_xlfn.IFNA(VLOOKUP(D7017,'Energy Share'!B:D,3,FALSE),VLOOKUP(LEFT(D7017,LEN(D7017)-2),'Energy Share'!B:D,3,FALSE)),0)*HLOOKUP(C7017,'Energy Share'!$I$2:$AL$3,2,FALSE)*VLOOKUP(LEFT(D7017,6),'Energy Share'!$I$6:$J$14,2,FALSE)</f>
        <v>0</v>
      </c>
    </row>
    <row r="7018" spans="1:6" hidden="1" x14ac:dyDescent="0.3">
      <c r="A7018">
        <f>IF(IFERROR(_xlfn.NUMBERVALUE(RIGHT(D7018,2))=C7018-2000,TRUE),1,0)*_xlfn.IFNA(VLOOKUP(LEFT(RIGHT(D7018,LEN(D7018)-6),LEN(RIGHT(D7018,LEN(D7018)-6))-3),'Filter Fuel'!$A$3:$I$29,HLOOKUP(LEFT(D7018,6),'Filter Fuel'!$B$1:$I$2,2,FALSE),FALSE),1)*IF(F7018=0,0,1)</f>
        <v>0</v>
      </c>
      <c r="B7018" t="s">
        <v>2</v>
      </c>
      <c r="C7018">
        <f t="shared" si="208"/>
        <v>2043</v>
      </c>
      <c r="D7018" t="str">
        <f t="shared" si="209"/>
        <v>PASTRAELCIMP39</v>
      </c>
      <c r="E7018" t="str">
        <f>VLOOKUP(D7018,'NZ40-POPT_tech_groups'!A:B,2,FALSE)</f>
        <v>NZ40-ENE-1-PASTRA</v>
      </c>
      <c r="F7018" s="3">
        <f>_xlfn.IFNA(_xlfn.IFNA(VLOOKUP(D7018,'Energy Share'!B:D,3,FALSE),VLOOKUP(LEFT(D7018,LEN(D7018)-2),'Energy Share'!B:D,3,FALSE)),0)*HLOOKUP(C7018,'Energy Share'!$I$2:$AL$3,2,FALSE)*VLOOKUP(LEFT(D7018,6),'Energy Share'!$I$6:$J$14,2,FALSE)</f>
        <v>0</v>
      </c>
    </row>
    <row r="7019" spans="1:6" hidden="1" x14ac:dyDescent="0.3">
      <c r="A7019">
        <f>IF(IFERROR(_xlfn.NUMBERVALUE(RIGHT(D7019,2))=C7019-2000,TRUE),1,0)*_xlfn.IFNA(VLOOKUP(LEFT(RIGHT(D7019,LEN(D7019)-6),LEN(RIGHT(D7019,LEN(D7019)-6))-3),'Filter Fuel'!$A$3:$I$29,HLOOKUP(LEFT(D7019,6),'Filter Fuel'!$B$1:$I$2,2,FALSE),FALSE),1)*IF(F7019=0,0,1)</f>
        <v>0</v>
      </c>
      <c r="B7019" t="s">
        <v>2</v>
      </c>
      <c r="C7019">
        <f t="shared" si="208"/>
        <v>2043</v>
      </c>
      <c r="D7019" t="str">
        <f t="shared" si="209"/>
        <v>PASTRAELCIMP40</v>
      </c>
      <c r="E7019" t="str">
        <f>VLOOKUP(D7019,'NZ40-POPT_tech_groups'!A:B,2,FALSE)</f>
        <v>NZ40-ENE-1-PASTRA</v>
      </c>
      <c r="F7019" s="3">
        <f>_xlfn.IFNA(_xlfn.IFNA(VLOOKUP(D7019,'Energy Share'!B:D,3,FALSE),VLOOKUP(LEFT(D7019,LEN(D7019)-2),'Energy Share'!B:D,3,FALSE)),0)*HLOOKUP(C7019,'Energy Share'!$I$2:$AL$3,2,FALSE)*VLOOKUP(LEFT(D7019,6),'Energy Share'!$I$6:$J$14,2,FALSE)</f>
        <v>0</v>
      </c>
    </row>
    <row r="7020" spans="1:6" hidden="1" x14ac:dyDescent="0.3">
      <c r="A7020">
        <f>IF(IFERROR(_xlfn.NUMBERVALUE(RIGHT(D7020,2))=C7020-2000,TRUE),1,0)*_xlfn.IFNA(VLOOKUP(LEFT(RIGHT(D7020,LEN(D7020)-6),LEN(RIGHT(D7020,LEN(D7020)-6))-3),'Filter Fuel'!$A$3:$I$29,HLOOKUP(LEFT(D7020,6),'Filter Fuel'!$B$1:$I$2,2,FALSE),FALSE),1)*IF(F7020=0,0,1)</f>
        <v>0</v>
      </c>
      <c r="B7020" t="s">
        <v>2</v>
      </c>
      <c r="C7020">
        <f t="shared" si="208"/>
        <v>2043</v>
      </c>
      <c r="D7020" t="str">
        <f t="shared" si="209"/>
        <v>PASTRAELCIMP41</v>
      </c>
      <c r="E7020" t="str">
        <f>VLOOKUP(D7020,'NZ40-POPT_tech_groups'!A:B,2,FALSE)</f>
        <v>NZ40-ENE-1-PASTRA</v>
      </c>
      <c r="F7020" s="3">
        <f>_xlfn.IFNA(_xlfn.IFNA(VLOOKUP(D7020,'Energy Share'!B:D,3,FALSE),VLOOKUP(LEFT(D7020,LEN(D7020)-2),'Energy Share'!B:D,3,FALSE)),0)*HLOOKUP(C7020,'Energy Share'!$I$2:$AL$3,2,FALSE)*VLOOKUP(LEFT(D7020,6),'Energy Share'!$I$6:$J$14,2,FALSE)</f>
        <v>0</v>
      </c>
    </row>
    <row r="7021" spans="1:6" hidden="1" x14ac:dyDescent="0.3">
      <c r="A7021">
        <f>IF(IFERROR(_xlfn.NUMBERVALUE(RIGHT(D7021,2))=C7021-2000,TRUE),1,0)*_xlfn.IFNA(VLOOKUP(LEFT(RIGHT(D7021,LEN(D7021)-6),LEN(RIGHT(D7021,LEN(D7021)-6))-3),'Filter Fuel'!$A$3:$I$29,HLOOKUP(LEFT(D7021,6),'Filter Fuel'!$B$1:$I$2,2,FALSE),FALSE),1)*IF(F7021=0,0,1)</f>
        <v>0</v>
      </c>
      <c r="B7021" t="s">
        <v>2</v>
      </c>
      <c r="C7021">
        <f t="shared" si="208"/>
        <v>2043</v>
      </c>
      <c r="D7021" t="str">
        <f t="shared" si="209"/>
        <v>PASTRAELCIMP42</v>
      </c>
      <c r="E7021" t="str">
        <f>VLOOKUP(D7021,'NZ40-POPT_tech_groups'!A:B,2,FALSE)</f>
        <v>NZ40-ENE-1-PASTRA</v>
      </c>
      <c r="F7021" s="3">
        <f>_xlfn.IFNA(_xlfn.IFNA(VLOOKUP(D7021,'Energy Share'!B:D,3,FALSE),VLOOKUP(LEFT(D7021,LEN(D7021)-2),'Energy Share'!B:D,3,FALSE)),0)*HLOOKUP(C7021,'Energy Share'!$I$2:$AL$3,2,FALSE)*VLOOKUP(LEFT(D7021,6),'Energy Share'!$I$6:$J$14,2,FALSE)</f>
        <v>0</v>
      </c>
    </row>
    <row r="7022" spans="1:6" hidden="1" x14ac:dyDescent="0.3">
      <c r="A7022">
        <f>IF(IFERROR(_xlfn.NUMBERVALUE(RIGHT(D7022,2))=C7022-2000,TRUE),1,0)*_xlfn.IFNA(VLOOKUP(LEFT(RIGHT(D7022,LEN(D7022)-6),LEN(RIGHT(D7022,LEN(D7022)-6))-3),'Filter Fuel'!$A$3:$I$29,HLOOKUP(LEFT(D7022,6),'Filter Fuel'!$B$1:$I$2,2,FALSE),FALSE),1)*IF(F7022=0,0,1)</f>
        <v>0</v>
      </c>
      <c r="B7022" t="s">
        <v>2</v>
      </c>
      <c r="C7022">
        <f t="shared" si="208"/>
        <v>2043</v>
      </c>
      <c r="D7022" t="str">
        <f t="shared" si="209"/>
        <v>PASTRAELCIMP43</v>
      </c>
      <c r="E7022" t="str">
        <f>VLOOKUP(D7022,'NZ40-POPT_tech_groups'!A:B,2,FALSE)</f>
        <v>NZ40-ENE-1-PASTRA</v>
      </c>
      <c r="F7022" s="3">
        <f>_xlfn.IFNA(_xlfn.IFNA(VLOOKUP(D7022,'Energy Share'!B:D,3,FALSE),VLOOKUP(LEFT(D7022,LEN(D7022)-2),'Energy Share'!B:D,3,FALSE)),0)*HLOOKUP(C7022,'Energy Share'!$I$2:$AL$3,2,FALSE)*VLOOKUP(LEFT(D7022,6),'Energy Share'!$I$6:$J$14,2,FALSE)</f>
        <v>0</v>
      </c>
    </row>
    <row r="7023" spans="1:6" hidden="1" x14ac:dyDescent="0.3">
      <c r="A7023">
        <f>IF(IFERROR(_xlfn.NUMBERVALUE(RIGHT(D7023,2))=C7023-2000,TRUE),1,0)*_xlfn.IFNA(VLOOKUP(LEFT(RIGHT(D7023,LEN(D7023)-6),LEN(RIGHT(D7023,LEN(D7023)-6))-3),'Filter Fuel'!$A$3:$I$29,HLOOKUP(LEFT(D7023,6),'Filter Fuel'!$B$1:$I$2,2,FALSE),FALSE),1)*IF(F7023=0,0,1)</f>
        <v>0</v>
      </c>
      <c r="B7023" t="s">
        <v>2</v>
      </c>
      <c r="C7023">
        <f t="shared" si="208"/>
        <v>2043</v>
      </c>
      <c r="D7023" t="str">
        <f t="shared" si="209"/>
        <v>PASTRAELCIMP44</v>
      </c>
      <c r="E7023" t="str">
        <f>VLOOKUP(D7023,'NZ40-POPT_tech_groups'!A:B,2,FALSE)</f>
        <v>NZ40-ENE-1-PASTRA</v>
      </c>
      <c r="F7023" s="3">
        <f>_xlfn.IFNA(_xlfn.IFNA(VLOOKUP(D7023,'Energy Share'!B:D,3,FALSE),VLOOKUP(LEFT(D7023,LEN(D7023)-2),'Energy Share'!B:D,3,FALSE)),0)*HLOOKUP(C7023,'Energy Share'!$I$2:$AL$3,2,FALSE)*VLOOKUP(LEFT(D7023,6),'Energy Share'!$I$6:$J$14,2,FALSE)</f>
        <v>0</v>
      </c>
    </row>
    <row r="7024" spans="1:6" hidden="1" x14ac:dyDescent="0.3">
      <c r="A7024">
        <f>IF(IFERROR(_xlfn.NUMBERVALUE(RIGHT(D7024,2))=C7024-2000,TRUE),1,0)*_xlfn.IFNA(VLOOKUP(LEFT(RIGHT(D7024,LEN(D7024)-6),LEN(RIGHT(D7024,LEN(D7024)-6))-3),'Filter Fuel'!$A$3:$I$29,HLOOKUP(LEFT(D7024,6),'Filter Fuel'!$B$1:$I$2,2,FALSE),FALSE),1)*IF(F7024=0,0,1)</f>
        <v>0</v>
      </c>
      <c r="B7024" t="s">
        <v>2</v>
      </c>
      <c r="C7024">
        <f t="shared" si="208"/>
        <v>2043</v>
      </c>
      <c r="D7024" t="str">
        <f t="shared" si="209"/>
        <v>PASTRAELCIMP45</v>
      </c>
      <c r="E7024" t="str">
        <f>VLOOKUP(D7024,'NZ40-POPT_tech_groups'!A:B,2,FALSE)</f>
        <v>NZ40-ENE-1-PASTRA</v>
      </c>
      <c r="F7024" s="3">
        <f>_xlfn.IFNA(_xlfn.IFNA(VLOOKUP(D7024,'Energy Share'!B:D,3,FALSE),VLOOKUP(LEFT(D7024,LEN(D7024)-2),'Energy Share'!B:D,3,FALSE)),0)*HLOOKUP(C7024,'Energy Share'!$I$2:$AL$3,2,FALSE)*VLOOKUP(LEFT(D7024,6),'Energy Share'!$I$6:$J$14,2,FALSE)</f>
        <v>0</v>
      </c>
    </row>
    <row r="7025" spans="1:6" hidden="1" x14ac:dyDescent="0.3">
      <c r="A7025">
        <f>IF(IFERROR(_xlfn.NUMBERVALUE(RIGHT(D7025,2))=C7025-2000,TRUE),1,0)*_xlfn.IFNA(VLOOKUP(LEFT(RIGHT(D7025,LEN(D7025)-6),LEN(RIGHT(D7025,LEN(D7025)-6))-3),'Filter Fuel'!$A$3:$I$29,HLOOKUP(LEFT(D7025,6),'Filter Fuel'!$B$1:$I$2,2,FALSE),FALSE),1)*IF(F7025=0,0,1)</f>
        <v>0</v>
      </c>
      <c r="B7025" t="s">
        <v>2</v>
      </c>
      <c r="C7025">
        <f t="shared" si="208"/>
        <v>2043</v>
      </c>
      <c r="D7025" t="str">
        <f t="shared" si="209"/>
        <v>PASTRAELCIMP46</v>
      </c>
      <c r="E7025" t="str">
        <f>VLOOKUP(D7025,'NZ40-POPT_tech_groups'!A:B,2,FALSE)</f>
        <v>NZ40-ENE-1-PASTRA</v>
      </c>
      <c r="F7025" s="3">
        <f>_xlfn.IFNA(_xlfn.IFNA(VLOOKUP(D7025,'Energy Share'!B:D,3,FALSE),VLOOKUP(LEFT(D7025,LEN(D7025)-2),'Energy Share'!B:D,3,FALSE)),0)*HLOOKUP(C7025,'Energy Share'!$I$2:$AL$3,2,FALSE)*VLOOKUP(LEFT(D7025,6),'Energy Share'!$I$6:$J$14,2,FALSE)</f>
        <v>0</v>
      </c>
    </row>
    <row r="7026" spans="1:6" hidden="1" x14ac:dyDescent="0.3">
      <c r="A7026">
        <f>IF(IFERROR(_xlfn.NUMBERVALUE(RIGHT(D7026,2))=C7026-2000,TRUE),1,0)*_xlfn.IFNA(VLOOKUP(LEFT(RIGHT(D7026,LEN(D7026)-6),LEN(RIGHT(D7026,LEN(D7026)-6))-3),'Filter Fuel'!$A$3:$I$29,HLOOKUP(LEFT(D7026,6),'Filter Fuel'!$B$1:$I$2,2,FALSE),FALSE),1)*IF(F7026=0,0,1)</f>
        <v>0</v>
      </c>
      <c r="B7026" t="s">
        <v>2</v>
      </c>
      <c r="C7026">
        <f t="shared" si="208"/>
        <v>2043</v>
      </c>
      <c r="D7026" t="str">
        <f t="shared" si="209"/>
        <v>PASTRAELCIMP47</v>
      </c>
      <c r="E7026" t="str">
        <f>VLOOKUP(D7026,'NZ40-POPT_tech_groups'!A:B,2,FALSE)</f>
        <v>NZ40-ENE-1-PASTRA</v>
      </c>
      <c r="F7026" s="3">
        <f>_xlfn.IFNA(_xlfn.IFNA(VLOOKUP(D7026,'Energy Share'!B:D,3,FALSE),VLOOKUP(LEFT(D7026,LEN(D7026)-2),'Energy Share'!B:D,3,FALSE)),0)*HLOOKUP(C7026,'Energy Share'!$I$2:$AL$3,2,FALSE)*VLOOKUP(LEFT(D7026,6),'Energy Share'!$I$6:$J$14,2,FALSE)</f>
        <v>0</v>
      </c>
    </row>
    <row r="7027" spans="1:6" hidden="1" x14ac:dyDescent="0.3">
      <c r="A7027">
        <f>IF(IFERROR(_xlfn.NUMBERVALUE(RIGHT(D7027,2))=C7027-2000,TRUE),1,0)*_xlfn.IFNA(VLOOKUP(LEFT(RIGHT(D7027,LEN(D7027)-6),LEN(RIGHT(D7027,LEN(D7027)-6))-3),'Filter Fuel'!$A$3:$I$29,HLOOKUP(LEFT(D7027,6),'Filter Fuel'!$B$1:$I$2,2,FALSE),FALSE),1)*IF(F7027=0,0,1)</f>
        <v>0</v>
      </c>
      <c r="B7027" t="s">
        <v>2</v>
      </c>
      <c r="C7027">
        <f t="shared" si="208"/>
        <v>2043</v>
      </c>
      <c r="D7027" t="str">
        <f t="shared" si="209"/>
        <v>PASTRAELCIMP48</v>
      </c>
      <c r="E7027" t="str">
        <f>VLOOKUP(D7027,'NZ40-POPT_tech_groups'!A:B,2,FALSE)</f>
        <v>NZ40-ENE-1-PASTRA</v>
      </c>
      <c r="F7027" s="3">
        <f>_xlfn.IFNA(_xlfn.IFNA(VLOOKUP(D7027,'Energy Share'!B:D,3,FALSE),VLOOKUP(LEFT(D7027,LEN(D7027)-2),'Energy Share'!B:D,3,FALSE)),0)*HLOOKUP(C7027,'Energy Share'!$I$2:$AL$3,2,FALSE)*VLOOKUP(LEFT(D7027,6),'Energy Share'!$I$6:$J$14,2,FALSE)</f>
        <v>0</v>
      </c>
    </row>
    <row r="7028" spans="1:6" hidden="1" x14ac:dyDescent="0.3">
      <c r="A7028">
        <f>IF(IFERROR(_xlfn.NUMBERVALUE(RIGHT(D7028,2))=C7028-2000,TRUE),1,0)*_xlfn.IFNA(VLOOKUP(LEFT(RIGHT(D7028,LEN(D7028)-6),LEN(RIGHT(D7028,LEN(D7028)-6))-3),'Filter Fuel'!$A$3:$I$29,HLOOKUP(LEFT(D7028,6),'Filter Fuel'!$B$1:$I$2,2,FALSE),FALSE),1)*IF(F7028=0,0,1)</f>
        <v>0</v>
      </c>
      <c r="B7028" t="s">
        <v>2</v>
      </c>
      <c r="C7028">
        <f t="shared" si="208"/>
        <v>2043</v>
      </c>
      <c r="D7028" t="str">
        <f t="shared" si="209"/>
        <v>PASTRAELCIMP49</v>
      </c>
      <c r="E7028" t="str">
        <f>VLOOKUP(D7028,'NZ40-POPT_tech_groups'!A:B,2,FALSE)</f>
        <v>NZ40-ENE-1-PASTRA</v>
      </c>
      <c r="F7028" s="3">
        <f>_xlfn.IFNA(_xlfn.IFNA(VLOOKUP(D7028,'Energy Share'!B:D,3,FALSE),VLOOKUP(LEFT(D7028,LEN(D7028)-2),'Energy Share'!B:D,3,FALSE)),0)*HLOOKUP(C7028,'Energy Share'!$I$2:$AL$3,2,FALSE)*VLOOKUP(LEFT(D7028,6),'Energy Share'!$I$6:$J$14,2,FALSE)</f>
        <v>0</v>
      </c>
    </row>
    <row r="7029" spans="1:6" hidden="1" x14ac:dyDescent="0.3">
      <c r="A7029">
        <f>IF(IFERROR(_xlfn.NUMBERVALUE(RIGHT(D7029,2))=C7029-2000,TRUE),1,0)*_xlfn.IFNA(VLOOKUP(LEFT(RIGHT(D7029,LEN(D7029)-6),LEN(RIGHT(D7029,LEN(D7029)-6))-3),'Filter Fuel'!$A$3:$I$29,HLOOKUP(LEFT(D7029,6),'Filter Fuel'!$B$1:$I$2,2,FALSE),FALSE),1)*IF(F7029=0,0,1)</f>
        <v>0</v>
      </c>
      <c r="B7029" t="s">
        <v>2</v>
      </c>
      <c r="C7029">
        <f t="shared" si="208"/>
        <v>2043</v>
      </c>
      <c r="D7029" t="str">
        <f t="shared" si="209"/>
        <v>PASTRAELCIMP50</v>
      </c>
      <c r="E7029" t="str">
        <f>VLOOKUP(D7029,'NZ40-POPT_tech_groups'!A:B,2,FALSE)</f>
        <v>NZ40-ENE-1-PASTRA</v>
      </c>
      <c r="F7029" s="3">
        <f>_xlfn.IFNA(_xlfn.IFNA(VLOOKUP(D7029,'Energy Share'!B:D,3,FALSE),VLOOKUP(LEFT(D7029,LEN(D7029)-2),'Energy Share'!B:D,3,FALSE)),0)*HLOOKUP(C7029,'Energy Share'!$I$2:$AL$3,2,FALSE)*VLOOKUP(LEFT(D7029,6),'Energy Share'!$I$6:$J$14,2,FALSE)</f>
        <v>0</v>
      </c>
    </row>
    <row r="7030" spans="1:6" hidden="1" x14ac:dyDescent="0.3">
      <c r="A7030">
        <f>IF(IFERROR(_xlfn.NUMBERVALUE(RIGHT(D7030,2))=C7030-2000,TRUE),1,0)*_xlfn.IFNA(VLOOKUP(LEFT(RIGHT(D7030,LEN(D7030)-6),LEN(RIGHT(D7030,LEN(D7030)-6))-3),'Filter Fuel'!$A$3:$I$29,HLOOKUP(LEFT(D7030,6),'Filter Fuel'!$B$1:$I$2,2,FALSE),FALSE),1)*IF(F7030=0,0,1)</f>
        <v>0</v>
      </c>
      <c r="B7030" t="s">
        <v>2</v>
      </c>
      <c r="C7030">
        <f t="shared" si="208"/>
        <v>2043</v>
      </c>
      <c r="D7030" t="str">
        <f t="shared" si="209"/>
        <v>PUBBDGELCIMP16</v>
      </c>
      <c r="E7030" t="str">
        <f>VLOOKUP(D7030,'NZ40-POPT_tech_groups'!A:B,2,FALSE)</f>
        <v>NZ40-ENE-1-PUBBDG</v>
      </c>
      <c r="F7030" s="3">
        <f>_xlfn.IFNA(_xlfn.IFNA(VLOOKUP(D7030,'Energy Share'!B:D,3,FALSE),VLOOKUP(LEFT(D7030,LEN(D7030)-2),'Energy Share'!B:D,3,FALSE)),0)*HLOOKUP(C7030,'Energy Share'!$I$2:$AL$3,2,FALSE)*VLOOKUP(LEFT(D7030,6),'Energy Share'!$I$6:$J$14,2,FALSE)</f>
        <v>0</v>
      </c>
    </row>
    <row r="7031" spans="1:6" hidden="1" x14ac:dyDescent="0.3">
      <c r="A7031">
        <f>IF(IFERROR(_xlfn.NUMBERVALUE(RIGHT(D7031,2))=C7031-2000,TRUE),1,0)*_xlfn.IFNA(VLOOKUP(LEFT(RIGHT(D7031,LEN(D7031)-6),LEN(RIGHT(D7031,LEN(D7031)-6))-3),'Filter Fuel'!$A$3:$I$29,HLOOKUP(LEFT(D7031,6),'Filter Fuel'!$B$1:$I$2,2,FALSE),FALSE),1)*IF(F7031=0,0,1)</f>
        <v>0</v>
      </c>
      <c r="B7031" t="s">
        <v>2</v>
      </c>
      <c r="C7031">
        <f t="shared" si="208"/>
        <v>2043</v>
      </c>
      <c r="D7031" t="str">
        <f t="shared" si="209"/>
        <v>PUBBDGELCIMP17</v>
      </c>
      <c r="E7031" t="str">
        <f>VLOOKUP(D7031,'NZ40-POPT_tech_groups'!A:B,2,FALSE)</f>
        <v>NZ40-ENE-1-PUBBDG</v>
      </c>
      <c r="F7031" s="3">
        <f>_xlfn.IFNA(_xlfn.IFNA(VLOOKUP(D7031,'Energy Share'!B:D,3,FALSE),VLOOKUP(LEFT(D7031,LEN(D7031)-2),'Energy Share'!B:D,3,FALSE)),0)*HLOOKUP(C7031,'Energy Share'!$I$2:$AL$3,2,FALSE)*VLOOKUP(LEFT(D7031,6),'Energy Share'!$I$6:$J$14,2,FALSE)</f>
        <v>0</v>
      </c>
    </row>
    <row r="7032" spans="1:6" hidden="1" x14ac:dyDescent="0.3">
      <c r="A7032">
        <f>IF(IFERROR(_xlfn.NUMBERVALUE(RIGHT(D7032,2))=C7032-2000,TRUE),1,0)*_xlfn.IFNA(VLOOKUP(LEFT(RIGHT(D7032,LEN(D7032)-6),LEN(RIGHT(D7032,LEN(D7032)-6))-3),'Filter Fuel'!$A$3:$I$29,HLOOKUP(LEFT(D7032,6),'Filter Fuel'!$B$1:$I$2,2,FALSE),FALSE),1)*IF(F7032=0,0,1)</f>
        <v>0</v>
      </c>
      <c r="B7032" t="s">
        <v>2</v>
      </c>
      <c r="C7032">
        <f t="shared" si="208"/>
        <v>2043</v>
      </c>
      <c r="D7032" t="str">
        <f t="shared" si="209"/>
        <v>PUBBDGELCIMP18</v>
      </c>
      <c r="E7032" t="str">
        <f>VLOOKUP(D7032,'NZ40-POPT_tech_groups'!A:B,2,FALSE)</f>
        <v>NZ40-ENE-1-PUBBDG</v>
      </c>
      <c r="F7032" s="3">
        <f>_xlfn.IFNA(_xlfn.IFNA(VLOOKUP(D7032,'Energy Share'!B:D,3,FALSE),VLOOKUP(LEFT(D7032,LEN(D7032)-2),'Energy Share'!B:D,3,FALSE)),0)*HLOOKUP(C7032,'Energy Share'!$I$2:$AL$3,2,FALSE)*VLOOKUP(LEFT(D7032,6),'Energy Share'!$I$6:$J$14,2,FALSE)</f>
        <v>0</v>
      </c>
    </row>
    <row r="7033" spans="1:6" hidden="1" x14ac:dyDescent="0.3">
      <c r="A7033">
        <f>IF(IFERROR(_xlfn.NUMBERVALUE(RIGHT(D7033,2))=C7033-2000,TRUE),1,0)*_xlfn.IFNA(VLOOKUP(LEFT(RIGHT(D7033,LEN(D7033)-6),LEN(RIGHT(D7033,LEN(D7033)-6))-3),'Filter Fuel'!$A$3:$I$29,HLOOKUP(LEFT(D7033,6),'Filter Fuel'!$B$1:$I$2,2,FALSE),FALSE),1)*IF(F7033=0,0,1)</f>
        <v>0</v>
      </c>
      <c r="B7033" t="s">
        <v>2</v>
      </c>
      <c r="C7033">
        <f t="shared" si="208"/>
        <v>2043</v>
      </c>
      <c r="D7033" t="str">
        <f t="shared" si="209"/>
        <v>PUBBDGELCIMP19</v>
      </c>
      <c r="E7033" t="str">
        <f>VLOOKUP(D7033,'NZ40-POPT_tech_groups'!A:B,2,FALSE)</f>
        <v>NZ40-ENE-1-PUBBDG</v>
      </c>
      <c r="F7033" s="3">
        <f>_xlfn.IFNA(_xlfn.IFNA(VLOOKUP(D7033,'Energy Share'!B:D,3,FALSE),VLOOKUP(LEFT(D7033,LEN(D7033)-2),'Energy Share'!B:D,3,FALSE)),0)*HLOOKUP(C7033,'Energy Share'!$I$2:$AL$3,2,FALSE)*VLOOKUP(LEFT(D7033,6),'Energy Share'!$I$6:$J$14,2,FALSE)</f>
        <v>0</v>
      </c>
    </row>
    <row r="7034" spans="1:6" hidden="1" x14ac:dyDescent="0.3">
      <c r="A7034">
        <f>IF(IFERROR(_xlfn.NUMBERVALUE(RIGHT(D7034,2))=C7034-2000,TRUE),1,0)*_xlfn.IFNA(VLOOKUP(LEFT(RIGHT(D7034,LEN(D7034)-6),LEN(RIGHT(D7034,LEN(D7034)-6))-3),'Filter Fuel'!$A$3:$I$29,HLOOKUP(LEFT(D7034,6),'Filter Fuel'!$B$1:$I$2,2,FALSE),FALSE),1)*IF(F7034=0,0,1)</f>
        <v>0</v>
      </c>
      <c r="B7034" t="s">
        <v>2</v>
      </c>
      <c r="C7034">
        <f t="shared" si="208"/>
        <v>2043</v>
      </c>
      <c r="D7034" t="str">
        <f t="shared" si="209"/>
        <v>PUBBDGELCIMP20</v>
      </c>
      <c r="E7034" t="str">
        <f>VLOOKUP(D7034,'NZ40-POPT_tech_groups'!A:B,2,FALSE)</f>
        <v>NZ40-ENE-1-PUBBDG</v>
      </c>
      <c r="F7034" s="3">
        <f>_xlfn.IFNA(_xlfn.IFNA(VLOOKUP(D7034,'Energy Share'!B:D,3,FALSE),VLOOKUP(LEFT(D7034,LEN(D7034)-2),'Energy Share'!B:D,3,FALSE)),0)*HLOOKUP(C7034,'Energy Share'!$I$2:$AL$3,2,FALSE)*VLOOKUP(LEFT(D7034,6),'Energy Share'!$I$6:$J$14,2,FALSE)</f>
        <v>0</v>
      </c>
    </row>
    <row r="7035" spans="1:6" hidden="1" x14ac:dyDescent="0.3">
      <c r="A7035">
        <f>IF(IFERROR(_xlfn.NUMBERVALUE(RIGHT(D7035,2))=C7035-2000,TRUE),1,0)*_xlfn.IFNA(VLOOKUP(LEFT(RIGHT(D7035,LEN(D7035)-6),LEN(RIGHT(D7035,LEN(D7035)-6))-3),'Filter Fuel'!$A$3:$I$29,HLOOKUP(LEFT(D7035,6),'Filter Fuel'!$B$1:$I$2,2,FALSE),FALSE),1)*IF(F7035=0,0,1)</f>
        <v>0</v>
      </c>
      <c r="B7035" t="s">
        <v>2</v>
      </c>
      <c r="C7035">
        <f t="shared" si="208"/>
        <v>2043</v>
      </c>
      <c r="D7035" t="str">
        <f t="shared" si="209"/>
        <v>PUBBDGELCIMP21</v>
      </c>
      <c r="E7035" t="str">
        <f>VLOOKUP(D7035,'NZ40-POPT_tech_groups'!A:B,2,FALSE)</f>
        <v>NZ40-ENE-1-PUBBDG</v>
      </c>
      <c r="F7035" s="3">
        <f>_xlfn.IFNA(_xlfn.IFNA(VLOOKUP(D7035,'Energy Share'!B:D,3,FALSE),VLOOKUP(LEFT(D7035,LEN(D7035)-2),'Energy Share'!B:D,3,FALSE)),0)*HLOOKUP(C7035,'Energy Share'!$I$2:$AL$3,2,FALSE)*VLOOKUP(LEFT(D7035,6),'Energy Share'!$I$6:$J$14,2,FALSE)</f>
        <v>0</v>
      </c>
    </row>
    <row r="7036" spans="1:6" hidden="1" x14ac:dyDescent="0.3">
      <c r="A7036">
        <f>IF(IFERROR(_xlfn.NUMBERVALUE(RIGHT(D7036,2))=C7036-2000,TRUE),1,0)*_xlfn.IFNA(VLOOKUP(LEFT(RIGHT(D7036,LEN(D7036)-6),LEN(RIGHT(D7036,LEN(D7036)-6))-3),'Filter Fuel'!$A$3:$I$29,HLOOKUP(LEFT(D7036,6),'Filter Fuel'!$B$1:$I$2,2,FALSE),FALSE),1)*IF(F7036=0,0,1)</f>
        <v>0</v>
      </c>
      <c r="B7036" t="s">
        <v>2</v>
      </c>
      <c r="C7036">
        <f t="shared" si="208"/>
        <v>2043</v>
      </c>
      <c r="D7036" t="str">
        <f t="shared" si="209"/>
        <v>PUBBDGELCIMP22</v>
      </c>
      <c r="E7036" t="str">
        <f>VLOOKUP(D7036,'NZ40-POPT_tech_groups'!A:B,2,FALSE)</f>
        <v>NZ40-ENE-1-PUBBDG</v>
      </c>
      <c r="F7036" s="3">
        <f>_xlfn.IFNA(_xlfn.IFNA(VLOOKUP(D7036,'Energy Share'!B:D,3,FALSE),VLOOKUP(LEFT(D7036,LEN(D7036)-2),'Energy Share'!B:D,3,FALSE)),0)*HLOOKUP(C7036,'Energy Share'!$I$2:$AL$3,2,FALSE)*VLOOKUP(LEFT(D7036,6),'Energy Share'!$I$6:$J$14,2,FALSE)</f>
        <v>0</v>
      </c>
    </row>
    <row r="7037" spans="1:6" hidden="1" x14ac:dyDescent="0.3">
      <c r="A7037">
        <f>IF(IFERROR(_xlfn.NUMBERVALUE(RIGHT(D7037,2))=C7037-2000,TRUE),1,0)*_xlfn.IFNA(VLOOKUP(LEFT(RIGHT(D7037,LEN(D7037)-6),LEN(RIGHT(D7037,LEN(D7037)-6))-3),'Filter Fuel'!$A$3:$I$29,HLOOKUP(LEFT(D7037,6),'Filter Fuel'!$B$1:$I$2,2,FALSE),FALSE),1)*IF(F7037=0,0,1)</f>
        <v>0</v>
      </c>
      <c r="B7037" t="s">
        <v>2</v>
      </c>
      <c r="C7037">
        <f t="shared" si="208"/>
        <v>2043</v>
      </c>
      <c r="D7037" t="str">
        <f t="shared" si="209"/>
        <v>PUBBDGELCIMP23</v>
      </c>
      <c r="E7037" t="str">
        <f>VLOOKUP(D7037,'NZ40-POPT_tech_groups'!A:B,2,FALSE)</f>
        <v>NZ40-ENE-1-PUBBDG</v>
      </c>
      <c r="F7037" s="3">
        <f>_xlfn.IFNA(_xlfn.IFNA(VLOOKUP(D7037,'Energy Share'!B:D,3,FALSE),VLOOKUP(LEFT(D7037,LEN(D7037)-2),'Energy Share'!B:D,3,FALSE)),0)*HLOOKUP(C7037,'Energy Share'!$I$2:$AL$3,2,FALSE)*VLOOKUP(LEFT(D7037,6),'Energy Share'!$I$6:$J$14,2,FALSE)</f>
        <v>0</v>
      </c>
    </row>
    <row r="7038" spans="1:6" hidden="1" x14ac:dyDescent="0.3">
      <c r="A7038">
        <f>IF(IFERROR(_xlfn.NUMBERVALUE(RIGHT(D7038,2))=C7038-2000,TRUE),1,0)*_xlfn.IFNA(VLOOKUP(LEFT(RIGHT(D7038,LEN(D7038)-6),LEN(RIGHT(D7038,LEN(D7038)-6))-3),'Filter Fuel'!$A$3:$I$29,HLOOKUP(LEFT(D7038,6),'Filter Fuel'!$B$1:$I$2,2,FALSE),FALSE),1)*IF(F7038=0,0,1)</f>
        <v>0</v>
      </c>
      <c r="B7038" t="s">
        <v>2</v>
      </c>
      <c r="C7038">
        <f t="shared" si="208"/>
        <v>2043</v>
      </c>
      <c r="D7038" t="str">
        <f t="shared" si="209"/>
        <v>PUBBDGELCIMP24</v>
      </c>
      <c r="E7038" t="str">
        <f>VLOOKUP(D7038,'NZ40-POPT_tech_groups'!A:B,2,FALSE)</f>
        <v>NZ40-ENE-1-PUBBDG</v>
      </c>
      <c r="F7038" s="3">
        <f>_xlfn.IFNA(_xlfn.IFNA(VLOOKUP(D7038,'Energy Share'!B:D,3,FALSE),VLOOKUP(LEFT(D7038,LEN(D7038)-2),'Energy Share'!B:D,3,FALSE)),0)*HLOOKUP(C7038,'Energy Share'!$I$2:$AL$3,2,FALSE)*VLOOKUP(LEFT(D7038,6),'Energy Share'!$I$6:$J$14,2,FALSE)</f>
        <v>0</v>
      </c>
    </row>
    <row r="7039" spans="1:6" hidden="1" x14ac:dyDescent="0.3">
      <c r="A7039">
        <f>IF(IFERROR(_xlfn.NUMBERVALUE(RIGHT(D7039,2))=C7039-2000,TRUE),1,0)*_xlfn.IFNA(VLOOKUP(LEFT(RIGHT(D7039,LEN(D7039)-6),LEN(RIGHT(D7039,LEN(D7039)-6))-3),'Filter Fuel'!$A$3:$I$29,HLOOKUP(LEFT(D7039,6),'Filter Fuel'!$B$1:$I$2,2,FALSE),FALSE),1)*IF(F7039=0,0,1)</f>
        <v>0</v>
      </c>
      <c r="B7039" t="s">
        <v>2</v>
      </c>
      <c r="C7039">
        <f t="shared" si="208"/>
        <v>2043</v>
      </c>
      <c r="D7039" t="str">
        <f t="shared" si="209"/>
        <v>PUBBDGELCIMP25</v>
      </c>
      <c r="E7039" t="str">
        <f>VLOOKUP(D7039,'NZ40-POPT_tech_groups'!A:B,2,FALSE)</f>
        <v>NZ40-ENE-1-PUBBDG</v>
      </c>
      <c r="F7039" s="3">
        <f>_xlfn.IFNA(_xlfn.IFNA(VLOOKUP(D7039,'Energy Share'!B:D,3,FALSE),VLOOKUP(LEFT(D7039,LEN(D7039)-2),'Energy Share'!B:D,3,FALSE)),0)*HLOOKUP(C7039,'Energy Share'!$I$2:$AL$3,2,FALSE)*VLOOKUP(LEFT(D7039,6),'Energy Share'!$I$6:$J$14,2,FALSE)</f>
        <v>0</v>
      </c>
    </row>
    <row r="7040" spans="1:6" hidden="1" x14ac:dyDescent="0.3">
      <c r="A7040">
        <f>IF(IFERROR(_xlfn.NUMBERVALUE(RIGHT(D7040,2))=C7040-2000,TRUE),1,0)*_xlfn.IFNA(VLOOKUP(LEFT(RIGHT(D7040,LEN(D7040)-6),LEN(RIGHT(D7040,LEN(D7040)-6))-3),'Filter Fuel'!$A$3:$I$29,HLOOKUP(LEFT(D7040,6),'Filter Fuel'!$B$1:$I$2,2,FALSE),FALSE),1)*IF(F7040=0,0,1)</f>
        <v>0</v>
      </c>
      <c r="B7040" t="s">
        <v>2</v>
      </c>
      <c r="C7040">
        <f t="shared" si="208"/>
        <v>2043</v>
      </c>
      <c r="D7040" t="str">
        <f t="shared" si="209"/>
        <v>PUBBDGELCIMP26</v>
      </c>
      <c r="E7040" t="str">
        <f>VLOOKUP(D7040,'NZ40-POPT_tech_groups'!A:B,2,FALSE)</f>
        <v>NZ40-ENE-1-PUBBDG</v>
      </c>
      <c r="F7040" s="3">
        <f>_xlfn.IFNA(_xlfn.IFNA(VLOOKUP(D7040,'Energy Share'!B:D,3,FALSE),VLOOKUP(LEFT(D7040,LEN(D7040)-2),'Energy Share'!B:D,3,FALSE)),0)*HLOOKUP(C7040,'Energy Share'!$I$2:$AL$3,2,FALSE)*VLOOKUP(LEFT(D7040,6),'Energy Share'!$I$6:$J$14,2,FALSE)</f>
        <v>0</v>
      </c>
    </row>
    <row r="7041" spans="1:6" hidden="1" x14ac:dyDescent="0.3">
      <c r="A7041">
        <f>IF(IFERROR(_xlfn.NUMBERVALUE(RIGHT(D7041,2))=C7041-2000,TRUE),1,0)*_xlfn.IFNA(VLOOKUP(LEFT(RIGHT(D7041,LEN(D7041)-6),LEN(RIGHT(D7041,LEN(D7041)-6))-3),'Filter Fuel'!$A$3:$I$29,HLOOKUP(LEFT(D7041,6),'Filter Fuel'!$B$1:$I$2,2,FALSE),FALSE),1)*IF(F7041=0,0,1)</f>
        <v>0</v>
      </c>
      <c r="B7041" t="s">
        <v>2</v>
      </c>
      <c r="C7041">
        <f t="shared" si="208"/>
        <v>2043</v>
      </c>
      <c r="D7041" t="str">
        <f t="shared" si="209"/>
        <v>PUBBDGELCIMP27</v>
      </c>
      <c r="E7041" t="str">
        <f>VLOOKUP(D7041,'NZ40-POPT_tech_groups'!A:B,2,FALSE)</f>
        <v>NZ40-ENE-1-PUBBDG</v>
      </c>
      <c r="F7041" s="3">
        <f>_xlfn.IFNA(_xlfn.IFNA(VLOOKUP(D7041,'Energy Share'!B:D,3,FALSE),VLOOKUP(LEFT(D7041,LEN(D7041)-2),'Energy Share'!B:D,3,FALSE)),0)*HLOOKUP(C7041,'Energy Share'!$I$2:$AL$3,2,FALSE)*VLOOKUP(LEFT(D7041,6),'Energy Share'!$I$6:$J$14,2,FALSE)</f>
        <v>0</v>
      </c>
    </row>
    <row r="7042" spans="1:6" hidden="1" x14ac:dyDescent="0.3">
      <c r="A7042">
        <f>IF(IFERROR(_xlfn.NUMBERVALUE(RIGHT(D7042,2))=C7042-2000,TRUE),1,0)*_xlfn.IFNA(VLOOKUP(LEFT(RIGHT(D7042,LEN(D7042)-6),LEN(RIGHT(D7042,LEN(D7042)-6))-3),'Filter Fuel'!$A$3:$I$29,HLOOKUP(LEFT(D7042,6),'Filter Fuel'!$B$1:$I$2,2,FALSE),FALSE),1)*IF(F7042=0,0,1)</f>
        <v>0</v>
      </c>
      <c r="B7042" t="s">
        <v>2</v>
      </c>
      <c r="C7042">
        <f t="shared" si="208"/>
        <v>2043</v>
      </c>
      <c r="D7042" t="str">
        <f t="shared" si="209"/>
        <v>PUBBDGELCIMP28</v>
      </c>
      <c r="E7042" t="str">
        <f>VLOOKUP(D7042,'NZ40-POPT_tech_groups'!A:B,2,FALSE)</f>
        <v>NZ40-ENE-1-PUBBDG</v>
      </c>
      <c r="F7042" s="3">
        <f>_xlfn.IFNA(_xlfn.IFNA(VLOOKUP(D7042,'Energy Share'!B:D,3,FALSE),VLOOKUP(LEFT(D7042,LEN(D7042)-2),'Energy Share'!B:D,3,FALSE)),0)*HLOOKUP(C7042,'Energy Share'!$I$2:$AL$3,2,FALSE)*VLOOKUP(LEFT(D7042,6),'Energy Share'!$I$6:$J$14,2,FALSE)</f>
        <v>0</v>
      </c>
    </row>
    <row r="7043" spans="1:6" hidden="1" x14ac:dyDescent="0.3">
      <c r="A7043">
        <f>IF(IFERROR(_xlfn.NUMBERVALUE(RIGHT(D7043,2))=C7043-2000,TRUE),1,0)*_xlfn.IFNA(VLOOKUP(LEFT(RIGHT(D7043,LEN(D7043)-6),LEN(RIGHT(D7043,LEN(D7043)-6))-3),'Filter Fuel'!$A$3:$I$29,HLOOKUP(LEFT(D7043,6),'Filter Fuel'!$B$1:$I$2,2,FALSE),FALSE),1)*IF(F7043=0,0,1)</f>
        <v>0</v>
      </c>
      <c r="B7043" t="s">
        <v>2</v>
      </c>
      <c r="C7043">
        <f t="shared" si="208"/>
        <v>2043</v>
      </c>
      <c r="D7043" t="str">
        <f t="shared" si="209"/>
        <v>PUBBDGELCIMP29</v>
      </c>
      <c r="E7043" t="str">
        <f>VLOOKUP(D7043,'NZ40-POPT_tech_groups'!A:B,2,FALSE)</f>
        <v>NZ40-ENE-1-PUBBDG</v>
      </c>
      <c r="F7043" s="3">
        <f>_xlfn.IFNA(_xlfn.IFNA(VLOOKUP(D7043,'Energy Share'!B:D,3,FALSE),VLOOKUP(LEFT(D7043,LEN(D7043)-2),'Energy Share'!B:D,3,FALSE)),0)*HLOOKUP(C7043,'Energy Share'!$I$2:$AL$3,2,FALSE)*VLOOKUP(LEFT(D7043,6),'Energy Share'!$I$6:$J$14,2,FALSE)</f>
        <v>0</v>
      </c>
    </row>
    <row r="7044" spans="1:6" hidden="1" x14ac:dyDescent="0.3">
      <c r="A7044">
        <f>IF(IFERROR(_xlfn.NUMBERVALUE(RIGHT(D7044,2))=C7044-2000,TRUE),1,0)*_xlfn.IFNA(VLOOKUP(LEFT(RIGHT(D7044,LEN(D7044)-6),LEN(RIGHT(D7044,LEN(D7044)-6))-3),'Filter Fuel'!$A$3:$I$29,HLOOKUP(LEFT(D7044,6),'Filter Fuel'!$B$1:$I$2,2,FALSE),FALSE),1)*IF(F7044=0,0,1)</f>
        <v>0</v>
      </c>
      <c r="B7044" t="s">
        <v>2</v>
      </c>
      <c r="C7044">
        <f t="shared" si="208"/>
        <v>2043</v>
      </c>
      <c r="D7044" t="str">
        <f t="shared" si="209"/>
        <v>PUBBDGELCIMP30</v>
      </c>
      <c r="E7044" t="str">
        <f>VLOOKUP(D7044,'NZ40-POPT_tech_groups'!A:B,2,FALSE)</f>
        <v>NZ40-ENE-1-PUBBDG</v>
      </c>
      <c r="F7044" s="3">
        <f>_xlfn.IFNA(_xlfn.IFNA(VLOOKUP(D7044,'Energy Share'!B:D,3,FALSE),VLOOKUP(LEFT(D7044,LEN(D7044)-2),'Energy Share'!B:D,3,FALSE)),0)*HLOOKUP(C7044,'Energy Share'!$I$2:$AL$3,2,FALSE)*VLOOKUP(LEFT(D7044,6),'Energy Share'!$I$6:$J$14,2,FALSE)</f>
        <v>0</v>
      </c>
    </row>
    <row r="7045" spans="1:6" hidden="1" x14ac:dyDescent="0.3">
      <c r="A7045">
        <f>IF(IFERROR(_xlfn.NUMBERVALUE(RIGHT(D7045,2))=C7045-2000,TRUE),1,0)*_xlfn.IFNA(VLOOKUP(LEFT(RIGHT(D7045,LEN(D7045)-6),LEN(RIGHT(D7045,LEN(D7045)-6))-3),'Filter Fuel'!$A$3:$I$29,HLOOKUP(LEFT(D7045,6),'Filter Fuel'!$B$1:$I$2,2,FALSE),FALSE),1)*IF(F7045=0,0,1)</f>
        <v>0</v>
      </c>
      <c r="B7045" t="s">
        <v>2</v>
      </c>
      <c r="C7045">
        <f t="shared" si="208"/>
        <v>2043</v>
      </c>
      <c r="D7045" t="str">
        <f t="shared" si="209"/>
        <v>PUBBDGELCIMP31</v>
      </c>
      <c r="E7045" t="str">
        <f>VLOOKUP(D7045,'NZ40-POPT_tech_groups'!A:B,2,FALSE)</f>
        <v>NZ40-ENE-1-PUBBDG</v>
      </c>
      <c r="F7045" s="3">
        <f>_xlfn.IFNA(_xlfn.IFNA(VLOOKUP(D7045,'Energy Share'!B:D,3,FALSE),VLOOKUP(LEFT(D7045,LEN(D7045)-2),'Energy Share'!B:D,3,FALSE)),0)*HLOOKUP(C7045,'Energy Share'!$I$2:$AL$3,2,FALSE)*VLOOKUP(LEFT(D7045,6),'Energy Share'!$I$6:$J$14,2,FALSE)</f>
        <v>0</v>
      </c>
    </row>
    <row r="7046" spans="1:6" hidden="1" x14ac:dyDescent="0.3">
      <c r="A7046">
        <f>IF(IFERROR(_xlfn.NUMBERVALUE(RIGHT(D7046,2))=C7046-2000,TRUE),1,0)*_xlfn.IFNA(VLOOKUP(LEFT(RIGHT(D7046,LEN(D7046)-6),LEN(RIGHT(D7046,LEN(D7046)-6))-3),'Filter Fuel'!$A$3:$I$29,HLOOKUP(LEFT(D7046,6),'Filter Fuel'!$B$1:$I$2,2,FALSE),FALSE),1)*IF(F7046=0,0,1)</f>
        <v>0</v>
      </c>
      <c r="B7046" t="s">
        <v>2</v>
      </c>
      <c r="C7046">
        <f t="shared" si="208"/>
        <v>2043</v>
      </c>
      <c r="D7046" t="str">
        <f t="shared" si="209"/>
        <v>PUBBDGELCIMP32</v>
      </c>
      <c r="E7046" t="str">
        <f>VLOOKUP(D7046,'NZ40-POPT_tech_groups'!A:B,2,FALSE)</f>
        <v>NZ40-ENE-1-PUBBDG</v>
      </c>
      <c r="F7046" s="3">
        <f>_xlfn.IFNA(_xlfn.IFNA(VLOOKUP(D7046,'Energy Share'!B:D,3,FALSE),VLOOKUP(LEFT(D7046,LEN(D7046)-2),'Energy Share'!B:D,3,FALSE)),0)*HLOOKUP(C7046,'Energy Share'!$I$2:$AL$3,2,FALSE)*VLOOKUP(LEFT(D7046,6),'Energy Share'!$I$6:$J$14,2,FALSE)</f>
        <v>0</v>
      </c>
    </row>
    <row r="7047" spans="1:6" hidden="1" x14ac:dyDescent="0.3">
      <c r="A7047">
        <f>IF(IFERROR(_xlfn.NUMBERVALUE(RIGHT(D7047,2))=C7047-2000,TRUE),1,0)*_xlfn.IFNA(VLOOKUP(LEFT(RIGHT(D7047,LEN(D7047)-6),LEN(RIGHT(D7047,LEN(D7047)-6))-3),'Filter Fuel'!$A$3:$I$29,HLOOKUP(LEFT(D7047,6),'Filter Fuel'!$B$1:$I$2,2,FALSE),FALSE),1)*IF(F7047=0,0,1)</f>
        <v>0</v>
      </c>
      <c r="B7047" t="s">
        <v>2</v>
      </c>
      <c r="C7047">
        <f t="shared" si="208"/>
        <v>2043</v>
      </c>
      <c r="D7047" t="str">
        <f t="shared" si="209"/>
        <v>PUBBDGELCIMP33</v>
      </c>
      <c r="E7047" t="str">
        <f>VLOOKUP(D7047,'NZ40-POPT_tech_groups'!A:B,2,FALSE)</f>
        <v>NZ40-ENE-1-PUBBDG</v>
      </c>
      <c r="F7047" s="3">
        <f>_xlfn.IFNA(_xlfn.IFNA(VLOOKUP(D7047,'Energy Share'!B:D,3,FALSE),VLOOKUP(LEFT(D7047,LEN(D7047)-2),'Energy Share'!B:D,3,FALSE)),0)*HLOOKUP(C7047,'Energy Share'!$I$2:$AL$3,2,FALSE)*VLOOKUP(LEFT(D7047,6),'Energy Share'!$I$6:$J$14,2,FALSE)</f>
        <v>0</v>
      </c>
    </row>
    <row r="7048" spans="1:6" hidden="1" x14ac:dyDescent="0.3">
      <c r="A7048">
        <f>IF(IFERROR(_xlfn.NUMBERVALUE(RIGHT(D7048,2))=C7048-2000,TRUE),1,0)*_xlfn.IFNA(VLOOKUP(LEFT(RIGHT(D7048,LEN(D7048)-6),LEN(RIGHT(D7048,LEN(D7048)-6))-3),'Filter Fuel'!$A$3:$I$29,HLOOKUP(LEFT(D7048,6),'Filter Fuel'!$B$1:$I$2,2,FALSE),FALSE),1)*IF(F7048=0,0,1)</f>
        <v>0</v>
      </c>
      <c r="B7048" t="s">
        <v>2</v>
      </c>
      <c r="C7048">
        <f t="shared" si="208"/>
        <v>2043</v>
      </c>
      <c r="D7048" t="str">
        <f t="shared" si="209"/>
        <v>PUBBDGELCIMP34</v>
      </c>
      <c r="E7048" t="str">
        <f>VLOOKUP(D7048,'NZ40-POPT_tech_groups'!A:B,2,FALSE)</f>
        <v>NZ40-ENE-1-PUBBDG</v>
      </c>
      <c r="F7048" s="3">
        <f>_xlfn.IFNA(_xlfn.IFNA(VLOOKUP(D7048,'Energy Share'!B:D,3,FALSE),VLOOKUP(LEFT(D7048,LEN(D7048)-2),'Energy Share'!B:D,3,FALSE)),0)*HLOOKUP(C7048,'Energy Share'!$I$2:$AL$3,2,FALSE)*VLOOKUP(LEFT(D7048,6),'Energy Share'!$I$6:$J$14,2,FALSE)</f>
        <v>0</v>
      </c>
    </row>
    <row r="7049" spans="1:6" hidden="1" x14ac:dyDescent="0.3">
      <c r="A7049">
        <f>IF(IFERROR(_xlfn.NUMBERVALUE(RIGHT(D7049,2))=C7049-2000,TRUE),1,0)*_xlfn.IFNA(VLOOKUP(LEFT(RIGHT(D7049,LEN(D7049)-6),LEN(RIGHT(D7049,LEN(D7049)-6))-3),'Filter Fuel'!$A$3:$I$29,HLOOKUP(LEFT(D7049,6),'Filter Fuel'!$B$1:$I$2,2,FALSE),FALSE),1)*IF(F7049=0,0,1)</f>
        <v>0</v>
      </c>
      <c r="B7049" t="s">
        <v>2</v>
      </c>
      <c r="C7049">
        <f t="shared" si="208"/>
        <v>2043</v>
      </c>
      <c r="D7049" t="str">
        <f t="shared" si="209"/>
        <v>PUBBDGELCIMP35</v>
      </c>
      <c r="E7049" t="str">
        <f>VLOOKUP(D7049,'NZ40-POPT_tech_groups'!A:B,2,FALSE)</f>
        <v>NZ40-ENE-1-PUBBDG</v>
      </c>
      <c r="F7049" s="3">
        <f>_xlfn.IFNA(_xlfn.IFNA(VLOOKUP(D7049,'Energy Share'!B:D,3,FALSE),VLOOKUP(LEFT(D7049,LEN(D7049)-2),'Energy Share'!B:D,3,FALSE)),0)*HLOOKUP(C7049,'Energy Share'!$I$2:$AL$3,2,FALSE)*VLOOKUP(LEFT(D7049,6),'Energy Share'!$I$6:$J$14,2,FALSE)</f>
        <v>0</v>
      </c>
    </row>
    <row r="7050" spans="1:6" hidden="1" x14ac:dyDescent="0.3">
      <c r="A7050">
        <f>IF(IFERROR(_xlfn.NUMBERVALUE(RIGHT(D7050,2))=C7050-2000,TRUE),1,0)*_xlfn.IFNA(VLOOKUP(LEFT(RIGHT(D7050,LEN(D7050)-6),LEN(RIGHT(D7050,LEN(D7050)-6))-3),'Filter Fuel'!$A$3:$I$29,HLOOKUP(LEFT(D7050,6),'Filter Fuel'!$B$1:$I$2,2,FALSE),FALSE),1)*IF(F7050=0,0,1)</f>
        <v>0</v>
      </c>
      <c r="B7050" t="s">
        <v>2</v>
      </c>
      <c r="C7050">
        <f t="shared" si="208"/>
        <v>2043</v>
      </c>
      <c r="D7050" t="str">
        <f t="shared" si="209"/>
        <v>PUBBDGELCIMP36</v>
      </c>
      <c r="E7050" t="str">
        <f>VLOOKUP(D7050,'NZ40-POPT_tech_groups'!A:B,2,FALSE)</f>
        <v>NZ40-ENE-1-PUBBDG</v>
      </c>
      <c r="F7050" s="3">
        <f>_xlfn.IFNA(_xlfn.IFNA(VLOOKUP(D7050,'Energy Share'!B:D,3,FALSE),VLOOKUP(LEFT(D7050,LEN(D7050)-2),'Energy Share'!B:D,3,FALSE)),0)*HLOOKUP(C7050,'Energy Share'!$I$2:$AL$3,2,FALSE)*VLOOKUP(LEFT(D7050,6),'Energy Share'!$I$6:$J$14,2,FALSE)</f>
        <v>0</v>
      </c>
    </row>
    <row r="7051" spans="1:6" hidden="1" x14ac:dyDescent="0.3">
      <c r="A7051">
        <f>IF(IFERROR(_xlfn.NUMBERVALUE(RIGHT(D7051,2))=C7051-2000,TRUE),1,0)*_xlfn.IFNA(VLOOKUP(LEFT(RIGHT(D7051,LEN(D7051)-6),LEN(RIGHT(D7051,LEN(D7051)-6))-3),'Filter Fuel'!$A$3:$I$29,HLOOKUP(LEFT(D7051,6),'Filter Fuel'!$B$1:$I$2,2,FALSE),FALSE),1)*IF(F7051=0,0,1)</f>
        <v>0</v>
      </c>
      <c r="B7051" t="s">
        <v>2</v>
      </c>
      <c r="C7051">
        <f t="shared" si="208"/>
        <v>2043</v>
      </c>
      <c r="D7051" t="str">
        <f t="shared" si="209"/>
        <v>PUBBDGELCIMP37</v>
      </c>
      <c r="E7051" t="str">
        <f>VLOOKUP(D7051,'NZ40-POPT_tech_groups'!A:B,2,FALSE)</f>
        <v>NZ40-ENE-1-PUBBDG</v>
      </c>
      <c r="F7051" s="3">
        <f>_xlfn.IFNA(_xlfn.IFNA(VLOOKUP(D7051,'Energy Share'!B:D,3,FALSE),VLOOKUP(LEFT(D7051,LEN(D7051)-2),'Energy Share'!B:D,3,FALSE)),0)*HLOOKUP(C7051,'Energy Share'!$I$2:$AL$3,2,FALSE)*VLOOKUP(LEFT(D7051,6),'Energy Share'!$I$6:$J$14,2,FALSE)</f>
        <v>0</v>
      </c>
    </row>
    <row r="7052" spans="1:6" hidden="1" x14ac:dyDescent="0.3">
      <c r="A7052">
        <f>IF(IFERROR(_xlfn.NUMBERVALUE(RIGHT(D7052,2))=C7052-2000,TRUE),1,0)*_xlfn.IFNA(VLOOKUP(LEFT(RIGHT(D7052,LEN(D7052)-6),LEN(RIGHT(D7052,LEN(D7052)-6))-3),'Filter Fuel'!$A$3:$I$29,HLOOKUP(LEFT(D7052,6),'Filter Fuel'!$B$1:$I$2,2,FALSE),FALSE),1)*IF(F7052=0,0,1)</f>
        <v>0</v>
      </c>
      <c r="B7052" t="s">
        <v>2</v>
      </c>
      <c r="C7052">
        <f t="shared" si="208"/>
        <v>2043</v>
      </c>
      <c r="D7052" t="str">
        <f t="shared" si="209"/>
        <v>PUBBDGELCIMP38</v>
      </c>
      <c r="E7052" t="str">
        <f>VLOOKUP(D7052,'NZ40-POPT_tech_groups'!A:B,2,FALSE)</f>
        <v>NZ40-ENE-1-PUBBDG</v>
      </c>
      <c r="F7052" s="3">
        <f>_xlfn.IFNA(_xlfn.IFNA(VLOOKUP(D7052,'Energy Share'!B:D,3,FALSE),VLOOKUP(LEFT(D7052,LEN(D7052)-2),'Energy Share'!B:D,3,FALSE)),0)*HLOOKUP(C7052,'Energy Share'!$I$2:$AL$3,2,FALSE)*VLOOKUP(LEFT(D7052,6),'Energy Share'!$I$6:$J$14,2,FALSE)</f>
        <v>0</v>
      </c>
    </row>
    <row r="7053" spans="1:6" hidden="1" x14ac:dyDescent="0.3">
      <c r="A7053">
        <f>IF(IFERROR(_xlfn.NUMBERVALUE(RIGHT(D7053,2))=C7053-2000,TRUE),1,0)*_xlfn.IFNA(VLOOKUP(LEFT(RIGHT(D7053,LEN(D7053)-6),LEN(RIGHT(D7053,LEN(D7053)-6))-3),'Filter Fuel'!$A$3:$I$29,HLOOKUP(LEFT(D7053,6),'Filter Fuel'!$B$1:$I$2,2,FALSE),FALSE),1)*IF(F7053=0,0,1)</f>
        <v>0</v>
      </c>
      <c r="B7053" t="s">
        <v>2</v>
      </c>
      <c r="C7053">
        <f t="shared" si="208"/>
        <v>2043</v>
      </c>
      <c r="D7053" t="str">
        <f t="shared" si="209"/>
        <v>PUBBDGELCIMP39</v>
      </c>
      <c r="E7053" t="str">
        <f>VLOOKUP(D7053,'NZ40-POPT_tech_groups'!A:B,2,FALSE)</f>
        <v>NZ40-ENE-1-PUBBDG</v>
      </c>
      <c r="F7053" s="3">
        <f>_xlfn.IFNA(_xlfn.IFNA(VLOOKUP(D7053,'Energy Share'!B:D,3,FALSE),VLOOKUP(LEFT(D7053,LEN(D7053)-2),'Energy Share'!B:D,3,FALSE)),0)*HLOOKUP(C7053,'Energy Share'!$I$2:$AL$3,2,FALSE)*VLOOKUP(LEFT(D7053,6),'Energy Share'!$I$6:$J$14,2,FALSE)</f>
        <v>0</v>
      </c>
    </row>
    <row r="7054" spans="1:6" hidden="1" x14ac:dyDescent="0.3">
      <c r="A7054">
        <f>IF(IFERROR(_xlfn.NUMBERVALUE(RIGHT(D7054,2))=C7054-2000,TRUE),1,0)*_xlfn.IFNA(VLOOKUP(LEFT(RIGHT(D7054,LEN(D7054)-6),LEN(RIGHT(D7054,LEN(D7054)-6))-3),'Filter Fuel'!$A$3:$I$29,HLOOKUP(LEFT(D7054,6),'Filter Fuel'!$B$1:$I$2,2,FALSE),FALSE),1)*IF(F7054=0,0,1)</f>
        <v>0</v>
      </c>
      <c r="B7054" t="s">
        <v>2</v>
      </c>
      <c r="C7054">
        <f t="shared" si="208"/>
        <v>2043</v>
      </c>
      <c r="D7054" t="str">
        <f t="shared" si="209"/>
        <v>PUBBDGELCIMP40</v>
      </c>
      <c r="E7054" t="str">
        <f>VLOOKUP(D7054,'NZ40-POPT_tech_groups'!A:B,2,FALSE)</f>
        <v>NZ40-ENE-1-PUBBDG</v>
      </c>
      <c r="F7054" s="3">
        <f>_xlfn.IFNA(_xlfn.IFNA(VLOOKUP(D7054,'Energy Share'!B:D,3,FALSE),VLOOKUP(LEFT(D7054,LEN(D7054)-2),'Energy Share'!B:D,3,FALSE)),0)*HLOOKUP(C7054,'Energy Share'!$I$2:$AL$3,2,FALSE)*VLOOKUP(LEFT(D7054,6),'Energy Share'!$I$6:$J$14,2,FALSE)</f>
        <v>0</v>
      </c>
    </row>
    <row r="7055" spans="1:6" hidden="1" x14ac:dyDescent="0.3">
      <c r="A7055">
        <f>IF(IFERROR(_xlfn.NUMBERVALUE(RIGHT(D7055,2))=C7055-2000,TRUE),1,0)*_xlfn.IFNA(VLOOKUP(LEFT(RIGHT(D7055,LEN(D7055)-6),LEN(RIGHT(D7055,LEN(D7055)-6))-3),'Filter Fuel'!$A$3:$I$29,HLOOKUP(LEFT(D7055,6),'Filter Fuel'!$B$1:$I$2,2,FALSE),FALSE),1)*IF(F7055=0,0,1)</f>
        <v>0</v>
      </c>
      <c r="B7055" t="s">
        <v>2</v>
      </c>
      <c r="C7055">
        <f t="shared" si="208"/>
        <v>2043</v>
      </c>
      <c r="D7055" t="str">
        <f t="shared" si="209"/>
        <v>PUBBDGELCIMP41</v>
      </c>
      <c r="E7055" t="str">
        <f>VLOOKUP(D7055,'NZ40-POPT_tech_groups'!A:B,2,FALSE)</f>
        <v>NZ40-ENE-1-PUBBDG</v>
      </c>
      <c r="F7055" s="3">
        <f>_xlfn.IFNA(_xlfn.IFNA(VLOOKUP(D7055,'Energy Share'!B:D,3,FALSE),VLOOKUP(LEFT(D7055,LEN(D7055)-2),'Energy Share'!B:D,3,FALSE)),0)*HLOOKUP(C7055,'Energy Share'!$I$2:$AL$3,2,FALSE)*VLOOKUP(LEFT(D7055,6),'Energy Share'!$I$6:$J$14,2,FALSE)</f>
        <v>0</v>
      </c>
    </row>
    <row r="7056" spans="1:6" hidden="1" x14ac:dyDescent="0.3">
      <c r="A7056">
        <f>IF(IFERROR(_xlfn.NUMBERVALUE(RIGHT(D7056,2))=C7056-2000,TRUE),1,0)*_xlfn.IFNA(VLOOKUP(LEFT(RIGHT(D7056,LEN(D7056)-6),LEN(RIGHT(D7056,LEN(D7056)-6))-3),'Filter Fuel'!$A$3:$I$29,HLOOKUP(LEFT(D7056,6),'Filter Fuel'!$B$1:$I$2,2,FALSE),FALSE),1)*IF(F7056=0,0,1)</f>
        <v>0</v>
      </c>
      <c r="B7056" t="s">
        <v>2</v>
      </c>
      <c r="C7056">
        <f t="shared" si="208"/>
        <v>2043</v>
      </c>
      <c r="D7056" t="str">
        <f t="shared" si="209"/>
        <v>PUBBDGELCIMP42</v>
      </c>
      <c r="E7056" t="str">
        <f>VLOOKUP(D7056,'NZ40-POPT_tech_groups'!A:B,2,FALSE)</f>
        <v>NZ40-ENE-1-PUBBDG</v>
      </c>
      <c r="F7056" s="3">
        <f>_xlfn.IFNA(_xlfn.IFNA(VLOOKUP(D7056,'Energy Share'!B:D,3,FALSE),VLOOKUP(LEFT(D7056,LEN(D7056)-2),'Energy Share'!B:D,3,FALSE)),0)*HLOOKUP(C7056,'Energy Share'!$I$2:$AL$3,2,FALSE)*VLOOKUP(LEFT(D7056,6),'Energy Share'!$I$6:$J$14,2,FALSE)</f>
        <v>0</v>
      </c>
    </row>
    <row r="7057" spans="1:6" hidden="1" x14ac:dyDescent="0.3">
      <c r="A7057">
        <f>IF(IFERROR(_xlfn.NUMBERVALUE(RIGHT(D7057,2))=C7057-2000,TRUE),1,0)*_xlfn.IFNA(VLOOKUP(LEFT(RIGHT(D7057,LEN(D7057)-6),LEN(RIGHT(D7057,LEN(D7057)-6))-3),'Filter Fuel'!$A$3:$I$29,HLOOKUP(LEFT(D7057,6),'Filter Fuel'!$B$1:$I$2,2,FALSE),FALSE),1)*IF(F7057=0,0,1)</f>
        <v>0</v>
      </c>
      <c r="B7057" t="s">
        <v>2</v>
      </c>
      <c r="C7057">
        <f t="shared" si="208"/>
        <v>2043</v>
      </c>
      <c r="D7057" t="str">
        <f t="shared" si="209"/>
        <v>PUBBDGELCIMP43</v>
      </c>
      <c r="E7057" t="str">
        <f>VLOOKUP(D7057,'NZ40-POPT_tech_groups'!A:B,2,FALSE)</f>
        <v>NZ40-ENE-1-PUBBDG</v>
      </c>
      <c r="F7057" s="3">
        <f>_xlfn.IFNA(_xlfn.IFNA(VLOOKUP(D7057,'Energy Share'!B:D,3,FALSE),VLOOKUP(LEFT(D7057,LEN(D7057)-2),'Energy Share'!B:D,3,FALSE)),0)*HLOOKUP(C7057,'Energy Share'!$I$2:$AL$3,2,FALSE)*VLOOKUP(LEFT(D7057,6),'Energy Share'!$I$6:$J$14,2,FALSE)</f>
        <v>0</v>
      </c>
    </row>
    <row r="7058" spans="1:6" hidden="1" x14ac:dyDescent="0.3">
      <c r="A7058">
        <f>IF(IFERROR(_xlfn.NUMBERVALUE(RIGHT(D7058,2))=C7058-2000,TRUE),1,0)*_xlfn.IFNA(VLOOKUP(LEFT(RIGHT(D7058,LEN(D7058)-6),LEN(RIGHT(D7058,LEN(D7058)-6))-3),'Filter Fuel'!$A$3:$I$29,HLOOKUP(LEFT(D7058,6),'Filter Fuel'!$B$1:$I$2,2,FALSE),FALSE),1)*IF(F7058=0,0,1)</f>
        <v>0</v>
      </c>
      <c r="B7058" t="s">
        <v>2</v>
      </c>
      <c r="C7058">
        <f t="shared" si="208"/>
        <v>2043</v>
      </c>
      <c r="D7058" t="str">
        <f t="shared" si="209"/>
        <v>PUBBDGELCIMP44</v>
      </c>
      <c r="E7058" t="str">
        <f>VLOOKUP(D7058,'NZ40-POPT_tech_groups'!A:B,2,FALSE)</f>
        <v>NZ40-ENE-1-PUBBDG</v>
      </c>
      <c r="F7058" s="3">
        <f>_xlfn.IFNA(_xlfn.IFNA(VLOOKUP(D7058,'Energy Share'!B:D,3,FALSE),VLOOKUP(LEFT(D7058,LEN(D7058)-2),'Energy Share'!B:D,3,FALSE)),0)*HLOOKUP(C7058,'Energy Share'!$I$2:$AL$3,2,FALSE)*VLOOKUP(LEFT(D7058,6),'Energy Share'!$I$6:$J$14,2,FALSE)</f>
        <v>0</v>
      </c>
    </row>
    <row r="7059" spans="1:6" hidden="1" x14ac:dyDescent="0.3">
      <c r="A7059">
        <f>IF(IFERROR(_xlfn.NUMBERVALUE(RIGHT(D7059,2))=C7059-2000,TRUE),1,0)*_xlfn.IFNA(VLOOKUP(LEFT(RIGHT(D7059,LEN(D7059)-6),LEN(RIGHT(D7059,LEN(D7059)-6))-3),'Filter Fuel'!$A$3:$I$29,HLOOKUP(LEFT(D7059,6),'Filter Fuel'!$B$1:$I$2,2,FALSE),FALSE),1)*IF(F7059=0,0,1)</f>
        <v>0</v>
      </c>
      <c r="B7059" t="s">
        <v>2</v>
      </c>
      <c r="C7059">
        <f t="shared" si="208"/>
        <v>2043</v>
      </c>
      <c r="D7059" t="str">
        <f t="shared" si="209"/>
        <v>PUBBDGELCIMP45</v>
      </c>
      <c r="E7059" t="str">
        <f>VLOOKUP(D7059,'NZ40-POPT_tech_groups'!A:B,2,FALSE)</f>
        <v>NZ40-ENE-1-PUBBDG</v>
      </c>
      <c r="F7059" s="3">
        <f>_xlfn.IFNA(_xlfn.IFNA(VLOOKUP(D7059,'Energy Share'!B:D,3,FALSE),VLOOKUP(LEFT(D7059,LEN(D7059)-2),'Energy Share'!B:D,3,FALSE)),0)*HLOOKUP(C7059,'Energy Share'!$I$2:$AL$3,2,FALSE)*VLOOKUP(LEFT(D7059,6),'Energy Share'!$I$6:$J$14,2,FALSE)</f>
        <v>0</v>
      </c>
    </row>
    <row r="7060" spans="1:6" hidden="1" x14ac:dyDescent="0.3">
      <c r="A7060">
        <f>IF(IFERROR(_xlfn.NUMBERVALUE(RIGHT(D7060,2))=C7060-2000,TRUE),1,0)*_xlfn.IFNA(VLOOKUP(LEFT(RIGHT(D7060,LEN(D7060)-6),LEN(RIGHT(D7060,LEN(D7060)-6))-3),'Filter Fuel'!$A$3:$I$29,HLOOKUP(LEFT(D7060,6),'Filter Fuel'!$B$1:$I$2,2,FALSE),FALSE),1)*IF(F7060=0,0,1)</f>
        <v>0</v>
      </c>
      <c r="B7060" t="s">
        <v>2</v>
      </c>
      <c r="C7060">
        <f t="shared" si="208"/>
        <v>2043</v>
      </c>
      <c r="D7060" t="str">
        <f t="shared" si="209"/>
        <v>PUBBDGELCIMP46</v>
      </c>
      <c r="E7060" t="str">
        <f>VLOOKUP(D7060,'NZ40-POPT_tech_groups'!A:B,2,FALSE)</f>
        <v>NZ40-ENE-1-PUBBDG</v>
      </c>
      <c r="F7060" s="3">
        <f>_xlfn.IFNA(_xlfn.IFNA(VLOOKUP(D7060,'Energy Share'!B:D,3,FALSE),VLOOKUP(LEFT(D7060,LEN(D7060)-2),'Energy Share'!B:D,3,FALSE)),0)*HLOOKUP(C7060,'Energy Share'!$I$2:$AL$3,2,FALSE)*VLOOKUP(LEFT(D7060,6),'Energy Share'!$I$6:$J$14,2,FALSE)</f>
        <v>0</v>
      </c>
    </row>
    <row r="7061" spans="1:6" hidden="1" x14ac:dyDescent="0.3">
      <c r="A7061">
        <f>IF(IFERROR(_xlfn.NUMBERVALUE(RIGHT(D7061,2))=C7061-2000,TRUE),1,0)*_xlfn.IFNA(VLOOKUP(LEFT(RIGHT(D7061,LEN(D7061)-6),LEN(RIGHT(D7061,LEN(D7061)-6))-3),'Filter Fuel'!$A$3:$I$29,HLOOKUP(LEFT(D7061,6),'Filter Fuel'!$B$1:$I$2,2,FALSE),FALSE),1)*IF(F7061=0,0,1)</f>
        <v>0</v>
      </c>
      <c r="B7061" t="s">
        <v>2</v>
      </c>
      <c r="C7061">
        <f t="shared" si="208"/>
        <v>2043</v>
      </c>
      <c r="D7061" t="str">
        <f t="shared" si="209"/>
        <v>PUBBDGELCIMP47</v>
      </c>
      <c r="E7061" t="str">
        <f>VLOOKUP(D7061,'NZ40-POPT_tech_groups'!A:B,2,FALSE)</f>
        <v>NZ40-ENE-1-PUBBDG</v>
      </c>
      <c r="F7061" s="3">
        <f>_xlfn.IFNA(_xlfn.IFNA(VLOOKUP(D7061,'Energy Share'!B:D,3,FALSE),VLOOKUP(LEFT(D7061,LEN(D7061)-2),'Energy Share'!B:D,3,FALSE)),0)*HLOOKUP(C7061,'Energy Share'!$I$2:$AL$3,2,FALSE)*VLOOKUP(LEFT(D7061,6),'Energy Share'!$I$6:$J$14,2,FALSE)</f>
        <v>0</v>
      </c>
    </row>
    <row r="7062" spans="1:6" hidden="1" x14ac:dyDescent="0.3">
      <c r="A7062">
        <f>IF(IFERROR(_xlfn.NUMBERVALUE(RIGHT(D7062,2))=C7062-2000,TRUE),1,0)*_xlfn.IFNA(VLOOKUP(LEFT(RIGHT(D7062,LEN(D7062)-6),LEN(RIGHT(D7062,LEN(D7062)-6))-3),'Filter Fuel'!$A$3:$I$29,HLOOKUP(LEFT(D7062,6),'Filter Fuel'!$B$1:$I$2,2,FALSE),FALSE),1)*IF(F7062=0,0,1)</f>
        <v>0</v>
      </c>
      <c r="B7062" t="s">
        <v>2</v>
      </c>
      <c r="C7062">
        <f t="shared" si="208"/>
        <v>2043</v>
      </c>
      <c r="D7062" t="str">
        <f t="shared" si="209"/>
        <v>PUBBDGELCIMP48</v>
      </c>
      <c r="E7062" t="str">
        <f>VLOOKUP(D7062,'NZ40-POPT_tech_groups'!A:B,2,FALSE)</f>
        <v>NZ40-ENE-1-PUBBDG</v>
      </c>
      <c r="F7062" s="3">
        <f>_xlfn.IFNA(_xlfn.IFNA(VLOOKUP(D7062,'Energy Share'!B:D,3,FALSE),VLOOKUP(LEFT(D7062,LEN(D7062)-2),'Energy Share'!B:D,3,FALSE)),0)*HLOOKUP(C7062,'Energy Share'!$I$2:$AL$3,2,FALSE)*VLOOKUP(LEFT(D7062,6),'Energy Share'!$I$6:$J$14,2,FALSE)</f>
        <v>0</v>
      </c>
    </row>
    <row r="7063" spans="1:6" hidden="1" x14ac:dyDescent="0.3">
      <c r="A7063">
        <f>IF(IFERROR(_xlfn.NUMBERVALUE(RIGHT(D7063,2))=C7063-2000,TRUE),1,0)*_xlfn.IFNA(VLOOKUP(LEFT(RIGHT(D7063,LEN(D7063)-6),LEN(RIGHT(D7063,LEN(D7063)-6))-3),'Filter Fuel'!$A$3:$I$29,HLOOKUP(LEFT(D7063,6),'Filter Fuel'!$B$1:$I$2,2,FALSE),FALSE),1)*IF(F7063=0,0,1)</f>
        <v>0</v>
      </c>
      <c r="B7063" t="s">
        <v>2</v>
      </c>
      <c r="C7063">
        <f t="shared" si="208"/>
        <v>2043</v>
      </c>
      <c r="D7063" t="str">
        <f t="shared" si="209"/>
        <v>PUBBDGELCIMP49</v>
      </c>
      <c r="E7063" t="str">
        <f>VLOOKUP(D7063,'NZ40-POPT_tech_groups'!A:B,2,FALSE)</f>
        <v>NZ40-ENE-1-PUBBDG</v>
      </c>
      <c r="F7063" s="3">
        <f>_xlfn.IFNA(_xlfn.IFNA(VLOOKUP(D7063,'Energy Share'!B:D,3,FALSE),VLOOKUP(LEFT(D7063,LEN(D7063)-2),'Energy Share'!B:D,3,FALSE)),0)*HLOOKUP(C7063,'Energy Share'!$I$2:$AL$3,2,FALSE)*VLOOKUP(LEFT(D7063,6),'Energy Share'!$I$6:$J$14,2,FALSE)</f>
        <v>0</v>
      </c>
    </row>
    <row r="7064" spans="1:6" hidden="1" x14ac:dyDescent="0.3">
      <c r="A7064">
        <f>IF(IFERROR(_xlfn.NUMBERVALUE(RIGHT(D7064,2))=C7064-2000,TRUE),1,0)*_xlfn.IFNA(VLOOKUP(LEFT(RIGHT(D7064,LEN(D7064)-6),LEN(RIGHT(D7064,LEN(D7064)-6))-3),'Filter Fuel'!$A$3:$I$29,HLOOKUP(LEFT(D7064,6),'Filter Fuel'!$B$1:$I$2,2,FALSE),FALSE),1)*IF(F7064=0,0,1)</f>
        <v>0</v>
      </c>
      <c r="B7064" t="s">
        <v>2</v>
      </c>
      <c r="C7064">
        <f t="shared" si="208"/>
        <v>2043</v>
      </c>
      <c r="D7064" t="str">
        <f t="shared" si="209"/>
        <v>PUBBDGELCIMP50</v>
      </c>
      <c r="E7064" t="str">
        <f>VLOOKUP(D7064,'NZ40-POPT_tech_groups'!A:B,2,FALSE)</f>
        <v>NZ40-ENE-1-PUBBDG</v>
      </c>
      <c r="F7064" s="3">
        <f>_xlfn.IFNA(_xlfn.IFNA(VLOOKUP(D7064,'Energy Share'!B:D,3,FALSE),VLOOKUP(LEFT(D7064,LEN(D7064)-2),'Energy Share'!B:D,3,FALSE)),0)*HLOOKUP(C7064,'Energy Share'!$I$2:$AL$3,2,FALSE)*VLOOKUP(LEFT(D7064,6),'Energy Share'!$I$6:$J$14,2,FALSE)</f>
        <v>0</v>
      </c>
    </row>
    <row r="7065" spans="1:6" hidden="1" x14ac:dyDescent="0.3">
      <c r="A7065">
        <f>IF(IFERROR(_xlfn.NUMBERVALUE(RIGHT(D7065,2))=C7065-2000,TRUE),1,0)*_xlfn.IFNA(VLOOKUP(LEFT(RIGHT(D7065,LEN(D7065)-6),LEN(RIGHT(D7065,LEN(D7065)-6))-3),'Filter Fuel'!$A$3:$I$29,HLOOKUP(LEFT(D7065,6),'Filter Fuel'!$B$1:$I$2,2,FALSE),FALSE),1)*IF(F7065=0,0,1)</f>
        <v>0</v>
      </c>
      <c r="B7065" t="s">
        <v>2</v>
      </c>
      <c r="C7065">
        <f t="shared" ref="C7065:C7128" si="210">C6722+1</f>
        <v>2043</v>
      </c>
      <c r="D7065" t="str">
        <f t="shared" ref="D7065:D7128" si="211">D6722</f>
        <v>PUBTRAELCIMP16</v>
      </c>
      <c r="E7065" t="str">
        <f>VLOOKUP(D7065,'NZ40-POPT_tech_groups'!A:B,2,FALSE)</f>
        <v>NZ40-ENE-1-PUBTRA</v>
      </c>
      <c r="F7065" s="3">
        <f>_xlfn.IFNA(_xlfn.IFNA(VLOOKUP(D7065,'Energy Share'!B:D,3,FALSE),VLOOKUP(LEFT(D7065,LEN(D7065)-2),'Energy Share'!B:D,3,FALSE)),0)*HLOOKUP(C7065,'Energy Share'!$I$2:$AL$3,2,FALSE)*VLOOKUP(LEFT(D7065,6),'Energy Share'!$I$6:$J$14,2,FALSE)</f>
        <v>0</v>
      </c>
    </row>
    <row r="7066" spans="1:6" hidden="1" x14ac:dyDescent="0.3">
      <c r="A7066">
        <f>IF(IFERROR(_xlfn.NUMBERVALUE(RIGHT(D7066,2))=C7066-2000,TRUE),1,0)*_xlfn.IFNA(VLOOKUP(LEFT(RIGHT(D7066,LEN(D7066)-6),LEN(RIGHT(D7066,LEN(D7066)-6))-3),'Filter Fuel'!$A$3:$I$29,HLOOKUP(LEFT(D7066,6),'Filter Fuel'!$B$1:$I$2,2,FALSE),FALSE),1)*IF(F7066=0,0,1)</f>
        <v>0</v>
      </c>
      <c r="B7066" t="s">
        <v>2</v>
      </c>
      <c r="C7066">
        <f t="shared" si="210"/>
        <v>2043</v>
      </c>
      <c r="D7066" t="str">
        <f t="shared" si="211"/>
        <v>PUBTRAELCIMP17</v>
      </c>
      <c r="E7066" t="str">
        <f>VLOOKUP(D7066,'NZ40-POPT_tech_groups'!A:B,2,FALSE)</f>
        <v>NZ40-ENE-1-PUBTRA</v>
      </c>
      <c r="F7066" s="3">
        <f>_xlfn.IFNA(_xlfn.IFNA(VLOOKUP(D7066,'Energy Share'!B:D,3,FALSE),VLOOKUP(LEFT(D7066,LEN(D7066)-2),'Energy Share'!B:D,3,FALSE)),0)*HLOOKUP(C7066,'Energy Share'!$I$2:$AL$3,2,FALSE)*VLOOKUP(LEFT(D7066,6),'Energy Share'!$I$6:$J$14,2,FALSE)</f>
        <v>0</v>
      </c>
    </row>
    <row r="7067" spans="1:6" hidden="1" x14ac:dyDescent="0.3">
      <c r="A7067">
        <f>IF(IFERROR(_xlfn.NUMBERVALUE(RIGHT(D7067,2))=C7067-2000,TRUE),1,0)*_xlfn.IFNA(VLOOKUP(LEFT(RIGHT(D7067,LEN(D7067)-6),LEN(RIGHT(D7067,LEN(D7067)-6))-3),'Filter Fuel'!$A$3:$I$29,HLOOKUP(LEFT(D7067,6),'Filter Fuel'!$B$1:$I$2,2,FALSE),FALSE),1)*IF(F7067=0,0,1)</f>
        <v>0</v>
      </c>
      <c r="B7067" t="s">
        <v>2</v>
      </c>
      <c r="C7067">
        <f t="shared" si="210"/>
        <v>2043</v>
      </c>
      <c r="D7067" t="str">
        <f t="shared" si="211"/>
        <v>PUBTRAELCIMP18</v>
      </c>
      <c r="E7067" t="str">
        <f>VLOOKUP(D7067,'NZ40-POPT_tech_groups'!A:B,2,FALSE)</f>
        <v>NZ40-ENE-1-PUBTRA</v>
      </c>
      <c r="F7067" s="3">
        <f>_xlfn.IFNA(_xlfn.IFNA(VLOOKUP(D7067,'Energy Share'!B:D,3,FALSE),VLOOKUP(LEFT(D7067,LEN(D7067)-2),'Energy Share'!B:D,3,FALSE)),0)*HLOOKUP(C7067,'Energy Share'!$I$2:$AL$3,2,FALSE)*VLOOKUP(LEFT(D7067,6),'Energy Share'!$I$6:$J$14,2,FALSE)</f>
        <v>0</v>
      </c>
    </row>
    <row r="7068" spans="1:6" hidden="1" x14ac:dyDescent="0.3">
      <c r="A7068">
        <f>IF(IFERROR(_xlfn.NUMBERVALUE(RIGHT(D7068,2))=C7068-2000,TRUE),1,0)*_xlfn.IFNA(VLOOKUP(LEFT(RIGHT(D7068,LEN(D7068)-6),LEN(RIGHT(D7068,LEN(D7068)-6))-3),'Filter Fuel'!$A$3:$I$29,HLOOKUP(LEFT(D7068,6),'Filter Fuel'!$B$1:$I$2,2,FALSE),FALSE),1)*IF(F7068=0,0,1)</f>
        <v>0</v>
      </c>
      <c r="B7068" t="s">
        <v>2</v>
      </c>
      <c r="C7068">
        <f t="shared" si="210"/>
        <v>2043</v>
      </c>
      <c r="D7068" t="str">
        <f t="shared" si="211"/>
        <v>PUBTRAELCIMP19</v>
      </c>
      <c r="E7068" t="str">
        <f>VLOOKUP(D7068,'NZ40-POPT_tech_groups'!A:B,2,FALSE)</f>
        <v>NZ40-ENE-1-PUBTRA</v>
      </c>
      <c r="F7068" s="3">
        <f>_xlfn.IFNA(_xlfn.IFNA(VLOOKUP(D7068,'Energy Share'!B:D,3,FALSE),VLOOKUP(LEFT(D7068,LEN(D7068)-2),'Energy Share'!B:D,3,FALSE)),0)*HLOOKUP(C7068,'Energy Share'!$I$2:$AL$3,2,FALSE)*VLOOKUP(LEFT(D7068,6),'Energy Share'!$I$6:$J$14,2,FALSE)</f>
        <v>0</v>
      </c>
    </row>
    <row r="7069" spans="1:6" hidden="1" x14ac:dyDescent="0.3">
      <c r="A7069">
        <f>IF(IFERROR(_xlfn.NUMBERVALUE(RIGHT(D7069,2))=C7069-2000,TRUE),1,0)*_xlfn.IFNA(VLOOKUP(LEFT(RIGHT(D7069,LEN(D7069)-6),LEN(RIGHT(D7069,LEN(D7069)-6))-3),'Filter Fuel'!$A$3:$I$29,HLOOKUP(LEFT(D7069,6),'Filter Fuel'!$B$1:$I$2,2,FALSE),FALSE),1)*IF(F7069=0,0,1)</f>
        <v>0</v>
      </c>
      <c r="B7069" t="s">
        <v>2</v>
      </c>
      <c r="C7069">
        <f t="shared" si="210"/>
        <v>2043</v>
      </c>
      <c r="D7069" t="str">
        <f t="shared" si="211"/>
        <v>PUBTRAELCIMP20</v>
      </c>
      <c r="E7069" t="str">
        <f>VLOOKUP(D7069,'NZ40-POPT_tech_groups'!A:B,2,FALSE)</f>
        <v>NZ40-ENE-1-PUBTRA</v>
      </c>
      <c r="F7069" s="3">
        <f>_xlfn.IFNA(_xlfn.IFNA(VLOOKUP(D7069,'Energy Share'!B:D,3,FALSE),VLOOKUP(LEFT(D7069,LEN(D7069)-2),'Energy Share'!B:D,3,FALSE)),0)*HLOOKUP(C7069,'Energy Share'!$I$2:$AL$3,2,FALSE)*VLOOKUP(LEFT(D7069,6),'Energy Share'!$I$6:$J$14,2,FALSE)</f>
        <v>0</v>
      </c>
    </row>
    <row r="7070" spans="1:6" hidden="1" x14ac:dyDescent="0.3">
      <c r="A7070">
        <f>IF(IFERROR(_xlfn.NUMBERVALUE(RIGHT(D7070,2))=C7070-2000,TRUE),1,0)*_xlfn.IFNA(VLOOKUP(LEFT(RIGHT(D7070,LEN(D7070)-6),LEN(RIGHT(D7070,LEN(D7070)-6))-3),'Filter Fuel'!$A$3:$I$29,HLOOKUP(LEFT(D7070,6),'Filter Fuel'!$B$1:$I$2,2,FALSE),FALSE),1)*IF(F7070=0,0,1)</f>
        <v>0</v>
      </c>
      <c r="B7070" t="s">
        <v>2</v>
      </c>
      <c r="C7070">
        <f t="shared" si="210"/>
        <v>2043</v>
      </c>
      <c r="D7070" t="str">
        <f t="shared" si="211"/>
        <v>PUBTRAELCIMP21</v>
      </c>
      <c r="E7070" t="str">
        <f>VLOOKUP(D7070,'NZ40-POPT_tech_groups'!A:B,2,FALSE)</f>
        <v>NZ40-ENE-1-PUBTRA</v>
      </c>
      <c r="F7070" s="3">
        <f>_xlfn.IFNA(_xlfn.IFNA(VLOOKUP(D7070,'Energy Share'!B:D,3,FALSE),VLOOKUP(LEFT(D7070,LEN(D7070)-2),'Energy Share'!B:D,3,FALSE)),0)*HLOOKUP(C7070,'Energy Share'!$I$2:$AL$3,2,FALSE)*VLOOKUP(LEFT(D7070,6),'Energy Share'!$I$6:$J$14,2,FALSE)</f>
        <v>0</v>
      </c>
    </row>
    <row r="7071" spans="1:6" hidden="1" x14ac:dyDescent="0.3">
      <c r="A7071">
        <f>IF(IFERROR(_xlfn.NUMBERVALUE(RIGHT(D7071,2))=C7071-2000,TRUE),1,0)*_xlfn.IFNA(VLOOKUP(LEFT(RIGHT(D7071,LEN(D7071)-6),LEN(RIGHT(D7071,LEN(D7071)-6))-3),'Filter Fuel'!$A$3:$I$29,HLOOKUP(LEFT(D7071,6),'Filter Fuel'!$B$1:$I$2,2,FALSE),FALSE),1)*IF(F7071=0,0,1)</f>
        <v>0</v>
      </c>
      <c r="B7071" t="s">
        <v>2</v>
      </c>
      <c r="C7071">
        <f t="shared" si="210"/>
        <v>2043</v>
      </c>
      <c r="D7071" t="str">
        <f t="shared" si="211"/>
        <v>PUBTRAELCIMP22</v>
      </c>
      <c r="E7071" t="str">
        <f>VLOOKUP(D7071,'NZ40-POPT_tech_groups'!A:B,2,FALSE)</f>
        <v>NZ40-ENE-1-PUBTRA</v>
      </c>
      <c r="F7071" s="3">
        <f>_xlfn.IFNA(_xlfn.IFNA(VLOOKUP(D7071,'Energy Share'!B:D,3,FALSE),VLOOKUP(LEFT(D7071,LEN(D7071)-2),'Energy Share'!B:D,3,FALSE)),0)*HLOOKUP(C7071,'Energy Share'!$I$2:$AL$3,2,FALSE)*VLOOKUP(LEFT(D7071,6),'Energy Share'!$I$6:$J$14,2,FALSE)</f>
        <v>0</v>
      </c>
    </row>
    <row r="7072" spans="1:6" hidden="1" x14ac:dyDescent="0.3">
      <c r="A7072">
        <f>IF(IFERROR(_xlfn.NUMBERVALUE(RIGHT(D7072,2))=C7072-2000,TRUE),1,0)*_xlfn.IFNA(VLOOKUP(LEFT(RIGHT(D7072,LEN(D7072)-6),LEN(RIGHT(D7072,LEN(D7072)-6))-3),'Filter Fuel'!$A$3:$I$29,HLOOKUP(LEFT(D7072,6),'Filter Fuel'!$B$1:$I$2,2,FALSE),FALSE),1)*IF(F7072=0,0,1)</f>
        <v>0</v>
      </c>
      <c r="B7072" t="s">
        <v>2</v>
      </c>
      <c r="C7072">
        <f t="shared" si="210"/>
        <v>2043</v>
      </c>
      <c r="D7072" t="str">
        <f t="shared" si="211"/>
        <v>PUBTRAELCIMP23</v>
      </c>
      <c r="E7072" t="str">
        <f>VLOOKUP(D7072,'NZ40-POPT_tech_groups'!A:B,2,FALSE)</f>
        <v>NZ40-ENE-1-PUBTRA</v>
      </c>
      <c r="F7072" s="3">
        <f>_xlfn.IFNA(_xlfn.IFNA(VLOOKUP(D7072,'Energy Share'!B:D,3,FALSE),VLOOKUP(LEFT(D7072,LEN(D7072)-2),'Energy Share'!B:D,3,FALSE)),0)*HLOOKUP(C7072,'Energy Share'!$I$2:$AL$3,2,FALSE)*VLOOKUP(LEFT(D7072,6),'Energy Share'!$I$6:$J$14,2,FALSE)</f>
        <v>0</v>
      </c>
    </row>
    <row r="7073" spans="1:6" hidden="1" x14ac:dyDescent="0.3">
      <c r="A7073">
        <f>IF(IFERROR(_xlfn.NUMBERVALUE(RIGHT(D7073,2))=C7073-2000,TRUE),1,0)*_xlfn.IFNA(VLOOKUP(LEFT(RIGHT(D7073,LEN(D7073)-6),LEN(RIGHT(D7073,LEN(D7073)-6))-3),'Filter Fuel'!$A$3:$I$29,HLOOKUP(LEFT(D7073,6),'Filter Fuel'!$B$1:$I$2,2,FALSE),FALSE),1)*IF(F7073=0,0,1)</f>
        <v>0</v>
      </c>
      <c r="B7073" t="s">
        <v>2</v>
      </c>
      <c r="C7073">
        <f t="shared" si="210"/>
        <v>2043</v>
      </c>
      <c r="D7073" t="str">
        <f t="shared" si="211"/>
        <v>PUBTRAELCIMP24</v>
      </c>
      <c r="E7073" t="str">
        <f>VLOOKUP(D7073,'NZ40-POPT_tech_groups'!A:B,2,FALSE)</f>
        <v>NZ40-ENE-1-PUBTRA</v>
      </c>
      <c r="F7073" s="3">
        <f>_xlfn.IFNA(_xlfn.IFNA(VLOOKUP(D7073,'Energy Share'!B:D,3,FALSE),VLOOKUP(LEFT(D7073,LEN(D7073)-2),'Energy Share'!B:D,3,FALSE)),0)*HLOOKUP(C7073,'Energy Share'!$I$2:$AL$3,2,FALSE)*VLOOKUP(LEFT(D7073,6),'Energy Share'!$I$6:$J$14,2,FALSE)</f>
        <v>0</v>
      </c>
    </row>
    <row r="7074" spans="1:6" hidden="1" x14ac:dyDescent="0.3">
      <c r="A7074">
        <f>IF(IFERROR(_xlfn.NUMBERVALUE(RIGHT(D7074,2))=C7074-2000,TRUE),1,0)*_xlfn.IFNA(VLOOKUP(LEFT(RIGHT(D7074,LEN(D7074)-6),LEN(RIGHT(D7074,LEN(D7074)-6))-3),'Filter Fuel'!$A$3:$I$29,HLOOKUP(LEFT(D7074,6),'Filter Fuel'!$B$1:$I$2,2,FALSE),FALSE),1)*IF(F7074=0,0,1)</f>
        <v>0</v>
      </c>
      <c r="B7074" t="s">
        <v>2</v>
      </c>
      <c r="C7074">
        <f t="shared" si="210"/>
        <v>2043</v>
      </c>
      <c r="D7074" t="str">
        <f t="shared" si="211"/>
        <v>PUBTRAELCIMP25</v>
      </c>
      <c r="E7074" t="str">
        <f>VLOOKUP(D7074,'NZ40-POPT_tech_groups'!A:B,2,FALSE)</f>
        <v>NZ40-ENE-1-PUBTRA</v>
      </c>
      <c r="F7074" s="3">
        <f>_xlfn.IFNA(_xlfn.IFNA(VLOOKUP(D7074,'Energy Share'!B:D,3,FALSE),VLOOKUP(LEFT(D7074,LEN(D7074)-2),'Energy Share'!B:D,3,FALSE)),0)*HLOOKUP(C7074,'Energy Share'!$I$2:$AL$3,2,FALSE)*VLOOKUP(LEFT(D7074,6),'Energy Share'!$I$6:$J$14,2,FALSE)</f>
        <v>0</v>
      </c>
    </row>
    <row r="7075" spans="1:6" hidden="1" x14ac:dyDescent="0.3">
      <c r="A7075">
        <f>IF(IFERROR(_xlfn.NUMBERVALUE(RIGHT(D7075,2))=C7075-2000,TRUE),1,0)*_xlfn.IFNA(VLOOKUP(LEFT(RIGHT(D7075,LEN(D7075)-6),LEN(RIGHT(D7075,LEN(D7075)-6))-3),'Filter Fuel'!$A$3:$I$29,HLOOKUP(LEFT(D7075,6),'Filter Fuel'!$B$1:$I$2,2,FALSE),FALSE),1)*IF(F7075=0,0,1)</f>
        <v>0</v>
      </c>
      <c r="B7075" t="s">
        <v>2</v>
      </c>
      <c r="C7075">
        <f t="shared" si="210"/>
        <v>2043</v>
      </c>
      <c r="D7075" t="str">
        <f t="shared" si="211"/>
        <v>PUBTRAELCIMP26</v>
      </c>
      <c r="E7075" t="str">
        <f>VLOOKUP(D7075,'NZ40-POPT_tech_groups'!A:B,2,FALSE)</f>
        <v>NZ40-ENE-1-PUBTRA</v>
      </c>
      <c r="F7075" s="3">
        <f>_xlfn.IFNA(_xlfn.IFNA(VLOOKUP(D7075,'Energy Share'!B:D,3,FALSE),VLOOKUP(LEFT(D7075,LEN(D7075)-2),'Energy Share'!B:D,3,FALSE)),0)*HLOOKUP(C7075,'Energy Share'!$I$2:$AL$3,2,FALSE)*VLOOKUP(LEFT(D7075,6),'Energy Share'!$I$6:$J$14,2,FALSE)</f>
        <v>0</v>
      </c>
    </row>
    <row r="7076" spans="1:6" hidden="1" x14ac:dyDescent="0.3">
      <c r="A7076">
        <f>IF(IFERROR(_xlfn.NUMBERVALUE(RIGHT(D7076,2))=C7076-2000,TRUE),1,0)*_xlfn.IFNA(VLOOKUP(LEFT(RIGHT(D7076,LEN(D7076)-6),LEN(RIGHT(D7076,LEN(D7076)-6))-3),'Filter Fuel'!$A$3:$I$29,HLOOKUP(LEFT(D7076,6),'Filter Fuel'!$B$1:$I$2,2,FALSE),FALSE),1)*IF(F7076=0,0,1)</f>
        <v>0</v>
      </c>
      <c r="B7076" t="s">
        <v>2</v>
      </c>
      <c r="C7076">
        <f t="shared" si="210"/>
        <v>2043</v>
      </c>
      <c r="D7076" t="str">
        <f t="shared" si="211"/>
        <v>PUBTRAELCIMP27</v>
      </c>
      <c r="E7076" t="str">
        <f>VLOOKUP(D7076,'NZ40-POPT_tech_groups'!A:B,2,FALSE)</f>
        <v>NZ40-ENE-1-PUBTRA</v>
      </c>
      <c r="F7076" s="3">
        <f>_xlfn.IFNA(_xlfn.IFNA(VLOOKUP(D7076,'Energy Share'!B:D,3,FALSE),VLOOKUP(LEFT(D7076,LEN(D7076)-2),'Energy Share'!B:D,3,FALSE)),0)*HLOOKUP(C7076,'Energy Share'!$I$2:$AL$3,2,FALSE)*VLOOKUP(LEFT(D7076,6),'Energy Share'!$I$6:$J$14,2,FALSE)</f>
        <v>0</v>
      </c>
    </row>
    <row r="7077" spans="1:6" hidden="1" x14ac:dyDescent="0.3">
      <c r="A7077">
        <f>IF(IFERROR(_xlfn.NUMBERVALUE(RIGHT(D7077,2))=C7077-2000,TRUE),1,0)*_xlfn.IFNA(VLOOKUP(LEFT(RIGHT(D7077,LEN(D7077)-6),LEN(RIGHT(D7077,LEN(D7077)-6))-3),'Filter Fuel'!$A$3:$I$29,HLOOKUP(LEFT(D7077,6),'Filter Fuel'!$B$1:$I$2,2,FALSE),FALSE),1)*IF(F7077=0,0,1)</f>
        <v>0</v>
      </c>
      <c r="B7077" t="s">
        <v>2</v>
      </c>
      <c r="C7077">
        <f t="shared" si="210"/>
        <v>2043</v>
      </c>
      <c r="D7077" t="str">
        <f t="shared" si="211"/>
        <v>PUBTRAELCIMP28</v>
      </c>
      <c r="E7077" t="str">
        <f>VLOOKUP(D7077,'NZ40-POPT_tech_groups'!A:B,2,FALSE)</f>
        <v>NZ40-ENE-1-PUBTRA</v>
      </c>
      <c r="F7077" s="3">
        <f>_xlfn.IFNA(_xlfn.IFNA(VLOOKUP(D7077,'Energy Share'!B:D,3,FALSE),VLOOKUP(LEFT(D7077,LEN(D7077)-2),'Energy Share'!B:D,3,FALSE)),0)*HLOOKUP(C7077,'Energy Share'!$I$2:$AL$3,2,FALSE)*VLOOKUP(LEFT(D7077,6),'Energy Share'!$I$6:$J$14,2,FALSE)</f>
        <v>0</v>
      </c>
    </row>
    <row r="7078" spans="1:6" hidden="1" x14ac:dyDescent="0.3">
      <c r="A7078">
        <f>IF(IFERROR(_xlfn.NUMBERVALUE(RIGHT(D7078,2))=C7078-2000,TRUE),1,0)*_xlfn.IFNA(VLOOKUP(LEFT(RIGHT(D7078,LEN(D7078)-6),LEN(RIGHT(D7078,LEN(D7078)-6))-3),'Filter Fuel'!$A$3:$I$29,HLOOKUP(LEFT(D7078,6),'Filter Fuel'!$B$1:$I$2,2,FALSE),FALSE),1)*IF(F7078=0,0,1)</f>
        <v>0</v>
      </c>
      <c r="B7078" t="s">
        <v>2</v>
      </c>
      <c r="C7078">
        <f t="shared" si="210"/>
        <v>2043</v>
      </c>
      <c r="D7078" t="str">
        <f t="shared" si="211"/>
        <v>PUBTRAELCIMP29</v>
      </c>
      <c r="E7078" t="str">
        <f>VLOOKUP(D7078,'NZ40-POPT_tech_groups'!A:B,2,FALSE)</f>
        <v>NZ40-ENE-1-PUBTRA</v>
      </c>
      <c r="F7078" s="3">
        <f>_xlfn.IFNA(_xlfn.IFNA(VLOOKUP(D7078,'Energy Share'!B:D,3,FALSE),VLOOKUP(LEFT(D7078,LEN(D7078)-2),'Energy Share'!B:D,3,FALSE)),0)*HLOOKUP(C7078,'Energy Share'!$I$2:$AL$3,2,FALSE)*VLOOKUP(LEFT(D7078,6),'Energy Share'!$I$6:$J$14,2,FALSE)</f>
        <v>0</v>
      </c>
    </row>
    <row r="7079" spans="1:6" hidden="1" x14ac:dyDescent="0.3">
      <c r="A7079">
        <f>IF(IFERROR(_xlfn.NUMBERVALUE(RIGHT(D7079,2))=C7079-2000,TRUE),1,0)*_xlfn.IFNA(VLOOKUP(LEFT(RIGHT(D7079,LEN(D7079)-6),LEN(RIGHT(D7079,LEN(D7079)-6))-3),'Filter Fuel'!$A$3:$I$29,HLOOKUP(LEFT(D7079,6),'Filter Fuel'!$B$1:$I$2,2,FALSE),FALSE),1)*IF(F7079=0,0,1)</f>
        <v>0</v>
      </c>
      <c r="B7079" t="s">
        <v>2</v>
      </c>
      <c r="C7079">
        <f t="shared" si="210"/>
        <v>2043</v>
      </c>
      <c r="D7079" t="str">
        <f t="shared" si="211"/>
        <v>PUBTRAELCIMP30</v>
      </c>
      <c r="E7079" t="str">
        <f>VLOOKUP(D7079,'NZ40-POPT_tech_groups'!A:B,2,FALSE)</f>
        <v>NZ40-ENE-1-PUBTRA</v>
      </c>
      <c r="F7079" s="3">
        <f>_xlfn.IFNA(_xlfn.IFNA(VLOOKUP(D7079,'Energy Share'!B:D,3,FALSE),VLOOKUP(LEFT(D7079,LEN(D7079)-2),'Energy Share'!B:D,3,FALSE)),0)*HLOOKUP(C7079,'Energy Share'!$I$2:$AL$3,2,FALSE)*VLOOKUP(LEFT(D7079,6),'Energy Share'!$I$6:$J$14,2,FALSE)</f>
        <v>0</v>
      </c>
    </row>
    <row r="7080" spans="1:6" hidden="1" x14ac:dyDescent="0.3">
      <c r="A7080">
        <f>IF(IFERROR(_xlfn.NUMBERVALUE(RIGHT(D7080,2))=C7080-2000,TRUE),1,0)*_xlfn.IFNA(VLOOKUP(LEFT(RIGHT(D7080,LEN(D7080)-6),LEN(RIGHT(D7080,LEN(D7080)-6))-3),'Filter Fuel'!$A$3:$I$29,HLOOKUP(LEFT(D7080,6),'Filter Fuel'!$B$1:$I$2,2,FALSE),FALSE),1)*IF(F7080=0,0,1)</f>
        <v>0</v>
      </c>
      <c r="B7080" t="s">
        <v>2</v>
      </c>
      <c r="C7080">
        <f t="shared" si="210"/>
        <v>2043</v>
      </c>
      <c r="D7080" t="str">
        <f t="shared" si="211"/>
        <v>PUBTRAELCIMP31</v>
      </c>
      <c r="E7080" t="str">
        <f>VLOOKUP(D7080,'NZ40-POPT_tech_groups'!A:B,2,FALSE)</f>
        <v>NZ40-ENE-1-PUBTRA</v>
      </c>
      <c r="F7080" s="3">
        <f>_xlfn.IFNA(_xlfn.IFNA(VLOOKUP(D7080,'Energy Share'!B:D,3,FALSE),VLOOKUP(LEFT(D7080,LEN(D7080)-2),'Energy Share'!B:D,3,FALSE)),0)*HLOOKUP(C7080,'Energy Share'!$I$2:$AL$3,2,FALSE)*VLOOKUP(LEFT(D7080,6),'Energy Share'!$I$6:$J$14,2,FALSE)</f>
        <v>0</v>
      </c>
    </row>
    <row r="7081" spans="1:6" hidden="1" x14ac:dyDescent="0.3">
      <c r="A7081">
        <f>IF(IFERROR(_xlfn.NUMBERVALUE(RIGHT(D7081,2))=C7081-2000,TRUE),1,0)*_xlfn.IFNA(VLOOKUP(LEFT(RIGHT(D7081,LEN(D7081)-6),LEN(RIGHT(D7081,LEN(D7081)-6))-3),'Filter Fuel'!$A$3:$I$29,HLOOKUP(LEFT(D7081,6),'Filter Fuel'!$B$1:$I$2,2,FALSE),FALSE),1)*IF(F7081=0,0,1)</f>
        <v>0</v>
      </c>
      <c r="B7081" t="s">
        <v>2</v>
      </c>
      <c r="C7081">
        <f t="shared" si="210"/>
        <v>2043</v>
      </c>
      <c r="D7081" t="str">
        <f t="shared" si="211"/>
        <v>PUBTRAELCIMP32</v>
      </c>
      <c r="E7081" t="str">
        <f>VLOOKUP(D7081,'NZ40-POPT_tech_groups'!A:B,2,FALSE)</f>
        <v>NZ40-ENE-1-PUBTRA</v>
      </c>
      <c r="F7081" s="3">
        <f>_xlfn.IFNA(_xlfn.IFNA(VLOOKUP(D7081,'Energy Share'!B:D,3,FALSE),VLOOKUP(LEFT(D7081,LEN(D7081)-2),'Energy Share'!B:D,3,FALSE)),0)*HLOOKUP(C7081,'Energy Share'!$I$2:$AL$3,2,FALSE)*VLOOKUP(LEFT(D7081,6),'Energy Share'!$I$6:$J$14,2,FALSE)</f>
        <v>0</v>
      </c>
    </row>
    <row r="7082" spans="1:6" hidden="1" x14ac:dyDescent="0.3">
      <c r="A7082">
        <f>IF(IFERROR(_xlfn.NUMBERVALUE(RIGHT(D7082,2))=C7082-2000,TRUE),1,0)*_xlfn.IFNA(VLOOKUP(LEFT(RIGHT(D7082,LEN(D7082)-6),LEN(RIGHT(D7082,LEN(D7082)-6))-3),'Filter Fuel'!$A$3:$I$29,HLOOKUP(LEFT(D7082,6),'Filter Fuel'!$B$1:$I$2,2,FALSE),FALSE),1)*IF(F7082=0,0,1)</f>
        <v>0</v>
      </c>
      <c r="B7082" t="s">
        <v>2</v>
      </c>
      <c r="C7082">
        <f t="shared" si="210"/>
        <v>2043</v>
      </c>
      <c r="D7082" t="str">
        <f t="shared" si="211"/>
        <v>PUBTRAELCIMP33</v>
      </c>
      <c r="E7082" t="str">
        <f>VLOOKUP(D7082,'NZ40-POPT_tech_groups'!A:B,2,FALSE)</f>
        <v>NZ40-ENE-1-PUBTRA</v>
      </c>
      <c r="F7082" s="3">
        <f>_xlfn.IFNA(_xlfn.IFNA(VLOOKUP(D7082,'Energy Share'!B:D,3,FALSE),VLOOKUP(LEFT(D7082,LEN(D7082)-2),'Energy Share'!B:D,3,FALSE)),0)*HLOOKUP(C7082,'Energy Share'!$I$2:$AL$3,2,FALSE)*VLOOKUP(LEFT(D7082,6),'Energy Share'!$I$6:$J$14,2,FALSE)</f>
        <v>0</v>
      </c>
    </row>
    <row r="7083" spans="1:6" hidden="1" x14ac:dyDescent="0.3">
      <c r="A7083">
        <f>IF(IFERROR(_xlfn.NUMBERVALUE(RIGHT(D7083,2))=C7083-2000,TRUE),1,0)*_xlfn.IFNA(VLOOKUP(LEFT(RIGHT(D7083,LEN(D7083)-6),LEN(RIGHT(D7083,LEN(D7083)-6))-3),'Filter Fuel'!$A$3:$I$29,HLOOKUP(LEFT(D7083,6),'Filter Fuel'!$B$1:$I$2,2,FALSE),FALSE),1)*IF(F7083=0,0,1)</f>
        <v>0</v>
      </c>
      <c r="B7083" t="s">
        <v>2</v>
      </c>
      <c r="C7083">
        <f t="shared" si="210"/>
        <v>2043</v>
      </c>
      <c r="D7083" t="str">
        <f t="shared" si="211"/>
        <v>PUBTRAELCIMP34</v>
      </c>
      <c r="E7083" t="str">
        <f>VLOOKUP(D7083,'NZ40-POPT_tech_groups'!A:B,2,FALSE)</f>
        <v>NZ40-ENE-1-PUBTRA</v>
      </c>
      <c r="F7083" s="3">
        <f>_xlfn.IFNA(_xlfn.IFNA(VLOOKUP(D7083,'Energy Share'!B:D,3,FALSE),VLOOKUP(LEFT(D7083,LEN(D7083)-2),'Energy Share'!B:D,3,FALSE)),0)*HLOOKUP(C7083,'Energy Share'!$I$2:$AL$3,2,FALSE)*VLOOKUP(LEFT(D7083,6),'Energy Share'!$I$6:$J$14,2,FALSE)</f>
        <v>0</v>
      </c>
    </row>
    <row r="7084" spans="1:6" hidden="1" x14ac:dyDescent="0.3">
      <c r="A7084">
        <f>IF(IFERROR(_xlfn.NUMBERVALUE(RIGHT(D7084,2))=C7084-2000,TRUE),1,0)*_xlfn.IFNA(VLOOKUP(LEFT(RIGHT(D7084,LEN(D7084)-6),LEN(RIGHT(D7084,LEN(D7084)-6))-3),'Filter Fuel'!$A$3:$I$29,HLOOKUP(LEFT(D7084,6),'Filter Fuel'!$B$1:$I$2,2,FALSE),FALSE),1)*IF(F7084=0,0,1)</f>
        <v>0</v>
      </c>
      <c r="B7084" t="s">
        <v>2</v>
      </c>
      <c r="C7084">
        <f t="shared" si="210"/>
        <v>2043</v>
      </c>
      <c r="D7084" t="str">
        <f t="shared" si="211"/>
        <v>PUBTRAELCIMP35</v>
      </c>
      <c r="E7084" t="str">
        <f>VLOOKUP(D7084,'NZ40-POPT_tech_groups'!A:B,2,FALSE)</f>
        <v>NZ40-ENE-1-PUBTRA</v>
      </c>
      <c r="F7084" s="3">
        <f>_xlfn.IFNA(_xlfn.IFNA(VLOOKUP(D7084,'Energy Share'!B:D,3,FALSE),VLOOKUP(LEFT(D7084,LEN(D7084)-2),'Energy Share'!B:D,3,FALSE)),0)*HLOOKUP(C7084,'Energy Share'!$I$2:$AL$3,2,FALSE)*VLOOKUP(LEFT(D7084,6),'Energy Share'!$I$6:$J$14,2,FALSE)</f>
        <v>0</v>
      </c>
    </row>
    <row r="7085" spans="1:6" hidden="1" x14ac:dyDescent="0.3">
      <c r="A7085">
        <f>IF(IFERROR(_xlfn.NUMBERVALUE(RIGHT(D7085,2))=C7085-2000,TRUE),1,0)*_xlfn.IFNA(VLOOKUP(LEFT(RIGHT(D7085,LEN(D7085)-6),LEN(RIGHT(D7085,LEN(D7085)-6))-3),'Filter Fuel'!$A$3:$I$29,HLOOKUP(LEFT(D7085,6),'Filter Fuel'!$B$1:$I$2,2,FALSE),FALSE),1)*IF(F7085=0,0,1)</f>
        <v>0</v>
      </c>
      <c r="B7085" t="s">
        <v>2</v>
      </c>
      <c r="C7085">
        <f t="shared" si="210"/>
        <v>2043</v>
      </c>
      <c r="D7085" t="str">
        <f t="shared" si="211"/>
        <v>PUBTRAELCIMP36</v>
      </c>
      <c r="E7085" t="str">
        <f>VLOOKUP(D7085,'NZ40-POPT_tech_groups'!A:B,2,FALSE)</f>
        <v>NZ40-ENE-1-PUBTRA</v>
      </c>
      <c r="F7085" s="3">
        <f>_xlfn.IFNA(_xlfn.IFNA(VLOOKUP(D7085,'Energy Share'!B:D,3,FALSE),VLOOKUP(LEFT(D7085,LEN(D7085)-2),'Energy Share'!B:D,3,FALSE)),0)*HLOOKUP(C7085,'Energy Share'!$I$2:$AL$3,2,FALSE)*VLOOKUP(LEFT(D7085,6),'Energy Share'!$I$6:$J$14,2,FALSE)</f>
        <v>0</v>
      </c>
    </row>
    <row r="7086" spans="1:6" hidden="1" x14ac:dyDescent="0.3">
      <c r="A7086">
        <f>IF(IFERROR(_xlfn.NUMBERVALUE(RIGHT(D7086,2))=C7086-2000,TRUE),1,0)*_xlfn.IFNA(VLOOKUP(LEFT(RIGHT(D7086,LEN(D7086)-6),LEN(RIGHT(D7086,LEN(D7086)-6))-3),'Filter Fuel'!$A$3:$I$29,HLOOKUP(LEFT(D7086,6),'Filter Fuel'!$B$1:$I$2,2,FALSE),FALSE),1)*IF(F7086=0,0,1)</f>
        <v>0</v>
      </c>
      <c r="B7086" t="s">
        <v>2</v>
      </c>
      <c r="C7086">
        <f t="shared" si="210"/>
        <v>2043</v>
      </c>
      <c r="D7086" t="str">
        <f t="shared" si="211"/>
        <v>PUBTRAELCIMP37</v>
      </c>
      <c r="E7086" t="str">
        <f>VLOOKUP(D7086,'NZ40-POPT_tech_groups'!A:B,2,FALSE)</f>
        <v>NZ40-ENE-1-PUBTRA</v>
      </c>
      <c r="F7086" s="3">
        <f>_xlfn.IFNA(_xlfn.IFNA(VLOOKUP(D7086,'Energy Share'!B:D,3,FALSE),VLOOKUP(LEFT(D7086,LEN(D7086)-2),'Energy Share'!B:D,3,FALSE)),0)*HLOOKUP(C7086,'Energy Share'!$I$2:$AL$3,2,FALSE)*VLOOKUP(LEFT(D7086,6),'Energy Share'!$I$6:$J$14,2,FALSE)</f>
        <v>0</v>
      </c>
    </row>
    <row r="7087" spans="1:6" hidden="1" x14ac:dyDescent="0.3">
      <c r="A7087">
        <f>IF(IFERROR(_xlfn.NUMBERVALUE(RIGHT(D7087,2))=C7087-2000,TRUE),1,0)*_xlfn.IFNA(VLOOKUP(LEFT(RIGHT(D7087,LEN(D7087)-6),LEN(RIGHT(D7087,LEN(D7087)-6))-3),'Filter Fuel'!$A$3:$I$29,HLOOKUP(LEFT(D7087,6),'Filter Fuel'!$B$1:$I$2,2,FALSE),FALSE),1)*IF(F7087=0,0,1)</f>
        <v>0</v>
      </c>
      <c r="B7087" t="s">
        <v>2</v>
      </c>
      <c r="C7087">
        <f t="shared" si="210"/>
        <v>2043</v>
      </c>
      <c r="D7087" t="str">
        <f t="shared" si="211"/>
        <v>PUBTRAELCIMP38</v>
      </c>
      <c r="E7087" t="str">
        <f>VLOOKUP(D7087,'NZ40-POPT_tech_groups'!A:B,2,FALSE)</f>
        <v>NZ40-ENE-1-PUBTRA</v>
      </c>
      <c r="F7087" s="3">
        <f>_xlfn.IFNA(_xlfn.IFNA(VLOOKUP(D7087,'Energy Share'!B:D,3,FALSE),VLOOKUP(LEFT(D7087,LEN(D7087)-2),'Energy Share'!B:D,3,FALSE)),0)*HLOOKUP(C7087,'Energy Share'!$I$2:$AL$3,2,FALSE)*VLOOKUP(LEFT(D7087,6),'Energy Share'!$I$6:$J$14,2,FALSE)</f>
        <v>0</v>
      </c>
    </row>
    <row r="7088" spans="1:6" hidden="1" x14ac:dyDescent="0.3">
      <c r="A7088">
        <f>IF(IFERROR(_xlfn.NUMBERVALUE(RIGHT(D7088,2))=C7088-2000,TRUE),1,0)*_xlfn.IFNA(VLOOKUP(LEFT(RIGHT(D7088,LEN(D7088)-6),LEN(RIGHT(D7088,LEN(D7088)-6))-3),'Filter Fuel'!$A$3:$I$29,HLOOKUP(LEFT(D7088,6),'Filter Fuel'!$B$1:$I$2,2,FALSE),FALSE),1)*IF(F7088=0,0,1)</f>
        <v>0</v>
      </c>
      <c r="B7088" t="s">
        <v>2</v>
      </c>
      <c r="C7088">
        <f t="shared" si="210"/>
        <v>2043</v>
      </c>
      <c r="D7088" t="str">
        <f t="shared" si="211"/>
        <v>PUBTRAELCIMP39</v>
      </c>
      <c r="E7088" t="str">
        <f>VLOOKUP(D7088,'NZ40-POPT_tech_groups'!A:B,2,FALSE)</f>
        <v>NZ40-ENE-1-PUBTRA</v>
      </c>
      <c r="F7088" s="3">
        <f>_xlfn.IFNA(_xlfn.IFNA(VLOOKUP(D7088,'Energy Share'!B:D,3,FALSE),VLOOKUP(LEFT(D7088,LEN(D7088)-2),'Energy Share'!B:D,3,FALSE)),0)*HLOOKUP(C7088,'Energy Share'!$I$2:$AL$3,2,FALSE)*VLOOKUP(LEFT(D7088,6),'Energy Share'!$I$6:$J$14,2,FALSE)</f>
        <v>0</v>
      </c>
    </row>
    <row r="7089" spans="1:6" hidden="1" x14ac:dyDescent="0.3">
      <c r="A7089">
        <f>IF(IFERROR(_xlfn.NUMBERVALUE(RIGHT(D7089,2))=C7089-2000,TRUE),1,0)*_xlfn.IFNA(VLOOKUP(LEFT(RIGHT(D7089,LEN(D7089)-6),LEN(RIGHT(D7089,LEN(D7089)-6))-3),'Filter Fuel'!$A$3:$I$29,HLOOKUP(LEFT(D7089,6),'Filter Fuel'!$B$1:$I$2,2,FALSE),FALSE),1)*IF(F7089=0,0,1)</f>
        <v>0</v>
      </c>
      <c r="B7089" t="s">
        <v>2</v>
      </c>
      <c r="C7089">
        <f t="shared" si="210"/>
        <v>2043</v>
      </c>
      <c r="D7089" t="str">
        <f t="shared" si="211"/>
        <v>PUBTRAELCIMP40</v>
      </c>
      <c r="E7089" t="str">
        <f>VLOOKUP(D7089,'NZ40-POPT_tech_groups'!A:B,2,FALSE)</f>
        <v>NZ40-ENE-1-PUBTRA</v>
      </c>
      <c r="F7089" s="3">
        <f>_xlfn.IFNA(_xlfn.IFNA(VLOOKUP(D7089,'Energy Share'!B:D,3,FALSE),VLOOKUP(LEFT(D7089,LEN(D7089)-2),'Energy Share'!B:D,3,FALSE)),0)*HLOOKUP(C7089,'Energy Share'!$I$2:$AL$3,2,FALSE)*VLOOKUP(LEFT(D7089,6),'Energy Share'!$I$6:$J$14,2,FALSE)</f>
        <v>0</v>
      </c>
    </row>
    <row r="7090" spans="1:6" hidden="1" x14ac:dyDescent="0.3">
      <c r="A7090">
        <f>IF(IFERROR(_xlfn.NUMBERVALUE(RIGHT(D7090,2))=C7090-2000,TRUE),1,0)*_xlfn.IFNA(VLOOKUP(LEFT(RIGHT(D7090,LEN(D7090)-6),LEN(RIGHT(D7090,LEN(D7090)-6))-3),'Filter Fuel'!$A$3:$I$29,HLOOKUP(LEFT(D7090,6),'Filter Fuel'!$B$1:$I$2,2,FALSE),FALSE),1)*IF(F7090=0,0,1)</f>
        <v>0</v>
      </c>
      <c r="B7090" t="s">
        <v>2</v>
      </c>
      <c r="C7090">
        <f t="shared" si="210"/>
        <v>2043</v>
      </c>
      <c r="D7090" t="str">
        <f t="shared" si="211"/>
        <v>PUBTRAELCIMP41</v>
      </c>
      <c r="E7090" t="str">
        <f>VLOOKUP(D7090,'NZ40-POPT_tech_groups'!A:B,2,FALSE)</f>
        <v>NZ40-ENE-1-PUBTRA</v>
      </c>
      <c r="F7090" s="3">
        <f>_xlfn.IFNA(_xlfn.IFNA(VLOOKUP(D7090,'Energy Share'!B:D,3,FALSE),VLOOKUP(LEFT(D7090,LEN(D7090)-2),'Energy Share'!B:D,3,FALSE)),0)*HLOOKUP(C7090,'Energy Share'!$I$2:$AL$3,2,FALSE)*VLOOKUP(LEFT(D7090,6),'Energy Share'!$I$6:$J$14,2,FALSE)</f>
        <v>0</v>
      </c>
    </row>
    <row r="7091" spans="1:6" hidden="1" x14ac:dyDescent="0.3">
      <c r="A7091">
        <f>IF(IFERROR(_xlfn.NUMBERVALUE(RIGHT(D7091,2))=C7091-2000,TRUE),1,0)*_xlfn.IFNA(VLOOKUP(LEFT(RIGHT(D7091,LEN(D7091)-6),LEN(RIGHT(D7091,LEN(D7091)-6))-3),'Filter Fuel'!$A$3:$I$29,HLOOKUP(LEFT(D7091,6),'Filter Fuel'!$B$1:$I$2,2,FALSE),FALSE),1)*IF(F7091=0,0,1)</f>
        <v>0</v>
      </c>
      <c r="B7091" t="s">
        <v>2</v>
      </c>
      <c r="C7091">
        <f t="shared" si="210"/>
        <v>2043</v>
      </c>
      <c r="D7091" t="str">
        <f t="shared" si="211"/>
        <v>PUBTRAELCIMP42</v>
      </c>
      <c r="E7091" t="str">
        <f>VLOOKUP(D7091,'NZ40-POPT_tech_groups'!A:B,2,FALSE)</f>
        <v>NZ40-ENE-1-PUBTRA</v>
      </c>
      <c r="F7091" s="3">
        <f>_xlfn.IFNA(_xlfn.IFNA(VLOOKUP(D7091,'Energy Share'!B:D,3,FALSE),VLOOKUP(LEFT(D7091,LEN(D7091)-2),'Energy Share'!B:D,3,FALSE)),0)*HLOOKUP(C7091,'Energy Share'!$I$2:$AL$3,2,FALSE)*VLOOKUP(LEFT(D7091,6),'Energy Share'!$I$6:$J$14,2,FALSE)</f>
        <v>0</v>
      </c>
    </row>
    <row r="7092" spans="1:6" hidden="1" x14ac:dyDescent="0.3">
      <c r="A7092">
        <f>IF(IFERROR(_xlfn.NUMBERVALUE(RIGHT(D7092,2))=C7092-2000,TRUE),1,0)*_xlfn.IFNA(VLOOKUP(LEFT(RIGHT(D7092,LEN(D7092)-6),LEN(RIGHT(D7092,LEN(D7092)-6))-3),'Filter Fuel'!$A$3:$I$29,HLOOKUP(LEFT(D7092,6),'Filter Fuel'!$B$1:$I$2,2,FALSE),FALSE),1)*IF(F7092=0,0,1)</f>
        <v>0</v>
      </c>
      <c r="B7092" t="s">
        <v>2</v>
      </c>
      <c r="C7092">
        <f t="shared" si="210"/>
        <v>2043</v>
      </c>
      <c r="D7092" t="str">
        <f t="shared" si="211"/>
        <v>PUBTRAELCIMP43</v>
      </c>
      <c r="E7092" t="str">
        <f>VLOOKUP(D7092,'NZ40-POPT_tech_groups'!A:B,2,FALSE)</f>
        <v>NZ40-ENE-1-PUBTRA</v>
      </c>
      <c r="F7092" s="3">
        <f>_xlfn.IFNA(_xlfn.IFNA(VLOOKUP(D7092,'Energy Share'!B:D,3,FALSE),VLOOKUP(LEFT(D7092,LEN(D7092)-2),'Energy Share'!B:D,3,FALSE)),0)*HLOOKUP(C7092,'Energy Share'!$I$2:$AL$3,2,FALSE)*VLOOKUP(LEFT(D7092,6),'Energy Share'!$I$6:$J$14,2,FALSE)</f>
        <v>0</v>
      </c>
    </row>
    <row r="7093" spans="1:6" hidden="1" x14ac:dyDescent="0.3">
      <c r="A7093">
        <f>IF(IFERROR(_xlfn.NUMBERVALUE(RIGHT(D7093,2))=C7093-2000,TRUE),1,0)*_xlfn.IFNA(VLOOKUP(LEFT(RIGHT(D7093,LEN(D7093)-6),LEN(RIGHT(D7093,LEN(D7093)-6))-3),'Filter Fuel'!$A$3:$I$29,HLOOKUP(LEFT(D7093,6),'Filter Fuel'!$B$1:$I$2,2,FALSE),FALSE),1)*IF(F7093=0,0,1)</f>
        <v>0</v>
      </c>
      <c r="B7093" t="s">
        <v>2</v>
      </c>
      <c r="C7093">
        <f t="shared" si="210"/>
        <v>2043</v>
      </c>
      <c r="D7093" t="str">
        <f t="shared" si="211"/>
        <v>PUBTRAELCIMP44</v>
      </c>
      <c r="E7093" t="str">
        <f>VLOOKUP(D7093,'NZ40-POPT_tech_groups'!A:B,2,FALSE)</f>
        <v>NZ40-ENE-1-PUBTRA</v>
      </c>
      <c r="F7093" s="3">
        <f>_xlfn.IFNA(_xlfn.IFNA(VLOOKUP(D7093,'Energy Share'!B:D,3,FALSE),VLOOKUP(LEFT(D7093,LEN(D7093)-2),'Energy Share'!B:D,3,FALSE)),0)*HLOOKUP(C7093,'Energy Share'!$I$2:$AL$3,2,FALSE)*VLOOKUP(LEFT(D7093,6),'Energy Share'!$I$6:$J$14,2,FALSE)</f>
        <v>0</v>
      </c>
    </row>
    <row r="7094" spans="1:6" hidden="1" x14ac:dyDescent="0.3">
      <c r="A7094">
        <f>IF(IFERROR(_xlfn.NUMBERVALUE(RIGHT(D7094,2))=C7094-2000,TRUE),1,0)*_xlfn.IFNA(VLOOKUP(LEFT(RIGHT(D7094,LEN(D7094)-6),LEN(RIGHT(D7094,LEN(D7094)-6))-3),'Filter Fuel'!$A$3:$I$29,HLOOKUP(LEFT(D7094,6),'Filter Fuel'!$B$1:$I$2,2,FALSE),FALSE),1)*IF(F7094=0,0,1)</f>
        <v>0</v>
      </c>
      <c r="B7094" t="s">
        <v>2</v>
      </c>
      <c r="C7094">
        <f t="shared" si="210"/>
        <v>2043</v>
      </c>
      <c r="D7094" t="str">
        <f t="shared" si="211"/>
        <v>PUBTRAELCIMP45</v>
      </c>
      <c r="E7094" t="str">
        <f>VLOOKUP(D7094,'NZ40-POPT_tech_groups'!A:B,2,FALSE)</f>
        <v>NZ40-ENE-1-PUBTRA</v>
      </c>
      <c r="F7094" s="3">
        <f>_xlfn.IFNA(_xlfn.IFNA(VLOOKUP(D7094,'Energy Share'!B:D,3,FALSE),VLOOKUP(LEFT(D7094,LEN(D7094)-2),'Energy Share'!B:D,3,FALSE)),0)*HLOOKUP(C7094,'Energy Share'!$I$2:$AL$3,2,FALSE)*VLOOKUP(LEFT(D7094,6),'Energy Share'!$I$6:$J$14,2,FALSE)</f>
        <v>0</v>
      </c>
    </row>
    <row r="7095" spans="1:6" hidden="1" x14ac:dyDescent="0.3">
      <c r="A7095">
        <f>IF(IFERROR(_xlfn.NUMBERVALUE(RIGHT(D7095,2))=C7095-2000,TRUE),1,0)*_xlfn.IFNA(VLOOKUP(LEFT(RIGHT(D7095,LEN(D7095)-6),LEN(RIGHT(D7095,LEN(D7095)-6))-3),'Filter Fuel'!$A$3:$I$29,HLOOKUP(LEFT(D7095,6),'Filter Fuel'!$B$1:$I$2,2,FALSE),FALSE),1)*IF(F7095=0,0,1)</f>
        <v>0</v>
      </c>
      <c r="B7095" t="s">
        <v>2</v>
      </c>
      <c r="C7095">
        <f t="shared" si="210"/>
        <v>2043</v>
      </c>
      <c r="D7095" t="str">
        <f t="shared" si="211"/>
        <v>PUBTRAELCIMP46</v>
      </c>
      <c r="E7095" t="str">
        <f>VLOOKUP(D7095,'NZ40-POPT_tech_groups'!A:B,2,FALSE)</f>
        <v>NZ40-ENE-1-PUBTRA</v>
      </c>
      <c r="F7095" s="3">
        <f>_xlfn.IFNA(_xlfn.IFNA(VLOOKUP(D7095,'Energy Share'!B:D,3,FALSE),VLOOKUP(LEFT(D7095,LEN(D7095)-2),'Energy Share'!B:D,3,FALSE)),0)*HLOOKUP(C7095,'Energy Share'!$I$2:$AL$3,2,FALSE)*VLOOKUP(LEFT(D7095,6),'Energy Share'!$I$6:$J$14,2,FALSE)</f>
        <v>0</v>
      </c>
    </row>
    <row r="7096" spans="1:6" hidden="1" x14ac:dyDescent="0.3">
      <c r="A7096">
        <f>IF(IFERROR(_xlfn.NUMBERVALUE(RIGHT(D7096,2))=C7096-2000,TRUE),1,0)*_xlfn.IFNA(VLOOKUP(LEFT(RIGHT(D7096,LEN(D7096)-6),LEN(RIGHT(D7096,LEN(D7096)-6))-3),'Filter Fuel'!$A$3:$I$29,HLOOKUP(LEFT(D7096,6),'Filter Fuel'!$B$1:$I$2,2,FALSE),FALSE),1)*IF(F7096=0,0,1)</f>
        <v>0</v>
      </c>
      <c r="B7096" t="s">
        <v>2</v>
      </c>
      <c r="C7096">
        <f t="shared" si="210"/>
        <v>2043</v>
      </c>
      <c r="D7096" t="str">
        <f t="shared" si="211"/>
        <v>PUBTRAELCIMP47</v>
      </c>
      <c r="E7096" t="str">
        <f>VLOOKUP(D7096,'NZ40-POPT_tech_groups'!A:B,2,FALSE)</f>
        <v>NZ40-ENE-1-PUBTRA</v>
      </c>
      <c r="F7096" s="3">
        <f>_xlfn.IFNA(_xlfn.IFNA(VLOOKUP(D7096,'Energy Share'!B:D,3,FALSE),VLOOKUP(LEFT(D7096,LEN(D7096)-2),'Energy Share'!B:D,3,FALSE)),0)*HLOOKUP(C7096,'Energy Share'!$I$2:$AL$3,2,FALSE)*VLOOKUP(LEFT(D7096,6),'Energy Share'!$I$6:$J$14,2,FALSE)</f>
        <v>0</v>
      </c>
    </row>
    <row r="7097" spans="1:6" hidden="1" x14ac:dyDescent="0.3">
      <c r="A7097">
        <f>IF(IFERROR(_xlfn.NUMBERVALUE(RIGHT(D7097,2))=C7097-2000,TRUE),1,0)*_xlfn.IFNA(VLOOKUP(LEFT(RIGHT(D7097,LEN(D7097)-6),LEN(RIGHT(D7097,LEN(D7097)-6))-3),'Filter Fuel'!$A$3:$I$29,HLOOKUP(LEFT(D7097,6),'Filter Fuel'!$B$1:$I$2,2,FALSE),FALSE),1)*IF(F7097=0,0,1)</f>
        <v>0</v>
      </c>
      <c r="B7097" t="s">
        <v>2</v>
      </c>
      <c r="C7097">
        <f t="shared" si="210"/>
        <v>2043</v>
      </c>
      <c r="D7097" t="str">
        <f t="shared" si="211"/>
        <v>PUBTRAELCIMP48</v>
      </c>
      <c r="E7097" t="str">
        <f>VLOOKUP(D7097,'NZ40-POPT_tech_groups'!A:B,2,FALSE)</f>
        <v>NZ40-ENE-1-PUBTRA</v>
      </c>
      <c r="F7097" s="3">
        <f>_xlfn.IFNA(_xlfn.IFNA(VLOOKUP(D7097,'Energy Share'!B:D,3,FALSE),VLOOKUP(LEFT(D7097,LEN(D7097)-2),'Energy Share'!B:D,3,FALSE)),0)*HLOOKUP(C7097,'Energy Share'!$I$2:$AL$3,2,FALSE)*VLOOKUP(LEFT(D7097,6),'Energy Share'!$I$6:$J$14,2,FALSE)</f>
        <v>0</v>
      </c>
    </row>
    <row r="7098" spans="1:6" hidden="1" x14ac:dyDescent="0.3">
      <c r="A7098">
        <f>IF(IFERROR(_xlfn.NUMBERVALUE(RIGHT(D7098,2))=C7098-2000,TRUE),1,0)*_xlfn.IFNA(VLOOKUP(LEFT(RIGHT(D7098,LEN(D7098)-6),LEN(RIGHT(D7098,LEN(D7098)-6))-3),'Filter Fuel'!$A$3:$I$29,HLOOKUP(LEFT(D7098,6),'Filter Fuel'!$B$1:$I$2,2,FALSE),FALSE),1)*IF(F7098=0,0,1)</f>
        <v>0</v>
      </c>
      <c r="B7098" t="s">
        <v>2</v>
      </c>
      <c r="C7098">
        <f t="shared" si="210"/>
        <v>2043</v>
      </c>
      <c r="D7098" t="str">
        <f t="shared" si="211"/>
        <v>PUBTRAELCIMP49</v>
      </c>
      <c r="E7098" t="str">
        <f>VLOOKUP(D7098,'NZ40-POPT_tech_groups'!A:B,2,FALSE)</f>
        <v>NZ40-ENE-1-PUBTRA</v>
      </c>
      <c r="F7098" s="3">
        <f>_xlfn.IFNA(_xlfn.IFNA(VLOOKUP(D7098,'Energy Share'!B:D,3,FALSE),VLOOKUP(LEFT(D7098,LEN(D7098)-2),'Energy Share'!B:D,3,FALSE)),0)*HLOOKUP(C7098,'Energy Share'!$I$2:$AL$3,2,FALSE)*VLOOKUP(LEFT(D7098,6),'Energy Share'!$I$6:$J$14,2,FALSE)</f>
        <v>0</v>
      </c>
    </row>
    <row r="7099" spans="1:6" hidden="1" x14ac:dyDescent="0.3">
      <c r="A7099">
        <f>IF(IFERROR(_xlfn.NUMBERVALUE(RIGHT(D7099,2))=C7099-2000,TRUE),1,0)*_xlfn.IFNA(VLOOKUP(LEFT(RIGHT(D7099,LEN(D7099)-6),LEN(RIGHT(D7099,LEN(D7099)-6))-3),'Filter Fuel'!$A$3:$I$29,HLOOKUP(LEFT(D7099,6),'Filter Fuel'!$B$1:$I$2,2,FALSE),FALSE),1)*IF(F7099=0,0,1)</f>
        <v>0</v>
      </c>
      <c r="B7099" t="s">
        <v>2</v>
      </c>
      <c r="C7099">
        <f t="shared" si="210"/>
        <v>2043</v>
      </c>
      <c r="D7099" t="str">
        <f t="shared" si="211"/>
        <v>PUBTRAELCIMP50</v>
      </c>
      <c r="E7099" t="str">
        <f>VLOOKUP(D7099,'NZ40-POPT_tech_groups'!A:B,2,FALSE)</f>
        <v>NZ40-ENE-1-PUBTRA</v>
      </c>
      <c r="F7099" s="3">
        <f>_xlfn.IFNA(_xlfn.IFNA(VLOOKUP(D7099,'Energy Share'!B:D,3,FALSE),VLOOKUP(LEFT(D7099,LEN(D7099)-2),'Energy Share'!B:D,3,FALSE)),0)*HLOOKUP(C7099,'Energy Share'!$I$2:$AL$3,2,FALSE)*VLOOKUP(LEFT(D7099,6),'Energy Share'!$I$6:$J$14,2,FALSE)</f>
        <v>0</v>
      </c>
    </row>
    <row r="7100" spans="1:6" hidden="1" x14ac:dyDescent="0.3">
      <c r="A7100">
        <f>IF(IFERROR(_xlfn.NUMBERVALUE(RIGHT(D7100,2))=C7100-2000,TRUE),1,0)*_xlfn.IFNA(VLOOKUP(LEFT(RIGHT(D7100,LEN(D7100)-6),LEN(RIGHT(D7100,LEN(D7100)-6))-3),'Filter Fuel'!$A$3:$I$29,HLOOKUP(LEFT(D7100,6),'Filter Fuel'!$B$1:$I$2,2,FALSE),FALSE),1)*IF(F7100=0,0,1)</f>
        <v>0</v>
      </c>
      <c r="B7100" t="s">
        <v>2</v>
      </c>
      <c r="C7100">
        <f t="shared" si="210"/>
        <v>2043</v>
      </c>
      <c r="D7100" t="str">
        <f t="shared" si="211"/>
        <v>RESBDGELCIMP16</v>
      </c>
      <c r="E7100" t="str">
        <f>VLOOKUP(D7100,'NZ40-POPT_tech_groups'!A:B,2,FALSE)</f>
        <v>NZ40-ENE-1-RESBDG</v>
      </c>
      <c r="F7100" s="3">
        <f>_xlfn.IFNA(_xlfn.IFNA(VLOOKUP(D7100,'Energy Share'!B:D,3,FALSE),VLOOKUP(LEFT(D7100,LEN(D7100)-2),'Energy Share'!B:D,3,FALSE)),0)*HLOOKUP(C7100,'Energy Share'!$I$2:$AL$3,2,FALSE)*VLOOKUP(LEFT(D7100,6),'Energy Share'!$I$6:$J$14,2,FALSE)</f>
        <v>0</v>
      </c>
    </row>
    <row r="7101" spans="1:6" hidden="1" x14ac:dyDescent="0.3">
      <c r="A7101">
        <f>IF(IFERROR(_xlfn.NUMBERVALUE(RIGHT(D7101,2))=C7101-2000,TRUE),1,0)*_xlfn.IFNA(VLOOKUP(LEFT(RIGHT(D7101,LEN(D7101)-6),LEN(RIGHT(D7101,LEN(D7101)-6))-3),'Filter Fuel'!$A$3:$I$29,HLOOKUP(LEFT(D7101,6),'Filter Fuel'!$B$1:$I$2,2,FALSE),FALSE),1)*IF(F7101=0,0,1)</f>
        <v>0</v>
      </c>
      <c r="B7101" t="s">
        <v>2</v>
      </c>
      <c r="C7101">
        <f t="shared" si="210"/>
        <v>2043</v>
      </c>
      <c r="D7101" t="str">
        <f t="shared" si="211"/>
        <v>RESBDGELCIMP17</v>
      </c>
      <c r="E7101" t="str">
        <f>VLOOKUP(D7101,'NZ40-POPT_tech_groups'!A:B,2,FALSE)</f>
        <v>NZ40-ENE-1-RESBDG</v>
      </c>
      <c r="F7101" s="3">
        <f>_xlfn.IFNA(_xlfn.IFNA(VLOOKUP(D7101,'Energy Share'!B:D,3,FALSE),VLOOKUP(LEFT(D7101,LEN(D7101)-2),'Energy Share'!B:D,3,FALSE)),0)*HLOOKUP(C7101,'Energy Share'!$I$2:$AL$3,2,FALSE)*VLOOKUP(LEFT(D7101,6),'Energy Share'!$I$6:$J$14,2,FALSE)</f>
        <v>0</v>
      </c>
    </row>
    <row r="7102" spans="1:6" hidden="1" x14ac:dyDescent="0.3">
      <c r="A7102">
        <f>IF(IFERROR(_xlfn.NUMBERVALUE(RIGHT(D7102,2))=C7102-2000,TRUE),1,0)*_xlfn.IFNA(VLOOKUP(LEFT(RIGHT(D7102,LEN(D7102)-6),LEN(RIGHT(D7102,LEN(D7102)-6))-3),'Filter Fuel'!$A$3:$I$29,HLOOKUP(LEFT(D7102,6),'Filter Fuel'!$B$1:$I$2,2,FALSE),FALSE),1)*IF(F7102=0,0,1)</f>
        <v>0</v>
      </c>
      <c r="B7102" t="s">
        <v>2</v>
      </c>
      <c r="C7102">
        <f t="shared" si="210"/>
        <v>2043</v>
      </c>
      <c r="D7102" t="str">
        <f t="shared" si="211"/>
        <v>RESBDGELCIMP18</v>
      </c>
      <c r="E7102" t="str">
        <f>VLOOKUP(D7102,'NZ40-POPT_tech_groups'!A:B,2,FALSE)</f>
        <v>NZ40-ENE-1-RESBDG</v>
      </c>
      <c r="F7102" s="3">
        <f>_xlfn.IFNA(_xlfn.IFNA(VLOOKUP(D7102,'Energy Share'!B:D,3,FALSE),VLOOKUP(LEFT(D7102,LEN(D7102)-2),'Energy Share'!B:D,3,FALSE)),0)*HLOOKUP(C7102,'Energy Share'!$I$2:$AL$3,2,FALSE)*VLOOKUP(LEFT(D7102,6),'Energy Share'!$I$6:$J$14,2,FALSE)</f>
        <v>0</v>
      </c>
    </row>
    <row r="7103" spans="1:6" hidden="1" x14ac:dyDescent="0.3">
      <c r="A7103">
        <f>IF(IFERROR(_xlfn.NUMBERVALUE(RIGHT(D7103,2))=C7103-2000,TRUE),1,0)*_xlfn.IFNA(VLOOKUP(LEFT(RIGHT(D7103,LEN(D7103)-6),LEN(RIGHT(D7103,LEN(D7103)-6))-3),'Filter Fuel'!$A$3:$I$29,HLOOKUP(LEFT(D7103,6),'Filter Fuel'!$B$1:$I$2,2,FALSE),FALSE),1)*IF(F7103=0,0,1)</f>
        <v>0</v>
      </c>
      <c r="B7103" t="s">
        <v>2</v>
      </c>
      <c r="C7103">
        <f t="shared" si="210"/>
        <v>2043</v>
      </c>
      <c r="D7103" t="str">
        <f t="shared" si="211"/>
        <v>RESBDGELCIMP19</v>
      </c>
      <c r="E7103" t="str">
        <f>VLOOKUP(D7103,'NZ40-POPT_tech_groups'!A:B,2,FALSE)</f>
        <v>NZ40-ENE-1-RESBDG</v>
      </c>
      <c r="F7103" s="3">
        <f>_xlfn.IFNA(_xlfn.IFNA(VLOOKUP(D7103,'Energy Share'!B:D,3,FALSE),VLOOKUP(LEFT(D7103,LEN(D7103)-2),'Energy Share'!B:D,3,FALSE)),0)*HLOOKUP(C7103,'Energy Share'!$I$2:$AL$3,2,FALSE)*VLOOKUP(LEFT(D7103,6),'Energy Share'!$I$6:$J$14,2,FALSE)</f>
        <v>0</v>
      </c>
    </row>
    <row r="7104" spans="1:6" hidden="1" x14ac:dyDescent="0.3">
      <c r="A7104">
        <f>IF(IFERROR(_xlfn.NUMBERVALUE(RIGHT(D7104,2))=C7104-2000,TRUE),1,0)*_xlfn.IFNA(VLOOKUP(LEFT(RIGHT(D7104,LEN(D7104)-6),LEN(RIGHT(D7104,LEN(D7104)-6))-3),'Filter Fuel'!$A$3:$I$29,HLOOKUP(LEFT(D7104,6),'Filter Fuel'!$B$1:$I$2,2,FALSE),FALSE),1)*IF(F7104=0,0,1)</f>
        <v>0</v>
      </c>
      <c r="B7104" t="s">
        <v>2</v>
      </c>
      <c r="C7104">
        <f t="shared" si="210"/>
        <v>2043</v>
      </c>
      <c r="D7104" t="str">
        <f t="shared" si="211"/>
        <v>RESBDGELCIMP20</v>
      </c>
      <c r="E7104" t="str">
        <f>VLOOKUP(D7104,'NZ40-POPT_tech_groups'!A:B,2,FALSE)</f>
        <v>NZ40-ENE-1-RESBDG</v>
      </c>
      <c r="F7104" s="3">
        <f>_xlfn.IFNA(_xlfn.IFNA(VLOOKUP(D7104,'Energy Share'!B:D,3,FALSE),VLOOKUP(LEFT(D7104,LEN(D7104)-2),'Energy Share'!B:D,3,FALSE)),0)*HLOOKUP(C7104,'Energy Share'!$I$2:$AL$3,2,FALSE)*VLOOKUP(LEFT(D7104,6),'Energy Share'!$I$6:$J$14,2,FALSE)</f>
        <v>0</v>
      </c>
    </row>
    <row r="7105" spans="1:6" hidden="1" x14ac:dyDescent="0.3">
      <c r="A7105">
        <f>IF(IFERROR(_xlfn.NUMBERVALUE(RIGHT(D7105,2))=C7105-2000,TRUE),1,0)*_xlfn.IFNA(VLOOKUP(LEFT(RIGHT(D7105,LEN(D7105)-6),LEN(RIGHT(D7105,LEN(D7105)-6))-3),'Filter Fuel'!$A$3:$I$29,HLOOKUP(LEFT(D7105,6),'Filter Fuel'!$B$1:$I$2,2,FALSE),FALSE),1)*IF(F7105=0,0,1)</f>
        <v>0</v>
      </c>
      <c r="B7105" t="s">
        <v>2</v>
      </c>
      <c r="C7105">
        <f t="shared" si="210"/>
        <v>2043</v>
      </c>
      <c r="D7105" t="str">
        <f t="shared" si="211"/>
        <v>RESBDGELCIMP21</v>
      </c>
      <c r="E7105" t="str">
        <f>VLOOKUP(D7105,'NZ40-POPT_tech_groups'!A:B,2,FALSE)</f>
        <v>NZ40-ENE-1-RESBDG</v>
      </c>
      <c r="F7105" s="3">
        <f>_xlfn.IFNA(_xlfn.IFNA(VLOOKUP(D7105,'Energy Share'!B:D,3,FALSE),VLOOKUP(LEFT(D7105,LEN(D7105)-2),'Energy Share'!B:D,3,FALSE)),0)*HLOOKUP(C7105,'Energy Share'!$I$2:$AL$3,2,FALSE)*VLOOKUP(LEFT(D7105,6),'Energy Share'!$I$6:$J$14,2,FALSE)</f>
        <v>0</v>
      </c>
    </row>
    <row r="7106" spans="1:6" hidden="1" x14ac:dyDescent="0.3">
      <c r="A7106">
        <f>IF(IFERROR(_xlfn.NUMBERVALUE(RIGHT(D7106,2))=C7106-2000,TRUE),1,0)*_xlfn.IFNA(VLOOKUP(LEFT(RIGHT(D7106,LEN(D7106)-6),LEN(RIGHT(D7106,LEN(D7106)-6))-3),'Filter Fuel'!$A$3:$I$29,HLOOKUP(LEFT(D7106,6),'Filter Fuel'!$B$1:$I$2,2,FALSE),FALSE),1)*IF(F7106=0,0,1)</f>
        <v>0</v>
      </c>
      <c r="B7106" t="s">
        <v>2</v>
      </c>
      <c r="C7106">
        <f t="shared" si="210"/>
        <v>2043</v>
      </c>
      <c r="D7106" t="str">
        <f t="shared" si="211"/>
        <v>RESBDGELCIMP22</v>
      </c>
      <c r="E7106" t="str">
        <f>VLOOKUP(D7106,'NZ40-POPT_tech_groups'!A:B,2,FALSE)</f>
        <v>NZ40-ENE-1-RESBDG</v>
      </c>
      <c r="F7106" s="3">
        <f>_xlfn.IFNA(_xlfn.IFNA(VLOOKUP(D7106,'Energy Share'!B:D,3,FALSE),VLOOKUP(LEFT(D7106,LEN(D7106)-2),'Energy Share'!B:D,3,FALSE)),0)*HLOOKUP(C7106,'Energy Share'!$I$2:$AL$3,2,FALSE)*VLOOKUP(LEFT(D7106,6),'Energy Share'!$I$6:$J$14,2,FALSE)</f>
        <v>0</v>
      </c>
    </row>
    <row r="7107" spans="1:6" hidden="1" x14ac:dyDescent="0.3">
      <c r="A7107">
        <f>IF(IFERROR(_xlfn.NUMBERVALUE(RIGHT(D7107,2))=C7107-2000,TRUE),1,0)*_xlfn.IFNA(VLOOKUP(LEFT(RIGHT(D7107,LEN(D7107)-6),LEN(RIGHT(D7107,LEN(D7107)-6))-3),'Filter Fuel'!$A$3:$I$29,HLOOKUP(LEFT(D7107,6),'Filter Fuel'!$B$1:$I$2,2,FALSE),FALSE),1)*IF(F7107=0,0,1)</f>
        <v>0</v>
      </c>
      <c r="B7107" t="s">
        <v>2</v>
      </c>
      <c r="C7107">
        <f t="shared" si="210"/>
        <v>2043</v>
      </c>
      <c r="D7107" t="str">
        <f t="shared" si="211"/>
        <v>RESBDGELCIMP23</v>
      </c>
      <c r="E7107" t="str">
        <f>VLOOKUP(D7107,'NZ40-POPT_tech_groups'!A:B,2,FALSE)</f>
        <v>NZ40-ENE-1-RESBDG</v>
      </c>
      <c r="F7107" s="3">
        <f>_xlfn.IFNA(_xlfn.IFNA(VLOOKUP(D7107,'Energy Share'!B:D,3,FALSE),VLOOKUP(LEFT(D7107,LEN(D7107)-2),'Energy Share'!B:D,3,FALSE)),0)*HLOOKUP(C7107,'Energy Share'!$I$2:$AL$3,2,FALSE)*VLOOKUP(LEFT(D7107,6),'Energy Share'!$I$6:$J$14,2,FALSE)</f>
        <v>0</v>
      </c>
    </row>
    <row r="7108" spans="1:6" hidden="1" x14ac:dyDescent="0.3">
      <c r="A7108">
        <f>IF(IFERROR(_xlfn.NUMBERVALUE(RIGHT(D7108,2))=C7108-2000,TRUE),1,0)*_xlfn.IFNA(VLOOKUP(LEFT(RIGHT(D7108,LEN(D7108)-6),LEN(RIGHT(D7108,LEN(D7108)-6))-3),'Filter Fuel'!$A$3:$I$29,HLOOKUP(LEFT(D7108,6),'Filter Fuel'!$B$1:$I$2,2,FALSE),FALSE),1)*IF(F7108=0,0,1)</f>
        <v>0</v>
      </c>
      <c r="B7108" t="s">
        <v>2</v>
      </c>
      <c r="C7108">
        <f t="shared" si="210"/>
        <v>2043</v>
      </c>
      <c r="D7108" t="str">
        <f t="shared" si="211"/>
        <v>RESBDGELCIMP24</v>
      </c>
      <c r="E7108" t="str">
        <f>VLOOKUP(D7108,'NZ40-POPT_tech_groups'!A:B,2,FALSE)</f>
        <v>NZ40-ENE-1-RESBDG</v>
      </c>
      <c r="F7108" s="3">
        <f>_xlfn.IFNA(_xlfn.IFNA(VLOOKUP(D7108,'Energy Share'!B:D,3,FALSE),VLOOKUP(LEFT(D7108,LEN(D7108)-2),'Energy Share'!B:D,3,FALSE)),0)*HLOOKUP(C7108,'Energy Share'!$I$2:$AL$3,2,FALSE)*VLOOKUP(LEFT(D7108,6),'Energy Share'!$I$6:$J$14,2,FALSE)</f>
        <v>0</v>
      </c>
    </row>
    <row r="7109" spans="1:6" hidden="1" x14ac:dyDescent="0.3">
      <c r="A7109">
        <f>IF(IFERROR(_xlfn.NUMBERVALUE(RIGHT(D7109,2))=C7109-2000,TRUE),1,0)*_xlfn.IFNA(VLOOKUP(LEFT(RIGHT(D7109,LEN(D7109)-6),LEN(RIGHT(D7109,LEN(D7109)-6))-3),'Filter Fuel'!$A$3:$I$29,HLOOKUP(LEFT(D7109,6),'Filter Fuel'!$B$1:$I$2,2,FALSE),FALSE),1)*IF(F7109=0,0,1)</f>
        <v>0</v>
      </c>
      <c r="B7109" t="s">
        <v>2</v>
      </c>
      <c r="C7109">
        <f t="shared" si="210"/>
        <v>2043</v>
      </c>
      <c r="D7109" t="str">
        <f t="shared" si="211"/>
        <v>RESBDGELCIMP25</v>
      </c>
      <c r="E7109" t="str">
        <f>VLOOKUP(D7109,'NZ40-POPT_tech_groups'!A:B,2,FALSE)</f>
        <v>NZ40-ENE-1-RESBDG</v>
      </c>
      <c r="F7109" s="3">
        <f>_xlfn.IFNA(_xlfn.IFNA(VLOOKUP(D7109,'Energy Share'!B:D,3,FALSE),VLOOKUP(LEFT(D7109,LEN(D7109)-2),'Energy Share'!B:D,3,FALSE)),0)*HLOOKUP(C7109,'Energy Share'!$I$2:$AL$3,2,FALSE)*VLOOKUP(LEFT(D7109,6),'Energy Share'!$I$6:$J$14,2,FALSE)</f>
        <v>0</v>
      </c>
    </row>
    <row r="7110" spans="1:6" hidden="1" x14ac:dyDescent="0.3">
      <c r="A7110">
        <f>IF(IFERROR(_xlfn.NUMBERVALUE(RIGHT(D7110,2))=C7110-2000,TRUE),1,0)*_xlfn.IFNA(VLOOKUP(LEFT(RIGHT(D7110,LEN(D7110)-6),LEN(RIGHT(D7110,LEN(D7110)-6))-3),'Filter Fuel'!$A$3:$I$29,HLOOKUP(LEFT(D7110,6),'Filter Fuel'!$B$1:$I$2,2,FALSE),FALSE),1)*IF(F7110=0,0,1)</f>
        <v>0</v>
      </c>
      <c r="B7110" t="s">
        <v>2</v>
      </c>
      <c r="C7110">
        <f t="shared" si="210"/>
        <v>2043</v>
      </c>
      <c r="D7110" t="str">
        <f t="shared" si="211"/>
        <v>RESBDGELCIMP26</v>
      </c>
      <c r="E7110" t="str">
        <f>VLOOKUP(D7110,'NZ40-POPT_tech_groups'!A:B,2,FALSE)</f>
        <v>NZ40-ENE-1-RESBDG</v>
      </c>
      <c r="F7110" s="3">
        <f>_xlfn.IFNA(_xlfn.IFNA(VLOOKUP(D7110,'Energy Share'!B:D,3,FALSE),VLOOKUP(LEFT(D7110,LEN(D7110)-2),'Energy Share'!B:D,3,FALSE)),0)*HLOOKUP(C7110,'Energy Share'!$I$2:$AL$3,2,FALSE)*VLOOKUP(LEFT(D7110,6),'Energy Share'!$I$6:$J$14,2,FALSE)</f>
        <v>0</v>
      </c>
    </row>
    <row r="7111" spans="1:6" hidden="1" x14ac:dyDescent="0.3">
      <c r="A7111">
        <f>IF(IFERROR(_xlfn.NUMBERVALUE(RIGHT(D7111,2))=C7111-2000,TRUE),1,0)*_xlfn.IFNA(VLOOKUP(LEFT(RIGHT(D7111,LEN(D7111)-6),LEN(RIGHT(D7111,LEN(D7111)-6))-3),'Filter Fuel'!$A$3:$I$29,HLOOKUP(LEFT(D7111,6),'Filter Fuel'!$B$1:$I$2,2,FALSE),FALSE),1)*IF(F7111=0,0,1)</f>
        <v>0</v>
      </c>
      <c r="B7111" t="s">
        <v>2</v>
      </c>
      <c r="C7111">
        <f t="shared" si="210"/>
        <v>2043</v>
      </c>
      <c r="D7111" t="str">
        <f t="shared" si="211"/>
        <v>RESBDGELCIMP27</v>
      </c>
      <c r="E7111" t="str">
        <f>VLOOKUP(D7111,'NZ40-POPT_tech_groups'!A:B,2,FALSE)</f>
        <v>NZ40-ENE-1-RESBDG</v>
      </c>
      <c r="F7111" s="3">
        <f>_xlfn.IFNA(_xlfn.IFNA(VLOOKUP(D7111,'Energy Share'!B:D,3,FALSE),VLOOKUP(LEFT(D7111,LEN(D7111)-2),'Energy Share'!B:D,3,FALSE)),0)*HLOOKUP(C7111,'Energy Share'!$I$2:$AL$3,2,FALSE)*VLOOKUP(LEFT(D7111,6),'Energy Share'!$I$6:$J$14,2,FALSE)</f>
        <v>0</v>
      </c>
    </row>
    <row r="7112" spans="1:6" hidden="1" x14ac:dyDescent="0.3">
      <c r="A7112">
        <f>IF(IFERROR(_xlfn.NUMBERVALUE(RIGHT(D7112,2))=C7112-2000,TRUE),1,0)*_xlfn.IFNA(VLOOKUP(LEFT(RIGHT(D7112,LEN(D7112)-6),LEN(RIGHT(D7112,LEN(D7112)-6))-3),'Filter Fuel'!$A$3:$I$29,HLOOKUP(LEFT(D7112,6),'Filter Fuel'!$B$1:$I$2,2,FALSE),FALSE),1)*IF(F7112=0,0,1)</f>
        <v>0</v>
      </c>
      <c r="B7112" t="s">
        <v>2</v>
      </c>
      <c r="C7112">
        <f t="shared" si="210"/>
        <v>2043</v>
      </c>
      <c r="D7112" t="str">
        <f t="shared" si="211"/>
        <v>RESBDGELCIMP28</v>
      </c>
      <c r="E7112" t="str">
        <f>VLOOKUP(D7112,'NZ40-POPT_tech_groups'!A:B,2,FALSE)</f>
        <v>NZ40-ENE-1-RESBDG</v>
      </c>
      <c r="F7112" s="3">
        <f>_xlfn.IFNA(_xlfn.IFNA(VLOOKUP(D7112,'Energy Share'!B:D,3,FALSE),VLOOKUP(LEFT(D7112,LEN(D7112)-2),'Energy Share'!B:D,3,FALSE)),0)*HLOOKUP(C7112,'Energy Share'!$I$2:$AL$3,2,FALSE)*VLOOKUP(LEFT(D7112,6),'Energy Share'!$I$6:$J$14,2,FALSE)</f>
        <v>0</v>
      </c>
    </row>
    <row r="7113" spans="1:6" hidden="1" x14ac:dyDescent="0.3">
      <c r="A7113">
        <f>IF(IFERROR(_xlfn.NUMBERVALUE(RIGHT(D7113,2))=C7113-2000,TRUE),1,0)*_xlfn.IFNA(VLOOKUP(LEFT(RIGHT(D7113,LEN(D7113)-6),LEN(RIGHT(D7113,LEN(D7113)-6))-3),'Filter Fuel'!$A$3:$I$29,HLOOKUP(LEFT(D7113,6),'Filter Fuel'!$B$1:$I$2,2,FALSE),FALSE),1)*IF(F7113=0,0,1)</f>
        <v>0</v>
      </c>
      <c r="B7113" t="s">
        <v>2</v>
      </c>
      <c r="C7113">
        <f t="shared" si="210"/>
        <v>2043</v>
      </c>
      <c r="D7113" t="str">
        <f t="shared" si="211"/>
        <v>RESBDGELCIMP29</v>
      </c>
      <c r="E7113" t="str">
        <f>VLOOKUP(D7113,'NZ40-POPT_tech_groups'!A:B,2,FALSE)</f>
        <v>NZ40-ENE-1-RESBDG</v>
      </c>
      <c r="F7113" s="3">
        <f>_xlfn.IFNA(_xlfn.IFNA(VLOOKUP(D7113,'Energy Share'!B:D,3,FALSE),VLOOKUP(LEFT(D7113,LEN(D7113)-2),'Energy Share'!B:D,3,FALSE)),0)*HLOOKUP(C7113,'Energy Share'!$I$2:$AL$3,2,FALSE)*VLOOKUP(LEFT(D7113,6),'Energy Share'!$I$6:$J$14,2,FALSE)</f>
        <v>0</v>
      </c>
    </row>
    <row r="7114" spans="1:6" hidden="1" x14ac:dyDescent="0.3">
      <c r="A7114">
        <f>IF(IFERROR(_xlfn.NUMBERVALUE(RIGHT(D7114,2))=C7114-2000,TRUE),1,0)*_xlfn.IFNA(VLOOKUP(LEFT(RIGHT(D7114,LEN(D7114)-6),LEN(RIGHT(D7114,LEN(D7114)-6))-3),'Filter Fuel'!$A$3:$I$29,HLOOKUP(LEFT(D7114,6),'Filter Fuel'!$B$1:$I$2,2,FALSE),FALSE),1)*IF(F7114=0,0,1)</f>
        <v>0</v>
      </c>
      <c r="B7114" t="s">
        <v>2</v>
      </c>
      <c r="C7114">
        <f t="shared" si="210"/>
        <v>2043</v>
      </c>
      <c r="D7114" t="str">
        <f t="shared" si="211"/>
        <v>RESBDGELCIMP30</v>
      </c>
      <c r="E7114" t="str">
        <f>VLOOKUP(D7114,'NZ40-POPT_tech_groups'!A:B,2,FALSE)</f>
        <v>NZ40-ENE-1-RESBDG</v>
      </c>
      <c r="F7114" s="3">
        <f>_xlfn.IFNA(_xlfn.IFNA(VLOOKUP(D7114,'Energy Share'!B:D,3,FALSE),VLOOKUP(LEFT(D7114,LEN(D7114)-2),'Energy Share'!B:D,3,FALSE)),0)*HLOOKUP(C7114,'Energy Share'!$I$2:$AL$3,2,FALSE)*VLOOKUP(LEFT(D7114,6),'Energy Share'!$I$6:$J$14,2,FALSE)</f>
        <v>0</v>
      </c>
    </row>
    <row r="7115" spans="1:6" hidden="1" x14ac:dyDescent="0.3">
      <c r="A7115">
        <f>IF(IFERROR(_xlfn.NUMBERVALUE(RIGHT(D7115,2))=C7115-2000,TRUE),1,0)*_xlfn.IFNA(VLOOKUP(LEFT(RIGHT(D7115,LEN(D7115)-6),LEN(RIGHT(D7115,LEN(D7115)-6))-3),'Filter Fuel'!$A$3:$I$29,HLOOKUP(LEFT(D7115,6),'Filter Fuel'!$B$1:$I$2,2,FALSE),FALSE),1)*IF(F7115=0,0,1)</f>
        <v>0</v>
      </c>
      <c r="B7115" t="s">
        <v>2</v>
      </c>
      <c r="C7115">
        <f t="shared" si="210"/>
        <v>2043</v>
      </c>
      <c r="D7115" t="str">
        <f t="shared" si="211"/>
        <v>RESBDGELCIMP31</v>
      </c>
      <c r="E7115" t="str">
        <f>VLOOKUP(D7115,'NZ40-POPT_tech_groups'!A:B,2,FALSE)</f>
        <v>NZ40-ENE-1-RESBDG</v>
      </c>
      <c r="F7115" s="3">
        <f>_xlfn.IFNA(_xlfn.IFNA(VLOOKUP(D7115,'Energy Share'!B:D,3,FALSE),VLOOKUP(LEFT(D7115,LEN(D7115)-2),'Energy Share'!B:D,3,FALSE)),0)*HLOOKUP(C7115,'Energy Share'!$I$2:$AL$3,2,FALSE)*VLOOKUP(LEFT(D7115,6),'Energy Share'!$I$6:$J$14,2,FALSE)</f>
        <v>0</v>
      </c>
    </row>
    <row r="7116" spans="1:6" hidden="1" x14ac:dyDescent="0.3">
      <c r="A7116">
        <f>IF(IFERROR(_xlfn.NUMBERVALUE(RIGHT(D7116,2))=C7116-2000,TRUE),1,0)*_xlfn.IFNA(VLOOKUP(LEFT(RIGHT(D7116,LEN(D7116)-6),LEN(RIGHT(D7116,LEN(D7116)-6))-3),'Filter Fuel'!$A$3:$I$29,HLOOKUP(LEFT(D7116,6),'Filter Fuel'!$B$1:$I$2,2,FALSE),FALSE),1)*IF(F7116=0,0,1)</f>
        <v>0</v>
      </c>
      <c r="B7116" t="s">
        <v>2</v>
      </c>
      <c r="C7116">
        <f t="shared" si="210"/>
        <v>2043</v>
      </c>
      <c r="D7116" t="str">
        <f t="shared" si="211"/>
        <v>RESBDGELCIMP32</v>
      </c>
      <c r="E7116" t="str">
        <f>VLOOKUP(D7116,'NZ40-POPT_tech_groups'!A:B,2,FALSE)</f>
        <v>NZ40-ENE-1-RESBDG</v>
      </c>
      <c r="F7116" s="3">
        <f>_xlfn.IFNA(_xlfn.IFNA(VLOOKUP(D7116,'Energy Share'!B:D,3,FALSE),VLOOKUP(LEFT(D7116,LEN(D7116)-2),'Energy Share'!B:D,3,FALSE)),0)*HLOOKUP(C7116,'Energy Share'!$I$2:$AL$3,2,FALSE)*VLOOKUP(LEFT(D7116,6),'Energy Share'!$I$6:$J$14,2,FALSE)</f>
        <v>0</v>
      </c>
    </row>
    <row r="7117" spans="1:6" hidden="1" x14ac:dyDescent="0.3">
      <c r="A7117">
        <f>IF(IFERROR(_xlfn.NUMBERVALUE(RIGHT(D7117,2))=C7117-2000,TRUE),1,0)*_xlfn.IFNA(VLOOKUP(LEFT(RIGHT(D7117,LEN(D7117)-6),LEN(RIGHT(D7117,LEN(D7117)-6))-3),'Filter Fuel'!$A$3:$I$29,HLOOKUP(LEFT(D7117,6),'Filter Fuel'!$B$1:$I$2,2,FALSE),FALSE),1)*IF(F7117=0,0,1)</f>
        <v>0</v>
      </c>
      <c r="B7117" t="s">
        <v>2</v>
      </c>
      <c r="C7117">
        <f t="shared" si="210"/>
        <v>2043</v>
      </c>
      <c r="D7117" t="str">
        <f t="shared" si="211"/>
        <v>RESBDGELCIMP33</v>
      </c>
      <c r="E7117" t="str">
        <f>VLOOKUP(D7117,'NZ40-POPT_tech_groups'!A:B,2,FALSE)</f>
        <v>NZ40-ENE-1-RESBDG</v>
      </c>
      <c r="F7117" s="3">
        <f>_xlfn.IFNA(_xlfn.IFNA(VLOOKUP(D7117,'Energy Share'!B:D,3,FALSE),VLOOKUP(LEFT(D7117,LEN(D7117)-2),'Energy Share'!B:D,3,FALSE)),0)*HLOOKUP(C7117,'Energy Share'!$I$2:$AL$3,2,FALSE)*VLOOKUP(LEFT(D7117,6),'Energy Share'!$I$6:$J$14,2,FALSE)</f>
        <v>0</v>
      </c>
    </row>
    <row r="7118" spans="1:6" hidden="1" x14ac:dyDescent="0.3">
      <c r="A7118">
        <f>IF(IFERROR(_xlfn.NUMBERVALUE(RIGHT(D7118,2))=C7118-2000,TRUE),1,0)*_xlfn.IFNA(VLOOKUP(LEFT(RIGHT(D7118,LEN(D7118)-6),LEN(RIGHT(D7118,LEN(D7118)-6))-3),'Filter Fuel'!$A$3:$I$29,HLOOKUP(LEFT(D7118,6),'Filter Fuel'!$B$1:$I$2,2,FALSE),FALSE),1)*IF(F7118=0,0,1)</f>
        <v>0</v>
      </c>
      <c r="B7118" t="s">
        <v>2</v>
      </c>
      <c r="C7118">
        <f t="shared" si="210"/>
        <v>2043</v>
      </c>
      <c r="D7118" t="str">
        <f t="shared" si="211"/>
        <v>RESBDGELCIMP34</v>
      </c>
      <c r="E7118" t="str">
        <f>VLOOKUP(D7118,'NZ40-POPT_tech_groups'!A:B,2,FALSE)</f>
        <v>NZ40-ENE-1-RESBDG</v>
      </c>
      <c r="F7118" s="3">
        <f>_xlfn.IFNA(_xlfn.IFNA(VLOOKUP(D7118,'Energy Share'!B:D,3,FALSE),VLOOKUP(LEFT(D7118,LEN(D7118)-2),'Energy Share'!B:D,3,FALSE)),0)*HLOOKUP(C7118,'Energy Share'!$I$2:$AL$3,2,FALSE)*VLOOKUP(LEFT(D7118,6),'Energy Share'!$I$6:$J$14,2,FALSE)</f>
        <v>0</v>
      </c>
    </row>
    <row r="7119" spans="1:6" hidden="1" x14ac:dyDescent="0.3">
      <c r="A7119">
        <f>IF(IFERROR(_xlfn.NUMBERVALUE(RIGHT(D7119,2))=C7119-2000,TRUE),1,0)*_xlfn.IFNA(VLOOKUP(LEFT(RIGHT(D7119,LEN(D7119)-6),LEN(RIGHT(D7119,LEN(D7119)-6))-3),'Filter Fuel'!$A$3:$I$29,HLOOKUP(LEFT(D7119,6),'Filter Fuel'!$B$1:$I$2,2,FALSE),FALSE),1)*IF(F7119=0,0,1)</f>
        <v>0</v>
      </c>
      <c r="B7119" t="s">
        <v>2</v>
      </c>
      <c r="C7119">
        <f t="shared" si="210"/>
        <v>2043</v>
      </c>
      <c r="D7119" t="str">
        <f t="shared" si="211"/>
        <v>RESBDGELCIMP35</v>
      </c>
      <c r="E7119" t="str">
        <f>VLOOKUP(D7119,'NZ40-POPT_tech_groups'!A:B,2,FALSE)</f>
        <v>NZ40-ENE-1-RESBDG</v>
      </c>
      <c r="F7119" s="3">
        <f>_xlfn.IFNA(_xlfn.IFNA(VLOOKUP(D7119,'Energy Share'!B:D,3,FALSE),VLOOKUP(LEFT(D7119,LEN(D7119)-2),'Energy Share'!B:D,3,FALSE)),0)*HLOOKUP(C7119,'Energy Share'!$I$2:$AL$3,2,FALSE)*VLOOKUP(LEFT(D7119,6),'Energy Share'!$I$6:$J$14,2,FALSE)</f>
        <v>0</v>
      </c>
    </row>
    <row r="7120" spans="1:6" hidden="1" x14ac:dyDescent="0.3">
      <c r="A7120">
        <f>IF(IFERROR(_xlfn.NUMBERVALUE(RIGHT(D7120,2))=C7120-2000,TRUE),1,0)*_xlfn.IFNA(VLOOKUP(LEFT(RIGHT(D7120,LEN(D7120)-6),LEN(RIGHT(D7120,LEN(D7120)-6))-3),'Filter Fuel'!$A$3:$I$29,HLOOKUP(LEFT(D7120,6),'Filter Fuel'!$B$1:$I$2,2,FALSE),FALSE),1)*IF(F7120=0,0,1)</f>
        <v>0</v>
      </c>
      <c r="B7120" t="s">
        <v>2</v>
      </c>
      <c r="C7120">
        <f t="shared" si="210"/>
        <v>2043</v>
      </c>
      <c r="D7120" t="str">
        <f t="shared" si="211"/>
        <v>RESBDGELCIMP36</v>
      </c>
      <c r="E7120" t="str">
        <f>VLOOKUP(D7120,'NZ40-POPT_tech_groups'!A:B,2,FALSE)</f>
        <v>NZ40-ENE-1-RESBDG</v>
      </c>
      <c r="F7120" s="3">
        <f>_xlfn.IFNA(_xlfn.IFNA(VLOOKUP(D7120,'Energy Share'!B:D,3,FALSE),VLOOKUP(LEFT(D7120,LEN(D7120)-2),'Energy Share'!B:D,3,FALSE)),0)*HLOOKUP(C7120,'Energy Share'!$I$2:$AL$3,2,FALSE)*VLOOKUP(LEFT(D7120,6),'Energy Share'!$I$6:$J$14,2,FALSE)</f>
        <v>0</v>
      </c>
    </row>
    <row r="7121" spans="1:6" hidden="1" x14ac:dyDescent="0.3">
      <c r="A7121">
        <f>IF(IFERROR(_xlfn.NUMBERVALUE(RIGHT(D7121,2))=C7121-2000,TRUE),1,0)*_xlfn.IFNA(VLOOKUP(LEFT(RIGHT(D7121,LEN(D7121)-6),LEN(RIGHT(D7121,LEN(D7121)-6))-3),'Filter Fuel'!$A$3:$I$29,HLOOKUP(LEFT(D7121,6),'Filter Fuel'!$B$1:$I$2,2,FALSE),FALSE),1)*IF(F7121=0,0,1)</f>
        <v>0</v>
      </c>
      <c r="B7121" t="s">
        <v>2</v>
      </c>
      <c r="C7121">
        <f t="shared" si="210"/>
        <v>2043</v>
      </c>
      <c r="D7121" t="str">
        <f t="shared" si="211"/>
        <v>RESBDGELCIMP37</v>
      </c>
      <c r="E7121" t="str">
        <f>VLOOKUP(D7121,'NZ40-POPT_tech_groups'!A:B,2,FALSE)</f>
        <v>NZ40-ENE-1-RESBDG</v>
      </c>
      <c r="F7121" s="3">
        <f>_xlfn.IFNA(_xlfn.IFNA(VLOOKUP(D7121,'Energy Share'!B:D,3,FALSE),VLOOKUP(LEFT(D7121,LEN(D7121)-2),'Energy Share'!B:D,3,FALSE)),0)*HLOOKUP(C7121,'Energy Share'!$I$2:$AL$3,2,FALSE)*VLOOKUP(LEFT(D7121,6),'Energy Share'!$I$6:$J$14,2,FALSE)</f>
        <v>0</v>
      </c>
    </row>
    <row r="7122" spans="1:6" hidden="1" x14ac:dyDescent="0.3">
      <c r="A7122">
        <f>IF(IFERROR(_xlfn.NUMBERVALUE(RIGHT(D7122,2))=C7122-2000,TRUE),1,0)*_xlfn.IFNA(VLOOKUP(LEFT(RIGHT(D7122,LEN(D7122)-6),LEN(RIGHT(D7122,LEN(D7122)-6))-3),'Filter Fuel'!$A$3:$I$29,HLOOKUP(LEFT(D7122,6),'Filter Fuel'!$B$1:$I$2,2,FALSE),FALSE),1)*IF(F7122=0,0,1)</f>
        <v>0</v>
      </c>
      <c r="B7122" t="s">
        <v>2</v>
      </c>
      <c r="C7122">
        <f t="shared" si="210"/>
        <v>2043</v>
      </c>
      <c r="D7122" t="str">
        <f t="shared" si="211"/>
        <v>RESBDGELCIMP38</v>
      </c>
      <c r="E7122" t="str">
        <f>VLOOKUP(D7122,'NZ40-POPT_tech_groups'!A:B,2,FALSE)</f>
        <v>NZ40-ENE-1-RESBDG</v>
      </c>
      <c r="F7122" s="3">
        <f>_xlfn.IFNA(_xlfn.IFNA(VLOOKUP(D7122,'Energy Share'!B:D,3,FALSE),VLOOKUP(LEFT(D7122,LEN(D7122)-2),'Energy Share'!B:D,3,FALSE)),0)*HLOOKUP(C7122,'Energy Share'!$I$2:$AL$3,2,FALSE)*VLOOKUP(LEFT(D7122,6),'Energy Share'!$I$6:$J$14,2,FALSE)</f>
        <v>0</v>
      </c>
    </row>
    <row r="7123" spans="1:6" hidden="1" x14ac:dyDescent="0.3">
      <c r="A7123">
        <f>IF(IFERROR(_xlfn.NUMBERVALUE(RIGHT(D7123,2))=C7123-2000,TRUE),1,0)*_xlfn.IFNA(VLOOKUP(LEFT(RIGHT(D7123,LEN(D7123)-6),LEN(RIGHT(D7123,LEN(D7123)-6))-3),'Filter Fuel'!$A$3:$I$29,HLOOKUP(LEFT(D7123,6),'Filter Fuel'!$B$1:$I$2,2,FALSE),FALSE),1)*IF(F7123=0,0,1)</f>
        <v>0</v>
      </c>
      <c r="B7123" t="s">
        <v>2</v>
      </c>
      <c r="C7123">
        <f t="shared" si="210"/>
        <v>2043</v>
      </c>
      <c r="D7123" t="str">
        <f t="shared" si="211"/>
        <v>RESBDGELCIMP39</v>
      </c>
      <c r="E7123" t="str">
        <f>VLOOKUP(D7123,'NZ40-POPT_tech_groups'!A:B,2,FALSE)</f>
        <v>NZ40-ENE-1-RESBDG</v>
      </c>
      <c r="F7123" s="3">
        <f>_xlfn.IFNA(_xlfn.IFNA(VLOOKUP(D7123,'Energy Share'!B:D,3,FALSE),VLOOKUP(LEFT(D7123,LEN(D7123)-2),'Energy Share'!B:D,3,FALSE)),0)*HLOOKUP(C7123,'Energy Share'!$I$2:$AL$3,2,FALSE)*VLOOKUP(LEFT(D7123,6),'Energy Share'!$I$6:$J$14,2,FALSE)</f>
        <v>0</v>
      </c>
    </row>
    <row r="7124" spans="1:6" hidden="1" x14ac:dyDescent="0.3">
      <c r="A7124">
        <f>IF(IFERROR(_xlfn.NUMBERVALUE(RIGHT(D7124,2))=C7124-2000,TRUE),1,0)*_xlfn.IFNA(VLOOKUP(LEFT(RIGHT(D7124,LEN(D7124)-6),LEN(RIGHT(D7124,LEN(D7124)-6))-3),'Filter Fuel'!$A$3:$I$29,HLOOKUP(LEFT(D7124,6),'Filter Fuel'!$B$1:$I$2,2,FALSE),FALSE),1)*IF(F7124=0,0,1)</f>
        <v>0</v>
      </c>
      <c r="B7124" t="s">
        <v>2</v>
      </c>
      <c r="C7124">
        <f t="shared" si="210"/>
        <v>2043</v>
      </c>
      <c r="D7124" t="str">
        <f t="shared" si="211"/>
        <v>RESBDGELCIMP40</v>
      </c>
      <c r="E7124" t="str">
        <f>VLOOKUP(D7124,'NZ40-POPT_tech_groups'!A:B,2,FALSE)</f>
        <v>NZ40-ENE-1-RESBDG</v>
      </c>
      <c r="F7124" s="3">
        <f>_xlfn.IFNA(_xlfn.IFNA(VLOOKUP(D7124,'Energy Share'!B:D,3,FALSE),VLOOKUP(LEFT(D7124,LEN(D7124)-2),'Energy Share'!B:D,3,FALSE)),0)*HLOOKUP(C7124,'Energy Share'!$I$2:$AL$3,2,FALSE)*VLOOKUP(LEFT(D7124,6),'Energy Share'!$I$6:$J$14,2,FALSE)</f>
        <v>0</v>
      </c>
    </row>
    <row r="7125" spans="1:6" hidden="1" x14ac:dyDescent="0.3">
      <c r="A7125">
        <f>IF(IFERROR(_xlfn.NUMBERVALUE(RIGHT(D7125,2))=C7125-2000,TRUE),1,0)*_xlfn.IFNA(VLOOKUP(LEFT(RIGHT(D7125,LEN(D7125)-6),LEN(RIGHT(D7125,LEN(D7125)-6))-3),'Filter Fuel'!$A$3:$I$29,HLOOKUP(LEFT(D7125,6),'Filter Fuel'!$B$1:$I$2,2,FALSE),FALSE),1)*IF(F7125=0,0,1)</f>
        <v>0</v>
      </c>
      <c r="B7125" t="s">
        <v>2</v>
      </c>
      <c r="C7125">
        <f t="shared" si="210"/>
        <v>2043</v>
      </c>
      <c r="D7125" t="str">
        <f t="shared" si="211"/>
        <v>RESBDGELCIMP41</v>
      </c>
      <c r="E7125" t="str">
        <f>VLOOKUP(D7125,'NZ40-POPT_tech_groups'!A:B,2,FALSE)</f>
        <v>NZ40-ENE-1-RESBDG</v>
      </c>
      <c r="F7125" s="3">
        <f>_xlfn.IFNA(_xlfn.IFNA(VLOOKUP(D7125,'Energy Share'!B:D,3,FALSE),VLOOKUP(LEFT(D7125,LEN(D7125)-2),'Energy Share'!B:D,3,FALSE)),0)*HLOOKUP(C7125,'Energy Share'!$I$2:$AL$3,2,FALSE)*VLOOKUP(LEFT(D7125,6),'Energy Share'!$I$6:$J$14,2,FALSE)</f>
        <v>0</v>
      </c>
    </row>
    <row r="7126" spans="1:6" hidden="1" x14ac:dyDescent="0.3">
      <c r="A7126">
        <f>IF(IFERROR(_xlfn.NUMBERVALUE(RIGHT(D7126,2))=C7126-2000,TRUE),1,0)*_xlfn.IFNA(VLOOKUP(LEFT(RIGHT(D7126,LEN(D7126)-6),LEN(RIGHT(D7126,LEN(D7126)-6))-3),'Filter Fuel'!$A$3:$I$29,HLOOKUP(LEFT(D7126,6),'Filter Fuel'!$B$1:$I$2,2,FALSE),FALSE),1)*IF(F7126=0,0,1)</f>
        <v>0</v>
      </c>
      <c r="B7126" t="s">
        <v>2</v>
      </c>
      <c r="C7126">
        <f t="shared" si="210"/>
        <v>2043</v>
      </c>
      <c r="D7126" t="str">
        <f t="shared" si="211"/>
        <v>RESBDGELCIMP42</v>
      </c>
      <c r="E7126" t="str">
        <f>VLOOKUP(D7126,'NZ40-POPT_tech_groups'!A:B,2,FALSE)</f>
        <v>NZ40-ENE-1-RESBDG</v>
      </c>
      <c r="F7126" s="3">
        <f>_xlfn.IFNA(_xlfn.IFNA(VLOOKUP(D7126,'Energy Share'!B:D,3,FALSE),VLOOKUP(LEFT(D7126,LEN(D7126)-2),'Energy Share'!B:D,3,FALSE)),0)*HLOOKUP(C7126,'Energy Share'!$I$2:$AL$3,2,FALSE)*VLOOKUP(LEFT(D7126,6),'Energy Share'!$I$6:$J$14,2,FALSE)</f>
        <v>0</v>
      </c>
    </row>
    <row r="7127" spans="1:6" hidden="1" x14ac:dyDescent="0.3">
      <c r="A7127">
        <f>IF(IFERROR(_xlfn.NUMBERVALUE(RIGHT(D7127,2))=C7127-2000,TRUE),1,0)*_xlfn.IFNA(VLOOKUP(LEFT(RIGHT(D7127,LEN(D7127)-6),LEN(RIGHT(D7127,LEN(D7127)-6))-3),'Filter Fuel'!$A$3:$I$29,HLOOKUP(LEFT(D7127,6),'Filter Fuel'!$B$1:$I$2,2,FALSE),FALSE),1)*IF(F7127=0,0,1)</f>
        <v>0</v>
      </c>
      <c r="B7127" t="s">
        <v>2</v>
      </c>
      <c r="C7127">
        <f t="shared" si="210"/>
        <v>2043</v>
      </c>
      <c r="D7127" t="str">
        <f t="shared" si="211"/>
        <v>RESBDGELCIMP43</v>
      </c>
      <c r="E7127" t="str">
        <f>VLOOKUP(D7127,'NZ40-POPT_tech_groups'!A:B,2,FALSE)</f>
        <v>NZ40-ENE-1-RESBDG</v>
      </c>
      <c r="F7127" s="3">
        <f>_xlfn.IFNA(_xlfn.IFNA(VLOOKUP(D7127,'Energy Share'!B:D,3,FALSE),VLOOKUP(LEFT(D7127,LEN(D7127)-2),'Energy Share'!B:D,3,FALSE)),0)*HLOOKUP(C7127,'Energy Share'!$I$2:$AL$3,2,FALSE)*VLOOKUP(LEFT(D7127,6),'Energy Share'!$I$6:$J$14,2,FALSE)</f>
        <v>0</v>
      </c>
    </row>
    <row r="7128" spans="1:6" hidden="1" x14ac:dyDescent="0.3">
      <c r="A7128">
        <f>IF(IFERROR(_xlfn.NUMBERVALUE(RIGHT(D7128,2))=C7128-2000,TRUE),1,0)*_xlfn.IFNA(VLOOKUP(LEFT(RIGHT(D7128,LEN(D7128)-6),LEN(RIGHT(D7128,LEN(D7128)-6))-3),'Filter Fuel'!$A$3:$I$29,HLOOKUP(LEFT(D7128,6),'Filter Fuel'!$B$1:$I$2,2,FALSE),FALSE),1)*IF(F7128=0,0,1)</f>
        <v>0</v>
      </c>
      <c r="B7128" t="s">
        <v>2</v>
      </c>
      <c r="C7128">
        <f t="shared" si="210"/>
        <v>2043</v>
      </c>
      <c r="D7128" t="str">
        <f t="shared" si="211"/>
        <v>RESBDGELCIMP44</v>
      </c>
      <c r="E7128" t="str">
        <f>VLOOKUP(D7128,'NZ40-POPT_tech_groups'!A:B,2,FALSE)</f>
        <v>NZ40-ENE-1-RESBDG</v>
      </c>
      <c r="F7128" s="3">
        <f>_xlfn.IFNA(_xlfn.IFNA(VLOOKUP(D7128,'Energy Share'!B:D,3,FALSE),VLOOKUP(LEFT(D7128,LEN(D7128)-2),'Energy Share'!B:D,3,FALSE)),0)*HLOOKUP(C7128,'Energy Share'!$I$2:$AL$3,2,FALSE)*VLOOKUP(LEFT(D7128,6),'Energy Share'!$I$6:$J$14,2,FALSE)</f>
        <v>0</v>
      </c>
    </row>
    <row r="7129" spans="1:6" hidden="1" x14ac:dyDescent="0.3">
      <c r="A7129">
        <f>IF(IFERROR(_xlfn.NUMBERVALUE(RIGHT(D7129,2))=C7129-2000,TRUE),1,0)*_xlfn.IFNA(VLOOKUP(LEFT(RIGHT(D7129,LEN(D7129)-6),LEN(RIGHT(D7129,LEN(D7129)-6))-3),'Filter Fuel'!$A$3:$I$29,HLOOKUP(LEFT(D7129,6),'Filter Fuel'!$B$1:$I$2,2,FALSE),FALSE),1)*IF(F7129=0,0,1)</f>
        <v>0</v>
      </c>
      <c r="B7129" t="s">
        <v>2</v>
      </c>
      <c r="C7129">
        <f t="shared" ref="C7129:C7192" si="212">C6786+1</f>
        <v>2043</v>
      </c>
      <c r="D7129" t="str">
        <f t="shared" ref="D7129:D7192" si="213">D6786</f>
        <v>RESBDGELCIMP45</v>
      </c>
      <c r="E7129" t="str">
        <f>VLOOKUP(D7129,'NZ40-POPT_tech_groups'!A:B,2,FALSE)</f>
        <v>NZ40-ENE-1-RESBDG</v>
      </c>
      <c r="F7129" s="3">
        <f>_xlfn.IFNA(_xlfn.IFNA(VLOOKUP(D7129,'Energy Share'!B:D,3,FALSE),VLOOKUP(LEFT(D7129,LEN(D7129)-2),'Energy Share'!B:D,3,FALSE)),0)*HLOOKUP(C7129,'Energy Share'!$I$2:$AL$3,2,FALSE)*VLOOKUP(LEFT(D7129,6),'Energy Share'!$I$6:$J$14,2,FALSE)</f>
        <v>0</v>
      </c>
    </row>
    <row r="7130" spans="1:6" hidden="1" x14ac:dyDescent="0.3">
      <c r="A7130">
        <f>IF(IFERROR(_xlfn.NUMBERVALUE(RIGHT(D7130,2))=C7130-2000,TRUE),1,0)*_xlfn.IFNA(VLOOKUP(LEFT(RIGHT(D7130,LEN(D7130)-6),LEN(RIGHT(D7130,LEN(D7130)-6))-3),'Filter Fuel'!$A$3:$I$29,HLOOKUP(LEFT(D7130,6),'Filter Fuel'!$B$1:$I$2,2,FALSE),FALSE),1)*IF(F7130=0,0,1)</f>
        <v>0</v>
      </c>
      <c r="B7130" t="s">
        <v>2</v>
      </c>
      <c r="C7130">
        <f t="shared" si="212"/>
        <v>2043</v>
      </c>
      <c r="D7130" t="str">
        <f t="shared" si="213"/>
        <v>RESBDGELCIMP46</v>
      </c>
      <c r="E7130" t="str">
        <f>VLOOKUP(D7130,'NZ40-POPT_tech_groups'!A:B,2,FALSE)</f>
        <v>NZ40-ENE-1-RESBDG</v>
      </c>
      <c r="F7130" s="3">
        <f>_xlfn.IFNA(_xlfn.IFNA(VLOOKUP(D7130,'Energy Share'!B:D,3,FALSE),VLOOKUP(LEFT(D7130,LEN(D7130)-2),'Energy Share'!B:D,3,FALSE)),0)*HLOOKUP(C7130,'Energy Share'!$I$2:$AL$3,2,FALSE)*VLOOKUP(LEFT(D7130,6),'Energy Share'!$I$6:$J$14,2,FALSE)</f>
        <v>0</v>
      </c>
    </row>
    <row r="7131" spans="1:6" hidden="1" x14ac:dyDescent="0.3">
      <c r="A7131">
        <f>IF(IFERROR(_xlfn.NUMBERVALUE(RIGHT(D7131,2))=C7131-2000,TRUE),1,0)*_xlfn.IFNA(VLOOKUP(LEFT(RIGHT(D7131,LEN(D7131)-6),LEN(RIGHT(D7131,LEN(D7131)-6))-3),'Filter Fuel'!$A$3:$I$29,HLOOKUP(LEFT(D7131,6),'Filter Fuel'!$B$1:$I$2,2,FALSE),FALSE),1)*IF(F7131=0,0,1)</f>
        <v>0</v>
      </c>
      <c r="B7131" t="s">
        <v>2</v>
      </c>
      <c r="C7131">
        <f t="shared" si="212"/>
        <v>2043</v>
      </c>
      <c r="D7131" t="str">
        <f t="shared" si="213"/>
        <v>RESBDGELCIMP47</v>
      </c>
      <c r="E7131" t="str">
        <f>VLOOKUP(D7131,'NZ40-POPT_tech_groups'!A:B,2,FALSE)</f>
        <v>NZ40-ENE-1-RESBDG</v>
      </c>
      <c r="F7131" s="3">
        <f>_xlfn.IFNA(_xlfn.IFNA(VLOOKUP(D7131,'Energy Share'!B:D,3,FALSE),VLOOKUP(LEFT(D7131,LEN(D7131)-2),'Energy Share'!B:D,3,FALSE)),0)*HLOOKUP(C7131,'Energy Share'!$I$2:$AL$3,2,FALSE)*VLOOKUP(LEFT(D7131,6),'Energy Share'!$I$6:$J$14,2,FALSE)</f>
        <v>0</v>
      </c>
    </row>
    <row r="7132" spans="1:6" hidden="1" x14ac:dyDescent="0.3">
      <c r="A7132">
        <f>IF(IFERROR(_xlfn.NUMBERVALUE(RIGHT(D7132,2))=C7132-2000,TRUE),1,0)*_xlfn.IFNA(VLOOKUP(LEFT(RIGHT(D7132,LEN(D7132)-6),LEN(RIGHT(D7132,LEN(D7132)-6))-3),'Filter Fuel'!$A$3:$I$29,HLOOKUP(LEFT(D7132,6),'Filter Fuel'!$B$1:$I$2,2,FALSE),FALSE),1)*IF(F7132=0,0,1)</f>
        <v>0</v>
      </c>
      <c r="B7132" t="s">
        <v>2</v>
      </c>
      <c r="C7132">
        <f t="shared" si="212"/>
        <v>2043</v>
      </c>
      <c r="D7132" t="str">
        <f t="shared" si="213"/>
        <v>RESBDGELCIMP48</v>
      </c>
      <c r="E7132" t="str">
        <f>VLOOKUP(D7132,'NZ40-POPT_tech_groups'!A:B,2,FALSE)</f>
        <v>NZ40-ENE-1-RESBDG</v>
      </c>
      <c r="F7132" s="3">
        <f>_xlfn.IFNA(_xlfn.IFNA(VLOOKUP(D7132,'Energy Share'!B:D,3,FALSE),VLOOKUP(LEFT(D7132,LEN(D7132)-2),'Energy Share'!B:D,3,FALSE)),0)*HLOOKUP(C7132,'Energy Share'!$I$2:$AL$3,2,FALSE)*VLOOKUP(LEFT(D7132,6),'Energy Share'!$I$6:$J$14,2,FALSE)</f>
        <v>0</v>
      </c>
    </row>
    <row r="7133" spans="1:6" hidden="1" x14ac:dyDescent="0.3">
      <c r="A7133">
        <f>IF(IFERROR(_xlfn.NUMBERVALUE(RIGHT(D7133,2))=C7133-2000,TRUE),1,0)*_xlfn.IFNA(VLOOKUP(LEFT(RIGHT(D7133,LEN(D7133)-6),LEN(RIGHT(D7133,LEN(D7133)-6))-3),'Filter Fuel'!$A$3:$I$29,HLOOKUP(LEFT(D7133,6),'Filter Fuel'!$B$1:$I$2,2,FALSE),FALSE),1)*IF(F7133=0,0,1)</f>
        <v>0</v>
      </c>
      <c r="B7133" t="s">
        <v>2</v>
      </c>
      <c r="C7133">
        <f t="shared" si="212"/>
        <v>2043</v>
      </c>
      <c r="D7133" t="str">
        <f t="shared" si="213"/>
        <v>RESBDGELCIMP49</v>
      </c>
      <c r="E7133" t="str">
        <f>VLOOKUP(D7133,'NZ40-POPT_tech_groups'!A:B,2,FALSE)</f>
        <v>NZ40-ENE-1-RESBDG</v>
      </c>
      <c r="F7133" s="3">
        <f>_xlfn.IFNA(_xlfn.IFNA(VLOOKUP(D7133,'Energy Share'!B:D,3,FALSE),VLOOKUP(LEFT(D7133,LEN(D7133)-2),'Energy Share'!B:D,3,FALSE)),0)*HLOOKUP(C7133,'Energy Share'!$I$2:$AL$3,2,FALSE)*VLOOKUP(LEFT(D7133,6),'Energy Share'!$I$6:$J$14,2,FALSE)</f>
        <v>0</v>
      </c>
    </row>
    <row r="7134" spans="1:6" hidden="1" x14ac:dyDescent="0.3">
      <c r="A7134">
        <f>IF(IFERROR(_xlfn.NUMBERVALUE(RIGHT(D7134,2))=C7134-2000,TRUE),1,0)*_xlfn.IFNA(VLOOKUP(LEFT(RIGHT(D7134,LEN(D7134)-6),LEN(RIGHT(D7134,LEN(D7134)-6))-3),'Filter Fuel'!$A$3:$I$29,HLOOKUP(LEFT(D7134,6),'Filter Fuel'!$B$1:$I$2,2,FALSE),FALSE),1)*IF(F7134=0,0,1)</f>
        <v>0</v>
      </c>
      <c r="B7134" t="s">
        <v>2</v>
      </c>
      <c r="C7134">
        <f t="shared" si="212"/>
        <v>2043</v>
      </c>
      <c r="D7134" t="str">
        <f t="shared" si="213"/>
        <v>RESBDGELCIMP50</v>
      </c>
      <c r="E7134" t="str">
        <f>VLOOKUP(D7134,'NZ40-POPT_tech_groups'!A:B,2,FALSE)</f>
        <v>NZ40-ENE-1-RESBDG</v>
      </c>
      <c r="F7134" s="3">
        <f>_xlfn.IFNA(_xlfn.IFNA(VLOOKUP(D7134,'Energy Share'!B:D,3,FALSE),VLOOKUP(LEFT(D7134,LEN(D7134)-2),'Energy Share'!B:D,3,FALSE)),0)*HLOOKUP(C7134,'Energy Share'!$I$2:$AL$3,2,FALSE)*VLOOKUP(LEFT(D7134,6),'Energy Share'!$I$6:$J$14,2,FALSE)</f>
        <v>0</v>
      </c>
    </row>
    <row r="7135" spans="1:6" hidden="1" x14ac:dyDescent="0.3">
      <c r="A7135">
        <f>IF(IFERROR(_xlfn.NUMBERVALUE(RIGHT(D7135,2))=C7135-2000,TRUE),1,0)*_xlfn.IFNA(VLOOKUP(LEFT(RIGHT(D7135,LEN(D7135)-6),LEN(RIGHT(D7135,LEN(D7135)-6))-3),'Filter Fuel'!$A$3:$I$29,HLOOKUP(LEFT(D7135,6),'Filter Fuel'!$B$1:$I$2,2,FALSE),FALSE),1)*IF(F7135=0,0,1)</f>
        <v>0</v>
      </c>
      <c r="B7135" t="s">
        <v>2</v>
      </c>
      <c r="C7135">
        <f t="shared" si="212"/>
        <v>2043</v>
      </c>
      <c r="D7135" t="str">
        <f t="shared" si="213"/>
        <v>FRETRAETHIMP</v>
      </c>
      <c r="E7135" t="str">
        <f>VLOOKUP(D7135,'NZ40-POPT_tech_groups'!A:B,2,FALSE)</f>
        <v>NZ40-ENE-1-FRETRA</v>
      </c>
      <c r="F7135" s="3">
        <f>_xlfn.IFNA(_xlfn.IFNA(VLOOKUP(D7135,'Energy Share'!B:D,3,FALSE),VLOOKUP(LEFT(D7135,LEN(D7135)-2),'Energy Share'!B:D,3,FALSE)),0)*HLOOKUP(C7135,'Energy Share'!$I$2:$AL$3,2,FALSE)*VLOOKUP(LEFT(D7135,6),'Energy Share'!$I$6:$J$14,2,FALSE)</f>
        <v>0</v>
      </c>
    </row>
    <row r="7136" spans="1:6" hidden="1" x14ac:dyDescent="0.3">
      <c r="A7136">
        <f>IF(IFERROR(_xlfn.NUMBERVALUE(RIGHT(D7136,2))=C7136-2000,TRUE),1,0)*_xlfn.IFNA(VLOOKUP(LEFT(RIGHT(D7136,LEN(D7136)-6),LEN(RIGHT(D7136,LEN(D7136)-6))-3),'Filter Fuel'!$A$3:$I$29,HLOOKUP(LEFT(D7136,6),'Filter Fuel'!$B$1:$I$2,2,FALSE),FALSE),1)*IF(F7136=0,0,1)</f>
        <v>0</v>
      </c>
      <c r="B7136" t="s">
        <v>2</v>
      </c>
      <c r="C7136">
        <f t="shared" si="212"/>
        <v>2043</v>
      </c>
      <c r="D7136" t="str">
        <f t="shared" si="213"/>
        <v>PASTRAETHIMP</v>
      </c>
      <c r="E7136" t="str">
        <f>VLOOKUP(D7136,'NZ40-POPT_tech_groups'!A:B,2,FALSE)</f>
        <v>NZ40-ENE-1-PASTRA</v>
      </c>
      <c r="F7136" s="3">
        <f>_xlfn.IFNA(_xlfn.IFNA(VLOOKUP(D7136,'Energy Share'!B:D,3,FALSE),VLOOKUP(LEFT(D7136,LEN(D7136)-2),'Energy Share'!B:D,3,FALSE)),0)*HLOOKUP(C7136,'Energy Share'!$I$2:$AL$3,2,FALSE)*VLOOKUP(LEFT(D7136,6),'Energy Share'!$I$6:$J$14,2,FALSE)</f>
        <v>0</v>
      </c>
    </row>
    <row r="7137" spans="1:6" hidden="1" x14ac:dyDescent="0.3">
      <c r="A7137">
        <f>IF(IFERROR(_xlfn.NUMBERVALUE(RIGHT(D7137,2))=C7137-2000,TRUE),1,0)*_xlfn.IFNA(VLOOKUP(LEFT(RIGHT(D7137,LEN(D7137)-6),LEN(RIGHT(D7137,LEN(D7137)-6))-3),'Filter Fuel'!$A$3:$I$29,HLOOKUP(LEFT(D7137,6),'Filter Fuel'!$B$1:$I$2,2,FALSE),FALSE),1)*IF(F7137=0,0,1)</f>
        <v>0</v>
      </c>
      <c r="B7137" t="s">
        <v>2</v>
      </c>
      <c r="C7137">
        <f t="shared" si="212"/>
        <v>2043</v>
      </c>
      <c r="D7137" t="str">
        <f t="shared" si="213"/>
        <v>PUBTRAETHIMP</v>
      </c>
      <c r="E7137" t="str">
        <f>VLOOKUP(D7137,'NZ40-POPT_tech_groups'!A:B,2,FALSE)</f>
        <v>NZ40-ENE-1-PUBTRA</v>
      </c>
      <c r="F7137" s="3">
        <f>_xlfn.IFNA(_xlfn.IFNA(VLOOKUP(D7137,'Energy Share'!B:D,3,FALSE),VLOOKUP(LEFT(D7137,LEN(D7137)-2),'Energy Share'!B:D,3,FALSE)),0)*HLOOKUP(C7137,'Energy Share'!$I$2:$AL$3,2,FALSE)*VLOOKUP(LEFT(D7137,6),'Energy Share'!$I$6:$J$14,2,FALSE)</f>
        <v>0</v>
      </c>
    </row>
    <row r="7138" spans="1:6" hidden="1" x14ac:dyDescent="0.3">
      <c r="A7138">
        <f>IF(IFERROR(_xlfn.NUMBERVALUE(RIGHT(D7138,2))=C7138-2000,TRUE),1,0)*_xlfn.IFNA(VLOOKUP(LEFT(RIGHT(D7138,LEN(D7138)-6),LEN(RIGHT(D7138,LEN(D7138)-6))-3),'Filter Fuel'!$A$3:$I$29,HLOOKUP(LEFT(D7138,6),'Filter Fuel'!$B$1:$I$2,2,FALSE),FALSE),1)*IF(F7138=0,0,1)</f>
        <v>0</v>
      </c>
      <c r="B7138" t="s">
        <v>2</v>
      </c>
      <c r="C7138">
        <f t="shared" si="212"/>
        <v>2043</v>
      </c>
      <c r="D7138" t="str">
        <f t="shared" si="213"/>
        <v>COMBDGETHOSIMP</v>
      </c>
      <c r="E7138" t="str">
        <f>VLOOKUP(D7138,'NZ40-POPT_tech_groups'!A:B,2,FALSE)</f>
        <v>NZ40-ENE-1-COMBDG</v>
      </c>
      <c r="F7138" s="3">
        <f>_xlfn.IFNA(_xlfn.IFNA(VLOOKUP(D7138,'Energy Share'!B:D,3,FALSE),VLOOKUP(LEFT(D7138,LEN(D7138)-2),'Energy Share'!B:D,3,FALSE)),0)*HLOOKUP(C7138,'Energy Share'!$I$2:$AL$3,2,FALSE)*VLOOKUP(LEFT(D7138,6),'Energy Share'!$I$6:$J$14,2,FALSE)</f>
        <v>0</v>
      </c>
    </row>
    <row r="7139" spans="1:6" hidden="1" x14ac:dyDescent="0.3">
      <c r="A7139">
        <f>IF(IFERROR(_xlfn.NUMBERVALUE(RIGHT(D7139,2))=C7139-2000,TRUE),1,0)*_xlfn.IFNA(VLOOKUP(LEFT(RIGHT(D7139,LEN(D7139)-6),LEN(RIGHT(D7139,LEN(D7139)-6))-3),'Filter Fuel'!$A$3:$I$29,HLOOKUP(LEFT(D7139,6),'Filter Fuel'!$B$1:$I$2,2,FALSE),FALSE),1)*IF(F7139=0,0,1)</f>
        <v>0</v>
      </c>
      <c r="B7139" t="s">
        <v>2</v>
      </c>
      <c r="C7139">
        <f t="shared" si="212"/>
        <v>2043</v>
      </c>
      <c r="D7139" t="str">
        <f t="shared" si="213"/>
        <v>INDBDGETHOSIMP</v>
      </c>
      <c r="E7139" t="str">
        <f>VLOOKUP(D7139,'NZ40-POPT_tech_groups'!A:B,2,FALSE)</f>
        <v>NZ40-ENE-1-INDBDG</v>
      </c>
      <c r="F7139" s="3">
        <f>_xlfn.IFNA(_xlfn.IFNA(VLOOKUP(D7139,'Energy Share'!B:D,3,FALSE),VLOOKUP(LEFT(D7139,LEN(D7139)-2),'Energy Share'!B:D,3,FALSE)),0)*HLOOKUP(C7139,'Energy Share'!$I$2:$AL$3,2,FALSE)*VLOOKUP(LEFT(D7139,6),'Energy Share'!$I$6:$J$14,2,FALSE)</f>
        <v>0</v>
      </c>
    </row>
    <row r="7140" spans="1:6" hidden="1" x14ac:dyDescent="0.3">
      <c r="A7140">
        <f>IF(IFERROR(_xlfn.NUMBERVALUE(RIGHT(D7140,2))=C7140-2000,TRUE),1,0)*_xlfn.IFNA(VLOOKUP(LEFT(RIGHT(D7140,LEN(D7140)-6),LEN(RIGHT(D7140,LEN(D7140)-6))-3),'Filter Fuel'!$A$3:$I$29,HLOOKUP(LEFT(D7140,6),'Filter Fuel'!$B$1:$I$2,2,FALSE),FALSE),1)*IF(F7140=0,0,1)</f>
        <v>0</v>
      </c>
      <c r="B7140" t="s">
        <v>2</v>
      </c>
      <c r="C7140">
        <f t="shared" si="212"/>
        <v>2043</v>
      </c>
      <c r="D7140" t="str">
        <f t="shared" si="213"/>
        <v>PUBBDGETHOSIMP</v>
      </c>
      <c r="E7140" t="str">
        <f>VLOOKUP(D7140,'NZ40-POPT_tech_groups'!A:B,2,FALSE)</f>
        <v>NZ40-ENE-1-PUBBDG</v>
      </c>
      <c r="F7140" s="3">
        <f>_xlfn.IFNA(_xlfn.IFNA(VLOOKUP(D7140,'Energy Share'!B:D,3,FALSE),VLOOKUP(LEFT(D7140,LEN(D7140)-2),'Energy Share'!B:D,3,FALSE)),0)*HLOOKUP(C7140,'Energy Share'!$I$2:$AL$3,2,FALSE)*VLOOKUP(LEFT(D7140,6),'Energy Share'!$I$6:$J$14,2,FALSE)</f>
        <v>0</v>
      </c>
    </row>
    <row r="7141" spans="1:6" hidden="1" x14ac:dyDescent="0.3">
      <c r="A7141">
        <f>IF(IFERROR(_xlfn.NUMBERVALUE(RIGHT(D7141,2))=C7141-2000,TRUE),1,0)*_xlfn.IFNA(VLOOKUP(LEFT(RIGHT(D7141,LEN(D7141)-6),LEN(RIGHT(D7141,LEN(D7141)-6))-3),'Filter Fuel'!$A$3:$I$29,HLOOKUP(LEFT(D7141,6),'Filter Fuel'!$B$1:$I$2,2,FALSE),FALSE),1)*IF(F7141=0,0,1)</f>
        <v>0</v>
      </c>
      <c r="B7141" t="s">
        <v>2</v>
      </c>
      <c r="C7141">
        <f t="shared" si="212"/>
        <v>2043</v>
      </c>
      <c r="D7141" t="str">
        <f t="shared" si="213"/>
        <v>RESBDGETHOSIMP</v>
      </c>
      <c r="E7141" t="str">
        <f>VLOOKUP(D7141,'NZ40-POPT_tech_groups'!A:B,2,FALSE)</f>
        <v>NZ40-ENE-1-RESBDG</v>
      </c>
      <c r="F7141" s="3">
        <f>_xlfn.IFNA(_xlfn.IFNA(VLOOKUP(D7141,'Energy Share'!B:D,3,FALSE),VLOOKUP(LEFT(D7141,LEN(D7141)-2),'Energy Share'!B:D,3,FALSE)),0)*HLOOKUP(C7141,'Energy Share'!$I$2:$AL$3,2,FALSE)*VLOOKUP(LEFT(D7141,6),'Energy Share'!$I$6:$J$14,2,FALSE)</f>
        <v>0</v>
      </c>
    </row>
    <row r="7142" spans="1:6" hidden="1" x14ac:dyDescent="0.3">
      <c r="A7142">
        <f>IF(IFERROR(_xlfn.NUMBERVALUE(RIGHT(D7142,2))=C7142-2000,TRUE),1,0)*_xlfn.IFNA(VLOOKUP(LEFT(RIGHT(D7142,LEN(D7142)-6),LEN(RIGHT(D7142,LEN(D7142)-6))-3),'Filter Fuel'!$A$3:$I$29,HLOOKUP(LEFT(D7142,6),'Filter Fuel'!$B$1:$I$2,2,FALSE),FALSE),1)*IF(F7142=0,0,1)</f>
        <v>0</v>
      </c>
      <c r="B7142" t="s">
        <v>2</v>
      </c>
      <c r="C7142">
        <f t="shared" si="212"/>
        <v>2043</v>
      </c>
      <c r="D7142" t="str">
        <f t="shared" si="213"/>
        <v>FRETRAFTDSLIMP</v>
      </c>
      <c r="E7142" t="str">
        <f>VLOOKUP(D7142,'NZ40-POPT_tech_groups'!A:B,2,FALSE)</f>
        <v>NZ40-ENE-1-FRETRA</v>
      </c>
      <c r="F7142" s="3">
        <f>_xlfn.IFNA(_xlfn.IFNA(VLOOKUP(D7142,'Energy Share'!B:D,3,FALSE),VLOOKUP(LEFT(D7142,LEN(D7142)-2),'Energy Share'!B:D,3,FALSE)),0)*HLOOKUP(C7142,'Energy Share'!$I$2:$AL$3,2,FALSE)*VLOOKUP(LEFT(D7142,6),'Energy Share'!$I$6:$J$14,2,FALSE)</f>
        <v>0</v>
      </c>
    </row>
    <row r="7143" spans="1:6" hidden="1" x14ac:dyDescent="0.3">
      <c r="A7143">
        <f>IF(IFERROR(_xlfn.NUMBERVALUE(RIGHT(D7143,2))=C7143-2000,TRUE),1,0)*_xlfn.IFNA(VLOOKUP(LEFT(RIGHT(D7143,LEN(D7143)-6),LEN(RIGHT(D7143,LEN(D7143)-6))-3),'Filter Fuel'!$A$3:$I$29,HLOOKUP(LEFT(D7143,6),'Filter Fuel'!$B$1:$I$2,2,FALSE),FALSE),1)*IF(F7143=0,0,1)</f>
        <v>0</v>
      </c>
      <c r="B7143" t="s">
        <v>2</v>
      </c>
      <c r="C7143">
        <f t="shared" si="212"/>
        <v>2043</v>
      </c>
      <c r="D7143" t="str">
        <f t="shared" si="213"/>
        <v>PUBTRAFTDSLIMP</v>
      </c>
      <c r="E7143" t="str">
        <f>VLOOKUP(D7143,'NZ40-POPT_tech_groups'!A:B,2,FALSE)</f>
        <v>NZ40-ENE-1-PUBTRA</v>
      </c>
      <c r="F7143" s="3">
        <f>_xlfn.IFNA(_xlfn.IFNA(VLOOKUP(D7143,'Energy Share'!B:D,3,FALSE),VLOOKUP(LEFT(D7143,LEN(D7143)-2),'Energy Share'!B:D,3,FALSE)),0)*HLOOKUP(C7143,'Energy Share'!$I$2:$AL$3,2,FALSE)*VLOOKUP(LEFT(D7143,6),'Energy Share'!$I$6:$J$14,2,FALSE)</f>
        <v>0</v>
      </c>
    </row>
    <row r="7144" spans="1:6" hidden="1" x14ac:dyDescent="0.3">
      <c r="A7144">
        <f>IF(IFERROR(_xlfn.NUMBERVALUE(RIGHT(D7144,2))=C7144-2000,TRUE),1,0)*_xlfn.IFNA(VLOOKUP(LEFT(RIGHT(D7144,LEN(D7144)-6),LEN(RIGHT(D7144,LEN(D7144)-6))-3),'Filter Fuel'!$A$3:$I$29,HLOOKUP(LEFT(D7144,6),'Filter Fuel'!$B$1:$I$2,2,FALSE),FALSE),1)*IF(F7144=0,0,1)</f>
        <v>0</v>
      </c>
      <c r="B7144" t="s">
        <v>2</v>
      </c>
      <c r="C7144">
        <f t="shared" si="212"/>
        <v>2043</v>
      </c>
      <c r="D7144" t="str">
        <f t="shared" si="213"/>
        <v>FRETRAGASIMP</v>
      </c>
      <c r="E7144" t="str">
        <f>VLOOKUP(D7144,'NZ40-POPT_tech_groups'!A:B,2,FALSE)</f>
        <v>NZ40-ENE-1-FRETRA</v>
      </c>
      <c r="F7144" s="3">
        <f>_xlfn.IFNA(_xlfn.IFNA(VLOOKUP(D7144,'Energy Share'!B:D,3,FALSE),VLOOKUP(LEFT(D7144,LEN(D7144)-2),'Energy Share'!B:D,3,FALSE)),0)*HLOOKUP(C7144,'Energy Share'!$I$2:$AL$3,2,FALSE)*VLOOKUP(LEFT(D7144,6),'Energy Share'!$I$6:$J$14,2,FALSE)</f>
        <v>0</v>
      </c>
    </row>
    <row r="7145" spans="1:6" hidden="1" x14ac:dyDescent="0.3">
      <c r="A7145">
        <f>IF(IFERROR(_xlfn.NUMBERVALUE(RIGHT(D7145,2))=C7145-2000,TRUE),1,0)*_xlfn.IFNA(VLOOKUP(LEFT(RIGHT(D7145,LEN(D7145)-6),LEN(RIGHT(D7145,LEN(D7145)-6))-3),'Filter Fuel'!$A$3:$I$29,HLOOKUP(LEFT(D7145,6),'Filter Fuel'!$B$1:$I$2,2,FALSE),FALSE),1)*IF(F7145=0,0,1)</f>
        <v>0</v>
      </c>
      <c r="B7145" t="s">
        <v>2</v>
      </c>
      <c r="C7145">
        <f t="shared" si="212"/>
        <v>2043</v>
      </c>
      <c r="D7145" t="str">
        <f t="shared" si="213"/>
        <v>PASTRAGASIMP</v>
      </c>
      <c r="E7145" t="str">
        <f>VLOOKUP(D7145,'NZ40-POPT_tech_groups'!A:B,2,FALSE)</f>
        <v>NZ40-ENE-1-PASTRA</v>
      </c>
      <c r="F7145" s="3">
        <f>_xlfn.IFNA(_xlfn.IFNA(VLOOKUP(D7145,'Energy Share'!B:D,3,FALSE),VLOOKUP(LEFT(D7145,LEN(D7145)-2),'Energy Share'!B:D,3,FALSE)),0)*HLOOKUP(C7145,'Energy Share'!$I$2:$AL$3,2,FALSE)*VLOOKUP(LEFT(D7145,6),'Energy Share'!$I$6:$J$14,2,FALSE)</f>
        <v>0</v>
      </c>
    </row>
    <row r="7146" spans="1:6" hidden="1" x14ac:dyDescent="0.3">
      <c r="A7146">
        <f>IF(IFERROR(_xlfn.NUMBERVALUE(RIGHT(D7146,2))=C7146-2000,TRUE),1,0)*_xlfn.IFNA(VLOOKUP(LEFT(RIGHT(D7146,LEN(D7146)-6),LEN(RIGHT(D7146,LEN(D7146)-6))-3),'Filter Fuel'!$A$3:$I$29,HLOOKUP(LEFT(D7146,6),'Filter Fuel'!$B$1:$I$2,2,FALSE),FALSE),1)*IF(F7146=0,0,1)</f>
        <v>0</v>
      </c>
      <c r="B7146" t="s">
        <v>2</v>
      </c>
      <c r="C7146">
        <f t="shared" si="212"/>
        <v>2043</v>
      </c>
      <c r="D7146" t="str">
        <f t="shared" si="213"/>
        <v>PUBTRAGASIMP</v>
      </c>
      <c r="E7146" t="str">
        <f>VLOOKUP(D7146,'NZ40-POPT_tech_groups'!A:B,2,FALSE)</f>
        <v>NZ40-ENE-1-PUBTRA</v>
      </c>
      <c r="F7146" s="3">
        <f>_xlfn.IFNA(_xlfn.IFNA(VLOOKUP(D7146,'Energy Share'!B:D,3,FALSE),VLOOKUP(LEFT(D7146,LEN(D7146)-2),'Energy Share'!B:D,3,FALSE)),0)*HLOOKUP(C7146,'Energy Share'!$I$2:$AL$3,2,FALSE)*VLOOKUP(LEFT(D7146,6),'Energy Share'!$I$6:$J$14,2,FALSE)</f>
        <v>0</v>
      </c>
    </row>
    <row r="7147" spans="1:6" hidden="1" x14ac:dyDescent="0.3">
      <c r="A7147">
        <f>IF(IFERROR(_xlfn.NUMBERVALUE(RIGHT(D7147,2))=C7147-2000,TRUE),1,0)*_xlfn.IFNA(VLOOKUP(LEFT(RIGHT(D7147,LEN(D7147)-6),LEN(RIGHT(D7147,LEN(D7147)-6))-3),'Filter Fuel'!$A$3:$I$29,HLOOKUP(LEFT(D7147,6),'Filter Fuel'!$B$1:$I$2,2,FALSE),FALSE),1)*IF(F7147=0,0,1)</f>
        <v>0</v>
      </c>
      <c r="B7147" t="s">
        <v>2</v>
      </c>
      <c r="C7147">
        <f t="shared" si="212"/>
        <v>2043</v>
      </c>
      <c r="D7147" t="str">
        <f t="shared" si="213"/>
        <v>COMBDGGEOIMP</v>
      </c>
      <c r="E7147" t="str">
        <f>VLOOKUP(D7147,'NZ40-POPT_tech_groups'!A:B,2,FALSE)</f>
        <v>NZ40-ENE-1-COMBDG</v>
      </c>
      <c r="F7147" s="3">
        <f>_xlfn.IFNA(_xlfn.IFNA(VLOOKUP(D7147,'Energy Share'!B:D,3,FALSE),VLOOKUP(LEFT(D7147,LEN(D7147)-2),'Energy Share'!B:D,3,FALSE)),0)*HLOOKUP(C7147,'Energy Share'!$I$2:$AL$3,2,FALSE)*VLOOKUP(LEFT(D7147,6),'Energy Share'!$I$6:$J$14,2,FALSE)</f>
        <v>0</v>
      </c>
    </row>
    <row r="7148" spans="1:6" hidden="1" x14ac:dyDescent="0.3">
      <c r="A7148">
        <f>IF(IFERROR(_xlfn.NUMBERVALUE(RIGHT(D7148,2))=C7148-2000,TRUE),1,0)*_xlfn.IFNA(VLOOKUP(LEFT(RIGHT(D7148,LEN(D7148)-6),LEN(RIGHT(D7148,LEN(D7148)-6))-3),'Filter Fuel'!$A$3:$I$29,HLOOKUP(LEFT(D7148,6),'Filter Fuel'!$B$1:$I$2,2,FALSE),FALSE),1)*IF(F7148=0,0,1)</f>
        <v>0</v>
      </c>
      <c r="B7148" t="s">
        <v>2</v>
      </c>
      <c r="C7148">
        <f t="shared" si="212"/>
        <v>2043</v>
      </c>
      <c r="D7148" t="str">
        <f t="shared" si="213"/>
        <v>PUBBDGGEOIMP</v>
      </c>
      <c r="E7148" t="str">
        <f>VLOOKUP(D7148,'NZ40-POPT_tech_groups'!A:B,2,FALSE)</f>
        <v>NZ40-ENE-1-PUBBDG</v>
      </c>
      <c r="F7148" s="3">
        <f>_xlfn.IFNA(_xlfn.IFNA(VLOOKUP(D7148,'Energy Share'!B:D,3,FALSE),VLOOKUP(LEFT(D7148,LEN(D7148)-2),'Energy Share'!B:D,3,FALSE)),0)*HLOOKUP(C7148,'Energy Share'!$I$2:$AL$3,2,FALSE)*VLOOKUP(LEFT(D7148,6),'Energy Share'!$I$6:$J$14,2,FALSE)</f>
        <v>0</v>
      </c>
    </row>
    <row r="7149" spans="1:6" hidden="1" x14ac:dyDescent="0.3">
      <c r="A7149">
        <f>IF(IFERROR(_xlfn.NUMBERVALUE(RIGHT(D7149,2))=C7149-2000,TRUE),1,0)*_xlfn.IFNA(VLOOKUP(LEFT(RIGHT(D7149,LEN(D7149)-6),LEN(RIGHT(D7149,LEN(D7149)-6))-3),'Filter Fuel'!$A$3:$I$29,HLOOKUP(LEFT(D7149,6),'Filter Fuel'!$B$1:$I$2,2,FALSE),FALSE),1)*IF(F7149=0,0,1)</f>
        <v>0</v>
      </c>
      <c r="B7149" t="s">
        <v>2</v>
      </c>
      <c r="C7149">
        <f t="shared" si="212"/>
        <v>2043</v>
      </c>
      <c r="D7149" t="str">
        <f t="shared" si="213"/>
        <v>RESBDGGEOIMP</v>
      </c>
      <c r="E7149" t="str">
        <f>VLOOKUP(D7149,'NZ40-POPT_tech_groups'!A:B,2,FALSE)</f>
        <v>NZ40-ENE-1-RESBDG</v>
      </c>
      <c r="F7149" s="3">
        <f>_xlfn.IFNA(_xlfn.IFNA(VLOOKUP(D7149,'Energy Share'!B:D,3,FALSE),VLOOKUP(LEFT(D7149,LEN(D7149)-2),'Energy Share'!B:D,3,FALSE)),0)*HLOOKUP(C7149,'Energy Share'!$I$2:$AL$3,2,FALSE)*VLOOKUP(LEFT(D7149,6),'Energy Share'!$I$6:$J$14,2,FALSE)</f>
        <v>0</v>
      </c>
    </row>
    <row r="7150" spans="1:6" hidden="1" x14ac:dyDescent="0.3">
      <c r="A7150">
        <f>IF(IFERROR(_xlfn.NUMBERVALUE(RIGHT(D7150,2))=C7150-2000,TRUE),1,0)*_xlfn.IFNA(VLOOKUP(LEFT(RIGHT(D7150,LEN(D7150)-6),LEN(RIGHT(D7150,LEN(D7150)-6))-3),'Filter Fuel'!$A$3:$I$29,HLOOKUP(LEFT(D7150,6),'Filter Fuel'!$B$1:$I$2,2,FALSE),FALSE),1)*IF(F7150=0,0,1)</f>
        <v>0</v>
      </c>
      <c r="B7150" t="s">
        <v>2</v>
      </c>
      <c r="C7150">
        <f t="shared" si="212"/>
        <v>2043</v>
      </c>
      <c r="D7150" t="str">
        <f t="shared" si="213"/>
        <v>COMBDGHFOIMP</v>
      </c>
      <c r="E7150" t="str">
        <f>VLOOKUP(D7150,'NZ40-POPT_tech_groups'!A:B,2,FALSE)</f>
        <v>NZ40-ENE-1-COMBDG</v>
      </c>
      <c r="F7150" s="3">
        <f>_xlfn.IFNA(_xlfn.IFNA(VLOOKUP(D7150,'Energy Share'!B:D,3,FALSE),VLOOKUP(LEFT(D7150,LEN(D7150)-2),'Energy Share'!B:D,3,FALSE)),0)*HLOOKUP(C7150,'Energy Share'!$I$2:$AL$3,2,FALSE)*VLOOKUP(LEFT(D7150,6),'Energy Share'!$I$6:$J$14,2,FALSE)</f>
        <v>0</v>
      </c>
    </row>
    <row r="7151" spans="1:6" hidden="1" x14ac:dyDescent="0.3">
      <c r="A7151">
        <f>IF(IFERROR(_xlfn.NUMBERVALUE(RIGHT(D7151,2))=C7151-2000,TRUE),1,0)*_xlfn.IFNA(VLOOKUP(LEFT(RIGHT(D7151,LEN(D7151)-6),LEN(RIGHT(D7151,LEN(D7151)-6))-3),'Filter Fuel'!$A$3:$I$29,HLOOKUP(LEFT(D7151,6),'Filter Fuel'!$B$1:$I$2,2,FALSE),FALSE),1)*IF(F7151=0,0,1)</f>
        <v>0</v>
      </c>
      <c r="B7151" t="s">
        <v>2</v>
      </c>
      <c r="C7151">
        <f t="shared" si="212"/>
        <v>2043</v>
      </c>
      <c r="D7151" t="str">
        <f t="shared" si="213"/>
        <v>FRETRAHFOIMP</v>
      </c>
      <c r="E7151" t="str">
        <f>VLOOKUP(D7151,'NZ40-POPT_tech_groups'!A:B,2,FALSE)</f>
        <v>NZ40-ENE-1-FRETRA</v>
      </c>
      <c r="F7151" s="3">
        <f>_xlfn.IFNA(_xlfn.IFNA(VLOOKUP(D7151,'Energy Share'!B:D,3,FALSE),VLOOKUP(LEFT(D7151,LEN(D7151)-2),'Energy Share'!B:D,3,FALSE)),0)*HLOOKUP(C7151,'Energy Share'!$I$2:$AL$3,2,FALSE)*VLOOKUP(LEFT(D7151,6),'Energy Share'!$I$6:$J$14,2,FALSE)</f>
        <v>0</v>
      </c>
    </row>
    <row r="7152" spans="1:6" hidden="1" x14ac:dyDescent="0.3">
      <c r="A7152">
        <f>IF(IFERROR(_xlfn.NUMBERVALUE(RIGHT(D7152,2))=C7152-2000,TRUE),1,0)*_xlfn.IFNA(VLOOKUP(LEFT(RIGHT(D7152,LEN(D7152)-6),LEN(RIGHT(D7152,LEN(D7152)-6))-3),'Filter Fuel'!$A$3:$I$29,HLOOKUP(LEFT(D7152,6),'Filter Fuel'!$B$1:$I$2,2,FALSE),FALSE),1)*IF(F7152=0,0,1)</f>
        <v>0</v>
      </c>
      <c r="B7152" t="s">
        <v>2</v>
      </c>
      <c r="C7152">
        <f t="shared" si="212"/>
        <v>2043</v>
      </c>
      <c r="D7152" t="str">
        <f t="shared" si="213"/>
        <v>INDBDGHFOIMP</v>
      </c>
      <c r="E7152" t="str">
        <f>VLOOKUP(D7152,'NZ40-POPT_tech_groups'!A:B,2,FALSE)</f>
        <v>NZ40-ENE-1-INDBDG</v>
      </c>
      <c r="F7152" s="3">
        <f>_xlfn.IFNA(_xlfn.IFNA(VLOOKUP(D7152,'Energy Share'!B:D,3,FALSE),VLOOKUP(LEFT(D7152,LEN(D7152)-2),'Energy Share'!B:D,3,FALSE)),0)*HLOOKUP(C7152,'Energy Share'!$I$2:$AL$3,2,FALSE)*VLOOKUP(LEFT(D7152,6),'Energy Share'!$I$6:$J$14,2,FALSE)</f>
        <v>0</v>
      </c>
    </row>
    <row r="7153" spans="1:6" hidden="1" x14ac:dyDescent="0.3">
      <c r="A7153">
        <f>IF(IFERROR(_xlfn.NUMBERVALUE(RIGHT(D7153,2))=C7153-2000,TRUE),1,0)*_xlfn.IFNA(VLOOKUP(LEFT(RIGHT(D7153,LEN(D7153)-6),LEN(RIGHT(D7153,LEN(D7153)-6))-3),'Filter Fuel'!$A$3:$I$29,HLOOKUP(LEFT(D7153,6),'Filter Fuel'!$B$1:$I$2,2,FALSE),FALSE),1)*IF(F7153=0,0,1)</f>
        <v>0</v>
      </c>
      <c r="B7153" t="s">
        <v>2</v>
      </c>
      <c r="C7153">
        <f t="shared" si="212"/>
        <v>2043</v>
      </c>
      <c r="D7153" t="str">
        <f t="shared" si="213"/>
        <v>PUBBDGHFOIMP</v>
      </c>
      <c r="E7153" t="str">
        <f>VLOOKUP(D7153,'NZ40-POPT_tech_groups'!A:B,2,FALSE)</f>
        <v>NZ40-ENE-1-PUBBDG</v>
      </c>
      <c r="F7153" s="3">
        <f>_xlfn.IFNA(_xlfn.IFNA(VLOOKUP(D7153,'Energy Share'!B:D,3,FALSE),VLOOKUP(LEFT(D7153,LEN(D7153)-2),'Energy Share'!B:D,3,FALSE)),0)*HLOOKUP(C7153,'Energy Share'!$I$2:$AL$3,2,FALSE)*VLOOKUP(LEFT(D7153,6),'Energy Share'!$I$6:$J$14,2,FALSE)</f>
        <v>0</v>
      </c>
    </row>
    <row r="7154" spans="1:6" hidden="1" x14ac:dyDescent="0.3">
      <c r="A7154">
        <f>IF(IFERROR(_xlfn.NUMBERVALUE(RIGHT(D7154,2))=C7154-2000,TRUE),1,0)*_xlfn.IFNA(VLOOKUP(LEFT(RIGHT(D7154,LEN(D7154)-6),LEN(RIGHT(D7154,LEN(D7154)-6))-3),'Filter Fuel'!$A$3:$I$29,HLOOKUP(LEFT(D7154,6),'Filter Fuel'!$B$1:$I$2,2,FALSE),FALSE),1)*IF(F7154=0,0,1)</f>
        <v>0</v>
      </c>
      <c r="B7154" t="s">
        <v>2</v>
      </c>
      <c r="C7154">
        <f t="shared" si="212"/>
        <v>2043</v>
      </c>
      <c r="D7154" t="str">
        <f t="shared" si="213"/>
        <v>PUBTRAHFOIMP</v>
      </c>
      <c r="E7154" t="str">
        <f>VLOOKUP(D7154,'NZ40-POPT_tech_groups'!A:B,2,FALSE)</f>
        <v>NZ40-ENE-1-PUBTRA</v>
      </c>
      <c r="F7154" s="3">
        <f>_xlfn.IFNA(_xlfn.IFNA(VLOOKUP(D7154,'Energy Share'!B:D,3,FALSE),VLOOKUP(LEFT(D7154,LEN(D7154)-2),'Energy Share'!B:D,3,FALSE)),0)*HLOOKUP(C7154,'Energy Share'!$I$2:$AL$3,2,FALSE)*VLOOKUP(LEFT(D7154,6),'Energy Share'!$I$6:$J$14,2,FALSE)</f>
        <v>0</v>
      </c>
    </row>
    <row r="7155" spans="1:6" hidden="1" x14ac:dyDescent="0.3">
      <c r="A7155">
        <f>IF(IFERROR(_xlfn.NUMBERVALUE(RIGHT(D7155,2))=C7155-2000,TRUE),1,0)*_xlfn.IFNA(VLOOKUP(LEFT(RIGHT(D7155,LEN(D7155)-6),LEN(RIGHT(D7155,LEN(D7155)-6))-3),'Filter Fuel'!$A$3:$I$29,HLOOKUP(LEFT(D7155,6),'Filter Fuel'!$B$1:$I$2,2,FALSE),FALSE),1)*IF(F7155=0,0,1)</f>
        <v>0</v>
      </c>
      <c r="B7155" t="s">
        <v>2</v>
      </c>
      <c r="C7155">
        <f t="shared" si="212"/>
        <v>2043</v>
      </c>
      <c r="D7155" t="str">
        <f t="shared" si="213"/>
        <v>COMBDGHH2IMP</v>
      </c>
      <c r="E7155" t="str">
        <f>VLOOKUP(D7155,'NZ40-POPT_tech_groups'!A:B,2,FALSE)</f>
        <v>NZ40-ENE-1-COMBDG</v>
      </c>
      <c r="F7155" s="3">
        <f>_xlfn.IFNA(_xlfn.IFNA(VLOOKUP(D7155,'Energy Share'!B:D,3,FALSE),VLOOKUP(LEFT(D7155,LEN(D7155)-2),'Energy Share'!B:D,3,FALSE)),0)*HLOOKUP(C7155,'Energy Share'!$I$2:$AL$3,2,FALSE)*VLOOKUP(LEFT(D7155,6),'Energy Share'!$I$6:$J$14,2,FALSE)</f>
        <v>0</v>
      </c>
    </row>
    <row r="7156" spans="1:6" hidden="1" x14ac:dyDescent="0.3">
      <c r="A7156">
        <f>IF(IFERROR(_xlfn.NUMBERVALUE(RIGHT(D7156,2))=C7156-2000,TRUE),1,0)*_xlfn.IFNA(VLOOKUP(LEFT(RIGHT(D7156,LEN(D7156)-6),LEN(RIGHT(D7156,LEN(D7156)-6))-3),'Filter Fuel'!$A$3:$I$29,HLOOKUP(LEFT(D7156,6),'Filter Fuel'!$B$1:$I$2,2,FALSE),FALSE),1)*IF(F7156=0,0,1)</f>
        <v>0</v>
      </c>
      <c r="B7156" t="s">
        <v>2</v>
      </c>
      <c r="C7156">
        <f t="shared" si="212"/>
        <v>2043</v>
      </c>
      <c r="D7156" t="str">
        <f t="shared" si="213"/>
        <v>FRETRAHH2IMP</v>
      </c>
      <c r="E7156" t="str">
        <f>VLOOKUP(D7156,'NZ40-POPT_tech_groups'!A:B,2,FALSE)</f>
        <v>NZ40-ENE-1-FRETRA</v>
      </c>
      <c r="F7156" s="3">
        <f>_xlfn.IFNA(_xlfn.IFNA(VLOOKUP(D7156,'Energy Share'!B:D,3,FALSE),VLOOKUP(LEFT(D7156,LEN(D7156)-2),'Energy Share'!B:D,3,FALSE)),0)*HLOOKUP(C7156,'Energy Share'!$I$2:$AL$3,2,FALSE)*VLOOKUP(LEFT(D7156,6),'Energy Share'!$I$6:$J$14,2,FALSE)</f>
        <v>0</v>
      </c>
    </row>
    <row r="7157" spans="1:6" hidden="1" x14ac:dyDescent="0.3">
      <c r="A7157">
        <f>IF(IFERROR(_xlfn.NUMBERVALUE(RIGHT(D7157,2))=C7157-2000,TRUE),1,0)*_xlfn.IFNA(VLOOKUP(LEFT(RIGHT(D7157,LEN(D7157)-6),LEN(RIGHT(D7157,LEN(D7157)-6))-3),'Filter Fuel'!$A$3:$I$29,HLOOKUP(LEFT(D7157,6),'Filter Fuel'!$B$1:$I$2,2,FALSE),FALSE),1)*IF(F7157=0,0,1)</f>
        <v>0</v>
      </c>
      <c r="B7157" t="s">
        <v>2</v>
      </c>
      <c r="C7157">
        <f t="shared" si="212"/>
        <v>2043</v>
      </c>
      <c r="D7157" t="str">
        <f t="shared" si="213"/>
        <v>INDBDGHH2IMP</v>
      </c>
      <c r="E7157" t="str">
        <f>VLOOKUP(D7157,'NZ40-POPT_tech_groups'!A:B,2,FALSE)</f>
        <v>NZ40-ENE-1-INDBDG</v>
      </c>
      <c r="F7157" s="3">
        <f>_xlfn.IFNA(_xlfn.IFNA(VLOOKUP(D7157,'Energy Share'!B:D,3,FALSE),VLOOKUP(LEFT(D7157,LEN(D7157)-2),'Energy Share'!B:D,3,FALSE)),0)*HLOOKUP(C7157,'Energy Share'!$I$2:$AL$3,2,FALSE)*VLOOKUP(LEFT(D7157,6),'Energy Share'!$I$6:$J$14,2,FALSE)</f>
        <v>0</v>
      </c>
    </row>
    <row r="7158" spans="1:6" hidden="1" x14ac:dyDescent="0.3">
      <c r="A7158">
        <f>IF(IFERROR(_xlfn.NUMBERVALUE(RIGHT(D7158,2))=C7158-2000,TRUE),1,0)*_xlfn.IFNA(VLOOKUP(LEFT(RIGHT(D7158,LEN(D7158)-6),LEN(RIGHT(D7158,LEN(D7158)-6))-3),'Filter Fuel'!$A$3:$I$29,HLOOKUP(LEFT(D7158,6),'Filter Fuel'!$B$1:$I$2,2,FALSE),FALSE),1)*IF(F7158=0,0,1)</f>
        <v>0</v>
      </c>
      <c r="B7158" t="s">
        <v>2</v>
      </c>
      <c r="C7158">
        <f t="shared" si="212"/>
        <v>2043</v>
      </c>
      <c r="D7158" t="str">
        <f t="shared" si="213"/>
        <v>PASTRAHH2IMP</v>
      </c>
      <c r="E7158" t="str">
        <f>VLOOKUP(D7158,'NZ40-POPT_tech_groups'!A:B,2,FALSE)</f>
        <v>NZ40-ENE-1-PASTRA</v>
      </c>
      <c r="F7158" s="3">
        <f>_xlfn.IFNA(_xlfn.IFNA(VLOOKUP(D7158,'Energy Share'!B:D,3,FALSE),VLOOKUP(LEFT(D7158,LEN(D7158)-2),'Energy Share'!B:D,3,FALSE)),0)*HLOOKUP(C7158,'Energy Share'!$I$2:$AL$3,2,FALSE)*VLOOKUP(LEFT(D7158,6),'Energy Share'!$I$6:$J$14,2,FALSE)</f>
        <v>0</v>
      </c>
    </row>
    <row r="7159" spans="1:6" hidden="1" x14ac:dyDescent="0.3">
      <c r="A7159">
        <f>IF(IFERROR(_xlfn.NUMBERVALUE(RIGHT(D7159,2))=C7159-2000,TRUE),1,0)*_xlfn.IFNA(VLOOKUP(LEFT(RIGHT(D7159,LEN(D7159)-6),LEN(RIGHT(D7159,LEN(D7159)-6))-3),'Filter Fuel'!$A$3:$I$29,HLOOKUP(LEFT(D7159,6),'Filter Fuel'!$B$1:$I$2,2,FALSE),FALSE),1)*IF(F7159=0,0,1)</f>
        <v>0</v>
      </c>
      <c r="B7159" t="s">
        <v>2</v>
      </c>
      <c r="C7159">
        <f t="shared" si="212"/>
        <v>2043</v>
      </c>
      <c r="D7159" t="str">
        <f t="shared" si="213"/>
        <v>PUBBDGHH2IMP</v>
      </c>
      <c r="E7159" t="str">
        <f>VLOOKUP(D7159,'NZ40-POPT_tech_groups'!A:B,2,FALSE)</f>
        <v>NZ40-ENE-1-PUBBDG</v>
      </c>
      <c r="F7159" s="3">
        <f>_xlfn.IFNA(_xlfn.IFNA(VLOOKUP(D7159,'Energy Share'!B:D,3,FALSE),VLOOKUP(LEFT(D7159,LEN(D7159)-2),'Energy Share'!B:D,3,FALSE)),0)*HLOOKUP(C7159,'Energy Share'!$I$2:$AL$3,2,FALSE)*VLOOKUP(LEFT(D7159,6),'Energy Share'!$I$6:$J$14,2,FALSE)</f>
        <v>0</v>
      </c>
    </row>
    <row r="7160" spans="1:6" hidden="1" x14ac:dyDescent="0.3">
      <c r="A7160">
        <f>IF(IFERROR(_xlfn.NUMBERVALUE(RIGHT(D7160,2))=C7160-2000,TRUE),1,0)*_xlfn.IFNA(VLOOKUP(LEFT(RIGHT(D7160,LEN(D7160)-6),LEN(RIGHT(D7160,LEN(D7160)-6))-3),'Filter Fuel'!$A$3:$I$29,HLOOKUP(LEFT(D7160,6),'Filter Fuel'!$B$1:$I$2,2,FALSE),FALSE),1)*IF(F7160=0,0,1)</f>
        <v>0</v>
      </c>
      <c r="B7160" t="s">
        <v>2</v>
      </c>
      <c r="C7160">
        <f t="shared" si="212"/>
        <v>2043</v>
      </c>
      <c r="D7160" t="str">
        <f t="shared" si="213"/>
        <v>PUBTRAHH2IMP</v>
      </c>
      <c r="E7160" t="str">
        <f>VLOOKUP(D7160,'NZ40-POPT_tech_groups'!A:B,2,FALSE)</f>
        <v>NZ40-ENE-1-PUBTRA</v>
      </c>
      <c r="F7160" s="3">
        <f>_xlfn.IFNA(_xlfn.IFNA(VLOOKUP(D7160,'Energy Share'!B:D,3,FALSE),VLOOKUP(LEFT(D7160,LEN(D7160)-2),'Energy Share'!B:D,3,FALSE)),0)*HLOOKUP(C7160,'Energy Share'!$I$2:$AL$3,2,FALSE)*VLOOKUP(LEFT(D7160,6),'Energy Share'!$I$6:$J$14,2,FALSE)</f>
        <v>0</v>
      </c>
    </row>
    <row r="7161" spans="1:6" hidden="1" x14ac:dyDescent="0.3">
      <c r="A7161">
        <f>IF(IFERROR(_xlfn.NUMBERVALUE(RIGHT(D7161,2))=C7161-2000,TRUE),1,0)*_xlfn.IFNA(VLOOKUP(LEFT(RIGHT(D7161,LEN(D7161)-6),LEN(RIGHT(D7161,LEN(D7161)-6))-3),'Filter Fuel'!$A$3:$I$29,HLOOKUP(LEFT(D7161,6),'Filter Fuel'!$B$1:$I$2,2,FALSE),FALSE),1)*IF(F7161=0,0,1)</f>
        <v>0</v>
      </c>
      <c r="B7161" t="s">
        <v>2</v>
      </c>
      <c r="C7161">
        <f t="shared" si="212"/>
        <v>2043</v>
      </c>
      <c r="D7161" t="str">
        <f t="shared" si="213"/>
        <v>RESBDGHH2IMP</v>
      </c>
      <c r="E7161" t="str">
        <f>VLOOKUP(D7161,'NZ40-POPT_tech_groups'!A:B,2,FALSE)</f>
        <v>NZ40-ENE-1-RESBDG</v>
      </c>
      <c r="F7161" s="3">
        <f>_xlfn.IFNA(_xlfn.IFNA(VLOOKUP(D7161,'Energy Share'!B:D,3,FALSE),VLOOKUP(LEFT(D7161,LEN(D7161)-2),'Energy Share'!B:D,3,FALSE)),0)*HLOOKUP(C7161,'Energy Share'!$I$2:$AL$3,2,FALSE)*VLOOKUP(LEFT(D7161,6),'Energy Share'!$I$6:$J$14,2,FALSE)</f>
        <v>0</v>
      </c>
    </row>
    <row r="7162" spans="1:6" hidden="1" x14ac:dyDescent="0.3">
      <c r="A7162">
        <f>IF(IFERROR(_xlfn.NUMBERVALUE(RIGHT(D7162,2))=C7162-2000,TRUE),1,0)*_xlfn.IFNA(VLOOKUP(LEFT(RIGHT(D7162,LEN(D7162)-6),LEN(RIGHT(D7162,LEN(D7162)-6))-3),'Filter Fuel'!$A$3:$I$29,HLOOKUP(LEFT(D7162,6),'Filter Fuel'!$B$1:$I$2,2,FALSE),FALSE),1)*IF(F7162=0,0,1)</f>
        <v>0</v>
      </c>
      <c r="B7162" t="s">
        <v>2</v>
      </c>
      <c r="C7162">
        <f t="shared" si="212"/>
        <v>2043</v>
      </c>
      <c r="D7162" t="str">
        <f t="shared" si="213"/>
        <v>COMBDGKERIMP</v>
      </c>
      <c r="E7162" t="str">
        <f>VLOOKUP(D7162,'NZ40-POPT_tech_groups'!A:B,2,FALSE)</f>
        <v>NZ40-ENE-1-COMBDG</v>
      </c>
      <c r="F7162" s="3">
        <f>_xlfn.IFNA(_xlfn.IFNA(VLOOKUP(D7162,'Energy Share'!B:D,3,FALSE),VLOOKUP(LEFT(D7162,LEN(D7162)-2),'Energy Share'!B:D,3,FALSE)),0)*HLOOKUP(C7162,'Energy Share'!$I$2:$AL$3,2,FALSE)*VLOOKUP(LEFT(D7162,6),'Energy Share'!$I$6:$J$14,2,FALSE)</f>
        <v>0</v>
      </c>
    </row>
    <row r="7163" spans="1:6" hidden="1" x14ac:dyDescent="0.3">
      <c r="A7163">
        <f>IF(IFERROR(_xlfn.NUMBERVALUE(RIGHT(D7163,2))=C7163-2000,TRUE),1,0)*_xlfn.IFNA(VLOOKUP(LEFT(RIGHT(D7163,LEN(D7163)-6),LEN(RIGHT(D7163,LEN(D7163)-6))-3),'Filter Fuel'!$A$3:$I$29,HLOOKUP(LEFT(D7163,6),'Filter Fuel'!$B$1:$I$2,2,FALSE),FALSE),1)*IF(F7163=0,0,1)</f>
        <v>0</v>
      </c>
      <c r="B7163" t="s">
        <v>2</v>
      </c>
      <c r="C7163">
        <f t="shared" si="212"/>
        <v>2043</v>
      </c>
      <c r="D7163" t="str">
        <f t="shared" si="213"/>
        <v>FRETRAKERIMP</v>
      </c>
      <c r="E7163" t="str">
        <f>VLOOKUP(D7163,'NZ40-POPT_tech_groups'!A:B,2,FALSE)</f>
        <v>NZ40-ENE-1-FRETRA</v>
      </c>
      <c r="F7163" s="3">
        <f>_xlfn.IFNA(_xlfn.IFNA(VLOOKUP(D7163,'Energy Share'!B:D,3,FALSE),VLOOKUP(LEFT(D7163,LEN(D7163)-2),'Energy Share'!B:D,3,FALSE)),0)*HLOOKUP(C7163,'Energy Share'!$I$2:$AL$3,2,FALSE)*VLOOKUP(LEFT(D7163,6),'Energy Share'!$I$6:$J$14,2,FALSE)</f>
        <v>0</v>
      </c>
    </row>
    <row r="7164" spans="1:6" hidden="1" x14ac:dyDescent="0.3">
      <c r="A7164">
        <f>IF(IFERROR(_xlfn.NUMBERVALUE(RIGHT(D7164,2))=C7164-2000,TRUE),1,0)*_xlfn.IFNA(VLOOKUP(LEFT(RIGHT(D7164,LEN(D7164)-6),LEN(RIGHT(D7164,LEN(D7164)-6))-3),'Filter Fuel'!$A$3:$I$29,HLOOKUP(LEFT(D7164,6),'Filter Fuel'!$B$1:$I$2,2,FALSE),FALSE),1)*IF(F7164=0,0,1)</f>
        <v>0</v>
      </c>
      <c r="B7164" t="s">
        <v>2</v>
      </c>
      <c r="C7164">
        <f t="shared" si="212"/>
        <v>2043</v>
      </c>
      <c r="D7164" t="str">
        <f t="shared" si="213"/>
        <v>PUBBDGKERIMP</v>
      </c>
      <c r="E7164" t="str">
        <f>VLOOKUP(D7164,'NZ40-POPT_tech_groups'!A:B,2,FALSE)</f>
        <v>NZ40-ENE-1-PUBBDG</v>
      </c>
      <c r="F7164" s="3">
        <f>_xlfn.IFNA(_xlfn.IFNA(VLOOKUP(D7164,'Energy Share'!B:D,3,FALSE),VLOOKUP(LEFT(D7164,LEN(D7164)-2),'Energy Share'!B:D,3,FALSE)),0)*HLOOKUP(C7164,'Energy Share'!$I$2:$AL$3,2,FALSE)*VLOOKUP(LEFT(D7164,6),'Energy Share'!$I$6:$J$14,2,FALSE)</f>
        <v>0</v>
      </c>
    </row>
    <row r="7165" spans="1:6" hidden="1" x14ac:dyDescent="0.3">
      <c r="A7165">
        <f>IF(IFERROR(_xlfn.NUMBERVALUE(RIGHT(D7165,2))=C7165-2000,TRUE),1,0)*_xlfn.IFNA(VLOOKUP(LEFT(RIGHT(D7165,LEN(D7165)-6),LEN(RIGHT(D7165,LEN(D7165)-6))-3),'Filter Fuel'!$A$3:$I$29,HLOOKUP(LEFT(D7165,6),'Filter Fuel'!$B$1:$I$2,2,FALSE),FALSE),1)*IF(F7165=0,0,1)</f>
        <v>0</v>
      </c>
      <c r="B7165" t="s">
        <v>2</v>
      </c>
      <c r="C7165">
        <f t="shared" si="212"/>
        <v>2043</v>
      </c>
      <c r="D7165" t="str">
        <f t="shared" si="213"/>
        <v>PUBTRAKERIMP</v>
      </c>
      <c r="E7165" t="str">
        <f>VLOOKUP(D7165,'NZ40-POPT_tech_groups'!A:B,2,FALSE)</f>
        <v>NZ40-ENE-1-PUBTRA</v>
      </c>
      <c r="F7165" s="3">
        <f>_xlfn.IFNA(_xlfn.IFNA(VLOOKUP(D7165,'Energy Share'!B:D,3,FALSE),VLOOKUP(LEFT(D7165,LEN(D7165)-2),'Energy Share'!B:D,3,FALSE)),0)*HLOOKUP(C7165,'Energy Share'!$I$2:$AL$3,2,FALSE)*VLOOKUP(LEFT(D7165,6),'Energy Share'!$I$6:$J$14,2,FALSE)</f>
        <v>0</v>
      </c>
    </row>
    <row r="7166" spans="1:6" hidden="1" x14ac:dyDescent="0.3">
      <c r="A7166">
        <f>IF(IFERROR(_xlfn.NUMBERVALUE(RIGHT(D7166,2))=C7166-2000,TRUE),1,0)*_xlfn.IFNA(VLOOKUP(LEFT(RIGHT(D7166,LEN(D7166)-6),LEN(RIGHT(D7166,LEN(D7166)-6))-3),'Filter Fuel'!$A$3:$I$29,HLOOKUP(LEFT(D7166,6),'Filter Fuel'!$B$1:$I$2,2,FALSE),FALSE),1)*IF(F7166=0,0,1)</f>
        <v>0</v>
      </c>
      <c r="B7166" t="s">
        <v>2</v>
      </c>
      <c r="C7166">
        <f t="shared" si="212"/>
        <v>2043</v>
      </c>
      <c r="D7166" t="str">
        <f t="shared" si="213"/>
        <v>RESBDGKERIMP</v>
      </c>
      <c r="E7166" t="str">
        <f>VLOOKUP(D7166,'NZ40-POPT_tech_groups'!A:B,2,FALSE)</f>
        <v>NZ40-ENE-1-RESBDG</v>
      </c>
      <c r="F7166" s="3">
        <f>_xlfn.IFNA(_xlfn.IFNA(VLOOKUP(D7166,'Energy Share'!B:D,3,FALSE),VLOOKUP(LEFT(D7166,LEN(D7166)-2),'Energy Share'!B:D,3,FALSE)),0)*HLOOKUP(C7166,'Energy Share'!$I$2:$AL$3,2,FALSE)*VLOOKUP(LEFT(D7166,6),'Energy Share'!$I$6:$J$14,2,FALSE)</f>
        <v>0</v>
      </c>
    </row>
    <row r="7167" spans="1:6" hidden="1" x14ac:dyDescent="0.3">
      <c r="A7167">
        <f>IF(IFERROR(_xlfn.NUMBERVALUE(RIGHT(D7167,2))=C7167-2000,TRUE),1,0)*_xlfn.IFNA(VLOOKUP(LEFT(RIGHT(D7167,LEN(D7167)-6),LEN(RIGHT(D7167,LEN(D7167)-6))-3),'Filter Fuel'!$A$3:$I$29,HLOOKUP(LEFT(D7167,6),'Filter Fuel'!$B$1:$I$2,2,FALSE),FALSE),1)*IF(F7167=0,0,1)</f>
        <v>0</v>
      </c>
      <c r="B7167" t="s">
        <v>2</v>
      </c>
      <c r="C7167">
        <f t="shared" si="212"/>
        <v>2043</v>
      </c>
      <c r="D7167" t="str">
        <f t="shared" si="213"/>
        <v>COMBDGLFOIMP</v>
      </c>
      <c r="E7167" t="str">
        <f>VLOOKUP(D7167,'NZ40-POPT_tech_groups'!A:B,2,FALSE)</f>
        <v>NZ40-ENE-1-COMBDG</v>
      </c>
      <c r="F7167" s="3">
        <f>_xlfn.IFNA(_xlfn.IFNA(VLOOKUP(D7167,'Energy Share'!B:D,3,FALSE),VLOOKUP(LEFT(D7167,LEN(D7167)-2),'Energy Share'!B:D,3,FALSE)),0)*HLOOKUP(C7167,'Energy Share'!$I$2:$AL$3,2,FALSE)*VLOOKUP(LEFT(D7167,6),'Energy Share'!$I$6:$J$14,2,FALSE)</f>
        <v>0</v>
      </c>
    </row>
    <row r="7168" spans="1:6" hidden="1" x14ac:dyDescent="0.3">
      <c r="A7168">
        <f>IF(IFERROR(_xlfn.NUMBERVALUE(RIGHT(D7168,2))=C7168-2000,TRUE),1,0)*_xlfn.IFNA(VLOOKUP(LEFT(RIGHT(D7168,LEN(D7168)-6),LEN(RIGHT(D7168,LEN(D7168)-6))-3),'Filter Fuel'!$A$3:$I$29,HLOOKUP(LEFT(D7168,6),'Filter Fuel'!$B$1:$I$2,2,FALSE),FALSE),1)*IF(F7168=0,0,1)</f>
        <v>0</v>
      </c>
      <c r="B7168" t="s">
        <v>2</v>
      </c>
      <c r="C7168">
        <f t="shared" si="212"/>
        <v>2043</v>
      </c>
      <c r="D7168" t="str">
        <f t="shared" si="213"/>
        <v>FRETRALFOIMP</v>
      </c>
      <c r="E7168" t="str">
        <f>VLOOKUP(D7168,'NZ40-POPT_tech_groups'!A:B,2,FALSE)</f>
        <v>NZ40-ENE-1-FRETRA</v>
      </c>
      <c r="F7168" s="3">
        <f>_xlfn.IFNA(_xlfn.IFNA(VLOOKUP(D7168,'Energy Share'!B:D,3,FALSE),VLOOKUP(LEFT(D7168,LEN(D7168)-2),'Energy Share'!B:D,3,FALSE)),0)*HLOOKUP(C7168,'Energy Share'!$I$2:$AL$3,2,FALSE)*VLOOKUP(LEFT(D7168,6),'Energy Share'!$I$6:$J$14,2,FALSE)</f>
        <v>0</v>
      </c>
    </row>
    <row r="7169" spans="1:6" hidden="1" x14ac:dyDescent="0.3">
      <c r="A7169">
        <f>IF(IFERROR(_xlfn.NUMBERVALUE(RIGHT(D7169,2))=C7169-2000,TRUE),1,0)*_xlfn.IFNA(VLOOKUP(LEFT(RIGHT(D7169,LEN(D7169)-6),LEN(RIGHT(D7169,LEN(D7169)-6))-3),'Filter Fuel'!$A$3:$I$29,HLOOKUP(LEFT(D7169,6),'Filter Fuel'!$B$1:$I$2,2,FALSE),FALSE),1)*IF(F7169=0,0,1)</f>
        <v>0</v>
      </c>
      <c r="B7169" t="s">
        <v>2</v>
      </c>
      <c r="C7169">
        <f t="shared" si="212"/>
        <v>2043</v>
      </c>
      <c r="D7169" t="str">
        <f t="shared" si="213"/>
        <v>INDBDGLFOIMP</v>
      </c>
      <c r="E7169" t="str">
        <f>VLOOKUP(D7169,'NZ40-POPT_tech_groups'!A:B,2,FALSE)</f>
        <v>NZ40-ENE-1-INDBDG</v>
      </c>
      <c r="F7169" s="3">
        <f>_xlfn.IFNA(_xlfn.IFNA(VLOOKUP(D7169,'Energy Share'!B:D,3,FALSE),VLOOKUP(LEFT(D7169,LEN(D7169)-2),'Energy Share'!B:D,3,FALSE)),0)*HLOOKUP(C7169,'Energy Share'!$I$2:$AL$3,2,FALSE)*VLOOKUP(LEFT(D7169,6),'Energy Share'!$I$6:$J$14,2,FALSE)</f>
        <v>0</v>
      </c>
    </row>
    <row r="7170" spans="1:6" hidden="1" x14ac:dyDescent="0.3">
      <c r="A7170">
        <f>IF(IFERROR(_xlfn.NUMBERVALUE(RIGHT(D7170,2))=C7170-2000,TRUE),1,0)*_xlfn.IFNA(VLOOKUP(LEFT(RIGHT(D7170,LEN(D7170)-6),LEN(RIGHT(D7170,LEN(D7170)-6))-3),'Filter Fuel'!$A$3:$I$29,HLOOKUP(LEFT(D7170,6),'Filter Fuel'!$B$1:$I$2,2,FALSE),FALSE),1)*IF(F7170=0,0,1)</f>
        <v>0</v>
      </c>
      <c r="B7170" t="s">
        <v>2</v>
      </c>
      <c r="C7170">
        <f t="shared" si="212"/>
        <v>2043</v>
      </c>
      <c r="D7170" t="str">
        <f t="shared" si="213"/>
        <v>PUBBDGLFOIMP</v>
      </c>
      <c r="E7170" t="str">
        <f>VLOOKUP(D7170,'NZ40-POPT_tech_groups'!A:B,2,FALSE)</f>
        <v>NZ40-ENE-1-PUBBDG</v>
      </c>
      <c r="F7170" s="3">
        <f>_xlfn.IFNA(_xlfn.IFNA(VLOOKUP(D7170,'Energy Share'!B:D,3,FALSE),VLOOKUP(LEFT(D7170,LEN(D7170)-2),'Energy Share'!B:D,3,FALSE)),0)*HLOOKUP(C7170,'Energy Share'!$I$2:$AL$3,2,FALSE)*VLOOKUP(LEFT(D7170,6),'Energy Share'!$I$6:$J$14,2,FALSE)</f>
        <v>0</v>
      </c>
    </row>
    <row r="7171" spans="1:6" hidden="1" x14ac:dyDescent="0.3">
      <c r="A7171">
        <f>IF(IFERROR(_xlfn.NUMBERVALUE(RIGHT(D7171,2))=C7171-2000,TRUE),1,0)*_xlfn.IFNA(VLOOKUP(LEFT(RIGHT(D7171,LEN(D7171)-6),LEN(RIGHT(D7171,LEN(D7171)-6))-3),'Filter Fuel'!$A$3:$I$29,HLOOKUP(LEFT(D7171,6),'Filter Fuel'!$B$1:$I$2,2,FALSE),FALSE),1)*IF(F7171=0,0,1)</f>
        <v>0</v>
      </c>
      <c r="B7171" t="s">
        <v>2</v>
      </c>
      <c r="C7171">
        <f t="shared" si="212"/>
        <v>2043</v>
      </c>
      <c r="D7171" t="str">
        <f t="shared" si="213"/>
        <v>PUBTRALFOIMP</v>
      </c>
      <c r="E7171" t="str">
        <f>VLOOKUP(D7171,'NZ40-POPT_tech_groups'!A:B,2,FALSE)</f>
        <v>NZ40-ENE-1-PUBTRA</v>
      </c>
      <c r="F7171" s="3">
        <f>_xlfn.IFNA(_xlfn.IFNA(VLOOKUP(D7171,'Energy Share'!B:D,3,FALSE),VLOOKUP(LEFT(D7171,LEN(D7171)-2),'Energy Share'!B:D,3,FALSE)),0)*HLOOKUP(C7171,'Energy Share'!$I$2:$AL$3,2,FALSE)*VLOOKUP(LEFT(D7171,6),'Energy Share'!$I$6:$J$14,2,FALSE)</f>
        <v>0</v>
      </c>
    </row>
    <row r="7172" spans="1:6" hidden="1" x14ac:dyDescent="0.3">
      <c r="A7172">
        <f>IF(IFERROR(_xlfn.NUMBERVALUE(RIGHT(D7172,2))=C7172-2000,TRUE),1,0)*_xlfn.IFNA(VLOOKUP(LEFT(RIGHT(D7172,LEN(D7172)-6),LEN(RIGHT(D7172,LEN(D7172)-6))-3),'Filter Fuel'!$A$3:$I$29,HLOOKUP(LEFT(D7172,6),'Filter Fuel'!$B$1:$I$2,2,FALSE),FALSE),1)*IF(F7172=0,0,1)</f>
        <v>0</v>
      </c>
      <c r="B7172" t="s">
        <v>2</v>
      </c>
      <c r="C7172">
        <f t="shared" si="212"/>
        <v>2043</v>
      </c>
      <c r="D7172" t="str">
        <f t="shared" si="213"/>
        <v>RESBDGLFOIMP</v>
      </c>
      <c r="E7172" t="str">
        <f>VLOOKUP(D7172,'NZ40-POPT_tech_groups'!A:B,2,FALSE)</f>
        <v>NZ40-ENE-1-RESBDG</v>
      </c>
      <c r="F7172" s="3">
        <f>_xlfn.IFNA(_xlfn.IFNA(VLOOKUP(D7172,'Energy Share'!B:D,3,FALSE),VLOOKUP(LEFT(D7172,LEN(D7172)-2),'Energy Share'!B:D,3,FALSE)),0)*HLOOKUP(C7172,'Energy Share'!$I$2:$AL$3,2,FALSE)*VLOOKUP(LEFT(D7172,6),'Energy Share'!$I$6:$J$14,2,FALSE)</f>
        <v>0</v>
      </c>
    </row>
    <row r="7173" spans="1:6" hidden="1" x14ac:dyDescent="0.3">
      <c r="A7173">
        <f>IF(IFERROR(_xlfn.NUMBERVALUE(RIGHT(D7173,2))=C7173-2000,TRUE),1,0)*_xlfn.IFNA(VLOOKUP(LEFT(RIGHT(D7173,LEN(D7173)-6),LEN(RIGHT(D7173,LEN(D7173)-6))-3),'Filter Fuel'!$A$3:$I$29,HLOOKUP(LEFT(D7173,6),'Filter Fuel'!$B$1:$I$2,2,FALSE),FALSE),1)*IF(F7173=0,0,1)</f>
        <v>0</v>
      </c>
      <c r="B7173" t="s">
        <v>2</v>
      </c>
      <c r="C7173">
        <f t="shared" si="212"/>
        <v>2043</v>
      </c>
      <c r="D7173" t="str">
        <f t="shared" si="213"/>
        <v>COMBDGNGAIMP</v>
      </c>
      <c r="E7173" t="str">
        <f>VLOOKUP(D7173,'NZ40-POPT_tech_groups'!A:B,2,FALSE)</f>
        <v>NZ40-ENE-1-COMBDG</v>
      </c>
      <c r="F7173" s="3">
        <f>_xlfn.IFNA(_xlfn.IFNA(VLOOKUP(D7173,'Energy Share'!B:D,3,FALSE),VLOOKUP(LEFT(D7173,LEN(D7173)-2),'Energy Share'!B:D,3,FALSE)),0)*HLOOKUP(C7173,'Energy Share'!$I$2:$AL$3,2,FALSE)*VLOOKUP(LEFT(D7173,6),'Energy Share'!$I$6:$J$14,2,FALSE)</f>
        <v>0</v>
      </c>
    </row>
    <row r="7174" spans="1:6" hidden="1" x14ac:dyDescent="0.3">
      <c r="A7174">
        <f>IF(IFERROR(_xlfn.NUMBERVALUE(RIGHT(D7174,2))=C7174-2000,TRUE),1,0)*_xlfn.IFNA(VLOOKUP(LEFT(RIGHT(D7174,LEN(D7174)-6),LEN(RIGHT(D7174,LEN(D7174)-6))-3),'Filter Fuel'!$A$3:$I$29,HLOOKUP(LEFT(D7174,6),'Filter Fuel'!$B$1:$I$2,2,FALSE),FALSE),1)*IF(F7174=0,0,1)</f>
        <v>0</v>
      </c>
      <c r="B7174" t="s">
        <v>2</v>
      </c>
      <c r="C7174">
        <f t="shared" si="212"/>
        <v>2043</v>
      </c>
      <c r="D7174" t="str">
        <f t="shared" si="213"/>
        <v>FRETRANGAIMP</v>
      </c>
      <c r="E7174" t="str">
        <f>VLOOKUP(D7174,'NZ40-POPT_tech_groups'!A:B,2,FALSE)</f>
        <v>NZ40-ENE-1-FRETRA</v>
      </c>
      <c r="F7174" s="3">
        <f>_xlfn.IFNA(_xlfn.IFNA(VLOOKUP(D7174,'Energy Share'!B:D,3,FALSE),VLOOKUP(LEFT(D7174,LEN(D7174)-2),'Energy Share'!B:D,3,FALSE)),0)*HLOOKUP(C7174,'Energy Share'!$I$2:$AL$3,2,FALSE)*VLOOKUP(LEFT(D7174,6),'Energy Share'!$I$6:$J$14,2,FALSE)</f>
        <v>0</v>
      </c>
    </row>
    <row r="7175" spans="1:6" hidden="1" x14ac:dyDescent="0.3">
      <c r="A7175">
        <f>IF(IFERROR(_xlfn.NUMBERVALUE(RIGHT(D7175,2))=C7175-2000,TRUE),1,0)*_xlfn.IFNA(VLOOKUP(LEFT(RIGHT(D7175,LEN(D7175)-6),LEN(RIGHT(D7175,LEN(D7175)-6))-3),'Filter Fuel'!$A$3:$I$29,HLOOKUP(LEFT(D7175,6),'Filter Fuel'!$B$1:$I$2,2,FALSE),FALSE),1)*IF(F7175=0,0,1)</f>
        <v>0</v>
      </c>
      <c r="B7175" t="s">
        <v>2</v>
      </c>
      <c r="C7175">
        <f t="shared" si="212"/>
        <v>2043</v>
      </c>
      <c r="D7175" t="str">
        <f t="shared" si="213"/>
        <v>INDBDGNGAIMP</v>
      </c>
      <c r="E7175" t="str">
        <f>VLOOKUP(D7175,'NZ40-POPT_tech_groups'!A:B,2,FALSE)</f>
        <v>NZ40-ENE-1-INDBDG</v>
      </c>
      <c r="F7175" s="3">
        <f>_xlfn.IFNA(_xlfn.IFNA(VLOOKUP(D7175,'Energy Share'!B:D,3,FALSE),VLOOKUP(LEFT(D7175,LEN(D7175)-2),'Energy Share'!B:D,3,FALSE)),0)*HLOOKUP(C7175,'Energy Share'!$I$2:$AL$3,2,FALSE)*VLOOKUP(LEFT(D7175,6),'Energy Share'!$I$6:$J$14,2,FALSE)</f>
        <v>0</v>
      </c>
    </row>
    <row r="7176" spans="1:6" hidden="1" x14ac:dyDescent="0.3">
      <c r="A7176">
        <f>IF(IFERROR(_xlfn.NUMBERVALUE(RIGHT(D7176,2))=C7176-2000,TRUE),1,0)*_xlfn.IFNA(VLOOKUP(LEFT(RIGHT(D7176,LEN(D7176)-6),LEN(RIGHT(D7176,LEN(D7176)-6))-3),'Filter Fuel'!$A$3:$I$29,HLOOKUP(LEFT(D7176,6),'Filter Fuel'!$B$1:$I$2,2,FALSE),FALSE),1)*IF(F7176=0,0,1)</f>
        <v>0</v>
      </c>
      <c r="B7176" t="s">
        <v>2</v>
      </c>
      <c r="C7176">
        <f t="shared" si="212"/>
        <v>2043</v>
      </c>
      <c r="D7176" t="str">
        <f t="shared" si="213"/>
        <v>PASTRANGAIMP</v>
      </c>
      <c r="E7176" t="str">
        <f>VLOOKUP(D7176,'NZ40-POPT_tech_groups'!A:B,2,FALSE)</f>
        <v>NZ40-ENE-1-PASTRA</v>
      </c>
      <c r="F7176" s="3">
        <f>_xlfn.IFNA(_xlfn.IFNA(VLOOKUP(D7176,'Energy Share'!B:D,3,FALSE),VLOOKUP(LEFT(D7176,LEN(D7176)-2),'Energy Share'!B:D,3,FALSE)),0)*HLOOKUP(C7176,'Energy Share'!$I$2:$AL$3,2,FALSE)*VLOOKUP(LEFT(D7176,6),'Energy Share'!$I$6:$J$14,2,FALSE)</f>
        <v>0</v>
      </c>
    </row>
    <row r="7177" spans="1:6" hidden="1" x14ac:dyDescent="0.3">
      <c r="A7177">
        <f>IF(IFERROR(_xlfn.NUMBERVALUE(RIGHT(D7177,2))=C7177-2000,TRUE),1,0)*_xlfn.IFNA(VLOOKUP(LEFT(RIGHT(D7177,LEN(D7177)-6),LEN(RIGHT(D7177,LEN(D7177)-6))-3),'Filter Fuel'!$A$3:$I$29,HLOOKUP(LEFT(D7177,6),'Filter Fuel'!$B$1:$I$2,2,FALSE),FALSE),1)*IF(F7177=0,0,1)</f>
        <v>0</v>
      </c>
      <c r="B7177" t="s">
        <v>2</v>
      </c>
      <c r="C7177">
        <f t="shared" si="212"/>
        <v>2043</v>
      </c>
      <c r="D7177" t="str">
        <f t="shared" si="213"/>
        <v>PUBBDGNGAIMP</v>
      </c>
      <c r="E7177" t="str">
        <f>VLOOKUP(D7177,'NZ40-POPT_tech_groups'!A:B,2,FALSE)</f>
        <v>NZ40-ENE-1-PUBBDG</v>
      </c>
      <c r="F7177" s="3">
        <f>_xlfn.IFNA(_xlfn.IFNA(VLOOKUP(D7177,'Energy Share'!B:D,3,FALSE),VLOOKUP(LEFT(D7177,LEN(D7177)-2),'Energy Share'!B:D,3,FALSE)),0)*HLOOKUP(C7177,'Energy Share'!$I$2:$AL$3,2,FALSE)*VLOOKUP(LEFT(D7177,6),'Energy Share'!$I$6:$J$14,2,FALSE)</f>
        <v>0</v>
      </c>
    </row>
    <row r="7178" spans="1:6" hidden="1" x14ac:dyDescent="0.3">
      <c r="A7178">
        <f>IF(IFERROR(_xlfn.NUMBERVALUE(RIGHT(D7178,2))=C7178-2000,TRUE),1,0)*_xlfn.IFNA(VLOOKUP(LEFT(RIGHT(D7178,LEN(D7178)-6),LEN(RIGHT(D7178,LEN(D7178)-6))-3),'Filter Fuel'!$A$3:$I$29,HLOOKUP(LEFT(D7178,6),'Filter Fuel'!$B$1:$I$2,2,FALSE),FALSE),1)*IF(F7178=0,0,1)</f>
        <v>0</v>
      </c>
      <c r="B7178" t="s">
        <v>2</v>
      </c>
      <c r="C7178">
        <f t="shared" si="212"/>
        <v>2043</v>
      </c>
      <c r="D7178" t="str">
        <f t="shared" si="213"/>
        <v>PUBTRANGAIMP</v>
      </c>
      <c r="E7178" t="str">
        <f>VLOOKUP(D7178,'NZ40-POPT_tech_groups'!A:B,2,FALSE)</f>
        <v>NZ40-ENE-1-PUBTRA</v>
      </c>
      <c r="F7178" s="3">
        <f>_xlfn.IFNA(_xlfn.IFNA(VLOOKUP(D7178,'Energy Share'!B:D,3,FALSE),VLOOKUP(LEFT(D7178,LEN(D7178)-2),'Energy Share'!B:D,3,FALSE)),0)*HLOOKUP(C7178,'Energy Share'!$I$2:$AL$3,2,FALSE)*VLOOKUP(LEFT(D7178,6),'Energy Share'!$I$6:$J$14,2,FALSE)</f>
        <v>0</v>
      </c>
    </row>
    <row r="7179" spans="1:6" hidden="1" x14ac:dyDescent="0.3">
      <c r="A7179">
        <f>IF(IFERROR(_xlfn.NUMBERVALUE(RIGHT(D7179,2))=C7179-2000,TRUE),1,0)*_xlfn.IFNA(VLOOKUP(LEFT(RIGHT(D7179,LEN(D7179)-6),LEN(RIGHT(D7179,LEN(D7179)-6))-3),'Filter Fuel'!$A$3:$I$29,HLOOKUP(LEFT(D7179,6),'Filter Fuel'!$B$1:$I$2,2,FALSE),FALSE),1)*IF(F7179=0,0,1)</f>
        <v>0</v>
      </c>
      <c r="B7179" t="s">
        <v>2</v>
      </c>
      <c r="C7179">
        <f t="shared" si="212"/>
        <v>2043</v>
      </c>
      <c r="D7179" t="str">
        <f t="shared" si="213"/>
        <v>RESBDGNGAIMP</v>
      </c>
      <c r="E7179" t="str">
        <f>VLOOKUP(D7179,'NZ40-POPT_tech_groups'!A:B,2,FALSE)</f>
        <v>NZ40-ENE-1-RESBDG</v>
      </c>
      <c r="F7179" s="3">
        <f>_xlfn.IFNA(_xlfn.IFNA(VLOOKUP(D7179,'Energy Share'!B:D,3,FALSE),VLOOKUP(LEFT(D7179,LEN(D7179)-2),'Energy Share'!B:D,3,FALSE)),0)*HLOOKUP(C7179,'Energy Share'!$I$2:$AL$3,2,FALSE)*VLOOKUP(LEFT(D7179,6),'Energy Share'!$I$6:$J$14,2,FALSE)</f>
        <v>0</v>
      </c>
    </row>
    <row r="7180" spans="1:6" hidden="1" x14ac:dyDescent="0.3">
      <c r="A7180">
        <f>IF(IFERROR(_xlfn.NUMBERVALUE(RIGHT(D7180,2))=C7180-2000,TRUE),1,0)*_xlfn.IFNA(VLOOKUP(LEFT(RIGHT(D7180,LEN(D7180)-6),LEN(RIGHT(D7180,LEN(D7180)-6))-3),'Filter Fuel'!$A$3:$I$29,HLOOKUP(LEFT(D7180,6),'Filter Fuel'!$B$1:$I$2,2,FALSE),FALSE),1)*IF(F7180=0,0,1)</f>
        <v>0</v>
      </c>
      <c r="B7180" t="s">
        <v>2</v>
      </c>
      <c r="C7180">
        <f t="shared" si="212"/>
        <v>2043</v>
      </c>
      <c r="D7180" t="str">
        <f t="shared" si="213"/>
        <v>INDBDGPCOKIMP</v>
      </c>
      <c r="E7180" t="str">
        <f>VLOOKUP(D7180,'NZ40-POPT_tech_groups'!A:B,2,FALSE)</f>
        <v>NZ40-ENE-1-INDBDG</v>
      </c>
      <c r="F7180" s="3">
        <f>_xlfn.IFNA(_xlfn.IFNA(VLOOKUP(D7180,'Energy Share'!B:D,3,FALSE),VLOOKUP(LEFT(D7180,LEN(D7180)-2),'Energy Share'!B:D,3,FALSE)),0)*HLOOKUP(C7180,'Energy Share'!$I$2:$AL$3,2,FALSE)*VLOOKUP(LEFT(D7180,6),'Energy Share'!$I$6:$J$14,2,FALSE)</f>
        <v>0</v>
      </c>
    </row>
    <row r="7181" spans="1:6" hidden="1" x14ac:dyDescent="0.3">
      <c r="A7181">
        <f>IF(IFERROR(_xlfn.NUMBERVALUE(RIGHT(D7181,2))=C7181-2000,TRUE),1,0)*_xlfn.IFNA(VLOOKUP(LEFT(RIGHT(D7181,LEN(D7181)-6),LEN(RIGHT(D7181,LEN(D7181)-6))-3),'Filter Fuel'!$A$3:$I$29,HLOOKUP(LEFT(D7181,6),'Filter Fuel'!$B$1:$I$2,2,FALSE),FALSE),1)*IF(F7181=0,0,1)</f>
        <v>0</v>
      </c>
      <c r="B7181" t="s">
        <v>2</v>
      </c>
      <c r="C7181">
        <f t="shared" si="212"/>
        <v>2043</v>
      </c>
      <c r="D7181" t="str">
        <f t="shared" si="213"/>
        <v>COMBDGPROIMP</v>
      </c>
      <c r="E7181" t="str">
        <f>VLOOKUP(D7181,'NZ40-POPT_tech_groups'!A:B,2,FALSE)</f>
        <v>NZ40-ENE-1-COMBDG</v>
      </c>
      <c r="F7181" s="3">
        <f>_xlfn.IFNA(_xlfn.IFNA(VLOOKUP(D7181,'Energy Share'!B:D,3,FALSE),VLOOKUP(LEFT(D7181,LEN(D7181)-2),'Energy Share'!B:D,3,FALSE)),0)*HLOOKUP(C7181,'Energy Share'!$I$2:$AL$3,2,FALSE)*VLOOKUP(LEFT(D7181,6),'Energy Share'!$I$6:$J$14,2,FALSE)</f>
        <v>0</v>
      </c>
    </row>
    <row r="7182" spans="1:6" hidden="1" x14ac:dyDescent="0.3">
      <c r="A7182">
        <f>IF(IFERROR(_xlfn.NUMBERVALUE(RIGHT(D7182,2))=C7182-2000,TRUE),1,0)*_xlfn.IFNA(VLOOKUP(LEFT(RIGHT(D7182,LEN(D7182)-6),LEN(RIGHT(D7182,LEN(D7182)-6))-3),'Filter Fuel'!$A$3:$I$29,HLOOKUP(LEFT(D7182,6),'Filter Fuel'!$B$1:$I$2,2,FALSE),FALSE),1)*IF(F7182=0,0,1)</f>
        <v>0</v>
      </c>
      <c r="B7182" t="s">
        <v>2</v>
      </c>
      <c r="C7182">
        <f t="shared" si="212"/>
        <v>2043</v>
      </c>
      <c r="D7182" t="str">
        <f t="shared" si="213"/>
        <v>FRETRAPROIMP</v>
      </c>
      <c r="E7182" t="str">
        <f>VLOOKUP(D7182,'NZ40-POPT_tech_groups'!A:B,2,FALSE)</f>
        <v>NZ40-ENE-1-FRETRA</v>
      </c>
      <c r="F7182" s="3">
        <f>_xlfn.IFNA(_xlfn.IFNA(VLOOKUP(D7182,'Energy Share'!B:D,3,FALSE),VLOOKUP(LEFT(D7182,LEN(D7182)-2),'Energy Share'!B:D,3,FALSE)),0)*HLOOKUP(C7182,'Energy Share'!$I$2:$AL$3,2,FALSE)*VLOOKUP(LEFT(D7182,6),'Energy Share'!$I$6:$J$14,2,FALSE)</f>
        <v>0</v>
      </c>
    </row>
    <row r="7183" spans="1:6" hidden="1" x14ac:dyDescent="0.3">
      <c r="A7183">
        <f>IF(IFERROR(_xlfn.NUMBERVALUE(RIGHT(D7183,2))=C7183-2000,TRUE),1,0)*_xlfn.IFNA(VLOOKUP(LEFT(RIGHT(D7183,LEN(D7183)-6),LEN(RIGHT(D7183,LEN(D7183)-6))-3),'Filter Fuel'!$A$3:$I$29,HLOOKUP(LEFT(D7183,6),'Filter Fuel'!$B$1:$I$2,2,FALSE),FALSE),1)*IF(F7183=0,0,1)</f>
        <v>0</v>
      </c>
      <c r="B7183" t="s">
        <v>2</v>
      </c>
      <c r="C7183">
        <f t="shared" si="212"/>
        <v>2043</v>
      </c>
      <c r="D7183" t="str">
        <f t="shared" si="213"/>
        <v>INDBDGPROIMP</v>
      </c>
      <c r="E7183" t="str">
        <f>VLOOKUP(D7183,'NZ40-POPT_tech_groups'!A:B,2,FALSE)</f>
        <v>NZ40-ENE-1-INDBDG</v>
      </c>
      <c r="F7183" s="3">
        <f>_xlfn.IFNA(_xlfn.IFNA(VLOOKUP(D7183,'Energy Share'!B:D,3,FALSE),VLOOKUP(LEFT(D7183,LEN(D7183)-2),'Energy Share'!B:D,3,FALSE)),0)*HLOOKUP(C7183,'Energy Share'!$I$2:$AL$3,2,FALSE)*VLOOKUP(LEFT(D7183,6),'Energy Share'!$I$6:$J$14,2,FALSE)</f>
        <v>0</v>
      </c>
    </row>
    <row r="7184" spans="1:6" hidden="1" x14ac:dyDescent="0.3">
      <c r="A7184">
        <f>IF(IFERROR(_xlfn.NUMBERVALUE(RIGHT(D7184,2))=C7184-2000,TRUE),1,0)*_xlfn.IFNA(VLOOKUP(LEFT(RIGHT(D7184,LEN(D7184)-6),LEN(RIGHT(D7184,LEN(D7184)-6))-3),'Filter Fuel'!$A$3:$I$29,HLOOKUP(LEFT(D7184,6),'Filter Fuel'!$B$1:$I$2,2,FALSE),FALSE),1)*IF(F7184=0,0,1)</f>
        <v>0</v>
      </c>
      <c r="B7184" t="s">
        <v>2</v>
      </c>
      <c r="C7184">
        <f t="shared" si="212"/>
        <v>2043</v>
      </c>
      <c r="D7184" t="str">
        <f t="shared" si="213"/>
        <v>PASTRAPROIMP</v>
      </c>
      <c r="E7184" t="str">
        <f>VLOOKUP(D7184,'NZ40-POPT_tech_groups'!A:B,2,FALSE)</f>
        <v>NZ40-ENE-1-PASTRA</v>
      </c>
      <c r="F7184" s="3">
        <f>_xlfn.IFNA(_xlfn.IFNA(VLOOKUP(D7184,'Energy Share'!B:D,3,FALSE),VLOOKUP(LEFT(D7184,LEN(D7184)-2),'Energy Share'!B:D,3,FALSE)),0)*HLOOKUP(C7184,'Energy Share'!$I$2:$AL$3,2,FALSE)*VLOOKUP(LEFT(D7184,6),'Energy Share'!$I$6:$J$14,2,FALSE)</f>
        <v>0</v>
      </c>
    </row>
    <row r="7185" spans="1:6" hidden="1" x14ac:dyDescent="0.3">
      <c r="A7185">
        <f>IF(IFERROR(_xlfn.NUMBERVALUE(RIGHT(D7185,2))=C7185-2000,TRUE),1,0)*_xlfn.IFNA(VLOOKUP(LEFT(RIGHT(D7185,LEN(D7185)-6),LEN(RIGHT(D7185,LEN(D7185)-6))-3),'Filter Fuel'!$A$3:$I$29,HLOOKUP(LEFT(D7185,6),'Filter Fuel'!$B$1:$I$2,2,FALSE),FALSE),1)*IF(F7185=0,0,1)</f>
        <v>0</v>
      </c>
      <c r="B7185" t="s">
        <v>2</v>
      </c>
      <c r="C7185">
        <f t="shared" si="212"/>
        <v>2043</v>
      </c>
      <c r="D7185" t="str">
        <f t="shared" si="213"/>
        <v>PUBBDGPROIMP</v>
      </c>
      <c r="E7185" t="str">
        <f>VLOOKUP(D7185,'NZ40-POPT_tech_groups'!A:B,2,FALSE)</f>
        <v>NZ40-ENE-1-PUBBDG</v>
      </c>
      <c r="F7185" s="3">
        <f>_xlfn.IFNA(_xlfn.IFNA(VLOOKUP(D7185,'Energy Share'!B:D,3,FALSE),VLOOKUP(LEFT(D7185,LEN(D7185)-2),'Energy Share'!B:D,3,FALSE)),0)*HLOOKUP(C7185,'Energy Share'!$I$2:$AL$3,2,FALSE)*VLOOKUP(LEFT(D7185,6),'Energy Share'!$I$6:$J$14,2,FALSE)</f>
        <v>0</v>
      </c>
    </row>
    <row r="7186" spans="1:6" hidden="1" x14ac:dyDescent="0.3">
      <c r="A7186">
        <f>IF(IFERROR(_xlfn.NUMBERVALUE(RIGHT(D7186,2))=C7186-2000,TRUE),1,0)*_xlfn.IFNA(VLOOKUP(LEFT(RIGHT(D7186,LEN(D7186)-6),LEN(RIGHT(D7186,LEN(D7186)-6))-3),'Filter Fuel'!$A$3:$I$29,HLOOKUP(LEFT(D7186,6),'Filter Fuel'!$B$1:$I$2,2,FALSE),FALSE),1)*IF(F7186=0,0,1)</f>
        <v>0</v>
      </c>
      <c r="B7186" t="s">
        <v>2</v>
      </c>
      <c r="C7186">
        <f t="shared" si="212"/>
        <v>2043</v>
      </c>
      <c r="D7186" t="str">
        <f t="shared" si="213"/>
        <v>PUBTRAPROIMP</v>
      </c>
      <c r="E7186" t="str">
        <f>VLOOKUP(D7186,'NZ40-POPT_tech_groups'!A:B,2,FALSE)</f>
        <v>NZ40-ENE-1-PUBTRA</v>
      </c>
      <c r="F7186" s="3">
        <f>_xlfn.IFNA(_xlfn.IFNA(VLOOKUP(D7186,'Energy Share'!B:D,3,FALSE),VLOOKUP(LEFT(D7186,LEN(D7186)-2),'Energy Share'!B:D,3,FALSE)),0)*HLOOKUP(C7186,'Energy Share'!$I$2:$AL$3,2,FALSE)*VLOOKUP(LEFT(D7186,6),'Energy Share'!$I$6:$J$14,2,FALSE)</f>
        <v>0</v>
      </c>
    </row>
    <row r="7187" spans="1:6" hidden="1" x14ac:dyDescent="0.3">
      <c r="A7187">
        <f>IF(IFERROR(_xlfn.NUMBERVALUE(RIGHT(D7187,2))=C7187-2000,TRUE),1,0)*_xlfn.IFNA(VLOOKUP(LEFT(RIGHT(D7187,LEN(D7187)-6),LEN(RIGHT(D7187,LEN(D7187)-6))-3),'Filter Fuel'!$A$3:$I$29,HLOOKUP(LEFT(D7187,6),'Filter Fuel'!$B$1:$I$2,2,FALSE),FALSE),1)*IF(F7187=0,0,1)</f>
        <v>0</v>
      </c>
      <c r="B7187" t="s">
        <v>2</v>
      </c>
      <c r="C7187">
        <f t="shared" si="212"/>
        <v>2043</v>
      </c>
      <c r="D7187" t="str">
        <f t="shared" si="213"/>
        <v>RESBDGPROIMP</v>
      </c>
      <c r="E7187" t="str">
        <f>VLOOKUP(D7187,'NZ40-POPT_tech_groups'!A:B,2,FALSE)</f>
        <v>NZ40-ENE-1-RESBDG</v>
      </c>
      <c r="F7187" s="3">
        <f>_xlfn.IFNA(_xlfn.IFNA(VLOOKUP(D7187,'Energy Share'!B:D,3,FALSE),VLOOKUP(LEFT(D7187,LEN(D7187)-2),'Energy Share'!B:D,3,FALSE)),0)*HLOOKUP(C7187,'Energy Share'!$I$2:$AL$3,2,FALSE)*VLOOKUP(LEFT(D7187,6),'Energy Share'!$I$6:$J$14,2,FALSE)</f>
        <v>0</v>
      </c>
    </row>
    <row r="7188" spans="1:6" hidden="1" x14ac:dyDescent="0.3">
      <c r="A7188">
        <f>IF(IFERROR(_xlfn.NUMBERVALUE(RIGHT(D7188,2))=C7188-2000,TRUE),1,0)*_xlfn.IFNA(VLOOKUP(LEFT(RIGHT(D7188,LEN(D7188)-6),LEN(RIGHT(D7188,LEN(D7188)-6))-3),'Filter Fuel'!$A$3:$I$29,HLOOKUP(LEFT(D7188,6),'Filter Fuel'!$B$1:$I$2,2,FALSE),FALSE),1)*IF(F7188=0,0,1)</f>
        <v>0</v>
      </c>
      <c r="B7188" t="s">
        <v>2</v>
      </c>
      <c r="C7188">
        <f t="shared" si="212"/>
        <v>2043</v>
      </c>
      <c r="D7188" t="str">
        <f t="shared" si="213"/>
        <v>FRETRARDSLIMP</v>
      </c>
      <c r="E7188" t="str">
        <f>VLOOKUP(D7188,'NZ40-POPT_tech_groups'!A:B,2,FALSE)</f>
        <v>NZ40-ENE-1-FRETRA</v>
      </c>
      <c r="F7188" s="3">
        <f>_xlfn.IFNA(_xlfn.IFNA(VLOOKUP(D7188,'Energy Share'!B:D,3,FALSE),VLOOKUP(LEFT(D7188,LEN(D7188)-2),'Energy Share'!B:D,3,FALSE)),0)*HLOOKUP(C7188,'Energy Share'!$I$2:$AL$3,2,FALSE)*VLOOKUP(LEFT(D7188,6),'Energy Share'!$I$6:$J$14,2,FALSE)</f>
        <v>0</v>
      </c>
    </row>
    <row r="7189" spans="1:6" hidden="1" x14ac:dyDescent="0.3">
      <c r="A7189">
        <f>IF(IFERROR(_xlfn.NUMBERVALUE(RIGHT(D7189,2))=C7189-2000,TRUE),1,0)*_xlfn.IFNA(VLOOKUP(LEFT(RIGHT(D7189,LEN(D7189)-6),LEN(RIGHT(D7189,LEN(D7189)-6))-3),'Filter Fuel'!$A$3:$I$29,HLOOKUP(LEFT(D7189,6),'Filter Fuel'!$B$1:$I$2,2,FALSE),FALSE),1)*IF(F7189=0,0,1)</f>
        <v>0</v>
      </c>
      <c r="B7189" t="s">
        <v>2</v>
      </c>
      <c r="C7189">
        <f t="shared" si="212"/>
        <v>2043</v>
      </c>
      <c r="D7189" t="str">
        <f t="shared" si="213"/>
        <v>PASTRARDSLIMP</v>
      </c>
      <c r="E7189" t="str">
        <f>VLOOKUP(D7189,'NZ40-POPT_tech_groups'!A:B,2,FALSE)</f>
        <v>NZ40-ENE-1-PASTRA</v>
      </c>
      <c r="F7189" s="3">
        <f>_xlfn.IFNA(_xlfn.IFNA(VLOOKUP(D7189,'Energy Share'!B:D,3,FALSE),VLOOKUP(LEFT(D7189,LEN(D7189)-2),'Energy Share'!B:D,3,FALSE)),0)*HLOOKUP(C7189,'Energy Share'!$I$2:$AL$3,2,FALSE)*VLOOKUP(LEFT(D7189,6),'Energy Share'!$I$6:$J$14,2,FALSE)</f>
        <v>0</v>
      </c>
    </row>
    <row r="7190" spans="1:6" hidden="1" x14ac:dyDescent="0.3">
      <c r="A7190">
        <f>IF(IFERROR(_xlfn.NUMBERVALUE(RIGHT(D7190,2))=C7190-2000,TRUE),1,0)*_xlfn.IFNA(VLOOKUP(LEFT(RIGHT(D7190,LEN(D7190)-6),LEN(RIGHT(D7190,LEN(D7190)-6))-3),'Filter Fuel'!$A$3:$I$29,HLOOKUP(LEFT(D7190,6),'Filter Fuel'!$B$1:$I$2,2,FALSE),FALSE),1)*IF(F7190=0,0,1)</f>
        <v>0</v>
      </c>
      <c r="B7190" t="s">
        <v>2</v>
      </c>
      <c r="C7190">
        <f t="shared" si="212"/>
        <v>2043</v>
      </c>
      <c r="D7190" t="str">
        <f t="shared" si="213"/>
        <v>PUBTRARDSLIMP</v>
      </c>
      <c r="E7190" t="str">
        <f>VLOOKUP(D7190,'NZ40-POPT_tech_groups'!A:B,2,FALSE)</f>
        <v>NZ40-ENE-1-PUBTRA</v>
      </c>
      <c r="F7190" s="3">
        <f>_xlfn.IFNA(_xlfn.IFNA(VLOOKUP(D7190,'Energy Share'!B:D,3,FALSE),VLOOKUP(LEFT(D7190,LEN(D7190)-2),'Energy Share'!B:D,3,FALSE)),0)*HLOOKUP(C7190,'Energy Share'!$I$2:$AL$3,2,FALSE)*VLOOKUP(LEFT(D7190,6),'Energy Share'!$I$6:$J$14,2,FALSE)</f>
        <v>0</v>
      </c>
    </row>
    <row r="7191" spans="1:6" hidden="1" x14ac:dyDescent="0.3">
      <c r="A7191">
        <f>IF(IFERROR(_xlfn.NUMBERVALUE(RIGHT(D7191,2))=C7191-2000,TRUE),1,0)*_xlfn.IFNA(VLOOKUP(LEFT(RIGHT(D7191,LEN(D7191)-6),LEN(RIGHT(D7191,LEN(D7191)-6))-3),'Filter Fuel'!$A$3:$I$29,HLOOKUP(LEFT(D7191,6),'Filter Fuel'!$B$1:$I$2,2,FALSE),FALSE),1)*IF(F7191=0,0,1)</f>
        <v>0</v>
      </c>
      <c r="B7191" t="s">
        <v>2</v>
      </c>
      <c r="C7191">
        <f t="shared" si="212"/>
        <v>2043</v>
      </c>
      <c r="D7191" t="str">
        <f t="shared" si="213"/>
        <v>COMBDGSGAIMP</v>
      </c>
      <c r="E7191" t="str">
        <f>VLOOKUP(D7191,'NZ40-POPT_tech_groups'!A:B,2,FALSE)</f>
        <v>NZ40-ENE-1-COMBDG</v>
      </c>
      <c r="F7191" s="3">
        <f>_xlfn.IFNA(_xlfn.IFNA(VLOOKUP(D7191,'Energy Share'!B:D,3,FALSE),VLOOKUP(LEFT(D7191,LEN(D7191)-2),'Energy Share'!B:D,3,FALSE)),0)*HLOOKUP(C7191,'Energy Share'!$I$2:$AL$3,2,FALSE)*VLOOKUP(LEFT(D7191,6),'Energy Share'!$I$6:$J$14,2,FALSE)</f>
        <v>0</v>
      </c>
    </row>
    <row r="7192" spans="1:6" hidden="1" x14ac:dyDescent="0.3">
      <c r="A7192">
        <f>IF(IFERROR(_xlfn.NUMBERVALUE(RIGHT(D7192,2))=C7192-2000,TRUE),1,0)*_xlfn.IFNA(VLOOKUP(LEFT(RIGHT(D7192,LEN(D7192)-6),LEN(RIGHT(D7192,LEN(D7192)-6))-3),'Filter Fuel'!$A$3:$I$29,HLOOKUP(LEFT(D7192,6),'Filter Fuel'!$B$1:$I$2,2,FALSE),FALSE),1)*IF(F7192=0,0,1)</f>
        <v>0</v>
      </c>
      <c r="B7192" t="s">
        <v>2</v>
      </c>
      <c r="C7192">
        <f t="shared" si="212"/>
        <v>2043</v>
      </c>
      <c r="D7192" t="str">
        <f t="shared" si="213"/>
        <v>FRETRASGAIMP</v>
      </c>
      <c r="E7192" t="str">
        <f>VLOOKUP(D7192,'NZ40-POPT_tech_groups'!A:B,2,FALSE)</f>
        <v>NZ40-ENE-1-FRETRA</v>
      </c>
      <c r="F7192" s="3">
        <f>_xlfn.IFNA(_xlfn.IFNA(VLOOKUP(D7192,'Energy Share'!B:D,3,FALSE),VLOOKUP(LEFT(D7192,LEN(D7192)-2),'Energy Share'!B:D,3,FALSE)),0)*HLOOKUP(C7192,'Energy Share'!$I$2:$AL$3,2,FALSE)*VLOOKUP(LEFT(D7192,6),'Energy Share'!$I$6:$J$14,2,FALSE)</f>
        <v>0</v>
      </c>
    </row>
    <row r="7193" spans="1:6" hidden="1" x14ac:dyDescent="0.3">
      <c r="A7193">
        <f>IF(IFERROR(_xlfn.NUMBERVALUE(RIGHT(D7193,2))=C7193-2000,TRUE),1,0)*_xlfn.IFNA(VLOOKUP(LEFT(RIGHT(D7193,LEN(D7193)-6),LEN(RIGHT(D7193,LEN(D7193)-6))-3),'Filter Fuel'!$A$3:$I$29,HLOOKUP(LEFT(D7193,6),'Filter Fuel'!$B$1:$I$2,2,FALSE),FALSE),1)*IF(F7193=0,0,1)</f>
        <v>0</v>
      </c>
      <c r="B7193" t="s">
        <v>2</v>
      </c>
      <c r="C7193">
        <f t="shared" ref="C7193:C7256" si="214">C6850+1</f>
        <v>2043</v>
      </c>
      <c r="D7193" t="str">
        <f t="shared" ref="D7193:D7256" si="215">D6850</f>
        <v>PASTRASGAIMP</v>
      </c>
      <c r="E7193" t="str">
        <f>VLOOKUP(D7193,'NZ40-POPT_tech_groups'!A:B,2,FALSE)</f>
        <v>NZ40-ENE-1-PASTRA</v>
      </c>
      <c r="F7193" s="3">
        <f>_xlfn.IFNA(_xlfn.IFNA(VLOOKUP(D7193,'Energy Share'!B:D,3,FALSE),VLOOKUP(LEFT(D7193,LEN(D7193)-2),'Energy Share'!B:D,3,FALSE)),0)*HLOOKUP(C7193,'Energy Share'!$I$2:$AL$3,2,FALSE)*VLOOKUP(LEFT(D7193,6),'Energy Share'!$I$6:$J$14,2,FALSE)</f>
        <v>0</v>
      </c>
    </row>
    <row r="7194" spans="1:6" hidden="1" x14ac:dyDescent="0.3">
      <c r="A7194">
        <f>IF(IFERROR(_xlfn.NUMBERVALUE(RIGHT(D7194,2))=C7194-2000,TRUE),1,0)*_xlfn.IFNA(VLOOKUP(LEFT(RIGHT(D7194,LEN(D7194)-6),LEN(RIGHT(D7194,LEN(D7194)-6))-3),'Filter Fuel'!$A$3:$I$29,HLOOKUP(LEFT(D7194,6),'Filter Fuel'!$B$1:$I$2,2,FALSE),FALSE),1)*IF(F7194=0,0,1)</f>
        <v>0</v>
      </c>
      <c r="B7194" t="s">
        <v>2</v>
      </c>
      <c r="C7194">
        <f t="shared" si="214"/>
        <v>2043</v>
      </c>
      <c r="D7194" t="str">
        <f t="shared" si="215"/>
        <v>PUBBDGSGAIMP</v>
      </c>
      <c r="E7194" t="str">
        <f>VLOOKUP(D7194,'NZ40-POPT_tech_groups'!A:B,2,FALSE)</f>
        <v>NZ40-ENE-1-PUBBDG</v>
      </c>
      <c r="F7194" s="3">
        <f>_xlfn.IFNA(_xlfn.IFNA(VLOOKUP(D7194,'Energy Share'!B:D,3,FALSE),VLOOKUP(LEFT(D7194,LEN(D7194)-2),'Energy Share'!B:D,3,FALSE)),0)*HLOOKUP(C7194,'Energy Share'!$I$2:$AL$3,2,FALSE)*VLOOKUP(LEFT(D7194,6),'Energy Share'!$I$6:$J$14,2,FALSE)</f>
        <v>0</v>
      </c>
    </row>
    <row r="7195" spans="1:6" hidden="1" x14ac:dyDescent="0.3">
      <c r="A7195">
        <f>IF(IFERROR(_xlfn.NUMBERVALUE(RIGHT(D7195,2))=C7195-2000,TRUE),1,0)*_xlfn.IFNA(VLOOKUP(LEFT(RIGHT(D7195,LEN(D7195)-6),LEN(RIGHT(D7195,LEN(D7195)-6))-3),'Filter Fuel'!$A$3:$I$29,HLOOKUP(LEFT(D7195,6),'Filter Fuel'!$B$1:$I$2,2,FALSE),FALSE),1)*IF(F7195=0,0,1)</f>
        <v>0</v>
      </c>
      <c r="B7195" t="s">
        <v>2</v>
      </c>
      <c r="C7195">
        <f t="shared" si="214"/>
        <v>2043</v>
      </c>
      <c r="D7195" t="str">
        <f t="shared" si="215"/>
        <v>PUBTRASGAIMP</v>
      </c>
      <c r="E7195" t="str">
        <f>VLOOKUP(D7195,'NZ40-POPT_tech_groups'!A:B,2,FALSE)</f>
        <v>NZ40-ENE-1-PUBTRA</v>
      </c>
      <c r="F7195" s="3">
        <f>_xlfn.IFNA(_xlfn.IFNA(VLOOKUP(D7195,'Energy Share'!B:D,3,FALSE),VLOOKUP(LEFT(D7195,LEN(D7195)-2),'Energy Share'!B:D,3,FALSE)),0)*HLOOKUP(C7195,'Energy Share'!$I$2:$AL$3,2,FALSE)*VLOOKUP(LEFT(D7195,6),'Energy Share'!$I$6:$J$14,2,FALSE)</f>
        <v>0</v>
      </c>
    </row>
    <row r="7196" spans="1:6" hidden="1" x14ac:dyDescent="0.3">
      <c r="A7196">
        <f>IF(IFERROR(_xlfn.NUMBERVALUE(RIGHT(D7196,2))=C7196-2000,TRUE),1,0)*_xlfn.IFNA(VLOOKUP(LEFT(RIGHT(D7196,LEN(D7196)-6),LEN(RIGHT(D7196,LEN(D7196)-6))-3),'Filter Fuel'!$A$3:$I$29,HLOOKUP(LEFT(D7196,6),'Filter Fuel'!$B$1:$I$2,2,FALSE),FALSE),1)*IF(F7196=0,0,1)</f>
        <v>0</v>
      </c>
      <c r="B7196" t="s">
        <v>2</v>
      </c>
      <c r="C7196">
        <f t="shared" si="214"/>
        <v>2043</v>
      </c>
      <c r="D7196" t="str">
        <f t="shared" si="215"/>
        <v>RESBDGSGAIMP</v>
      </c>
      <c r="E7196" t="str">
        <f>VLOOKUP(D7196,'NZ40-POPT_tech_groups'!A:B,2,FALSE)</f>
        <v>NZ40-ENE-1-RESBDG</v>
      </c>
      <c r="F7196" s="3">
        <f>_xlfn.IFNA(_xlfn.IFNA(VLOOKUP(D7196,'Energy Share'!B:D,3,FALSE),VLOOKUP(LEFT(D7196,LEN(D7196)-2),'Energy Share'!B:D,3,FALSE)),0)*HLOOKUP(C7196,'Energy Share'!$I$2:$AL$3,2,FALSE)*VLOOKUP(LEFT(D7196,6),'Energy Share'!$I$6:$J$14,2,FALSE)</f>
        <v>0</v>
      </c>
    </row>
    <row r="7197" spans="1:6" hidden="1" x14ac:dyDescent="0.3">
      <c r="A7197">
        <f>IF(IFERROR(_xlfn.NUMBERVALUE(RIGHT(D7197,2))=C7197-2000,TRUE),1,0)*_xlfn.IFNA(VLOOKUP(LEFT(RIGHT(D7197,LEN(D7197)-6),LEN(RIGHT(D7197,LEN(D7197)-6))-3),'Filter Fuel'!$A$3:$I$29,HLOOKUP(LEFT(D7197,6),'Filter Fuel'!$B$1:$I$2,2,FALSE),FALSE),1)*IF(F7197=0,0,1)</f>
        <v>0</v>
      </c>
      <c r="B7197" t="s">
        <v>2</v>
      </c>
      <c r="C7197">
        <f t="shared" si="214"/>
        <v>2043</v>
      </c>
      <c r="D7197" t="str">
        <f t="shared" si="215"/>
        <v>FRETRASJEIMP</v>
      </c>
      <c r="E7197" t="str">
        <f>VLOOKUP(D7197,'NZ40-POPT_tech_groups'!A:B,2,FALSE)</f>
        <v>NZ40-ENE-1-FRETRA</v>
      </c>
      <c r="F7197" s="3">
        <f>_xlfn.IFNA(_xlfn.IFNA(VLOOKUP(D7197,'Energy Share'!B:D,3,FALSE),VLOOKUP(LEFT(D7197,LEN(D7197)-2),'Energy Share'!B:D,3,FALSE)),0)*HLOOKUP(C7197,'Energy Share'!$I$2:$AL$3,2,FALSE)*VLOOKUP(LEFT(D7197,6),'Energy Share'!$I$6:$J$14,2,FALSE)</f>
        <v>0</v>
      </c>
    </row>
    <row r="7198" spans="1:6" hidden="1" x14ac:dyDescent="0.3">
      <c r="A7198">
        <f>IF(IFERROR(_xlfn.NUMBERVALUE(RIGHT(D7198,2))=C7198-2000,TRUE),1,0)*_xlfn.IFNA(VLOOKUP(LEFT(RIGHT(D7198,LEN(D7198)-6),LEN(RIGHT(D7198,LEN(D7198)-6))-3),'Filter Fuel'!$A$3:$I$29,HLOOKUP(LEFT(D7198,6),'Filter Fuel'!$B$1:$I$2,2,FALSE),FALSE),1)*IF(F7198=0,0,1)</f>
        <v>0</v>
      </c>
      <c r="B7198" t="s">
        <v>2</v>
      </c>
      <c r="C7198">
        <f t="shared" si="214"/>
        <v>2043</v>
      </c>
      <c r="D7198" t="str">
        <f t="shared" si="215"/>
        <v>FRETRASMTNIMP</v>
      </c>
      <c r="E7198" t="str">
        <f>VLOOKUP(D7198,'NZ40-POPT_tech_groups'!A:B,2,FALSE)</f>
        <v>NZ40-ENE-1-FRETRA</v>
      </c>
      <c r="F7198" s="3">
        <f>_xlfn.IFNA(_xlfn.IFNA(VLOOKUP(D7198,'Energy Share'!B:D,3,FALSE),VLOOKUP(LEFT(D7198,LEN(D7198)-2),'Energy Share'!B:D,3,FALSE)),0)*HLOOKUP(C7198,'Energy Share'!$I$2:$AL$3,2,FALSE)*VLOOKUP(LEFT(D7198,6),'Energy Share'!$I$6:$J$14,2,FALSE)</f>
        <v>0</v>
      </c>
    </row>
    <row r="7199" spans="1:6" hidden="1" x14ac:dyDescent="0.3">
      <c r="A7199">
        <f>IF(IFERROR(_xlfn.NUMBERVALUE(RIGHT(D7199,2))=C7199-2000,TRUE),1,0)*_xlfn.IFNA(VLOOKUP(LEFT(RIGHT(D7199,LEN(D7199)-6),LEN(RIGHT(D7199,LEN(D7199)-6))-3),'Filter Fuel'!$A$3:$I$29,HLOOKUP(LEFT(D7199,6),'Filter Fuel'!$B$1:$I$2,2,FALSE),FALSE),1)*IF(F7199=0,0,1)</f>
        <v>0</v>
      </c>
      <c r="B7199" t="s">
        <v>2</v>
      </c>
      <c r="C7199">
        <f t="shared" si="214"/>
        <v>2043</v>
      </c>
      <c r="D7199" t="str">
        <f t="shared" si="215"/>
        <v>PASTRASMTNIMP</v>
      </c>
      <c r="E7199" t="str">
        <f>VLOOKUP(D7199,'NZ40-POPT_tech_groups'!A:B,2,FALSE)</f>
        <v>NZ40-ENE-1-PASTRA</v>
      </c>
      <c r="F7199" s="3">
        <f>_xlfn.IFNA(_xlfn.IFNA(VLOOKUP(D7199,'Energy Share'!B:D,3,FALSE),VLOOKUP(LEFT(D7199,LEN(D7199)-2),'Energy Share'!B:D,3,FALSE)),0)*HLOOKUP(C7199,'Energy Share'!$I$2:$AL$3,2,FALSE)*VLOOKUP(LEFT(D7199,6),'Energy Share'!$I$6:$J$14,2,FALSE)</f>
        <v>0</v>
      </c>
    </row>
    <row r="7200" spans="1:6" hidden="1" x14ac:dyDescent="0.3">
      <c r="A7200">
        <f>IF(IFERROR(_xlfn.NUMBERVALUE(RIGHT(D7200,2))=C7200-2000,TRUE),1,0)*_xlfn.IFNA(VLOOKUP(LEFT(RIGHT(D7200,LEN(D7200)-6),LEN(RIGHT(D7200,LEN(D7200)-6))-3),'Filter Fuel'!$A$3:$I$29,HLOOKUP(LEFT(D7200,6),'Filter Fuel'!$B$1:$I$2,2,FALSE),FALSE),1)*IF(F7200=0,0,1)</f>
        <v>0</v>
      </c>
      <c r="B7200" t="s">
        <v>2</v>
      </c>
      <c r="C7200">
        <f t="shared" si="214"/>
        <v>2043</v>
      </c>
      <c r="D7200" t="str">
        <f t="shared" si="215"/>
        <v>PUBTRASMTNIMP</v>
      </c>
      <c r="E7200" t="str">
        <f>VLOOKUP(D7200,'NZ40-POPT_tech_groups'!A:B,2,FALSE)</f>
        <v>NZ40-ENE-1-PUBTRA</v>
      </c>
      <c r="F7200" s="3">
        <f>_xlfn.IFNA(_xlfn.IFNA(VLOOKUP(D7200,'Energy Share'!B:D,3,FALSE),VLOOKUP(LEFT(D7200,LEN(D7200)-2),'Energy Share'!B:D,3,FALSE)),0)*HLOOKUP(C7200,'Energy Share'!$I$2:$AL$3,2,FALSE)*VLOOKUP(LEFT(D7200,6),'Energy Share'!$I$6:$J$14,2,FALSE)</f>
        <v>0</v>
      </c>
    </row>
    <row r="7201" spans="1:6" hidden="1" x14ac:dyDescent="0.3">
      <c r="A7201">
        <f>IF(IFERROR(_xlfn.NUMBERVALUE(RIGHT(D7201,2))=C7201-2000,TRUE),1,0)*_xlfn.IFNA(VLOOKUP(LEFT(RIGHT(D7201,LEN(D7201)-6),LEN(RIGHT(D7201,LEN(D7201)-6))-3),'Filter Fuel'!$A$3:$I$29,HLOOKUP(LEFT(D7201,6),'Filter Fuel'!$B$1:$I$2,2,FALSE),FALSE),1)*IF(F7201=0,0,1)</f>
        <v>0</v>
      </c>
      <c r="B7201" t="s">
        <v>2</v>
      </c>
      <c r="C7201">
        <f t="shared" si="214"/>
        <v>2043</v>
      </c>
      <c r="D7201" t="str">
        <f t="shared" si="215"/>
        <v>RESBDGSMTNIMP</v>
      </c>
      <c r="E7201" t="str">
        <f>VLOOKUP(D7201,'NZ40-POPT_tech_groups'!A:B,2,FALSE)</f>
        <v>NZ40-ENE-1-RESBDG</v>
      </c>
      <c r="F7201" s="3">
        <f>_xlfn.IFNA(_xlfn.IFNA(VLOOKUP(D7201,'Energy Share'!B:D,3,FALSE),VLOOKUP(LEFT(D7201,LEN(D7201)-2),'Energy Share'!B:D,3,FALSE)),0)*HLOOKUP(C7201,'Energy Share'!$I$2:$AL$3,2,FALSE)*VLOOKUP(LEFT(D7201,6),'Energy Share'!$I$6:$J$14,2,FALSE)</f>
        <v>0</v>
      </c>
    </row>
    <row r="7202" spans="1:6" hidden="1" x14ac:dyDescent="0.3">
      <c r="A7202" t="e">
        <f>IF(IFERROR(_xlfn.NUMBERVALUE(RIGHT(D7202,2))=C7202-2000,TRUE),1,0)*_xlfn.IFNA(VLOOKUP(LEFT(RIGHT(D7202,LEN(D7202)-6),LEN(RIGHT(D7202,LEN(D7202)-6))-3),'Filter Fuel'!$A$3:$I$29,HLOOKUP(LEFT(D7202,6),'Filter Fuel'!$B$1:$I$2,2,FALSE),FALSE),1)*IF(F7202=0,0,1)</f>
        <v>#REF!</v>
      </c>
      <c r="B7202" t="s">
        <v>2</v>
      </c>
      <c r="C7202">
        <f t="shared" si="214"/>
        <v>2043</v>
      </c>
      <c r="D7202" t="e">
        <f t="shared" si="215"/>
        <v>#REF!</v>
      </c>
      <c r="E7202" t="e">
        <f>VLOOKUP(D7202,'NZ40-POPT_tech_groups'!A:B,2,FALSE)</f>
        <v>#REF!</v>
      </c>
      <c r="F7202" s="3" t="e">
        <f>_xlfn.IFNA(_xlfn.IFNA(VLOOKUP(D7202,'Energy Share'!B:D,3,FALSE),VLOOKUP(LEFT(D7202,LEN(D7202)-2),'Energy Share'!B:D,3,FALSE)),0)*HLOOKUP(C7202,'Energy Share'!$I$2:$AL$3,2,FALSE)*VLOOKUP(LEFT(D7202,6),'Energy Share'!$I$6:$J$14,2,FALSE)</f>
        <v>#REF!</v>
      </c>
    </row>
    <row r="7203" spans="1:6" hidden="1" x14ac:dyDescent="0.3">
      <c r="A7203">
        <f>IF(IFERROR(_xlfn.NUMBERVALUE(RIGHT(D7203,2))=C7203-2000,TRUE),1,0)*_xlfn.IFNA(VLOOKUP(LEFT(RIGHT(D7203,LEN(D7203)-6),LEN(RIGHT(D7203,LEN(D7203)-6))-3),'Filter Fuel'!$A$3:$I$29,HLOOKUP(LEFT(D7203,6),'Filter Fuel'!$B$1:$I$2,2,FALSE),FALSE),1)*IF(F7203=0,0,1)</f>
        <v>0</v>
      </c>
      <c r="B7203" t="s">
        <v>2</v>
      </c>
      <c r="C7203">
        <f t="shared" si="214"/>
        <v>2043</v>
      </c>
      <c r="D7203" t="str">
        <f t="shared" si="215"/>
        <v>PUBBDGSOLIMP</v>
      </c>
      <c r="E7203" t="str">
        <f>VLOOKUP(D7203,'NZ40-POPT_tech_groups'!A:B,2,FALSE)</f>
        <v>NZ40-ENE-1-PUBBDG</v>
      </c>
      <c r="F7203" s="3">
        <f>_xlfn.IFNA(_xlfn.IFNA(VLOOKUP(D7203,'Energy Share'!B:D,3,FALSE),VLOOKUP(LEFT(D7203,LEN(D7203)-2),'Energy Share'!B:D,3,FALSE)),0)*HLOOKUP(C7203,'Energy Share'!$I$2:$AL$3,2,FALSE)*VLOOKUP(LEFT(D7203,6),'Energy Share'!$I$6:$J$14,2,FALSE)</f>
        <v>0</v>
      </c>
    </row>
    <row r="7204" spans="1:6" hidden="1" x14ac:dyDescent="0.3">
      <c r="A7204" t="e">
        <f>IF(IFERROR(_xlfn.NUMBERVALUE(RIGHT(D7204,2))=C7204-2000,TRUE),1,0)*_xlfn.IFNA(VLOOKUP(LEFT(RIGHT(D7204,LEN(D7204)-6),LEN(RIGHT(D7204,LEN(D7204)-6))-3),'Filter Fuel'!$A$3:$I$29,HLOOKUP(LEFT(D7204,6),'Filter Fuel'!$B$1:$I$2,2,FALSE),FALSE),1)*IF(F7204=0,0,1)</f>
        <v>#VALUE!</v>
      </c>
      <c r="B7204" t="s">
        <v>2</v>
      </c>
      <c r="C7204">
        <f t="shared" si="214"/>
        <v>2043</v>
      </c>
      <c r="D7204">
        <f t="shared" si="215"/>
        <v>0</v>
      </c>
      <c r="E7204" t="e">
        <f>VLOOKUP(D7204,'NZ40-POPT_tech_groups'!A:B,2,FALSE)</f>
        <v>#N/A</v>
      </c>
      <c r="F7204" s="3" t="e">
        <f>_xlfn.IFNA(_xlfn.IFNA(VLOOKUP(D7204,'Energy Share'!B:D,3,FALSE),VLOOKUP(LEFT(D7204,LEN(D7204)-2),'Energy Share'!B:D,3,FALSE)),0)*HLOOKUP(C7204,'Energy Share'!$I$2:$AL$3,2,FALSE)*VLOOKUP(LEFT(D7204,6),'Energy Share'!$I$6:$J$14,2,FALSE)</f>
        <v>#VALUE!</v>
      </c>
    </row>
    <row r="7205" spans="1:6" hidden="1" x14ac:dyDescent="0.3">
      <c r="A7205">
        <f>IF(IFERROR(_xlfn.NUMBERVALUE(RIGHT(D7205,2))=C7205-2000,TRUE),1,0)*_xlfn.IFNA(VLOOKUP(LEFT(RIGHT(D7205,LEN(D7205)-6),LEN(RIGHT(D7205,LEN(D7205)-6))-3),'Filter Fuel'!$A$3:$I$29,HLOOKUP(LEFT(D7205,6),'Filter Fuel'!$B$1:$I$2,2,FALSE),FALSE),1)*IF(F7205=0,0,1)</f>
        <v>0</v>
      </c>
      <c r="B7205" t="s">
        <v>2</v>
      </c>
      <c r="C7205">
        <f t="shared" si="214"/>
        <v>2044</v>
      </c>
      <c r="D7205" t="str">
        <f t="shared" si="215"/>
        <v>FRETRAAGAIMP</v>
      </c>
      <c r="E7205" t="str">
        <f>VLOOKUP(D7205,'NZ40-POPT_tech_groups'!A:B,2,FALSE)</f>
        <v>NZ40-ENE-1-FRETRA</v>
      </c>
      <c r="F7205" s="3">
        <f>_xlfn.IFNA(_xlfn.IFNA(VLOOKUP(D7205,'Energy Share'!B:D,3,FALSE),VLOOKUP(LEFT(D7205,LEN(D7205)-2),'Energy Share'!B:D,3,FALSE)),0)*HLOOKUP(C7205,'Energy Share'!$I$2:$AL$3,2,FALSE)*VLOOKUP(LEFT(D7205,6),'Energy Share'!$I$6:$J$14,2,FALSE)</f>
        <v>0</v>
      </c>
    </row>
    <row r="7206" spans="1:6" hidden="1" x14ac:dyDescent="0.3">
      <c r="A7206">
        <f>IF(IFERROR(_xlfn.NUMBERVALUE(RIGHT(D7206,2))=C7206-2000,TRUE),1,0)*_xlfn.IFNA(VLOOKUP(LEFT(RIGHT(D7206,LEN(D7206)-6),LEN(RIGHT(D7206,LEN(D7206)-6))-3),'Filter Fuel'!$A$3:$I$29,HLOOKUP(LEFT(D7206,6),'Filter Fuel'!$B$1:$I$2,2,FALSE),FALSE),1)*IF(F7206=0,0,1)</f>
        <v>0</v>
      </c>
      <c r="B7206" t="s">
        <v>2</v>
      </c>
      <c r="C7206">
        <f t="shared" si="214"/>
        <v>2044</v>
      </c>
      <c r="D7206" t="str">
        <f t="shared" si="215"/>
        <v>FRETRAATFIMP</v>
      </c>
      <c r="E7206" t="str">
        <f>VLOOKUP(D7206,'NZ40-POPT_tech_groups'!A:B,2,FALSE)</f>
        <v>NZ40-ENE-1-FRETRA</v>
      </c>
      <c r="F7206" s="3">
        <f>_xlfn.IFNA(_xlfn.IFNA(VLOOKUP(D7206,'Energy Share'!B:D,3,FALSE),VLOOKUP(LEFT(D7206,LEN(D7206)-2),'Energy Share'!B:D,3,FALSE)),0)*HLOOKUP(C7206,'Energy Share'!$I$2:$AL$3,2,FALSE)*VLOOKUP(LEFT(D7206,6),'Energy Share'!$I$6:$J$14,2,FALSE)</f>
        <v>0</v>
      </c>
    </row>
    <row r="7207" spans="1:6" hidden="1" x14ac:dyDescent="0.3">
      <c r="A7207">
        <f>IF(IFERROR(_xlfn.NUMBERVALUE(RIGHT(D7207,2))=C7207-2000,TRUE),1,0)*_xlfn.IFNA(VLOOKUP(LEFT(RIGHT(D7207,LEN(D7207)-6),LEN(RIGHT(D7207,LEN(D7207)-6))-3),'Filter Fuel'!$A$3:$I$29,HLOOKUP(LEFT(D7207,6),'Filter Fuel'!$B$1:$I$2,2,FALSE),FALSE),1)*IF(F7207=0,0,1)</f>
        <v>0</v>
      </c>
      <c r="B7207" t="s">
        <v>2</v>
      </c>
      <c r="C7207">
        <f t="shared" si="214"/>
        <v>2044</v>
      </c>
      <c r="D7207" t="str">
        <f t="shared" si="215"/>
        <v>FRETRABDSLIMP</v>
      </c>
      <c r="E7207" t="str">
        <f>VLOOKUP(D7207,'NZ40-POPT_tech_groups'!A:B,2,FALSE)</f>
        <v>NZ40-ENE-1-FRETRA</v>
      </c>
      <c r="F7207" s="3">
        <f>_xlfn.IFNA(_xlfn.IFNA(VLOOKUP(D7207,'Energy Share'!B:D,3,FALSE),VLOOKUP(LEFT(D7207,LEN(D7207)-2),'Energy Share'!B:D,3,FALSE)),0)*HLOOKUP(C7207,'Energy Share'!$I$2:$AL$3,2,FALSE)*VLOOKUP(LEFT(D7207,6),'Energy Share'!$I$6:$J$14,2,FALSE)</f>
        <v>0</v>
      </c>
    </row>
    <row r="7208" spans="1:6" hidden="1" x14ac:dyDescent="0.3">
      <c r="A7208">
        <f>IF(IFERROR(_xlfn.NUMBERVALUE(RIGHT(D7208,2))=C7208-2000,TRUE),1,0)*_xlfn.IFNA(VLOOKUP(LEFT(RIGHT(D7208,LEN(D7208)-6),LEN(RIGHT(D7208,LEN(D7208)-6))-3),'Filter Fuel'!$A$3:$I$29,HLOOKUP(LEFT(D7208,6),'Filter Fuel'!$B$1:$I$2,2,FALSE),FALSE),1)*IF(F7208=0,0,1)</f>
        <v>0</v>
      </c>
      <c r="B7208" t="s">
        <v>2</v>
      </c>
      <c r="C7208">
        <f t="shared" si="214"/>
        <v>2044</v>
      </c>
      <c r="D7208" t="str">
        <f t="shared" si="215"/>
        <v>PASTRABDSLIMP</v>
      </c>
      <c r="E7208" t="str">
        <f>VLOOKUP(D7208,'NZ40-POPT_tech_groups'!A:B,2,FALSE)</f>
        <v>NZ40-ENE-1-PASTRA</v>
      </c>
      <c r="F7208" s="3">
        <f>_xlfn.IFNA(_xlfn.IFNA(VLOOKUP(D7208,'Energy Share'!B:D,3,FALSE),VLOOKUP(LEFT(D7208,LEN(D7208)-2),'Energy Share'!B:D,3,FALSE)),0)*HLOOKUP(C7208,'Energy Share'!$I$2:$AL$3,2,FALSE)*VLOOKUP(LEFT(D7208,6),'Energy Share'!$I$6:$J$14,2,FALSE)</f>
        <v>0</v>
      </c>
    </row>
    <row r="7209" spans="1:6" hidden="1" x14ac:dyDescent="0.3">
      <c r="A7209">
        <f>IF(IFERROR(_xlfn.NUMBERVALUE(RIGHT(D7209,2))=C7209-2000,TRUE),1,0)*_xlfn.IFNA(VLOOKUP(LEFT(RIGHT(D7209,LEN(D7209)-6),LEN(RIGHT(D7209,LEN(D7209)-6))-3),'Filter Fuel'!$A$3:$I$29,HLOOKUP(LEFT(D7209,6),'Filter Fuel'!$B$1:$I$2,2,FALSE),FALSE),1)*IF(F7209=0,0,1)</f>
        <v>0</v>
      </c>
      <c r="B7209" t="s">
        <v>2</v>
      </c>
      <c r="C7209">
        <f t="shared" si="214"/>
        <v>2044</v>
      </c>
      <c r="D7209" t="str">
        <f t="shared" si="215"/>
        <v>PUBTRABDSLIMP</v>
      </c>
      <c r="E7209" t="str">
        <f>VLOOKUP(D7209,'NZ40-POPT_tech_groups'!A:B,2,FALSE)</f>
        <v>NZ40-ENE-1-PUBTRA</v>
      </c>
      <c r="F7209" s="3">
        <f>_xlfn.IFNA(_xlfn.IFNA(VLOOKUP(D7209,'Energy Share'!B:D,3,FALSE),VLOOKUP(LEFT(D7209,LEN(D7209)-2),'Energy Share'!B:D,3,FALSE)),0)*HLOOKUP(C7209,'Energy Share'!$I$2:$AL$3,2,FALSE)*VLOOKUP(LEFT(D7209,6),'Energy Share'!$I$6:$J$14,2,FALSE)</f>
        <v>0</v>
      </c>
    </row>
    <row r="7210" spans="1:6" hidden="1" x14ac:dyDescent="0.3">
      <c r="A7210">
        <f>IF(IFERROR(_xlfn.NUMBERVALUE(RIGHT(D7210,2))=C7210-2000,TRUE),1,0)*_xlfn.IFNA(VLOOKUP(LEFT(RIGHT(D7210,LEN(D7210)-6),LEN(RIGHT(D7210,LEN(D7210)-6))-3),'Filter Fuel'!$A$3:$I$29,HLOOKUP(LEFT(D7210,6),'Filter Fuel'!$B$1:$I$2,2,FALSE),FALSE),1)*IF(F7210=0,0,1)</f>
        <v>0</v>
      </c>
      <c r="B7210" t="s">
        <v>2</v>
      </c>
      <c r="C7210">
        <f t="shared" si="214"/>
        <v>2044</v>
      </c>
      <c r="D7210" t="str">
        <f t="shared" si="215"/>
        <v>FRETRABJEIMP</v>
      </c>
      <c r="E7210" t="str">
        <f>VLOOKUP(D7210,'NZ40-POPT_tech_groups'!A:B,2,FALSE)</f>
        <v>NZ40-ENE-1-FRETRA</v>
      </c>
      <c r="F7210" s="3">
        <f>_xlfn.IFNA(_xlfn.IFNA(VLOOKUP(D7210,'Energy Share'!B:D,3,FALSE),VLOOKUP(LEFT(D7210,LEN(D7210)-2),'Energy Share'!B:D,3,FALSE)),0)*HLOOKUP(C7210,'Energy Share'!$I$2:$AL$3,2,FALSE)*VLOOKUP(LEFT(D7210,6),'Energy Share'!$I$6:$J$14,2,FALSE)</f>
        <v>0</v>
      </c>
    </row>
    <row r="7211" spans="1:6" hidden="1" x14ac:dyDescent="0.3">
      <c r="A7211">
        <f>IF(IFERROR(_xlfn.NUMBERVALUE(RIGHT(D7211,2))=C7211-2000,TRUE),1,0)*_xlfn.IFNA(VLOOKUP(LEFT(RIGHT(D7211,LEN(D7211)-6),LEN(RIGHT(D7211,LEN(D7211)-6))-3),'Filter Fuel'!$A$3:$I$29,HLOOKUP(LEFT(D7211,6),'Filter Fuel'!$B$1:$I$2,2,FALSE),FALSE),1)*IF(F7211=0,0,1)</f>
        <v>0</v>
      </c>
      <c r="B7211" t="s">
        <v>2</v>
      </c>
      <c r="C7211">
        <f t="shared" si="214"/>
        <v>2044</v>
      </c>
      <c r="D7211" t="str">
        <f t="shared" si="215"/>
        <v>COMBDGBMAIMP</v>
      </c>
      <c r="E7211" t="str">
        <f>VLOOKUP(D7211,'NZ40-POPT_tech_groups'!A:B,2,FALSE)</f>
        <v>NZ40-ENE-1-COMBDG</v>
      </c>
      <c r="F7211" s="3">
        <f>_xlfn.IFNA(_xlfn.IFNA(VLOOKUP(D7211,'Energy Share'!B:D,3,FALSE),VLOOKUP(LEFT(D7211,LEN(D7211)-2),'Energy Share'!B:D,3,FALSE)),0)*HLOOKUP(C7211,'Energy Share'!$I$2:$AL$3,2,FALSE)*VLOOKUP(LEFT(D7211,6),'Energy Share'!$I$6:$J$14,2,FALSE)</f>
        <v>0</v>
      </c>
    </row>
    <row r="7212" spans="1:6" hidden="1" x14ac:dyDescent="0.3">
      <c r="A7212">
        <f>IF(IFERROR(_xlfn.NUMBERVALUE(RIGHT(D7212,2))=C7212-2000,TRUE),1,0)*_xlfn.IFNA(VLOOKUP(LEFT(RIGHT(D7212,LEN(D7212)-6),LEN(RIGHT(D7212,LEN(D7212)-6))-3),'Filter Fuel'!$A$3:$I$29,HLOOKUP(LEFT(D7212,6),'Filter Fuel'!$B$1:$I$2,2,FALSE),FALSE),1)*IF(F7212=0,0,1)</f>
        <v>0</v>
      </c>
      <c r="B7212" t="s">
        <v>2</v>
      </c>
      <c r="C7212">
        <f t="shared" si="214"/>
        <v>2044</v>
      </c>
      <c r="D7212" t="str">
        <f t="shared" si="215"/>
        <v>INDBDGBMAIMP</v>
      </c>
      <c r="E7212" t="str">
        <f>VLOOKUP(D7212,'NZ40-POPT_tech_groups'!A:B,2,FALSE)</f>
        <v>NZ40-ENE-1-INDBDG</v>
      </c>
      <c r="F7212" s="3">
        <f>_xlfn.IFNA(_xlfn.IFNA(VLOOKUP(D7212,'Energy Share'!B:D,3,FALSE),VLOOKUP(LEFT(D7212,LEN(D7212)-2),'Energy Share'!B:D,3,FALSE)),0)*HLOOKUP(C7212,'Energy Share'!$I$2:$AL$3,2,FALSE)*VLOOKUP(LEFT(D7212,6),'Energy Share'!$I$6:$J$14,2,FALSE)</f>
        <v>0</v>
      </c>
    </row>
    <row r="7213" spans="1:6" hidden="1" x14ac:dyDescent="0.3">
      <c r="A7213">
        <f>IF(IFERROR(_xlfn.NUMBERVALUE(RIGHT(D7213,2))=C7213-2000,TRUE),1,0)*_xlfn.IFNA(VLOOKUP(LEFT(RIGHT(D7213,LEN(D7213)-6),LEN(RIGHT(D7213,LEN(D7213)-6))-3),'Filter Fuel'!$A$3:$I$29,HLOOKUP(LEFT(D7213,6),'Filter Fuel'!$B$1:$I$2,2,FALSE),FALSE),1)*IF(F7213=0,0,1)</f>
        <v>0</v>
      </c>
      <c r="B7213" t="s">
        <v>2</v>
      </c>
      <c r="C7213">
        <f t="shared" si="214"/>
        <v>2044</v>
      </c>
      <c r="D7213" t="str">
        <f t="shared" si="215"/>
        <v>PUBBDGBMAIMP</v>
      </c>
      <c r="E7213" t="str">
        <f>VLOOKUP(D7213,'NZ40-POPT_tech_groups'!A:B,2,FALSE)</f>
        <v>NZ40-ENE-1-PUBBDG</v>
      </c>
      <c r="F7213" s="3">
        <f>_xlfn.IFNA(_xlfn.IFNA(VLOOKUP(D7213,'Energy Share'!B:D,3,FALSE),VLOOKUP(LEFT(D7213,LEN(D7213)-2),'Energy Share'!B:D,3,FALSE)),0)*HLOOKUP(C7213,'Energy Share'!$I$2:$AL$3,2,FALSE)*VLOOKUP(LEFT(D7213,6),'Energy Share'!$I$6:$J$14,2,FALSE)</f>
        <v>0</v>
      </c>
    </row>
    <row r="7214" spans="1:6" hidden="1" x14ac:dyDescent="0.3">
      <c r="A7214">
        <f>IF(IFERROR(_xlfn.NUMBERVALUE(RIGHT(D7214,2))=C7214-2000,TRUE),1,0)*_xlfn.IFNA(VLOOKUP(LEFT(RIGHT(D7214,LEN(D7214)-6),LEN(RIGHT(D7214,LEN(D7214)-6))-3),'Filter Fuel'!$A$3:$I$29,HLOOKUP(LEFT(D7214,6),'Filter Fuel'!$B$1:$I$2,2,FALSE),FALSE),1)*IF(F7214=0,0,1)</f>
        <v>0</v>
      </c>
      <c r="B7214" t="s">
        <v>2</v>
      </c>
      <c r="C7214">
        <f t="shared" si="214"/>
        <v>2044</v>
      </c>
      <c r="D7214" t="str">
        <f t="shared" si="215"/>
        <v>RESBDGBMAIMP</v>
      </c>
      <c r="E7214" t="str">
        <f>VLOOKUP(D7214,'NZ40-POPT_tech_groups'!A:B,2,FALSE)</f>
        <v>NZ40-ENE-1-RESBDG</v>
      </c>
      <c r="F7214" s="3">
        <f>_xlfn.IFNA(_xlfn.IFNA(VLOOKUP(D7214,'Energy Share'!B:D,3,FALSE),VLOOKUP(LEFT(D7214,LEN(D7214)-2),'Energy Share'!B:D,3,FALSE)),0)*HLOOKUP(C7214,'Energy Share'!$I$2:$AL$3,2,FALSE)*VLOOKUP(LEFT(D7214,6),'Energy Share'!$I$6:$J$14,2,FALSE)</f>
        <v>0</v>
      </c>
    </row>
    <row r="7215" spans="1:6" hidden="1" x14ac:dyDescent="0.3">
      <c r="A7215">
        <f>IF(IFERROR(_xlfn.NUMBERVALUE(RIGHT(D7215,2))=C7215-2000,TRUE),1,0)*_xlfn.IFNA(VLOOKUP(LEFT(RIGHT(D7215,LEN(D7215)-6),LEN(RIGHT(D7215,LEN(D7215)-6))-3),'Filter Fuel'!$A$3:$I$29,HLOOKUP(LEFT(D7215,6),'Filter Fuel'!$B$1:$I$2,2,FALSE),FALSE),1)*IF(F7215=0,0,1)</f>
        <v>0</v>
      </c>
      <c r="B7215" t="s">
        <v>2</v>
      </c>
      <c r="C7215">
        <f t="shared" si="214"/>
        <v>2044</v>
      </c>
      <c r="D7215" t="str">
        <f t="shared" si="215"/>
        <v>COMBDGBMTNIMP</v>
      </c>
      <c r="E7215" t="str">
        <f>VLOOKUP(D7215,'NZ40-POPT_tech_groups'!A:B,2,FALSE)</f>
        <v>NZ40-ENE-1-COMBDG</v>
      </c>
      <c r="F7215" s="3">
        <f>_xlfn.IFNA(_xlfn.IFNA(VLOOKUP(D7215,'Energy Share'!B:D,3,FALSE),VLOOKUP(LEFT(D7215,LEN(D7215)-2),'Energy Share'!B:D,3,FALSE)),0)*HLOOKUP(C7215,'Energy Share'!$I$2:$AL$3,2,FALSE)*VLOOKUP(LEFT(D7215,6),'Energy Share'!$I$6:$J$14,2,FALSE)</f>
        <v>0</v>
      </c>
    </row>
    <row r="7216" spans="1:6" hidden="1" x14ac:dyDescent="0.3">
      <c r="A7216">
        <f>IF(IFERROR(_xlfn.NUMBERVALUE(RIGHT(D7216,2))=C7216-2000,TRUE),1,0)*_xlfn.IFNA(VLOOKUP(LEFT(RIGHT(D7216,LEN(D7216)-6),LEN(RIGHT(D7216,LEN(D7216)-6))-3),'Filter Fuel'!$A$3:$I$29,HLOOKUP(LEFT(D7216,6),'Filter Fuel'!$B$1:$I$2,2,FALSE),FALSE),1)*IF(F7216=0,0,1)</f>
        <v>0</v>
      </c>
      <c r="B7216" t="s">
        <v>2</v>
      </c>
      <c r="C7216">
        <f t="shared" si="214"/>
        <v>2044</v>
      </c>
      <c r="D7216" t="str">
        <f t="shared" si="215"/>
        <v>FRETRABMTNIMP</v>
      </c>
      <c r="E7216" t="str">
        <f>VLOOKUP(D7216,'NZ40-POPT_tech_groups'!A:B,2,FALSE)</f>
        <v>NZ40-ENE-1-FRETRA</v>
      </c>
      <c r="F7216" s="3">
        <f>_xlfn.IFNA(_xlfn.IFNA(VLOOKUP(D7216,'Energy Share'!B:D,3,FALSE),VLOOKUP(LEFT(D7216,LEN(D7216)-2),'Energy Share'!B:D,3,FALSE)),0)*HLOOKUP(C7216,'Energy Share'!$I$2:$AL$3,2,FALSE)*VLOOKUP(LEFT(D7216,6),'Energy Share'!$I$6:$J$14,2,FALSE)</f>
        <v>0</v>
      </c>
    </row>
    <row r="7217" spans="1:6" hidden="1" x14ac:dyDescent="0.3">
      <c r="A7217">
        <f>IF(IFERROR(_xlfn.NUMBERVALUE(RIGHT(D7217,2))=C7217-2000,TRUE),1,0)*_xlfn.IFNA(VLOOKUP(LEFT(RIGHT(D7217,LEN(D7217)-6),LEN(RIGHT(D7217,LEN(D7217)-6))-3),'Filter Fuel'!$A$3:$I$29,HLOOKUP(LEFT(D7217,6),'Filter Fuel'!$B$1:$I$2,2,FALSE),FALSE),1)*IF(F7217=0,0,1)</f>
        <v>0</v>
      </c>
      <c r="B7217" t="s">
        <v>2</v>
      </c>
      <c r="C7217">
        <f t="shared" si="214"/>
        <v>2044</v>
      </c>
      <c r="D7217" t="str">
        <f t="shared" si="215"/>
        <v>INDBDGBMTNIMP</v>
      </c>
      <c r="E7217" t="str">
        <f>VLOOKUP(D7217,'NZ40-POPT_tech_groups'!A:B,2,FALSE)</f>
        <v>NZ40-ENE-1-INDBDG</v>
      </c>
      <c r="F7217" s="3">
        <f>_xlfn.IFNA(_xlfn.IFNA(VLOOKUP(D7217,'Energy Share'!B:D,3,FALSE),VLOOKUP(LEFT(D7217,LEN(D7217)-2),'Energy Share'!B:D,3,FALSE)),0)*HLOOKUP(C7217,'Energy Share'!$I$2:$AL$3,2,FALSE)*VLOOKUP(LEFT(D7217,6),'Energy Share'!$I$6:$J$14,2,FALSE)</f>
        <v>0</v>
      </c>
    </row>
    <row r="7218" spans="1:6" hidden="1" x14ac:dyDescent="0.3">
      <c r="A7218">
        <f>IF(IFERROR(_xlfn.NUMBERVALUE(RIGHT(D7218,2))=C7218-2000,TRUE),1,0)*_xlfn.IFNA(VLOOKUP(LEFT(RIGHT(D7218,LEN(D7218)-6),LEN(RIGHT(D7218,LEN(D7218)-6))-3),'Filter Fuel'!$A$3:$I$29,HLOOKUP(LEFT(D7218,6),'Filter Fuel'!$B$1:$I$2,2,FALSE),FALSE),1)*IF(F7218=0,0,1)</f>
        <v>0</v>
      </c>
      <c r="B7218" t="s">
        <v>2</v>
      </c>
      <c r="C7218">
        <f t="shared" si="214"/>
        <v>2044</v>
      </c>
      <c r="D7218" t="str">
        <f t="shared" si="215"/>
        <v>PASTRABMTNIMP</v>
      </c>
      <c r="E7218" t="str">
        <f>VLOOKUP(D7218,'NZ40-POPT_tech_groups'!A:B,2,FALSE)</f>
        <v>NZ40-ENE-1-PASTRA</v>
      </c>
      <c r="F7218" s="3">
        <f>_xlfn.IFNA(_xlfn.IFNA(VLOOKUP(D7218,'Energy Share'!B:D,3,FALSE),VLOOKUP(LEFT(D7218,LEN(D7218)-2),'Energy Share'!B:D,3,FALSE)),0)*HLOOKUP(C7218,'Energy Share'!$I$2:$AL$3,2,FALSE)*VLOOKUP(LEFT(D7218,6),'Energy Share'!$I$6:$J$14,2,FALSE)</f>
        <v>0</v>
      </c>
    </row>
    <row r="7219" spans="1:6" hidden="1" x14ac:dyDescent="0.3">
      <c r="A7219">
        <f>IF(IFERROR(_xlfn.NUMBERVALUE(RIGHT(D7219,2))=C7219-2000,TRUE),1,0)*_xlfn.IFNA(VLOOKUP(LEFT(RIGHT(D7219,LEN(D7219)-6),LEN(RIGHT(D7219,LEN(D7219)-6))-3),'Filter Fuel'!$A$3:$I$29,HLOOKUP(LEFT(D7219,6),'Filter Fuel'!$B$1:$I$2,2,FALSE),FALSE),1)*IF(F7219=0,0,1)</f>
        <v>0</v>
      </c>
      <c r="B7219" t="s">
        <v>2</v>
      </c>
      <c r="C7219">
        <f t="shared" si="214"/>
        <v>2044</v>
      </c>
      <c r="D7219" t="str">
        <f t="shared" si="215"/>
        <v>PUBBDGBMTNIMP</v>
      </c>
      <c r="E7219" t="str">
        <f>VLOOKUP(D7219,'NZ40-POPT_tech_groups'!A:B,2,FALSE)</f>
        <v>NZ40-ENE-1-PUBBDG</v>
      </c>
      <c r="F7219" s="3">
        <f>_xlfn.IFNA(_xlfn.IFNA(VLOOKUP(D7219,'Energy Share'!B:D,3,FALSE),VLOOKUP(LEFT(D7219,LEN(D7219)-2),'Energy Share'!B:D,3,FALSE)),0)*HLOOKUP(C7219,'Energy Share'!$I$2:$AL$3,2,FALSE)*VLOOKUP(LEFT(D7219,6),'Energy Share'!$I$6:$J$14,2,FALSE)</f>
        <v>0</v>
      </c>
    </row>
    <row r="7220" spans="1:6" hidden="1" x14ac:dyDescent="0.3">
      <c r="A7220">
        <f>IF(IFERROR(_xlfn.NUMBERVALUE(RIGHT(D7220,2))=C7220-2000,TRUE),1,0)*_xlfn.IFNA(VLOOKUP(LEFT(RIGHT(D7220,LEN(D7220)-6),LEN(RIGHT(D7220,LEN(D7220)-6))-3),'Filter Fuel'!$A$3:$I$29,HLOOKUP(LEFT(D7220,6),'Filter Fuel'!$B$1:$I$2,2,FALSE),FALSE),1)*IF(F7220=0,0,1)</f>
        <v>0</v>
      </c>
      <c r="B7220" t="s">
        <v>2</v>
      </c>
      <c r="C7220">
        <f t="shared" si="214"/>
        <v>2044</v>
      </c>
      <c r="D7220" t="str">
        <f t="shared" si="215"/>
        <v>PUBTRABMTNIMP</v>
      </c>
      <c r="E7220" t="str">
        <f>VLOOKUP(D7220,'NZ40-POPT_tech_groups'!A:B,2,FALSE)</f>
        <v>NZ40-ENE-1-PUBTRA</v>
      </c>
      <c r="F7220" s="3">
        <f>_xlfn.IFNA(_xlfn.IFNA(VLOOKUP(D7220,'Energy Share'!B:D,3,FALSE),VLOOKUP(LEFT(D7220,LEN(D7220)-2),'Energy Share'!B:D,3,FALSE)),0)*HLOOKUP(C7220,'Energy Share'!$I$2:$AL$3,2,FALSE)*VLOOKUP(LEFT(D7220,6),'Energy Share'!$I$6:$J$14,2,FALSE)</f>
        <v>0</v>
      </c>
    </row>
    <row r="7221" spans="1:6" hidden="1" x14ac:dyDescent="0.3">
      <c r="A7221">
        <f>IF(IFERROR(_xlfn.NUMBERVALUE(RIGHT(D7221,2))=C7221-2000,TRUE),1,0)*_xlfn.IFNA(VLOOKUP(LEFT(RIGHT(D7221,LEN(D7221)-6),LEN(RIGHT(D7221,LEN(D7221)-6))-3),'Filter Fuel'!$A$3:$I$29,HLOOKUP(LEFT(D7221,6),'Filter Fuel'!$B$1:$I$2,2,FALSE),FALSE),1)*IF(F7221=0,0,1)</f>
        <v>0</v>
      </c>
      <c r="B7221" t="s">
        <v>2</v>
      </c>
      <c r="C7221">
        <f t="shared" si="214"/>
        <v>2044</v>
      </c>
      <c r="D7221" t="str">
        <f t="shared" si="215"/>
        <v>RESBDGBMTNIMP</v>
      </c>
      <c r="E7221" t="str">
        <f>VLOOKUP(D7221,'NZ40-POPT_tech_groups'!A:B,2,FALSE)</f>
        <v>NZ40-ENE-1-RESBDG</v>
      </c>
      <c r="F7221" s="3">
        <f>_xlfn.IFNA(_xlfn.IFNA(VLOOKUP(D7221,'Energy Share'!B:D,3,FALSE),VLOOKUP(LEFT(D7221,LEN(D7221)-2),'Energy Share'!B:D,3,FALSE)),0)*HLOOKUP(C7221,'Energy Share'!$I$2:$AL$3,2,FALSE)*VLOOKUP(LEFT(D7221,6),'Energy Share'!$I$6:$J$14,2,FALSE)</f>
        <v>0</v>
      </c>
    </row>
    <row r="7222" spans="1:6" hidden="1" x14ac:dyDescent="0.3">
      <c r="A7222">
        <f>IF(IFERROR(_xlfn.NUMBERVALUE(RIGHT(D7222,2))=C7222-2000,TRUE),1,0)*_xlfn.IFNA(VLOOKUP(LEFT(RIGHT(D7222,LEN(D7222)-6),LEN(RIGHT(D7222,LEN(D7222)-6))-3),'Filter Fuel'!$A$3:$I$29,HLOOKUP(LEFT(D7222,6),'Filter Fuel'!$B$1:$I$2,2,FALSE),FALSE),1)*IF(F7222=0,0,1)</f>
        <v>0</v>
      </c>
      <c r="B7222" t="s">
        <v>2</v>
      </c>
      <c r="C7222">
        <f t="shared" si="214"/>
        <v>2044</v>
      </c>
      <c r="D7222" t="str">
        <f t="shared" si="215"/>
        <v>COMBDGBWPIMP</v>
      </c>
      <c r="E7222" t="str">
        <f>VLOOKUP(D7222,'NZ40-POPT_tech_groups'!A:B,2,FALSE)</f>
        <v>NZ40-ENE-1-COMBDG</v>
      </c>
      <c r="F7222" s="3">
        <f>_xlfn.IFNA(_xlfn.IFNA(VLOOKUP(D7222,'Energy Share'!B:D,3,FALSE),VLOOKUP(LEFT(D7222,LEN(D7222)-2),'Energy Share'!B:D,3,FALSE)),0)*HLOOKUP(C7222,'Energy Share'!$I$2:$AL$3,2,FALSE)*VLOOKUP(LEFT(D7222,6),'Energy Share'!$I$6:$J$14,2,FALSE)</f>
        <v>0</v>
      </c>
    </row>
    <row r="7223" spans="1:6" hidden="1" x14ac:dyDescent="0.3">
      <c r="A7223">
        <f>IF(IFERROR(_xlfn.NUMBERVALUE(RIGHT(D7223,2))=C7223-2000,TRUE),1,0)*_xlfn.IFNA(VLOOKUP(LEFT(RIGHT(D7223,LEN(D7223)-6),LEN(RIGHT(D7223,LEN(D7223)-6))-3),'Filter Fuel'!$A$3:$I$29,HLOOKUP(LEFT(D7223,6),'Filter Fuel'!$B$1:$I$2,2,FALSE),FALSE),1)*IF(F7223=0,0,1)</f>
        <v>0</v>
      </c>
      <c r="B7223" t="s">
        <v>2</v>
      </c>
      <c r="C7223">
        <f t="shared" si="214"/>
        <v>2044</v>
      </c>
      <c r="D7223" t="str">
        <f t="shared" si="215"/>
        <v>PUBBDGBWPIMP</v>
      </c>
      <c r="E7223" t="str">
        <f>VLOOKUP(D7223,'NZ40-POPT_tech_groups'!A:B,2,FALSE)</f>
        <v>NZ40-ENE-1-PUBBDG</v>
      </c>
      <c r="F7223" s="3">
        <f>_xlfn.IFNA(_xlfn.IFNA(VLOOKUP(D7223,'Energy Share'!B:D,3,FALSE),VLOOKUP(LEFT(D7223,LEN(D7223)-2),'Energy Share'!B:D,3,FALSE)),0)*HLOOKUP(C7223,'Energy Share'!$I$2:$AL$3,2,FALSE)*VLOOKUP(LEFT(D7223,6),'Energy Share'!$I$6:$J$14,2,FALSE)</f>
        <v>0</v>
      </c>
    </row>
    <row r="7224" spans="1:6" hidden="1" x14ac:dyDescent="0.3">
      <c r="A7224">
        <f>IF(IFERROR(_xlfn.NUMBERVALUE(RIGHT(D7224,2))=C7224-2000,TRUE),1,0)*_xlfn.IFNA(VLOOKUP(LEFT(RIGHT(D7224,LEN(D7224)-6),LEN(RIGHT(D7224,LEN(D7224)-6))-3),'Filter Fuel'!$A$3:$I$29,HLOOKUP(LEFT(D7224,6),'Filter Fuel'!$B$1:$I$2,2,FALSE),FALSE),1)*IF(F7224=0,0,1)</f>
        <v>0</v>
      </c>
      <c r="B7224" t="s">
        <v>2</v>
      </c>
      <c r="C7224">
        <f t="shared" si="214"/>
        <v>2044</v>
      </c>
      <c r="D7224" t="str">
        <f t="shared" si="215"/>
        <v>RESBDGBWPIMP</v>
      </c>
      <c r="E7224" t="str">
        <f>VLOOKUP(D7224,'NZ40-POPT_tech_groups'!A:B,2,FALSE)</f>
        <v>NZ40-ENE-1-RESBDG</v>
      </c>
      <c r="F7224" s="3">
        <f>_xlfn.IFNA(_xlfn.IFNA(VLOOKUP(D7224,'Energy Share'!B:D,3,FALSE),VLOOKUP(LEFT(D7224,LEN(D7224)-2),'Energy Share'!B:D,3,FALSE)),0)*HLOOKUP(C7224,'Energy Share'!$I$2:$AL$3,2,FALSE)*VLOOKUP(LEFT(D7224,6),'Energy Share'!$I$6:$J$14,2,FALSE)</f>
        <v>0</v>
      </c>
    </row>
    <row r="7225" spans="1:6" hidden="1" x14ac:dyDescent="0.3">
      <c r="A7225">
        <f>IF(IFERROR(_xlfn.NUMBERVALUE(RIGHT(D7225,2))=C7225-2000,TRUE),1,0)*_xlfn.IFNA(VLOOKUP(LEFT(RIGHT(D7225,LEN(D7225)-6),LEN(RIGHT(D7225,LEN(D7225)-6))-3),'Filter Fuel'!$A$3:$I$29,HLOOKUP(LEFT(D7225,6),'Filter Fuel'!$B$1:$I$2,2,FALSE),FALSE),1)*IF(F7225=0,0,1)</f>
        <v>0</v>
      </c>
      <c r="B7225" t="s">
        <v>2</v>
      </c>
      <c r="C7225">
        <f t="shared" si="214"/>
        <v>2044</v>
      </c>
      <c r="D7225" t="str">
        <f t="shared" si="215"/>
        <v>FRETRACETHIMP</v>
      </c>
      <c r="E7225" t="str">
        <f>VLOOKUP(D7225,'NZ40-POPT_tech_groups'!A:B,2,FALSE)</f>
        <v>NZ40-ENE-1-FRETRA</v>
      </c>
      <c r="F7225" s="3">
        <f>_xlfn.IFNA(_xlfn.IFNA(VLOOKUP(D7225,'Energy Share'!B:D,3,FALSE),VLOOKUP(LEFT(D7225,LEN(D7225)-2),'Energy Share'!B:D,3,FALSE)),0)*HLOOKUP(C7225,'Energy Share'!$I$2:$AL$3,2,FALSE)*VLOOKUP(LEFT(D7225,6),'Energy Share'!$I$6:$J$14,2,FALSE)</f>
        <v>0</v>
      </c>
    </row>
    <row r="7226" spans="1:6" hidden="1" x14ac:dyDescent="0.3">
      <c r="A7226">
        <f>IF(IFERROR(_xlfn.NUMBERVALUE(RIGHT(D7226,2))=C7226-2000,TRUE),1,0)*_xlfn.IFNA(VLOOKUP(LEFT(RIGHT(D7226,LEN(D7226)-6),LEN(RIGHT(D7226,LEN(D7226)-6))-3),'Filter Fuel'!$A$3:$I$29,HLOOKUP(LEFT(D7226,6),'Filter Fuel'!$B$1:$I$2,2,FALSE),FALSE),1)*IF(F7226=0,0,1)</f>
        <v>0</v>
      </c>
      <c r="B7226" t="s">
        <v>2</v>
      </c>
      <c r="C7226">
        <f t="shared" si="214"/>
        <v>2044</v>
      </c>
      <c r="D7226" t="str">
        <f t="shared" si="215"/>
        <v>PASTRACETHIMP</v>
      </c>
      <c r="E7226" t="str">
        <f>VLOOKUP(D7226,'NZ40-POPT_tech_groups'!A:B,2,FALSE)</f>
        <v>NZ40-ENE-1-PASTRA</v>
      </c>
      <c r="F7226" s="3">
        <f>_xlfn.IFNA(_xlfn.IFNA(VLOOKUP(D7226,'Energy Share'!B:D,3,FALSE),VLOOKUP(LEFT(D7226,LEN(D7226)-2),'Energy Share'!B:D,3,FALSE)),0)*HLOOKUP(C7226,'Energy Share'!$I$2:$AL$3,2,FALSE)*VLOOKUP(LEFT(D7226,6),'Energy Share'!$I$6:$J$14,2,FALSE)</f>
        <v>0</v>
      </c>
    </row>
    <row r="7227" spans="1:6" hidden="1" x14ac:dyDescent="0.3">
      <c r="A7227">
        <f>IF(IFERROR(_xlfn.NUMBERVALUE(RIGHT(D7227,2))=C7227-2000,TRUE),1,0)*_xlfn.IFNA(VLOOKUP(LEFT(RIGHT(D7227,LEN(D7227)-6),LEN(RIGHT(D7227,LEN(D7227)-6))-3),'Filter Fuel'!$A$3:$I$29,HLOOKUP(LEFT(D7227,6),'Filter Fuel'!$B$1:$I$2,2,FALSE),FALSE),1)*IF(F7227=0,0,1)</f>
        <v>0</v>
      </c>
      <c r="B7227" t="s">
        <v>2</v>
      </c>
      <c r="C7227">
        <f t="shared" si="214"/>
        <v>2044</v>
      </c>
      <c r="D7227" t="str">
        <f t="shared" si="215"/>
        <v>PUBTRACETHIMP</v>
      </c>
      <c r="E7227" t="str">
        <f>VLOOKUP(D7227,'NZ40-POPT_tech_groups'!A:B,2,FALSE)</f>
        <v>NZ40-ENE-1-PUBTRA</v>
      </c>
      <c r="F7227" s="3">
        <f>_xlfn.IFNA(_xlfn.IFNA(VLOOKUP(D7227,'Energy Share'!B:D,3,FALSE),VLOOKUP(LEFT(D7227,LEN(D7227)-2),'Energy Share'!B:D,3,FALSE)),0)*HLOOKUP(C7227,'Energy Share'!$I$2:$AL$3,2,FALSE)*VLOOKUP(LEFT(D7227,6),'Energy Share'!$I$6:$J$14,2,FALSE)</f>
        <v>0</v>
      </c>
    </row>
    <row r="7228" spans="1:6" hidden="1" x14ac:dyDescent="0.3">
      <c r="A7228">
        <f>IF(IFERROR(_xlfn.NUMBERVALUE(RIGHT(D7228,2))=C7228-2000,TRUE),1,0)*_xlfn.IFNA(VLOOKUP(LEFT(RIGHT(D7228,LEN(D7228)-6),LEN(RIGHT(D7228,LEN(D7228)-6))-3),'Filter Fuel'!$A$3:$I$29,HLOOKUP(LEFT(D7228,6),'Filter Fuel'!$B$1:$I$2,2,FALSE),FALSE),1)*IF(F7228=0,0,1)</f>
        <v>0</v>
      </c>
      <c r="B7228" t="s">
        <v>2</v>
      </c>
      <c r="C7228">
        <f t="shared" si="214"/>
        <v>2044</v>
      </c>
      <c r="D7228" t="str">
        <f t="shared" si="215"/>
        <v>INDBDGCOAIMP</v>
      </c>
      <c r="E7228" t="str">
        <f>VLOOKUP(D7228,'NZ40-POPT_tech_groups'!A:B,2,FALSE)</f>
        <v>NZ40-ENE-1-INDBDG</v>
      </c>
      <c r="F7228" s="3">
        <f>_xlfn.IFNA(_xlfn.IFNA(VLOOKUP(D7228,'Energy Share'!B:D,3,FALSE),VLOOKUP(LEFT(D7228,LEN(D7228)-2),'Energy Share'!B:D,3,FALSE)),0)*HLOOKUP(C7228,'Energy Share'!$I$2:$AL$3,2,FALSE)*VLOOKUP(LEFT(D7228,6),'Energy Share'!$I$6:$J$14,2,FALSE)</f>
        <v>0</v>
      </c>
    </row>
    <row r="7229" spans="1:6" hidden="1" x14ac:dyDescent="0.3">
      <c r="A7229">
        <f>IF(IFERROR(_xlfn.NUMBERVALUE(RIGHT(D7229,2))=C7229-2000,TRUE),1,0)*_xlfn.IFNA(VLOOKUP(LEFT(RIGHT(D7229,LEN(D7229)-6),LEN(RIGHT(D7229,LEN(D7229)-6))-3),'Filter Fuel'!$A$3:$I$29,HLOOKUP(LEFT(D7229,6),'Filter Fuel'!$B$1:$I$2,2,FALSE),FALSE),1)*IF(F7229=0,0,1)</f>
        <v>0</v>
      </c>
      <c r="B7229" t="s">
        <v>2</v>
      </c>
      <c r="C7229">
        <f t="shared" si="214"/>
        <v>2044</v>
      </c>
      <c r="D7229" t="str">
        <f t="shared" si="215"/>
        <v>INDBDGCOKIMP</v>
      </c>
      <c r="E7229" t="str">
        <f>VLOOKUP(D7229,'NZ40-POPT_tech_groups'!A:B,2,FALSE)</f>
        <v>NZ40-ENE-1-INDBDG</v>
      </c>
      <c r="F7229" s="3">
        <f>_xlfn.IFNA(_xlfn.IFNA(VLOOKUP(D7229,'Energy Share'!B:D,3,FALSE),VLOOKUP(LEFT(D7229,LEN(D7229)-2),'Energy Share'!B:D,3,FALSE)),0)*HLOOKUP(C7229,'Energy Share'!$I$2:$AL$3,2,FALSE)*VLOOKUP(LEFT(D7229,6),'Energy Share'!$I$6:$J$14,2,FALSE)</f>
        <v>0</v>
      </c>
    </row>
    <row r="7230" spans="1:6" hidden="1" x14ac:dyDescent="0.3">
      <c r="A7230">
        <f>IF(IFERROR(_xlfn.NUMBERVALUE(RIGHT(D7230,2))=C7230-2000,TRUE),1,0)*_xlfn.IFNA(VLOOKUP(LEFT(RIGHT(D7230,LEN(D7230)-6),LEN(RIGHT(D7230,LEN(D7230)-6))-3),'Filter Fuel'!$A$3:$I$29,HLOOKUP(LEFT(D7230,6),'Filter Fuel'!$B$1:$I$2,2,FALSE),FALSE),1)*IF(F7230=0,0,1)</f>
        <v>0</v>
      </c>
      <c r="B7230" t="s">
        <v>2</v>
      </c>
      <c r="C7230">
        <f t="shared" si="214"/>
        <v>2044</v>
      </c>
      <c r="D7230" t="str">
        <f t="shared" si="215"/>
        <v>FRETRADSLIMP</v>
      </c>
      <c r="E7230" t="str">
        <f>VLOOKUP(D7230,'NZ40-POPT_tech_groups'!A:B,2,FALSE)</f>
        <v>NZ40-ENE-1-FRETRA</v>
      </c>
      <c r="F7230" s="3">
        <f>_xlfn.IFNA(_xlfn.IFNA(VLOOKUP(D7230,'Energy Share'!B:D,3,FALSE),VLOOKUP(LEFT(D7230,LEN(D7230)-2),'Energy Share'!B:D,3,FALSE)),0)*HLOOKUP(C7230,'Energy Share'!$I$2:$AL$3,2,FALSE)*VLOOKUP(LEFT(D7230,6),'Energy Share'!$I$6:$J$14,2,FALSE)</f>
        <v>0</v>
      </c>
    </row>
    <row r="7231" spans="1:6" hidden="1" x14ac:dyDescent="0.3">
      <c r="A7231">
        <f>IF(IFERROR(_xlfn.NUMBERVALUE(RIGHT(D7231,2))=C7231-2000,TRUE),1,0)*_xlfn.IFNA(VLOOKUP(LEFT(RIGHT(D7231,LEN(D7231)-6),LEN(RIGHT(D7231,LEN(D7231)-6))-3),'Filter Fuel'!$A$3:$I$29,HLOOKUP(LEFT(D7231,6),'Filter Fuel'!$B$1:$I$2,2,FALSE),FALSE),1)*IF(F7231=0,0,1)</f>
        <v>0</v>
      </c>
      <c r="B7231" t="s">
        <v>2</v>
      </c>
      <c r="C7231">
        <f t="shared" si="214"/>
        <v>2044</v>
      </c>
      <c r="D7231" t="str">
        <f t="shared" si="215"/>
        <v>PASTRADSLIMP</v>
      </c>
      <c r="E7231" t="str">
        <f>VLOOKUP(D7231,'NZ40-POPT_tech_groups'!A:B,2,FALSE)</f>
        <v>NZ40-ENE-1-PASTRA</v>
      </c>
      <c r="F7231" s="3">
        <f>_xlfn.IFNA(_xlfn.IFNA(VLOOKUP(D7231,'Energy Share'!B:D,3,FALSE),VLOOKUP(LEFT(D7231,LEN(D7231)-2),'Energy Share'!B:D,3,FALSE)),0)*HLOOKUP(C7231,'Energy Share'!$I$2:$AL$3,2,FALSE)*VLOOKUP(LEFT(D7231,6),'Energy Share'!$I$6:$J$14,2,FALSE)</f>
        <v>0</v>
      </c>
    </row>
    <row r="7232" spans="1:6" hidden="1" x14ac:dyDescent="0.3">
      <c r="A7232">
        <f>IF(IFERROR(_xlfn.NUMBERVALUE(RIGHT(D7232,2))=C7232-2000,TRUE),1,0)*_xlfn.IFNA(VLOOKUP(LEFT(RIGHT(D7232,LEN(D7232)-6),LEN(RIGHT(D7232,LEN(D7232)-6))-3),'Filter Fuel'!$A$3:$I$29,HLOOKUP(LEFT(D7232,6),'Filter Fuel'!$B$1:$I$2,2,FALSE),FALSE),1)*IF(F7232=0,0,1)</f>
        <v>0</v>
      </c>
      <c r="B7232" t="s">
        <v>2</v>
      </c>
      <c r="C7232">
        <f t="shared" si="214"/>
        <v>2044</v>
      </c>
      <c r="D7232" t="str">
        <f t="shared" si="215"/>
        <v>PUBTRADSLIMP</v>
      </c>
      <c r="E7232" t="str">
        <f>VLOOKUP(D7232,'NZ40-POPT_tech_groups'!A:B,2,FALSE)</f>
        <v>NZ40-ENE-1-PUBTRA</v>
      </c>
      <c r="F7232" s="3">
        <f>_xlfn.IFNA(_xlfn.IFNA(VLOOKUP(D7232,'Energy Share'!B:D,3,FALSE),VLOOKUP(LEFT(D7232,LEN(D7232)-2),'Energy Share'!B:D,3,FALSE)),0)*HLOOKUP(C7232,'Energy Share'!$I$2:$AL$3,2,FALSE)*VLOOKUP(LEFT(D7232,6),'Energy Share'!$I$6:$J$14,2,FALSE)</f>
        <v>0</v>
      </c>
    </row>
    <row r="7233" spans="1:6" hidden="1" x14ac:dyDescent="0.3">
      <c r="A7233">
        <f>IF(IFERROR(_xlfn.NUMBERVALUE(RIGHT(D7233,2))=C7233-2000,TRUE),1,0)*_xlfn.IFNA(VLOOKUP(LEFT(RIGHT(D7233,LEN(D7233)-6),LEN(RIGHT(D7233,LEN(D7233)-6))-3),'Filter Fuel'!$A$3:$I$29,HLOOKUP(LEFT(D7233,6),'Filter Fuel'!$B$1:$I$2,2,FALSE),FALSE),1)*IF(F7233=0,0,1)</f>
        <v>0</v>
      </c>
      <c r="B7233" t="s">
        <v>2</v>
      </c>
      <c r="C7233">
        <f t="shared" si="214"/>
        <v>2044</v>
      </c>
      <c r="D7233" t="str">
        <f t="shared" si="215"/>
        <v>COMBDGELCIMP16</v>
      </c>
      <c r="E7233" t="str">
        <f>VLOOKUP(D7233,'NZ40-POPT_tech_groups'!A:B,2,FALSE)</f>
        <v>NZ40-ENE-1-COMBDG</v>
      </c>
      <c r="F7233" s="3">
        <f>_xlfn.IFNA(_xlfn.IFNA(VLOOKUP(D7233,'Energy Share'!B:D,3,FALSE),VLOOKUP(LEFT(D7233,LEN(D7233)-2),'Energy Share'!B:D,3,FALSE)),0)*HLOOKUP(C7233,'Energy Share'!$I$2:$AL$3,2,FALSE)*VLOOKUP(LEFT(D7233,6),'Energy Share'!$I$6:$J$14,2,FALSE)</f>
        <v>0</v>
      </c>
    </row>
    <row r="7234" spans="1:6" hidden="1" x14ac:dyDescent="0.3">
      <c r="A7234">
        <f>IF(IFERROR(_xlfn.NUMBERVALUE(RIGHT(D7234,2))=C7234-2000,TRUE),1,0)*_xlfn.IFNA(VLOOKUP(LEFT(RIGHT(D7234,LEN(D7234)-6),LEN(RIGHT(D7234,LEN(D7234)-6))-3),'Filter Fuel'!$A$3:$I$29,HLOOKUP(LEFT(D7234,6),'Filter Fuel'!$B$1:$I$2,2,FALSE),FALSE),1)*IF(F7234=0,0,1)</f>
        <v>0</v>
      </c>
      <c r="B7234" t="s">
        <v>2</v>
      </c>
      <c r="C7234">
        <f t="shared" si="214"/>
        <v>2044</v>
      </c>
      <c r="D7234" t="str">
        <f t="shared" si="215"/>
        <v>COMBDGELCIMP17</v>
      </c>
      <c r="E7234" t="str">
        <f>VLOOKUP(D7234,'NZ40-POPT_tech_groups'!A:B,2,FALSE)</f>
        <v>NZ40-ENE-1-COMBDG</v>
      </c>
      <c r="F7234" s="3">
        <f>_xlfn.IFNA(_xlfn.IFNA(VLOOKUP(D7234,'Energy Share'!B:D,3,FALSE),VLOOKUP(LEFT(D7234,LEN(D7234)-2),'Energy Share'!B:D,3,FALSE)),0)*HLOOKUP(C7234,'Energy Share'!$I$2:$AL$3,2,FALSE)*VLOOKUP(LEFT(D7234,6),'Energy Share'!$I$6:$J$14,2,FALSE)</f>
        <v>0</v>
      </c>
    </row>
    <row r="7235" spans="1:6" hidden="1" x14ac:dyDescent="0.3">
      <c r="A7235">
        <f>IF(IFERROR(_xlfn.NUMBERVALUE(RIGHT(D7235,2))=C7235-2000,TRUE),1,0)*_xlfn.IFNA(VLOOKUP(LEFT(RIGHT(D7235,LEN(D7235)-6),LEN(RIGHT(D7235,LEN(D7235)-6))-3),'Filter Fuel'!$A$3:$I$29,HLOOKUP(LEFT(D7235,6),'Filter Fuel'!$B$1:$I$2,2,FALSE),FALSE),1)*IF(F7235=0,0,1)</f>
        <v>0</v>
      </c>
      <c r="B7235" t="s">
        <v>2</v>
      </c>
      <c r="C7235">
        <f t="shared" si="214"/>
        <v>2044</v>
      </c>
      <c r="D7235" t="str">
        <f t="shared" si="215"/>
        <v>COMBDGELCIMP18</v>
      </c>
      <c r="E7235" t="str">
        <f>VLOOKUP(D7235,'NZ40-POPT_tech_groups'!A:B,2,FALSE)</f>
        <v>NZ40-ENE-1-COMBDG</v>
      </c>
      <c r="F7235" s="3">
        <f>_xlfn.IFNA(_xlfn.IFNA(VLOOKUP(D7235,'Energy Share'!B:D,3,FALSE),VLOOKUP(LEFT(D7235,LEN(D7235)-2),'Energy Share'!B:D,3,FALSE)),0)*HLOOKUP(C7235,'Energy Share'!$I$2:$AL$3,2,FALSE)*VLOOKUP(LEFT(D7235,6),'Energy Share'!$I$6:$J$14,2,FALSE)</f>
        <v>0</v>
      </c>
    </row>
    <row r="7236" spans="1:6" hidden="1" x14ac:dyDescent="0.3">
      <c r="A7236">
        <f>IF(IFERROR(_xlfn.NUMBERVALUE(RIGHT(D7236,2))=C7236-2000,TRUE),1,0)*_xlfn.IFNA(VLOOKUP(LEFT(RIGHT(D7236,LEN(D7236)-6),LEN(RIGHT(D7236,LEN(D7236)-6))-3),'Filter Fuel'!$A$3:$I$29,HLOOKUP(LEFT(D7236,6),'Filter Fuel'!$B$1:$I$2,2,FALSE),FALSE),1)*IF(F7236=0,0,1)</f>
        <v>0</v>
      </c>
      <c r="B7236" t="s">
        <v>2</v>
      </c>
      <c r="C7236">
        <f t="shared" si="214"/>
        <v>2044</v>
      </c>
      <c r="D7236" t="str">
        <f t="shared" si="215"/>
        <v>COMBDGELCIMP19</v>
      </c>
      <c r="E7236" t="str">
        <f>VLOOKUP(D7236,'NZ40-POPT_tech_groups'!A:B,2,FALSE)</f>
        <v>NZ40-ENE-1-COMBDG</v>
      </c>
      <c r="F7236" s="3">
        <f>_xlfn.IFNA(_xlfn.IFNA(VLOOKUP(D7236,'Energy Share'!B:D,3,FALSE),VLOOKUP(LEFT(D7236,LEN(D7236)-2),'Energy Share'!B:D,3,FALSE)),0)*HLOOKUP(C7236,'Energy Share'!$I$2:$AL$3,2,FALSE)*VLOOKUP(LEFT(D7236,6),'Energy Share'!$I$6:$J$14,2,FALSE)</f>
        <v>0</v>
      </c>
    </row>
    <row r="7237" spans="1:6" hidden="1" x14ac:dyDescent="0.3">
      <c r="A7237">
        <f>IF(IFERROR(_xlfn.NUMBERVALUE(RIGHT(D7237,2))=C7237-2000,TRUE),1,0)*_xlfn.IFNA(VLOOKUP(LEFT(RIGHT(D7237,LEN(D7237)-6),LEN(RIGHT(D7237,LEN(D7237)-6))-3),'Filter Fuel'!$A$3:$I$29,HLOOKUP(LEFT(D7237,6),'Filter Fuel'!$B$1:$I$2,2,FALSE),FALSE),1)*IF(F7237=0,0,1)</f>
        <v>0</v>
      </c>
      <c r="B7237" t="s">
        <v>2</v>
      </c>
      <c r="C7237">
        <f t="shared" si="214"/>
        <v>2044</v>
      </c>
      <c r="D7237" t="str">
        <f t="shared" si="215"/>
        <v>COMBDGELCIMP20</v>
      </c>
      <c r="E7237" t="str">
        <f>VLOOKUP(D7237,'NZ40-POPT_tech_groups'!A:B,2,FALSE)</f>
        <v>NZ40-ENE-1-COMBDG</v>
      </c>
      <c r="F7237" s="3">
        <f>_xlfn.IFNA(_xlfn.IFNA(VLOOKUP(D7237,'Energy Share'!B:D,3,FALSE),VLOOKUP(LEFT(D7237,LEN(D7237)-2),'Energy Share'!B:D,3,FALSE)),0)*HLOOKUP(C7237,'Energy Share'!$I$2:$AL$3,2,FALSE)*VLOOKUP(LEFT(D7237,6),'Energy Share'!$I$6:$J$14,2,FALSE)</f>
        <v>0</v>
      </c>
    </row>
    <row r="7238" spans="1:6" hidden="1" x14ac:dyDescent="0.3">
      <c r="A7238">
        <f>IF(IFERROR(_xlfn.NUMBERVALUE(RIGHT(D7238,2))=C7238-2000,TRUE),1,0)*_xlfn.IFNA(VLOOKUP(LEFT(RIGHT(D7238,LEN(D7238)-6),LEN(RIGHT(D7238,LEN(D7238)-6))-3),'Filter Fuel'!$A$3:$I$29,HLOOKUP(LEFT(D7238,6),'Filter Fuel'!$B$1:$I$2,2,FALSE),FALSE),1)*IF(F7238=0,0,1)</f>
        <v>0</v>
      </c>
      <c r="B7238" t="s">
        <v>2</v>
      </c>
      <c r="C7238">
        <f t="shared" si="214"/>
        <v>2044</v>
      </c>
      <c r="D7238" t="str">
        <f t="shared" si="215"/>
        <v>COMBDGELCIMP21</v>
      </c>
      <c r="E7238" t="str">
        <f>VLOOKUP(D7238,'NZ40-POPT_tech_groups'!A:B,2,FALSE)</f>
        <v>NZ40-ENE-1-COMBDG</v>
      </c>
      <c r="F7238" s="3">
        <f>_xlfn.IFNA(_xlfn.IFNA(VLOOKUP(D7238,'Energy Share'!B:D,3,FALSE),VLOOKUP(LEFT(D7238,LEN(D7238)-2),'Energy Share'!B:D,3,FALSE)),0)*HLOOKUP(C7238,'Energy Share'!$I$2:$AL$3,2,FALSE)*VLOOKUP(LEFT(D7238,6),'Energy Share'!$I$6:$J$14,2,FALSE)</f>
        <v>0</v>
      </c>
    </row>
    <row r="7239" spans="1:6" hidden="1" x14ac:dyDescent="0.3">
      <c r="A7239">
        <f>IF(IFERROR(_xlfn.NUMBERVALUE(RIGHT(D7239,2))=C7239-2000,TRUE),1,0)*_xlfn.IFNA(VLOOKUP(LEFT(RIGHT(D7239,LEN(D7239)-6),LEN(RIGHT(D7239,LEN(D7239)-6))-3),'Filter Fuel'!$A$3:$I$29,HLOOKUP(LEFT(D7239,6),'Filter Fuel'!$B$1:$I$2,2,FALSE),FALSE),1)*IF(F7239=0,0,1)</f>
        <v>0</v>
      </c>
      <c r="B7239" t="s">
        <v>2</v>
      </c>
      <c r="C7239">
        <f t="shared" si="214"/>
        <v>2044</v>
      </c>
      <c r="D7239" t="str">
        <f t="shared" si="215"/>
        <v>COMBDGELCIMP22</v>
      </c>
      <c r="E7239" t="str">
        <f>VLOOKUP(D7239,'NZ40-POPT_tech_groups'!A:B,2,FALSE)</f>
        <v>NZ40-ENE-1-COMBDG</v>
      </c>
      <c r="F7239" s="3">
        <f>_xlfn.IFNA(_xlfn.IFNA(VLOOKUP(D7239,'Energy Share'!B:D,3,FALSE),VLOOKUP(LEFT(D7239,LEN(D7239)-2),'Energy Share'!B:D,3,FALSE)),0)*HLOOKUP(C7239,'Energy Share'!$I$2:$AL$3,2,FALSE)*VLOOKUP(LEFT(D7239,6),'Energy Share'!$I$6:$J$14,2,FALSE)</f>
        <v>0</v>
      </c>
    </row>
    <row r="7240" spans="1:6" hidden="1" x14ac:dyDescent="0.3">
      <c r="A7240">
        <f>IF(IFERROR(_xlfn.NUMBERVALUE(RIGHT(D7240,2))=C7240-2000,TRUE),1,0)*_xlfn.IFNA(VLOOKUP(LEFT(RIGHT(D7240,LEN(D7240)-6),LEN(RIGHT(D7240,LEN(D7240)-6))-3),'Filter Fuel'!$A$3:$I$29,HLOOKUP(LEFT(D7240,6),'Filter Fuel'!$B$1:$I$2,2,FALSE),FALSE),1)*IF(F7240=0,0,1)</f>
        <v>0</v>
      </c>
      <c r="B7240" t="s">
        <v>2</v>
      </c>
      <c r="C7240">
        <f t="shared" si="214"/>
        <v>2044</v>
      </c>
      <c r="D7240" t="str">
        <f t="shared" si="215"/>
        <v>COMBDGELCIMP23</v>
      </c>
      <c r="E7240" t="str">
        <f>VLOOKUP(D7240,'NZ40-POPT_tech_groups'!A:B,2,FALSE)</f>
        <v>NZ40-ENE-1-COMBDG</v>
      </c>
      <c r="F7240" s="3">
        <f>_xlfn.IFNA(_xlfn.IFNA(VLOOKUP(D7240,'Energy Share'!B:D,3,FALSE),VLOOKUP(LEFT(D7240,LEN(D7240)-2),'Energy Share'!B:D,3,FALSE)),0)*HLOOKUP(C7240,'Energy Share'!$I$2:$AL$3,2,FALSE)*VLOOKUP(LEFT(D7240,6),'Energy Share'!$I$6:$J$14,2,FALSE)</f>
        <v>0</v>
      </c>
    </row>
    <row r="7241" spans="1:6" hidden="1" x14ac:dyDescent="0.3">
      <c r="A7241">
        <f>IF(IFERROR(_xlfn.NUMBERVALUE(RIGHT(D7241,2))=C7241-2000,TRUE),1,0)*_xlfn.IFNA(VLOOKUP(LEFT(RIGHT(D7241,LEN(D7241)-6),LEN(RIGHT(D7241,LEN(D7241)-6))-3),'Filter Fuel'!$A$3:$I$29,HLOOKUP(LEFT(D7241,6),'Filter Fuel'!$B$1:$I$2,2,FALSE),FALSE),1)*IF(F7241=0,0,1)</f>
        <v>0</v>
      </c>
      <c r="B7241" t="s">
        <v>2</v>
      </c>
      <c r="C7241">
        <f t="shared" si="214"/>
        <v>2044</v>
      </c>
      <c r="D7241" t="str">
        <f t="shared" si="215"/>
        <v>COMBDGELCIMP24</v>
      </c>
      <c r="E7241" t="str">
        <f>VLOOKUP(D7241,'NZ40-POPT_tech_groups'!A:B,2,FALSE)</f>
        <v>NZ40-ENE-1-COMBDG</v>
      </c>
      <c r="F7241" s="3">
        <f>_xlfn.IFNA(_xlfn.IFNA(VLOOKUP(D7241,'Energy Share'!B:D,3,FALSE),VLOOKUP(LEFT(D7241,LEN(D7241)-2),'Energy Share'!B:D,3,FALSE)),0)*HLOOKUP(C7241,'Energy Share'!$I$2:$AL$3,2,FALSE)*VLOOKUP(LEFT(D7241,6),'Energy Share'!$I$6:$J$14,2,FALSE)</f>
        <v>0</v>
      </c>
    </row>
    <row r="7242" spans="1:6" hidden="1" x14ac:dyDescent="0.3">
      <c r="A7242">
        <f>IF(IFERROR(_xlfn.NUMBERVALUE(RIGHT(D7242,2))=C7242-2000,TRUE),1,0)*_xlfn.IFNA(VLOOKUP(LEFT(RIGHT(D7242,LEN(D7242)-6),LEN(RIGHT(D7242,LEN(D7242)-6))-3),'Filter Fuel'!$A$3:$I$29,HLOOKUP(LEFT(D7242,6),'Filter Fuel'!$B$1:$I$2,2,FALSE),FALSE),1)*IF(F7242=0,0,1)</f>
        <v>0</v>
      </c>
      <c r="B7242" t="s">
        <v>2</v>
      </c>
      <c r="C7242">
        <f t="shared" si="214"/>
        <v>2044</v>
      </c>
      <c r="D7242" t="str">
        <f t="shared" si="215"/>
        <v>COMBDGELCIMP25</v>
      </c>
      <c r="E7242" t="str">
        <f>VLOOKUP(D7242,'NZ40-POPT_tech_groups'!A:B,2,FALSE)</f>
        <v>NZ40-ENE-1-COMBDG</v>
      </c>
      <c r="F7242" s="3">
        <f>_xlfn.IFNA(_xlfn.IFNA(VLOOKUP(D7242,'Energy Share'!B:D,3,FALSE),VLOOKUP(LEFT(D7242,LEN(D7242)-2),'Energy Share'!B:D,3,FALSE)),0)*HLOOKUP(C7242,'Energy Share'!$I$2:$AL$3,2,FALSE)*VLOOKUP(LEFT(D7242,6),'Energy Share'!$I$6:$J$14,2,FALSE)</f>
        <v>0</v>
      </c>
    </row>
    <row r="7243" spans="1:6" hidden="1" x14ac:dyDescent="0.3">
      <c r="A7243">
        <f>IF(IFERROR(_xlfn.NUMBERVALUE(RIGHT(D7243,2))=C7243-2000,TRUE),1,0)*_xlfn.IFNA(VLOOKUP(LEFT(RIGHT(D7243,LEN(D7243)-6),LEN(RIGHT(D7243,LEN(D7243)-6))-3),'Filter Fuel'!$A$3:$I$29,HLOOKUP(LEFT(D7243,6),'Filter Fuel'!$B$1:$I$2,2,FALSE),FALSE),1)*IF(F7243=0,0,1)</f>
        <v>0</v>
      </c>
      <c r="B7243" t="s">
        <v>2</v>
      </c>
      <c r="C7243">
        <f t="shared" si="214"/>
        <v>2044</v>
      </c>
      <c r="D7243" t="str">
        <f t="shared" si="215"/>
        <v>COMBDGELCIMP26</v>
      </c>
      <c r="E7243" t="str">
        <f>VLOOKUP(D7243,'NZ40-POPT_tech_groups'!A:B,2,FALSE)</f>
        <v>NZ40-ENE-1-COMBDG</v>
      </c>
      <c r="F7243" s="3">
        <f>_xlfn.IFNA(_xlfn.IFNA(VLOOKUP(D7243,'Energy Share'!B:D,3,FALSE),VLOOKUP(LEFT(D7243,LEN(D7243)-2),'Energy Share'!B:D,3,FALSE)),0)*HLOOKUP(C7243,'Energy Share'!$I$2:$AL$3,2,FALSE)*VLOOKUP(LEFT(D7243,6),'Energy Share'!$I$6:$J$14,2,FALSE)</f>
        <v>0</v>
      </c>
    </row>
    <row r="7244" spans="1:6" hidden="1" x14ac:dyDescent="0.3">
      <c r="A7244">
        <f>IF(IFERROR(_xlfn.NUMBERVALUE(RIGHT(D7244,2))=C7244-2000,TRUE),1,0)*_xlfn.IFNA(VLOOKUP(LEFT(RIGHT(D7244,LEN(D7244)-6),LEN(RIGHT(D7244,LEN(D7244)-6))-3),'Filter Fuel'!$A$3:$I$29,HLOOKUP(LEFT(D7244,6),'Filter Fuel'!$B$1:$I$2,2,FALSE),FALSE),1)*IF(F7244=0,0,1)</f>
        <v>0</v>
      </c>
      <c r="B7244" t="s">
        <v>2</v>
      </c>
      <c r="C7244">
        <f t="shared" si="214"/>
        <v>2044</v>
      </c>
      <c r="D7244" t="str">
        <f t="shared" si="215"/>
        <v>COMBDGELCIMP27</v>
      </c>
      <c r="E7244" t="str">
        <f>VLOOKUP(D7244,'NZ40-POPT_tech_groups'!A:B,2,FALSE)</f>
        <v>NZ40-ENE-1-COMBDG</v>
      </c>
      <c r="F7244" s="3">
        <f>_xlfn.IFNA(_xlfn.IFNA(VLOOKUP(D7244,'Energy Share'!B:D,3,FALSE),VLOOKUP(LEFT(D7244,LEN(D7244)-2),'Energy Share'!B:D,3,FALSE)),0)*HLOOKUP(C7244,'Energy Share'!$I$2:$AL$3,2,FALSE)*VLOOKUP(LEFT(D7244,6),'Energy Share'!$I$6:$J$14,2,FALSE)</f>
        <v>0</v>
      </c>
    </row>
    <row r="7245" spans="1:6" hidden="1" x14ac:dyDescent="0.3">
      <c r="A7245">
        <f>IF(IFERROR(_xlfn.NUMBERVALUE(RIGHT(D7245,2))=C7245-2000,TRUE),1,0)*_xlfn.IFNA(VLOOKUP(LEFT(RIGHT(D7245,LEN(D7245)-6),LEN(RIGHT(D7245,LEN(D7245)-6))-3),'Filter Fuel'!$A$3:$I$29,HLOOKUP(LEFT(D7245,6),'Filter Fuel'!$B$1:$I$2,2,FALSE),FALSE),1)*IF(F7245=0,0,1)</f>
        <v>0</v>
      </c>
      <c r="B7245" t="s">
        <v>2</v>
      </c>
      <c r="C7245">
        <f t="shared" si="214"/>
        <v>2044</v>
      </c>
      <c r="D7245" t="str">
        <f t="shared" si="215"/>
        <v>COMBDGELCIMP28</v>
      </c>
      <c r="E7245" t="str">
        <f>VLOOKUP(D7245,'NZ40-POPT_tech_groups'!A:B,2,FALSE)</f>
        <v>NZ40-ENE-1-COMBDG</v>
      </c>
      <c r="F7245" s="3">
        <f>_xlfn.IFNA(_xlfn.IFNA(VLOOKUP(D7245,'Energy Share'!B:D,3,FALSE),VLOOKUP(LEFT(D7245,LEN(D7245)-2),'Energy Share'!B:D,3,FALSE)),0)*HLOOKUP(C7245,'Energy Share'!$I$2:$AL$3,2,FALSE)*VLOOKUP(LEFT(D7245,6),'Energy Share'!$I$6:$J$14,2,FALSE)</f>
        <v>0</v>
      </c>
    </row>
    <row r="7246" spans="1:6" hidden="1" x14ac:dyDescent="0.3">
      <c r="A7246">
        <f>IF(IFERROR(_xlfn.NUMBERVALUE(RIGHT(D7246,2))=C7246-2000,TRUE),1,0)*_xlfn.IFNA(VLOOKUP(LEFT(RIGHT(D7246,LEN(D7246)-6),LEN(RIGHT(D7246,LEN(D7246)-6))-3),'Filter Fuel'!$A$3:$I$29,HLOOKUP(LEFT(D7246,6),'Filter Fuel'!$B$1:$I$2,2,FALSE),FALSE),1)*IF(F7246=0,0,1)</f>
        <v>0</v>
      </c>
      <c r="B7246" t="s">
        <v>2</v>
      </c>
      <c r="C7246">
        <f t="shared" si="214"/>
        <v>2044</v>
      </c>
      <c r="D7246" t="str">
        <f t="shared" si="215"/>
        <v>COMBDGELCIMP29</v>
      </c>
      <c r="E7246" t="str">
        <f>VLOOKUP(D7246,'NZ40-POPT_tech_groups'!A:B,2,FALSE)</f>
        <v>NZ40-ENE-1-COMBDG</v>
      </c>
      <c r="F7246" s="3">
        <f>_xlfn.IFNA(_xlfn.IFNA(VLOOKUP(D7246,'Energy Share'!B:D,3,FALSE),VLOOKUP(LEFT(D7246,LEN(D7246)-2),'Energy Share'!B:D,3,FALSE)),0)*HLOOKUP(C7246,'Energy Share'!$I$2:$AL$3,2,FALSE)*VLOOKUP(LEFT(D7246,6),'Energy Share'!$I$6:$J$14,2,FALSE)</f>
        <v>0</v>
      </c>
    </row>
    <row r="7247" spans="1:6" hidden="1" x14ac:dyDescent="0.3">
      <c r="A7247">
        <f>IF(IFERROR(_xlfn.NUMBERVALUE(RIGHT(D7247,2))=C7247-2000,TRUE),1,0)*_xlfn.IFNA(VLOOKUP(LEFT(RIGHT(D7247,LEN(D7247)-6),LEN(RIGHT(D7247,LEN(D7247)-6))-3),'Filter Fuel'!$A$3:$I$29,HLOOKUP(LEFT(D7247,6),'Filter Fuel'!$B$1:$I$2,2,FALSE),FALSE),1)*IF(F7247=0,0,1)</f>
        <v>0</v>
      </c>
      <c r="B7247" t="s">
        <v>2</v>
      </c>
      <c r="C7247">
        <f t="shared" si="214"/>
        <v>2044</v>
      </c>
      <c r="D7247" t="str">
        <f t="shared" si="215"/>
        <v>COMBDGELCIMP30</v>
      </c>
      <c r="E7247" t="str">
        <f>VLOOKUP(D7247,'NZ40-POPT_tech_groups'!A:B,2,FALSE)</f>
        <v>NZ40-ENE-1-COMBDG</v>
      </c>
      <c r="F7247" s="3">
        <f>_xlfn.IFNA(_xlfn.IFNA(VLOOKUP(D7247,'Energy Share'!B:D,3,FALSE),VLOOKUP(LEFT(D7247,LEN(D7247)-2),'Energy Share'!B:D,3,FALSE)),0)*HLOOKUP(C7247,'Energy Share'!$I$2:$AL$3,2,FALSE)*VLOOKUP(LEFT(D7247,6),'Energy Share'!$I$6:$J$14,2,FALSE)</f>
        <v>0</v>
      </c>
    </row>
    <row r="7248" spans="1:6" hidden="1" x14ac:dyDescent="0.3">
      <c r="A7248">
        <f>IF(IFERROR(_xlfn.NUMBERVALUE(RIGHT(D7248,2))=C7248-2000,TRUE),1,0)*_xlfn.IFNA(VLOOKUP(LEFT(RIGHT(D7248,LEN(D7248)-6),LEN(RIGHT(D7248,LEN(D7248)-6))-3),'Filter Fuel'!$A$3:$I$29,HLOOKUP(LEFT(D7248,6),'Filter Fuel'!$B$1:$I$2,2,FALSE),FALSE),1)*IF(F7248=0,0,1)</f>
        <v>0</v>
      </c>
      <c r="B7248" t="s">
        <v>2</v>
      </c>
      <c r="C7248">
        <f t="shared" si="214"/>
        <v>2044</v>
      </c>
      <c r="D7248" t="str">
        <f t="shared" si="215"/>
        <v>COMBDGELCIMP31</v>
      </c>
      <c r="E7248" t="str">
        <f>VLOOKUP(D7248,'NZ40-POPT_tech_groups'!A:B,2,FALSE)</f>
        <v>NZ40-ENE-1-COMBDG</v>
      </c>
      <c r="F7248" s="3">
        <f>_xlfn.IFNA(_xlfn.IFNA(VLOOKUP(D7248,'Energy Share'!B:D,3,FALSE),VLOOKUP(LEFT(D7248,LEN(D7248)-2),'Energy Share'!B:D,3,FALSE)),0)*HLOOKUP(C7248,'Energy Share'!$I$2:$AL$3,2,FALSE)*VLOOKUP(LEFT(D7248,6),'Energy Share'!$I$6:$J$14,2,FALSE)</f>
        <v>0</v>
      </c>
    </row>
    <row r="7249" spans="1:6" hidden="1" x14ac:dyDescent="0.3">
      <c r="A7249">
        <f>IF(IFERROR(_xlfn.NUMBERVALUE(RIGHT(D7249,2))=C7249-2000,TRUE),1,0)*_xlfn.IFNA(VLOOKUP(LEFT(RIGHT(D7249,LEN(D7249)-6),LEN(RIGHT(D7249,LEN(D7249)-6))-3),'Filter Fuel'!$A$3:$I$29,HLOOKUP(LEFT(D7249,6),'Filter Fuel'!$B$1:$I$2,2,FALSE),FALSE),1)*IF(F7249=0,0,1)</f>
        <v>0</v>
      </c>
      <c r="B7249" t="s">
        <v>2</v>
      </c>
      <c r="C7249">
        <f t="shared" si="214"/>
        <v>2044</v>
      </c>
      <c r="D7249" t="str">
        <f t="shared" si="215"/>
        <v>COMBDGELCIMP32</v>
      </c>
      <c r="E7249" t="str">
        <f>VLOOKUP(D7249,'NZ40-POPT_tech_groups'!A:B,2,FALSE)</f>
        <v>NZ40-ENE-1-COMBDG</v>
      </c>
      <c r="F7249" s="3">
        <f>_xlfn.IFNA(_xlfn.IFNA(VLOOKUP(D7249,'Energy Share'!B:D,3,FALSE),VLOOKUP(LEFT(D7249,LEN(D7249)-2),'Energy Share'!B:D,3,FALSE)),0)*HLOOKUP(C7249,'Energy Share'!$I$2:$AL$3,2,FALSE)*VLOOKUP(LEFT(D7249,6),'Energy Share'!$I$6:$J$14,2,FALSE)</f>
        <v>0</v>
      </c>
    </row>
    <row r="7250" spans="1:6" hidden="1" x14ac:dyDescent="0.3">
      <c r="A7250">
        <f>IF(IFERROR(_xlfn.NUMBERVALUE(RIGHT(D7250,2))=C7250-2000,TRUE),1,0)*_xlfn.IFNA(VLOOKUP(LEFT(RIGHT(D7250,LEN(D7250)-6),LEN(RIGHT(D7250,LEN(D7250)-6))-3),'Filter Fuel'!$A$3:$I$29,HLOOKUP(LEFT(D7250,6),'Filter Fuel'!$B$1:$I$2,2,FALSE),FALSE),1)*IF(F7250=0,0,1)</f>
        <v>0</v>
      </c>
      <c r="B7250" t="s">
        <v>2</v>
      </c>
      <c r="C7250">
        <f t="shared" si="214"/>
        <v>2044</v>
      </c>
      <c r="D7250" t="str">
        <f t="shared" si="215"/>
        <v>COMBDGELCIMP33</v>
      </c>
      <c r="E7250" t="str">
        <f>VLOOKUP(D7250,'NZ40-POPT_tech_groups'!A:B,2,FALSE)</f>
        <v>NZ40-ENE-1-COMBDG</v>
      </c>
      <c r="F7250" s="3">
        <f>_xlfn.IFNA(_xlfn.IFNA(VLOOKUP(D7250,'Energy Share'!B:D,3,FALSE),VLOOKUP(LEFT(D7250,LEN(D7250)-2),'Energy Share'!B:D,3,FALSE)),0)*HLOOKUP(C7250,'Energy Share'!$I$2:$AL$3,2,FALSE)*VLOOKUP(LEFT(D7250,6),'Energy Share'!$I$6:$J$14,2,FALSE)</f>
        <v>0</v>
      </c>
    </row>
    <row r="7251" spans="1:6" hidden="1" x14ac:dyDescent="0.3">
      <c r="A7251">
        <f>IF(IFERROR(_xlfn.NUMBERVALUE(RIGHT(D7251,2))=C7251-2000,TRUE),1,0)*_xlfn.IFNA(VLOOKUP(LEFT(RIGHT(D7251,LEN(D7251)-6),LEN(RIGHT(D7251,LEN(D7251)-6))-3),'Filter Fuel'!$A$3:$I$29,HLOOKUP(LEFT(D7251,6),'Filter Fuel'!$B$1:$I$2,2,FALSE),FALSE),1)*IF(F7251=0,0,1)</f>
        <v>0</v>
      </c>
      <c r="B7251" t="s">
        <v>2</v>
      </c>
      <c r="C7251">
        <f t="shared" si="214"/>
        <v>2044</v>
      </c>
      <c r="D7251" t="str">
        <f t="shared" si="215"/>
        <v>COMBDGELCIMP34</v>
      </c>
      <c r="E7251" t="str">
        <f>VLOOKUP(D7251,'NZ40-POPT_tech_groups'!A:B,2,FALSE)</f>
        <v>NZ40-ENE-1-COMBDG</v>
      </c>
      <c r="F7251" s="3">
        <f>_xlfn.IFNA(_xlfn.IFNA(VLOOKUP(D7251,'Energy Share'!B:D,3,FALSE),VLOOKUP(LEFT(D7251,LEN(D7251)-2),'Energy Share'!B:D,3,FALSE)),0)*HLOOKUP(C7251,'Energy Share'!$I$2:$AL$3,2,FALSE)*VLOOKUP(LEFT(D7251,6),'Energy Share'!$I$6:$J$14,2,FALSE)</f>
        <v>0</v>
      </c>
    </row>
    <row r="7252" spans="1:6" hidden="1" x14ac:dyDescent="0.3">
      <c r="A7252">
        <f>IF(IFERROR(_xlfn.NUMBERVALUE(RIGHT(D7252,2))=C7252-2000,TRUE),1,0)*_xlfn.IFNA(VLOOKUP(LEFT(RIGHT(D7252,LEN(D7252)-6),LEN(RIGHT(D7252,LEN(D7252)-6))-3),'Filter Fuel'!$A$3:$I$29,HLOOKUP(LEFT(D7252,6),'Filter Fuel'!$B$1:$I$2,2,FALSE),FALSE),1)*IF(F7252=0,0,1)</f>
        <v>0</v>
      </c>
      <c r="B7252" t="s">
        <v>2</v>
      </c>
      <c r="C7252">
        <f t="shared" si="214"/>
        <v>2044</v>
      </c>
      <c r="D7252" t="str">
        <f t="shared" si="215"/>
        <v>COMBDGELCIMP35</v>
      </c>
      <c r="E7252" t="str">
        <f>VLOOKUP(D7252,'NZ40-POPT_tech_groups'!A:B,2,FALSE)</f>
        <v>NZ40-ENE-1-COMBDG</v>
      </c>
      <c r="F7252" s="3">
        <f>_xlfn.IFNA(_xlfn.IFNA(VLOOKUP(D7252,'Energy Share'!B:D,3,FALSE),VLOOKUP(LEFT(D7252,LEN(D7252)-2),'Energy Share'!B:D,3,FALSE)),0)*HLOOKUP(C7252,'Energy Share'!$I$2:$AL$3,2,FALSE)*VLOOKUP(LEFT(D7252,6),'Energy Share'!$I$6:$J$14,2,FALSE)</f>
        <v>0</v>
      </c>
    </row>
    <row r="7253" spans="1:6" hidden="1" x14ac:dyDescent="0.3">
      <c r="A7253">
        <f>IF(IFERROR(_xlfn.NUMBERVALUE(RIGHT(D7253,2))=C7253-2000,TRUE),1,0)*_xlfn.IFNA(VLOOKUP(LEFT(RIGHT(D7253,LEN(D7253)-6),LEN(RIGHT(D7253,LEN(D7253)-6))-3),'Filter Fuel'!$A$3:$I$29,HLOOKUP(LEFT(D7253,6),'Filter Fuel'!$B$1:$I$2,2,FALSE),FALSE),1)*IF(F7253=0,0,1)</f>
        <v>0</v>
      </c>
      <c r="B7253" t="s">
        <v>2</v>
      </c>
      <c r="C7253">
        <f t="shared" si="214"/>
        <v>2044</v>
      </c>
      <c r="D7253" t="str">
        <f t="shared" si="215"/>
        <v>COMBDGELCIMP36</v>
      </c>
      <c r="E7253" t="str">
        <f>VLOOKUP(D7253,'NZ40-POPT_tech_groups'!A:B,2,FALSE)</f>
        <v>NZ40-ENE-1-COMBDG</v>
      </c>
      <c r="F7253" s="3">
        <f>_xlfn.IFNA(_xlfn.IFNA(VLOOKUP(D7253,'Energy Share'!B:D,3,FALSE),VLOOKUP(LEFT(D7253,LEN(D7253)-2),'Energy Share'!B:D,3,FALSE)),0)*HLOOKUP(C7253,'Energy Share'!$I$2:$AL$3,2,FALSE)*VLOOKUP(LEFT(D7253,6),'Energy Share'!$I$6:$J$14,2,FALSE)</f>
        <v>0</v>
      </c>
    </row>
    <row r="7254" spans="1:6" hidden="1" x14ac:dyDescent="0.3">
      <c r="A7254">
        <f>IF(IFERROR(_xlfn.NUMBERVALUE(RIGHT(D7254,2))=C7254-2000,TRUE),1,0)*_xlfn.IFNA(VLOOKUP(LEFT(RIGHT(D7254,LEN(D7254)-6),LEN(RIGHT(D7254,LEN(D7254)-6))-3),'Filter Fuel'!$A$3:$I$29,HLOOKUP(LEFT(D7254,6),'Filter Fuel'!$B$1:$I$2,2,FALSE),FALSE),1)*IF(F7254=0,0,1)</f>
        <v>0</v>
      </c>
      <c r="B7254" t="s">
        <v>2</v>
      </c>
      <c r="C7254">
        <f t="shared" si="214"/>
        <v>2044</v>
      </c>
      <c r="D7254" t="str">
        <f t="shared" si="215"/>
        <v>COMBDGELCIMP37</v>
      </c>
      <c r="E7254" t="str">
        <f>VLOOKUP(D7254,'NZ40-POPT_tech_groups'!A:B,2,FALSE)</f>
        <v>NZ40-ENE-1-COMBDG</v>
      </c>
      <c r="F7254" s="3">
        <f>_xlfn.IFNA(_xlfn.IFNA(VLOOKUP(D7254,'Energy Share'!B:D,3,FALSE),VLOOKUP(LEFT(D7254,LEN(D7254)-2),'Energy Share'!B:D,3,FALSE)),0)*HLOOKUP(C7254,'Energy Share'!$I$2:$AL$3,2,FALSE)*VLOOKUP(LEFT(D7254,6),'Energy Share'!$I$6:$J$14,2,FALSE)</f>
        <v>0</v>
      </c>
    </row>
    <row r="7255" spans="1:6" hidden="1" x14ac:dyDescent="0.3">
      <c r="A7255">
        <f>IF(IFERROR(_xlfn.NUMBERVALUE(RIGHT(D7255,2))=C7255-2000,TRUE),1,0)*_xlfn.IFNA(VLOOKUP(LEFT(RIGHT(D7255,LEN(D7255)-6),LEN(RIGHT(D7255,LEN(D7255)-6))-3),'Filter Fuel'!$A$3:$I$29,HLOOKUP(LEFT(D7255,6),'Filter Fuel'!$B$1:$I$2,2,FALSE),FALSE),1)*IF(F7255=0,0,1)</f>
        <v>0</v>
      </c>
      <c r="B7255" t="s">
        <v>2</v>
      </c>
      <c r="C7255">
        <f t="shared" si="214"/>
        <v>2044</v>
      </c>
      <c r="D7255" t="str">
        <f t="shared" si="215"/>
        <v>COMBDGELCIMP38</v>
      </c>
      <c r="E7255" t="str">
        <f>VLOOKUP(D7255,'NZ40-POPT_tech_groups'!A:B,2,FALSE)</f>
        <v>NZ40-ENE-1-COMBDG</v>
      </c>
      <c r="F7255" s="3">
        <f>_xlfn.IFNA(_xlfn.IFNA(VLOOKUP(D7255,'Energy Share'!B:D,3,FALSE),VLOOKUP(LEFT(D7255,LEN(D7255)-2),'Energy Share'!B:D,3,FALSE)),0)*HLOOKUP(C7255,'Energy Share'!$I$2:$AL$3,2,FALSE)*VLOOKUP(LEFT(D7255,6),'Energy Share'!$I$6:$J$14,2,FALSE)</f>
        <v>0</v>
      </c>
    </row>
    <row r="7256" spans="1:6" hidden="1" x14ac:dyDescent="0.3">
      <c r="A7256">
        <f>IF(IFERROR(_xlfn.NUMBERVALUE(RIGHT(D7256,2))=C7256-2000,TRUE),1,0)*_xlfn.IFNA(VLOOKUP(LEFT(RIGHT(D7256,LEN(D7256)-6),LEN(RIGHT(D7256,LEN(D7256)-6))-3),'Filter Fuel'!$A$3:$I$29,HLOOKUP(LEFT(D7256,6),'Filter Fuel'!$B$1:$I$2,2,FALSE),FALSE),1)*IF(F7256=0,0,1)</f>
        <v>0</v>
      </c>
      <c r="B7256" t="s">
        <v>2</v>
      </c>
      <c r="C7256">
        <f t="shared" si="214"/>
        <v>2044</v>
      </c>
      <c r="D7256" t="str">
        <f t="shared" si="215"/>
        <v>COMBDGELCIMP39</v>
      </c>
      <c r="E7256" t="str">
        <f>VLOOKUP(D7256,'NZ40-POPT_tech_groups'!A:B,2,FALSE)</f>
        <v>NZ40-ENE-1-COMBDG</v>
      </c>
      <c r="F7256" s="3">
        <f>_xlfn.IFNA(_xlfn.IFNA(VLOOKUP(D7256,'Energy Share'!B:D,3,FALSE),VLOOKUP(LEFT(D7256,LEN(D7256)-2),'Energy Share'!B:D,3,FALSE)),0)*HLOOKUP(C7256,'Energy Share'!$I$2:$AL$3,2,FALSE)*VLOOKUP(LEFT(D7256,6),'Energy Share'!$I$6:$J$14,2,FALSE)</f>
        <v>0</v>
      </c>
    </row>
    <row r="7257" spans="1:6" hidden="1" x14ac:dyDescent="0.3">
      <c r="A7257">
        <f>IF(IFERROR(_xlfn.NUMBERVALUE(RIGHT(D7257,2))=C7257-2000,TRUE),1,0)*_xlfn.IFNA(VLOOKUP(LEFT(RIGHT(D7257,LEN(D7257)-6),LEN(RIGHT(D7257,LEN(D7257)-6))-3),'Filter Fuel'!$A$3:$I$29,HLOOKUP(LEFT(D7257,6),'Filter Fuel'!$B$1:$I$2,2,FALSE),FALSE),1)*IF(F7257=0,0,1)</f>
        <v>0</v>
      </c>
      <c r="B7257" t="s">
        <v>2</v>
      </c>
      <c r="C7257">
        <f t="shared" ref="C7257:C7320" si="216">C6914+1</f>
        <v>2044</v>
      </c>
      <c r="D7257" t="str">
        <f t="shared" ref="D7257:D7320" si="217">D6914</f>
        <v>COMBDGELCIMP40</v>
      </c>
      <c r="E7257" t="str">
        <f>VLOOKUP(D7257,'NZ40-POPT_tech_groups'!A:B,2,FALSE)</f>
        <v>NZ40-ENE-1-COMBDG</v>
      </c>
      <c r="F7257" s="3">
        <f>_xlfn.IFNA(_xlfn.IFNA(VLOOKUP(D7257,'Energy Share'!B:D,3,FALSE),VLOOKUP(LEFT(D7257,LEN(D7257)-2),'Energy Share'!B:D,3,FALSE)),0)*HLOOKUP(C7257,'Energy Share'!$I$2:$AL$3,2,FALSE)*VLOOKUP(LEFT(D7257,6),'Energy Share'!$I$6:$J$14,2,FALSE)</f>
        <v>0</v>
      </c>
    </row>
    <row r="7258" spans="1:6" hidden="1" x14ac:dyDescent="0.3">
      <c r="A7258">
        <f>IF(IFERROR(_xlfn.NUMBERVALUE(RIGHT(D7258,2))=C7258-2000,TRUE),1,0)*_xlfn.IFNA(VLOOKUP(LEFT(RIGHT(D7258,LEN(D7258)-6),LEN(RIGHT(D7258,LEN(D7258)-6))-3),'Filter Fuel'!$A$3:$I$29,HLOOKUP(LEFT(D7258,6),'Filter Fuel'!$B$1:$I$2,2,FALSE),FALSE),1)*IF(F7258=0,0,1)</f>
        <v>0</v>
      </c>
      <c r="B7258" t="s">
        <v>2</v>
      </c>
      <c r="C7258">
        <f t="shared" si="216"/>
        <v>2044</v>
      </c>
      <c r="D7258" t="str">
        <f t="shared" si="217"/>
        <v>COMBDGELCIMP41</v>
      </c>
      <c r="E7258" t="str">
        <f>VLOOKUP(D7258,'NZ40-POPT_tech_groups'!A:B,2,FALSE)</f>
        <v>NZ40-ENE-1-COMBDG</v>
      </c>
      <c r="F7258" s="3">
        <f>_xlfn.IFNA(_xlfn.IFNA(VLOOKUP(D7258,'Energy Share'!B:D,3,FALSE),VLOOKUP(LEFT(D7258,LEN(D7258)-2),'Energy Share'!B:D,3,FALSE)),0)*HLOOKUP(C7258,'Energy Share'!$I$2:$AL$3,2,FALSE)*VLOOKUP(LEFT(D7258,6),'Energy Share'!$I$6:$J$14,2,FALSE)</f>
        <v>0</v>
      </c>
    </row>
    <row r="7259" spans="1:6" hidden="1" x14ac:dyDescent="0.3">
      <c r="A7259">
        <f>IF(IFERROR(_xlfn.NUMBERVALUE(RIGHT(D7259,2))=C7259-2000,TRUE),1,0)*_xlfn.IFNA(VLOOKUP(LEFT(RIGHT(D7259,LEN(D7259)-6),LEN(RIGHT(D7259,LEN(D7259)-6))-3),'Filter Fuel'!$A$3:$I$29,HLOOKUP(LEFT(D7259,6),'Filter Fuel'!$B$1:$I$2,2,FALSE),FALSE),1)*IF(F7259=0,0,1)</f>
        <v>0</v>
      </c>
      <c r="B7259" t="s">
        <v>2</v>
      </c>
      <c r="C7259">
        <f t="shared" si="216"/>
        <v>2044</v>
      </c>
      <c r="D7259" t="str">
        <f t="shared" si="217"/>
        <v>COMBDGELCIMP42</v>
      </c>
      <c r="E7259" t="str">
        <f>VLOOKUP(D7259,'NZ40-POPT_tech_groups'!A:B,2,FALSE)</f>
        <v>NZ40-ENE-1-COMBDG</v>
      </c>
      <c r="F7259" s="3">
        <f>_xlfn.IFNA(_xlfn.IFNA(VLOOKUP(D7259,'Energy Share'!B:D,3,FALSE),VLOOKUP(LEFT(D7259,LEN(D7259)-2),'Energy Share'!B:D,3,FALSE)),0)*HLOOKUP(C7259,'Energy Share'!$I$2:$AL$3,2,FALSE)*VLOOKUP(LEFT(D7259,6),'Energy Share'!$I$6:$J$14,2,FALSE)</f>
        <v>0</v>
      </c>
    </row>
    <row r="7260" spans="1:6" hidden="1" x14ac:dyDescent="0.3">
      <c r="A7260">
        <f>IF(IFERROR(_xlfn.NUMBERVALUE(RIGHT(D7260,2))=C7260-2000,TRUE),1,0)*_xlfn.IFNA(VLOOKUP(LEFT(RIGHT(D7260,LEN(D7260)-6),LEN(RIGHT(D7260,LEN(D7260)-6))-3),'Filter Fuel'!$A$3:$I$29,HLOOKUP(LEFT(D7260,6),'Filter Fuel'!$B$1:$I$2,2,FALSE),FALSE),1)*IF(F7260=0,0,1)</f>
        <v>0</v>
      </c>
      <c r="B7260" t="s">
        <v>2</v>
      </c>
      <c r="C7260">
        <f t="shared" si="216"/>
        <v>2044</v>
      </c>
      <c r="D7260" t="str">
        <f t="shared" si="217"/>
        <v>COMBDGELCIMP43</v>
      </c>
      <c r="E7260" t="str">
        <f>VLOOKUP(D7260,'NZ40-POPT_tech_groups'!A:B,2,FALSE)</f>
        <v>NZ40-ENE-1-COMBDG</v>
      </c>
      <c r="F7260" s="3">
        <f>_xlfn.IFNA(_xlfn.IFNA(VLOOKUP(D7260,'Energy Share'!B:D,3,FALSE),VLOOKUP(LEFT(D7260,LEN(D7260)-2),'Energy Share'!B:D,3,FALSE)),0)*HLOOKUP(C7260,'Energy Share'!$I$2:$AL$3,2,FALSE)*VLOOKUP(LEFT(D7260,6),'Energy Share'!$I$6:$J$14,2,FALSE)</f>
        <v>0</v>
      </c>
    </row>
    <row r="7261" spans="1:6" hidden="1" x14ac:dyDescent="0.3">
      <c r="A7261">
        <f>IF(IFERROR(_xlfn.NUMBERVALUE(RIGHT(D7261,2))=C7261-2000,TRUE),1,0)*_xlfn.IFNA(VLOOKUP(LEFT(RIGHT(D7261,LEN(D7261)-6),LEN(RIGHT(D7261,LEN(D7261)-6))-3),'Filter Fuel'!$A$3:$I$29,HLOOKUP(LEFT(D7261,6),'Filter Fuel'!$B$1:$I$2,2,FALSE),FALSE),1)*IF(F7261=0,0,1)</f>
        <v>0</v>
      </c>
      <c r="B7261" t="s">
        <v>2</v>
      </c>
      <c r="C7261">
        <f t="shared" si="216"/>
        <v>2044</v>
      </c>
      <c r="D7261" t="str">
        <f t="shared" si="217"/>
        <v>COMBDGELCIMP44</v>
      </c>
      <c r="E7261" t="str">
        <f>VLOOKUP(D7261,'NZ40-POPT_tech_groups'!A:B,2,FALSE)</f>
        <v>NZ40-ENE-1-COMBDG</v>
      </c>
      <c r="F7261" s="3">
        <f>_xlfn.IFNA(_xlfn.IFNA(VLOOKUP(D7261,'Energy Share'!B:D,3,FALSE),VLOOKUP(LEFT(D7261,LEN(D7261)-2),'Energy Share'!B:D,3,FALSE)),0)*HLOOKUP(C7261,'Energy Share'!$I$2:$AL$3,2,FALSE)*VLOOKUP(LEFT(D7261,6),'Energy Share'!$I$6:$J$14,2,FALSE)</f>
        <v>0</v>
      </c>
    </row>
    <row r="7262" spans="1:6" hidden="1" x14ac:dyDescent="0.3">
      <c r="A7262">
        <f>IF(IFERROR(_xlfn.NUMBERVALUE(RIGHT(D7262,2))=C7262-2000,TRUE),1,0)*_xlfn.IFNA(VLOOKUP(LEFT(RIGHT(D7262,LEN(D7262)-6),LEN(RIGHT(D7262,LEN(D7262)-6))-3),'Filter Fuel'!$A$3:$I$29,HLOOKUP(LEFT(D7262,6),'Filter Fuel'!$B$1:$I$2,2,FALSE),FALSE),1)*IF(F7262=0,0,1)</f>
        <v>0</v>
      </c>
      <c r="B7262" t="s">
        <v>2</v>
      </c>
      <c r="C7262">
        <f t="shared" si="216"/>
        <v>2044</v>
      </c>
      <c r="D7262" t="str">
        <f t="shared" si="217"/>
        <v>COMBDGELCIMP45</v>
      </c>
      <c r="E7262" t="str">
        <f>VLOOKUP(D7262,'NZ40-POPT_tech_groups'!A:B,2,FALSE)</f>
        <v>NZ40-ENE-1-COMBDG</v>
      </c>
      <c r="F7262" s="3">
        <f>_xlfn.IFNA(_xlfn.IFNA(VLOOKUP(D7262,'Energy Share'!B:D,3,FALSE),VLOOKUP(LEFT(D7262,LEN(D7262)-2),'Energy Share'!B:D,3,FALSE)),0)*HLOOKUP(C7262,'Energy Share'!$I$2:$AL$3,2,FALSE)*VLOOKUP(LEFT(D7262,6),'Energy Share'!$I$6:$J$14,2,FALSE)</f>
        <v>0</v>
      </c>
    </row>
    <row r="7263" spans="1:6" hidden="1" x14ac:dyDescent="0.3">
      <c r="A7263">
        <f>IF(IFERROR(_xlfn.NUMBERVALUE(RIGHT(D7263,2))=C7263-2000,TRUE),1,0)*_xlfn.IFNA(VLOOKUP(LEFT(RIGHT(D7263,LEN(D7263)-6),LEN(RIGHT(D7263,LEN(D7263)-6))-3),'Filter Fuel'!$A$3:$I$29,HLOOKUP(LEFT(D7263,6),'Filter Fuel'!$B$1:$I$2,2,FALSE),FALSE),1)*IF(F7263=0,0,1)</f>
        <v>0</v>
      </c>
      <c r="B7263" t="s">
        <v>2</v>
      </c>
      <c r="C7263">
        <f t="shared" si="216"/>
        <v>2044</v>
      </c>
      <c r="D7263" t="str">
        <f t="shared" si="217"/>
        <v>COMBDGELCIMP46</v>
      </c>
      <c r="E7263" t="str">
        <f>VLOOKUP(D7263,'NZ40-POPT_tech_groups'!A:B,2,FALSE)</f>
        <v>NZ40-ENE-1-COMBDG</v>
      </c>
      <c r="F7263" s="3">
        <f>_xlfn.IFNA(_xlfn.IFNA(VLOOKUP(D7263,'Energy Share'!B:D,3,FALSE),VLOOKUP(LEFT(D7263,LEN(D7263)-2),'Energy Share'!B:D,3,FALSE)),0)*HLOOKUP(C7263,'Energy Share'!$I$2:$AL$3,2,FALSE)*VLOOKUP(LEFT(D7263,6),'Energy Share'!$I$6:$J$14,2,FALSE)</f>
        <v>0</v>
      </c>
    </row>
    <row r="7264" spans="1:6" hidden="1" x14ac:dyDescent="0.3">
      <c r="A7264">
        <f>IF(IFERROR(_xlfn.NUMBERVALUE(RIGHT(D7264,2))=C7264-2000,TRUE),1,0)*_xlfn.IFNA(VLOOKUP(LEFT(RIGHT(D7264,LEN(D7264)-6),LEN(RIGHT(D7264,LEN(D7264)-6))-3),'Filter Fuel'!$A$3:$I$29,HLOOKUP(LEFT(D7264,6),'Filter Fuel'!$B$1:$I$2,2,FALSE),FALSE),1)*IF(F7264=0,0,1)</f>
        <v>0</v>
      </c>
      <c r="B7264" t="s">
        <v>2</v>
      </c>
      <c r="C7264">
        <f t="shared" si="216"/>
        <v>2044</v>
      </c>
      <c r="D7264" t="str">
        <f t="shared" si="217"/>
        <v>COMBDGELCIMP47</v>
      </c>
      <c r="E7264" t="str">
        <f>VLOOKUP(D7264,'NZ40-POPT_tech_groups'!A:B,2,FALSE)</f>
        <v>NZ40-ENE-1-COMBDG</v>
      </c>
      <c r="F7264" s="3">
        <f>_xlfn.IFNA(_xlfn.IFNA(VLOOKUP(D7264,'Energy Share'!B:D,3,FALSE),VLOOKUP(LEFT(D7264,LEN(D7264)-2),'Energy Share'!B:D,3,FALSE)),0)*HLOOKUP(C7264,'Energy Share'!$I$2:$AL$3,2,FALSE)*VLOOKUP(LEFT(D7264,6),'Energy Share'!$I$6:$J$14,2,FALSE)</f>
        <v>0</v>
      </c>
    </row>
    <row r="7265" spans="1:6" hidden="1" x14ac:dyDescent="0.3">
      <c r="A7265">
        <f>IF(IFERROR(_xlfn.NUMBERVALUE(RIGHT(D7265,2))=C7265-2000,TRUE),1,0)*_xlfn.IFNA(VLOOKUP(LEFT(RIGHT(D7265,LEN(D7265)-6),LEN(RIGHT(D7265,LEN(D7265)-6))-3),'Filter Fuel'!$A$3:$I$29,HLOOKUP(LEFT(D7265,6),'Filter Fuel'!$B$1:$I$2,2,FALSE),FALSE),1)*IF(F7265=0,0,1)</f>
        <v>0</v>
      </c>
      <c r="B7265" t="s">
        <v>2</v>
      </c>
      <c r="C7265">
        <f t="shared" si="216"/>
        <v>2044</v>
      </c>
      <c r="D7265" t="str">
        <f t="shared" si="217"/>
        <v>COMBDGELCIMP48</v>
      </c>
      <c r="E7265" t="str">
        <f>VLOOKUP(D7265,'NZ40-POPT_tech_groups'!A:B,2,FALSE)</f>
        <v>NZ40-ENE-1-COMBDG</v>
      </c>
      <c r="F7265" s="3">
        <f>_xlfn.IFNA(_xlfn.IFNA(VLOOKUP(D7265,'Energy Share'!B:D,3,FALSE),VLOOKUP(LEFT(D7265,LEN(D7265)-2),'Energy Share'!B:D,3,FALSE)),0)*HLOOKUP(C7265,'Energy Share'!$I$2:$AL$3,2,FALSE)*VLOOKUP(LEFT(D7265,6),'Energy Share'!$I$6:$J$14,2,FALSE)</f>
        <v>0</v>
      </c>
    </row>
    <row r="7266" spans="1:6" hidden="1" x14ac:dyDescent="0.3">
      <c r="A7266">
        <f>IF(IFERROR(_xlfn.NUMBERVALUE(RIGHT(D7266,2))=C7266-2000,TRUE),1,0)*_xlfn.IFNA(VLOOKUP(LEFT(RIGHT(D7266,LEN(D7266)-6),LEN(RIGHT(D7266,LEN(D7266)-6))-3),'Filter Fuel'!$A$3:$I$29,HLOOKUP(LEFT(D7266,6),'Filter Fuel'!$B$1:$I$2,2,FALSE),FALSE),1)*IF(F7266=0,0,1)</f>
        <v>0</v>
      </c>
      <c r="B7266" t="s">
        <v>2</v>
      </c>
      <c r="C7266">
        <f t="shared" si="216"/>
        <v>2044</v>
      </c>
      <c r="D7266" t="str">
        <f t="shared" si="217"/>
        <v>COMBDGELCIMP49</v>
      </c>
      <c r="E7266" t="str">
        <f>VLOOKUP(D7266,'NZ40-POPT_tech_groups'!A:B,2,FALSE)</f>
        <v>NZ40-ENE-1-COMBDG</v>
      </c>
      <c r="F7266" s="3">
        <f>_xlfn.IFNA(_xlfn.IFNA(VLOOKUP(D7266,'Energy Share'!B:D,3,FALSE),VLOOKUP(LEFT(D7266,LEN(D7266)-2),'Energy Share'!B:D,3,FALSE)),0)*HLOOKUP(C7266,'Energy Share'!$I$2:$AL$3,2,FALSE)*VLOOKUP(LEFT(D7266,6),'Energy Share'!$I$6:$J$14,2,FALSE)</f>
        <v>0</v>
      </c>
    </row>
    <row r="7267" spans="1:6" hidden="1" x14ac:dyDescent="0.3">
      <c r="A7267">
        <f>IF(IFERROR(_xlfn.NUMBERVALUE(RIGHT(D7267,2))=C7267-2000,TRUE),1,0)*_xlfn.IFNA(VLOOKUP(LEFT(RIGHT(D7267,LEN(D7267)-6),LEN(RIGHT(D7267,LEN(D7267)-6))-3),'Filter Fuel'!$A$3:$I$29,HLOOKUP(LEFT(D7267,6),'Filter Fuel'!$B$1:$I$2,2,FALSE),FALSE),1)*IF(F7267=0,0,1)</f>
        <v>0</v>
      </c>
      <c r="B7267" t="s">
        <v>2</v>
      </c>
      <c r="C7267">
        <f t="shared" si="216"/>
        <v>2044</v>
      </c>
      <c r="D7267" t="str">
        <f t="shared" si="217"/>
        <v>COMBDGELCIMP50</v>
      </c>
      <c r="E7267" t="str">
        <f>VLOOKUP(D7267,'NZ40-POPT_tech_groups'!A:B,2,FALSE)</f>
        <v>NZ40-ENE-1-COMBDG</v>
      </c>
      <c r="F7267" s="3">
        <f>_xlfn.IFNA(_xlfn.IFNA(VLOOKUP(D7267,'Energy Share'!B:D,3,FALSE),VLOOKUP(LEFT(D7267,LEN(D7267)-2),'Energy Share'!B:D,3,FALSE)),0)*HLOOKUP(C7267,'Energy Share'!$I$2:$AL$3,2,FALSE)*VLOOKUP(LEFT(D7267,6),'Energy Share'!$I$6:$J$14,2,FALSE)</f>
        <v>0</v>
      </c>
    </row>
    <row r="7268" spans="1:6" hidden="1" x14ac:dyDescent="0.3">
      <c r="A7268">
        <f>IF(IFERROR(_xlfn.NUMBERVALUE(RIGHT(D7268,2))=C7268-2000,TRUE),1,0)*_xlfn.IFNA(VLOOKUP(LEFT(RIGHT(D7268,LEN(D7268)-6),LEN(RIGHT(D7268,LEN(D7268)-6))-3),'Filter Fuel'!$A$3:$I$29,HLOOKUP(LEFT(D7268,6),'Filter Fuel'!$B$1:$I$2,2,FALSE),FALSE),1)*IF(F7268=0,0,1)</f>
        <v>0</v>
      </c>
      <c r="B7268" t="s">
        <v>2</v>
      </c>
      <c r="C7268">
        <f t="shared" si="216"/>
        <v>2044</v>
      </c>
      <c r="D7268" t="str">
        <f t="shared" si="217"/>
        <v>FRETRAELCIMP16</v>
      </c>
      <c r="E7268" t="str">
        <f>VLOOKUP(D7268,'NZ40-POPT_tech_groups'!A:B,2,FALSE)</f>
        <v>NZ40-ENE-1-FRETRA</v>
      </c>
      <c r="F7268" s="3">
        <f>_xlfn.IFNA(_xlfn.IFNA(VLOOKUP(D7268,'Energy Share'!B:D,3,FALSE),VLOOKUP(LEFT(D7268,LEN(D7268)-2),'Energy Share'!B:D,3,FALSE)),0)*HLOOKUP(C7268,'Energy Share'!$I$2:$AL$3,2,FALSE)*VLOOKUP(LEFT(D7268,6),'Energy Share'!$I$6:$J$14,2,FALSE)</f>
        <v>0</v>
      </c>
    </row>
    <row r="7269" spans="1:6" hidden="1" x14ac:dyDescent="0.3">
      <c r="A7269">
        <f>IF(IFERROR(_xlfn.NUMBERVALUE(RIGHT(D7269,2))=C7269-2000,TRUE),1,0)*_xlfn.IFNA(VLOOKUP(LEFT(RIGHT(D7269,LEN(D7269)-6),LEN(RIGHT(D7269,LEN(D7269)-6))-3),'Filter Fuel'!$A$3:$I$29,HLOOKUP(LEFT(D7269,6),'Filter Fuel'!$B$1:$I$2,2,FALSE),FALSE),1)*IF(F7269=0,0,1)</f>
        <v>0</v>
      </c>
      <c r="B7269" t="s">
        <v>2</v>
      </c>
      <c r="C7269">
        <f t="shared" si="216"/>
        <v>2044</v>
      </c>
      <c r="D7269" t="str">
        <f t="shared" si="217"/>
        <v>FRETRAELCIMP17</v>
      </c>
      <c r="E7269" t="str">
        <f>VLOOKUP(D7269,'NZ40-POPT_tech_groups'!A:B,2,FALSE)</f>
        <v>NZ40-ENE-1-FRETRA</v>
      </c>
      <c r="F7269" s="3">
        <f>_xlfn.IFNA(_xlfn.IFNA(VLOOKUP(D7269,'Energy Share'!B:D,3,FALSE),VLOOKUP(LEFT(D7269,LEN(D7269)-2),'Energy Share'!B:D,3,FALSE)),0)*HLOOKUP(C7269,'Energy Share'!$I$2:$AL$3,2,FALSE)*VLOOKUP(LEFT(D7269,6),'Energy Share'!$I$6:$J$14,2,FALSE)</f>
        <v>0</v>
      </c>
    </row>
    <row r="7270" spans="1:6" hidden="1" x14ac:dyDescent="0.3">
      <c r="A7270">
        <f>IF(IFERROR(_xlfn.NUMBERVALUE(RIGHT(D7270,2))=C7270-2000,TRUE),1,0)*_xlfn.IFNA(VLOOKUP(LEFT(RIGHT(D7270,LEN(D7270)-6),LEN(RIGHT(D7270,LEN(D7270)-6))-3),'Filter Fuel'!$A$3:$I$29,HLOOKUP(LEFT(D7270,6),'Filter Fuel'!$B$1:$I$2,2,FALSE),FALSE),1)*IF(F7270=0,0,1)</f>
        <v>0</v>
      </c>
      <c r="B7270" t="s">
        <v>2</v>
      </c>
      <c r="C7270">
        <f t="shared" si="216"/>
        <v>2044</v>
      </c>
      <c r="D7270" t="str">
        <f t="shared" si="217"/>
        <v>FRETRAELCIMP18</v>
      </c>
      <c r="E7270" t="str">
        <f>VLOOKUP(D7270,'NZ40-POPT_tech_groups'!A:B,2,FALSE)</f>
        <v>NZ40-ENE-1-FRETRA</v>
      </c>
      <c r="F7270" s="3">
        <f>_xlfn.IFNA(_xlfn.IFNA(VLOOKUP(D7270,'Energy Share'!B:D,3,FALSE),VLOOKUP(LEFT(D7270,LEN(D7270)-2),'Energy Share'!B:D,3,FALSE)),0)*HLOOKUP(C7270,'Energy Share'!$I$2:$AL$3,2,FALSE)*VLOOKUP(LEFT(D7270,6),'Energy Share'!$I$6:$J$14,2,FALSE)</f>
        <v>0</v>
      </c>
    </row>
    <row r="7271" spans="1:6" hidden="1" x14ac:dyDescent="0.3">
      <c r="A7271">
        <f>IF(IFERROR(_xlfn.NUMBERVALUE(RIGHT(D7271,2))=C7271-2000,TRUE),1,0)*_xlfn.IFNA(VLOOKUP(LEFT(RIGHT(D7271,LEN(D7271)-6),LEN(RIGHT(D7271,LEN(D7271)-6))-3),'Filter Fuel'!$A$3:$I$29,HLOOKUP(LEFT(D7271,6),'Filter Fuel'!$B$1:$I$2,2,FALSE),FALSE),1)*IF(F7271=0,0,1)</f>
        <v>0</v>
      </c>
      <c r="B7271" t="s">
        <v>2</v>
      </c>
      <c r="C7271">
        <f t="shared" si="216"/>
        <v>2044</v>
      </c>
      <c r="D7271" t="str">
        <f t="shared" si="217"/>
        <v>FRETRAELCIMP19</v>
      </c>
      <c r="E7271" t="str">
        <f>VLOOKUP(D7271,'NZ40-POPT_tech_groups'!A:B,2,FALSE)</f>
        <v>NZ40-ENE-1-FRETRA</v>
      </c>
      <c r="F7271" s="3">
        <f>_xlfn.IFNA(_xlfn.IFNA(VLOOKUP(D7271,'Energy Share'!B:D,3,FALSE),VLOOKUP(LEFT(D7271,LEN(D7271)-2),'Energy Share'!B:D,3,FALSE)),0)*HLOOKUP(C7271,'Energy Share'!$I$2:$AL$3,2,FALSE)*VLOOKUP(LEFT(D7271,6),'Energy Share'!$I$6:$J$14,2,FALSE)</f>
        <v>0</v>
      </c>
    </row>
    <row r="7272" spans="1:6" hidden="1" x14ac:dyDescent="0.3">
      <c r="A7272">
        <f>IF(IFERROR(_xlfn.NUMBERVALUE(RIGHT(D7272,2))=C7272-2000,TRUE),1,0)*_xlfn.IFNA(VLOOKUP(LEFT(RIGHT(D7272,LEN(D7272)-6),LEN(RIGHT(D7272,LEN(D7272)-6))-3),'Filter Fuel'!$A$3:$I$29,HLOOKUP(LEFT(D7272,6),'Filter Fuel'!$B$1:$I$2,2,FALSE),FALSE),1)*IF(F7272=0,0,1)</f>
        <v>0</v>
      </c>
      <c r="B7272" t="s">
        <v>2</v>
      </c>
      <c r="C7272">
        <f t="shared" si="216"/>
        <v>2044</v>
      </c>
      <c r="D7272" t="str">
        <f t="shared" si="217"/>
        <v>FRETRAELCIMP20</v>
      </c>
      <c r="E7272" t="str">
        <f>VLOOKUP(D7272,'NZ40-POPT_tech_groups'!A:B,2,FALSE)</f>
        <v>NZ40-ENE-1-FRETRA</v>
      </c>
      <c r="F7272" s="3">
        <f>_xlfn.IFNA(_xlfn.IFNA(VLOOKUP(D7272,'Energy Share'!B:D,3,FALSE),VLOOKUP(LEFT(D7272,LEN(D7272)-2),'Energy Share'!B:D,3,FALSE)),0)*HLOOKUP(C7272,'Energy Share'!$I$2:$AL$3,2,FALSE)*VLOOKUP(LEFT(D7272,6),'Energy Share'!$I$6:$J$14,2,FALSE)</f>
        <v>0</v>
      </c>
    </row>
    <row r="7273" spans="1:6" hidden="1" x14ac:dyDescent="0.3">
      <c r="A7273">
        <f>IF(IFERROR(_xlfn.NUMBERVALUE(RIGHT(D7273,2))=C7273-2000,TRUE),1,0)*_xlfn.IFNA(VLOOKUP(LEFT(RIGHT(D7273,LEN(D7273)-6),LEN(RIGHT(D7273,LEN(D7273)-6))-3),'Filter Fuel'!$A$3:$I$29,HLOOKUP(LEFT(D7273,6),'Filter Fuel'!$B$1:$I$2,2,FALSE),FALSE),1)*IF(F7273=0,0,1)</f>
        <v>0</v>
      </c>
      <c r="B7273" t="s">
        <v>2</v>
      </c>
      <c r="C7273">
        <f t="shared" si="216"/>
        <v>2044</v>
      </c>
      <c r="D7273" t="str">
        <f t="shared" si="217"/>
        <v>FRETRAELCIMP21</v>
      </c>
      <c r="E7273" t="str">
        <f>VLOOKUP(D7273,'NZ40-POPT_tech_groups'!A:B,2,FALSE)</f>
        <v>NZ40-ENE-1-FRETRA</v>
      </c>
      <c r="F7273" s="3">
        <f>_xlfn.IFNA(_xlfn.IFNA(VLOOKUP(D7273,'Energy Share'!B:D,3,FALSE),VLOOKUP(LEFT(D7273,LEN(D7273)-2),'Energy Share'!B:D,3,FALSE)),0)*HLOOKUP(C7273,'Energy Share'!$I$2:$AL$3,2,FALSE)*VLOOKUP(LEFT(D7273,6),'Energy Share'!$I$6:$J$14,2,FALSE)</f>
        <v>0</v>
      </c>
    </row>
    <row r="7274" spans="1:6" hidden="1" x14ac:dyDescent="0.3">
      <c r="A7274">
        <f>IF(IFERROR(_xlfn.NUMBERVALUE(RIGHT(D7274,2))=C7274-2000,TRUE),1,0)*_xlfn.IFNA(VLOOKUP(LEFT(RIGHT(D7274,LEN(D7274)-6),LEN(RIGHT(D7274,LEN(D7274)-6))-3),'Filter Fuel'!$A$3:$I$29,HLOOKUP(LEFT(D7274,6),'Filter Fuel'!$B$1:$I$2,2,FALSE),FALSE),1)*IF(F7274=0,0,1)</f>
        <v>0</v>
      </c>
      <c r="B7274" t="s">
        <v>2</v>
      </c>
      <c r="C7274">
        <f t="shared" si="216"/>
        <v>2044</v>
      </c>
      <c r="D7274" t="str">
        <f t="shared" si="217"/>
        <v>FRETRAELCIMP22</v>
      </c>
      <c r="E7274" t="str">
        <f>VLOOKUP(D7274,'NZ40-POPT_tech_groups'!A:B,2,FALSE)</f>
        <v>NZ40-ENE-1-FRETRA</v>
      </c>
      <c r="F7274" s="3">
        <f>_xlfn.IFNA(_xlfn.IFNA(VLOOKUP(D7274,'Energy Share'!B:D,3,FALSE),VLOOKUP(LEFT(D7274,LEN(D7274)-2),'Energy Share'!B:D,3,FALSE)),0)*HLOOKUP(C7274,'Energy Share'!$I$2:$AL$3,2,FALSE)*VLOOKUP(LEFT(D7274,6),'Energy Share'!$I$6:$J$14,2,FALSE)</f>
        <v>0</v>
      </c>
    </row>
    <row r="7275" spans="1:6" hidden="1" x14ac:dyDescent="0.3">
      <c r="A7275">
        <f>IF(IFERROR(_xlfn.NUMBERVALUE(RIGHT(D7275,2))=C7275-2000,TRUE),1,0)*_xlfn.IFNA(VLOOKUP(LEFT(RIGHT(D7275,LEN(D7275)-6),LEN(RIGHT(D7275,LEN(D7275)-6))-3),'Filter Fuel'!$A$3:$I$29,HLOOKUP(LEFT(D7275,6),'Filter Fuel'!$B$1:$I$2,2,FALSE),FALSE),1)*IF(F7275=0,0,1)</f>
        <v>0</v>
      </c>
      <c r="B7275" t="s">
        <v>2</v>
      </c>
      <c r="C7275">
        <f t="shared" si="216"/>
        <v>2044</v>
      </c>
      <c r="D7275" t="str">
        <f t="shared" si="217"/>
        <v>FRETRAELCIMP23</v>
      </c>
      <c r="E7275" t="str">
        <f>VLOOKUP(D7275,'NZ40-POPT_tech_groups'!A:B,2,FALSE)</f>
        <v>NZ40-ENE-1-FRETRA</v>
      </c>
      <c r="F7275" s="3">
        <f>_xlfn.IFNA(_xlfn.IFNA(VLOOKUP(D7275,'Energy Share'!B:D,3,FALSE),VLOOKUP(LEFT(D7275,LEN(D7275)-2),'Energy Share'!B:D,3,FALSE)),0)*HLOOKUP(C7275,'Energy Share'!$I$2:$AL$3,2,FALSE)*VLOOKUP(LEFT(D7275,6),'Energy Share'!$I$6:$J$14,2,FALSE)</f>
        <v>0</v>
      </c>
    </row>
    <row r="7276" spans="1:6" hidden="1" x14ac:dyDescent="0.3">
      <c r="A7276">
        <f>IF(IFERROR(_xlfn.NUMBERVALUE(RIGHT(D7276,2))=C7276-2000,TRUE),1,0)*_xlfn.IFNA(VLOOKUP(LEFT(RIGHT(D7276,LEN(D7276)-6),LEN(RIGHT(D7276,LEN(D7276)-6))-3),'Filter Fuel'!$A$3:$I$29,HLOOKUP(LEFT(D7276,6),'Filter Fuel'!$B$1:$I$2,2,FALSE),FALSE),1)*IF(F7276=0,0,1)</f>
        <v>0</v>
      </c>
      <c r="B7276" t="s">
        <v>2</v>
      </c>
      <c r="C7276">
        <f t="shared" si="216"/>
        <v>2044</v>
      </c>
      <c r="D7276" t="str">
        <f t="shared" si="217"/>
        <v>FRETRAELCIMP24</v>
      </c>
      <c r="E7276" t="str">
        <f>VLOOKUP(D7276,'NZ40-POPT_tech_groups'!A:B,2,FALSE)</f>
        <v>NZ40-ENE-1-FRETRA</v>
      </c>
      <c r="F7276" s="3">
        <f>_xlfn.IFNA(_xlfn.IFNA(VLOOKUP(D7276,'Energy Share'!B:D,3,FALSE),VLOOKUP(LEFT(D7276,LEN(D7276)-2),'Energy Share'!B:D,3,FALSE)),0)*HLOOKUP(C7276,'Energy Share'!$I$2:$AL$3,2,FALSE)*VLOOKUP(LEFT(D7276,6),'Energy Share'!$I$6:$J$14,2,FALSE)</f>
        <v>0</v>
      </c>
    </row>
    <row r="7277" spans="1:6" hidden="1" x14ac:dyDescent="0.3">
      <c r="A7277">
        <f>IF(IFERROR(_xlfn.NUMBERVALUE(RIGHT(D7277,2))=C7277-2000,TRUE),1,0)*_xlfn.IFNA(VLOOKUP(LEFT(RIGHT(D7277,LEN(D7277)-6),LEN(RIGHT(D7277,LEN(D7277)-6))-3),'Filter Fuel'!$A$3:$I$29,HLOOKUP(LEFT(D7277,6),'Filter Fuel'!$B$1:$I$2,2,FALSE),FALSE),1)*IF(F7277=0,0,1)</f>
        <v>0</v>
      </c>
      <c r="B7277" t="s">
        <v>2</v>
      </c>
      <c r="C7277">
        <f t="shared" si="216"/>
        <v>2044</v>
      </c>
      <c r="D7277" t="str">
        <f t="shared" si="217"/>
        <v>FRETRAELCIMP25</v>
      </c>
      <c r="E7277" t="str">
        <f>VLOOKUP(D7277,'NZ40-POPT_tech_groups'!A:B,2,FALSE)</f>
        <v>NZ40-ENE-1-FRETRA</v>
      </c>
      <c r="F7277" s="3">
        <f>_xlfn.IFNA(_xlfn.IFNA(VLOOKUP(D7277,'Energy Share'!B:D,3,FALSE),VLOOKUP(LEFT(D7277,LEN(D7277)-2),'Energy Share'!B:D,3,FALSE)),0)*HLOOKUP(C7277,'Energy Share'!$I$2:$AL$3,2,FALSE)*VLOOKUP(LEFT(D7277,6),'Energy Share'!$I$6:$J$14,2,FALSE)</f>
        <v>0</v>
      </c>
    </row>
    <row r="7278" spans="1:6" hidden="1" x14ac:dyDescent="0.3">
      <c r="A7278">
        <f>IF(IFERROR(_xlfn.NUMBERVALUE(RIGHT(D7278,2))=C7278-2000,TRUE),1,0)*_xlfn.IFNA(VLOOKUP(LEFT(RIGHT(D7278,LEN(D7278)-6),LEN(RIGHT(D7278,LEN(D7278)-6))-3),'Filter Fuel'!$A$3:$I$29,HLOOKUP(LEFT(D7278,6),'Filter Fuel'!$B$1:$I$2,2,FALSE),FALSE),1)*IF(F7278=0,0,1)</f>
        <v>0</v>
      </c>
      <c r="B7278" t="s">
        <v>2</v>
      </c>
      <c r="C7278">
        <f t="shared" si="216"/>
        <v>2044</v>
      </c>
      <c r="D7278" t="str">
        <f t="shared" si="217"/>
        <v>FRETRAELCIMP26</v>
      </c>
      <c r="E7278" t="str">
        <f>VLOOKUP(D7278,'NZ40-POPT_tech_groups'!A:B,2,FALSE)</f>
        <v>NZ40-ENE-1-FRETRA</v>
      </c>
      <c r="F7278" s="3">
        <f>_xlfn.IFNA(_xlfn.IFNA(VLOOKUP(D7278,'Energy Share'!B:D,3,FALSE),VLOOKUP(LEFT(D7278,LEN(D7278)-2),'Energy Share'!B:D,3,FALSE)),0)*HLOOKUP(C7278,'Energy Share'!$I$2:$AL$3,2,FALSE)*VLOOKUP(LEFT(D7278,6),'Energy Share'!$I$6:$J$14,2,FALSE)</f>
        <v>0</v>
      </c>
    </row>
    <row r="7279" spans="1:6" hidden="1" x14ac:dyDescent="0.3">
      <c r="A7279">
        <f>IF(IFERROR(_xlfn.NUMBERVALUE(RIGHT(D7279,2))=C7279-2000,TRUE),1,0)*_xlfn.IFNA(VLOOKUP(LEFT(RIGHT(D7279,LEN(D7279)-6),LEN(RIGHT(D7279,LEN(D7279)-6))-3),'Filter Fuel'!$A$3:$I$29,HLOOKUP(LEFT(D7279,6),'Filter Fuel'!$B$1:$I$2,2,FALSE),FALSE),1)*IF(F7279=0,0,1)</f>
        <v>0</v>
      </c>
      <c r="B7279" t="s">
        <v>2</v>
      </c>
      <c r="C7279">
        <f t="shared" si="216"/>
        <v>2044</v>
      </c>
      <c r="D7279" t="str">
        <f t="shared" si="217"/>
        <v>FRETRAELCIMP27</v>
      </c>
      <c r="E7279" t="str">
        <f>VLOOKUP(D7279,'NZ40-POPT_tech_groups'!A:B,2,FALSE)</f>
        <v>NZ40-ENE-1-FRETRA</v>
      </c>
      <c r="F7279" s="3">
        <f>_xlfn.IFNA(_xlfn.IFNA(VLOOKUP(D7279,'Energy Share'!B:D,3,FALSE),VLOOKUP(LEFT(D7279,LEN(D7279)-2),'Energy Share'!B:D,3,FALSE)),0)*HLOOKUP(C7279,'Energy Share'!$I$2:$AL$3,2,FALSE)*VLOOKUP(LEFT(D7279,6),'Energy Share'!$I$6:$J$14,2,FALSE)</f>
        <v>0</v>
      </c>
    </row>
    <row r="7280" spans="1:6" hidden="1" x14ac:dyDescent="0.3">
      <c r="A7280">
        <f>IF(IFERROR(_xlfn.NUMBERVALUE(RIGHT(D7280,2))=C7280-2000,TRUE),1,0)*_xlfn.IFNA(VLOOKUP(LEFT(RIGHT(D7280,LEN(D7280)-6),LEN(RIGHT(D7280,LEN(D7280)-6))-3),'Filter Fuel'!$A$3:$I$29,HLOOKUP(LEFT(D7280,6),'Filter Fuel'!$B$1:$I$2,2,FALSE),FALSE),1)*IF(F7280=0,0,1)</f>
        <v>0</v>
      </c>
      <c r="B7280" t="s">
        <v>2</v>
      </c>
      <c r="C7280">
        <f t="shared" si="216"/>
        <v>2044</v>
      </c>
      <c r="D7280" t="str">
        <f t="shared" si="217"/>
        <v>FRETRAELCIMP28</v>
      </c>
      <c r="E7280" t="str">
        <f>VLOOKUP(D7280,'NZ40-POPT_tech_groups'!A:B,2,FALSE)</f>
        <v>NZ40-ENE-1-FRETRA</v>
      </c>
      <c r="F7280" s="3">
        <f>_xlfn.IFNA(_xlfn.IFNA(VLOOKUP(D7280,'Energy Share'!B:D,3,FALSE),VLOOKUP(LEFT(D7280,LEN(D7280)-2),'Energy Share'!B:D,3,FALSE)),0)*HLOOKUP(C7280,'Energy Share'!$I$2:$AL$3,2,FALSE)*VLOOKUP(LEFT(D7280,6),'Energy Share'!$I$6:$J$14,2,FALSE)</f>
        <v>0</v>
      </c>
    </row>
    <row r="7281" spans="1:6" hidden="1" x14ac:dyDescent="0.3">
      <c r="A7281">
        <f>IF(IFERROR(_xlfn.NUMBERVALUE(RIGHT(D7281,2))=C7281-2000,TRUE),1,0)*_xlfn.IFNA(VLOOKUP(LEFT(RIGHT(D7281,LEN(D7281)-6),LEN(RIGHT(D7281,LEN(D7281)-6))-3),'Filter Fuel'!$A$3:$I$29,HLOOKUP(LEFT(D7281,6),'Filter Fuel'!$B$1:$I$2,2,FALSE),FALSE),1)*IF(F7281=0,0,1)</f>
        <v>0</v>
      </c>
      <c r="B7281" t="s">
        <v>2</v>
      </c>
      <c r="C7281">
        <f t="shared" si="216"/>
        <v>2044</v>
      </c>
      <c r="D7281" t="str">
        <f t="shared" si="217"/>
        <v>FRETRAELCIMP29</v>
      </c>
      <c r="E7281" t="str">
        <f>VLOOKUP(D7281,'NZ40-POPT_tech_groups'!A:B,2,FALSE)</f>
        <v>NZ40-ENE-1-FRETRA</v>
      </c>
      <c r="F7281" s="3">
        <f>_xlfn.IFNA(_xlfn.IFNA(VLOOKUP(D7281,'Energy Share'!B:D,3,FALSE),VLOOKUP(LEFT(D7281,LEN(D7281)-2),'Energy Share'!B:D,3,FALSE)),0)*HLOOKUP(C7281,'Energy Share'!$I$2:$AL$3,2,FALSE)*VLOOKUP(LEFT(D7281,6),'Energy Share'!$I$6:$J$14,2,FALSE)</f>
        <v>0</v>
      </c>
    </row>
    <row r="7282" spans="1:6" hidden="1" x14ac:dyDescent="0.3">
      <c r="A7282">
        <f>IF(IFERROR(_xlfn.NUMBERVALUE(RIGHT(D7282,2))=C7282-2000,TRUE),1,0)*_xlfn.IFNA(VLOOKUP(LEFT(RIGHT(D7282,LEN(D7282)-6),LEN(RIGHT(D7282,LEN(D7282)-6))-3),'Filter Fuel'!$A$3:$I$29,HLOOKUP(LEFT(D7282,6),'Filter Fuel'!$B$1:$I$2,2,FALSE),FALSE),1)*IF(F7282=0,0,1)</f>
        <v>0</v>
      </c>
      <c r="B7282" t="s">
        <v>2</v>
      </c>
      <c r="C7282">
        <f t="shared" si="216"/>
        <v>2044</v>
      </c>
      <c r="D7282" t="str">
        <f t="shared" si="217"/>
        <v>FRETRAELCIMP30</v>
      </c>
      <c r="E7282" t="str">
        <f>VLOOKUP(D7282,'NZ40-POPT_tech_groups'!A:B,2,FALSE)</f>
        <v>NZ40-ENE-1-FRETRA</v>
      </c>
      <c r="F7282" s="3">
        <f>_xlfn.IFNA(_xlfn.IFNA(VLOOKUP(D7282,'Energy Share'!B:D,3,FALSE),VLOOKUP(LEFT(D7282,LEN(D7282)-2),'Energy Share'!B:D,3,FALSE)),0)*HLOOKUP(C7282,'Energy Share'!$I$2:$AL$3,2,FALSE)*VLOOKUP(LEFT(D7282,6),'Energy Share'!$I$6:$J$14,2,FALSE)</f>
        <v>0</v>
      </c>
    </row>
    <row r="7283" spans="1:6" hidden="1" x14ac:dyDescent="0.3">
      <c r="A7283">
        <f>IF(IFERROR(_xlfn.NUMBERVALUE(RIGHT(D7283,2))=C7283-2000,TRUE),1,0)*_xlfn.IFNA(VLOOKUP(LEFT(RIGHT(D7283,LEN(D7283)-6),LEN(RIGHT(D7283,LEN(D7283)-6))-3),'Filter Fuel'!$A$3:$I$29,HLOOKUP(LEFT(D7283,6),'Filter Fuel'!$B$1:$I$2,2,FALSE),FALSE),1)*IF(F7283=0,0,1)</f>
        <v>0</v>
      </c>
      <c r="B7283" t="s">
        <v>2</v>
      </c>
      <c r="C7283">
        <f t="shared" si="216"/>
        <v>2044</v>
      </c>
      <c r="D7283" t="str">
        <f t="shared" si="217"/>
        <v>FRETRAELCIMP31</v>
      </c>
      <c r="E7283" t="str">
        <f>VLOOKUP(D7283,'NZ40-POPT_tech_groups'!A:B,2,FALSE)</f>
        <v>NZ40-ENE-1-FRETRA</v>
      </c>
      <c r="F7283" s="3">
        <f>_xlfn.IFNA(_xlfn.IFNA(VLOOKUP(D7283,'Energy Share'!B:D,3,FALSE),VLOOKUP(LEFT(D7283,LEN(D7283)-2),'Energy Share'!B:D,3,FALSE)),0)*HLOOKUP(C7283,'Energy Share'!$I$2:$AL$3,2,FALSE)*VLOOKUP(LEFT(D7283,6),'Energy Share'!$I$6:$J$14,2,FALSE)</f>
        <v>0</v>
      </c>
    </row>
    <row r="7284" spans="1:6" hidden="1" x14ac:dyDescent="0.3">
      <c r="A7284">
        <f>IF(IFERROR(_xlfn.NUMBERVALUE(RIGHT(D7284,2))=C7284-2000,TRUE),1,0)*_xlfn.IFNA(VLOOKUP(LEFT(RIGHT(D7284,LEN(D7284)-6),LEN(RIGHT(D7284,LEN(D7284)-6))-3),'Filter Fuel'!$A$3:$I$29,HLOOKUP(LEFT(D7284,6),'Filter Fuel'!$B$1:$I$2,2,FALSE),FALSE),1)*IF(F7284=0,0,1)</f>
        <v>0</v>
      </c>
      <c r="B7284" t="s">
        <v>2</v>
      </c>
      <c r="C7284">
        <f t="shared" si="216"/>
        <v>2044</v>
      </c>
      <c r="D7284" t="str">
        <f t="shared" si="217"/>
        <v>FRETRAELCIMP32</v>
      </c>
      <c r="E7284" t="str">
        <f>VLOOKUP(D7284,'NZ40-POPT_tech_groups'!A:B,2,FALSE)</f>
        <v>NZ40-ENE-1-FRETRA</v>
      </c>
      <c r="F7284" s="3">
        <f>_xlfn.IFNA(_xlfn.IFNA(VLOOKUP(D7284,'Energy Share'!B:D,3,FALSE),VLOOKUP(LEFT(D7284,LEN(D7284)-2),'Energy Share'!B:D,3,FALSE)),0)*HLOOKUP(C7284,'Energy Share'!$I$2:$AL$3,2,FALSE)*VLOOKUP(LEFT(D7284,6),'Energy Share'!$I$6:$J$14,2,FALSE)</f>
        <v>0</v>
      </c>
    </row>
    <row r="7285" spans="1:6" hidden="1" x14ac:dyDescent="0.3">
      <c r="A7285">
        <f>IF(IFERROR(_xlfn.NUMBERVALUE(RIGHT(D7285,2))=C7285-2000,TRUE),1,0)*_xlfn.IFNA(VLOOKUP(LEFT(RIGHT(D7285,LEN(D7285)-6),LEN(RIGHT(D7285,LEN(D7285)-6))-3),'Filter Fuel'!$A$3:$I$29,HLOOKUP(LEFT(D7285,6),'Filter Fuel'!$B$1:$I$2,2,FALSE),FALSE),1)*IF(F7285=0,0,1)</f>
        <v>0</v>
      </c>
      <c r="B7285" t="s">
        <v>2</v>
      </c>
      <c r="C7285">
        <f t="shared" si="216"/>
        <v>2044</v>
      </c>
      <c r="D7285" t="str">
        <f t="shared" si="217"/>
        <v>FRETRAELCIMP33</v>
      </c>
      <c r="E7285" t="str">
        <f>VLOOKUP(D7285,'NZ40-POPT_tech_groups'!A:B,2,FALSE)</f>
        <v>NZ40-ENE-1-FRETRA</v>
      </c>
      <c r="F7285" s="3">
        <f>_xlfn.IFNA(_xlfn.IFNA(VLOOKUP(D7285,'Energy Share'!B:D,3,FALSE),VLOOKUP(LEFT(D7285,LEN(D7285)-2),'Energy Share'!B:D,3,FALSE)),0)*HLOOKUP(C7285,'Energy Share'!$I$2:$AL$3,2,FALSE)*VLOOKUP(LEFT(D7285,6),'Energy Share'!$I$6:$J$14,2,FALSE)</f>
        <v>0</v>
      </c>
    </row>
    <row r="7286" spans="1:6" hidden="1" x14ac:dyDescent="0.3">
      <c r="A7286">
        <f>IF(IFERROR(_xlfn.NUMBERVALUE(RIGHT(D7286,2))=C7286-2000,TRUE),1,0)*_xlfn.IFNA(VLOOKUP(LEFT(RIGHT(D7286,LEN(D7286)-6),LEN(RIGHT(D7286,LEN(D7286)-6))-3),'Filter Fuel'!$A$3:$I$29,HLOOKUP(LEFT(D7286,6),'Filter Fuel'!$B$1:$I$2,2,FALSE),FALSE),1)*IF(F7286=0,0,1)</f>
        <v>0</v>
      </c>
      <c r="B7286" t="s">
        <v>2</v>
      </c>
      <c r="C7286">
        <f t="shared" si="216"/>
        <v>2044</v>
      </c>
      <c r="D7286" t="str">
        <f t="shared" si="217"/>
        <v>FRETRAELCIMP34</v>
      </c>
      <c r="E7286" t="str">
        <f>VLOOKUP(D7286,'NZ40-POPT_tech_groups'!A:B,2,FALSE)</f>
        <v>NZ40-ENE-1-FRETRA</v>
      </c>
      <c r="F7286" s="3">
        <f>_xlfn.IFNA(_xlfn.IFNA(VLOOKUP(D7286,'Energy Share'!B:D,3,FALSE),VLOOKUP(LEFT(D7286,LEN(D7286)-2),'Energy Share'!B:D,3,FALSE)),0)*HLOOKUP(C7286,'Energy Share'!$I$2:$AL$3,2,FALSE)*VLOOKUP(LEFT(D7286,6),'Energy Share'!$I$6:$J$14,2,FALSE)</f>
        <v>0</v>
      </c>
    </row>
    <row r="7287" spans="1:6" hidden="1" x14ac:dyDescent="0.3">
      <c r="A7287">
        <f>IF(IFERROR(_xlfn.NUMBERVALUE(RIGHT(D7287,2))=C7287-2000,TRUE),1,0)*_xlfn.IFNA(VLOOKUP(LEFT(RIGHT(D7287,LEN(D7287)-6),LEN(RIGHT(D7287,LEN(D7287)-6))-3),'Filter Fuel'!$A$3:$I$29,HLOOKUP(LEFT(D7287,6),'Filter Fuel'!$B$1:$I$2,2,FALSE),FALSE),1)*IF(F7287=0,0,1)</f>
        <v>0</v>
      </c>
      <c r="B7287" t="s">
        <v>2</v>
      </c>
      <c r="C7287">
        <f t="shared" si="216"/>
        <v>2044</v>
      </c>
      <c r="D7287" t="str">
        <f t="shared" si="217"/>
        <v>FRETRAELCIMP35</v>
      </c>
      <c r="E7287" t="str">
        <f>VLOOKUP(D7287,'NZ40-POPT_tech_groups'!A:B,2,FALSE)</f>
        <v>NZ40-ENE-1-FRETRA</v>
      </c>
      <c r="F7287" s="3">
        <f>_xlfn.IFNA(_xlfn.IFNA(VLOOKUP(D7287,'Energy Share'!B:D,3,FALSE),VLOOKUP(LEFT(D7287,LEN(D7287)-2),'Energy Share'!B:D,3,FALSE)),0)*HLOOKUP(C7287,'Energy Share'!$I$2:$AL$3,2,FALSE)*VLOOKUP(LEFT(D7287,6),'Energy Share'!$I$6:$J$14,2,FALSE)</f>
        <v>0</v>
      </c>
    </row>
    <row r="7288" spans="1:6" hidden="1" x14ac:dyDescent="0.3">
      <c r="A7288">
        <f>IF(IFERROR(_xlfn.NUMBERVALUE(RIGHT(D7288,2))=C7288-2000,TRUE),1,0)*_xlfn.IFNA(VLOOKUP(LEFT(RIGHT(D7288,LEN(D7288)-6),LEN(RIGHT(D7288,LEN(D7288)-6))-3),'Filter Fuel'!$A$3:$I$29,HLOOKUP(LEFT(D7288,6),'Filter Fuel'!$B$1:$I$2,2,FALSE),FALSE),1)*IF(F7288=0,0,1)</f>
        <v>0</v>
      </c>
      <c r="B7288" t="s">
        <v>2</v>
      </c>
      <c r="C7288">
        <f t="shared" si="216"/>
        <v>2044</v>
      </c>
      <c r="D7288" t="str">
        <f t="shared" si="217"/>
        <v>FRETRAELCIMP36</v>
      </c>
      <c r="E7288" t="str">
        <f>VLOOKUP(D7288,'NZ40-POPT_tech_groups'!A:B,2,FALSE)</f>
        <v>NZ40-ENE-1-FRETRA</v>
      </c>
      <c r="F7288" s="3">
        <f>_xlfn.IFNA(_xlfn.IFNA(VLOOKUP(D7288,'Energy Share'!B:D,3,FALSE),VLOOKUP(LEFT(D7288,LEN(D7288)-2),'Energy Share'!B:D,3,FALSE)),0)*HLOOKUP(C7288,'Energy Share'!$I$2:$AL$3,2,FALSE)*VLOOKUP(LEFT(D7288,6),'Energy Share'!$I$6:$J$14,2,FALSE)</f>
        <v>0</v>
      </c>
    </row>
    <row r="7289" spans="1:6" hidden="1" x14ac:dyDescent="0.3">
      <c r="A7289">
        <f>IF(IFERROR(_xlfn.NUMBERVALUE(RIGHT(D7289,2))=C7289-2000,TRUE),1,0)*_xlfn.IFNA(VLOOKUP(LEFT(RIGHT(D7289,LEN(D7289)-6),LEN(RIGHT(D7289,LEN(D7289)-6))-3),'Filter Fuel'!$A$3:$I$29,HLOOKUP(LEFT(D7289,6),'Filter Fuel'!$B$1:$I$2,2,FALSE),FALSE),1)*IF(F7289=0,0,1)</f>
        <v>0</v>
      </c>
      <c r="B7289" t="s">
        <v>2</v>
      </c>
      <c r="C7289">
        <f t="shared" si="216"/>
        <v>2044</v>
      </c>
      <c r="D7289" t="str">
        <f t="shared" si="217"/>
        <v>FRETRAELCIMP37</v>
      </c>
      <c r="E7289" t="str">
        <f>VLOOKUP(D7289,'NZ40-POPT_tech_groups'!A:B,2,FALSE)</f>
        <v>NZ40-ENE-1-FRETRA</v>
      </c>
      <c r="F7289" s="3">
        <f>_xlfn.IFNA(_xlfn.IFNA(VLOOKUP(D7289,'Energy Share'!B:D,3,FALSE),VLOOKUP(LEFT(D7289,LEN(D7289)-2),'Energy Share'!B:D,3,FALSE)),0)*HLOOKUP(C7289,'Energy Share'!$I$2:$AL$3,2,FALSE)*VLOOKUP(LEFT(D7289,6),'Energy Share'!$I$6:$J$14,2,FALSE)</f>
        <v>0</v>
      </c>
    </row>
    <row r="7290" spans="1:6" hidden="1" x14ac:dyDescent="0.3">
      <c r="A7290">
        <f>IF(IFERROR(_xlfn.NUMBERVALUE(RIGHT(D7290,2))=C7290-2000,TRUE),1,0)*_xlfn.IFNA(VLOOKUP(LEFT(RIGHT(D7290,LEN(D7290)-6),LEN(RIGHT(D7290,LEN(D7290)-6))-3),'Filter Fuel'!$A$3:$I$29,HLOOKUP(LEFT(D7290,6),'Filter Fuel'!$B$1:$I$2,2,FALSE),FALSE),1)*IF(F7290=0,0,1)</f>
        <v>0</v>
      </c>
      <c r="B7290" t="s">
        <v>2</v>
      </c>
      <c r="C7290">
        <f t="shared" si="216"/>
        <v>2044</v>
      </c>
      <c r="D7290" t="str">
        <f t="shared" si="217"/>
        <v>FRETRAELCIMP38</v>
      </c>
      <c r="E7290" t="str">
        <f>VLOOKUP(D7290,'NZ40-POPT_tech_groups'!A:B,2,FALSE)</f>
        <v>NZ40-ENE-1-FRETRA</v>
      </c>
      <c r="F7290" s="3">
        <f>_xlfn.IFNA(_xlfn.IFNA(VLOOKUP(D7290,'Energy Share'!B:D,3,FALSE),VLOOKUP(LEFT(D7290,LEN(D7290)-2),'Energy Share'!B:D,3,FALSE)),0)*HLOOKUP(C7290,'Energy Share'!$I$2:$AL$3,2,FALSE)*VLOOKUP(LEFT(D7290,6),'Energy Share'!$I$6:$J$14,2,FALSE)</f>
        <v>0</v>
      </c>
    </row>
    <row r="7291" spans="1:6" hidden="1" x14ac:dyDescent="0.3">
      <c r="A7291">
        <f>IF(IFERROR(_xlfn.NUMBERVALUE(RIGHT(D7291,2))=C7291-2000,TRUE),1,0)*_xlfn.IFNA(VLOOKUP(LEFT(RIGHT(D7291,LEN(D7291)-6),LEN(RIGHT(D7291,LEN(D7291)-6))-3),'Filter Fuel'!$A$3:$I$29,HLOOKUP(LEFT(D7291,6),'Filter Fuel'!$B$1:$I$2,2,FALSE),FALSE),1)*IF(F7291=0,0,1)</f>
        <v>0</v>
      </c>
      <c r="B7291" t="s">
        <v>2</v>
      </c>
      <c r="C7291">
        <f t="shared" si="216"/>
        <v>2044</v>
      </c>
      <c r="D7291" t="str">
        <f t="shared" si="217"/>
        <v>FRETRAELCIMP39</v>
      </c>
      <c r="E7291" t="str">
        <f>VLOOKUP(D7291,'NZ40-POPT_tech_groups'!A:B,2,FALSE)</f>
        <v>NZ40-ENE-1-FRETRA</v>
      </c>
      <c r="F7291" s="3">
        <f>_xlfn.IFNA(_xlfn.IFNA(VLOOKUP(D7291,'Energy Share'!B:D,3,FALSE),VLOOKUP(LEFT(D7291,LEN(D7291)-2),'Energy Share'!B:D,3,FALSE)),0)*HLOOKUP(C7291,'Energy Share'!$I$2:$AL$3,2,FALSE)*VLOOKUP(LEFT(D7291,6),'Energy Share'!$I$6:$J$14,2,FALSE)</f>
        <v>0</v>
      </c>
    </row>
    <row r="7292" spans="1:6" hidden="1" x14ac:dyDescent="0.3">
      <c r="A7292">
        <f>IF(IFERROR(_xlfn.NUMBERVALUE(RIGHT(D7292,2))=C7292-2000,TRUE),1,0)*_xlfn.IFNA(VLOOKUP(LEFT(RIGHT(D7292,LEN(D7292)-6),LEN(RIGHT(D7292,LEN(D7292)-6))-3),'Filter Fuel'!$A$3:$I$29,HLOOKUP(LEFT(D7292,6),'Filter Fuel'!$B$1:$I$2,2,FALSE),FALSE),1)*IF(F7292=0,0,1)</f>
        <v>0</v>
      </c>
      <c r="B7292" t="s">
        <v>2</v>
      </c>
      <c r="C7292">
        <f t="shared" si="216"/>
        <v>2044</v>
      </c>
      <c r="D7292" t="str">
        <f t="shared" si="217"/>
        <v>FRETRAELCIMP40</v>
      </c>
      <c r="E7292" t="str">
        <f>VLOOKUP(D7292,'NZ40-POPT_tech_groups'!A:B,2,FALSE)</f>
        <v>NZ40-ENE-1-FRETRA</v>
      </c>
      <c r="F7292" s="3">
        <f>_xlfn.IFNA(_xlfn.IFNA(VLOOKUP(D7292,'Energy Share'!B:D,3,FALSE),VLOOKUP(LEFT(D7292,LEN(D7292)-2),'Energy Share'!B:D,3,FALSE)),0)*HLOOKUP(C7292,'Energy Share'!$I$2:$AL$3,2,FALSE)*VLOOKUP(LEFT(D7292,6),'Energy Share'!$I$6:$J$14,2,FALSE)</f>
        <v>0</v>
      </c>
    </row>
    <row r="7293" spans="1:6" hidden="1" x14ac:dyDescent="0.3">
      <c r="A7293">
        <f>IF(IFERROR(_xlfn.NUMBERVALUE(RIGHT(D7293,2))=C7293-2000,TRUE),1,0)*_xlfn.IFNA(VLOOKUP(LEFT(RIGHT(D7293,LEN(D7293)-6),LEN(RIGHT(D7293,LEN(D7293)-6))-3),'Filter Fuel'!$A$3:$I$29,HLOOKUP(LEFT(D7293,6),'Filter Fuel'!$B$1:$I$2,2,FALSE),FALSE),1)*IF(F7293=0,0,1)</f>
        <v>0</v>
      </c>
      <c r="B7293" t="s">
        <v>2</v>
      </c>
      <c r="C7293">
        <f t="shared" si="216"/>
        <v>2044</v>
      </c>
      <c r="D7293" t="str">
        <f t="shared" si="217"/>
        <v>FRETRAELCIMP41</v>
      </c>
      <c r="E7293" t="str">
        <f>VLOOKUP(D7293,'NZ40-POPT_tech_groups'!A:B,2,FALSE)</f>
        <v>NZ40-ENE-1-FRETRA</v>
      </c>
      <c r="F7293" s="3">
        <f>_xlfn.IFNA(_xlfn.IFNA(VLOOKUP(D7293,'Energy Share'!B:D,3,FALSE),VLOOKUP(LEFT(D7293,LEN(D7293)-2),'Energy Share'!B:D,3,FALSE)),0)*HLOOKUP(C7293,'Energy Share'!$I$2:$AL$3,2,FALSE)*VLOOKUP(LEFT(D7293,6),'Energy Share'!$I$6:$J$14,2,FALSE)</f>
        <v>0</v>
      </c>
    </row>
    <row r="7294" spans="1:6" hidden="1" x14ac:dyDescent="0.3">
      <c r="A7294">
        <f>IF(IFERROR(_xlfn.NUMBERVALUE(RIGHT(D7294,2))=C7294-2000,TRUE),1,0)*_xlfn.IFNA(VLOOKUP(LEFT(RIGHT(D7294,LEN(D7294)-6),LEN(RIGHT(D7294,LEN(D7294)-6))-3),'Filter Fuel'!$A$3:$I$29,HLOOKUP(LEFT(D7294,6),'Filter Fuel'!$B$1:$I$2,2,FALSE),FALSE),1)*IF(F7294=0,0,1)</f>
        <v>0</v>
      </c>
      <c r="B7294" t="s">
        <v>2</v>
      </c>
      <c r="C7294">
        <f t="shared" si="216"/>
        <v>2044</v>
      </c>
      <c r="D7294" t="str">
        <f t="shared" si="217"/>
        <v>FRETRAELCIMP42</v>
      </c>
      <c r="E7294" t="str">
        <f>VLOOKUP(D7294,'NZ40-POPT_tech_groups'!A:B,2,FALSE)</f>
        <v>NZ40-ENE-1-FRETRA</v>
      </c>
      <c r="F7294" s="3">
        <f>_xlfn.IFNA(_xlfn.IFNA(VLOOKUP(D7294,'Energy Share'!B:D,3,FALSE),VLOOKUP(LEFT(D7294,LEN(D7294)-2),'Energy Share'!B:D,3,FALSE)),0)*HLOOKUP(C7294,'Energy Share'!$I$2:$AL$3,2,FALSE)*VLOOKUP(LEFT(D7294,6),'Energy Share'!$I$6:$J$14,2,FALSE)</f>
        <v>0</v>
      </c>
    </row>
    <row r="7295" spans="1:6" hidden="1" x14ac:dyDescent="0.3">
      <c r="A7295">
        <f>IF(IFERROR(_xlfn.NUMBERVALUE(RIGHT(D7295,2))=C7295-2000,TRUE),1,0)*_xlfn.IFNA(VLOOKUP(LEFT(RIGHT(D7295,LEN(D7295)-6),LEN(RIGHT(D7295,LEN(D7295)-6))-3),'Filter Fuel'!$A$3:$I$29,HLOOKUP(LEFT(D7295,6),'Filter Fuel'!$B$1:$I$2,2,FALSE),FALSE),1)*IF(F7295=0,0,1)</f>
        <v>0</v>
      </c>
      <c r="B7295" t="s">
        <v>2</v>
      </c>
      <c r="C7295">
        <f t="shared" si="216"/>
        <v>2044</v>
      </c>
      <c r="D7295" t="str">
        <f t="shared" si="217"/>
        <v>FRETRAELCIMP43</v>
      </c>
      <c r="E7295" t="str">
        <f>VLOOKUP(D7295,'NZ40-POPT_tech_groups'!A:B,2,FALSE)</f>
        <v>NZ40-ENE-1-FRETRA</v>
      </c>
      <c r="F7295" s="3">
        <f>_xlfn.IFNA(_xlfn.IFNA(VLOOKUP(D7295,'Energy Share'!B:D,3,FALSE),VLOOKUP(LEFT(D7295,LEN(D7295)-2),'Energy Share'!B:D,3,FALSE)),0)*HLOOKUP(C7295,'Energy Share'!$I$2:$AL$3,2,FALSE)*VLOOKUP(LEFT(D7295,6),'Energy Share'!$I$6:$J$14,2,FALSE)</f>
        <v>0</v>
      </c>
    </row>
    <row r="7296" spans="1:6" hidden="1" x14ac:dyDescent="0.3">
      <c r="A7296">
        <f>IF(IFERROR(_xlfn.NUMBERVALUE(RIGHT(D7296,2))=C7296-2000,TRUE),1,0)*_xlfn.IFNA(VLOOKUP(LEFT(RIGHT(D7296,LEN(D7296)-6),LEN(RIGHT(D7296,LEN(D7296)-6))-3),'Filter Fuel'!$A$3:$I$29,HLOOKUP(LEFT(D7296,6),'Filter Fuel'!$B$1:$I$2,2,FALSE),FALSE),1)*IF(F7296=0,0,1)</f>
        <v>0</v>
      </c>
      <c r="B7296" t="s">
        <v>2</v>
      </c>
      <c r="C7296">
        <f t="shared" si="216"/>
        <v>2044</v>
      </c>
      <c r="D7296" t="str">
        <f t="shared" si="217"/>
        <v>FRETRAELCIMP44</v>
      </c>
      <c r="E7296" t="str">
        <f>VLOOKUP(D7296,'NZ40-POPT_tech_groups'!A:B,2,FALSE)</f>
        <v>NZ40-ENE-1-FRETRA</v>
      </c>
      <c r="F7296" s="3">
        <f>_xlfn.IFNA(_xlfn.IFNA(VLOOKUP(D7296,'Energy Share'!B:D,3,FALSE),VLOOKUP(LEFT(D7296,LEN(D7296)-2),'Energy Share'!B:D,3,FALSE)),0)*HLOOKUP(C7296,'Energy Share'!$I$2:$AL$3,2,FALSE)*VLOOKUP(LEFT(D7296,6),'Energy Share'!$I$6:$J$14,2,FALSE)</f>
        <v>0</v>
      </c>
    </row>
    <row r="7297" spans="1:6" hidden="1" x14ac:dyDescent="0.3">
      <c r="A7297">
        <f>IF(IFERROR(_xlfn.NUMBERVALUE(RIGHT(D7297,2))=C7297-2000,TRUE),1,0)*_xlfn.IFNA(VLOOKUP(LEFT(RIGHT(D7297,LEN(D7297)-6),LEN(RIGHT(D7297,LEN(D7297)-6))-3),'Filter Fuel'!$A$3:$I$29,HLOOKUP(LEFT(D7297,6),'Filter Fuel'!$B$1:$I$2,2,FALSE),FALSE),1)*IF(F7297=0,0,1)</f>
        <v>0</v>
      </c>
      <c r="B7297" t="s">
        <v>2</v>
      </c>
      <c r="C7297">
        <f t="shared" si="216"/>
        <v>2044</v>
      </c>
      <c r="D7297" t="str">
        <f t="shared" si="217"/>
        <v>FRETRAELCIMP45</v>
      </c>
      <c r="E7297" t="str">
        <f>VLOOKUP(D7297,'NZ40-POPT_tech_groups'!A:B,2,FALSE)</f>
        <v>NZ40-ENE-1-FRETRA</v>
      </c>
      <c r="F7297" s="3">
        <f>_xlfn.IFNA(_xlfn.IFNA(VLOOKUP(D7297,'Energy Share'!B:D,3,FALSE),VLOOKUP(LEFT(D7297,LEN(D7297)-2),'Energy Share'!B:D,3,FALSE)),0)*HLOOKUP(C7297,'Energy Share'!$I$2:$AL$3,2,FALSE)*VLOOKUP(LEFT(D7297,6),'Energy Share'!$I$6:$J$14,2,FALSE)</f>
        <v>0</v>
      </c>
    </row>
    <row r="7298" spans="1:6" hidden="1" x14ac:dyDescent="0.3">
      <c r="A7298">
        <f>IF(IFERROR(_xlfn.NUMBERVALUE(RIGHT(D7298,2))=C7298-2000,TRUE),1,0)*_xlfn.IFNA(VLOOKUP(LEFT(RIGHT(D7298,LEN(D7298)-6),LEN(RIGHT(D7298,LEN(D7298)-6))-3),'Filter Fuel'!$A$3:$I$29,HLOOKUP(LEFT(D7298,6),'Filter Fuel'!$B$1:$I$2,2,FALSE),FALSE),1)*IF(F7298=0,0,1)</f>
        <v>0</v>
      </c>
      <c r="B7298" t="s">
        <v>2</v>
      </c>
      <c r="C7298">
        <f t="shared" si="216"/>
        <v>2044</v>
      </c>
      <c r="D7298" t="str">
        <f t="shared" si="217"/>
        <v>FRETRAELCIMP46</v>
      </c>
      <c r="E7298" t="str">
        <f>VLOOKUP(D7298,'NZ40-POPT_tech_groups'!A:B,2,FALSE)</f>
        <v>NZ40-ENE-1-FRETRA</v>
      </c>
      <c r="F7298" s="3">
        <f>_xlfn.IFNA(_xlfn.IFNA(VLOOKUP(D7298,'Energy Share'!B:D,3,FALSE),VLOOKUP(LEFT(D7298,LEN(D7298)-2),'Energy Share'!B:D,3,FALSE)),0)*HLOOKUP(C7298,'Energy Share'!$I$2:$AL$3,2,FALSE)*VLOOKUP(LEFT(D7298,6),'Energy Share'!$I$6:$J$14,2,FALSE)</f>
        <v>0</v>
      </c>
    </row>
    <row r="7299" spans="1:6" hidden="1" x14ac:dyDescent="0.3">
      <c r="A7299">
        <f>IF(IFERROR(_xlfn.NUMBERVALUE(RIGHT(D7299,2))=C7299-2000,TRUE),1,0)*_xlfn.IFNA(VLOOKUP(LEFT(RIGHT(D7299,LEN(D7299)-6),LEN(RIGHT(D7299,LEN(D7299)-6))-3),'Filter Fuel'!$A$3:$I$29,HLOOKUP(LEFT(D7299,6),'Filter Fuel'!$B$1:$I$2,2,FALSE),FALSE),1)*IF(F7299=0,0,1)</f>
        <v>0</v>
      </c>
      <c r="B7299" t="s">
        <v>2</v>
      </c>
      <c r="C7299">
        <f t="shared" si="216"/>
        <v>2044</v>
      </c>
      <c r="D7299" t="str">
        <f t="shared" si="217"/>
        <v>FRETRAELCIMP47</v>
      </c>
      <c r="E7299" t="str">
        <f>VLOOKUP(D7299,'NZ40-POPT_tech_groups'!A:B,2,FALSE)</f>
        <v>NZ40-ENE-1-FRETRA</v>
      </c>
      <c r="F7299" s="3">
        <f>_xlfn.IFNA(_xlfn.IFNA(VLOOKUP(D7299,'Energy Share'!B:D,3,FALSE),VLOOKUP(LEFT(D7299,LEN(D7299)-2),'Energy Share'!B:D,3,FALSE)),0)*HLOOKUP(C7299,'Energy Share'!$I$2:$AL$3,2,FALSE)*VLOOKUP(LEFT(D7299,6),'Energy Share'!$I$6:$J$14,2,FALSE)</f>
        <v>0</v>
      </c>
    </row>
    <row r="7300" spans="1:6" hidden="1" x14ac:dyDescent="0.3">
      <c r="A7300">
        <f>IF(IFERROR(_xlfn.NUMBERVALUE(RIGHT(D7300,2))=C7300-2000,TRUE),1,0)*_xlfn.IFNA(VLOOKUP(LEFT(RIGHT(D7300,LEN(D7300)-6),LEN(RIGHT(D7300,LEN(D7300)-6))-3),'Filter Fuel'!$A$3:$I$29,HLOOKUP(LEFT(D7300,6),'Filter Fuel'!$B$1:$I$2,2,FALSE),FALSE),1)*IF(F7300=0,0,1)</f>
        <v>0</v>
      </c>
      <c r="B7300" t="s">
        <v>2</v>
      </c>
      <c r="C7300">
        <f t="shared" si="216"/>
        <v>2044</v>
      </c>
      <c r="D7300" t="str">
        <f t="shared" si="217"/>
        <v>FRETRAELCIMP48</v>
      </c>
      <c r="E7300" t="str">
        <f>VLOOKUP(D7300,'NZ40-POPT_tech_groups'!A:B,2,FALSE)</f>
        <v>NZ40-ENE-1-FRETRA</v>
      </c>
      <c r="F7300" s="3">
        <f>_xlfn.IFNA(_xlfn.IFNA(VLOOKUP(D7300,'Energy Share'!B:D,3,FALSE),VLOOKUP(LEFT(D7300,LEN(D7300)-2),'Energy Share'!B:D,3,FALSE)),0)*HLOOKUP(C7300,'Energy Share'!$I$2:$AL$3,2,FALSE)*VLOOKUP(LEFT(D7300,6),'Energy Share'!$I$6:$J$14,2,FALSE)</f>
        <v>0</v>
      </c>
    </row>
    <row r="7301" spans="1:6" hidden="1" x14ac:dyDescent="0.3">
      <c r="A7301">
        <f>IF(IFERROR(_xlfn.NUMBERVALUE(RIGHT(D7301,2))=C7301-2000,TRUE),1,0)*_xlfn.IFNA(VLOOKUP(LEFT(RIGHT(D7301,LEN(D7301)-6),LEN(RIGHT(D7301,LEN(D7301)-6))-3),'Filter Fuel'!$A$3:$I$29,HLOOKUP(LEFT(D7301,6),'Filter Fuel'!$B$1:$I$2,2,FALSE),FALSE),1)*IF(F7301=0,0,1)</f>
        <v>0</v>
      </c>
      <c r="B7301" t="s">
        <v>2</v>
      </c>
      <c r="C7301">
        <f t="shared" si="216"/>
        <v>2044</v>
      </c>
      <c r="D7301" t="str">
        <f t="shared" si="217"/>
        <v>FRETRAELCIMP49</v>
      </c>
      <c r="E7301" t="str">
        <f>VLOOKUP(D7301,'NZ40-POPT_tech_groups'!A:B,2,FALSE)</f>
        <v>NZ40-ENE-1-FRETRA</v>
      </c>
      <c r="F7301" s="3">
        <f>_xlfn.IFNA(_xlfn.IFNA(VLOOKUP(D7301,'Energy Share'!B:D,3,FALSE),VLOOKUP(LEFT(D7301,LEN(D7301)-2),'Energy Share'!B:D,3,FALSE)),0)*HLOOKUP(C7301,'Energy Share'!$I$2:$AL$3,2,FALSE)*VLOOKUP(LEFT(D7301,6),'Energy Share'!$I$6:$J$14,2,FALSE)</f>
        <v>0</v>
      </c>
    </row>
    <row r="7302" spans="1:6" hidden="1" x14ac:dyDescent="0.3">
      <c r="A7302">
        <f>IF(IFERROR(_xlfn.NUMBERVALUE(RIGHT(D7302,2))=C7302-2000,TRUE),1,0)*_xlfn.IFNA(VLOOKUP(LEFT(RIGHT(D7302,LEN(D7302)-6),LEN(RIGHT(D7302,LEN(D7302)-6))-3),'Filter Fuel'!$A$3:$I$29,HLOOKUP(LEFT(D7302,6),'Filter Fuel'!$B$1:$I$2,2,FALSE),FALSE),1)*IF(F7302=0,0,1)</f>
        <v>0</v>
      </c>
      <c r="B7302" t="s">
        <v>2</v>
      </c>
      <c r="C7302">
        <f t="shared" si="216"/>
        <v>2044</v>
      </c>
      <c r="D7302" t="str">
        <f t="shared" si="217"/>
        <v>FRETRAELCIMP50</v>
      </c>
      <c r="E7302" t="str">
        <f>VLOOKUP(D7302,'NZ40-POPT_tech_groups'!A:B,2,FALSE)</f>
        <v>NZ40-ENE-1-FRETRA</v>
      </c>
      <c r="F7302" s="3">
        <f>_xlfn.IFNA(_xlfn.IFNA(VLOOKUP(D7302,'Energy Share'!B:D,3,FALSE),VLOOKUP(LEFT(D7302,LEN(D7302)-2),'Energy Share'!B:D,3,FALSE)),0)*HLOOKUP(C7302,'Energy Share'!$I$2:$AL$3,2,FALSE)*VLOOKUP(LEFT(D7302,6),'Energy Share'!$I$6:$J$14,2,FALSE)</f>
        <v>0</v>
      </c>
    </row>
    <row r="7303" spans="1:6" hidden="1" x14ac:dyDescent="0.3">
      <c r="A7303">
        <f>IF(IFERROR(_xlfn.NUMBERVALUE(RIGHT(D7303,2))=C7303-2000,TRUE),1,0)*_xlfn.IFNA(VLOOKUP(LEFT(RIGHT(D7303,LEN(D7303)-6),LEN(RIGHT(D7303,LEN(D7303)-6))-3),'Filter Fuel'!$A$3:$I$29,HLOOKUP(LEFT(D7303,6),'Filter Fuel'!$B$1:$I$2,2,FALSE),FALSE),1)*IF(F7303=0,0,1)</f>
        <v>0</v>
      </c>
      <c r="B7303" t="s">
        <v>2</v>
      </c>
      <c r="C7303">
        <f t="shared" si="216"/>
        <v>2044</v>
      </c>
      <c r="D7303" t="str">
        <f t="shared" si="217"/>
        <v>INDBDGELCIMP16</v>
      </c>
      <c r="E7303" t="str">
        <f>VLOOKUP(D7303,'NZ40-POPT_tech_groups'!A:B,2,FALSE)</f>
        <v>NZ40-ENE-1-INDBDG</v>
      </c>
      <c r="F7303" s="3">
        <f>_xlfn.IFNA(_xlfn.IFNA(VLOOKUP(D7303,'Energy Share'!B:D,3,FALSE),VLOOKUP(LEFT(D7303,LEN(D7303)-2),'Energy Share'!B:D,3,FALSE)),0)*HLOOKUP(C7303,'Energy Share'!$I$2:$AL$3,2,FALSE)*VLOOKUP(LEFT(D7303,6),'Energy Share'!$I$6:$J$14,2,FALSE)</f>
        <v>0</v>
      </c>
    </row>
    <row r="7304" spans="1:6" hidden="1" x14ac:dyDescent="0.3">
      <c r="A7304">
        <f>IF(IFERROR(_xlfn.NUMBERVALUE(RIGHT(D7304,2))=C7304-2000,TRUE),1,0)*_xlfn.IFNA(VLOOKUP(LEFT(RIGHT(D7304,LEN(D7304)-6),LEN(RIGHT(D7304,LEN(D7304)-6))-3),'Filter Fuel'!$A$3:$I$29,HLOOKUP(LEFT(D7304,6),'Filter Fuel'!$B$1:$I$2,2,FALSE),FALSE),1)*IF(F7304=0,0,1)</f>
        <v>0</v>
      </c>
      <c r="B7304" t="s">
        <v>2</v>
      </c>
      <c r="C7304">
        <f t="shared" si="216"/>
        <v>2044</v>
      </c>
      <c r="D7304" t="str">
        <f t="shared" si="217"/>
        <v>INDBDGELCIMP17</v>
      </c>
      <c r="E7304" t="str">
        <f>VLOOKUP(D7304,'NZ40-POPT_tech_groups'!A:B,2,FALSE)</f>
        <v>NZ40-ENE-1-INDBDG</v>
      </c>
      <c r="F7304" s="3">
        <f>_xlfn.IFNA(_xlfn.IFNA(VLOOKUP(D7304,'Energy Share'!B:D,3,FALSE),VLOOKUP(LEFT(D7304,LEN(D7304)-2),'Energy Share'!B:D,3,FALSE)),0)*HLOOKUP(C7304,'Energy Share'!$I$2:$AL$3,2,FALSE)*VLOOKUP(LEFT(D7304,6),'Energy Share'!$I$6:$J$14,2,FALSE)</f>
        <v>0</v>
      </c>
    </row>
    <row r="7305" spans="1:6" hidden="1" x14ac:dyDescent="0.3">
      <c r="A7305">
        <f>IF(IFERROR(_xlfn.NUMBERVALUE(RIGHT(D7305,2))=C7305-2000,TRUE),1,0)*_xlfn.IFNA(VLOOKUP(LEFT(RIGHT(D7305,LEN(D7305)-6),LEN(RIGHT(D7305,LEN(D7305)-6))-3),'Filter Fuel'!$A$3:$I$29,HLOOKUP(LEFT(D7305,6),'Filter Fuel'!$B$1:$I$2,2,FALSE),FALSE),1)*IF(F7305=0,0,1)</f>
        <v>0</v>
      </c>
      <c r="B7305" t="s">
        <v>2</v>
      </c>
      <c r="C7305">
        <f t="shared" si="216"/>
        <v>2044</v>
      </c>
      <c r="D7305" t="str">
        <f t="shared" si="217"/>
        <v>INDBDGELCIMP18</v>
      </c>
      <c r="E7305" t="str">
        <f>VLOOKUP(D7305,'NZ40-POPT_tech_groups'!A:B,2,FALSE)</f>
        <v>NZ40-ENE-1-INDBDG</v>
      </c>
      <c r="F7305" s="3">
        <f>_xlfn.IFNA(_xlfn.IFNA(VLOOKUP(D7305,'Energy Share'!B:D,3,FALSE),VLOOKUP(LEFT(D7305,LEN(D7305)-2),'Energy Share'!B:D,3,FALSE)),0)*HLOOKUP(C7305,'Energy Share'!$I$2:$AL$3,2,FALSE)*VLOOKUP(LEFT(D7305,6),'Energy Share'!$I$6:$J$14,2,FALSE)</f>
        <v>0</v>
      </c>
    </row>
    <row r="7306" spans="1:6" hidden="1" x14ac:dyDescent="0.3">
      <c r="A7306">
        <f>IF(IFERROR(_xlfn.NUMBERVALUE(RIGHT(D7306,2))=C7306-2000,TRUE),1,0)*_xlfn.IFNA(VLOOKUP(LEFT(RIGHT(D7306,LEN(D7306)-6),LEN(RIGHT(D7306,LEN(D7306)-6))-3),'Filter Fuel'!$A$3:$I$29,HLOOKUP(LEFT(D7306,6),'Filter Fuel'!$B$1:$I$2,2,FALSE),FALSE),1)*IF(F7306=0,0,1)</f>
        <v>0</v>
      </c>
      <c r="B7306" t="s">
        <v>2</v>
      </c>
      <c r="C7306">
        <f t="shared" si="216"/>
        <v>2044</v>
      </c>
      <c r="D7306" t="str">
        <f t="shared" si="217"/>
        <v>INDBDGELCIMP19</v>
      </c>
      <c r="E7306" t="str">
        <f>VLOOKUP(D7306,'NZ40-POPT_tech_groups'!A:B,2,FALSE)</f>
        <v>NZ40-ENE-1-INDBDG</v>
      </c>
      <c r="F7306" s="3">
        <f>_xlfn.IFNA(_xlfn.IFNA(VLOOKUP(D7306,'Energy Share'!B:D,3,FALSE),VLOOKUP(LEFT(D7306,LEN(D7306)-2),'Energy Share'!B:D,3,FALSE)),0)*HLOOKUP(C7306,'Energy Share'!$I$2:$AL$3,2,FALSE)*VLOOKUP(LEFT(D7306,6),'Energy Share'!$I$6:$J$14,2,FALSE)</f>
        <v>0</v>
      </c>
    </row>
    <row r="7307" spans="1:6" hidden="1" x14ac:dyDescent="0.3">
      <c r="A7307">
        <f>IF(IFERROR(_xlfn.NUMBERVALUE(RIGHT(D7307,2))=C7307-2000,TRUE),1,0)*_xlfn.IFNA(VLOOKUP(LEFT(RIGHT(D7307,LEN(D7307)-6),LEN(RIGHT(D7307,LEN(D7307)-6))-3),'Filter Fuel'!$A$3:$I$29,HLOOKUP(LEFT(D7307,6),'Filter Fuel'!$B$1:$I$2,2,FALSE),FALSE),1)*IF(F7307=0,0,1)</f>
        <v>0</v>
      </c>
      <c r="B7307" t="s">
        <v>2</v>
      </c>
      <c r="C7307">
        <f t="shared" si="216"/>
        <v>2044</v>
      </c>
      <c r="D7307" t="str">
        <f t="shared" si="217"/>
        <v>INDBDGELCIMP20</v>
      </c>
      <c r="E7307" t="str">
        <f>VLOOKUP(D7307,'NZ40-POPT_tech_groups'!A:B,2,FALSE)</f>
        <v>NZ40-ENE-1-INDBDG</v>
      </c>
      <c r="F7307" s="3">
        <f>_xlfn.IFNA(_xlfn.IFNA(VLOOKUP(D7307,'Energy Share'!B:D,3,FALSE),VLOOKUP(LEFT(D7307,LEN(D7307)-2),'Energy Share'!B:D,3,FALSE)),0)*HLOOKUP(C7307,'Energy Share'!$I$2:$AL$3,2,FALSE)*VLOOKUP(LEFT(D7307,6),'Energy Share'!$I$6:$J$14,2,FALSE)</f>
        <v>0</v>
      </c>
    </row>
    <row r="7308" spans="1:6" hidden="1" x14ac:dyDescent="0.3">
      <c r="A7308">
        <f>IF(IFERROR(_xlfn.NUMBERVALUE(RIGHT(D7308,2))=C7308-2000,TRUE),1,0)*_xlfn.IFNA(VLOOKUP(LEFT(RIGHT(D7308,LEN(D7308)-6),LEN(RIGHT(D7308,LEN(D7308)-6))-3),'Filter Fuel'!$A$3:$I$29,HLOOKUP(LEFT(D7308,6),'Filter Fuel'!$B$1:$I$2,2,FALSE),FALSE),1)*IF(F7308=0,0,1)</f>
        <v>0</v>
      </c>
      <c r="B7308" t="s">
        <v>2</v>
      </c>
      <c r="C7308">
        <f t="shared" si="216"/>
        <v>2044</v>
      </c>
      <c r="D7308" t="str">
        <f t="shared" si="217"/>
        <v>INDBDGELCIMP21</v>
      </c>
      <c r="E7308" t="str">
        <f>VLOOKUP(D7308,'NZ40-POPT_tech_groups'!A:B,2,FALSE)</f>
        <v>NZ40-ENE-1-INDBDG</v>
      </c>
      <c r="F7308" s="3">
        <f>_xlfn.IFNA(_xlfn.IFNA(VLOOKUP(D7308,'Energy Share'!B:D,3,FALSE),VLOOKUP(LEFT(D7308,LEN(D7308)-2),'Energy Share'!B:D,3,FALSE)),0)*HLOOKUP(C7308,'Energy Share'!$I$2:$AL$3,2,FALSE)*VLOOKUP(LEFT(D7308,6),'Energy Share'!$I$6:$J$14,2,FALSE)</f>
        <v>0</v>
      </c>
    </row>
    <row r="7309" spans="1:6" hidden="1" x14ac:dyDescent="0.3">
      <c r="A7309">
        <f>IF(IFERROR(_xlfn.NUMBERVALUE(RIGHT(D7309,2))=C7309-2000,TRUE),1,0)*_xlfn.IFNA(VLOOKUP(LEFT(RIGHT(D7309,LEN(D7309)-6),LEN(RIGHT(D7309,LEN(D7309)-6))-3),'Filter Fuel'!$A$3:$I$29,HLOOKUP(LEFT(D7309,6),'Filter Fuel'!$B$1:$I$2,2,FALSE),FALSE),1)*IF(F7309=0,0,1)</f>
        <v>0</v>
      </c>
      <c r="B7309" t="s">
        <v>2</v>
      </c>
      <c r="C7309">
        <f t="shared" si="216"/>
        <v>2044</v>
      </c>
      <c r="D7309" t="str">
        <f t="shared" si="217"/>
        <v>INDBDGELCIMP22</v>
      </c>
      <c r="E7309" t="str">
        <f>VLOOKUP(D7309,'NZ40-POPT_tech_groups'!A:B,2,FALSE)</f>
        <v>NZ40-ENE-1-INDBDG</v>
      </c>
      <c r="F7309" s="3">
        <f>_xlfn.IFNA(_xlfn.IFNA(VLOOKUP(D7309,'Energy Share'!B:D,3,FALSE),VLOOKUP(LEFT(D7309,LEN(D7309)-2),'Energy Share'!B:D,3,FALSE)),0)*HLOOKUP(C7309,'Energy Share'!$I$2:$AL$3,2,FALSE)*VLOOKUP(LEFT(D7309,6),'Energy Share'!$I$6:$J$14,2,FALSE)</f>
        <v>0</v>
      </c>
    </row>
    <row r="7310" spans="1:6" hidden="1" x14ac:dyDescent="0.3">
      <c r="A7310">
        <f>IF(IFERROR(_xlfn.NUMBERVALUE(RIGHT(D7310,2))=C7310-2000,TRUE),1,0)*_xlfn.IFNA(VLOOKUP(LEFT(RIGHT(D7310,LEN(D7310)-6),LEN(RIGHT(D7310,LEN(D7310)-6))-3),'Filter Fuel'!$A$3:$I$29,HLOOKUP(LEFT(D7310,6),'Filter Fuel'!$B$1:$I$2,2,FALSE),FALSE),1)*IF(F7310=0,0,1)</f>
        <v>0</v>
      </c>
      <c r="B7310" t="s">
        <v>2</v>
      </c>
      <c r="C7310">
        <f t="shared" si="216"/>
        <v>2044</v>
      </c>
      <c r="D7310" t="str">
        <f t="shared" si="217"/>
        <v>INDBDGELCIMP23</v>
      </c>
      <c r="E7310" t="str">
        <f>VLOOKUP(D7310,'NZ40-POPT_tech_groups'!A:B,2,FALSE)</f>
        <v>NZ40-ENE-1-INDBDG</v>
      </c>
      <c r="F7310" s="3">
        <f>_xlfn.IFNA(_xlfn.IFNA(VLOOKUP(D7310,'Energy Share'!B:D,3,FALSE),VLOOKUP(LEFT(D7310,LEN(D7310)-2),'Energy Share'!B:D,3,FALSE)),0)*HLOOKUP(C7310,'Energy Share'!$I$2:$AL$3,2,FALSE)*VLOOKUP(LEFT(D7310,6),'Energy Share'!$I$6:$J$14,2,FALSE)</f>
        <v>0</v>
      </c>
    </row>
    <row r="7311" spans="1:6" hidden="1" x14ac:dyDescent="0.3">
      <c r="A7311">
        <f>IF(IFERROR(_xlfn.NUMBERVALUE(RIGHT(D7311,2))=C7311-2000,TRUE),1,0)*_xlfn.IFNA(VLOOKUP(LEFT(RIGHT(D7311,LEN(D7311)-6),LEN(RIGHT(D7311,LEN(D7311)-6))-3),'Filter Fuel'!$A$3:$I$29,HLOOKUP(LEFT(D7311,6),'Filter Fuel'!$B$1:$I$2,2,FALSE),FALSE),1)*IF(F7311=0,0,1)</f>
        <v>0</v>
      </c>
      <c r="B7311" t="s">
        <v>2</v>
      </c>
      <c r="C7311">
        <f t="shared" si="216"/>
        <v>2044</v>
      </c>
      <c r="D7311" t="str">
        <f t="shared" si="217"/>
        <v>INDBDGELCIMP24</v>
      </c>
      <c r="E7311" t="str">
        <f>VLOOKUP(D7311,'NZ40-POPT_tech_groups'!A:B,2,FALSE)</f>
        <v>NZ40-ENE-1-INDBDG</v>
      </c>
      <c r="F7311" s="3">
        <f>_xlfn.IFNA(_xlfn.IFNA(VLOOKUP(D7311,'Energy Share'!B:D,3,FALSE),VLOOKUP(LEFT(D7311,LEN(D7311)-2),'Energy Share'!B:D,3,FALSE)),0)*HLOOKUP(C7311,'Energy Share'!$I$2:$AL$3,2,FALSE)*VLOOKUP(LEFT(D7311,6),'Energy Share'!$I$6:$J$14,2,FALSE)</f>
        <v>0</v>
      </c>
    </row>
    <row r="7312" spans="1:6" hidden="1" x14ac:dyDescent="0.3">
      <c r="A7312">
        <f>IF(IFERROR(_xlfn.NUMBERVALUE(RIGHT(D7312,2))=C7312-2000,TRUE),1,0)*_xlfn.IFNA(VLOOKUP(LEFT(RIGHT(D7312,LEN(D7312)-6),LEN(RIGHT(D7312,LEN(D7312)-6))-3),'Filter Fuel'!$A$3:$I$29,HLOOKUP(LEFT(D7312,6),'Filter Fuel'!$B$1:$I$2,2,FALSE),FALSE),1)*IF(F7312=0,0,1)</f>
        <v>0</v>
      </c>
      <c r="B7312" t="s">
        <v>2</v>
      </c>
      <c r="C7312">
        <f t="shared" si="216"/>
        <v>2044</v>
      </c>
      <c r="D7312" t="str">
        <f t="shared" si="217"/>
        <v>INDBDGELCIMP25</v>
      </c>
      <c r="E7312" t="str">
        <f>VLOOKUP(D7312,'NZ40-POPT_tech_groups'!A:B,2,FALSE)</f>
        <v>NZ40-ENE-1-INDBDG</v>
      </c>
      <c r="F7312" s="3">
        <f>_xlfn.IFNA(_xlfn.IFNA(VLOOKUP(D7312,'Energy Share'!B:D,3,FALSE),VLOOKUP(LEFT(D7312,LEN(D7312)-2),'Energy Share'!B:D,3,FALSE)),0)*HLOOKUP(C7312,'Energy Share'!$I$2:$AL$3,2,FALSE)*VLOOKUP(LEFT(D7312,6),'Energy Share'!$I$6:$J$14,2,FALSE)</f>
        <v>0</v>
      </c>
    </row>
    <row r="7313" spans="1:6" hidden="1" x14ac:dyDescent="0.3">
      <c r="A7313">
        <f>IF(IFERROR(_xlfn.NUMBERVALUE(RIGHT(D7313,2))=C7313-2000,TRUE),1,0)*_xlfn.IFNA(VLOOKUP(LEFT(RIGHT(D7313,LEN(D7313)-6),LEN(RIGHT(D7313,LEN(D7313)-6))-3),'Filter Fuel'!$A$3:$I$29,HLOOKUP(LEFT(D7313,6),'Filter Fuel'!$B$1:$I$2,2,FALSE),FALSE),1)*IF(F7313=0,0,1)</f>
        <v>0</v>
      </c>
      <c r="B7313" t="s">
        <v>2</v>
      </c>
      <c r="C7313">
        <f t="shared" si="216"/>
        <v>2044</v>
      </c>
      <c r="D7313" t="str">
        <f t="shared" si="217"/>
        <v>INDBDGELCIMP26</v>
      </c>
      <c r="E7313" t="str">
        <f>VLOOKUP(D7313,'NZ40-POPT_tech_groups'!A:B,2,FALSE)</f>
        <v>NZ40-ENE-1-INDBDG</v>
      </c>
      <c r="F7313" s="3">
        <f>_xlfn.IFNA(_xlfn.IFNA(VLOOKUP(D7313,'Energy Share'!B:D,3,FALSE),VLOOKUP(LEFT(D7313,LEN(D7313)-2),'Energy Share'!B:D,3,FALSE)),0)*HLOOKUP(C7313,'Energy Share'!$I$2:$AL$3,2,FALSE)*VLOOKUP(LEFT(D7313,6),'Energy Share'!$I$6:$J$14,2,FALSE)</f>
        <v>0</v>
      </c>
    </row>
    <row r="7314" spans="1:6" hidden="1" x14ac:dyDescent="0.3">
      <c r="A7314">
        <f>IF(IFERROR(_xlfn.NUMBERVALUE(RIGHT(D7314,2))=C7314-2000,TRUE),1,0)*_xlfn.IFNA(VLOOKUP(LEFT(RIGHT(D7314,LEN(D7314)-6),LEN(RIGHT(D7314,LEN(D7314)-6))-3),'Filter Fuel'!$A$3:$I$29,HLOOKUP(LEFT(D7314,6),'Filter Fuel'!$B$1:$I$2,2,FALSE),FALSE),1)*IF(F7314=0,0,1)</f>
        <v>0</v>
      </c>
      <c r="B7314" t="s">
        <v>2</v>
      </c>
      <c r="C7314">
        <f t="shared" si="216"/>
        <v>2044</v>
      </c>
      <c r="D7314" t="str">
        <f t="shared" si="217"/>
        <v>INDBDGELCIMP27</v>
      </c>
      <c r="E7314" t="str">
        <f>VLOOKUP(D7314,'NZ40-POPT_tech_groups'!A:B,2,FALSE)</f>
        <v>NZ40-ENE-1-INDBDG</v>
      </c>
      <c r="F7314" s="3">
        <f>_xlfn.IFNA(_xlfn.IFNA(VLOOKUP(D7314,'Energy Share'!B:D,3,FALSE),VLOOKUP(LEFT(D7314,LEN(D7314)-2),'Energy Share'!B:D,3,FALSE)),0)*HLOOKUP(C7314,'Energy Share'!$I$2:$AL$3,2,FALSE)*VLOOKUP(LEFT(D7314,6),'Energy Share'!$I$6:$J$14,2,FALSE)</f>
        <v>0</v>
      </c>
    </row>
    <row r="7315" spans="1:6" hidden="1" x14ac:dyDescent="0.3">
      <c r="A7315">
        <f>IF(IFERROR(_xlfn.NUMBERVALUE(RIGHT(D7315,2))=C7315-2000,TRUE),1,0)*_xlfn.IFNA(VLOOKUP(LEFT(RIGHT(D7315,LEN(D7315)-6),LEN(RIGHT(D7315,LEN(D7315)-6))-3),'Filter Fuel'!$A$3:$I$29,HLOOKUP(LEFT(D7315,6),'Filter Fuel'!$B$1:$I$2,2,FALSE),FALSE),1)*IF(F7315=0,0,1)</f>
        <v>0</v>
      </c>
      <c r="B7315" t="s">
        <v>2</v>
      </c>
      <c r="C7315">
        <f t="shared" si="216"/>
        <v>2044</v>
      </c>
      <c r="D7315" t="str">
        <f t="shared" si="217"/>
        <v>INDBDGELCIMP28</v>
      </c>
      <c r="E7315" t="str">
        <f>VLOOKUP(D7315,'NZ40-POPT_tech_groups'!A:B,2,FALSE)</f>
        <v>NZ40-ENE-1-INDBDG</v>
      </c>
      <c r="F7315" s="3">
        <f>_xlfn.IFNA(_xlfn.IFNA(VLOOKUP(D7315,'Energy Share'!B:D,3,FALSE),VLOOKUP(LEFT(D7315,LEN(D7315)-2),'Energy Share'!B:D,3,FALSE)),0)*HLOOKUP(C7315,'Energy Share'!$I$2:$AL$3,2,FALSE)*VLOOKUP(LEFT(D7315,6),'Energy Share'!$I$6:$J$14,2,FALSE)</f>
        <v>0</v>
      </c>
    </row>
    <row r="7316" spans="1:6" hidden="1" x14ac:dyDescent="0.3">
      <c r="A7316">
        <f>IF(IFERROR(_xlfn.NUMBERVALUE(RIGHT(D7316,2))=C7316-2000,TRUE),1,0)*_xlfn.IFNA(VLOOKUP(LEFT(RIGHT(D7316,LEN(D7316)-6),LEN(RIGHT(D7316,LEN(D7316)-6))-3),'Filter Fuel'!$A$3:$I$29,HLOOKUP(LEFT(D7316,6),'Filter Fuel'!$B$1:$I$2,2,FALSE),FALSE),1)*IF(F7316=0,0,1)</f>
        <v>0</v>
      </c>
      <c r="B7316" t="s">
        <v>2</v>
      </c>
      <c r="C7316">
        <f t="shared" si="216"/>
        <v>2044</v>
      </c>
      <c r="D7316" t="str">
        <f t="shared" si="217"/>
        <v>INDBDGELCIMP29</v>
      </c>
      <c r="E7316" t="str">
        <f>VLOOKUP(D7316,'NZ40-POPT_tech_groups'!A:B,2,FALSE)</f>
        <v>NZ40-ENE-1-INDBDG</v>
      </c>
      <c r="F7316" s="3">
        <f>_xlfn.IFNA(_xlfn.IFNA(VLOOKUP(D7316,'Energy Share'!B:D,3,FALSE),VLOOKUP(LEFT(D7316,LEN(D7316)-2),'Energy Share'!B:D,3,FALSE)),0)*HLOOKUP(C7316,'Energy Share'!$I$2:$AL$3,2,FALSE)*VLOOKUP(LEFT(D7316,6),'Energy Share'!$I$6:$J$14,2,FALSE)</f>
        <v>0</v>
      </c>
    </row>
    <row r="7317" spans="1:6" hidden="1" x14ac:dyDescent="0.3">
      <c r="A7317">
        <f>IF(IFERROR(_xlfn.NUMBERVALUE(RIGHT(D7317,2))=C7317-2000,TRUE),1,0)*_xlfn.IFNA(VLOOKUP(LEFT(RIGHT(D7317,LEN(D7317)-6),LEN(RIGHT(D7317,LEN(D7317)-6))-3),'Filter Fuel'!$A$3:$I$29,HLOOKUP(LEFT(D7317,6),'Filter Fuel'!$B$1:$I$2,2,FALSE),FALSE),1)*IF(F7317=0,0,1)</f>
        <v>0</v>
      </c>
      <c r="B7317" t="s">
        <v>2</v>
      </c>
      <c r="C7317">
        <f t="shared" si="216"/>
        <v>2044</v>
      </c>
      <c r="D7317" t="str">
        <f t="shared" si="217"/>
        <v>INDBDGELCIMP30</v>
      </c>
      <c r="E7317" t="str">
        <f>VLOOKUP(D7317,'NZ40-POPT_tech_groups'!A:B,2,FALSE)</f>
        <v>NZ40-ENE-1-INDBDG</v>
      </c>
      <c r="F7317" s="3">
        <f>_xlfn.IFNA(_xlfn.IFNA(VLOOKUP(D7317,'Energy Share'!B:D,3,FALSE),VLOOKUP(LEFT(D7317,LEN(D7317)-2),'Energy Share'!B:D,3,FALSE)),0)*HLOOKUP(C7317,'Energy Share'!$I$2:$AL$3,2,FALSE)*VLOOKUP(LEFT(D7317,6),'Energy Share'!$I$6:$J$14,2,FALSE)</f>
        <v>0</v>
      </c>
    </row>
    <row r="7318" spans="1:6" hidden="1" x14ac:dyDescent="0.3">
      <c r="A7318">
        <f>IF(IFERROR(_xlfn.NUMBERVALUE(RIGHT(D7318,2))=C7318-2000,TRUE),1,0)*_xlfn.IFNA(VLOOKUP(LEFT(RIGHT(D7318,LEN(D7318)-6),LEN(RIGHT(D7318,LEN(D7318)-6))-3),'Filter Fuel'!$A$3:$I$29,HLOOKUP(LEFT(D7318,6),'Filter Fuel'!$B$1:$I$2,2,FALSE),FALSE),1)*IF(F7318=0,0,1)</f>
        <v>0</v>
      </c>
      <c r="B7318" t="s">
        <v>2</v>
      </c>
      <c r="C7318">
        <f t="shared" si="216"/>
        <v>2044</v>
      </c>
      <c r="D7318" t="str">
        <f t="shared" si="217"/>
        <v>INDBDGELCIMP31</v>
      </c>
      <c r="E7318" t="str">
        <f>VLOOKUP(D7318,'NZ40-POPT_tech_groups'!A:B,2,FALSE)</f>
        <v>NZ40-ENE-1-INDBDG</v>
      </c>
      <c r="F7318" s="3">
        <f>_xlfn.IFNA(_xlfn.IFNA(VLOOKUP(D7318,'Energy Share'!B:D,3,FALSE),VLOOKUP(LEFT(D7318,LEN(D7318)-2),'Energy Share'!B:D,3,FALSE)),0)*HLOOKUP(C7318,'Energy Share'!$I$2:$AL$3,2,FALSE)*VLOOKUP(LEFT(D7318,6),'Energy Share'!$I$6:$J$14,2,FALSE)</f>
        <v>0</v>
      </c>
    </row>
    <row r="7319" spans="1:6" hidden="1" x14ac:dyDescent="0.3">
      <c r="A7319">
        <f>IF(IFERROR(_xlfn.NUMBERVALUE(RIGHT(D7319,2))=C7319-2000,TRUE),1,0)*_xlfn.IFNA(VLOOKUP(LEFT(RIGHT(D7319,LEN(D7319)-6),LEN(RIGHT(D7319,LEN(D7319)-6))-3),'Filter Fuel'!$A$3:$I$29,HLOOKUP(LEFT(D7319,6),'Filter Fuel'!$B$1:$I$2,2,FALSE),FALSE),1)*IF(F7319=0,0,1)</f>
        <v>0</v>
      </c>
      <c r="B7319" t="s">
        <v>2</v>
      </c>
      <c r="C7319">
        <f t="shared" si="216"/>
        <v>2044</v>
      </c>
      <c r="D7319" t="str">
        <f t="shared" si="217"/>
        <v>INDBDGELCIMP32</v>
      </c>
      <c r="E7319" t="str">
        <f>VLOOKUP(D7319,'NZ40-POPT_tech_groups'!A:B,2,FALSE)</f>
        <v>NZ40-ENE-1-INDBDG</v>
      </c>
      <c r="F7319" s="3">
        <f>_xlfn.IFNA(_xlfn.IFNA(VLOOKUP(D7319,'Energy Share'!B:D,3,FALSE),VLOOKUP(LEFT(D7319,LEN(D7319)-2),'Energy Share'!B:D,3,FALSE)),0)*HLOOKUP(C7319,'Energy Share'!$I$2:$AL$3,2,FALSE)*VLOOKUP(LEFT(D7319,6),'Energy Share'!$I$6:$J$14,2,FALSE)</f>
        <v>0</v>
      </c>
    </row>
    <row r="7320" spans="1:6" hidden="1" x14ac:dyDescent="0.3">
      <c r="A7320">
        <f>IF(IFERROR(_xlfn.NUMBERVALUE(RIGHT(D7320,2))=C7320-2000,TRUE),1,0)*_xlfn.IFNA(VLOOKUP(LEFT(RIGHT(D7320,LEN(D7320)-6),LEN(RIGHT(D7320,LEN(D7320)-6))-3),'Filter Fuel'!$A$3:$I$29,HLOOKUP(LEFT(D7320,6),'Filter Fuel'!$B$1:$I$2,2,FALSE),FALSE),1)*IF(F7320=0,0,1)</f>
        <v>0</v>
      </c>
      <c r="B7320" t="s">
        <v>2</v>
      </c>
      <c r="C7320">
        <f t="shared" si="216"/>
        <v>2044</v>
      </c>
      <c r="D7320" t="str">
        <f t="shared" si="217"/>
        <v>INDBDGELCIMP33</v>
      </c>
      <c r="E7320" t="str">
        <f>VLOOKUP(D7320,'NZ40-POPT_tech_groups'!A:B,2,FALSE)</f>
        <v>NZ40-ENE-1-INDBDG</v>
      </c>
      <c r="F7320" s="3">
        <f>_xlfn.IFNA(_xlfn.IFNA(VLOOKUP(D7320,'Energy Share'!B:D,3,FALSE),VLOOKUP(LEFT(D7320,LEN(D7320)-2),'Energy Share'!B:D,3,FALSE)),0)*HLOOKUP(C7320,'Energy Share'!$I$2:$AL$3,2,FALSE)*VLOOKUP(LEFT(D7320,6),'Energy Share'!$I$6:$J$14,2,FALSE)</f>
        <v>0</v>
      </c>
    </row>
    <row r="7321" spans="1:6" hidden="1" x14ac:dyDescent="0.3">
      <c r="A7321">
        <f>IF(IFERROR(_xlfn.NUMBERVALUE(RIGHT(D7321,2))=C7321-2000,TRUE),1,0)*_xlfn.IFNA(VLOOKUP(LEFT(RIGHT(D7321,LEN(D7321)-6),LEN(RIGHT(D7321,LEN(D7321)-6))-3),'Filter Fuel'!$A$3:$I$29,HLOOKUP(LEFT(D7321,6),'Filter Fuel'!$B$1:$I$2,2,FALSE),FALSE),1)*IF(F7321=0,0,1)</f>
        <v>0</v>
      </c>
      <c r="B7321" t="s">
        <v>2</v>
      </c>
      <c r="C7321">
        <f t="shared" ref="C7321:C7384" si="218">C6978+1</f>
        <v>2044</v>
      </c>
      <c r="D7321" t="str">
        <f t="shared" ref="D7321:D7384" si="219">D6978</f>
        <v>INDBDGELCIMP34</v>
      </c>
      <c r="E7321" t="str">
        <f>VLOOKUP(D7321,'NZ40-POPT_tech_groups'!A:B,2,FALSE)</f>
        <v>NZ40-ENE-1-INDBDG</v>
      </c>
      <c r="F7321" s="3">
        <f>_xlfn.IFNA(_xlfn.IFNA(VLOOKUP(D7321,'Energy Share'!B:D,3,FALSE),VLOOKUP(LEFT(D7321,LEN(D7321)-2),'Energy Share'!B:D,3,FALSE)),0)*HLOOKUP(C7321,'Energy Share'!$I$2:$AL$3,2,FALSE)*VLOOKUP(LEFT(D7321,6),'Energy Share'!$I$6:$J$14,2,FALSE)</f>
        <v>0</v>
      </c>
    </row>
    <row r="7322" spans="1:6" hidden="1" x14ac:dyDescent="0.3">
      <c r="A7322">
        <f>IF(IFERROR(_xlfn.NUMBERVALUE(RIGHT(D7322,2))=C7322-2000,TRUE),1,0)*_xlfn.IFNA(VLOOKUP(LEFT(RIGHT(D7322,LEN(D7322)-6),LEN(RIGHT(D7322,LEN(D7322)-6))-3),'Filter Fuel'!$A$3:$I$29,HLOOKUP(LEFT(D7322,6),'Filter Fuel'!$B$1:$I$2,2,FALSE),FALSE),1)*IF(F7322=0,0,1)</f>
        <v>0</v>
      </c>
      <c r="B7322" t="s">
        <v>2</v>
      </c>
      <c r="C7322">
        <f t="shared" si="218"/>
        <v>2044</v>
      </c>
      <c r="D7322" t="str">
        <f t="shared" si="219"/>
        <v>INDBDGELCIMP35</v>
      </c>
      <c r="E7322" t="str">
        <f>VLOOKUP(D7322,'NZ40-POPT_tech_groups'!A:B,2,FALSE)</f>
        <v>NZ40-ENE-1-INDBDG</v>
      </c>
      <c r="F7322" s="3">
        <f>_xlfn.IFNA(_xlfn.IFNA(VLOOKUP(D7322,'Energy Share'!B:D,3,FALSE),VLOOKUP(LEFT(D7322,LEN(D7322)-2),'Energy Share'!B:D,3,FALSE)),0)*HLOOKUP(C7322,'Energy Share'!$I$2:$AL$3,2,FALSE)*VLOOKUP(LEFT(D7322,6),'Energy Share'!$I$6:$J$14,2,FALSE)</f>
        <v>0</v>
      </c>
    </row>
    <row r="7323" spans="1:6" hidden="1" x14ac:dyDescent="0.3">
      <c r="A7323">
        <f>IF(IFERROR(_xlfn.NUMBERVALUE(RIGHT(D7323,2))=C7323-2000,TRUE),1,0)*_xlfn.IFNA(VLOOKUP(LEFT(RIGHT(D7323,LEN(D7323)-6),LEN(RIGHT(D7323,LEN(D7323)-6))-3),'Filter Fuel'!$A$3:$I$29,HLOOKUP(LEFT(D7323,6),'Filter Fuel'!$B$1:$I$2,2,FALSE),FALSE),1)*IF(F7323=0,0,1)</f>
        <v>0</v>
      </c>
      <c r="B7323" t="s">
        <v>2</v>
      </c>
      <c r="C7323">
        <f t="shared" si="218"/>
        <v>2044</v>
      </c>
      <c r="D7323" t="str">
        <f t="shared" si="219"/>
        <v>INDBDGELCIMP36</v>
      </c>
      <c r="E7323" t="str">
        <f>VLOOKUP(D7323,'NZ40-POPT_tech_groups'!A:B,2,FALSE)</f>
        <v>NZ40-ENE-1-INDBDG</v>
      </c>
      <c r="F7323" s="3">
        <f>_xlfn.IFNA(_xlfn.IFNA(VLOOKUP(D7323,'Energy Share'!B:D,3,FALSE),VLOOKUP(LEFT(D7323,LEN(D7323)-2),'Energy Share'!B:D,3,FALSE)),0)*HLOOKUP(C7323,'Energy Share'!$I$2:$AL$3,2,FALSE)*VLOOKUP(LEFT(D7323,6),'Energy Share'!$I$6:$J$14,2,FALSE)</f>
        <v>0</v>
      </c>
    </row>
    <row r="7324" spans="1:6" hidden="1" x14ac:dyDescent="0.3">
      <c r="A7324">
        <f>IF(IFERROR(_xlfn.NUMBERVALUE(RIGHT(D7324,2))=C7324-2000,TRUE),1,0)*_xlfn.IFNA(VLOOKUP(LEFT(RIGHT(D7324,LEN(D7324)-6),LEN(RIGHT(D7324,LEN(D7324)-6))-3),'Filter Fuel'!$A$3:$I$29,HLOOKUP(LEFT(D7324,6),'Filter Fuel'!$B$1:$I$2,2,FALSE),FALSE),1)*IF(F7324=0,0,1)</f>
        <v>0</v>
      </c>
      <c r="B7324" t="s">
        <v>2</v>
      </c>
      <c r="C7324">
        <f t="shared" si="218"/>
        <v>2044</v>
      </c>
      <c r="D7324" t="str">
        <f t="shared" si="219"/>
        <v>INDBDGELCIMP37</v>
      </c>
      <c r="E7324" t="str">
        <f>VLOOKUP(D7324,'NZ40-POPT_tech_groups'!A:B,2,FALSE)</f>
        <v>NZ40-ENE-1-INDBDG</v>
      </c>
      <c r="F7324" s="3">
        <f>_xlfn.IFNA(_xlfn.IFNA(VLOOKUP(D7324,'Energy Share'!B:D,3,FALSE),VLOOKUP(LEFT(D7324,LEN(D7324)-2),'Energy Share'!B:D,3,FALSE)),0)*HLOOKUP(C7324,'Energy Share'!$I$2:$AL$3,2,FALSE)*VLOOKUP(LEFT(D7324,6),'Energy Share'!$I$6:$J$14,2,FALSE)</f>
        <v>0</v>
      </c>
    </row>
    <row r="7325" spans="1:6" hidden="1" x14ac:dyDescent="0.3">
      <c r="A7325">
        <f>IF(IFERROR(_xlfn.NUMBERVALUE(RIGHT(D7325,2))=C7325-2000,TRUE),1,0)*_xlfn.IFNA(VLOOKUP(LEFT(RIGHT(D7325,LEN(D7325)-6),LEN(RIGHT(D7325,LEN(D7325)-6))-3),'Filter Fuel'!$A$3:$I$29,HLOOKUP(LEFT(D7325,6),'Filter Fuel'!$B$1:$I$2,2,FALSE),FALSE),1)*IF(F7325=0,0,1)</f>
        <v>0</v>
      </c>
      <c r="B7325" t="s">
        <v>2</v>
      </c>
      <c r="C7325">
        <f t="shared" si="218"/>
        <v>2044</v>
      </c>
      <c r="D7325" t="str">
        <f t="shared" si="219"/>
        <v>INDBDGELCIMP38</v>
      </c>
      <c r="E7325" t="str">
        <f>VLOOKUP(D7325,'NZ40-POPT_tech_groups'!A:B,2,FALSE)</f>
        <v>NZ40-ENE-1-INDBDG</v>
      </c>
      <c r="F7325" s="3">
        <f>_xlfn.IFNA(_xlfn.IFNA(VLOOKUP(D7325,'Energy Share'!B:D,3,FALSE),VLOOKUP(LEFT(D7325,LEN(D7325)-2),'Energy Share'!B:D,3,FALSE)),0)*HLOOKUP(C7325,'Energy Share'!$I$2:$AL$3,2,FALSE)*VLOOKUP(LEFT(D7325,6),'Energy Share'!$I$6:$J$14,2,FALSE)</f>
        <v>0</v>
      </c>
    </row>
    <row r="7326" spans="1:6" hidden="1" x14ac:dyDescent="0.3">
      <c r="A7326">
        <f>IF(IFERROR(_xlfn.NUMBERVALUE(RIGHT(D7326,2))=C7326-2000,TRUE),1,0)*_xlfn.IFNA(VLOOKUP(LEFT(RIGHT(D7326,LEN(D7326)-6),LEN(RIGHT(D7326,LEN(D7326)-6))-3),'Filter Fuel'!$A$3:$I$29,HLOOKUP(LEFT(D7326,6),'Filter Fuel'!$B$1:$I$2,2,FALSE),FALSE),1)*IF(F7326=0,0,1)</f>
        <v>0</v>
      </c>
      <c r="B7326" t="s">
        <v>2</v>
      </c>
      <c r="C7326">
        <f t="shared" si="218"/>
        <v>2044</v>
      </c>
      <c r="D7326" t="str">
        <f t="shared" si="219"/>
        <v>INDBDGELCIMP39</v>
      </c>
      <c r="E7326" t="str">
        <f>VLOOKUP(D7326,'NZ40-POPT_tech_groups'!A:B,2,FALSE)</f>
        <v>NZ40-ENE-1-INDBDG</v>
      </c>
      <c r="F7326" s="3">
        <f>_xlfn.IFNA(_xlfn.IFNA(VLOOKUP(D7326,'Energy Share'!B:D,3,FALSE),VLOOKUP(LEFT(D7326,LEN(D7326)-2),'Energy Share'!B:D,3,FALSE)),0)*HLOOKUP(C7326,'Energy Share'!$I$2:$AL$3,2,FALSE)*VLOOKUP(LEFT(D7326,6),'Energy Share'!$I$6:$J$14,2,FALSE)</f>
        <v>0</v>
      </c>
    </row>
    <row r="7327" spans="1:6" hidden="1" x14ac:dyDescent="0.3">
      <c r="A7327">
        <f>IF(IFERROR(_xlfn.NUMBERVALUE(RIGHT(D7327,2))=C7327-2000,TRUE),1,0)*_xlfn.IFNA(VLOOKUP(LEFT(RIGHT(D7327,LEN(D7327)-6),LEN(RIGHT(D7327,LEN(D7327)-6))-3),'Filter Fuel'!$A$3:$I$29,HLOOKUP(LEFT(D7327,6),'Filter Fuel'!$B$1:$I$2,2,FALSE),FALSE),1)*IF(F7327=0,0,1)</f>
        <v>0</v>
      </c>
      <c r="B7327" t="s">
        <v>2</v>
      </c>
      <c r="C7327">
        <f t="shared" si="218"/>
        <v>2044</v>
      </c>
      <c r="D7327" t="str">
        <f t="shared" si="219"/>
        <v>INDBDGELCIMP40</v>
      </c>
      <c r="E7327" t="str">
        <f>VLOOKUP(D7327,'NZ40-POPT_tech_groups'!A:B,2,FALSE)</f>
        <v>NZ40-ENE-1-INDBDG</v>
      </c>
      <c r="F7327" s="3">
        <f>_xlfn.IFNA(_xlfn.IFNA(VLOOKUP(D7327,'Energy Share'!B:D,3,FALSE),VLOOKUP(LEFT(D7327,LEN(D7327)-2),'Energy Share'!B:D,3,FALSE)),0)*HLOOKUP(C7327,'Energy Share'!$I$2:$AL$3,2,FALSE)*VLOOKUP(LEFT(D7327,6),'Energy Share'!$I$6:$J$14,2,FALSE)</f>
        <v>0</v>
      </c>
    </row>
    <row r="7328" spans="1:6" hidden="1" x14ac:dyDescent="0.3">
      <c r="A7328">
        <f>IF(IFERROR(_xlfn.NUMBERVALUE(RIGHT(D7328,2))=C7328-2000,TRUE),1,0)*_xlfn.IFNA(VLOOKUP(LEFT(RIGHT(D7328,LEN(D7328)-6),LEN(RIGHT(D7328,LEN(D7328)-6))-3),'Filter Fuel'!$A$3:$I$29,HLOOKUP(LEFT(D7328,6),'Filter Fuel'!$B$1:$I$2,2,FALSE),FALSE),1)*IF(F7328=0,0,1)</f>
        <v>0</v>
      </c>
      <c r="B7328" t="s">
        <v>2</v>
      </c>
      <c r="C7328">
        <f t="shared" si="218"/>
        <v>2044</v>
      </c>
      <c r="D7328" t="str">
        <f t="shared" si="219"/>
        <v>INDBDGELCIMP41</v>
      </c>
      <c r="E7328" t="str">
        <f>VLOOKUP(D7328,'NZ40-POPT_tech_groups'!A:B,2,FALSE)</f>
        <v>NZ40-ENE-1-INDBDG</v>
      </c>
      <c r="F7328" s="3">
        <f>_xlfn.IFNA(_xlfn.IFNA(VLOOKUP(D7328,'Energy Share'!B:D,3,FALSE),VLOOKUP(LEFT(D7328,LEN(D7328)-2),'Energy Share'!B:D,3,FALSE)),0)*HLOOKUP(C7328,'Energy Share'!$I$2:$AL$3,2,FALSE)*VLOOKUP(LEFT(D7328,6),'Energy Share'!$I$6:$J$14,2,FALSE)</f>
        <v>0</v>
      </c>
    </row>
    <row r="7329" spans="1:6" hidden="1" x14ac:dyDescent="0.3">
      <c r="A7329">
        <f>IF(IFERROR(_xlfn.NUMBERVALUE(RIGHT(D7329,2))=C7329-2000,TRUE),1,0)*_xlfn.IFNA(VLOOKUP(LEFT(RIGHT(D7329,LEN(D7329)-6),LEN(RIGHT(D7329,LEN(D7329)-6))-3),'Filter Fuel'!$A$3:$I$29,HLOOKUP(LEFT(D7329,6),'Filter Fuel'!$B$1:$I$2,2,FALSE),FALSE),1)*IF(F7329=0,0,1)</f>
        <v>0</v>
      </c>
      <c r="B7329" t="s">
        <v>2</v>
      </c>
      <c r="C7329">
        <f t="shared" si="218"/>
        <v>2044</v>
      </c>
      <c r="D7329" t="str">
        <f t="shared" si="219"/>
        <v>INDBDGELCIMP42</v>
      </c>
      <c r="E7329" t="str">
        <f>VLOOKUP(D7329,'NZ40-POPT_tech_groups'!A:B,2,FALSE)</f>
        <v>NZ40-ENE-1-INDBDG</v>
      </c>
      <c r="F7329" s="3">
        <f>_xlfn.IFNA(_xlfn.IFNA(VLOOKUP(D7329,'Energy Share'!B:D,3,FALSE),VLOOKUP(LEFT(D7329,LEN(D7329)-2),'Energy Share'!B:D,3,FALSE)),0)*HLOOKUP(C7329,'Energy Share'!$I$2:$AL$3,2,FALSE)*VLOOKUP(LEFT(D7329,6),'Energy Share'!$I$6:$J$14,2,FALSE)</f>
        <v>0</v>
      </c>
    </row>
    <row r="7330" spans="1:6" hidden="1" x14ac:dyDescent="0.3">
      <c r="A7330">
        <f>IF(IFERROR(_xlfn.NUMBERVALUE(RIGHT(D7330,2))=C7330-2000,TRUE),1,0)*_xlfn.IFNA(VLOOKUP(LEFT(RIGHT(D7330,LEN(D7330)-6),LEN(RIGHT(D7330,LEN(D7330)-6))-3),'Filter Fuel'!$A$3:$I$29,HLOOKUP(LEFT(D7330,6),'Filter Fuel'!$B$1:$I$2,2,FALSE),FALSE),1)*IF(F7330=0,0,1)</f>
        <v>0</v>
      </c>
      <c r="B7330" t="s">
        <v>2</v>
      </c>
      <c r="C7330">
        <f t="shared" si="218"/>
        <v>2044</v>
      </c>
      <c r="D7330" t="str">
        <f t="shared" si="219"/>
        <v>INDBDGELCIMP43</v>
      </c>
      <c r="E7330" t="str">
        <f>VLOOKUP(D7330,'NZ40-POPT_tech_groups'!A:B,2,FALSE)</f>
        <v>NZ40-ENE-1-INDBDG</v>
      </c>
      <c r="F7330" s="3">
        <f>_xlfn.IFNA(_xlfn.IFNA(VLOOKUP(D7330,'Energy Share'!B:D,3,FALSE),VLOOKUP(LEFT(D7330,LEN(D7330)-2),'Energy Share'!B:D,3,FALSE)),0)*HLOOKUP(C7330,'Energy Share'!$I$2:$AL$3,2,FALSE)*VLOOKUP(LEFT(D7330,6),'Energy Share'!$I$6:$J$14,2,FALSE)</f>
        <v>0</v>
      </c>
    </row>
    <row r="7331" spans="1:6" hidden="1" x14ac:dyDescent="0.3">
      <c r="A7331">
        <f>IF(IFERROR(_xlfn.NUMBERVALUE(RIGHT(D7331,2))=C7331-2000,TRUE),1,0)*_xlfn.IFNA(VLOOKUP(LEFT(RIGHT(D7331,LEN(D7331)-6),LEN(RIGHT(D7331,LEN(D7331)-6))-3),'Filter Fuel'!$A$3:$I$29,HLOOKUP(LEFT(D7331,6),'Filter Fuel'!$B$1:$I$2,2,FALSE),FALSE),1)*IF(F7331=0,0,1)</f>
        <v>0</v>
      </c>
      <c r="B7331" t="s">
        <v>2</v>
      </c>
      <c r="C7331">
        <f t="shared" si="218"/>
        <v>2044</v>
      </c>
      <c r="D7331" t="str">
        <f t="shared" si="219"/>
        <v>INDBDGELCIMP44</v>
      </c>
      <c r="E7331" t="str">
        <f>VLOOKUP(D7331,'NZ40-POPT_tech_groups'!A:B,2,FALSE)</f>
        <v>NZ40-ENE-1-INDBDG</v>
      </c>
      <c r="F7331" s="3">
        <f>_xlfn.IFNA(_xlfn.IFNA(VLOOKUP(D7331,'Energy Share'!B:D,3,FALSE),VLOOKUP(LEFT(D7331,LEN(D7331)-2),'Energy Share'!B:D,3,FALSE)),0)*HLOOKUP(C7331,'Energy Share'!$I$2:$AL$3,2,FALSE)*VLOOKUP(LEFT(D7331,6),'Energy Share'!$I$6:$J$14,2,FALSE)</f>
        <v>0</v>
      </c>
    </row>
    <row r="7332" spans="1:6" hidden="1" x14ac:dyDescent="0.3">
      <c r="A7332">
        <f>IF(IFERROR(_xlfn.NUMBERVALUE(RIGHT(D7332,2))=C7332-2000,TRUE),1,0)*_xlfn.IFNA(VLOOKUP(LEFT(RIGHT(D7332,LEN(D7332)-6),LEN(RIGHT(D7332,LEN(D7332)-6))-3),'Filter Fuel'!$A$3:$I$29,HLOOKUP(LEFT(D7332,6),'Filter Fuel'!$B$1:$I$2,2,FALSE),FALSE),1)*IF(F7332=0,0,1)</f>
        <v>0</v>
      </c>
      <c r="B7332" t="s">
        <v>2</v>
      </c>
      <c r="C7332">
        <f t="shared" si="218"/>
        <v>2044</v>
      </c>
      <c r="D7332" t="str">
        <f t="shared" si="219"/>
        <v>INDBDGELCIMP45</v>
      </c>
      <c r="E7332" t="str">
        <f>VLOOKUP(D7332,'NZ40-POPT_tech_groups'!A:B,2,FALSE)</f>
        <v>NZ40-ENE-1-INDBDG</v>
      </c>
      <c r="F7332" s="3">
        <f>_xlfn.IFNA(_xlfn.IFNA(VLOOKUP(D7332,'Energy Share'!B:D,3,FALSE),VLOOKUP(LEFT(D7332,LEN(D7332)-2),'Energy Share'!B:D,3,FALSE)),0)*HLOOKUP(C7332,'Energy Share'!$I$2:$AL$3,2,FALSE)*VLOOKUP(LEFT(D7332,6),'Energy Share'!$I$6:$J$14,2,FALSE)</f>
        <v>0</v>
      </c>
    </row>
    <row r="7333" spans="1:6" hidden="1" x14ac:dyDescent="0.3">
      <c r="A7333">
        <f>IF(IFERROR(_xlfn.NUMBERVALUE(RIGHT(D7333,2))=C7333-2000,TRUE),1,0)*_xlfn.IFNA(VLOOKUP(LEFT(RIGHT(D7333,LEN(D7333)-6),LEN(RIGHT(D7333,LEN(D7333)-6))-3),'Filter Fuel'!$A$3:$I$29,HLOOKUP(LEFT(D7333,6),'Filter Fuel'!$B$1:$I$2,2,FALSE),FALSE),1)*IF(F7333=0,0,1)</f>
        <v>0</v>
      </c>
      <c r="B7333" t="s">
        <v>2</v>
      </c>
      <c r="C7333">
        <f t="shared" si="218"/>
        <v>2044</v>
      </c>
      <c r="D7333" t="str">
        <f t="shared" si="219"/>
        <v>INDBDGELCIMP46</v>
      </c>
      <c r="E7333" t="str">
        <f>VLOOKUP(D7333,'NZ40-POPT_tech_groups'!A:B,2,FALSE)</f>
        <v>NZ40-ENE-1-INDBDG</v>
      </c>
      <c r="F7333" s="3">
        <f>_xlfn.IFNA(_xlfn.IFNA(VLOOKUP(D7333,'Energy Share'!B:D,3,FALSE),VLOOKUP(LEFT(D7333,LEN(D7333)-2),'Energy Share'!B:D,3,FALSE)),0)*HLOOKUP(C7333,'Energy Share'!$I$2:$AL$3,2,FALSE)*VLOOKUP(LEFT(D7333,6),'Energy Share'!$I$6:$J$14,2,FALSE)</f>
        <v>0</v>
      </c>
    </row>
    <row r="7334" spans="1:6" hidden="1" x14ac:dyDescent="0.3">
      <c r="A7334">
        <f>IF(IFERROR(_xlfn.NUMBERVALUE(RIGHT(D7334,2))=C7334-2000,TRUE),1,0)*_xlfn.IFNA(VLOOKUP(LEFT(RIGHT(D7334,LEN(D7334)-6),LEN(RIGHT(D7334,LEN(D7334)-6))-3),'Filter Fuel'!$A$3:$I$29,HLOOKUP(LEFT(D7334,6),'Filter Fuel'!$B$1:$I$2,2,FALSE),FALSE),1)*IF(F7334=0,0,1)</f>
        <v>0</v>
      </c>
      <c r="B7334" t="s">
        <v>2</v>
      </c>
      <c r="C7334">
        <f t="shared" si="218"/>
        <v>2044</v>
      </c>
      <c r="D7334" t="str">
        <f t="shared" si="219"/>
        <v>INDBDGELCIMP47</v>
      </c>
      <c r="E7334" t="str">
        <f>VLOOKUP(D7334,'NZ40-POPT_tech_groups'!A:B,2,FALSE)</f>
        <v>NZ40-ENE-1-INDBDG</v>
      </c>
      <c r="F7334" s="3">
        <f>_xlfn.IFNA(_xlfn.IFNA(VLOOKUP(D7334,'Energy Share'!B:D,3,FALSE),VLOOKUP(LEFT(D7334,LEN(D7334)-2),'Energy Share'!B:D,3,FALSE)),0)*HLOOKUP(C7334,'Energy Share'!$I$2:$AL$3,2,FALSE)*VLOOKUP(LEFT(D7334,6),'Energy Share'!$I$6:$J$14,2,FALSE)</f>
        <v>0</v>
      </c>
    </row>
    <row r="7335" spans="1:6" hidden="1" x14ac:dyDescent="0.3">
      <c r="A7335">
        <f>IF(IFERROR(_xlfn.NUMBERVALUE(RIGHT(D7335,2))=C7335-2000,TRUE),1,0)*_xlfn.IFNA(VLOOKUP(LEFT(RIGHT(D7335,LEN(D7335)-6),LEN(RIGHT(D7335,LEN(D7335)-6))-3),'Filter Fuel'!$A$3:$I$29,HLOOKUP(LEFT(D7335,6),'Filter Fuel'!$B$1:$I$2,2,FALSE),FALSE),1)*IF(F7335=0,0,1)</f>
        <v>0</v>
      </c>
      <c r="B7335" t="s">
        <v>2</v>
      </c>
      <c r="C7335">
        <f t="shared" si="218"/>
        <v>2044</v>
      </c>
      <c r="D7335" t="str">
        <f t="shared" si="219"/>
        <v>INDBDGELCIMP48</v>
      </c>
      <c r="E7335" t="str">
        <f>VLOOKUP(D7335,'NZ40-POPT_tech_groups'!A:B,2,FALSE)</f>
        <v>NZ40-ENE-1-INDBDG</v>
      </c>
      <c r="F7335" s="3">
        <f>_xlfn.IFNA(_xlfn.IFNA(VLOOKUP(D7335,'Energy Share'!B:D,3,FALSE),VLOOKUP(LEFT(D7335,LEN(D7335)-2),'Energy Share'!B:D,3,FALSE)),0)*HLOOKUP(C7335,'Energy Share'!$I$2:$AL$3,2,FALSE)*VLOOKUP(LEFT(D7335,6),'Energy Share'!$I$6:$J$14,2,FALSE)</f>
        <v>0</v>
      </c>
    </row>
    <row r="7336" spans="1:6" hidden="1" x14ac:dyDescent="0.3">
      <c r="A7336">
        <f>IF(IFERROR(_xlfn.NUMBERVALUE(RIGHT(D7336,2))=C7336-2000,TRUE),1,0)*_xlfn.IFNA(VLOOKUP(LEFT(RIGHT(D7336,LEN(D7336)-6),LEN(RIGHT(D7336,LEN(D7336)-6))-3),'Filter Fuel'!$A$3:$I$29,HLOOKUP(LEFT(D7336,6),'Filter Fuel'!$B$1:$I$2,2,FALSE),FALSE),1)*IF(F7336=0,0,1)</f>
        <v>0</v>
      </c>
      <c r="B7336" t="s">
        <v>2</v>
      </c>
      <c r="C7336">
        <f t="shared" si="218"/>
        <v>2044</v>
      </c>
      <c r="D7336" t="str">
        <f t="shared" si="219"/>
        <v>INDBDGELCIMP49</v>
      </c>
      <c r="E7336" t="str">
        <f>VLOOKUP(D7336,'NZ40-POPT_tech_groups'!A:B,2,FALSE)</f>
        <v>NZ40-ENE-1-INDBDG</v>
      </c>
      <c r="F7336" s="3">
        <f>_xlfn.IFNA(_xlfn.IFNA(VLOOKUP(D7336,'Energy Share'!B:D,3,FALSE),VLOOKUP(LEFT(D7336,LEN(D7336)-2),'Energy Share'!B:D,3,FALSE)),0)*HLOOKUP(C7336,'Energy Share'!$I$2:$AL$3,2,FALSE)*VLOOKUP(LEFT(D7336,6),'Energy Share'!$I$6:$J$14,2,FALSE)</f>
        <v>0</v>
      </c>
    </row>
    <row r="7337" spans="1:6" hidden="1" x14ac:dyDescent="0.3">
      <c r="A7337">
        <f>IF(IFERROR(_xlfn.NUMBERVALUE(RIGHT(D7337,2))=C7337-2000,TRUE),1,0)*_xlfn.IFNA(VLOOKUP(LEFT(RIGHT(D7337,LEN(D7337)-6),LEN(RIGHT(D7337,LEN(D7337)-6))-3),'Filter Fuel'!$A$3:$I$29,HLOOKUP(LEFT(D7337,6),'Filter Fuel'!$B$1:$I$2,2,FALSE),FALSE),1)*IF(F7337=0,0,1)</f>
        <v>0</v>
      </c>
      <c r="B7337" t="s">
        <v>2</v>
      </c>
      <c r="C7337">
        <f t="shared" si="218"/>
        <v>2044</v>
      </c>
      <c r="D7337" t="str">
        <f t="shared" si="219"/>
        <v>INDBDGELCIMP50</v>
      </c>
      <c r="E7337" t="str">
        <f>VLOOKUP(D7337,'NZ40-POPT_tech_groups'!A:B,2,FALSE)</f>
        <v>NZ40-ENE-1-INDBDG</v>
      </c>
      <c r="F7337" s="3">
        <f>_xlfn.IFNA(_xlfn.IFNA(VLOOKUP(D7337,'Energy Share'!B:D,3,FALSE),VLOOKUP(LEFT(D7337,LEN(D7337)-2),'Energy Share'!B:D,3,FALSE)),0)*HLOOKUP(C7337,'Energy Share'!$I$2:$AL$3,2,FALSE)*VLOOKUP(LEFT(D7337,6),'Energy Share'!$I$6:$J$14,2,FALSE)</f>
        <v>0</v>
      </c>
    </row>
    <row r="7338" spans="1:6" hidden="1" x14ac:dyDescent="0.3">
      <c r="A7338">
        <f>IF(IFERROR(_xlfn.NUMBERVALUE(RIGHT(D7338,2))=C7338-2000,TRUE),1,0)*_xlfn.IFNA(VLOOKUP(LEFT(RIGHT(D7338,LEN(D7338)-6),LEN(RIGHT(D7338,LEN(D7338)-6))-3),'Filter Fuel'!$A$3:$I$29,HLOOKUP(LEFT(D7338,6),'Filter Fuel'!$B$1:$I$2,2,FALSE),FALSE),1)*IF(F7338=0,0,1)</f>
        <v>0</v>
      </c>
      <c r="B7338" t="s">
        <v>2</v>
      </c>
      <c r="C7338">
        <f t="shared" si="218"/>
        <v>2044</v>
      </c>
      <c r="D7338" t="str">
        <f t="shared" si="219"/>
        <v>PASTRAELCIMP16</v>
      </c>
      <c r="E7338" t="str">
        <f>VLOOKUP(D7338,'NZ40-POPT_tech_groups'!A:B,2,FALSE)</f>
        <v>NZ40-ENE-1-PASTRA</v>
      </c>
      <c r="F7338" s="3">
        <f>_xlfn.IFNA(_xlfn.IFNA(VLOOKUP(D7338,'Energy Share'!B:D,3,FALSE),VLOOKUP(LEFT(D7338,LEN(D7338)-2),'Energy Share'!B:D,3,FALSE)),0)*HLOOKUP(C7338,'Energy Share'!$I$2:$AL$3,2,FALSE)*VLOOKUP(LEFT(D7338,6),'Energy Share'!$I$6:$J$14,2,FALSE)</f>
        <v>0</v>
      </c>
    </row>
    <row r="7339" spans="1:6" hidden="1" x14ac:dyDescent="0.3">
      <c r="A7339">
        <f>IF(IFERROR(_xlfn.NUMBERVALUE(RIGHT(D7339,2))=C7339-2000,TRUE),1,0)*_xlfn.IFNA(VLOOKUP(LEFT(RIGHT(D7339,LEN(D7339)-6),LEN(RIGHT(D7339,LEN(D7339)-6))-3),'Filter Fuel'!$A$3:$I$29,HLOOKUP(LEFT(D7339,6),'Filter Fuel'!$B$1:$I$2,2,FALSE),FALSE),1)*IF(F7339=0,0,1)</f>
        <v>0</v>
      </c>
      <c r="B7339" t="s">
        <v>2</v>
      </c>
      <c r="C7339">
        <f t="shared" si="218"/>
        <v>2044</v>
      </c>
      <c r="D7339" t="str">
        <f t="shared" si="219"/>
        <v>PASTRAELCIMP17</v>
      </c>
      <c r="E7339" t="str">
        <f>VLOOKUP(D7339,'NZ40-POPT_tech_groups'!A:B,2,FALSE)</f>
        <v>NZ40-ENE-1-PASTRA</v>
      </c>
      <c r="F7339" s="3">
        <f>_xlfn.IFNA(_xlfn.IFNA(VLOOKUP(D7339,'Energy Share'!B:D,3,FALSE),VLOOKUP(LEFT(D7339,LEN(D7339)-2),'Energy Share'!B:D,3,FALSE)),0)*HLOOKUP(C7339,'Energy Share'!$I$2:$AL$3,2,FALSE)*VLOOKUP(LEFT(D7339,6),'Energy Share'!$I$6:$J$14,2,FALSE)</f>
        <v>0</v>
      </c>
    </row>
    <row r="7340" spans="1:6" hidden="1" x14ac:dyDescent="0.3">
      <c r="A7340">
        <f>IF(IFERROR(_xlfn.NUMBERVALUE(RIGHT(D7340,2))=C7340-2000,TRUE),1,0)*_xlfn.IFNA(VLOOKUP(LEFT(RIGHT(D7340,LEN(D7340)-6),LEN(RIGHT(D7340,LEN(D7340)-6))-3),'Filter Fuel'!$A$3:$I$29,HLOOKUP(LEFT(D7340,6),'Filter Fuel'!$B$1:$I$2,2,FALSE),FALSE),1)*IF(F7340=0,0,1)</f>
        <v>0</v>
      </c>
      <c r="B7340" t="s">
        <v>2</v>
      </c>
      <c r="C7340">
        <f t="shared" si="218"/>
        <v>2044</v>
      </c>
      <c r="D7340" t="str">
        <f t="shared" si="219"/>
        <v>PASTRAELCIMP18</v>
      </c>
      <c r="E7340" t="str">
        <f>VLOOKUP(D7340,'NZ40-POPT_tech_groups'!A:B,2,FALSE)</f>
        <v>NZ40-ENE-1-PASTRA</v>
      </c>
      <c r="F7340" s="3">
        <f>_xlfn.IFNA(_xlfn.IFNA(VLOOKUP(D7340,'Energy Share'!B:D,3,FALSE),VLOOKUP(LEFT(D7340,LEN(D7340)-2),'Energy Share'!B:D,3,FALSE)),0)*HLOOKUP(C7340,'Energy Share'!$I$2:$AL$3,2,FALSE)*VLOOKUP(LEFT(D7340,6),'Energy Share'!$I$6:$J$14,2,FALSE)</f>
        <v>0</v>
      </c>
    </row>
    <row r="7341" spans="1:6" hidden="1" x14ac:dyDescent="0.3">
      <c r="A7341">
        <f>IF(IFERROR(_xlfn.NUMBERVALUE(RIGHT(D7341,2))=C7341-2000,TRUE),1,0)*_xlfn.IFNA(VLOOKUP(LEFT(RIGHT(D7341,LEN(D7341)-6),LEN(RIGHT(D7341,LEN(D7341)-6))-3),'Filter Fuel'!$A$3:$I$29,HLOOKUP(LEFT(D7341,6),'Filter Fuel'!$B$1:$I$2,2,FALSE),FALSE),1)*IF(F7341=0,0,1)</f>
        <v>0</v>
      </c>
      <c r="B7341" t="s">
        <v>2</v>
      </c>
      <c r="C7341">
        <f t="shared" si="218"/>
        <v>2044</v>
      </c>
      <c r="D7341" t="str">
        <f t="shared" si="219"/>
        <v>PASTRAELCIMP19</v>
      </c>
      <c r="E7341" t="str">
        <f>VLOOKUP(D7341,'NZ40-POPT_tech_groups'!A:B,2,FALSE)</f>
        <v>NZ40-ENE-1-PASTRA</v>
      </c>
      <c r="F7341" s="3">
        <f>_xlfn.IFNA(_xlfn.IFNA(VLOOKUP(D7341,'Energy Share'!B:D,3,FALSE),VLOOKUP(LEFT(D7341,LEN(D7341)-2),'Energy Share'!B:D,3,FALSE)),0)*HLOOKUP(C7341,'Energy Share'!$I$2:$AL$3,2,FALSE)*VLOOKUP(LEFT(D7341,6),'Energy Share'!$I$6:$J$14,2,FALSE)</f>
        <v>0</v>
      </c>
    </row>
    <row r="7342" spans="1:6" hidden="1" x14ac:dyDescent="0.3">
      <c r="A7342">
        <f>IF(IFERROR(_xlfn.NUMBERVALUE(RIGHT(D7342,2))=C7342-2000,TRUE),1,0)*_xlfn.IFNA(VLOOKUP(LEFT(RIGHT(D7342,LEN(D7342)-6),LEN(RIGHT(D7342,LEN(D7342)-6))-3),'Filter Fuel'!$A$3:$I$29,HLOOKUP(LEFT(D7342,6),'Filter Fuel'!$B$1:$I$2,2,FALSE),FALSE),1)*IF(F7342=0,0,1)</f>
        <v>0</v>
      </c>
      <c r="B7342" t="s">
        <v>2</v>
      </c>
      <c r="C7342">
        <f t="shared" si="218"/>
        <v>2044</v>
      </c>
      <c r="D7342" t="str">
        <f t="shared" si="219"/>
        <v>PASTRAELCIMP20</v>
      </c>
      <c r="E7342" t="str">
        <f>VLOOKUP(D7342,'NZ40-POPT_tech_groups'!A:B,2,FALSE)</f>
        <v>NZ40-ENE-1-PASTRA</v>
      </c>
      <c r="F7342" s="3">
        <f>_xlfn.IFNA(_xlfn.IFNA(VLOOKUP(D7342,'Energy Share'!B:D,3,FALSE),VLOOKUP(LEFT(D7342,LEN(D7342)-2),'Energy Share'!B:D,3,FALSE)),0)*HLOOKUP(C7342,'Energy Share'!$I$2:$AL$3,2,FALSE)*VLOOKUP(LEFT(D7342,6),'Energy Share'!$I$6:$J$14,2,FALSE)</f>
        <v>0</v>
      </c>
    </row>
    <row r="7343" spans="1:6" hidden="1" x14ac:dyDescent="0.3">
      <c r="A7343">
        <f>IF(IFERROR(_xlfn.NUMBERVALUE(RIGHT(D7343,2))=C7343-2000,TRUE),1,0)*_xlfn.IFNA(VLOOKUP(LEFT(RIGHT(D7343,LEN(D7343)-6),LEN(RIGHT(D7343,LEN(D7343)-6))-3),'Filter Fuel'!$A$3:$I$29,HLOOKUP(LEFT(D7343,6),'Filter Fuel'!$B$1:$I$2,2,FALSE),FALSE),1)*IF(F7343=0,0,1)</f>
        <v>0</v>
      </c>
      <c r="B7343" t="s">
        <v>2</v>
      </c>
      <c r="C7343">
        <f t="shared" si="218"/>
        <v>2044</v>
      </c>
      <c r="D7343" t="str">
        <f t="shared" si="219"/>
        <v>PASTRAELCIMP21</v>
      </c>
      <c r="E7343" t="str">
        <f>VLOOKUP(D7343,'NZ40-POPT_tech_groups'!A:B,2,FALSE)</f>
        <v>NZ40-ENE-1-PASTRA</v>
      </c>
      <c r="F7343" s="3">
        <f>_xlfn.IFNA(_xlfn.IFNA(VLOOKUP(D7343,'Energy Share'!B:D,3,FALSE),VLOOKUP(LEFT(D7343,LEN(D7343)-2),'Energy Share'!B:D,3,FALSE)),0)*HLOOKUP(C7343,'Energy Share'!$I$2:$AL$3,2,FALSE)*VLOOKUP(LEFT(D7343,6),'Energy Share'!$I$6:$J$14,2,FALSE)</f>
        <v>0</v>
      </c>
    </row>
    <row r="7344" spans="1:6" hidden="1" x14ac:dyDescent="0.3">
      <c r="A7344">
        <f>IF(IFERROR(_xlfn.NUMBERVALUE(RIGHT(D7344,2))=C7344-2000,TRUE),1,0)*_xlfn.IFNA(VLOOKUP(LEFT(RIGHT(D7344,LEN(D7344)-6),LEN(RIGHT(D7344,LEN(D7344)-6))-3),'Filter Fuel'!$A$3:$I$29,HLOOKUP(LEFT(D7344,6),'Filter Fuel'!$B$1:$I$2,2,FALSE),FALSE),1)*IF(F7344=0,0,1)</f>
        <v>0</v>
      </c>
      <c r="B7344" t="s">
        <v>2</v>
      </c>
      <c r="C7344">
        <f t="shared" si="218"/>
        <v>2044</v>
      </c>
      <c r="D7344" t="str">
        <f t="shared" si="219"/>
        <v>PASTRAELCIMP22</v>
      </c>
      <c r="E7344" t="str">
        <f>VLOOKUP(D7344,'NZ40-POPT_tech_groups'!A:B,2,FALSE)</f>
        <v>NZ40-ENE-1-PASTRA</v>
      </c>
      <c r="F7344" s="3">
        <f>_xlfn.IFNA(_xlfn.IFNA(VLOOKUP(D7344,'Energy Share'!B:D,3,FALSE),VLOOKUP(LEFT(D7344,LEN(D7344)-2),'Energy Share'!B:D,3,FALSE)),0)*HLOOKUP(C7344,'Energy Share'!$I$2:$AL$3,2,FALSE)*VLOOKUP(LEFT(D7344,6),'Energy Share'!$I$6:$J$14,2,FALSE)</f>
        <v>0</v>
      </c>
    </row>
    <row r="7345" spans="1:6" hidden="1" x14ac:dyDescent="0.3">
      <c r="A7345">
        <f>IF(IFERROR(_xlfn.NUMBERVALUE(RIGHT(D7345,2))=C7345-2000,TRUE),1,0)*_xlfn.IFNA(VLOOKUP(LEFT(RIGHT(D7345,LEN(D7345)-6),LEN(RIGHT(D7345,LEN(D7345)-6))-3),'Filter Fuel'!$A$3:$I$29,HLOOKUP(LEFT(D7345,6),'Filter Fuel'!$B$1:$I$2,2,FALSE),FALSE),1)*IF(F7345=0,0,1)</f>
        <v>0</v>
      </c>
      <c r="B7345" t="s">
        <v>2</v>
      </c>
      <c r="C7345">
        <f t="shared" si="218"/>
        <v>2044</v>
      </c>
      <c r="D7345" t="str">
        <f t="shared" si="219"/>
        <v>PASTRAELCIMP23</v>
      </c>
      <c r="E7345" t="str">
        <f>VLOOKUP(D7345,'NZ40-POPT_tech_groups'!A:B,2,FALSE)</f>
        <v>NZ40-ENE-1-PASTRA</v>
      </c>
      <c r="F7345" s="3">
        <f>_xlfn.IFNA(_xlfn.IFNA(VLOOKUP(D7345,'Energy Share'!B:D,3,FALSE),VLOOKUP(LEFT(D7345,LEN(D7345)-2),'Energy Share'!B:D,3,FALSE)),0)*HLOOKUP(C7345,'Energy Share'!$I$2:$AL$3,2,FALSE)*VLOOKUP(LEFT(D7345,6),'Energy Share'!$I$6:$J$14,2,FALSE)</f>
        <v>0</v>
      </c>
    </row>
    <row r="7346" spans="1:6" hidden="1" x14ac:dyDescent="0.3">
      <c r="A7346">
        <f>IF(IFERROR(_xlfn.NUMBERVALUE(RIGHT(D7346,2))=C7346-2000,TRUE),1,0)*_xlfn.IFNA(VLOOKUP(LEFT(RIGHT(D7346,LEN(D7346)-6),LEN(RIGHT(D7346,LEN(D7346)-6))-3),'Filter Fuel'!$A$3:$I$29,HLOOKUP(LEFT(D7346,6),'Filter Fuel'!$B$1:$I$2,2,FALSE),FALSE),1)*IF(F7346=0,0,1)</f>
        <v>0</v>
      </c>
      <c r="B7346" t="s">
        <v>2</v>
      </c>
      <c r="C7346">
        <f t="shared" si="218"/>
        <v>2044</v>
      </c>
      <c r="D7346" t="str">
        <f t="shared" si="219"/>
        <v>PASTRAELCIMP24</v>
      </c>
      <c r="E7346" t="str">
        <f>VLOOKUP(D7346,'NZ40-POPT_tech_groups'!A:B,2,FALSE)</f>
        <v>NZ40-ENE-1-PASTRA</v>
      </c>
      <c r="F7346" s="3">
        <f>_xlfn.IFNA(_xlfn.IFNA(VLOOKUP(D7346,'Energy Share'!B:D,3,FALSE),VLOOKUP(LEFT(D7346,LEN(D7346)-2),'Energy Share'!B:D,3,FALSE)),0)*HLOOKUP(C7346,'Energy Share'!$I$2:$AL$3,2,FALSE)*VLOOKUP(LEFT(D7346,6),'Energy Share'!$I$6:$J$14,2,FALSE)</f>
        <v>0</v>
      </c>
    </row>
    <row r="7347" spans="1:6" hidden="1" x14ac:dyDescent="0.3">
      <c r="A7347">
        <f>IF(IFERROR(_xlfn.NUMBERVALUE(RIGHT(D7347,2))=C7347-2000,TRUE),1,0)*_xlfn.IFNA(VLOOKUP(LEFT(RIGHT(D7347,LEN(D7347)-6),LEN(RIGHT(D7347,LEN(D7347)-6))-3),'Filter Fuel'!$A$3:$I$29,HLOOKUP(LEFT(D7347,6),'Filter Fuel'!$B$1:$I$2,2,FALSE),FALSE),1)*IF(F7347=0,0,1)</f>
        <v>0</v>
      </c>
      <c r="B7347" t="s">
        <v>2</v>
      </c>
      <c r="C7347">
        <f t="shared" si="218"/>
        <v>2044</v>
      </c>
      <c r="D7347" t="str">
        <f t="shared" si="219"/>
        <v>PASTRAELCIMP25</v>
      </c>
      <c r="E7347" t="str">
        <f>VLOOKUP(D7347,'NZ40-POPT_tech_groups'!A:B,2,FALSE)</f>
        <v>NZ40-ENE-1-PASTRA</v>
      </c>
      <c r="F7347" s="3">
        <f>_xlfn.IFNA(_xlfn.IFNA(VLOOKUP(D7347,'Energy Share'!B:D,3,FALSE),VLOOKUP(LEFT(D7347,LEN(D7347)-2),'Energy Share'!B:D,3,FALSE)),0)*HLOOKUP(C7347,'Energy Share'!$I$2:$AL$3,2,FALSE)*VLOOKUP(LEFT(D7347,6),'Energy Share'!$I$6:$J$14,2,FALSE)</f>
        <v>0</v>
      </c>
    </row>
    <row r="7348" spans="1:6" hidden="1" x14ac:dyDescent="0.3">
      <c r="A7348">
        <f>IF(IFERROR(_xlfn.NUMBERVALUE(RIGHT(D7348,2))=C7348-2000,TRUE),1,0)*_xlfn.IFNA(VLOOKUP(LEFT(RIGHT(D7348,LEN(D7348)-6),LEN(RIGHT(D7348,LEN(D7348)-6))-3),'Filter Fuel'!$A$3:$I$29,HLOOKUP(LEFT(D7348,6),'Filter Fuel'!$B$1:$I$2,2,FALSE),FALSE),1)*IF(F7348=0,0,1)</f>
        <v>0</v>
      </c>
      <c r="B7348" t="s">
        <v>2</v>
      </c>
      <c r="C7348">
        <f t="shared" si="218"/>
        <v>2044</v>
      </c>
      <c r="D7348" t="str">
        <f t="shared" si="219"/>
        <v>PASTRAELCIMP26</v>
      </c>
      <c r="E7348" t="str">
        <f>VLOOKUP(D7348,'NZ40-POPT_tech_groups'!A:B,2,FALSE)</f>
        <v>NZ40-ENE-1-PASTRA</v>
      </c>
      <c r="F7348" s="3">
        <f>_xlfn.IFNA(_xlfn.IFNA(VLOOKUP(D7348,'Energy Share'!B:D,3,FALSE),VLOOKUP(LEFT(D7348,LEN(D7348)-2),'Energy Share'!B:D,3,FALSE)),0)*HLOOKUP(C7348,'Energy Share'!$I$2:$AL$3,2,FALSE)*VLOOKUP(LEFT(D7348,6),'Energy Share'!$I$6:$J$14,2,FALSE)</f>
        <v>0</v>
      </c>
    </row>
    <row r="7349" spans="1:6" hidden="1" x14ac:dyDescent="0.3">
      <c r="A7349">
        <f>IF(IFERROR(_xlfn.NUMBERVALUE(RIGHT(D7349,2))=C7349-2000,TRUE),1,0)*_xlfn.IFNA(VLOOKUP(LEFT(RIGHT(D7349,LEN(D7349)-6),LEN(RIGHT(D7349,LEN(D7349)-6))-3),'Filter Fuel'!$A$3:$I$29,HLOOKUP(LEFT(D7349,6),'Filter Fuel'!$B$1:$I$2,2,FALSE),FALSE),1)*IF(F7349=0,0,1)</f>
        <v>0</v>
      </c>
      <c r="B7349" t="s">
        <v>2</v>
      </c>
      <c r="C7349">
        <f t="shared" si="218"/>
        <v>2044</v>
      </c>
      <c r="D7349" t="str">
        <f t="shared" si="219"/>
        <v>PASTRAELCIMP27</v>
      </c>
      <c r="E7349" t="str">
        <f>VLOOKUP(D7349,'NZ40-POPT_tech_groups'!A:B,2,FALSE)</f>
        <v>NZ40-ENE-1-PASTRA</v>
      </c>
      <c r="F7349" s="3">
        <f>_xlfn.IFNA(_xlfn.IFNA(VLOOKUP(D7349,'Energy Share'!B:D,3,FALSE),VLOOKUP(LEFT(D7349,LEN(D7349)-2),'Energy Share'!B:D,3,FALSE)),0)*HLOOKUP(C7349,'Energy Share'!$I$2:$AL$3,2,FALSE)*VLOOKUP(LEFT(D7349,6),'Energy Share'!$I$6:$J$14,2,FALSE)</f>
        <v>0</v>
      </c>
    </row>
    <row r="7350" spans="1:6" hidden="1" x14ac:dyDescent="0.3">
      <c r="A7350">
        <f>IF(IFERROR(_xlfn.NUMBERVALUE(RIGHT(D7350,2))=C7350-2000,TRUE),1,0)*_xlfn.IFNA(VLOOKUP(LEFT(RIGHT(D7350,LEN(D7350)-6),LEN(RIGHT(D7350,LEN(D7350)-6))-3),'Filter Fuel'!$A$3:$I$29,HLOOKUP(LEFT(D7350,6),'Filter Fuel'!$B$1:$I$2,2,FALSE),FALSE),1)*IF(F7350=0,0,1)</f>
        <v>0</v>
      </c>
      <c r="B7350" t="s">
        <v>2</v>
      </c>
      <c r="C7350">
        <f t="shared" si="218"/>
        <v>2044</v>
      </c>
      <c r="D7350" t="str">
        <f t="shared" si="219"/>
        <v>PASTRAELCIMP28</v>
      </c>
      <c r="E7350" t="str">
        <f>VLOOKUP(D7350,'NZ40-POPT_tech_groups'!A:B,2,FALSE)</f>
        <v>NZ40-ENE-1-PASTRA</v>
      </c>
      <c r="F7350" s="3">
        <f>_xlfn.IFNA(_xlfn.IFNA(VLOOKUP(D7350,'Energy Share'!B:D,3,FALSE),VLOOKUP(LEFT(D7350,LEN(D7350)-2),'Energy Share'!B:D,3,FALSE)),0)*HLOOKUP(C7350,'Energy Share'!$I$2:$AL$3,2,FALSE)*VLOOKUP(LEFT(D7350,6),'Energy Share'!$I$6:$J$14,2,FALSE)</f>
        <v>0</v>
      </c>
    </row>
    <row r="7351" spans="1:6" hidden="1" x14ac:dyDescent="0.3">
      <c r="A7351">
        <f>IF(IFERROR(_xlfn.NUMBERVALUE(RIGHT(D7351,2))=C7351-2000,TRUE),1,0)*_xlfn.IFNA(VLOOKUP(LEFT(RIGHT(D7351,LEN(D7351)-6),LEN(RIGHT(D7351,LEN(D7351)-6))-3),'Filter Fuel'!$A$3:$I$29,HLOOKUP(LEFT(D7351,6),'Filter Fuel'!$B$1:$I$2,2,FALSE),FALSE),1)*IF(F7351=0,0,1)</f>
        <v>0</v>
      </c>
      <c r="B7351" t="s">
        <v>2</v>
      </c>
      <c r="C7351">
        <f t="shared" si="218"/>
        <v>2044</v>
      </c>
      <c r="D7351" t="str">
        <f t="shared" si="219"/>
        <v>PASTRAELCIMP29</v>
      </c>
      <c r="E7351" t="str">
        <f>VLOOKUP(D7351,'NZ40-POPT_tech_groups'!A:B,2,FALSE)</f>
        <v>NZ40-ENE-1-PASTRA</v>
      </c>
      <c r="F7351" s="3">
        <f>_xlfn.IFNA(_xlfn.IFNA(VLOOKUP(D7351,'Energy Share'!B:D,3,FALSE),VLOOKUP(LEFT(D7351,LEN(D7351)-2),'Energy Share'!B:D,3,FALSE)),0)*HLOOKUP(C7351,'Energy Share'!$I$2:$AL$3,2,FALSE)*VLOOKUP(LEFT(D7351,6),'Energy Share'!$I$6:$J$14,2,FALSE)</f>
        <v>0</v>
      </c>
    </row>
    <row r="7352" spans="1:6" hidden="1" x14ac:dyDescent="0.3">
      <c r="A7352">
        <f>IF(IFERROR(_xlfn.NUMBERVALUE(RIGHT(D7352,2))=C7352-2000,TRUE),1,0)*_xlfn.IFNA(VLOOKUP(LEFT(RIGHT(D7352,LEN(D7352)-6),LEN(RIGHT(D7352,LEN(D7352)-6))-3),'Filter Fuel'!$A$3:$I$29,HLOOKUP(LEFT(D7352,6),'Filter Fuel'!$B$1:$I$2,2,FALSE),FALSE),1)*IF(F7352=0,0,1)</f>
        <v>0</v>
      </c>
      <c r="B7352" t="s">
        <v>2</v>
      </c>
      <c r="C7352">
        <f t="shared" si="218"/>
        <v>2044</v>
      </c>
      <c r="D7352" t="str">
        <f t="shared" si="219"/>
        <v>PASTRAELCIMP30</v>
      </c>
      <c r="E7352" t="str">
        <f>VLOOKUP(D7352,'NZ40-POPT_tech_groups'!A:B,2,FALSE)</f>
        <v>NZ40-ENE-1-PASTRA</v>
      </c>
      <c r="F7352" s="3">
        <f>_xlfn.IFNA(_xlfn.IFNA(VLOOKUP(D7352,'Energy Share'!B:D,3,FALSE),VLOOKUP(LEFT(D7352,LEN(D7352)-2),'Energy Share'!B:D,3,FALSE)),0)*HLOOKUP(C7352,'Energy Share'!$I$2:$AL$3,2,FALSE)*VLOOKUP(LEFT(D7352,6),'Energy Share'!$I$6:$J$14,2,FALSE)</f>
        <v>0</v>
      </c>
    </row>
    <row r="7353" spans="1:6" hidden="1" x14ac:dyDescent="0.3">
      <c r="A7353">
        <f>IF(IFERROR(_xlfn.NUMBERVALUE(RIGHT(D7353,2))=C7353-2000,TRUE),1,0)*_xlfn.IFNA(VLOOKUP(LEFT(RIGHT(D7353,LEN(D7353)-6),LEN(RIGHT(D7353,LEN(D7353)-6))-3),'Filter Fuel'!$A$3:$I$29,HLOOKUP(LEFT(D7353,6),'Filter Fuel'!$B$1:$I$2,2,FALSE),FALSE),1)*IF(F7353=0,0,1)</f>
        <v>0</v>
      </c>
      <c r="B7353" t="s">
        <v>2</v>
      </c>
      <c r="C7353">
        <f t="shared" si="218"/>
        <v>2044</v>
      </c>
      <c r="D7353" t="str">
        <f t="shared" si="219"/>
        <v>PASTRAELCIMP31</v>
      </c>
      <c r="E7353" t="str">
        <f>VLOOKUP(D7353,'NZ40-POPT_tech_groups'!A:B,2,FALSE)</f>
        <v>NZ40-ENE-1-PASTRA</v>
      </c>
      <c r="F7353" s="3">
        <f>_xlfn.IFNA(_xlfn.IFNA(VLOOKUP(D7353,'Energy Share'!B:D,3,FALSE),VLOOKUP(LEFT(D7353,LEN(D7353)-2),'Energy Share'!B:D,3,FALSE)),0)*HLOOKUP(C7353,'Energy Share'!$I$2:$AL$3,2,FALSE)*VLOOKUP(LEFT(D7353,6),'Energy Share'!$I$6:$J$14,2,FALSE)</f>
        <v>0</v>
      </c>
    </row>
    <row r="7354" spans="1:6" hidden="1" x14ac:dyDescent="0.3">
      <c r="A7354">
        <f>IF(IFERROR(_xlfn.NUMBERVALUE(RIGHT(D7354,2))=C7354-2000,TRUE),1,0)*_xlfn.IFNA(VLOOKUP(LEFT(RIGHT(D7354,LEN(D7354)-6),LEN(RIGHT(D7354,LEN(D7354)-6))-3),'Filter Fuel'!$A$3:$I$29,HLOOKUP(LEFT(D7354,6),'Filter Fuel'!$B$1:$I$2,2,FALSE),FALSE),1)*IF(F7354=0,0,1)</f>
        <v>0</v>
      </c>
      <c r="B7354" t="s">
        <v>2</v>
      </c>
      <c r="C7354">
        <f t="shared" si="218"/>
        <v>2044</v>
      </c>
      <c r="D7354" t="str">
        <f t="shared" si="219"/>
        <v>PASTRAELCIMP32</v>
      </c>
      <c r="E7354" t="str">
        <f>VLOOKUP(D7354,'NZ40-POPT_tech_groups'!A:B,2,FALSE)</f>
        <v>NZ40-ENE-1-PASTRA</v>
      </c>
      <c r="F7354" s="3">
        <f>_xlfn.IFNA(_xlfn.IFNA(VLOOKUP(D7354,'Energy Share'!B:D,3,FALSE),VLOOKUP(LEFT(D7354,LEN(D7354)-2),'Energy Share'!B:D,3,FALSE)),0)*HLOOKUP(C7354,'Energy Share'!$I$2:$AL$3,2,FALSE)*VLOOKUP(LEFT(D7354,6),'Energy Share'!$I$6:$J$14,2,FALSE)</f>
        <v>0</v>
      </c>
    </row>
    <row r="7355" spans="1:6" hidden="1" x14ac:dyDescent="0.3">
      <c r="A7355">
        <f>IF(IFERROR(_xlfn.NUMBERVALUE(RIGHT(D7355,2))=C7355-2000,TRUE),1,0)*_xlfn.IFNA(VLOOKUP(LEFT(RIGHT(D7355,LEN(D7355)-6),LEN(RIGHT(D7355,LEN(D7355)-6))-3),'Filter Fuel'!$A$3:$I$29,HLOOKUP(LEFT(D7355,6),'Filter Fuel'!$B$1:$I$2,2,FALSE),FALSE),1)*IF(F7355=0,0,1)</f>
        <v>0</v>
      </c>
      <c r="B7355" t="s">
        <v>2</v>
      </c>
      <c r="C7355">
        <f t="shared" si="218"/>
        <v>2044</v>
      </c>
      <c r="D7355" t="str">
        <f t="shared" si="219"/>
        <v>PASTRAELCIMP33</v>
      </c>
      <c r="E7355" t="str">
        <f>VLOOKUP(D7355,'NZ40-POPT_tech_groups'!A:B,2,FALSE)</f>
        <v>NZ40-ENE-1-PASTRA</v>
      </c>
      <c r="F7355" s="3">
        <f>_xlfn.IFNA(_xlfn.IFNA(VLOOKUP(D7355,'Energy Share'!B:D,3,FALSE),VLOOKUP(LEFT(D7355,LEN(D7355)-2),'Energy Share'!B:D,3,FALSE)),0)*HLOOKUP(C7355,'Energy Share'!$I$2:$AL$3,2,FALSE)*VLOOKUP(LEFT(D7355,6),'Energy Share'!$I$6:$J$14,2,FALSE)</f>
        <v>0</v>
      </c>
    </row>
    <row r="7356" spans="1:6" hidden="1" x14ac:dyDescent="0.3">
      <c r="A7356">
        <f>IF(IFERROR(_xlfn.NUMBERVALUE(RIGHT(D7356,2))=C7356-2000,TRUE),1,0)*_xlfn.IFNA(VLOOKUP(LEFT(RIGHT(D7356,LEN(D7356)-6),LEN(RIGHT(D7356,LEN(D7356)-6))-3),'Filter Fuel'!$A$3:$I$29,HLOOKUP(LEFT(D7356,6),'Filter Fuel'!$B$1:$I$2,2,FALSE),FALSE),1)*IF(F7356=0,0,1)</f>
        <v>0</v>
      </c>
      <c r="B7356" t="s">
        <v>2</v>
      </c>
      <c r="C7356">
        <f t="shared" si="218"/>
        <v>2044</v>
      </c>
      <c r="D7356" t="str">
        <f t="shared" si="219"/>
        <v>PASTRAELCIMP34</v>
      </c>
      <c r="E7356" t="str">
        <f>VLOOKUP(D7356,'NZ40-POPT_tech_groups'!A:B,2,FALSE)</f>
        <v>NZ40-ENE-1-PASTRA</v>
      </c>
      <c r="F7356" s="3">
        <f>_xlfn.IFNA(_xlfn.IFNA(VLOOKUP(D7356,'Energy Share'!B:D,3,FALSE),VLOOKUP(LEFT(D7356,LEN(D7356)-2),'Energy Share'!B:D,3,FALSE)),0)*HLOOKUP(C7356,'Energy Share'!$I$2:$AL$3,2,FALSE)*VLOOKUP(LEFT(D7356,6),'Energy Share'!$I$6:$J$14,2,FALSE)</f>
        <v>0</v>
      </c>
    </row>
    <row r="7357" spans="1:6" hidden="1" x14ac:dyDescent="0.3">
      <c r="A7357">
        <f>IF(IFERROR(_xlfn.NUMBERVALUE(RIGHT(D7357,2))=C7357-2000,TRUE),1,0)*_xlfn.IFNA(VLOOKUP(LEFT(RIGHT(D7357,LEN(D7357)-6),LEN(RIGHT(D7357,LEN(D7357)-6))-3),'Filter Fuel'!$A$3:$I$29,HLOOKUP(LEFT(D7357,6),'Filter Fuel'!$B$1:$I$2,2,FALSE),FALSE),1)*IF(F7357=0,0,1)</f>
        <v>0</v>
      </c>
      <c r="B7357" t="s">
        <v>2</v>
      </c>
      <c r="C7357">
        <f t="shared" si="218"/>
        <v>2044</v>
      </c>
      <c r="D7357" t="str">
        <f t="shared" si="219"/>
        <v>PASTRAELCIMP35</v>
      </c>
      <c r="E7357" t="str">
        <f>VLOOKUP(D7357,'NZ40-POPT_tech_groups'!A:B,2,FALSE)</f>
        <v>NZ40-ENE-1-PASTRA</v>
      </c>
      <c r="F7357" s="3">
        <f>_xlfn.IFNA(_xlfn.IFNA(VLOOKUP(D7357,'Energy Share'!B:D,3,FALSE),VLOOKUP(LEFT(D7357,LEN(D7357)-2),'Energy Share'!B:D,3,FALSE)),0)*HLOOKUP(C7357,'Energy Share'!$I$2:$AL$3,2,FALSE)*VLOOKUP(LEFT(D7357,6),'Energy Share'!$I$6:$J$14,2,FALSE)</f>
        <v>0</v>
      </c>
    </row>
    <row r="7358" spans="1:6" hidden="1" x14ac:dyDescent="0.3">
      <c r="A7358">
        <f>IF(IFERROR(_xlfn.NUMBERVALUE(RIGHT(D7358,2))=C7358-2000,TRUE),1,0)*_xlfn.IFNA(VLOOKUP(LEFT(RIGHT(D7358,LEN(D7358)-6),LEN(RIGHT(D7358,LEN(D7358)-6))-3),'Filter Fuel'!$A$3:$I$29,HLOOKUP(LEFT(D7358,6),'Filter Fuel'!$B$1:$I$2,2,FALSE),FALSE),1)*IF(F7358=0,0,1)</f>
        <v>0</v>
      </c>
      <c r="B7358" t="s">
        <v>2</v>
      </c>
      <c r="C7358">
        <f t="shared" si="218"/>
        <v>2044</v>
      </c>
      <c r="D7358" t="str">
        <f t="shared" si="219"/>
        <v>PASTRAELCIMP36</v>
      </c>
      <c r="E7358" t="str">
        <f>VLOOKUP(D7358,'NZ40-POPT_tech_groups'!A:B,2,FALSE)</f>
        <v>NZ40-ENE-1-PASTRA</v>
      </c>
      <c r="F7358" s="3">
        <f>_xlfn.IFNA(_xlfn.IFNA(VLOOKUP(D7358,'Energy Share'!B:D,3,FALSE),VLOOKUP(LEFT(D7358,LEN(D7358)-2),'Energy Share'!B:D,3,FALSE)),0)*HLOOKUP(C7358,'Energy Share'!$I$2:$AL$3,2,FALSE)*VLOOKUP(LEFT(D7358,6),'Energy Share'!$I$6:$J$14,2,FALSE)</f>
        <v>0</v>
      </c>
    </row>
    <row r="7359" spans="1:6" hidden="1" x14ac:dyDescent="0.3">
      <c r="A7359">
        <f>IF(IFERROR(_xlfn.NUMBERVALUE(RIGHT(D7359,2))=C7359-2000,TRUE),1,0)*_xlfn.IFNA(VLOOKUP(LEFT(RIGHT(D7359,LEN(D7359)-6),LEN(RIGHT(D7359,LEN(D7359)-6))-3),'Filter Fuel'!$A$3:$I$29,HLOOKUP(LEFT(D7359,6),'Filter Fuel'!$B$1:$I$2,2,FALSE),FALSE),1)*IF(F7359=0,0,1)</f>
        <v>0</v>
      </c>
      <c r="B7359" t="s">
        <v>2</v>
      </c>
      <c r="C7359">
        <f t="shared" si="218"/>
        <v>2044</v>
      </c>
      <c r="D7359" t="str">
        <f t="shared" si="219"/>
        <v>PASTRAELCIMP37</v>
      </c>
      <c r="E7359" t="str">
        <f>VLOOKUP(D7359,'NZ40-POPT_tech_groups'!A:B,2,FALSE)</f>
        <v>NZ40-ENE-1-PASTRA</v>
      </c>
      <c r="F7359" s="3">
        <f>_xlfn.IFNA(_xlfn.IFNA(VLOOKUP(D7359,'Energy Share'!B:D,3,FALSE),VLOOKUP(LEFT(D7359,LEN(D7359)-2),'Energy Share'!B:D,3,FALSE)),0)*HLOOKUP(C7359,'Energy Share'!$I$2:$AL$3,2,FALSE)*VLOOKUP(LEFT(D7359,6),'Energy Share'!$I$6:$J$14,2,FALSE)</f>
        <v>0</v>
      </c>
    </row>
    <row r="7360" spans="1:6" hidden="1" x14ac:dyDescent="0.3">
      <c r="A7360">
        <f>IF(IFERROR(_xlfn.NUMBERVALUE(RIGHT(D7360,2))=C7360-2000,TRUE),1,0)*_xlfn.IFNA(VLOOKUP(LEFT(RIGHT(D7360,LEN(D7360)-6),LEN(RIGHT(D7360,LEN(D7360)-6))-3),'Filter Fuel'!$A$3:$I$29,HLOOKUP(LEFT(D7360,6),'Filter Fuel'!$B$1:$I$2,2,FALSE),FALSE),1)*IF(F7360=0,0,1)</f>
        <v>0</v>
      </c>
      <c r="B7360" t="s">
        <v>2</v>
      </c>
      <c r="C7360">
        <f t="shared" si="218"/>
        <v>2044</v>
      </c>
      <c r="D7360" t="str">
        <f t="shared" si="219"/>
        <v>PASTRAELCIMP38</v>
      </c>
      <c r="E7360" t="str">
        <f>VLOOKUP(D7360,'NZ40-POPT_tech_groups'!A:B,2,FALSE)</f>
        <v>NZ40-ENE-1-PASTRA</v>
      </c>
      <c r="F7360" s="3">
        <f>_xlfn.IFNA(_xlfn.IFNA(VLOOKUP(D7360,'Energy Share'!B:D,3,FALSE),VLOOKUP(LEFT(D7360,LEN(D7360)-2),'Energy Share'!B:D,3,FALSE)),0)*HLOOKUP(C7360,'Energy Share'!$I$2:$AL$3,2,FALSE)*VLOOKUP(LEFT(D7360,6),'Energy Share'!$I$6:$J$14,2,FALSE)</f>
        <v>0</v>
      </c>
    </row>
    <row r="7361" spans="1:6" hidden="1" x14ac:dyDescent="0.3">
      <c r="A7361">
        <f>IF(IFERROR(_xlfn.NUMBERVALUE(RIGHT(D7361,2))=C7361-2000,TRUE),1,0)*_xlfn.IFNA(VLOOKUP(LEFT(RIGHT(D7361,LEN(D7361)-6),LEN(RIGHT(D7361,LEN(D7361)-6))-3),'Filter Fuel'!$A$3:$I$29,HLOOKUP(LEFT(D7361,6),'Filter Fuel'!$B$1:$I$2,2,FALSE),FALSE),1)*IF(F7361=0,0,1)</f>
        <v>0</v>
      </c>
      <c r="B7361" t="s">
        <v>2</v>
      </c>
      <c r="C7361">
        <f t="shared" si="218"/>
        <v>2044</v>
      </c>
      <c r="D7361" t="str">
        <f t="shared" si="219"/>
        <v>PASTRAELCIMP39</v>
      </c>
      <c r="E7361" t="str">
        <f>VLOOKUP(D7361,'NZ40-POPT_tech_groups'!A:B,2,FALSE)</f>
        <v>NZ40-ENE-1-PASTRA</v>
      </c>
      <c r="F7361" s="3">
        <f>_xlfn.IFNA(_xlfn.IFNA(VLOOKUP(D7361,'Energy Share'!B:D,3,FALSE),VLOOKUP(LEFT(D7361,LEN(D7361)-2),'Energy Share'!B:D,3,FALSE)),0)*HLOOKUP(C7361,'Energy Share'!$I$2:$AL$3,2,FALSE)*VLOOKUP(LEFT(D7361,6),'Energy Share'!$I$6:$J$14,2,FALSE)</f>
        <v>0</v>
      </c>
    </row>
    <row r="7362" spans="1:6" hidden="1" x14ac:dyDescent="0.3">
      <c r="A7362">
        <f>IF(IFERROR(_xlfn.NUMBERVALUE(RIGHT(D7362,2))=C7362-2000,TRUE),1,0)*_xlfn.IFNA(VLOOKUP(LEFT(RIGHT(D7362,LEN(D7362)-6),LEN(RIGHT(D7362,LEN(D7362)-6))-3),'Filter Fuel'!$A$3:$I$29,HLOOKUP(LEFT(D7362,6),'Filter Fuel'!$B$1:$I$2,2,FALSE),FALSE),1)*IF(F7362=0,0,1)</f>
        <v>0</v>
      </c>
      <c r="B7362" t="s">
        <v>2</v>
      </c>
      <c r="C7362">
        <f t="shared" si="218"/>
        <v>2044</v>
      </c>
      <c r="D7362" t="str">
        <f t="shared" si="219"/>
        <v>PASTRAELCIMP40</v>
      </c>
      <c r="E7362" t="str">
        <f>VLOOKUP(D7362,'NZ40-POPT_tech_groups'!A:B,2,FALSE)</f>
        <v>NZ40-ENE-1-PASTRA</v>
      </c>
      <c r="F7362" s="3">
        <f>_xlfn.IFNA(_xlfn.IFNA(VLOOKUP(D7362,'Energy Share'!B:D,3,FALSE),VLOOKUP(LEFT(D7362,LEN(D7362)-2),'Energy Share'!B:D,3,FALSE)),0)*HLOOKUP(C7362,'Energy Share'!$I$2:$AL$3,2,FALSE)*VLOOKUP(LEFT(D7362,6),'Energy Share'!$I$6:$J$14,2,FALSE)</f>
        <v>0</v>
      </c>
    </row>
    <row r="7363" spans="1:6" hidden="1" x14ac:dyDescent="0.3">
      <c r="A7363">
        <f>IF(IFERROR(_xlfn.NUMBERVALUE(RIGHT(D7363,2))=C7363-2000,TRUE),1,0)*_xlfn.IFNA(VLOOKUP(LEFT(RIGHT(D7363,LEN(D7363)-6),LEN(RIGHT(D7363,LEN(D7363)-6))-3),'Filter Fuel'!$A$3:$I$29,HLOOKUP(LEFT(D7363,6),'Filter Fuel'!$B$1:$I$2,2,FALSE),FALSE),1)*IF(F7363=0,0,1)</f>
        <v>0</v>
      </c>
      <c r="B7363" t="s">
        <v>2</v>
      </c>
      <c r="C7363">
        <f t="shared" si="218"/>
        <v>2044</v>
      </c>
      <c r="D7363" t="str">
        <f t="shared" si="219"/>
        <v>PASTRAELCIMP41</v>
      </c>
      <c r="E7363" t="str">
        <f>VLOOKUP(D7363,'NZ40-POPT_tech_groups'!A:B,2,FALSE)</f>
        <v>NZ40-ENE-1-PASTRA</v>
      </c>
      <c r="F7363" s="3">
        <f>_xlfn.IFNA(_xlfn.IFNA(VLOOKUP(D7363,'Energy Share'!B:D,3,FALSE),VLOOKUP(LEFT(D7363,LEN(D7363)-2),'Energy Share'!B:D,3,FALSE)),0)*HLOOKUP(C7363,'Energy Share'!$I$2:$AL$3,2,FALSE)*VLOOKUP(LEFT(D7363,6),'Energy Share'!$I$6:$J$14,2,FALSE)</f>
        <v>0</v>
      </c>
    </row>
    <row r="7364" spans="1:6" hidden="1" x14ac:dyDescent="0.3">
      <c r="A7364">
        <f>IF(IFERROR(_xlfn.NUMBERVALUE(RIGHT(D7364,2))=C7364-2000,TRUE),1,0)*_xlfn.IFNA(VLOOKUP(LEFT(RIGHT(D7364,LEN(D7364)-6),LEN(RIGHT(D7364,LEN(D7364)-6))-3),'Filter Fuel'!$A$3:$I$29,HLOOKUP(LEFT(D7364,6),'Filter Fuel'!$B$1:$I$2,2,FALSE),FALSE),1)*IF(F7364=0,0,1)</f>
        <v>0</v>
      </c>
      <c r="B7364" t="s">
        <v>2</v>
      </c>
      <c r="C7364">
        <f t="shared" si="218"/>
        <v>2044</v>
      </c>
      <c r="D7364" t="str">
        <f t="shared" si="219"/>
        <v>PASTRAELCIMP42</v>
      </c>
      <c r="E7364" t="str">
        <f>VLOOKUP(D7364,'NZ40-POPT_tech_groups'!A:B,2,FALSE)</f>
        <v>NZ40-ENE-1-PASTRA</v>
      </c>
      <c r="F7364" s="3">
        <f>_xlfn.IFNA(_xlfn.IFNA(VLOOKUP(D7364,'Energy Share'!B:D,3,FALSE),VLOOKUP(LEFT(D7364,LEN(D7364)-2),'Energy Share'!B:D,3,FALSE)),0)*HLOOKUP(C7364,'Energy Share'!$I$2:$AL$3,2,FALSE)*VLOOKUP(LEFT(D7364,6),'Energy Share'!$I$6:$J$14,2,FALSE)</f>
        <v>0</v>
      </c>
    </row>
    <row r="7365" spans="1:6" hidden="1" x14ac:dyDescent="0.3">
      <c r="A7365">
        <f>IF(IFERROR(_xlfn.NUMBERVALUE(RIGHT(D7365,2))=C7365-2000,TRUE),1,0)*_xlfn.IFNA(VLOOKUP(LEFT(RIGHT(D7365,LEN(D7365)-6),LEN(RIGHT(D7365,LEN(D7365)-6))-3),'Filter Fuel'!$A$3:$I$29,HLOOKUP(LEFT(D7365,6),'Filter Fuel'!$B$1:$I$2,2,FALSE),FALSE),1)*IF(F7365=0,0,1)</f>
        <v>0</v>
      </c>
      <c r="B7365" t="s">
        <v>2</v>
      </c>
      <c r="C7365">
        <f t="shared" si="218"/>
        <v>2044</v>
      </c>
      <c r="D7365" t="str">
        <f t="shared" si="219"/>
        <v>PASTRAELCIMP43</v>
      </c>
      <c r="E7365" t="str">
        <f>VLOOKUP(D7365,'NZ40-POPT_tech_groups'!A:B,2,FALSE)</f>
        <v>NZ40-ENE-1-PASTRA</v>
      </c>
      <c r="F7365" s="3">
        <f>_xlfn.IFNA(_xlfn.IFNA(VLOOKUP(D7365,'Energy Share'!B:D,3,FALSE),VLOOKUP(LEFT(D7365,LEN(D7365)-2),'Energy Share'!B:D,3,FALSE)),0)*HLOOKUP(C7365,'Energy Share'!$I$2:$AL$3,2,FALSE)*VLOOKUP(LEFT(D7365,6),'Energy Share'!$I$6:$J$14,2,FALSE)</f>
        <v>0</v>
      </c>
    </row>
    <row r="7366" spans="1:6" hidden="1" x14ac:dyDescent="0.3">
      <c r="A7366">
        <f>IF(IFERROR(_xlfn.NUMBERVALUE(RIGHT(D7366,2))=C7366-2000,TRUE),1,0)*_xlfn.IFNA(VLOOKUP(LEFT(RIGHT(D7366,LEN(D7366)-6),LEN(RIGHT(D7366,LEN(D7366)-6))-3),'Filter Fuel'!$A$3:$I$29,HLOOKUP(LEFT(D7366,6),'Filter Fuel'!$B$1:$I$2,2,FALSE),FALSE),1)*IF(F7366=0,0,1)</f>
        <v>0</v>
      </c>
      <c r="B7366" t="s">
        <v>2</v>
      </c>
      <c r="C7366">
        <f t="shared" si="218"/>
        <v>2044</v>
      </c>
      <c r="D7366" t="str">
        <f t="shared" si="219"/>
        <v>PASTRAELCIMP44</v>
      </c>
      <c r="E7366" t="str">
        <f>VLOOKUP(D7366,'NZ40-POPT_tech_groups'!A:B,2,FALSE)</f>
        <v>NZ40-ENE-1-PASTRA</v>
      </c>
      <c r="F7366" s="3">
        <f>_xlfn.IFNA(_xlfn.IFNA(VLOOKUP(D7366,'Energy Share'!B:D,3,FALSE),VLOOKUP(LEFT(D7366,LEN(D7366)-2),'Energy Share'!B:D,3,FALSE)),0)*HLOOKUP(C7366,'Energy Share'!$I$2:$AL$3,2,FALSE)*VLOOKUP(LEFT(D7366,6),'Energy Share'!$I$6:$J$14,2,FALSE)</f>
        <v>0</v>
      </c>
    </row>
    <row r="7367" spans="1:6" hidden="1" x14ac:dyDescent="0.3">
      <c r="A7367">
        <f>IF(IFERROR(_xlfn.NUMBERVALUE(RIGHT(D7367,2))=C7367-2000,TRUE),1,0)*_xlfn.IFNA(VLOOKUP(LEFT(RIGHT(D7367,LEN(D7367)-6),LEN(RIGHT(D7367,LEN(D7367)-6))-3),'Filter Fuel'!$A$3:$I$29,HLOOKUP(LEFT(D7367,6),'Filter Fuel'!$B$1:$I$2,2,FALSE),FALSE),1)*IF(F7367=0,0,1)</f>
        <v>0</v>
      </c>
      <c r="B7367" t="s">
        <v>2</v>
      </c>
      <c r="C7367">
        <f t="shared" si="218"/>
        <v>2044</v>
      </c>
      <c r="D7367" t="str">
        <f t="shared" si="219"/>
        <v>PASTRAELCIMP45</v>
      </c>
      <c r="E7367" t="str">
        <f>VLOOKUP(D7367,'NZ40-POPT_tech_groups'!A:B,2,FALSE)</f>
        <v>NZ40-ENE-1-PASTRA</v>
      </c>
      <c r="F7367" s="3">
        <f>_xlfn.IFNA(_xlfn.IFNA(VLOOKUP(D7367,'Energy Share'!B:D,3,FALSE),VLOOKUP(LEFT(D7367,LEN(D7367)-2),'Energy Share'!B:D,3,FALSE)),0)*HLOOKUP(C7367,'Energy Share'!$I$2:$AL$3,2,FALSE)*VLOOKUP(LEFT(D7367,6),'Energy Share'!$I$6:$J$14,2,FALSE)</f>
        <v>0</v>
      </c>
    </row>
    <row r="7368" spans="1:6" hidden="1" x14ac:dyDescent="0.3">
      <c r="A7368">
        <f>IF(IFERROR(_xlfn.NUMBERVALUE(RIGHT(D7368,2))=C7368-2000,TRUE),1,0)*_xlfn.IFNA(VLOOKUP(LEFT(RIGHT(D7368,LEN(D7368)-6),LEN(RIGHT(D7368,LEN(D7368)-6))-3),'Filter Fuel'!$A$3:$I$29,HLOOKUP(LEFT(D7368,6),'Filter Fuel'!$B$1:$I$2,2,FALSE),FALSE),1)*IF(F7368=0,0,1)</f>
        <v>0</v>
      </c>
      <c r="B7368" t="s">
        <v>2</v>
      </c>
      <c r="C7368">
        <f t="shared" si="218"/>
        <v>2044</v>
      </c>
      <c r="D7368" t="str">
        <f t="shared" si="219"/>
        <v>PASTRAELCIMP46</v>
      </c>
      <c r="E7368" t="str">
        <f>VLOOKUP(D7368,'NZ40-POPT_tech_groups'!A:B,2,FALSE)</f>
        <v>NZ40-ENE-1-PASTRA</v>
      </c>
      <c r="F7368" s="3">
        <f>_xlfn.IFNA(_xlfn.IFNA(VLOOKUP(D7368,'Energy Share'!B:D,3,FALSE),VLOOKUP(LEFT(D7368,LEN(D7368)-2),'Energy Share'!B:D,3,FALSE)),0)*HLOOKUP(C7368,'Energy Share'!$I$2:$AL$3,2,FALSE)*VLOOKUP(LEFT(D7368,6),'Energy Share'!$I$6:$J$14,2,FALSE)</f>
        <v>0</v>
      </c>
    </row>
    <row r="7369" spans="1:6" hidden="1" x14ac:dyDescent="0.3">
      <c r="A7369">
        <f>IF(IFERROR(_xlfn.NUMBERVALUE(RIGHT(D7369,2))=C7369-2000,TRUE),1,0)*_xlfn.IFNA(VLOOKUP(LEFT(RIGHT(D7369,LEN(D7369)-6),LEN(RIGHT(D7369,LEN(D7369)-6))-3),'Filter Fuel'!$A$3:$I$29,HLOOKUP(LEFT(D7369,6),'Filter Fuel'!$B$1:$I$2,2,FALSE),FALSE),1)*IF(F7369=0,0,1)</f>
        <v>0</v>
      </c>
      <c r="B7369" t="s">
        <v>2</v>
      </c>
      <c r="C7369">
        <f t="shared" si="218"/>
        <v>2044</v>
      </c>
      <c r="D7369" t="str">
        <f t="shared" si="219"/>
        <v>PASTRAELCIMP47</v>
      </c>
      <c r="E7369" t="str">
        <f>VLOOKUP(D7369,'NZ40-POPT_tech_groups'!A:B,2,FALSE)</f>
        <v>NZ40-ENE-1-PASTRA</v>
      </c>
      <c r="F7369" s="3">
        <f>_xlfn.IFNA(_xlfn.IFNA(VLOOKUP(D7369,'Energy Share'!B:D,3,FALSE),VLOOKUP(LEFT(D7369,LEN(D7369)-2),'Energy Share'!B:D,3,FALSE)),0)*HLOOKUP(C7369,'Energy Share'!$I$2:$AL$3,2,FALSE)*VLOOKUP(LEFT(D7369,6),'Energy Share'!$I$6:$J$14,2,FALSE)</f>
        <v>0</v>
      </c>
    </row>
    <row r="7370" spans="1:6" hidden="1" x14ac:dyDescent="0.3">
      <c r="A7370">
        <f>IF(IFERROR(_xlfn.NUMBERVALUE(RIGHT(D7370,2))=C7370-2000,TRUE),1,0)*_xlfn.IFNA(VLOOKUP(LEFT(RIGHT(D7370,LEN(D7370)-6),LEN(RIGHT(D7370,LEN(D7370)-6))-3),'Filter Fuel'!$A$3:$I$29,HLOOKUP(LEFT(D7370,6),'Filter Fuel'!$B$1:$I$2,2,FALSE),FALSE),1)*IF(F7370=0,0,1)</f>
        <v>0</v>
      </c>
      <c r="B7370" t="s">
        <v>2</v>
      </c>
      <c r="C7370">
        <f t="shared" si="218"/>
        <v>2044</v>
      </c>
      <c r="D7370" t="str">
        <f t="shared" si="219"/>
        <v>PASTRAELCIMP48</v>
      </c>
      <c r="E7370" t="str">
        <f>VLOOKUP(D7370,'NZ40-POPT_tech_groups'!A:B,2,FALSE)</f>
        <v>NZ40-ENE-1-PASTRA</v>
      </c>
      <c r="F7370" s="3">
        <f>_xlfn.IFNA(_xlfn.IFNA(VLOOKUP(D7370,'Energy Share'!B:D,3,FALSE),VLOOKUP(LEFT(D7370,LEN(D7370)-2),'Energy Share'!B:D,3,FALSE)),0)*HLOOKUP(C7370,'Energy Share'!$I$2:$AL$3,2,FALSE)*VLOOKUP(LEFT(D7370,6),'Energy Share'!$I$6:$J$14,2,FALSE)</f>
        <v>0</v>
      </c>
    </row>
    <row r="7371" spans="1:6" hidden="1" x14ac:dyDescent="0.3">
      <c r="A7371">
        <f>IF(IFERROR(_xlfn.NUMBERVALUE(RIGHT(D7371,2))=C7371-2000,TRUE),1,0)*_xlfn.IFNA(VLOOKUP(LEFT(RIGHT(D7371,LEN(D7371)-6),LEN(RIGHT(D7371,LEN(D7371)-6))-3),'Filter Fuel'!$A$3:$I$29,HLOOKUP(LEFT(D7371,6),'Filter Fuel'!$B$1:$I$2,2,FALSE),FALSE),1)*IF(F7371=0,0,1)</f>
        <v>0</v>
      </c>
      <c r="B7371" t="s">
        <v>2</v>
      </c>
      <c r="C7371">
        <f t="shared" si="218"/>
        <v>2044</v>
      </c>
      <c r="D7371" t="str">
        <f t="shared" si="219"/>
        <v>PASTRAELCIMP49</v>
      </c>
      <c r="E7371" t="str">
        <f>VLOOKUP(D7371,'NZ40-POPT_tech_groups'!A:B,2,FALSE)</f>
        <v>NZ40-ENE-1-PASTRA</v>
      </c>
      <c r="F7371" s="3">
        <f>_xlfn.IFNA(_xlfn.IFNA(VLOOKUP(D7371,'Energy Share'!B:D,3,FALSE),VLOOKUP(LEFT(D7371,LEN(D7371)-2),'Energy Share'!B:D,3,FALSE)),0)*HLOOKUP(C7371,'Energy Share'!$I$2:$AL$3,2,FALSE)*VLOOKUP(LEFT(D7371,6),'Energy Share'!$I$6:$J$14,2,FALSE)</f>
        <v>0</v>
      </c>
    </row>
    <row r="7372" spans="1:6" hidden="1" x14ac:dyDescent="0.3">
      <c r="A7372">
        <f>IF(IFERROR(_xlfn.NUMBERVALUE(RIGHT(D7372,2))=C7372-2000,TRUE),1,0)*_xlfn.IFNA(VLOOKUP(LEFT(RIGHT(D7372,LEN(D7372)-6),LEN(RIGHT(D7372,LEN(D7372)-6))-3),'Filter Fuel'!$A$3:$I$29,HLOOKUP(LEFT(D7372,6),'Filter Fuel'!$B$1:$I$2,2,FALSE),FALSE),1)*IF(F7372=0,0,1)</f>
        <v>0</v>
      </c>
      <c r="B7372" t="s">
        <v>2</v>
      </c>
      <c r="C7372">
        <f t="shared" si="218"/>
        <v>2044</v>
      </c>
      <c r="D7372" t="str">
        <f t="shared" si="219"/>
        <v>PASTRAELCIMP50</v>
      </c>
      <c r="E7372" t="str">
        <f>VLOOKUP(D7372,'NZ40-POPT_tech_groups'!A:B,2,FALSE)</f>
        <v>NZ40-ENE-1-PASTRA</v>
      </c>
      <c r="F7372" s="3">
        <f>_xlfn.IFNA(_xlfn.IFNA(VLOOKUP(D7372,'Energy Share'!B:D,3,FALSE),VLOOKUP(LEFT(D7372,LEN(D7372)-2),'Energy Share'!B:D,3,FALSE)),0)*HLOOKUP(C7372,'Energy Share'!$I$2:$AL$3,2,FALSE)*VLOOKUP(LEFT(D7372,6),'Energy Share'!$I$6:$J$14,2,FALSE)</f>
        <v>0</v>
      </c>
    </row>
    <row r="7373" spans="1:6" hidden="1" x14ac:dyDescent="0.3">
      <c r="A7373">
        <f>IF(IFERROR(_xlfn.NUMBERVALUE(RIGHT(D7373,2))=C7373-2000,TRUE),1,0)*_xlfn.IFNA(VLOOKUP(LEFT(RIGHT(D7373,LEN(D7373)-6),LEN(RIGHT(D7373,LEN(D7373)-6))-3),'Filter Fuel'!$A$3:$I$29,HLOOKUP(LEFT(D7373,6),'Filter Fuel'!$B$1:$I$2,2,FALSE),FALSE),1)*IF(F7373=0,0,1)</f>
        <v>0</v>
      </c>
      <c r="B7373" t="s">
        <v>2</v>
      </c>
      <c r="C7373">
        <f t="shared" si="218"/>
        <v>2044</v>
      </c>
      <c r="D7373" t="str">
        <f t="shared" si="219"/>
        <v>PUBBDGELCIMP16</v>
      </c>
      <c r="E7373" t="str">
        <f>VLOOKUP(D7373,'NZ40-POPT_tech_groups'!A:B,2,FALSE)</f>
        <v>NZ40-ENE-1-PUBBDG</v>
      </c>
      <c r="F7373" s="3">
        <f>_xlfn.IFNA(_xlfn.IFNA(VLOOKUP(D7373,'Energy Share'!B:D,3,FALSE),VLOOKUP(LEFT(D7373,LEN(D7373)-2),'Energy Share'!B:D,3,FALSE)),0)*HLOOKUP(C7373,'Energy Share'!$I$2:$AL$3,2,FALSE)*VLOOKUP(LEFT(D7373,6),'Energy Share'!$I$6:$J$14,2,FALSE)</f>
        <v>0</v>
      </c>
    </row>
    <row r="7374" spans="1:6" hidden="1" x14ac:dyDescent="0.3">
      <c r="A7374">
        <f>IF(IFERROR(_xlfn.NUMBERVALUE(RIGHT(D7374,2))=C7374-2000,TRUE),1,0)*_xlfn.IFNA(VLOOKUP(LEFT(RIGHT(D7374,LEN(D7374)-6),LEN(RIGHT(D7374,LEN(D7374)-6))-3),'Filter Fuel'!$A$3:$I$29,HLOOKUP(LEFT(D7374,6),'Filter Fuel'!$B$1:$I$2,2,FALSE),FALSE),1)*IF(F7374=0,0,1)</f>
        <v>0</v>
      </c>
      <c r="B7374" t="s">
        <v>2</v>
      </c>
      <c r="C7374">
        <f t="shared" si="218"/>
        <v>2044</v>
      </c>
      <c r="D7374" t="str">
        <f t="shared" si="219"/>
        <v>PUBBDGELCIMP17</v>
      </c>
      <c r="E7374" t="str">
        <f>VLOOKUP(D7374,'NZ40-POPT_tech_groups'!A:B,2,FALSE)</f>
        <v>NZ40-ENE-1-PUBBDG</v>
      </c>
      <c r="F7374" s="3">
        <f>_xlfn.IFNA(_xlfn.IFNA(VLOOKUP(D7374,'Energy Share'!B:D,3,FALSE),VLOOKUP(LEFT(D7374,LEN(D7374)-2),'Energy Share'!B:D,3,FALSE)),0)*HLOOKUP(C7374,'Energy Share'!$I$2:$AL$3,2,FALSE)*VLOOKUP(LEFT(D7374,6),'Energy Share'!$I$6:$J$14,2,FALSE)</f>
        <v>0</v>
      </c>
    </row>
    <row r="7375" spans="1:6" hidden="1" x14ac:dyDescent="0.3">
      <c r="A7375">
        <f>IF(IFERROR(_xlfn.NUMBERVALUE(RIGHT(D7375,2))=C7375-2000,TRUE),1,0)*_xlfn.IFNA(VLOOKUP(LEFT(RIGHT(D7375,LEN(D7375)-6),LEN(RIGHT(D7375,LEN(D7375)-6))-3),'Filter Fuel'!$A$3:$I$29,HLOOKUP(LEFT(D7375,6),'Filter Fuel'!$B$1:$I$2,2,FALSE),FALSE),1)*IF(F7375=0,0,1)</f>
        <v>0</v>
      </c>
      <c r="B7375" t="s">
        <v>2</v>
      </c>
      <c r="C7375">
        <f t="shared" si="218"/>
        <v>2044</v>
      </c>
      <c r="D7375" t="str">
        <f t="shared" si="219"/>
        <v>PUBBDGELCIMP18</v>
      </c>
      <c r="E7375" t="str">
        <f>VLOOKUP(D7375,'NZ40-POPT_tech_groups'!A:B,2,FALSE)</f>
        <v>NZ40-ENE-1-PUBBDG</v>
      </c>
      <c r="F7375" s="3">
        <f>_xlfn.IFNA(_xlfn.IFNA(VLOOKUP(D7375,'Energy Share'!B:D,3,FALSE),VLOOKUP(LEFT(D7375,LEN(D7375)-2),'Energy Share'!B:D,3,FALSE)),0)*HLOOKUP(C7375,'Energy Share'!$I$2:$AL$3,2,FALSE)*VLOOKUP(LEFT(D7375,6),'Energy Share'!$I$6:$J$14,2,FALSE)</f>
        <v>0</v>
      </c>
    </row>
    <row r="7376" spans="1:6" hidden="1" x14ac:dyDescent="0.3">
      <c r="A7376">
        <f>IF(IFERROR(_xlfn.NUMBERVALUE(RIGHT(D7376,2))=C7376-2000,TRUE),1,0)*_xlfn.IFNA(VLOOKUP(LEFT(RIGHT(D7376,LEN(D7376)-6),LEN(RIGHT(D7376,LEN(D7376)-6))-3),'Filter Fuel'!$A$3:$I$29,HLOOKUP(LEFT(D7376,6),'Filter Fuel'!$B$1:$I$2,2,FALSE),FALSE),1)*IF(F7376=0,0,1)</f>
        <v>0</v>
      </c>
      <c r="B7376" t="s">
        <v>2</v>
      </c>
      <c r="C7376">
        <f t="shared" si="218"/>
        <v>2044</v>
      </c>
      <c r="D7376" t="str">
        <f t="shared" si="219"/>
        <v>PUBBDGELCIMP19</v>
      </c>
      <c r="E7376" t="str">
        <f>VLOOKUP(D7376,'NZ40-POPT_tech_groups'!A:B,2,FALSE)</f>
        <v>NZ40-ENE-1-PUBBDG</v>
      </c>
      <c r="F7376" s="3">
        <f>_xlfn.IFNA(_xlfn.IFNA(VLOOKUP(D7376,'Energy Share'!B:D,3,FALSE),VLOOKUP(LEFT(D7376,LEN(D7376)-2),'Energy Share'!B:D,3,FALSE)),0)*HLOOKUP(C7376,'Energy Share'!$I$2:$AL$3,2,FALSE)*VLOOKUP(LEFT(D7376,6),'Energy Share'!$I$6:$J$14,2,FALSE)</f>
        <v>0</v>
      </c>
    </row>
    <row r="7377" spans="1:6" hidden="1" x14ac:dyDescent="0.3">
      <c r="A7377">
        <f>IF(IFERROR(_xlfn.NUMBERVALUE(RIGHT(D7377,2))=C7377-2000,TRUE),1,0)*_xlfn.IFNA(VLOOKUP(LEFT(RIGHT(D7377,LEN(D7377)-6),LEN(RIGHT(D7377,LEN(D7377)-6))-3),'Filter Fuel'!$A$3:$I$29,HLOOKUP(LEFT(D7377,6),'Filter Fuel'!$B$1:$I$2,2,FALSE),FALSE),1)*IF(F7377=0,0,1)</f>
        <v>0</v>
      </c>
      <c r="B7377" t="s">
        <v>2</v>
      </c>
      <c r="C7377">
        <f t="shared" si="218"/>
        <v>2044</v>
      </c>
      <c r="D7377" t="str">
        <f t="shared" si="219"/>
        <v>PUBBDGELCIMP20</v>
      </c>
      <c r="E7377" t="str">
        <f>VLOOKUP(D7377,'NZ40-POPT_tech_groups'!A:B,2,FALSE)</f>
        <v>NZ40-ENE-1-PUBBDG</v>
      </c>
      <c r="F7377" s="3">
        <f>_xlfn.IFNA(_xlfn.IFNA(VLOOKUP(D7377,'Energy Share'!B:D,3,FALSE),VLOOKUP(LEFT(D7377,LEN(D7377)-2),'Energy Share'!B:D,3,FALSE)),0)*HLOOKUP(C7377,'Energy Share'!$I$2:$AL$3,2,FALSE)*VLOOKUP(LEFT(D7377,6),'Energy Share'!$I$6:$J$14,2,FALSE)</f>
        <v>0</v>
      </c>
    </row>
    <row r="7378" spans="1:6" hidden="1" x14ac:dyDescent="0.3">
      <c r="A7378">
        <f>IF(IFERROR(_xlfn.NUMBERVALUE(RIGHT(D7378,2))=C7378-2000,TRUE),1,0)*_xlfn.IFNA(VLOOKUP(LEFT(RIGHT(D7378,LEN(D7378)-6),LEN(RIGHT(D7378,LEN(D7378)-6))-3),'Filter Fuel'!$A$3:$I$29,HLOOKUP(LEFT(D7378,6),'Filter Fuel'!$B$1:$I$2,2,FALSE),FALSE),1)*IF(F7378=0,0,1)</f>
        <v>0</v>
      </c>
      <c r="B7378" t="s">
        <v>2</v>
      </c>
      <c r="C7378">
        <f t="shared" si="218"/>
        <v>2044</v>
      </c>
      <c r="D7378" t="str">
        <f t="shared" si="219"/>
        <v>PUBBDGELCIMP21</v>
      </c>
      <c r="E7378" t="str">
        <f>VLOOKUP(D7378,'NZ40-POPT_tech_groups'!A:B,2,FALSE)</f>
        <v>NZ40-ENE-1-PUBBDG</v>
      </c>
      <c r="F7378" s="3">
        <f>_xlfn.IFNA(_xlfn.IFNA(VLOOKUP(D7378,'Energy Share'!B:D,3,FALSE),VLOOKUP(LEFT(D7378,LEN(D7378)-2),'Energy Share'!B:D,3,FALSE)),0)*HLOOKUP(C7378,'Energy Share'!$I$2:$AL$3,2,FALSE)*VLOOKUP(LEFT(D7378,6),'Energy Share'!$I$6:$J$14,2,FALSE)</f>
        <v>0</v>
      </c>
    </row>
    <row r="7379" spans="1:6" hidden="1" x14ac:dyDescent="0.3">
      <c r="A7379">
        <f>IF(IFERROR(_xlfn.NUMBERVALUE(RIGHT(D7379,2))=C7379-2000,TRUE),1,0)*_xlfn.IFNA(VLOOKUP(LEFT(RIGHT(D7379,LEN(D7379)-6),LEN(RIGHT(D7379,LEN(D7379)-6))-3),'Filter Fuel'!$A$3:$I$29,HLOOKUP(LEFT(D7379,6),'Filter Fuel'!$B$1:$I$2,2,FALSE),FALSE),1)*IF(F7379=0,0,1)</f>
        <v>0</v>
      </c>
      <c r="B7379" t="s">
        <v>2</v>
      </c>
      <c r="C7379">
        <f t="shared" si="218"/>
        <v>2044</v>
      </c>
      <c r="D7379" t="str">
        <f t="shared" si="219"/>
        <v>PUBBDGELCIMP22</v>
      </c>
      <c r="E7379" t="str">
        <f>VLOOKUP(D7379,'NZ40-POPT_tech_groups'!A:B,2,FALSE)</f>
        <v>NZ40-ENE-1-PUBBDG</v>
      </c>
      <c r="F7379" s="3">
        <f>_xlfn.IFNA(_xlfn.IFNA(VLOOKUP(D7379,'Energy Share'!B:D,3,FALSE),VLOOKUP(LEFT(D7379,LEN(D7379)-2),'Energy Share'!B:D,3,FALSE)),0)*HLOOKUP(C7379,'Energy Share'!$I$2:$AL$3,2,FALSE)*VLOOKUP(LEFT(D7379,6),'Energy Share'!$I$6:$J$14,2,FALSE)</f>
        <v>0</v>
      </c>
    </row>
    <row r="7380" spans="1:6" hidden="1" x14ac:dyDescent="0.3">
      <c r="A7380">
        <f>IF(IFERROR(_xlfn.NUMBERVALUE(RIGHT(D7380,2))=C7380-2000,TRUE),1,0)*_xlfn.IFNA(VLOOKUP(LEFT(RIGHT(D7380,LEN(D7380)-6),LEN(RIGHT(D7380,LEN(D7380)-6))-3),'Filter Fuel'!$A$3:$I$29,HLOOKUP(LEFT(D7380,6),'Filter Fuel'!$B$1:$I$2,2,FALSE),FALSE),1)*IF(F7380=0,0,1)</f>
        <v>0</v>
      </c>
      <c r="B7380" t="s">
        <v>2</v>
      </c>
      <c r="C7380">
        <f t="shared" si="218"/>
        <v>2044</v>
      </c>
      <c r="D7380" t="str">
        <f t="shared" si="219"/>
        <v>PUBBDGELCIMP23</v>
      </c>
      <c r="E7380" t="str">
        <f>VLOOKUP(D7380,'NZ40-POPT_tech_groups'!A:B,2,FALSE)</f>
        <v>NZ40-ENE-1-PUBBDG</v>
      </c>
      <c r="F7380" s="3">
        <f>_xlfn.IFNA(_xlfn.IFNA(VLOOKUP(D7380,'Energy Share'!B:D,3,FALSE),VLOOKUP(LEFT(D7380,LEN(D7380)-2),'Energy Share'!B:D,3,FALSE)),0)*HLOOKUP(C7380,'Energy Share'!$I$2:$AL$3,2,FALSE)*VLOOKUP(LEFT(D7380,6),'Energy Share'!$I$6:$J$14,2,FALSE)</f>
        <v>0</v>
      </c>
    </row>
    <row r="7381" spans="1:6" hidden="1" x14ac:dyDescent="0.3">
      <c r="A7381">
        <f>IF(IFERROR(_xlfn.NUMBERVALUE(RIGHT(D7381,2))=C7381-2000,TRUE),1,0)*_xlfn.IFNA(VLOOKUP(LEFT(RIGHT(D7381,LEN(D7381)-6),LEN(RIGHT(D7381,LEN(D7381)-6))-3),'Filter Fuel'!$A$3:$I$29,HLOOKUP(LEFT(D7381,6),'Filter Fuel'!$B$1:$I$2,2,FALSE),FALSE),1)*IF(F7381=0,0,1)</f>
        <v>0</v>
      </c>
      <c r="B7381" t="s">
        <v>2</v>
      </c>
      <c r="C7381">
        <f t="shared" si="218"/>
        <v>2044</v>
      </c>
      <c r="D7381" t="str">
        <f t="shared" si="219"/>
        <v>PUBBDGELCIMP24</v>
      </c>
      <c r="E7381" t="str">
        <f>VLOOKUP(D7381,'NZ40-POPT_tech_groups'!A:B,2,FALSE)</f>
        <v>NZ40-ENE-1-PUBBDG</v>
      </c>
      <c r="F7381" s="3">
        <f>_xlfn.IFNA(_xlfn.IFNA(VLOOKUP(D7381,'Energy Share'!B:D,3,FALSE),VLOOKUP(LEFT(D7381,LEN(D7381)-2),'Energy Share'!B:D,3,FALSE)),0)*HLOOKUP(C7381,'Energy Share'!$I$2:$AL$3,2,FALSE)*VLOOKUP(LEFT(D7381,6),'Energy Share'!$I$6:$J$14,2,FALSE)</f>
        <v>0</v>
      </c>
    </row>
    <row r="7382" spans="1:6" hidden="1" x14ac:dyDescent="0.3">
      <c r="A7382">
        <f>IF(IFERROR(_xlfn.NUMBERVALUE(RIGHT(D7382,2))=C7382-2000,TRUE),1,0)*_xlfn.IFNA(VLOOKUP(LEFT(RIGHT(D7382,LEN(D7382)-6),LEN(RIGHT(D7382,LEN(D7382)-6))-3),'Filter Fuel'!$A$3:$I$29,HLOOKUP(LEFT(D7382,6),'Filter Fuel'!$B$1:$I$2,2,FALSE),FALSE),1)*IF(F7382=0,0,1)</f>
        <v>0</v>
      </c>
      <c r="B7382" t="s">
        <v>2</v>
      </c>
      <c r="C7382">
        <f t="shared" si="218"/>
        <v>2044</v>
      </c>
      <c r="D7382" t="str">
        <f t="shared" si="219"/>
        <v>PUBBDGELCIMP25</v>
      </c>
      <c r="E7382" t="str">
        <f>VLOOKUP(D7382,'NZ40-POPT_tech_groups'!A:B,2,FALSE)</f>
        <v>NZ40-ENE-1-PUBBDG</v>
      </c>
      <c r="F7382" s="3">
        <f>_xlfn.IFNA(_xlfn.IFNA(VLOOKUP(D7382,'Energy Share'!B:D,3,FALSE),VLOOKUP(LEFT(D7382,LEN(D7382)-2),'Energy Share'!B:D,3,FALSE)),0)*HLOOKUP(C7382,'Energy Share'!$I$2:$AL$3,2,FALSE)*VLOOKUP(LEFT(D7382,6),'Energy Share'!$I$6:$J$14,2,FALSE)</f>
        <v>0</v>
      </c>
    </row>
    <row r="7383" spans="1:6" hidden="1" x14ac:dyDescent="0.3">
      <c r="A7383">
        <f>IF(IFERROR(_xlfn.NUMBERVALUE(RIGHT(D7383,2))=C7383-2000,TRUE),1,0)*_xlfn.IFNA(VLOOKUP(LEFT(RIGHT(D7383,LEN(D7383)-6),LEN(RIGHT(D7383,LEN(D7383)-6))-3),'Filter Fuel'!$A$3:$I$29,HLOOKUP(LEFT(D7383,6),'Filter Fuel'!$B$1:$I$2,2,FALSE),FALSE),1)*IF(F7383=0,0,1)</f>
        <v>0</v>
      </c>
      <c r="B7383" t="s">
        <v>2</v>
      </c>
      <c r="C7383">
        <f t="shared" si="218"/>
        <v>2044</v>
      </c>
      <c r="D7383" t="str">
        <f t="shared" si="219"/>
        <v>PUBBDGELCIMP26</v>
      </c>
      <c r="E7383" t="str">
        <f>VLOOKUP(D7383,'NZ40-POPT_tech_groups'!A:B,2,FALSE)</f>
        <v>NZ40-ENE-1-PUBBDG</v>
      </c>
      <c r="F7383" s="3">
        <f>_xlfn.IFNA(_xlfn.IFNA(VLOOKUP(D7383,'Energy Share'!B:D,3,FALSE),VLOOKUP(LEFT(D7383,LEN(D7383)-2),'Energy Share'!B:D,3,FALSE)),0)*HLOOKUP(C7383,'Energy Share'!$I$2:$AL$3,2,FALSE)*VLOOKUP(LEFT(D7383,6),'Energy Share'!$I$6:$J$14,2,FALSE)</f>
        <v>0</v>
      </c>
    </row>
    <row r="7384" spans="1:6" hidden="1" x14ac:dyDescent="0.3">
      <c r="A7384">
        <f>IF(IFERROR(_xlfn.NUMBERVALUE(RIGHT(D7384,2))=C7384-2000,TRUE),1,0)*_xlfn.IFNA(VLOOKUP(LEFT(RIGHT(D7384,LEN(D7384)-6),LEN(RIGHT(D7384,LEN(D7384)-6))-3),'Filter Fuel'!$A$3:$I$29,HLOOKUP(LEFT(D7384,6),'Filter Fuel'!$B$1:$I$2,2,FALSE),FALSE),1)*IF(F7384=0,0,1)</f>
        <v>0</v>
      </c>
      <c r="B7384" t="s">
        <v>2</v>
      </c>
      <c r="C7384">
        <f t="shared" si="218"/>
        <v>2044</v>
      </c>
      <c r="D7384" t="str">
        <f t="shared" si="219"/>
        <v>PUBBDGELCIMP27</v>
      </c>
      <c r="E7384" t="str">
        <f>VLOOKUP(D7384,'NZ40-POPT_tech_groups'!A:B,2,FALSE)</f>
        <v>NZ40-ENE-1-PUBBDG</v>
      </c>
      <c r="F7384" s="3">
        <f>_xlfn.IFNA(_xlfn.IFNA(VLOOKUP(D7384,'Energy Share'!B:D,3,FALSE),VLOOKUP(LEFT(D7384,LEN(D7384)-2),'Energy Share'!B:D,3,FALSE)),0)*HLOOKUP(C7384,'Energy Share'!$I$2:$AL$3,2,FALSE)*VLOOKUP(LEFT(D7384,6),'Energy Share'!$I$6:$J$14,2,FALSE)</f>
        <v>0</v>
      </c>
    </row>
    <row r="7385" spans="1:6" hidden="1" x14ac:dyDescent="0.3">
      <c r="A7385">
        <f>IF(IFERROR(_xlfn.NUMBERVALUE(RIGHT(D7385,2))=C7385-2000,TRUE),1,0)*_xlfn.IFNA(VLOOKUP(LEFT(RIGHT(D7385,LEN(D7385)-6),LEN(RIGHT(D7385,LEN(D7385)-6))-3),'Filter Fuel'!$A$3:$I$29,HLOOKUP(LEFT(D7385,6),'Filter Fuel'!$B$1:$I$2,2,FALSE),FALSE),1)*IF(F7385=0,0,1)</f>
        <v>0</v>
      </c>
      <c r="B7385" t="s">
        <v>2</v>
      </c>
      <c r="C7385">
        <f t="shared" ref="C7385:C7448" si="220">C7042+1</f>
        <v>2044</v>
      </c>
      <c r="D7385" t="str">
        <f t="shared" ref="D7385:D7448" si="221">D7042</f>
        <v>PUBBDGELCIMP28</v>
      </c>
      <c r="E7385" t="str">
        <f>VLOOKUP(D7385,'NZ40-POPT_tech_groups'!A:B,2,FALSE)</f>
        <v>NZ40-ENE-1-PUBBDG</v>
      </c>
      <c r="F7385" s="3">
        <f>_xlfn.IFNA(_xlfn.IFNA(VLOOKUP(D7385,'Energy Share'!B:D,3,FALSE),VLOOKUP(LEFT(D7385,LEN(D7385)-2),'Energy Share'!B:D,3,FALSE)),0)*HLOOKUP(C7385,'Energy Share'!$I$2:$AL$3,2,FALSE)*VLOOKUP(LEFT(D7385,6),'Energy Share'!$I$6:$J$14,2,FALSE)</f>
        <v>0</v>
      </c>
    </row>
    <row r="7386" spans="1:6" hidden="1" x14ac:dyDescent="0.3">
      <c r="A7386">
        <f>IF(IFERROR(_xlfn.NUMBERVALUE(RIGHT(D7386,2))=C7386-2000,TRUE),1,0)*_xlfn.IFNA(VLOOKUP(LEFT(RIGHT(D7386,LEN(D7386)-6),LEN(RIGHT(D7386,LEN(D7386)-6))-3),'Filter Fuel'!$A$3:$I$29,HLOOKUP(LEFT(D7386,6),'Filter Fuel'!$B$1:$I$2,2,FALSE),FALSE),1)*IF(F7386=0,0,1)</f>
        <v>0</v>
      </c>
      <c r="B7386" t="s">
        <v>2</v>
      </c>
      <c r="C7386">
        <f t="shared" si="220"/>
        <v>2044</v>
      </c>
      <c r="D7386" t="str">
        <f t="shared" si="221"/>
        <v>PUBBDGELCIMP29</v>
      </c>
      <c r="E7386" t="str">
        <f>VLOOKUP(D7386,'NZ40-POPT_tech_groups'!A:B,2,FALSE)</f>
        <v>NZ40-ENE-1-PUBBDG</v>
      </c>
      <c r="F7386" s="3">
        <f>_xlfn.IFNA(_xlfn.IFNA(VLOOKUP(D7386,'Energy Share'!B:D,3,FALSE),VLOOKUP(LEFT(D7386,LEN(D7386)-2),'Energy Share'!B:D,3,FALSE)),0)*HLOOKUP(C7386,'Energy Share'!$I$2:$AL$3,2,FALSE)*VLOOKUP(LEFT(D7386,6),'Energy Share'!$I$6:$J$14,2,FALSE)</f>
        <v>0</v>
      </c>
    </row>
    <row r="7387" spans="1:6" hidden="1" x14ac:dyDescent="0.3">
      <c r="A7387">
        <f>IF(IFERROR(_xlfn.NUMBERVALUE(RIGHT(D7387,2))=C7387-2000,TRUE),1,0)*_xlfn.IFNA(VLOOKUP(LEFT(RIGHT(D7387,LEN(D7387)-6),LEN(RIGHT(D7387,LEN(D7387)-6))-3),'Filter Fuel'!$A$3:$I$29,HLOOKUP(LEFT(D7387,6),'Filter Fuel'!$B$1:$I$2,2,FALSE),FALSE),1)*IF(F7387=0,0,1)</f>
        <v>0</v>
      </c>
      <c r="B7387" t="s">
        <v>2</v>
      </c>
      <c r="C7387">
        <f t="shared" si="220"/>
        <v>2044</v>
      </c>
      <c r="D7387" t="str">
        <f t="shared" si="221"/>
        <v>PUBBDGELCIMP30</v>
      </c>
      <c r="E7387" t="str">
        <f>VLOOKUP(D7387,'NZ40-POPT_tech_groups'!A:B,2,FALSE)</f>
        <v>NZ40-ENE-1-PUBBDG</v>
      </c>
      <c r="F7387" s="3">
        <f>_xlfn.IFNA(_xlfn.IFNA(VLOOKUP(D7387,'Energy Share'!B:D,3,FALSE),VLOOKUP(LEFT(D7387,LEN(D7387)-2),'Energy Share'!B:D,3,FALSE)),0)*HLOOKUP(C7387,'Energy Share'!$I$2:$AL$3,2,FALSE)*VLOOKUP(LEFT(D7387,6),'Energy Share'!$I$6:$J$14,2,FALSE)</f>
        <v>0</v>
      </c>
    </row>
    <row r="7388" spans="1:6" hidden="1" x14ac:dyDescent="0.3">
      <c r="A7388">
        <f>IF(IFERROR(_xlfn.NUMBERVALUE(RIGHT(D7388,2))=C7388-2000,TRUE),1,0)*_xlfn.IFNA(VLOOKUP(LEFT(RIGHT(D7388,LEN(D7388)-6),LEN(RIGHT(D7388,LEN(D7388)-6))-3),'Filter Fuel'!$A$3:$I$29,HLOOKUP(LEFT(D7388,6),'Filter Fuel'!$B$1:$I$2,2,FALSE),FALSE),1)*IF(F7388=0,0,1)</f>
        <v>0</v>
      </c>
      <c r="B7388" t="s">
        <v>2</v>
      </c>
      <c r="C7388">
        <f t="shared" si="220"/>
        <v>2044</v>
      </c>
      <c r="D7388" t="str">
        <f t="shared" si="221"/>
        <v>PUBBDGELCIMP31</v>
      </c>
      <c r="E7388" t="str">
        <f>VLOOKUP(D7388,'NZ40-POPT_tech_groups'!A:B,2,FALSE)</f>
        <v>NZ40-ENE-1-PUBBDG</v>
      </c>
      <c r="F7388" s="3">
        <f>_xlfn.IFNA(_xlfn.IFNA(VLOOKUP(D7388,'Energy Share'!B:D,3,FALSE),VLOOKUP(LEFT(D7388,LEN(D7388)-2),'Energy Share'!B:D,3,FALSE)),0)*HLOOKUP(C7388,'Energy Share'!$I$2:$AL$3,2,FALSE)*VLOOKUP(LEFT(D7388,6),'Energy Share'!$I$6:$J$14,2,FALSE)</f>
        <v>0</v>
      </c>
    </row>
    <row r="7389" spans="1:6" hidden="1" x14ac:dyDescent="0.3">
      <c r="A7389">
        <f>IF(IFERROR(_xlfn.NUMBERVALUE(RIGHT(D7389,2))=C7389-2000,TRUE),1,0)*_xlfn.IFNA(VLOOKUP(LEFT(RIGHT(D7389,LEN(D7389)-6),LEN(RIGHT(D7389,LEN(D7389)-6))-3),'Filter Fuel'!$A$3:$I$29,HLOOKUP(LEFT(D7389,6),'Filter Fuel'!$B$1:$I$2,2,FALSE),FALSE),1)*IF(F7389=0,0,1)</f>
        <v>0</v>
      </c>
      <c r="B7389" t="s">
        <v>2</v>
      </c>
      <c r="C7389">
        <f t="shared" si="220"/>
        <v>2044</v>
      </c>
      <c r="D7389" t="str">
        <f t="shared" si="221"/>
        <v>PUBBDGELCIMP32</v>
      </c>
      <c r="E7389" t="str">
        <f>VLOOKUP(D7389,'NZ40-POPT_tech_groups'!A:B,2,FALSE)</f>
        <v>NZ40-ENE-1-PUBBDG</v>
      </c>
      <c r="F7389" s="3">
        <f>_xlfn.IFNA(_xlfn.IFNA(VLOOKUP(D7389,'Energy Share'!B:D,3,FALSE),VLOOKUP(LEFT(D7389,LEN(D7389)-2),'Energy Share'!B:D,3,FALSE)),0)*HLOOKUP(C7389,'Energy Share'!$I$2:$AL$3,2,FALSE)*VLOOKUP(LEFT(D7389,6),'Energy Share'!$I$6:$J$14,2,FALSE)</f>
        <v>0</v>
      </c>
    </row>
    <row r="7390" spans="1:6" hidden="1" x14ac:dyDescent="0.3">
      <c r="A7390">
        <f>IF(IFERROR(_xlfn.NUMBERVALUE(RIGHT(D7390,2))=C7390-2000,TRUE),1,0)*_xlfn.IFNA(VLOOKUP(LEFT(RIGHT(D7390,LEN(D7390)-6),LEN(RIGHT(D7390,LEN(D7390)-6))-3),'Filter Fuel'!$A$3:$I$29,HLOOKUP(LEFT(D7390,6),'Filter Fuel'!$B$1:$I$2,2,FALSE),FALSE),1)*IF(F7390=0,0,1)</f>
        <v>0</v>
      </c>
      <c r="B7390" t="s">
        <v>2</v>
      </c>
      <c r="C7390">
        <f t="shared" si="220"/>
        <v>2044</v>
      </c>
      <c r="D7390" t="str">
        <f t="shared" si="221"/>
        <v>PUBBDGELCIMP33</v>
      </c>
      <c r="E7390" t="str">
        <f>VLOOKUP(D7390,'NZ40-POPT_tech_groups'!A:B,2,FALSE)</f>
        <v>NZ40-ENE-1-PUBBDG</v>
      </c>
      <c r="F7390" s="3">
        <f>_xlfn.IFNA(_xlfn.IFNA(VLOOKUP(D7390,'Energy Share'!B:D,3,FALSE),VLOOKUP(LEFT(D7390,LEN(D7390)-2),'Energy Share'!B:D,3,FALSE)),0)*HLOOKUP(C7390,'Energy Share'!$I$2:$AL$3,2,FALSE)*VLOOKUP(LEFT(D7390,6),'Energy Share'!$I$6:$J$14,2,FALSE)</f>
        <v>0</v>
      </c>
    </row>
    <row r="7391" spans="1:6" hidden="1" x14ac:dyDescent="0.3">
      <c r="A7391">
        <f>IF(IFERROR(_xlfn.NUMBERVALUE(RIGHT(D7391,2))=C7391-2000,TRUE),1,0)*_xlfn.IFNA(VLOOKUP(LEFT(RIGHT(D7391,LEN(D7391)-6),LEN(RIGHT(D7391,LEN(D7391)-6))-3),'Filter Fuel'!$A$3:$I$29,HLOOKUP(LEFT(D7391,6),'Filter Fuel'!$B$1:$I$2,2,FALSE),FALSE),1)*IF(F7391=0,0,1)</f>
        <v>0</v>
      </c>
      <c r="B7391" t="s">
        <v>2</v>
      </c>
      <c r="C7391">
        <f t="shared" si="220"/>
        <v>2044</v>
      </c>
      <c r="D7391" t="str">
        <f t="shared" si="221"/>
        <v>PUBBDGELCIMP34</v>
      </c>
      <c r="E7391" t="str">
        <f>VLOOKUP(D7391,'NZ40-POPT_tech_groups'!A:B,2,FALSE)</f>
        <v>NZ40-ENE-1-PUBBDG</v>
      </c>
      <c r="F7391" s="3">
        <f>_xlfn.IFNA(_xlfn.IFNA(VLOOKUP(D7391,'Energy Share'!B:D,3,FALSE),VLOOKUP(LEFT(D7391,LEN(D7391)-2),'Energy Share'!B:D,3,FALSE)),0)*HLOOKUP(C7391,'Energy Share'!$I$2:$AL$3,2,FALSE)*VLOOKUP(LEFT(D7391,6),'Energy Share'!$I$6:$J$14,2,FALSE)</f>
        <v>0</v>
      </c>
    </row>
    <row r="7392" spans="1:6" hidden="1" x14ac:dyDescent="0.3">
      <c r="A7392">
        <f>IF(IFERROR(_xlfn.NUMBERVALUE(RIGHT(D7392,2))=C7392-2000,TRUE),1,0)*_xlfn.IFNA(VLOOKUP(LEFT(RIGHT(D7392,LEN(D7392)-6),LEN(RIGHT(D7392,LEN(D7392)-6))-3),'Filter Fuel'!$A$3:$I$29,HLOOKUP(LEFT(D7392,6),'Filter Fuel'!$B$1:$I$2,2,FALSE),FALSE),1)*IF(F7392=0,0,1)</f>
        <v>0</v>
      </c>
      <c r="B7392" t="s">
        <v>2</v>
      </c>
      <c r="C7392">
        <f t="shared" si="220"/>
        <v>2044</v>
      </c>
      <c r="D7392" t="str">
        <f t="shared" si="221"/>
        <v>PUBBDGELCIMP35</v>
      </c>
      <c r="E7392" t="str">
        <f>VLOOKUP(D7392,'NZ40-POPT_tech_groups'!A:B,2,FALSE)</f>
        <v>NZ40-ENE-1-PUBBDG</v>
      </c>
      <c r="F7392" s="3">
        <f>_xlfn.IFNA(_xlfn.IFNA(VLOOKUP(D7392,'Energy Share'!B:D,3,FALSE),VLOOKUP(LEFT(D7392,LEN(D7392)-2),'Energy Share'!B:D,3,FALSE)),0)*HLOOKUP(C7392,'Energy Share'!$I$2:$AL$3,2,FALSE)*VLOOKUP(LEFT(D7392,6),'Energy Share'!$I$6:$J$14,2,FALSE)</f>
        <v>0</v>
      </c>
    </row>
    <row r="7393" spans="1:6" hidden="1" x14ac:dyDescent="0.3">
      <c r="A7393">
        <f>IF(IFERROR(_xlfn.NUMBERVALUE(RIGHT(D7393,2))=C7393-2000,TRUE),1,0)*_xlfn.IFNA(VLOOKUP(LEFT(RIGHT(D7393,LEN(D7393)-6),LEN(RIGHT(D7393,LEN(D7393)-6))-3),'Filter Fuel'!$A$3:$I$29,HLOOKUP(LEFT(D7393,6),'Filter Fuel'!$B$1:$I$2,2,FALSE),FALSE),1)*IF(F7393=0,0,1)</f>
        <v>0</v>
      </c>
      <c r="B7393" t="s">
        <v>2</v>
      </c>
      <c r="C7393">
        <f t="shared" si="220"/>
        <v>2044</v>
      </c>
      <c r="D7393" t="str">
        <f t="shared" si="221"/>
        <v>PUBBDGELCIMP36</v>
      </c>
      <c r="E7393" t="str">
        <f>VLOOKUP(D7393,'NZ40-POPT_tech_groups'!A:B,2,FALSE)</f>
        <v>NZ40-ENE-1-PUBBDG</v>
      </c>
      <c r="F7393" s="3">
        <f>_xlfn.IFNA(_xlfn.IFNA(VLOOKUP(D7393,'Energy Share'!B:D,3,FALSE),VLOOKUP(LEFT(D7393,LEN(D7393)-2),'Energy Share'!B:D,3,FALSE)),0)*HLOOKUP(C7393,'Energy Share'!$I$2:$AL$3,2,FALSE)*VLOOKUP(LEFT(D7393,6),'Energy Share'!$I$6:$J$14,2,FALSE)</f>
        <v>0</v>
      </c>
    </row>
    <row r="7394" spans="1:6" hidden="1" x14ac:dyDescent="0.3">
      <c r="A7394">
        <f>IF(IFERROR(_xlfn.NUMBERVALUE(RIGHT(D7394,2))=C7394-2000,TRUE),1,0)*_xlfn.IFNA(VLOOKUP(LEFT(RIGHT(D7394,LEN(D7394)-6),LEN(RIGHT(D7394,LEN(D7394)-6))-3),'Filter Fuel'!$A$3:$I$29,HLOOKUP(LEFT(D7394,6),'Filter Fuel'!$B$1:$I$2,2,FALSE),FALSE),1)*IF(F7394=0,0,1)</f>
        <v>0</v>
      </c>
      <c r="B7394" t="s">
        <v>2</v>
      </c>
      <c r="C7394">
        <f t="shared" si="220"/>
        <v>2044</v>
      </c>
      <c r="D7394" t="str">
        <f t="shared" si="221"/>
        <v>PUBBDGELCIMP37</v>
      </c>
      <c r="E7394" t="str">
        <f>VLOOKUP(D7394,'NZ40-POPT_tech_groups'!A:B,2,FALSE)</f>
        <v>NZ40-ENE-1-PUBBDG</v>
      </c>
      <c r="F7394" s="3">
        <f>_xlfn.IFNA(_xlfn.IFNA(VLOOKUP(D7394,'Energy Share'!B:D,3,FALSE),VLOOKUP(LEFT(D7394,LEN(D7394)-2),'Energy Share'!B:D,3,FALSE)),0)*HLOOKUP(C7394,'Energy Share'!$I$2:$AL$3,2,FALSE)*VLOOKUP(LEFT(D7394,6),'Energy Share'!$I$6:$J$14,2,FALSE)</f>
        <v>0</v>
      </c>
    </row>
    <row r="7395" spans="1:6" hidden="1" x14ac:dyDescent="0.3">
      <c r="A7395">
        <f>IF(IFERROR(_xlfn.NUMBERVALUE(RIGHT(D7395,2))=C7395-2000,TRUE),1,0)*_xlfn.IFNA(VLOOKUP(LEFT(RIGHT(D7395,LEN(D7395)-6),LEN(RIGHT(D7395,LEN(D7395)-6))-3),'Filter Fuel'!$A$3:$I$29,HLOOKUP(LEFT(D7395,6),'Filter Fuel'!$B$1:$I$2,2,FALSE),FALSE),1)*IF(F7395=0,0,1)</f>
        <v>0</v>
      </c>
      <c r="B7395" t="s">
        <v>2</v>
      </c>
      <c r="C7395">
        <f t="shared" si="220"/>
        <v>2044</v>
      </c>
      <c r="D7395" t="str">
        <f t="shared" si="221"/>
        <v>PUBBDGELCIMP38</v>
      </c>
      <c r="E7395" t="str">
        <f>VLOOKUP(D7395,'NZ40-POPT_tech_groups'!A:B,2,FALSE)</f>
        <v>NZ40-ENE-1-PUBBDG</v>
      </c>
      <c r="F7395" s="3">
        <f>_xlfn.IFNA(_xlfn.IFNA(VLOOKUP(D7395,'Energy Share'!B:D,3,FALSE),VLOOKUP(LEFT(D7395,LEN(D7395)-2),'Energy Share'!B:D,3,FALSE)),0)*HLOOKUP(C7395,'Energy Share'!$I$2:$AL$3,2,FALSE)*VLOOKUP(LEFT(D7395,6),'Energy Share'!$I$6:$J$14,2,FALSE)</f>
        <v>0</v>
      </c>
    </row>
    <row r="7396" spans="1:6" hidden="1" x14ac:dyDescent="0.3">
      <c r="A7396">
        <f>IF(IFERROR(_xlfn.NUMBERVALUE(RIGHT(D7396,2))=C7396-2000,TRUE),1,0)*_xlfn.IFNA(VLOOKUP(LEFT(RIGHT(D7396,LEN(D7396)-6),LEN(RIGHT(D7396,LEN(D7396)-6))-3),'Filter Fuel'!$A$3:$I$29,HLOOKUP(LEFT(D7396,6),'Filter Fuel'!$B$1:$I$2,2,FALSE),FALSE),1)*IF(F7396=0,0,1)</f>
        <v>0</v>
      </c>
      <c r="B7396" t="s">
        <v>2</v>
      </c>
      <c r="C7396">
        <f t="shared" si="220"/>
        <v>2044</v>
      </c>
      <c r="D7396" t="str">
        <f t="shared" si="221"/>
        <v>PUBBDGELCIMP39</v>
      </c>
      <c r="E7396" t="str">
        <f>VLOOKUP(D7396,'NZ40-POPT_tech_groups'!A:B,2,FALSE)</f>
        <v>NZ40-ENE-1-PUBBDG</v>
      </c>
      <c r="F7396" s="3">
        <f>_xlfn.IFNA(_xlfn.IFNA(VLOOKUP(D7396,'Energy Share'!B:D,3,FALSE),VLOOKUP(LEFT(D7396,LEN(D7396)-2),'Energy Share'!B:D,3,FALSE)),0)*HLOOKUP(C7396,'Energy Share'!$I$2:$AL$3,2,FALSE)*VLOOKUP(LEFT(D7396,6),'Energy Share'!$I$6:$J$14,2,FALSE)</f>
        <v>0</v>
      </c>
    </row>
    <row r="7397" spans="1:6" hidden="1" x14ac:dyDescent="0.3">
      <c r="A7397">
        <f>IF(IFERROR(_xlfn.NUMBERVALUE(RIGHT(D7397,2))=C7397-2000,TRUE),1,0)*_xlfn.IFNA(VLOOKUP(LEFT(RIGHT(D7397,LEN(D7397)-6),LEN(RIGHT(D7397,LEN(D7397)-6))-3),'Filter Fuel'!$A$3:$I$29,HLOOKUP(LEFT(D7397,6),'Filter Fuel'!$B$1:$I$2,2,FALSE),FALSE),1)*IF(F7397=0,0,1)</f>
        <v>0</v>
      </c>
      <c r="B7397" t="s">
        <v>2</v>
      </c>
      <c r="C7397">
        <f t="shared" si="220"/>
        <v>2044</v>
      </c>
      <c r="D7397" t="str">
        <f t="shared" si="221"/>
        <v>PUBBDGELCIMP40</v>
      </c>
      <c r="E7397" t="str">
        <f>VLOOKUP(D7397,'NZ40-POPT_tech_groups'!A:B,2,FALSE)</f>
        <v>NZ40-ENE-1-PUBBDG</v>
      </c>
      <c r="F7397" s="3">
        <f>_xlfn.IFNA(_xlfn.IFNA(VLOOKUP(D7397,'Energy Share'!B:D,3,FALSE),VLOOKUP(LEFT(D7397,LEN(D7397)-2),'Energy Share'!B:D,3,FALSE)),0)*HLOOKUP(C7397,'Energy Share'!$I$2:$AL$3,2,FALSE)*VLOOKUP(LEFT(D7397,6),'Energy Share'!$I$6:$J$14,2,FALSE)</f>
        <v>0</v>
      </c>
    </row>
    <row r="7398" spans="1:6" hidden="1" x14ac:dyDescent="0.3">
      <c r="A7398">
        <f>IF(IFERROR(_xlfn.NUMBERVALUE(RIGHT(D7398,2))=C7398-2000,TRUE),1,0)*_xlfn.IFNA(VLOOKUP(LEFT(RIGHT(D7398,LEN(D7398)-6),LEN(RIGHT(D7398,LEN(D7398)-6))-3),'Filter Fuel'!$A$3:$I$29,HLOOKUP(LEFT(D7398,6),'Filter Fuel'!$B$1:$I$2,2,FALSE),FALSE),1)*IF(F7398=0,0,1)</f>
        <v>0</v>
      </c>
      <c r="B7398" t="s">
        <v>2</v>
      </c>
      <c r="C7398">
        <f t="shared" si="220"/>
        <v>2044</v>
      </c>
      <c r="D7398" t="str">
        <f t="shared" si="221"/>
        <v>PUBBDGELCIMP41</v>
      </c>
      <c r="E7398" t="str">
        <f>VLOOKUP(D7398,'NZ40-POPT_tech_groups'!A:B,2,FALSE)</f>
        <v>NZ40-ENE-1-PUBBDG</v>
      </c>
      <c r="F7398" s="3">
        <f>_xlfn.IFNA(_xlfn.IFNA(VLOOKUP(D7398,'Energy Share'!B:D,3,FALSE),VLOOKUP(LEFT(D7398,LEN(D7398)-2),'Energy Share'!B:D,3,FALSE)),0)*HLOOKUP(C7398,'Energy Share'!$I$2:$AL$3,2,FALSE)*VLOOKUP(LEFT(D7398,6),'Energy Share'!$I$6:$J$14,2,FALSE)</f>
        <v>0</v>
      </c>
    </row>
    <row r="7399" spans="1:6" hidden="1" x14ac:dyDescent="0.3">
      <c r="A7399">
        <f>IF(IFERROR(_xlfn.NUMBERVALUE(RIGHT(D7399,2))=C7399-2000,TRUE),1,0)*_xlfn.IFNA(VLOOKUP(LEFT(RIGHT(D7399,LEN(D7399)-6),LEN(RIGHT(D7399,LEN(D7399)-6))-3),'Filter Fuel'!$A$3:$I$29,HLOOKUP(LEFT(D7399,6),'Filter Fuel'!$B$1:$I$2,2,FALSE),FALSE),1)*IF(F7399=0,0,1)</f>
        <v>0</v>
      </c>
      <c r="B7399" t="s">
        <v>2</v>
      </c>
      <c r="C7399">
        <f t="shared" si="220"/>
        <v>2044</v>
      </c>
      <c r="D7399" t="str">
        <f t="shared" si="221"/>
        <v>PUBBDGELCIMP42</v>
      </c>
      <c r="E7399" t="str">
        <f>VLOOKUP(D7399,'NZ40-POPT_tech_groups'!A:B,2,FALSE)</f>
        <v>NZ40-ENE-1-PUBBDG</v>
      </c>
      <c r="F7399" s="3">
        <f>_xlfn.IFNA(_xlfn.IFNA(VLOOKUP(D7399,'Energy Share'!B:D,3,FALSE),VLOOKUP(LEFT(D7399,LEN(D7399)-2),'Energy Share'!B:D,3,FALSE)),0)*HLOOKUP(C7399,'Energy Share'!$I$2:$AL$3,2,FALSE)*VLOOKUP(LEFT(D7399,6),'Energy Share'!$I$6:$J$14,2,FALSE)</f>
        <v>0</v>
      </c>
    </row>
    <row r="7400" spans="1:6" hidden="1" x14ac:dyDescent="0.3">
      <c r="A7400">
        <f>IF(IFERROR(_xlfn.NUMBERVALUE(RIGHT(D7400,2))=C7400-2000,TRUE),1,0)*_xlfn.IFNA(VLOOKUP(LEFT(RIGHT(D7400,LEN(D7400)-6),LEN(RIGHT(D7400,LEN(D7400)-6))-3),'Filter Fuel'!$A$3:$I$29,HLOOKUP(LEFT(D7400,6),'Filter Fuel'!$B$1:$I$2,2,FALSE),FALSE),1)*IF(F7400=0,0,1)</f>
        <v>0</v>
      </c>
      <c r="B7400" t="s">
        <v>2</v>
      </c>
      <c r="C7400">
        <f t="shared" si="220"/>
        <v>2044</v>
      </c>
      <c r="D7400" t="str">
        <f t="shared" si="221"/>
        <v>PUBBDGELCIMP43</v>
      </c>
      <c r="E7400" t="str">
        <f>VLOOKUP(D7400,'NZ40-POPT_tech_groups'!A:B,2,FALSE)</f>
        <v>NZ40-ENE-1-PUBBDG</v>
      </c>
      <c r="F7400" s="3">
        <f>_xlfn.IFNA(_xlfn.IFNA(VLOOKUP(D7400,'Energy Share'!B:D,3,FALSE),VLOOKUP(LEFT(D7400,LEN(D7400)-2),'Energy Share'!B:D,3,FALSE)),0)*HLOOKUP(C7400,'Energy Share'!$I$2:$AL$3,2,FALSE)*VLOOKUP(LEFT(D7400,6),'Energy Share'!$I$6:$J$14,2,FALSE)</f>
        <v>0</v>
      </c>
    </row>
    <row r="7401" spans="1:6" hidden="1" x14ac:dyDescent="0.3">
      <c r="A7401">
        <f>IF(IFERROR(_xlfn.NUMBERVALUE(RIGHT(D7401,2))=C7401-2000,TRUE),1,0)*_xlfn.IFNA(VLOOKUP(LEFT(RIGHT(D7401,LEN(D7401)-6),LEN(RIGHT(D7401,LEN(D7401)-6))-3),'Filter Fuel'!$A$3:$I$29,HLOOKUP(LEFT(D7401,6),'Filter Fuel'!$B$1:$I$2,2,FALSE),FALSE),1)*IF(F7401=0,0,1)</f>
        <v>0</v>
      </c>
      <c r="B7401" t="s">
        <v>2</v>
      </c>
      <c r="C7401">
        <f t="shared" si="220"/>
        <v>2044</v>
      </c>
      <c r="D7401" t="str">
        <f t="shared" si="221"/>
        <v>PUBBDGELCIMP44</v>
      </c>
      <c r="E7401" t="str">
        <f>VLOOKUP(D7401,'NZ40-POPT_tech_groups'!A:B,2,FALSE)</f>
        <v>NZ40-ENE-1-PUBBDG</v>
      </c>
      <c r="F7401" s="3">
        <f>_xlfn.IFNA(_xlfn.IFNA(VLOOKUP(D7401,'Energy Share'!B:D,3,FALSE),VLOOKUP(LEFT(D7401,LEN(D7401)-2),'Energy Share'!B:D,3,FALSE)),0)*HLOOKUP(C7401,'Energy Share'!$I$2:$AL$3,2,FALSE)*VLOOKUP(LEFT(D7401,6),'Energy Share'!$I$6:$J$14,2,FALSE)</f>
        <v>0</v>
      </c>
    </row>
    <row r="7402" spans="1:6" hidden="1" x14ac:dyDescent="0.3">
      <c r="A7402">
        <f>IF(IFERROR(_xlfn.NUMBERVALUE(RIGHT(D7402,2))=C7402-2000,TRUE),1,0)*_xlfn.IFNA(VLOOKUP(LEFT(RIGHT(D7402,LEN(D7402)-6),LEN(RIGHT(D7402,LEN(D7402)-6))-3),'Filter Fuel'!$A$3:$I$29,HLOOKUP(LEFT(D7402,6),'Filter Fuel'!$B$1:$I$2,2,FALSE),FALSE),1)*IF(F7402=0,0,1)</f>
        <v>0</v>
      </c>
      <c r="B7402" t="s">
        <v>2</v>
      </c>
      <c r="C7402">
        <f t="shared" si="220"/>
        <v>2044</v>
      </c>
      <c r="D7402" t="str">
        <f t="shared" si="221"/>
        <v>PUBBDGELCIMP45</v>
      </c>
      <c r="E7402" t="str">
        <f>VLOOKUP(D7402,'NZ40-POPT_tech_groups'!A:B,2,FALSE)</f>
        <v>NZ40-ENE-1-PUBBDG</v>
      </c>
      <c r="F7402" s="3">
        <f>_xlfn.IFNA(_xlfn.IFNA(VLOOKUP(D7402,'Energy Share'!B:D,3,FALSE),VLOOKUP(LEFT(D7402,LEN(D7402)-2),'Energy Share'!B:D,3,FALSE)),0)*HLOOKUP(C7402,'Energy Share'!$I$2:$AL$3,2,FALSE)*VLOOKUP(LEFT(D7402,6),'Energy Share'!$I$6:$J$14,2,FALSE)</f>
        <v>0</v>
      </c>
    </row>
    <row r="7403" spans="1:6" hidden="1" x14ac:dyDescent="0.3">
      <c r="A7403">
        <f>IF(IFERROR(_xlfn.NUMBERVALUE(RIGHT(D7403,2))=C7403-2000,TRUE),1,0)*_xlfn.IFNA(VLOOKUP(LEFT(RIGHT(D7403,LEN(D7403)-6),LEN(RIGHT(D7403,LEN(D7403)-6))-3),'Filter Fuel'!$A$3:$I$29,HLOOKUP(LEFT(D7403,6),'Filter Fuel'!$B$1:$I$2,2,FALSE),FALSE),1)*IF(F7403=0,0,1)</f>
        <v>0</v>
      </c>
      <c r="B7403" t="s">
        <v>2</v>
      </c>
      <c r="C7403">
        <f t="shared" si="220"/>
        <v>2044</v>
      </c>
      <c r="D7403" t="str">
        <f t="shared" si="221"/>
        <v>PUBBDGELCIMP46</v>
      </c>
      <c r="E7403" t="str">
        <f>VLOOKUP(D7403,'NZ40-POPT_tech_groups'!A:B,2,FALSE)</f>
        <v>NZ40-ENE-1-PUBBDG</v>
      </c>
      <c r="F7403" s="3">
        <f>_xlfn.IFNA(_xlfn.IFNA(VLOOKUP(D7403,'Energy Share'!B:D,3,FALSE),VLOOKUP(LEFT(D7403,LEN(D7403)-2),'Energy Share'!B:D,3,FALSE)),0)*HLOOKUP(C7403,'Energy Share'!$I$2:$AL$3,2,FALSE)*VLOOKUP(LEFT(D7403,6),'Energy Share'!$I$6:$J$14,2,FALSE)</f>
        <v>0</v>
      </c>
    </row>
    <row r="7404" spans="1:6" hidden="1" x14ac:dyDescent="0.3">
      <c r="A7404">
        <f>IF(IFERROR(_xlfn.NUMBERVALUE(RIGHT(D7404,2))=C7404-2000,TRUE),1,0)*_xlfn.IFNA(VLOOKUP(LEFT(RIGHT(D7404,LEN(D7404)-6),LEN(RIGHT(D7404,LEN(D7404)-6))-3),'Filter Fuel'!$A$3:$I$29,HLOOKUP(LEFT(D7404,6),'Filter Fuel'!$B$1:$I$2,2,FALSE),FALSE),1)*IF(F7404=0,0,1)</f>
        <v>0</v>
      </c>
      <c r="B7404" t="s">
        <v>2</v>
      </c>
      <c r="C7404">
        <f t="shared" si="220"/>
        <v>2044</v>
      </c>
      <c r="D7404" t="str">
        <f t="shared" si="221"/>
        <v>PUBBDGELCIMP47</v>
      </c>
      <c r="E7404" t="str">
        <f>VLOOKUP(D7404,'NZ40-POPT_tech_groups'!A:B,2,FALSE)</f>
        <v>NZ40-ENE-1-PUBBDG</v>
      </c>
      <c r="F7404" s="3">
        <f>_xlfn.IFNA(_xlfn.IFNA(VLOOKUP(D7404,'Energy Share'!B:D,3,FALSE),VLOOKUP(LEFT(D7404,LEN(D7404)-2),'Energy Share'!B:D,3,FALSE)),0)*HLOOKUP(C7404,'Energy Share'!$I$2:$AL$3,2,FALSE)*VLOOKUP(LEFT(D7404,6),'Energy Share'!$I$6:$J$14,2,FALSE)</f>
        <v>0</v>
      </c>
    </row>
    <row r="7405" spans="1:6" hidden="1" x14ac:dyDescent="0.3">
      <c r="A7405">
        <f>IF(IFERROR(_xlfn.NUMBERVALUE(RIGHT(D7405,2))=C7405-2000,TRUE),1,0)*_xlfn.IFNA(VLOOKUP(LEFT(RIGHT(D7405,LEN(D7405)-6),LEN(RIGHT(D7405,LEN(D7405)-6))-3),'Filter Fuel'!$A$3:$I$29,HLOOKUP(LEFT(D7405,6),'Filter Fuel'!$B$1:$I$2,2,FALSE),FALSE),1)*IF(F7405=0,0,1)</f>
        <v>0</v>
      </c>
      <c r="B7405" t="s">
        <v>2</v>
      </c>
      <c r="C7405">
        <f t="shared" si="220"/>
        <v>2044</v>
      </c>
      <c r="D7405" t="str">
        <f t="shared" si="221"/>
        <v>PUBBDGELCIMP48</v>
      </c>
      <c r="E7405" t="str">
        <f>VLOOKUP(D7405,'NZ40-POPT_tech_groups'!A:B,2,FALSE)</f>
        <v>NZ40-ENE-1-PUBBDG</v>
      </c>
      <c r="F7405" s="3">
        <f>_xlfn.IFNA(_xlfn.IFNA(VLOOKUP(D7405,'Energy Share'!B:D,3,FALSE),VLOOKUP(LEFT(D7405,LEN(D7405)-2),'Energy Share'!B:D,3,FALSE)),0)*HLOOKUP(C7405,'Energy Share'!$I$2:$AL$3,2,FALSE)*VLOOKUP(LEFT(D7405,6),'Energy Share'!$I$6:$J$14,2,FALSE)</f>
        <v>0</v>
      </c>
    </row>
    <row r="7406" spans="1:6" hidden="1" x14ac:dyDescent="0.3">
      <c r="A7406">
        <f>IF(IFERROR(_xlfn.NUMBERVALUE(RIGHT(D7406,2))=C7406-2000,TRUE),1,0)*_xlfn.IFNA(VLOOKUP(LEFT(RIGHT(D7406,LEN(D7406)-6),LEN(RIGHT(D7406,LEN(D7406)-6))-3),'Filter Fuel'!$A$3:$I$29,HLOOKUP(LEFT(D7406,6),'Filter Fuel'!$B$1:$I$2,2,FALSE),FALSE),1)*IF(F7406=0,0,1)</f>
        <v>0</v>
      </c>
      <c r="B7406" t="s">
        <v>2</v>
      </c>
      <c r="C7406">
        <f t="shared" si="220"/>
        <v>2044</v>
      </c>
      <c r="D7406" t="str">
        <f t="shared" si="221"/>
        <v>PUBBDGELCIMP49</v>
      </c>
      <c r="E7406" t="str">
        <f>VLOOKUP(D7406,'NZ40-POPT_tech_groups'!A:B,2,FALSE)</f>
        <v>NZ40-ENE-1-PUBBDG</v>
      </c>
      <c r="F7406" s="3">
        <f>_xlfn.IFNA(_xlfn.IFNA(VLOOKUP(D7406,'Energy Share'!B:D,3,FALSE),VLOOKUP(LEFT(D7406,LEN(D7406)-2),'Energy Share'!B:D,3,FALSE)),0)*HLOOKUP(C7406,'Energy Share'!$I$2:$AL$3,2,FALSE)*VLOOKUP(LEFT(D7406,6),'Energy Share'!$I$6:$J$14,2,FALSE)</f>
        <v>0</v>
      </c>
    </row>
    <row r="7407" spans="1:6" hidden="1" x14ac:dyDescent="0.3">
      <c r="A7407">
        <f>IF(IFERROR(_xlfn.NUMBERVALUE(RIGHT(D7407,2))=C7407-2000,TRUE),1,0)*_xlfn.IFNA(VLOOKUP(LEFT(RIGHT(D7407,LEN(D7407)-6),LEN(RIGHT(D7407,LEN(D7407)-6))-3),'Filter Fuel'!$A$3:$I$29,HLOOKUP(LEFT(D7407,6),'Filter Fuel'!$B$1:$I$2,2,FALSE),FALSE),1)*IF(F7407=0,0,1)</f>
        <v>0</v>
      </c>
      <c r="B7407" t="s">
        <v>2</v>
      </c>
      <c r="C7407">
        <f t="shared" si="220"/>
        <v>2044</v>
      </c>
      <c r="D7407" t="str">
        <f t="shared" si="221"/>
        <v>PUBBDGELCIMP50</v>
      </c>
      <c r="E7407" t="str">
        <f>VLOOKUP(D7407,'NZ40-POPT_tech_groups'!A:B,2,FALSE)</f>
        <v>NZ40-ENE-1-PUBBDG</v>
      </c>
      <c r="F7407" s="3">
        <f>_xlfn.IFNA(_xlfn.IFNA(VLOOKUP(D7407,'Energy Share'!B:D,3,FALSE),VLOOKUP(LEFT(D7407,LEN(D7407)-2),'Energy Share'!B:D,3,FALSE)),0)*HLOOKUP(C7407,'Energy Share'!$I$2:$AL$3,2,FALSE)*VLOOKUP(LEFT(D7407,6),'Energy Share'!$I$6:$J$14,2,FALSE)</f>
        <v>0</v>
      </c>
    </row>
    <row r="7408" spans="1:6" hidden="1" x14ac:dyDescent="0.3">
      <c r="A7408">
        <f>IF(IFERROR(_xlfn.NUMBERVALUE(RIGHT(D7408,2))=C7408-2000,TRUE),1,0)*_xlfn.IFNA(VLOOKUP(LEFT(RIGHT(D7408,LEN(D7408)-6),LEN(RIGHT(D7408,LEN(D7408)-6))-3),'Filter Fuel'!$A$3:$I$29,HLOOKUP(LEFT(D7408,6),'Filter Fuel'!$B$1:$I$2,2,FALSE),FALSE),1)*IF(F7408=0,0,1)</f>
        <v>0</v>
      </c>
      <c r="B7408" t="s">
        <v>2</v>
      </c>
      <c r="C7408">
        <f t="shared" si="220"/>
        <v>2044</v>
      </c>
      <c r="D7408" t="str">
        <f t="shared" si="221"/>
        <v>PUBTRAELCIMP16</v>
      </c>
      <c r="E7408" t="str">
        <f>VLOOKUP(D7408,'NZ40-POPT_tech_groups'!A:B,2,FALSE)</f>
        <v>NZ40-ENE-1-PUBTRA</v>
      </c>
      <c r="F7408" s="3">
        <f>_xlfn.IFNA(_xlfn.IFNA(VLOOKUP(D7408,'Energy Share'!B:D,3,FALSE),VLOOKUP(LEFT(D7408,LEN(D7408)-2),'Energy Share'!B:D,3,FALSE)),0)*HLOOKUP(C7408,'Energy Share'!$I$2:$AL$3,2,FALSE)*VLOOKUP(LEFT(D7408,6),'Energy Share'!$I$6:$J$14,2,FALSE)</f>
        <v>0</v>
      </c>
    </row>
    <row r="7409" spans="1:6" hidden="1" x14ac:dyDescent="0.3">
      <c r="A7409">
        <f>IF(IFERROR(_xlfn.NUMBERVALUE(RIGHT(D7409,2))=C7409-2000,TRUE),1,0)*_xlfn.IFNA(VLOOKUP(LEFT(RIGHT(D7409,LEN(D7409)-6),LEN(RIGHT(D7409,LEN(D7409)-6))-3),'Filter Fuel'!$A$3:$I$29,HLOOKUP(LEFT(D7409,6),'Filter Fuel'!$B$1:$I$2,2,FALSE),FALSE),1)*IF(F7409=0,0,1)</f>
        <v>0</v>
      </c>
      <c r="B7409" t="s">
        <v>2</v>
      </c>
      <c r="C7409">
        <f t="shared" si="220"/>
        <v>2044</v>
      </c>
      <c r="D7409" t="str">
        <f t="shared" si="221"/>
        <v>PUBTRAELCIMP17</v>
      </c>
      <c r="E7409" t="str">
        <f>VLOOKUP(D7409,'NZ40-POPT_tech_groups'!A:B,2,FALSE)</f>
        <v>NZ40-ENE-1-PUBTRA</v>
      </c>
      <c r="F7409" s="3">
        <f>_xlfn.IFNA(_xlfn.IFNA(VLOOKUP(D7409,'Energy Share'!B:D,3,FALSE),VLOOKUP(LEFT(D7409,LEN(D7409)-2),'Energy Share'!B:D,3,FALSE)),0)*HLOOKUP(C7409,'Energy Share'!$I$2:$AL$3,2,FALSE)*VLOOKUP(LEFT(D7409,6),'Energy Share'!$I$6:$J$14,2,FALSE)</f>
        <v>0</v>
      </c>
    </row>
    <row r="7410" spans="1:6" hidden="1" x14ac:dyDescent="0.3">
      <c r="A7410">
        <f>IF(IFERROR(_xlfn.NUMBERVALUE(RIGHT(D7410,2))=C7410-2000,TRUE),1,0)*_xlfn.IFNA(VLOOKUP(LEFT(RIGHT(D7410,LEN(D7410)-6),LEN(RIGHT(D7410,LEN(D7410)-6))-3),'Filter Fuel'!$A$3:$I$29,HLOOKUP(LEFT(D7410,6),'Filter Fuel'!$B$1:$I$2,2,FALSE),FALSE),1)*IF(F7410=0,0,1)</f>
        <v>0</v>
      </c>
      <c r="B7410" t="s">
        <v>2</v>
      </c>
      <c r="C7410">
        <f t="shared" si="220"/>
        <v>2044</v>
      </c>
      <c r="D7410" t="str">
        <f t="shared" si="221"/>
        <v>PUBTRAELCIMP18</v>
      </c>
      <c r="E7410" t="str">
        <f>VLOOKUP(D7410,'NZ40-POPT_tech_groups'!A:B,2,FALSE)</f>
        <v>NZ40-ENE-1-PUBTRA</v>
      </c>
      <c r="F7410" s="3">
        <f>_xlfn.IFNA(_xlfn.IFNA(VLOOKUP(D7410,'Energy Share'!B:D,3,FALSE),VLOOKUP(LEFT(D7410,LEN(D7410)-2),'Energy Share'!B:D,3,FALSE)),0)*HLOOKUP(C7410,'Energy Share'!$I$2:$AL$3,2,FALSE)*VLOOKUP(LEFT(D7410,6),'Energy Share'!$I$6:$J$14,2,FALSE)</f>
        <v>0</v>
      </c>
    </row>
    <row r="7411" spans="1:6" hidden="1" x14ac:dyDescent="0.3">
      <c r="A7411">
        <f>IF(IFERROR(_xlfn.NUMBERVALUE(RIGHT(D7411,2))=C7411-2000,TRUE),1,0)*_xlfn.IFNA(VLOOKUP(LEFT(RIGHT(D7411,LEN(D7411)-6),LEN(RIGHT(D7411,LEN(D7411)-6))-3),'Filter Fuel'!$A$3:$I$29,HLOOKUP(LEFT(D7411,6),'Filter Fuel'!$B$1:$I$2,2,FALSE),FALSE),1)*IF(F7411=0,0,1)</f>
        <v>0</v>
      </c>
      <c r="B7411" t="s">
        <v>2</v>
      </c>
      <c r="C7411">
        <f t="shared" si="220"/>
        <v>2044</v>
      </c>
      <c r="D7411" t="str">
        <f t="shared" si="221"/>
        <v>PUBTRAELCIMP19</v>
      </c>
      <c r="E7411" t="str">
        <f>VLOOKUP(D7411,'NZ40-POPT_tech_groups'!A:B,2,FALSE)</f>
        <v>NZ40-ENE-1-PUBTRA</v>
      </c>
      <c r="F7411" s="3">
        <f>_xlfn.IFNA(_xlfn.IFNA(VLOOKUP(D7411,'Energy Share'!B:D,3,FALSE),VLOOKUP(LEFT(D7411,LEN(D7411)-2),'Energy Share'!B:D,3,FALSE)),0)*HLOOKUP(C7411,'Energy Share'!$I$2:$AL$3,2,FALSE)*VLOOKUP(LEFT(D7411,6),'Energy Share'!$I$6:$J$14,2,FALSE)</f>
        <v>0</v>
      </c>
    </row>
    <row r="7412" spans="1:6" hidden="1" x14ac:dyDescent="0.3">
      <c r="A7412">
        <f>IF(IFERROR(_xlfn.NUMBERVALUE(RIGHT(D7412,2))=C7412-2000,TRUE),1,0)*_xlfn.IFNA(VLOOKUP(LEFT(RIGHT(D7412,LEN(D7412)-6),LEN(RIGHT(D7412,LEN(D7412)-6))-3),'Filter Fuel'!$A$3:$I$29,HLOOKUP(LEFT(D7412,6),'Filter Fuel'!$B$1:$I$2,2,FALSE),FALSE),1)*IF(F7412=0,0,1)</f>
        <v>0</v>
      </c>
      <c r="B7412" t="s">
        <v>2</v>
      </c>
      <c r="C7412">
        <f t="shared" si="220"/>
        <v>2044</v>
      </c>
      <c r="D7412" t="str">
        <f t="shared" si="221"/>
        <v>PUBTRAELCIMP20</v>
      </c>
      <c r="E7412" t="str">
        <f>VLOOKUP(D7412,'NZ40-POPT_tech_groups'!A:B,2,FALSE)</f>
        <v>NZ40-ENE-1-PUBTRA</v>
      </c>
      <c r="F7412" s="3">
        <f>_xlfn.IFNA(_xlfn.IFNA(VLOOKUP(D7412,'Energy Share'!B:D,3,FALSE),VLOOKUP(LEFT(D7412,LEN(D7412)-2),'Energy Share'!B:D,3,FALSE)),0)*HLOOKUP(C7412,'Energy Share'!$I$2:$AL$3,2,FALSE)*VLOOKUP(LEFT(D7412,6),'Energy Share'!$I$6:$J$14,2,FALSE)</f>
        <v>0</v>
      </c>
    </row>
    <row r="7413" spans="1:6" hidden="1" x14ac:dyDescent="0.3">
      <c r="A7413">
        <f>IF(IFERROR(_xlfn.NUMBERVALUE(RIGHT(D7413,2))=C7413-2000,TRUE),1,0)*_xlfn.IFNA(VLOOKUP(LEFT(RIGHT(D7413,LEN(D7413)-6),LEN(RIGHT(D7413,LEN(D7413)-6))-3),'Filter Fuel'!$A$3:$I$29,HLOOKUP(LEFT(D7413,6),'Filter Fuel'!$B$1:$I$2,2,FALSE),FALSE),1)*IF(F7413=0,0,1)</f>
        <v>0</v>
      </c>
      <c r="B7413" t="s">
        <v>2</v>
      </c>
      <c r="C7413">
        <f t="shared" si="220"/>
        <v>2044</v>
      </c>
      <c r="D7413" t="str">
        <f t="shared" si="221"/>
        <v>PUBTRAELCIMP21</v>
      </c>
      <c r="E7413" t="str">
        <f>VLOOKUP(D7413,'NZ40-POPT_tech_groups'!A:B,2,FALSE)</f>
        <v>NZ40-ENE-1-PUBTRA</v>
      </c>
      <c r="F7413" s="3">
        <f>_xlfn.IFNA(_xlfn.IFNA(VLOOKUP(D7413,'Energy Share'!B:D,3,FALSE),VLOOKUP(LEFT(D7413,LEN(D7413)-2),'Energy Share'!B:D,3,FALSE)),0)*HLOOKUP(C7413,'Energy Share'!$I$2:$AL$3,2,FALSE)*VLOOKUP(LEFT(D7413,6),'Energy Share'!$I$6:$J$14,2,FALSE)</f>
        <v>0</v>
      </c>
    </row>
    <row r="7414" spans="1:6" hidden="1" x14ac:dyDescent="0.3">
      <c r="A7414">
        <f>IF(IFERROR(_xlfn.NUMBERVALUE(RIGHT(D7414,2))=C7414-2000,TRUE),1,0)*_xlfn.IFNA(VLOOKUP(LEFT(RIGHT(D7414,LEN(D7414)-6),LEN(RIGHT(D7414,LEN(D7414)-6))-3),'Filter Fuel'!$A$3:$I$29,HLOOKUP(LEFT(D7414,6),'Filter Fuel'!$B$1:$I$2,2,FALSE),FALSE),1)*IF(F7414=0,0,1)</f>
        <v>0</v>
      </c>
      <c r="B7414" t="s">
        <v>2</v>
      </c>
      <c r="C7414">
        <f t="shared" si="220"/>
        <v>2044</v>
      </c>
      <c r="D7414" t="str">
        <f t="shared" si="221"/>
        <v>PUBTRAELCIMP22</v>
      </c>
      <c r="E7414" t="str">
        <f>VLOOKUP(D7414,'NZ40-POPT_tech_groups'!A:B,2,FALSE)</f>
        <v>NZ40-ENE-1-PUBTRA</v>
      </c>
      <c r="F7414" s="3">
        <f>_xlfn.IFNA(_xlfn.IFNA(VLOOKUP(D7414,'Energy Share'!B:D,3,FALSE),VLOOKUP(LEFT(D7414,LEN(D7414)-2),'Energy Share'!B:D,3,FALSE)),0)*HLOOKUP(C7414,'Energy Share'!$I$2:$AL$3,2,FALSE)*VLOOKUP(LEFT(D7414,6),'Energy Share'!$I$6:$J$14,2,FALSE)</f>
        <v>0</v>
      </c>
    </row>
    <row r="7415" spans="1:6" hidden="1" x14ac:dyDescent="0.3">
      <c r="A7415">
        <f>IF(IFERROR(_xlfn.NUMBERVALUE(RIGHT(D7415,2))=C7415-2000,TRUE),1,0)*_xlfn.IFNA(VLOOKUP(LEFT(RIGHT(D7415,LEN(D7415)-6),LEN(RIGHT(D7415,LEN(D7415)-6))-3),'Filter Fuel'!$A$3:$I$29,HLOOKUP(LEFT(D7415,6),'Filter Fuel'!$B$1:$I$2,2,FALSE),FALSE),1)*IF(F7415=0,0,1)</f>
        <v>0</v>
      </c>
      <c r="B7415" t="s">
        <v>2</v>
      </c>
      <c r="C7415">
        <f t="shared" si="220"/>
        <v>2044</v>
      </c>
      <c r="D7415" t="str">
        <f t="shared" si="221"/>
        <v>PUBTRAELCIMP23</v>
      </c>
      <c r="E7415" t="str">
        <f>VLOOKUP(D7415,'NZ40-POPT_tech_groups'!A:B,2,FALSE)</f>
        <v>NZ40-ENE-1-PUBTRA</v>
      </c>
      <c r="F7415" s="3">
        <f>_xlfn.IFNA(_xlfn.IFNA(VLOOKUP(D7415,'Energy Share'!B:D,3,FALSE),VLOOKUP(LEFT(D7415,LEN(D7415)-2),'Energy Share'!B:D,3,FALSE)),0)*HLOOKUP(C7415,'Energy Share'!$I$2:$AL$3,2,FALSE)*VLOOKUP(LEFT(D7415,6),'Energy Share'!$I$6:$J$14,2,FALSE)</f>
        <v>0</v>
      </c>
    </row>
    <row r="7416" spans="1:6" hidden="1" x14ac:dyDescent="0.3">
      <c r="A7416">
        <f>IF(IFERROR(_xlfn.NUMBERVALUE(RIGHT(D7416,2))=C7416-2000,TRUE),1,0)*_xlfn.IFNA(VLOOKUP(LEFT(RIGHT(D7416,LEN(D7416)-6),LEN(RIGHT(D7416,LEN(D7416)-6))-3),'Filter Fuel'!$A$3:$I$29,HLOOKUP(LEFT(D7416,6),'Filter Fuel'!$B$1:$I$2,2,FALSE),FALSE),1)*IF(F7416=0,0,1)</f>
        <v>0</v>
      </c>
      <c r="B7416" t="s">
        <v>2</v>
      </c>
      <c r="C7416">
        <f t="shared" si="220"/>
        <v>2044</v>
      </c>
      <c r="D7416" t="str">
        <f t="shared" si="221"/>
        <v>PUBTRAELCIMP24</v>
      </c>
      <c r="E7416" t="str">
        <f>VLOOKUP(D7416,'NZ40-POPT_tech_groups'!A:B,2,FALSE)</f>
        <v>NZ40-ENE-1-PUBTRA</v>
      </c>
      <c r="F7416" s="3">
        <f>_xlfn.IFNA(_xlfn.IFNA(VLOOKUP(D7416,'Energy Share'!B:D,3,FALSE),VLOOKUP(LEFT(D7416,LEN(D7416)-2),'Energy Share'!B:D,3,FALSE)),0)*HLOOKUP(C7416,'Energy Share'!$I$2:$AL$3,2,FALSE)*VLOOKUP(LEFT(D7416,6),'Energy Share'!$I$6:$J$14,2,FALSE)</f>
        <v>0</v>
      </c>
    </row>
    <row r="7417" spans="1:6" hidden="1" x14ac:dyDescent="0.3">
      <c r="A7417">
        <f>IF(IFERROR(_xlfn.NUMBERVALUE(RIGHT(D7417,2))=C7417-2000,TRUE),1,0)*_xlfn.IFNA(VLOOKUP(LEFT(RIGHT(D7417,LEN(D7417)-6),LEN(RIGHT(D7417,LEN(D7417)-6))-3),'Filter Fuel'!$A$3:$I$29,HLOOKUP(LEFT(D7417,6),'Filter Fuel'!$B$1:$I$2,2,FALSE),FALSE),1)*IF(F7417=0,0,1)</f>
        <v>0</v>
      </c>
      <c r="B7417" t="s">
        <v>2</v>
      </c>
      <c r="C7417">
        <f t="shared" si="220"/>
        <v>2044</v>
      </c>
      <c r="D7417" t="str">
        <f t="shared" si="221"/>
        <v>PUBTRAELCIMP25</v>
      </c>
      <c r="E7417" t="str">
        <f>VLOOKUP(D7417,'NZ40-POPT_tech_groups'!A:B,2,FALSE)</f>
        <v>NZ40-ENE-1-PUBTRA</v>
      </c>
      <c r="F7417" s="3">
        <f>_xlfn.IFNA(_xlfn.IFNA(VLOOKUP(D7417,'Energy Share'!B:D,3,FALSE),VLOOKUP(LEFT(D7417,LEN(D7417)-2),'Energy Share'!B:D,3,FALSE)),0)*HLOOKUP(C7417,'Energy Share'!$I$2:$AL$3,2,FALSE)*VLOOKUP(LEFT(D7417,6),'Energy Share'!$I$6:$J$14,2,FALSE)</f>
        <v>0</v>
      </c>
    </row>
    <row r="7418" spans="1:6" hidden="1" x14ac:dyDescent="0.3">
      <c r="A7418">
        <f>IF(IFERROR(_xlfn.NUMBERVALUE(RIGHT(D7418,2))=C7418-2000,TRUE),1,0)*_xlfn.IFNA(VLOOKUP(LEFT(RIGHT(D7418,LEN(D7418)-6),LEN(RIGHT(D7418,LEN(D7418)-6))-3),'Filter Fuel'!$A$3:$I$29,HLOOKUP(LEFT(D7418,6),'Filter Fuel'!$B$1:$I$2,2,FALSE),FALSE),1)*IF(F7418=0,0,1)</f>
        <v>0</v>
      </c>
      <c r="B7418" t="s">
        <v>2</v>
      </c>
      <c r="C7418">
        <f t="shared" si="220"/>
        <v>2044</v>
      </c>
      <c r="D7418" t="str">
        <f t="shared" si="221"/>
        <v>PUBTRAELCIMP26</v>
      </c>
      <c r="E7418" t="str">
        <f>VLOOKUP(D7418,'NZ40-POPT_tech_groups'!A:B,2,FALSE)</f>
        <v>NZ40-ENE-1-PUBTRA</v>
      </c>
      <c r="F7418" s="3">
        <f>_xlfn.IFNA(_xlfn.IFNA(VLOOKUP(D7418,'Energy Share'!B:D,3,FALSE),VLOOKUP(LEFT(D7418,LEN(D7418)-2),'Energy Share'!B:D,3,FALSE)),0)*HLOOKUP(C7418,'Energy Share'!$I$2:$AL$3,2,FALSE)*VLOOKUP(LEFT(D7418,6),'Energy Share'!$I$6:$J$14,2,FALSE)</f>
        <v>0</v>
      </c>
    </row>
    <row r="7419" spans="1:6" hidden="1" x14ac:dyDescent="0.3">
      <c r="A7419">
        <f>IF(IFERROR(_xlfn.NUMBERVALUE(RIGHT(D7419,2))=C7419-2000,TRUE),1,0)*_xlfn.IFNA(VLOOKUP(LEFT(RIGHT(D7419,LEN(D7419)-6),LEN(RIGHT(D7419,LEN(D7419)-6))-3),'Filter Fuel'!$A$3:$I$29,HLOOKUP(LEFT(D7419,6),'Filter Fuel'!$B$1:$I$2,2,FALSE),FALSE),1)*IF(F7419=0,0,1)</f>
        <v>0</v>
      </c>
      <c r="B7419" t="s">
        <v>2</v>
      </c>
      <c r="C7419">
        <f t="shared" si="220"/>
        <v>2044</v>
      </c>
      <c r="D7419" t="str">
        <f t="shared" si="221"/>
        <v>PUBTRAELCIMP27</v>
      </c>
      <c r="E7419" t="str">
        <f>VLOOKUP(D7419,'NZ40-POPT_tech_groups'!A:B,2,FALSE)</f>
        <v>NZ40-ENE-1-PUBTRA</v>
      </c>
      <c r="F7419" s="3">
        <f>_xlfn.IFNA(_xlfn.IFNA(VLOOKUP(D7419,'Energy Share'!B:D,3,FALSE),VLOOKUP(LEFT(D7419,LEN(D7419)-2),'Energy Share'!B:D,3,FALSE)),0)*HLOOKUP(C7419,'Energy Share'!$I$2:$AL$3,2,FALSE)*VLOOKUP(LEFT(D7419,6),'Energy Share'!$I$6:$J$14,2,FALSE)</f>
        <v>0</v>
      </c>
    </row>
    <row r="7420" spans="1:6" hidden="1" x14ac:dyDescent="0.3">
      <c r="A7420">
        <f>IF(IFERROR(_xlfn.NUMBERVALUE(RIGHT(D7420,2))=C7420-2000,TRUE),1,0)*_xlfn.IFNA(VLOOKUP(LEFT(RIGHT(D7420,LEN(D7420)-6),LEN(RIGHT(D7420,LEN(D7420)-6))-3),'Filter Fuel'!$A$3:$I$29,HLOOKUP(LEFT(D7420,6),'Filter Fuel'!$B$1:$I$2,2,FALSE),FALSE),1)*IF(F7420=0,0,1)</f>
        <v>0</v>
      </c>
      <c r="B7420" t="s">
        <v>2</v>
      </c>
      <c r="C7420">
        <f t="shared" si="220"/>
        <v>2044</v>
      </c>
      <c r="D7420" t="str">
        <f t="shared" si="221"/>
        <v>PUBTRAELCIMP28</v>
      </c>
      <c r="E7420" t="str">
        <f>VLOOKUP(D7420,'NZ40-POPT_tech_groups'!A:B,2,FALSE)</f>
        <v>NZ40-ENE-1-PUBTRA</v>
      </c>
      <c r="F7420" s="3">
        <f>_xlfn.IFNA(_xlfn.IFNA(VLOOKUP(D7420,'Energy Share'!B:D,3,FALSE),VLOOKUP(LEFT(D7420,LEN(D7420)-2),'Energy Share'!B:D,3,FALSE)),0)*HLOOKUP(C7420,'Energy Share'!$I$2:$AL$3,2,FALSE)*VLOOKUP(LEFT(D7420,6),'Energy Share'!$I$6:$J$14,2,FALSE)</f>
        <v>0</v>
      </c>
    </row>
    <row r="7421" spans="1:6" hidden="1" x14ac:dyDescent="0.3">
      <c r="A7421">
        <f>IF(IFERROR(_xlfn.NUMBERVALUE(RIGHT(D7421,2))=C7421-2000,TRUE),1,0)*_xlfn.IFNA(VLOOKUP(LEFT(RIGHT(D7421,LEN(D7421)-6),LEN(RIGHT(D7421,LEN(D7421)-6))-3),'Filter Fuel'!$A$3:$I$29,HLOOKUP(LEFT(D7421,6),'Filter Fuel'!$B$1:$I$2,2,FALSE),FALSE),1)*IF(F7421=0,0,1)</f>
        <v>0</v>
      </c>
      <c r="B7421" t="s">
        <v>2</v>
      </c>
      <c r="C7421">
        <f t="shared" si="220"/>
        <v>2044</v>
      </c>
      <c r="D7421" t="str">
        <f t="shared" si="221"/>
        <v>PUBTRAELCIMP29</v>
      </c>
      <c r="E7421" t="str">
        <f>VLOOKUP(D7421,'NZ40-POPT_tech_groups'!A:B,2,FALSE)</f>
        <v>NZ40-ENE-1-PUBTRA</v>
      </c>
      <c r="F7421" s="3">
        <f>_xlfn.IFNA(_xlfn.IFNA(VLOOKUP(D7421,'Energy Share'!B:D,3,FALSE),VLOOKUP(LEFT(D7421,LEN(D7421)-2),'Energy Share'!B:D,3,FALSE)),0)*HLOOKUP(C7421,'Energy Share'!$I$2:$AL$3,2,FALSE)*VLOOKUP(LEFT(D7421,6),'Energy Share'!$I$6:$J$14,2,FALSE)</f>
        <v>0</v>
      </c>
    </row>
    <row r="7422" spans="1:6" hidden="1" x14ac:dyDescent="0.3">
      <c r="A7422">
        <f>IF(IFERROR(_xlfn.NUMBERVALUE(RIGHT(D7422,2))=C7422-2000,TRUE),1,0)*_xlfn.IFNA(VLOOKUP(LEFT(RIGHT(D7422,LEN(D7422)-6),LEN(RIGHT(D7422,LEN(D7422)-6))-3),'Filter Fuel'!$A$3:$I$29,HLOOKUP(LEFT(D7422,6),'Filter Fuel'!$B$1:$I$2,2,FALSE),FALSE),1)*IF(F7422=0,0,1)</f>
        <v>0</v>
      </c>
      <c r="B7422" t="s">
        <v>2</v>
      </c>
      <c r="C7422">
        <f t="shared" si="220"/>
        <v>2044</v>
      </c>
      <c r="D7422" t="str">
        <f t="shared" si="221"/>
        <v>PUBTRAELCIMP30</v>
      </c>
      <c r="E7422" t="str">
        <f>VLOOKUP(D7422,'NZ40-POPT_tech_groups'!A:B,2,FALSE)</f>
        <v>NZ40-ENE-1-PUBTRA</v>
      </c>
      <c r="F7422" s="3">
        <f>_xlfn.IFNA(_xlfn.IFNA(VLOOKUP(D7422,'Energy Share'!B:D,3,FALSE),VLOOKUP(LEFT(D7422,LEN(D7422)-2),'Energy Share'!B:D,3,FALSE)),0)*HLOOKUP(C7422,'Energy Share'!$I$2:$AL$3,2,FALSE)*VLOOKUP(LEFT(D7422,6),'Energy Share'!$I$6:$J$14,2,FALSE)</f>
        <v>0</v>
      </c>
    </row>
    <row r="7423" spans="1:6" hidden="1" x14ac:dyDescent="0.3">
      <c r="A7423">
        <f>IF(IFERROR(_xlfn.NUMBERVALUE(RIGHT(D7423,2))=C7423-2000,TRUE),1,0)*_xlfn.IFNA(VLOOKUP(LEFT(RIGHT(D7423,LEN(D7423)-6),LEN(RIGHT(D7423,LEN(D7423)-6))-3),'Filter Fuel'!$A$3:$I$29,HLOOKUP(LEFT(D7423,6),'Filter Fuel'!$B$1:$I$2,2,FALSE),FALSE),1)*IF(F7423=0,0,1)</f>
        <v>0</v>
      </c>
      <c r="B7423" t="s">
        <v>2</v>
      </c>
      <c r="C7423">
        <f t="shared" si="220"/>
        <v>2044</v>
      </c>
      <c r="D7423" t="str">
        <f t="shared" si="221"/>
        <v>PUBTRAELCIMP31</v>
      </c>
      <c r="E7423" t="str">
        <f>VLOOKUP(D7423,'NZ40-POPT_tech_groups'!A:B,2,FALSE)</f>
        <v>NZ40-ENE-1-PUBTRA</v>
      </c>
      <c r="F7423" s="3">
        <f>_xlfn.IFNA(_xlfn.IFNA(VLOOKUP(D7423,'Energy Share'!B:D,3,FALSE),VLOOKUP(LEFT(D7423,LEN(D7423)-2),'Energy Share'!B:D,3,FALSE)),0)*HLOOKUP(C7423,'Energy Share'!$I$2:$AL$3,2,FALSE)*VLOOKUP(LEFT(D7423,6),'Energy Share'!$I$6:$J$14,2,FALSE)</f>
        <v>0</v>
      </c>
    </row>
    <row r="7424" spans="1:6" hidden="1" x14ac:dyDescent="0.3">
      <c r="A7424">
        <f>IF(IFERROR(_xlfn.NUMBERVALUE(RIGHT(D7424,2))=C7424-2000,TRUE),1,0)*_xlfn.IFNA(VLOOKUP(LEFT(RIGHT(D7424,LEN(D7424)-6),LEN(RIGHT(D7424,LEN(D7424)-6))-3),'Filter Fuel'!$A$3:$I$29,HLOOKUP(LEFT(D7424,6),'Filter Fuel'!$B$1:$I$2,2,FALSE),FALSE),1)*IF(F7424=0,0,1)</f>
        <v>0</v>
      </c>
      <c r="B7424" t="s">
        <v>2</v>
      </c>
      <c r="C7424">
        <f t="shared" si="220"/>
        <v>2044</v>
      </c>
      <c r="D7424" t="str">
        <f t="shared" si="221"/>
        <v>PUBTRAELCIMP32</v>
      </c>
      <c r="E7424" t="str">
        <f>VLOOKUP(D7424,'NZ40-POPT_tech_groups'!A:B,2,FALSE)</f>
        <v>NZ40-ENE-1-PUBTRA</v>
      </c>
      <c r="F7424" s="3">
        <f>_xlfn.IFNA(_xlfn.IFNA(VLOOKUP(D7424,'Energy Share'!B:D,3,FALSE),VLOOKUP(LEFT(D7424,LEN(D7424)-2),'Energy Share'!B:D,3,FALSE)),0)*HLOOKUP(C7424,'Energy Share'!$I$2:$AL$3,2,FALSE)*VLOOKUP(LEFT(D7424,6),'Energy Share'!$I$6:$J$14,2,FALSE)</f>
        <v>0</v>
      </c>
    </row>
    <row r="7425" spans="1:6" hidden="1" x14ac:dyDescent="0.3">
      <c r="A7425">
        <f>IF(IFERROR(_xlfn.NUMBERVALUE(RIGHT(D7425,2))=C7425-2000,TRUE),1,0)*_xlfn.IFNA(VLOOKUP(LEFT(RIGHT(D7425,LEN(D7425)-6),LEN(RIGHT(D7425,LEN(D7425)-6))-3),'Filter Fuel'!$A$3:$I$29,HLOOKUP(LEFT(D7425,6),'Filter Fuel'!$B$1:$I$2,2,FALSE),FALSE),1)*IF(F7425=0,0,1)</f>
        <v>0</v>
      </c>
      <c r="B7425" t="s">
        <v>2</v>
      </c>
      <c r="C7425">
        <f t="shared" si="220"/>
        <v>2044</v>
      </c>
      <c r="D7425" t="str">
        <f t="shared" si="221"/>
        <v>PUBTRAELCIMP33</v>
      </c>
      <c r="E7425" t="str">
        <f>VLOOKUP(D7425,'NZ40-POPT_tech_groups'!A:B,2,FALSE)</f>
        <v>NZ40-ENE-1-PUBTRA</v>
      </c>
      <c r="F7425" s="3">
        <f>_xlfn.IFNA(_xlfn.IFNA(VLOOKUP(D7425,'Energy Share'!B:D,3,FALSE),VLOOKUP(LEFT(D7425,LEN(D7425)-2),'Energy Share'!B:D,3,FALSE)),0)*HLOOKUP(C7425,'Energy Share'!$I$2:$AL$3,2,FALSE)*VLOOKUP(LEFT(D7425,6),'Energy Share'!$I$6:$J$14,2,FALSE)</f>
        <v>0</v>
      </c>
    </row>
    <row r="7426" spans="1:6" hidden="1" x14ac:dyDescent="0.3">
      <c r="A7426">
        <f>IF(IFERROR(_xlfn.NUMBERVALUE(RIGHT(D7426,2))=C7426-2000,TRUE),1,0)*_xlfn.IFNA(VLOOKUP(LEFT(RIGHT(D7426,LEN(D7426)-6),LEN(RIGHT(D7426,LEN(D7426)-6))-3),'Filter Fuel'!$A$3:$I$29,HLOOKUP(LEFT(D7426,6),'Filter Fuel'!$B$1:$I$2,2,FALSE),FALSE),1)*IF(F7426=0,0,1)</f>
        <v>0</v>
      </c>
      <c r="B7426" t="s">
        <v>2</v>
      </c>
      <c r="C7426">
        <f t="shared" si="220"/>
        <v>2044</v>
      </c>
      <c r="D7426" t="str">
        <f t="shared" si="221"/>
        <v>PUBTRAELCIMP34</v>
      </c>
      <c r="E7426" t="str">
        <f>VLOOKUP(D7426,'NZ40-POPT_tech_groups'!A:B,2,FALSE)</f>
        <v>NZ40-ENE-1-PUBTRA</v>
      </c>
      <c r="F7426" s="3">
        <f>_xlfn.IFNA(_xlfn.IFNA(VLOOKUP(D7426,'Energy Share'!B:D,3,FALSE),VLOOKUP(LEFT(D7426,LEN(D7426)-2),'Energy Share'!B:D,3,FALSE)),0)*HLOOKUP(C7426,'Energy Share'!$I$2:$AL$3,2,FALSE)*VLOOKUP(LEFT(D7426,6),'Energy Share'!$I$6:$J$14,2,FALSE)</f>
        <v>0</v>
      </c>
    </row>
    <row r="7427" spans="1:6" hidden="1" x14ac:dyDescent="0.3">
      <c r="A7427">
        <f>IF(IFERROR(_xlfn.NUMBERVALUE(RIGHT(D7427,2))=C7427-2000,TRUE),1,0)*_xlfn.IFNA(VLOOKUP(LEFT(RIGHT(D7427,LEN(D7427)-6),LEN(RIGHT(D7427,LEN(D7427)-6))-3),'Filter Fuel'!$A$3:$I$29,HLOOKUP(LEFT(D7427,6),'Filter Fuel'!$B$1:$I$2,2,FALSE),FALSE),1)*IF(F7427=0,0,1)</f>
        <v>0</v>
      </c>
      <c r="B7427" t="s">
        <v>2</v>
      </c>
      <c r="C7427">
        <f t="shared" si="220"/>
        <v>2044</v>
      </c>
      <c r="D7427" t="str">
        <f t="shared" si="221"/>
        <v>PUBTRAELCIMP35</v>
      </c>
      <c r="E7427" t="str">
        <f>VLOOKUP(D7427,'NZ40-POPT_tech_groups'!A:B,2,FALSE)</f>
        <v>NZ40-ENE-1-PUBTRA</v>
      </c>
      <c r="F7427" s="3">
        <f>_xlfn.IFNA(_xlfn.IFNA(VLOOKUP(D7427,'Energy Share'!B:D,3,FALSE),VLOOKUP(LEFT(D7427,LEN(D7427)-2),'Energy Share'!B:D,3,FALSE)),0)*HLOOKUP(C7427,'Energy Share'!$I$2:$AL$3,2,FALSE)*VLOOKUP(LEFT(D7427,6),'Energy Share'!$I$6:$J$14,2,FALSE)</f>
        <v>0</v>
      </c>
    </row>
    <row r="7428" spans="1:6" hidden="1" x14ac:dyDescent="0.3">
      <c r="A7428">
        <f>IF(IFERROR(_xlfn.NUMBERVALUE(RIGHT(D7428,2))=C7428-2000,TRUE),1,0)*_xlfn.IFNA(VLOOKUP(LEFT(RIGHT(D7428,LEN(D7428)-6),LEN(RIGHT(D7428,LEN(D7428)-6))-3),'Filter Fuel'!$A$3:$I$29,HLOOKUP(LEFT(D7428,6),'Filter Fuel'!$B$1:$I$2,2,FALSE),FALSE),1)*IF(F7428=0,0,1)</f>
        <v>0</v>
      </c>
      <c r="B7428" t="s">
        <v>2</v>
      </c>
      <c r="C7428">
        <f t="shared" si="220"/>
        <v>2044</v>
      </c>
      <c r="D7428" t="str">
        <f t="shared" si="221"/>
        <v>PUBTRAELCIMP36</v>
      </c>
      <c r="E7428" t="str">
        <f>VLOOKUP(D7428,'NZ40-POPT_tech_groups'!A:B,2,FALSE)</f>
        <v>NZ40-ENE-1-PUBTRA</v>
      </c>
      <c r="F7428" s="3">
        <f>_xlfn.IFNA(_xlfn.IFNA(VLOOKUP(D7428,'Energy Share'!B:D,3,FALSE),VLOOKUP(LEFT(D7428,LEN(D7428)-2),'Energy Share'!B:D,3,FALSE)),0)*HLOOKUP(C7428,'Energy Share'!$I$2:$AL$3,2,FALSE)*VLOOKUP(LEFT(D7428,6),'Energy Share'!$I$6:$J$14,2,FALSE)</f>
        <v>0</v>
      </c>
    </row>
    <row r="7429" spans="1:6" hidden="1" x14ac:dyDescent="0.3">
      <c r="A7429">
        <f>IF(IFERROR(_xlfn.NUMBERVALUE(RIGHT(D7429,2))=C7429-2000,TRUE),1,0)*_xlfn.IFNA(VLOOKUP(LEFT(RIGHT(D7429,LEN(D7429)-6),LEN(RIGHT(D7429,LEN(D7429)-6))-3),'Filter Fuel'!$A$3:$I$29,HLOOKUP(LEFT(D7429,6),'Filter Fuel'!$B$1:$I$2,2,FALSE),FALSE),1)*IF(F7429=0,0,1)</f>
        <v>0</v>
      </c>
      <c r="B7429" t="s">
        <v>2</v>
      </c>
      <c r="C7429">
        <f t="shared" si="220"/>
        <v>2044</v>
      </c>
      <c r="D7429" t="str">
        <f t="shared" si="221"/>
        <v>PUBTRAELCIMP37</v>
      </c>
      <c r="E7429" t="str">
        <f>VLOOKUP(D7429,'NZ40-POPT_tech_groups'!A:B,2,FALSE)</f>
        <v>NZ40-ENE-1-PUBTRA</v>
      </c>
      <c r="F7429" s="3">
        <f>_xlfn.IFNA(_xlfn.IFNA(VLOOKUP(D7429,'Energy Share'!B:D,3,FALSE),VLOOKUP(LEFT(D7429,LEN(D7429)-2),'Energy Share'!B:D,3,FALSE)),0)*HLOOKUP(C7429,'Energy Share'!$I$2:$AL$3,2,FALSE)*VLOOKUP(LEFT(D7429,6),'Energy Share'!$I$6:$J$14,2,FALSE)</f>
        <v>0</v>
      </c>
    </row>
    <row r="7430" spans="1:6" hidden="1" x14ac:dyDescent="0.3">
      <c r="A7430">
        <f>IF(IFERROR(_xlfn.NUMBERVALUE(RIGHT(D7430,2))=C7430-2000,TRUE),1,0)*_xlfn.IFNA(VLOOKUP(LEFT(RIGHT(D7430,LEN(D7430)-6),LEN(RIGHT(D7430,LEN(D7430)-6))-3),'Filter Fuel'!$A$3:$I$29,HLOOKUP(LEFT(D7430,6),'Filter Fuel'!$B$1:$I$2,2,FALSE),FALSE),1)*IF(F7430=0,0,1)</f>
        <v>0</v>
      </c>
      <c r="B7430" t="s">
        <v>2</v>
      </c>
      <c r="C7430">
        <f t="shared" si="220"/>
        <v>2044</v>
      </c>
      <c r="D7430" t="str">
        <f t="shared" si="221"/>
        <v>PUBTRAELCIMP38</v>
      </c>
      <c r="E7430" t="str">
        <f>VLOOKUP(D7430,'NZ40-POPT_tech_groups'!A:B,2,FALSE)</f>
        <v>NZ40-ENE-1-PUBTRA</v>
      </c>
      <c r="F7430" s="3">
        <f>_xlfn.IFNA(_xlfn.IFNA(VLOOKUP(D7430,'Energy Share'!B:D,3,FALSE),VLOOKUP(LEFT(D7430,LEN(D7430)-2),'Energy Share'!B:D,3,FALSE)),0)*HLOOKUP(C7430,'Energy Share'!$I$2:$AL$3,2,FALSE)*VLOOKUP(LEFT(D7430,6),'Energy Share'!$I$6:$J$14,2,FALSE)</f>
        <v>0</v>
      </c>
    </row>
    <row r="7431" spans="1:6" hidden="1" x14ac:dyDescent="0.3">
      <c r="A7431">
        <f>IF(IFERROR(_xlfn.NUMBERVALUE(RIGHT(D7431,2))=C7431-2000,TRUE),1,0)*_xlfn.IFNA(VLOOKUP(LEFT(RIGHT(D7431,LEN(D7431)-6),LEN(RIGHT(D7431,LEN(D7431)-6))-3),'Filter Fuel'!$A$3:$I$29,HLOOKUP(LEFT(D7431,6),'Filter Fuel'!$B$1:$I$2,2,FALSE),FALSE),1)*IF(F7431=0,0,1)</f>
        <v>0</v>
      </c>
      <c r="B7431" t="s">
        <v>2</v>
      </c>
      <c r="C7431">
        <f t="shared" si="220"/>
        <v>2044</v>
      </c>
      <c r="D7431" t="str">
        <f t="shared" si="221"/>
        <v>PUBTRAELCIMP39</v>
      </c>
      <c r="E7431" t="str">
        <f>VLOOKUP(D7431,'NZ40-POPT_tech_groups'!A:B,2,FALSE)</f>
        <v>NZ40-ENE-1-PUBTRA</v>
      </c>
      <c r="F7431" s="3">
        <f>_xlfn.IFNA(_xlfn.IFNA(VLOOKUP(D7431,'Energy Share'!B:D,3,FALSE),VLOOKUP(LEFT(D7431,LEN(D7431)-2),'Energy Share'!B:D,3,FALSE)),0)*HLOOKUP(C7431,'Energy Share'!$I$2:$AL$3,2,FALSE)*VLOOKUP(LEFT(D7431,6),'Energy Share'!$I$6:$J$14,2,FALSE)</f>
        <v>0</v>
      </c>
    </row>
    <row r="7432" spans="1:6" hidden="1" x14ac:dyDescent="0.3">
      <c r="A7432">
        <f>IF(IFERROR(_xlfn.NUMBERVALUE(RIGHT(D7432,2))=C7432-2000,TRUE),1,0)*_xlfn.IFNA(VLOOKUP(LEFT(RIGHT(D7432,LEN(D7432)-6),LEN(RIGHT(D7432,LEN(D7432)-6))-3),'Filter Fuel'!$A$3:$I$29,HLOOKUP(LEFT(D7432,6),'Filter Fuel'!$B$1:$I$2,2,FALSE),FALSE),1)*IF(F7432=0,0,1)</f>
        <v>0</v>
      </c>
      <c r="B7432" t="s">
        <v>2</v>
      </c>
      <c r="C7432">
        <f t="shared" si="220"/>
        <v>2044</v>
      </c>
      <c r="D7432" t="str">
        <f t="shared" si="221"/>
        <v>PUBTRAELCIMP40</v>
      </c>
      <c r="E7432" t="str">
        <f>VLOOKUP(D7432,'NZ40-POPT_tech_groups'!A:B,2,FALSE)</f>
        <v>NZ40-ENE-1-PUBTRA</v>
      </c>
      <c r="F7432" s="3">
        <f>_xlfn.IFNA(_xlfn.IFNA(VLOOKUP(D7432,'Energy Share'!B:D,3,FALSE),VLOOKUP(LEFT(D7432,LEN(D7432)-2),'Energy Share'!B:D,3,FALSE)),0)*HLOOKUP(C7432,'Energy Share'!$I$2:$AL$3,2,FALSE)*VLOOKUP(LEFT(D7432,6),'Energy Share'!$I$6:$J$14,2,FALSE)</f>
        <v>0</v>
      </c>
    </row>
    <row r="7433" spans="1:6" hidden="1" x14ac:dyDescent="0.3">
      <c r="A7433">
        <f>IF(IFERROR(_xlfn.NUMBERVALUE(RIGHT(D7433,2))=C7433-2000,TRUE),1,0)*_xlfn.IFNA(VLOOKUP(LEFT(RIGHT(D7433,LEN(D7433)-6),LEN(RIGHT(D7433,LEN(D7433)-6))-3),'Filter Fuel'!$A$3:$I$29,HLOOKUP(LEFT(D7433,6),'Filter Fuel'!$B$1:$I$2,2,FALSE),FALSE),1)*IF(F7433=0,0,1)</f>
        <v>0</v>
      </c>
      <c r="B7433" t="s">
        <v>2</v>
      </c>
      <c r="C7433">
        <f t="shared" si="220"/>
        <v>2044</v>
      </c>
      <c r="D7433" t="str">
        <f t="shared" si="221"/>
        <v>PUBTRAELCIMP41</v>
      </c>
      <c r="E7433" t="str">
        <f>VLOOKUP(D7433,'NZ40-POPT_tech_groups'!A:B,2,FALSE)</f>
        <v>NZ40-ENE-1-PUBTRA</v>
      </c>
      <c r="F7433" s="3">
        <f>_xlfn.IFNA(_xlfn.IFNA(VLOOKUP(D7433,'Energy Share'!B:D,3,FALSE),VLOOKUP(LEFT(D7433,LEN(D7433)-2),'Energy Share'!B:D,3,FALSE)),0)*HLOOKUP(C7433,'Energy Share'!$I$2:$AL$3,2,FALSE)*VLOOKUP(LEFT(D7433,6),'Energy Share'!$I$6:$J$14,2,FALSE)</f>
        <v>0</v>
      </c>
    </row>
    <row r="7434" spans="1:6" hidden="1" x14ac:dyDescent="0.3">
      <c r="A7434">
        <f>IF(IFERROR(_xlfn.NUMBERVALUE(RIGHT(D7434,2))=C7434-2000,TRUE),1,0)*_xlfn.IFNA(VLOOKUP(LEFT(RIGHT(D7434,LEN(D7434)-6),LEN(RIGHT(D7434,LEN(D7434)-6))-3),'Filter Fuel'!$A$3:$I$29,HLOOKUP(LEFT(D7434,6),'Filter Fuel'!$B$1:$I$2,2,FALSE),FALSE),1)*IF(F7434=0,0,1)</f>
        <v>0</v>
      </c>
      <c r="B7434" t="s">
        <v>2</v>
      </c>
      <c r="C7434">
        <f t="shared" si="220"/>
        <v>2044</v>
      </c>
      <c r="D7434" t="str">
        <f t="shared" si="221"/>
        <v>PUBTRAELCIMP42</v>
      </c>
      <c r="E7434" t="str">
        <f>VLOOKUP(D7434,'NZ40-POPT_tech_groups'!A:B,2,FALSE)</f>
        <v>NZ40-ENE-1-PUBTRA</v>
      </c>
      <c r="F7434" s="3">
        <f>_xlfn.IFNA(_xlfn.IFNA(VLOOKUP(D7434,'Energy Share'!B:D,3,FALSE),VLOOKUP(LEFT(D7434,LEN(D7434)-2),'Energy Share'!B:D,3,FALSE)),0)*HLOOKUP(C7434,'Energy Share'!$I$2:$AL$3,2,FALSE)*VLOOKUP(LEFT(D7434,6),'Energy Share'!$I$6:$J$14,2,FALSE)</f>
        <v>0</v>
      </c>
    </row>
    <row r="7435" spans="1:6" hidden="1" x14ac:dyDescent="0.3">
      <c r="A7435">
        <f>IF(IFERROR(_xlfn.NUMBERVALUE(RIGHT(D7435,2))=C7435-2000,TRUE),1,0)*_xlfn.IFNA(VLOOKUP(LEFT(RIGHT(D7435,LEN(D7435)-6),LEN(RIGHT(D7435,LEN(D7435)-6))-3),'Filter Fuel'!$A$3:$I$29,HLOOKUP(LEFT(D7435,6),'Filter Fuel'!$B$1:$I$2,2,FALSE),FALSE),1)*IF(F7435=0,0,1)</f>
        <v>0</v>
      </c>
      <c r="B7435" t="s">
        <v>2</v>
      </c>
      <c r="C7435">
        <f t="shared" si="220"/>
        <v>2044</v>
      </c>
      <c r="D7435" t="str">
        <f t="shared" si="221"/>
        <v>PUBTRAELCIMP43</v>
      </c>
      <c r="E7435" t="str">
        <f>VLOOKUP(D7435,'NZ40-POPT_tech_groups'!A:B,2,FALSE)</f>
        <v>NZ40-ENE-1-PUBTRA</v>
      </c>
      <c r="F7435" s="3">
        <f>_xlfn.IFNA(_xlfn.IFNA(VLOOKUP(D7435,'Energy Share'!B:D,3,FALSE),VLOOKUP(LEFT(D7435,LEN(D7435)-2),'Energy Share'!B:D,3,FALSE)),0)*HLOOKUP(C7435,'Energy Share'!$I$2:$AL$3,2,FALSE)*VLOOKUP(LEFT(D7435,6),'Energy Share'!$I$6:$J$14,2,FALSE)</f>
        <v>0</v>
      </c>
    </row>
    <row r="7436" spans="1:6" hidden="1" x14ac:dyDescent="0.3">
      <c r="A7436">
        <f>IF(IFERROR(_xlfn.NUMBERVALUE(RIGHT(D7436,2))=C7436-2000,TRUE),1,0)*_xlfn.IFNA(VLOOKUP(LEFT(RIGHT(D7436,LEN(D7436)-6),LEN(RIGHT(D7436,LEN(D7436)-6))-3),'Filter Fuel'!$A$3:$I$29,HLOOKUP(LEFT(D7436,6),'Filter Fuel'!$B$1:$I$2,2,FALSE),FALSE),1)*IF(F7436=0,0,1)</f>
        <v>0</v>
      </c>
      <c r="B7436" t="s">
        <v>2</v>
      </c>
      <c r="C7436">
        <f t="shared" si="220"/>
        <v>2044</v>
      </c>
      <c r="D7436" t="str">
        <f t="shared" si="221"/>
        <v>PUBTRAELCIMP44</v>
      </c>
      <c r="E7436" t="str">
        <f>VLOOKUP(D7436,'NZ40-POPT_tech_groups'!A:B,2,FALSE)</f>
        <v>NZ40-ENE-1-PUBTRA</v>
      </c>
      <c r="F7436" s="3">
        <f>_xlfn.IFNA(_xlfn.IFNA(VLOOKUP(D7436,'Energy Share'!B:D,3,FALSE),VLOOKUP(LEFT(D7436,LEN(D7436)-2),'Energy Share'!B:D,3,FALSE)),0)*HLOOKUP(C7436,'Energy Share'!$I$2:$AL$3,2,FALSE)*VLOOKUP(LEFT(D7436,6),'Energy Share'!$I$6:$J$14,2,FALSE)</f>
        <v>0</v>
      </c>
    </row>
    <row r="7437" spans="1:6" hidden="1" x14ac:dyDescent="0.3">
      <c r="A7437">
        <f>IF(IFERROR(_xlfn.NUMBERVALUE(RIGHT(D7437,2))=C7437-2000,TRUE),1,0)*_xlfn.IFNA(VLOOKUP(LEFT(RIGHT(D7437,LEN(D7437)-6),LEN(RIGHT(D7437,LEN(D7437)-6))-3),'Filter Fuel'!$A$3:$I$29,HLOOKUP(LEFT(D7437,6),'Filter Fuel'!$B$1:$I$2,2,FALSE),FALSE),1)*IF(F7437=0,0,1)</f>
        <v>0</v>
      </c>
      <c r="B7437" t="s">
        <v>2</v>
      </c>
      <c r="C7437">
        <f t="shared" si="220"/>
        <v>2044</v>
      </c>
      <c r="D7437" t="str">
        <f t="shared" si="221"/>
        <v>PUBTRAELCIMP45</v>
      </c>
      <c r="E7437" t="str">
        <f>VLOOKUP(D7437,'NZ40-POPT_tech_groups'!A:B,2,FALSE)</f>
        <v>NZ40-ENE-1-PUBTRA</v>
      </c>
      <c r="F7437" s="3">
        <f>_xlfn.IFNA(_xlfn.IFNA(VLOOKUP(D7437,'Energy Share'!B:D,3,FALSE),VLOOKUP(LEFT(D7437,LEN(D7437)-2),'Energy Share'!B:D,3,FALSE)),0)*HLOOKUP(C7437,'Energy Share'!$I$2:$AL$3,2,FALSE)*VLOOKUP(LEFT(D7437,6),'Energy Share'!$I$6:$J$14,2,FALSE)</f>
        <v>0</v>
      </c>
    </row>
    <row r="7438" spans="1:6" hidden="1" x14ac:dyDescent="0.3">
      <c r="A7438">
        <f>IF(IFERROR(_xlfn.NUMBERVALUE(RIGHT(D7438,2))=C7438-2000,TRUE),1,0)*_xlfn.IFNA(VLOOKUP(LEFT(RIGHT(D7438,LEN(D7438)-6),LEN(RIGHT(D7438,LEN(D7438)-6))-3),'Filter Fuel'!$A$3:$I$29,HLOOKUP(LEFT(D7438,6),'Filter Fuel'!$B$1:$I$2,2,FALSE),FALSE),1)*IF(F7438=0,0,1)</f>
        <v>0</v>
      </c>
      <c r="B7438" t="s">
        <v>2</v>
      </c>
      <c r="C7438">
        <f t="shared" si="220"/>
        <v>2044</v>
      </c>
      <c r="D7438" t="str">
        <f t="shared" si="221"/>
        <v>PUBTRAELCIMP46</v>
      </c>
      <c r="E7438" t="str">
        <f>VLOOKUP(D7438,'NZ40-POPT_tech_groups'!A:B,2,FALSE)</f>
        <v>NZ40-ENE-1-PUBTRA</v>
      </c>
      <c r="F7438" s="3">
        <f>_xlfn.IFNA(_xlfn.IFNA(VLOOKUP(D7438,'Energy Share'!B:D,3,FALSE),VLOOKUP(LEFT(D7438,LEN(D7438)-2),'Energy Share'!B:D,3,FALSE)),0)*HLOOKUP(C7438,'Energy Share'!$I$2:$AL$3,2,FALSE)*VLOOKUP(LEFT(D7438,6),'Energy Share'!$I$6:$J$14,2,FALSE)</f>
        <v>0</v>
      </c>
    </row>
    <row r="7439" spans="1:6" hidden="1" x14ac:dyDescent="0.3">
      <c r="A7439">
        <f>IF(IFERROR(_xlfn.NUMBERVALUE(RIGHT(D7439,2))=C7439-2000,TRUE),1,0)*_xlfn.IFNA(VLOOKUP(LEFT(RIGHT(D7439,LEN(D7439)-6),LEN(RIGHT(D7439,LEN(D7439)-6))-3),'Filter Fuel'!$A$3:$I$29,HLOOKUP(LEFT(D7439,6),'Filter Fuel'!$B$1:$I$2,2,FALSE),FALSE),1)*IF(F7439=0,0,1)</f>
        <v>0</v>
      </c>
      <c r="B7439" t="s">
        <v>2</v>
      </c>
      <c r="C7439">
        <f t="shared" si="220"/>
        <v>2044</v>
      </c>
      <c r="D7439" t="str">
        <f t="shared" si="221"/>
        <v>PUBTRAELCIMP47</v>
      </c>
      <c r="E7439" t="str">
        <f>VLOOKUP(D7439,'NZ40-POPT_tech_groups'!A:B,2,FALSE)</f>
        <v>NZ40-ENE-1-PUBTRA</v>
      </c>
      <c r="F7439" s="3">
        <f>_xlfn.IFNA(_xlfn.IFNA(VLOOKUP(D7439,'Energy Share'!B:D,3,FALSE),VLOOKUP(LEFT(D7439,LEN(D7439)-2),'Energy Share'!B:D,3,FALSE)),0)*HLOOKUP(C7439,'Energy Share'!$I$2:$AL$3,2,FALSE)*VLOOKUP(LEFT(D7439,6),'Energy Share'!$I$6:$J$14,2,FALSE)</f>
        <v>0</v>
      </c>
    </row>
    <row r="7440" spans="1:6" hidden="1" x14ac:dyDescent="0.3">
      <c r="A7440">
        <f>IF(IFERROR(_xlfn.NUMBERVALUE(RIGHT(D7440,2))=C7440-2000,TRUE),1,0)*_xlfn.IFNA(VLOOKUP(LEFT(RIGHT(D7440,LEN(D7440)-6),LEN(RIGHT(D7440,LEN(D7440)-6))-3),'Filter Fuel'!$A$3:$I$29,HLOOKUP(LEFT(D7440,6),'Filter Fuel'!$B$1:$I$2,2,FALSE),FALSE),1)*IF(F7440=0,0,1)</f>
        <v>0</v>
      </c>
      <c r="B7440" t="s">
        <v>2</v>
      </c>
      <c r="C7440">
        <f t="shared" si="220"/>
        <v>2044</v>
      </c>
      <c r="D7440" t="str">
        <f t="shared" si="221"/>
        <v>PUBTRAELCIMP48</v>
      </c>
      <c r="E7440" t="str">
        <f>VLOOKUP(D7440,'NZ40-POPT_tech_groups'!A:B,2,FALSE)</f>
        <v>NZ40-ENE-1-PUBTRA</v>
      </c>
      <c r="F7440" s="3">
        <f>_xlfn.IFNA(_xlfn.IFNA(VLOOKUP(D7440,'Energy Share'!B:D,3,FALSE),VLOOKUP(LEFT(D7440,LEN(D7440)-2),'Energy Share'!B:D,3,FALSE)),0)*HLOOKUP(C7440,'Energy Share'!$I$2:$AL$3,2,FALSE)*VLOOKUP(LEFT(D7440,6),'Energy Share'!$I$6:$J$14,2,FALSE)</f>
        <v>0</v>
      </c>
    </row>
    <row r="7441" spans="1:6" hidden="1" x14ac:dyDescent="0.3">
      <c r="A7441">
        <f>IF(IFERROR(_xlfn.NUMBERVALUE(RIGHT(D7441,2))=C7441-2000,TRUE),1,0)*_xlfn.IFNA(VLOOKUP(LEFT(RIGHT(D7441,LEN(D7441)-6),LEN(RIGHT(D7441,LEN(D7441)-6))-3),'Filter Fuel'!$A$3:$I$29,HLOOKUP(LEFT(D7441,6),'Filter Fuel'!$B$1:$I$2,2,FALSE),FALSE),1)*IF(F7441=0,0,1)</f>
        <v>0</v>
      </c>
      <c r="B7441" t="s">
        <v>2</v>
      </c>
      <c r="C7441">
        <f t="shared" si="220"/>
        <v>2044</v>
      </c>
      <c r="D7441" t="str">
        <f t="shared" si="221"/>
        <v>PUBTRAELCIMP49</v>
      </c>
      <c r="E7441" t="str">
        <f>VLOOKUP(D7441,'NZ40-POPT_tech_groups'!A:B,2,FALSE)</f>
        <v>NZ40-ENE-1-PUBTRA</v>
      </c>
      <c r="F7441" s="3">
        <f>_xlfn.IFNA(_xlfn.IFNA(VLOOKUP(D7441,'Energy Share'!B:D,3,FALSE),VLOOKUP(LEFT(D7441,LEN(D7441)-2),'Energy Share'!B:D,3,FALSE)),0)*HLOOKUP(C7441,'Energy Share'!$I$2:$AL$3,2,FALSE)*VLOOKUP(LEFT(D7441,6),'Energy Share'!$I$6:$J$14,2,FALSE)</f>
        <v>0</v>
      </c>
    </row>
    <row r="7442" spans="1:6" hidden="1" x14ac:dyDescent="0.3">
      <c r="A7442">
        <f>IF(IFERROR(_xlfn.NUMBERVALUE(RIGHT(D7442,2))=C7442-2000,TRUE),1,0)*_xlfn.IFNA(VLOOKUP(LEFT(RIGHT(D7442,LEN(D7442)-6),LEN(RIGHT(D7442,LEN(D7442)-6))-3),'Filter Fuel'!$A$3:$I$29,HLOOKUP(LEFT(D7442,6),'Filter Fuel'!$B$1:$I$2,2,FALSE),FALSE),1)*IF(F7442=0,0,1)</f>
        <v>0</v>
      </c>
      <c r="B7442" t="s">
        <v>2</v>
      </c>
      <c r="C7442">
        <f t="shared" si="220"/>
        <v>2044</v>
      </c>
      <c r="D7442" t="str">
        <f t="shared" si="221"/>
        <v>PUBTRAELCIMP50</v>
      </c>
      <c r="E7442" t="str">
        <f>VLOOKUP(D7442,'NZ40-POPT_tech_groups'!A:B,2,FALSE)</f>
        <v>NZ40-ENE-1-PUBTRA</v>
      </c>
      <c r="F7442" s="3">
        <f>_xlfn.IFNA(_xlfn.IFNA(VLOOKUP(D7442,'Energy Share'!B:D,3,FALSE),VLOOKUP(LEFT(D7442,LEN(D7442)-2),'Energy Share'!B:D,3,FALSE)),0)*HLOOKUP(C7442,'Energy Share'!$I$2:$AL$3,2,FALSE)*VLOOKUP(LEFT(D7442,6),'Energy Share'!$I$6:$J$14,2,FALSE)</f>
        <v>0</v>
      </c>
    </row>
    <row r="7443" spans="1:6" hidden="1" x14ac:dyDescent="0.3">
      <c r="A7443">
        <f>IF(IFERROR(_xlfn.NUMBERVALUE(RIGHT(D7443,2))=C7443-2000,TRUE),1,0)*_xlfn.IFNA(VLOOKUP(LEFT(RIGHT(D7443,LEN(D7443)-6),LEN(RIGHT(D7443,LEN(D7443)-6))-3),'Filter Fuel'!$A$3:$I$29,HLOOKUP(LEFT(D7443,6),'Filter Fuel'!$B$1:$I$2,2,FALSE),FALSE),1)*IF(F7443=0,0,1)</f>
        <v>0</v>
      </c>
      <c r="B7443" t="s">
        <v>2</v>
      </c>
      <c r="C7443">
        <f t="shared" si="220"/>
        <v>2044</v>
      </c>
      <c r="D7443" t="str">
        <f t="shared" si="221"/>
        <v>RESBDGELCIMP16</v>
      </c>
      <c r="E7443" t="str">
        <f>VLOOKUP(D7443,'NZ40-POPT_tech_groups'!A:B,2,FALSE)</f>
        <v>NZ40-ENE-1-RESBDG</v>
      </c>
      <c r="F7443" s="3">
        <f>_xlfn.IFNA(_xlfn.IFNA(VLOOKUP(D7443,'Energy Share'!B:D,3,FALSE),VLOOKUP(LEFT(D7443,LEN(D7443)-2),'Energy Share'!B:D,3,FALSE)),0)*HLOOKUP(C7443,'Energy Share'!$I$2:$AL$3,2,FALSE)*VLOOKUP(LEFT(D7443,6),'Energy Share'!$I$6:$J$14,2,FALSE)</f>
        <v>0</v>
      </c>
    </row>
    <row r="7444" spans="1:6" hidden="1" x14ac:dyDescent="0.3">
      <c r="A7444">
        <f>IF(IFERROR(_xlfn.NUMBERVALUE(RIGHT(D7444,2))=C7444-2000,TRUE),1,0)*_xlfn.IFNA(VLOOKUP(LEFT(RIGHT(D7444,LEN(D7444)-6),LEN(RIGHT(D7444,LEN(D7444)-6))-3),'Filter Fuel'!$A$3:$I$29,HLOOKUP(LEFT(D7444,6),'Filter Fuel'!$B$1:$I$2,2,FALSE),FALSE),1)*IF(F7444=0,0,1)</f>
        <v>0</v>
      </c>
      <c r="B7444" t="s">
        <v>2</v>
      </c>
      <c r="C7444">
        <f t="shared" si="220"/>
        <v>2044</v>
      </c>
      <c r="D7444" t="str">
        <f t="shared" si="221"/>
        <v>RESBDGELCIMP17</v>
      </c>
      <c r="E7444" t="str">
        <f>VLOOKUP(D7444,'NZ40-POPT_tech_groups'!A:B,2,FALSE)</f>
        <v>NZ40-ENE-1-RESBDG</v>
      </c>
      <c r="F7444" s="3">
        <f>_xlfn.IFNA(_xlfn.IFNA(VLOOKUP(D7444,'Energy Share'!B:D,3,FALSE),VLOOKUP(LEFT(D7444,LEN(D7444)-2),'Energy Share'!B:D,3,FALSE)),0)*HLOOKUP(C7444,'Energy Share'!$I$2:$AL$3,2,FALSE)*VLOOKUP(LEFT(D7444,6),'Energy Share'!$I$6:$J$14,2,FALSE)</f>
        <v>0</v>
      </c>
    </row>
    <row r="7445" spans="1:6" hidden="1" x14ac:dyDescent="0.3">
      <c r="A7445">
        <f>IF(IFERROR(_xlfn.NUMBERVALUE(RIGHT(D7445,2))=C7445-2000,TRUE),1,0)*_xlfn.IFNA(VLOOKUP(LEFT(RIGHT(D7445,LEN(D7445)-6),LEN(RIGHT(D7445,LEN(D7445)-6))-3),'Filter Fuel'!$A$3:$I$29,HLOOKUP(LEFT(D7445,6),'Filter Fuel'!$B$1:$I$2,2,FALSE),FALSE),1)*IF(F7445=0,0,1)</f>
        <v>0</v>
      </c>
      <c r="B7445" t="s">
        <v>2</v>
      </c>
      <c r="C7445">
        <f t="shared" si="220"/>
        <v>2044</v>
      </c>
      <c r="D7445" t="str">
        <f t="shared" si="221"/>
        <v>RESBDGELCIMP18</v>
      </c>
      <c r="E7445" t="str">
        <f>VLOOKUP(D7445,'NZ40-POPT_tech_groups'!A:B,2,FALSE)</f>
        <v>NZ40-ENE-1-RESBDG</v>
      </c>
      <c r="F7445" s="3">
        <f>_xlfn.IFNA(_xlfn.IFNA(VLOOKUP(D7445,'Energy Share'!B:D,3,FALSE),VLOOKUP(LEFT(D7445,LEN(D7445)-2),'Energy Share'!B:D,3,FALSE)),0)*HLOOKUP(C7445,'Energy Share'!$I$2:$AL$3,2,FALSE)*VLOOKUP(LEFT(D7445,6),'Energy Share'!$I$6:$J$14,2,FALSE)</f>
        <v>0</v>
      </c>
    </row>
    <row r="7446" spans="1:6" hidden="1" x14ac:dyDescent="0.3">
      <c r="A7446">
        <f>IF(IFERROR(_xlfn.NUMBERVALUE(RIGHT(D7446,2))=C7446-2000,TRUE),1,0)*_xlfn.IFNA(VLOOKUP(LEFT(RIGHT(D7446,LEN(D7446)-6),LEN(RIGHT(D7446,LEN(D7446)-6))-3),'Filter Fuel'!$A$3:$I$29,HLOOKUP(LEFT(D7446,6),'Filter Fuel'!$B$1:$I$2,2,FALSE),FALSE),1)*IF(F7446=0,0,1)</f>
        <v>0</v>
      </c>
      <c r="B7446" t="s">
        <v>2</v>
      </c>
      <c r="C7446">
        <f t="shared" si="220"/>
        <v>2044</v>
      </c>
      <c r="D7446" t="str">
        <f t="shared" si="221"/>
        <v>RESBDGELCIMP19</v>
      </c>
      <c r="E7446" t="str">
        <f>VLOOKUP(D7446,'NZ40-POPT_tech_groups'!A:B,2,FALSE)</f>
        <v>NZ40-ENE-1-RESBDG</v>
      </c>
      <c r="F7446" s="3">
        <f>_xlfn.IFNA(_xlfn.IFNA(VLOOKUP(D7446,'Energy Share'!B:D,3,FALSE),VLOOKUP(LEFT(D7446,LEN(D7446)-2),'Energy Share'!B:D,3,FALSE)),0)*HLOOKUP(C7446,'Energy Share'!$I$2:$AL$3,2,FALSE)*VLOOKUP(LEFT(D7446,6),'Energy Share'!$I$6:$J$14,2,FALSE)</f>
        <v>0</v>
      </c>
    </row>
    <row r="7447" spans="1:6" hidden="1" x14ac:dyDescent="0.3">
      <c r="A7447">
        <f>IF(IFERROR(_xlfn.NUMBERVALUE(RIGHT(D7447,2))=C7447-2000,TRUE),1,0)*_xlfn.IFNA(VLOOKUP(LEFT(RIGHT(D7447,LEN(D7447)-6),LEN(RIGHT(D7447,LEN(D7447)-6))-3),'Filter Fuel'!$A$3:$I$29,HLOOKUP(LEFT(D7447,6),'Filter Fuel'!$B$1:$I$2,2,FALSE),FALSE),1)*IF(F7447=0,0,1)</f>
        <v>0</v>
      </c>
      <c r="B7447" t="s">
        <v>2</v>
      </c>
      <c r="C7447">
        <f t="shared" si="220"/>
        <v>2044</v>
      </c>
      <c r="D7447" t="str">
        <f t="shared" si="221"/>
        <v>RESBDGELCIMP20</v>
      </c>
      <c r="E7447" t="str">
        <f>VLOOKUP(D7447,'NZ40-POPT_tech_groups'!A:B,2,FALSE)</f>
        <v>NZ40-ENE-1-RESBDG</v>
      </c>
      <c r="F7447" s="3">
        <f>_xlfn.IFNA(_xlfn.IFNA(VLOOKUP(D7447,'Energy Share'!B:D,3,FALSE),VLOOKUP(LEFT(D7447,LEN(D7447)-2),'Energy Share'!B:D,3,FALSE)),0)*HLOOKUP(C7447,'Energy Share'!$I$2:$AL$3,2,FALSE)*VLOOKUP(LEFT(D7447,6),'Energy Share'!$I$6:$J$14,2,FALSE)</f>
        <v>0</v>
      </c>
    </row>
    <row r="7448" spans="1:6" hidden="1" x14ac:dyDescent="0.3">
      <c r="A7448">
        <f>IF(IFERROR(_xlfn.NUMBERVALUE(RIGHT(D7448,2))=C7448-2000,TRUE),1,0)*_xlfn.IFNA(VLOOKUP(LEFT(RIGHT(D7448,LEN(D7448)-6),LEN(RIGHT(D7448,LEN(D7448)-6))-3),'Filter Fuel'!$A$3:$I$29,HLOOKUP(LEFT(D7448,6),'Filter Fuel'!$B$1:$I$2,2,FALSE),FALSE),1)*IF(F7448=0,0,1)</f>
        <v>0</v>
      </c>
      <c r="B7448" t="s">
        <v>2</v>
      </c>
      <c r="C7448">
        <f t="shared" si="220"/>
        <v>2044</v>
      </c>
      <c r="D7448" t="str">
        <f t="shared" si="221"/>
        <v>RESBDGELCIMP21</v>
      </c>
      <c r="E7448" t="str">
        <f>VLOOKUP(D7448,'NZ40-POPT_tech_groups'!A:B,2,FALSE)</f>
        <v>NZ40-ENE-1-RESBDG</v>
      </c>
      <c r="F7448" s="3">
        <f>_xlfn.IFNA(_xlfn.IFNA(VLOOKUP(D7448,'Energy Share'!B:D,3,FALSE),VLOOKUP(LEFT(D7448,LEN(D7448)-2),'Energy Share'!B:D,3,FALSE)),0)*HLOOKUP(C7448,'Energy Share'!$I$2:$AL$3,2,FALSE)*VLOOKUP(LEFT(D7448,6),'Energy Share'!$I$6:$J$14,2,FALSE)</f>
        <v>0</v>
      </c>
    </row>
    <row r="7449" spans="1:6" hidden="1" x14ac:dyDescent="0.3">
      <c r="A7449">
        <f>IF(IFERROR(_xlfn.NUMBERVALUE(RIGHT(D7449,2))=C7449-2000,TRUE),1,0)*_xlfn.IFNA(VLOOKUP(LEFT(RIGHT(D7449,LEN(D7449)-6),LEN(RIGHT(D7449,LEN(D7449)-6))-3),'Filter Fuel'!$A$3:$I$29,HLOOKUP(LEFT(D7449,6),'Filter Fuel'!$B$1:$I$2,2,FALSE),FALSE),1)*IF(F7449=0,0,1)</f>
        <v>0</v>
      </c>
      <c r="B7449" t="s">
        <v>2</v>
      </c>
      <c r="C7449">
        <f t="shared" ref="C7449:C7512" si="222">C7106+1</f>
        <v>2044</v>
      </c>
      <c r="D7449" t="str">
        <f t="shared" ref="D7449:D7512" si="223">D7106</f>
        <v>RESBDGELCIMP22</v>
      </c>
      <c r="E7449" t="str">
        <f>VLOOKUP(D7449,'NZ40-POPT_tech_groups'!A:B,2,FALSE)</f>
        <v>NZ40-ENE-1-RESBDG</v>
      </c>
      <c r="F7449" s="3">
        <f>_xlfn.IFNA(_xlfn.IFNA(VLOOKUP(D7449,'Energy Share'!B:D,3,FALSE),VLOOKUP(LEFT(D7449,LEN(D7449)-2),'Energy Share'!B:D,3,FALSE)),0)*HLOOKUP(C7449,'Energy Share'!$I$2:$AL$3,2,FALSE)*VLOOKUP(LEFT(D7449,6),'Energy Share'!$I$6:$J$14,2,FALSE)</f>
        <v>0</v>
      </c>
    </row>
    <row r="7450" spans="1:6" hidden="1" x14ac:dyDescent="0.3">
      <c r="A7450">
        <f>IF(IFERROR(_xlfn.NUMBERVALUE(RIGHT(D7450,2))=C7450-2000,TRUE),1,0)*_xlfn.IFNA(VLOOKUP(LEFT(RIGHT(D7450,LEN(D7450)-6),LEN(RIGHT(D7450,LEN(D7450)-6))-3),'Filter Fuel'!$A$3:$I$29,HLOOKUP(LEFT(D7450,6),'Filter Fuel'!$B$1:$I$2,2,FALSE),FALSE),1)*IF(F7450=0,0,1)</f>
        <v>0</v>
      </c>
      <c r="B7450" t="s">
        <v>2</v>
      </c>
      <c r="C7450">
        <f t="shared" si="222"/>
        <v>2044</v>
      </c>
      <c r="D7450" t="str">
        <f t="shared" si="223"/>
        <v>RESBDGELCIMP23</v>
      </c>
      <c r="E7450" t="str">
        <f>VLOOKUP(D7450,'NZ40-POPT_tech_groups'!A:B,2,FALSE)</f>
        <v>NZ40-ENE-1-RESBDG</v>
      </c>
      <c r="F7450" s="3">
        <f>_xlfn.IFNA(_xlfn.IFNA(VLOOKUP(D7450,'Energy Share'!B:D,3,FALSE),VLOOKUP(LEFT(D7450,LEN(D7450)-2),'Energy Share'!B:D,3,FALSE)),0)*HLOOKUP(C7450,'Energy Share'!$I$2:$AL$3,2,FALSE)*VLOOKUP(LEFT(D7450,6),'Energy Share'!$I$6:$J$14,2,FALSE)</f>
        <v>0</v>
      </c>
    </row>
    <row r="7451" spans="1:6" hidden="1" x14ac:dyDescent="0.3">
      <c r="A7451">
        <f>IF(IFERROR(_xlfn.NUMBERVALUE(RIGHT(D7451,2))=C7451-2000,TRUE),1,0)*_xlfn.IFNA(VLOOKUP(LEFT(RIGHT(D7451,LEN(D7451)-6),LEN(RIGHT(D7451,LEN(D7451)-6))-3),'Filter Fuel'!$A$3:$I$29,HLOOKUP(LEFT(D7451,6),'Filter Fuel'!$B$1:$I$2,2,FALSE),FALSE),1)*IF(F7451=0,0,1)</f>
        <v>0</v>
      </c>
      <c r="B7451" t="s">
        <v>2</v>
      </c>
      <c r="C7451">
        <f t="shared" si="222"/>
        <v>2044</v>
      </c>
      <c r="D7451" t="str">
        <f t="shared" si="223"/>
        <v>RESBDGELCIMP24</v>
      </c>
      <c r="E7451" t="str">
        <f>VLOOKUP(D7451,'NZ40-POPT_tech_groups'!A:B,2,FALSE)</f>
        <v>NZ40-ENE-1-RESBDG</v>
      </c>
      <c r="F7451" s="3">
        <f>_xlfn.IFNA(_xlfn.IFNA(VLOOKUP(D7451,'Energy Share'!B:D,3,FALSE),VLOOKUP(LEFT(D7451,LEN(D7451)-2),'Energy Share'!B:D,3,FALSE)),0)*HLOOKUP(C7451,'Energy Share'!$I$2:$AL$3,2,FALSE)*VLOOKUP(LEFT(D7451,6),'Energy Share'!$I$6:$J$14,2,FALSE)</f>
        <v>0</v>
      </c>
    </row>
    <row r="7452" spans="1:6" hidden="1" x14ac:dyDescent="0.3">
      <c r="A7452">
        <f>IF(IFERROR(_xlfn.NUMBERVALUE(RIGHT(D7452,2))=C7452-2000,TRUE),1,0)*_xlfn.IFNA(VLOOKUP(LEFT(RIGHT(D7452,LEN(D7452)-6),LEN(RIGHT(D7452,LEN(D7452)-6))-3),'Filter Fuel'!$A$3:$I$29,HLOOKUP(LEFT(D7452,6),'Filter Fuel'!$B$1:$I$2,2,FALSE),FALSE),1)*IF(F7452=0,0,1)</f>
        <v>0</v>
      </c>
      <c r="B7452" t="s">
        <v>2</v>
      </c>
      <c r="C7452">
        <f t="shared" si="222"/>
        <v>2044</v>
      </c>
      <c r="D7452" t="str">
        <f t="shared" si="223"/>
        <v>RESBDGELCIMP25</v>
      </c>
      <c r="E7452" t="str">
        <f>VLOOKUP(D7452,'NZ40-POPT_tech_groups'!A:B,2,FALSE)</f>
        <v>NZ40-ENE-1-RESBDG</v>
      </c>
      <c r="F7452" s="3">
        <f>_xlfn.IFNA(_xlfn.IFNA(VLOOKUP(D7452,'Energy Share'!B:D,3,FALSE),VLOOKUP(LEFT(D7452,LEN(D7452)-2),'Energy Share'!B:D,3,FALSE)),0)*HLOOKUP(C7452,'Energy Share'!$I$2:$AL$3,2,FALSE)*VLOOKUP(LEFT(D7452,6),'Energy Share'!$I$6:$J$14,2,FALSE)</f>
        <v>0</v>
      </c>
    </row>
    <row r="7453" spans="1:6" hidden="1" x14ac:dyDescent="0.3">
      <c r="A7453">
        <f>IF(IFERROR(_xlfn.NUMBERVALUE(RIGHT(D7453,2))=C7453-2000,TRUE),1,0)*_xlfn.IFNA(VLOOKUP(LEFT(RIGHT(D7453,LEN(D7453)-6),LEN(RIGHT(D7453,LEN(D7453)-6))-3),'Filter Fuel'!$A$3:$I$29,HLOOKUP(LEFT(D7453,6),'Filter Fuel'!$B$1:$I$2,2,FALSE),FALSE),1)*IF(F7453=0,0,1)</f>
        <v>0</v>
      </c>
      <c r="B7453" t="s">
        <v>2</v>
      </c>
      <c r="C7453">
        <f t="shared" si="222"/>
        <v>2044</v>
      </c>
      <c r="D7453" t="str">
        <f t="shared" si="223"/>
        <v>RESBDGELCIMP26</v>
      </c>
      <c r="E7453" t="str">
        <f>VLOOKUP(D7453,'NZ40-POPT_tech_groups'!A:B,2,FALSE)</f>
        <v>NZ40-ENE-1-RESBDG</v>
      </c>
      <c r="F7453" s="3">
        <f>_xlfn.IFNA(_xlfn.IFNA(VLOOKUP(D7453,'Energy Share'!B:D,3,FALSE),VLOOKUP(LEFT(D7453,LEN(D7453)-2),'Energy Share'!B:D,3,FALSE)),0)*HLOOKUP(C7453,'Energy Share'!$I$2:$AL$3,2,FALSE)*VLOOKUP(LEFT(D7453,6),'Energy Share'!$I$6:$J$14,2,FALSE)</f>
        <v>0</v>
      </c>
    </row>
    <row r="7454" spans="1:6" hidden="1" x14ac:dyDescent="0.3">
      <c r="A7454">
        <f>IF(IFERROR(_xlfn.NUMBERVALUE(RIGHT(D7454,2))=C7454-2000,TRUE),1,0)*_xlfn.IFNA(VLOOKUP(LEFT(RIGHT(D7454,LEN(D7454)-6),LEN(RIGHT(D7454,LEN(D7454)-6))-3),'Filter Fuel'!$A$3:$I$29,HLOOKUP(LEFT(D7454,6),'Filter Fuel'!$B$1:$I$2,2,FALSE),FALSE),1)*IF(F7454=0,0,1)</f>
        <v>0</v>
      </c>
      <c r="B7454" t="s">
        <v>2</v>
      </c>
      <c r="C7454">
        <f t="shared" si="222"/>
        <v>2044</v>
      </c>
      <c r="D7454" t="str">
        <f t="shared" si="223"/>
        <v>RESBDGELCIMP27</v>
      </c>
      <c r="E7454" t="str">
        <f>VLOOKUP(D7454,'NZ40-POPT_tech_groups'!A:B,2,FALSE)</f>
        <v>NZ40-ENE-1-RESBDG</v>
      </c>
      <c r="F7454" s="3">
        <f>_xlfn.IFNA(_xlfn.IFNA(VLOOKUP(D7454,'Energy Share'!B:D,3,FALSE),VLOOKUP(LEFT(D7454,LEN(D7454)-2),'Energy Share'!B:D,3,FALSE)),0)*HLOOKUP(C7454,'Energy Share'!$I$2:$AL$3,2,FALSE)*VLOOKUP(LEFT(D7454,6),'Energy Share'!$I$6:$J$14,2,FALSE)</f>
        <v>0</v>
      </c>
    </row>
    <row r="7455" spans="1:6" hidden="1" x14ac:dyDescent="0.3">
      <c r="A7455">
        <f>IF(IFERROR(_xlfn.NUMBERVALUE(RIGHT(D7455,2))=C7455-2000,TRUE),1,0)*_xlfn.IFNA(VLOOKUP(LEFT(RIGHT(D7455,LEN(D7455)-6),LEN(RIGHT(D7455,LEN(D7455)-6))-3),'Filter Fuel'!$A$3:$I$29,HLOOKUP(LEFT(D7455,6),'Filter Fuel'!$B$1:$I$2,2,FALSE),FALSE),1)*IF(F7455=0,0,1)</f>
        <v>0</v>
      </c>
      <c r="B7455" t="s">
        <v>2</v>
      </c>
      <c r="C7455">
        <f t="shared" si="222"/>
        <v>2044</v>
      </c>
      <c r="D7455" t="str">
        <f t="shared" si="223"/>
        <v>RESBDGELCIMP28</v>
      </c>
      <c r="E7455" t="str">
        <f>VLOOKUP(D7455,'NZ40-POPT_tech_groups'!A:B,2,FALSE)</f>
        <v>NZ40-ENE-1-RESBDG</v>
      </c>
      <c r="F7455" s="3">
        <f>_xlfn.IFNA(_xlfn.IFNA(VLOOKUP(D7455,'Energy Share'!B:D,3,FALSE),VLOOKUP(LEFT(D7455,LEN(D7455)-2),'Energy Share'!B:D,3,FALSE)),0)*HLOOKUP(C7455,'Energy Share'!$I$2:$AL$3,2,FALSE)*VLOOKUP(LEFT(D7455,6),'Energy Share'!$I$6:$J$14,2,FALSE)</f>
        <v>0</v>
      </c>
    </row>
    <row r="7456" spans="1:6" hidden="1" x14ac:dyDescent="0.3">
      <c r="A7456">
        <f>IF(IFERROR(_xlfn.NUMBERVALUE(RIGHT(D7456,2))=C7456-2000,TRUE),1,0)*_xlfn.IFNA(VLOOKUP(LEFT(RIGHT(D7456,LEN(D7456)-6),LEN(RIGHT(D7456,LEN(D7456)-6))-3),'Filter Fuel'!$A$3:$I$29,HLOOKUP(LEFT(D7456,6),'Filter Fuel'!$B$1:$I$2,2,FALSE),FALSE),1)*IF(F7456=0,0,1)</f>
        <v>0</v>
      </c>
      <c r="B7456" t="s">
        <v>2</v>
      </c>
      <c r="C7456">
        <f t="shared" si="222"/>
        <v>2044</v>
      </c>
      <c r="D7456" t="str">
        <f t="shared" si="223"/>
        <v>RESBDGELCIMP29</v>
      </c>
      <c r="E7456" t="str">
        <f>VLOOKUP(D7456,'NZ40-POPT_tech_groups'!A:B,2,FALSE)</f>
        <v>NZ40-ENE-1-RESBDG</v>
      </c>
      <c r="F7456" s="3">
        <f>_xlfn.IFNA(_xlfn.IFNA(VLOOKUP(D7456,'Energy Share'!B:D,3,FALSE),VLOOKUP(LEFT(D7456,LEN(D7456)-2),'Energy Share'!B:D,3,FALSE)),0)*HLOOKUP(C7456,'Energy Share'!$I$2:$AL$3,2,FALSE)*VLOOKUP(LEFT(D7456,6),'Energy Share'!$I$6:$J$14,2,FALSE)</f>
        <v>0</v>
      </c>
    </row>
    <row r="7457" spans="1:6" hidden="1" x14ac:dyDescent="0.3">
      <c r="A7457">
        <f>IF(IFERROR(_xlfn.NUMBERVALUE(RIGHT(D7457,2))=C7457-2000,TRUE),1,0)*_xlfn.IFNA(VLOOKUP(LEFT(RIGHT(D7457,LEN(D7457)-6),LEN(RIGHT(D7457,LEN(D7457)-6))-3),'Filter Fuel'!$A$3:$I$29,HLOOKUP(LEFT(D7457,6),'Filter Fuel'!$B$1:$I$2,2,FALSE),FALSE),1)*IF(F7457=0,0,1)</f>
        <v>0</v>
      </c>
      <c r="B7457" t="s">
        <v>2</v>
      </c>
      <c r="C7457">
        <f t="shared" si="222"/>
        <v>2044</v>
      </c>
      <c r="D7457" t="str">
        <f t="shared" si="223"/>
        <v>RESBDGELCIMP30</v>
      </c>
      <c r="E7457" t="str">
        <f>VLOOKUP(D7457,'NZ40-POPT_tech_groups'!A:B,2,FALSE)</f>
        <v>NZ40-ENE-1-RESBDG</v>
      </c>
      <c r="F7457" s="3">
        <f>_xlfn.IFNA(_xlfn.IFNA(VLOOKUP(D7457,'Energy Share'!B:D,3,FALSE),VLOOKUP(LEFT(D7457,LEN(D7457)-2),'Energy Share'!B:D,3,FALSE)),0)*HLOOKUP(C7457,'Energy Share'!$I$2:$AL$3,2,FALSE)*VLOOKUP(LEFT(D7457,6),'Energy Share'!$I$6:$J$14,2,FALSE)</f>
        <v>0</v>
      </c>
    </row>
    <row r="7458" spans="1:6" hidden="1" x14ac:dyDescent="0.3">
      <c r="A7458">
        <f>IF(IFERROR(_xlfn.NUMBERVALUE(RIGHT(D7458,2))=C7458-2000,TRUE),1,0)*_xlfn.IFNA(VLOOKUP(LEFT(RIGHT(D7458,LEN(D7458)-6),LEN(RIGHT(D7458,LEN(D7458)-6))-3),'Filter Fuel'!$A$3:$I$29,HLOOKUP(LEFT(D7458,6),'Filter Fuel'!$B$1:$I$2,2,FALSE),FALSE),1)*IF(F7458=0,0,1)</f>
        <v>0</v>
      </c>
      <c r="B7458" t="s">
        <v>2</v>
      </c>
      <c r="C7458">
        <f t="shared" si="222"/>
        <v>2044</v>
      </c>
      <c r="D7458" t="str">
        <f t="shared" si="223"/>
        <v>RESBDGELCIMP31</v>
      </c>
      <c r="E7458" t="str">
        <f>VLOOKUP(D7458,'NZ40-POPT_tech_groups'!A:B,2,FALSE)</f>
        <v>NZ40-ENE-1-RESBDG</v>
      </c>
      <c r="F7458" s="3">
        <f>_xlfn.IFNA(_xlfn.IFNA(VLOOKUP(D7458,'Energy Share'!B:D,3,FALSE),VLOOKUP(LEFT(D7458,LEN(D7458)-2),'Energy Share'!B:D,3,FALSE)),0)*HLOOKUP(C7458,'Energy Share'!$I$2:$AL$3,2,FALSE)*VLOOKUP(LEFT(D7458,6),'Energy Share'!$I$6:$J$14,2,FALSE)</f>
        <v>0</v>
      </c>
    </row>
    <row r="7459" spans="1:6" hidden="1" x14ac:dyDescent="0.3">
      <c r="A7459">
        <f>IF(IFERROR(_xlfn.NUMBERVALUE(RIGHT(D7459,2))=C7459-2000,TRUE),1,0)*_xlfn.IFNA(VLOOKUP(LEFT(RIGHT(D7459,LEN(D7459)-6),LEN(RIGHT(D7459,LEN(D7459)-6))-3),'Filter Fuel'!$A$3:$I$29,HLOOKUP(LEFT(D7459,6),'Filter Fuel'!$B$1:$I$2,2,FALSE),FALSE),1)*IF(F7459=0,0,1)</f>
        <v>0</v>
      </c>
      <c r="B7459" t="s">
        <v>2</v>
      </c>
      <c r="C7459">
        <f t="shared" si="222"/>
        <v>2044</v>
      </c>
      <c r="D7459" t="str">
        <f t="shared" si="223"/>
        <v>RESBDGELCIMP32</v>
      </c>
      <c r="E7459" t="str">
        <f>VLOOKUP(D7459,'NZ40-POPT_tech_groups'!A:B,2,FALSE)</f>
        <v>NZ40-ENE-1-RESBDG</v>
      </c>
      <c r="F7459" s="3">
        <f>_xlfn.IFNA(_xlfn.IFNA(VLOOKUP(D7459,'Energy Share'!B:D,3,FALSE),VLOOKUP(LEFT(D7459,LEN(D7459)-2),'Energy Share'!B:D,3,FALSE)),0)*HLOOKUP(C7459,'Energy Share'!$I$2:$AL$3,2,FALSE)*VLOOKUP(LEFT(D7459,6),'Energy Share'!$I$6:$J$14,2,FALSE)</f>
        <v>0</v>
      </c>
    </row>
    <row r="7460" spans="1:6" hidden="1" x14ac:dyDescent="0.3">
      <c r="A7460">
        <f>IF(IFERROR(_xlfn.NUMBERVALUE(RIGHT(D7460,2))=C7460-2000,TRUE),1,0)*_xlfn.IFNA(VLOOKUP(LEFT(RIGHT(D7460,LEN(D7460)-6),LEN(RIGHT(D7460,LEN(D7460)-6))-3),'Filter Fuel'!$A$3:$I$29,HLOOKUP(LEFT(D7460,6),'Filter Fuel'!$B$1:$I$2,2,FALSE),FALSE),1)*IF(F7460=0,0,1)</f>
        <v>0</v>
      </c>
      <c r="B7460" t="s">
        <v>2</v>
      </c>
      <c r="C7460">
        <f t="shared" si="222"/>
        <v>2044</v>
      </c>
      <c r="D7460" t="str">
        <f t="shared" si="223"/>
        <v>RESBDGELCIMP33</v>
      </c>
      <c r="E7460" t="str">
        <f>VLOOKUP(D7460,'NZ40-POPT_tech_groups'!A:B,2,FALSE)</f>
        <v>NZ40-ENE-1-RESBDG</v>
      </c>
      <c r="F7460" s="3">
        <f>_xlfn.IFNA(_xlfn.IFNA(VLOOKUP(D7460,'Energy Share'!B:D,3,FALSE),VLOOKUP(LEFT(D7460,LEN(D7460)-2),'Energy Share'!B:D,3,FALSE)),0)*HLOOKUP(C7460,'Energy Share'!$I$2:$AL$3,2,FALSE)*VLOOKUP(LEFT(D7460,6),'Energy Share'!$I$6:$J$14,2,FALSE)</f>
        <v>0</v>
      </c>
    </row>
    <row r="7461" spans="1:6" hidden="1" x14ac:dyDescent="0.3">
      <c r="A7461">
        <f>IF(IFERROR(_xlfn.NUMBERVALUE(RIGHT(D7461,2))=C7461-2000,TRUE),1,0)*_xlfn.IFNA(VLOOKUP(LEFT(RIGHT(D7461,LEN(D7461)-6),LEN(RIGHT(D7461,LEN(D7461)-6))-3),'Filter Fuel'!$A$3:$I$29,HLOOKUP(LEFT(D7461,6),'Filter Fuel'!$B$1:$I$2,2,FALSE),FALSE),1)*IF(F7461=0,0,1)</f>
        <v>0</v>
      </c>
      <c r="B7461" t="s">
        <v>2</v>
      </c>
      <c r="C7461">
        <f t="shared" si="222"/>
        <v>2044</v>
      </c>
      <c r="D7461" t="str">
        <f t="shared" si="223"/>
        <v>RESBDGELCIMP34</v>
      </c>
      <c r="E7461" t="str">
        <f>VLOOKUP(D7461,'NZ40-POPT_tech_groups'!A:B,2,FALSE)</f>
        <v>NZ40-ENE-1-RESBDG</v>
      </c>
      <c r="F7461" s="3">
        <f>_xlfn.IFNA(_xlfn.IFNA(VLOOKUP(D7461,'Energy Share'!B:D,3,FALSE),VLOOKUP(LEFT(D7461,LEN(D7461)-2),'Energy Share'!B:D,3,FALSE)),0)*HLOOKUP(C7461,'Energy Share'!$I$2:$AL$3,2,FALSE)*VLOOKUP(LEFT(D7461,6),'Energy Share'!$I$6:$J$14,2,FALSE)</f>
        <v>0</v>
      </c>
    </row>
    <row r="7462" spans="1:6" hidden="1" x14ac:dyDescent="0.3">
      <c r="A7462">
        <f>IF(IFERROR(_xlfn.NUMBERVALUE(RIGHT(D7462,2))=C7462-2000,TRUE),1,0)*_xlfn.IFNA(VLOOKUP(LEFT(RIGHT(D7462,LEN(D7462)-6),LEN(RIGHT(D7462,LEN(D7462)-6))-3),'Filter Fuel'!$A$3:$I$29,HLOOKUP(LEFT(D7462,6),'Filter Fuel'!$B$1:$I$2,2,FALSE),FALSE),1)*IF(F7462=0,0,1)</f>
        <v>0</v>
      </c>
      <c r="B7462" t="s">
        <v>2</v>
      </c>
      <c r="C7462">
        <f t="shared" si="222"/>
        <v>2044</v>
      </c>
      <c r="D7462" t="str">
        <f t="shared" si="223"/>
        <v>RESBDGELCIMP35</v>
      </c>
      <c r="E7462" t="str">
        <f>VLOOKUP(D7462,'NZ40-POPT_tech_groups'!A:B,2,FALSE)</f>
        <v>NZ40-ENE-1-RESBDG</v>
      </c>
      <c r="F7462" s="3">
        <f>_xlfn.IFNA(_xlfn.IFNA(VLOOKUP(D7462,'Energy Share'!B:D,3,FALSE),VLOOKUP(LEFT(D7462,LEN(D7462)-2),'Energy Share'!B:D,3,FALSE)),0)*HLOOKUP(C7462,'Energy Share'!$I$2:$AL$3,2,FALSE)*VLOOKUP(LEFT(D7462,6),'Energy Share'!$I$6:$J$14,2,FALSE)</f>
        <v>0</v>
      </c>
    </row>
    <row r="7463" spans="1:6" hidden="1" x14ac:dyDescent="0.3">
      <c r="A7463">
        <f>IF(IFERROR(_xlfn.NUMBERVALUE(RIGHT(D7463,2))=C7463-2000,TRUE),1,0)*_xlfn.IFNA(VLOOKUP(LEFT(RIGHT(D7463,LEN(D7463)-6),LEN(RIGHT(D7463,LEN(D7463)-6))-3),'Filter Fuel'!$A$3:$I$29,HLOOKUP(LEFT(D7463,6),'Filter Fuel'!$B$1:$I$2,2,FALSE),FALSE),1)*IF(F7463=0,0,1)</f>
        <v>0</v>
      </c>
      <c r="B7463" t="s">
        <v>2</v>
      </c>
      <c r="C7463">
        <f t="shared" si="222"/>
        <v>2044</v>
      </c>
      <c r="D7463" t="str">
        <f t="shared" si="223"/>
        <v>RESBDGELCIMP36</v>
      </c>
      <c r="E7463" t="str">
        <f>VLOOKUP(D7463,'NZ40-POPT_tech_groups'!A:B,2,FALSE)</f>
        <v>NZ40-ENE-1-RESBDG</v>
      </c>
      <c r="F7463" s="3">
        <f>_xlfn.IFNA(_xlfn.IFNA(VLOOKUP(D7463,'Energy Share'!B:D,3,FALSE),VLOOKUP(LEFT(D7463,LEN(D7463)-2),'Energy Share'!B:D,3,FALSE)),0)*HLOOKUP(C7463,'Energy Share'!$I$2:$AL$3,2,FALSE)*VLOOKUP(LEFT(D7463,6),'Energy Share'!$I$6:$J$14,2,FALSE)</f>
        <v>0</v>
      </c>
    </row>
    <row r="7464" spans="1:6" hidden="1" x14ac:dyDescent="0.3">
      <c r="A7464">
        <f>IF(IFERROR(_xlfn.NUMBERVALUE(RIGHT(D7464,2))=C7464-2000,TRUE),1,0)*_xlfn.IFNA(VLOOKUP(LEFT(RIGHT(D7464,LEN(D7464)-6),LEN(RIGHT(D7464,LEN(D7464)-6))-3),'Filter Fuel'!$A$3:$I$29,HLOOKUP(LEFT(D7464,6),'Filter Fuel'!$B$1:$I$2,2,FALSE),FALSE),1)*IF(F7464=0,0,1)</f>
        <v>0</v>
      </c>
      <c r="B7464" t="s">
        <v>2</v>
      </c>
      <c r="C7464">
        <f t="shared" si="222"/>
        <v>2044</v>
      </c>
      <c r="D7464" t="str">
        <f t="shared" si="223"/>
        <v>RESBDGELCIMP37</v>
      </c>
      <c r="E7464" t="str">
        <f>VLOOKUP(D7464,'NZ40-POPT_tech_groups'!A:B,2,FALSE)</f>
        <v>NZ40-ENE-1-RESBDG</v>
      </c>
      <c r="F7464" s="3">
        <f>_xlfn.IFNA(_xlfn.IFNA(VLOOKUP(D7464,'Energy Share'!B:D,3,FALSE),VLOOKUP(LEFT(D7464,LEN(D7464)-2),'Energy Share'!B:D,3,FALSE)),0)*HLOOKUP(C7464,'Energy Share'!$I$2:$AL$3,2,FALSE)*VLOOKUP(LEFT(D7464,6),'Energy Share'!$I$6:$J$14,2,FALSE)</f>
        <v>0</v>
      </c>
    </row>
    <row r="7465" spans="1:6" hidden="1" x14ac:dyDescent="0.3">
      <c r="A7465">
        <f>IF(IFERROR(_xlfn.NUMBERVALUE(RIGHT(D7465,2))=C7465-2000,TRUE),1,0)*_xlfn.IFNA(VLOOKUP(LEFT(RIGHT(D7465,LEN(D7465)-6),LEN(RIGHT(D7465,LEN(D7465)-6))-3),'Filter Fuel'!$A$3:$I$29,HLOOKUP(LEFT(D7465,6),'Filter Fuel'!$B$1:$I$2,2,FALSE),FALSE),1)*IF(F7465=0,0,1)</f>
        <v>0</v>
      </c>
      <c r="B7465" t="s">
        <v>2</v>
      </c>
      <c r="C7465">
        <f t="shared" si="222"/>
        <v>2044</v>
      </c>
      <c r="D7465" t="str">
        <f t="shared" si="223"/>
        <v>RESBDGELCIMP38</v>
      </c>
      <c r="E7465" t="str">
        <f>VLOOKUP(D7465,'NZ40-POPT_tech_groups'!A:B,2,FALSE)</f>
        <v>NZ40-ENE-1-RESBDG</v>
      </c>
      <c r="F7465" s="3">
        <f>_xlfn.IFNA(_xlfn.IFNA(VLOOKUP(D7465,'Energy Share'!B:D,3,FALSE),VLOOKUP(LEFT(D7465,LEN(D7465)-2),'Energy Share'!B:D,3,FALSE)),0)*HLOOKUP(C7465,'Energy Share'!$I$2:$AL$3,2,FALSE)*VLOOKUP(LEFT(D7465,6),'Energy Share'!$I$6:$J$14,2,FALSE)</f>
        <v>0</v>
      </c>
    </row>
    <row r="7466" spans="1:6" hidden="1" x14ac:dyDescent="0.3">
      <c r="A7466">
        <f>IF(IFERROR(_xlfn.NUMBERVALUE(RIGHT(D7466,2))=C7466-2000,TRUE),1,0)*_xlfn.IFNA(VLOOKUP(LEFT(RIGHT(D7466,LEN(D7466)-6),LEN(RIGHT(D7466,LEN(D7466)-6))-3),'Filter Fuel'!$A$3:$I$29,HLOOKUP(LEFT(D7466,6),'Filter Fuel'!$B$1:$I$2,2,FALSE),FALSE),1)*IF(F7466=0,0,1)</f>
        <v>0</v>
      </c>
      <c r="B7466" t="s">
        <v>2</v>
      </c>
      <c r="C7466">
        <f t="shared" si="222"/>
        <v>2044</v>
      </c>
      <c r="D7466" t="str">
        <f t="shared" si="223"/>
        <v>RESBDGELCIMP39</v>
      </c>
      <c r="E7466" t="str">
        <f>VLOOKUP(D7466,'NZ40-POPT_tech_groups'!A:B,2,FALSE)</f>
        <v>NZ40-ENE-1-RESBDG</v>
      </c>
      <c r="F7466" s="3">
        <f>_xlfn.IFNA(_xlfn.IFNA(VLOOKUP(D7466,'Energy Share'!B:D,3,FALSE),VLOOKUP(LEFT(D7466,LEN(D7466)-2),'Energy Share'!B:D,3,FALSE)),0)*HLOOKUP(C7466,'Energy Share'!$I$2:$AL$3,2,FALSE)*VLOOKUP(LEFT(D7466,6),'Energy Share'!$I$6:$J$14,2,FALSE)</f>
        <v>0</v>
      </c>
    </row>
    <row r="7467" spans="1:6" hidden="1" x14ac:dyDescent="0.3">
      <c r="A7467">
        <f>IF(IFERROR(_xlfn.NUMBERVALUE(RIGHT(D7467,2))=C7467-2000,TRUE),1,0)*_xlfn.IFNA(VLOOKUP(LEFT(RIGHT(D7467,LEN(D7467)-6),LEN(RIGHT(D7467,LEN(D7467)-6))-3),'Filter Fuel'!$A$3:$I$29,HLOOKUP(LEFT(D7467,6),'Filter Fuel'!$B$1:$I$2,2,FALSE),FALSE),1)*IF(F7467=0,0,1)</f>
        <v>0</v>
      </c>
      <c r="B7467" t="s">
        <v>2</v>
      </c>
      <c r="C7467">
        <f t="shared" si="222"/>
        <v>2044</v>
      </c>
      <c r="D7467" t="str">
        <f t="shared" si="223"/>
        <v>RESBDGELCIMP40</v>
      </c>
      <c r="E7467" t="str">
        <f>VLOOKUP(D7467,'NZ40-POPT_tech_groups'!A:B,2,FALSE)</f>
        <v>NZ40-ENE-1-RESBDG</v>
      </c>
      <c r="F7467" s="3">
        <f>_xlfn.IFNA(_xlfn.IFNA(VLOOKUP(D7467,'Energy Share'!B:D,3,FALSE),VLOOKUP(LEFT(D7467,LEN(D7467)-2),'Energy Share'!B:D,3,FALSE)),0)*HLOOKUP(C7467,'Energy Share'!$I$2:$AL$3,2,FALSE)*VLOOKUP(LEFT(D7467,6),'Energy Share'!$I$6:$J$14,2,FALSE)</f>
        <v>0</v>
      </c>
    </row>
    <row r="7468" spans="1:6" hidden="1" x14ac:dyDescent="0.3">
      <c r="A7468">
        <f>IF(IFERROR(_xlfn.NUMBERVALUE(RIGHT(D7468,2))=C7468-2000,TRUE),1,0)*_xlfn.IFNA(VLOOKUP(LEFT(RIGHT(D7468,LEN(D7468)-6),LEN(RIGHT(D7468,LEN(D7468)-6))-3),'Filter Fuel'!$A$3:$I$29,HLOOKUP(LEFT(D7468,6),'Filter Fuel'!$B$1:$I$2,2,FALSE),FALSE),1)*IF(F7468=0,0,1)</f>
        <v>0</v>
      </c>
      <c r="B7468" t="s">
        <v>2</v>
      </c>
      <c r="C7468">
        <f t="shared" si="222"/>
        <v>2044</v>
      </c>
      <c r="D7468" t="str">
        <f t="shared" si="223"/>
        <v>RESBDGELCIMP41</v>
      </c>
      <c r="E7468" t="str">
        <f>VLOOKUP(D7468,'NZ40-POPT_tech_groups'!A:B,2,FALSE)</f>
        <v>NZ40-ENE-1-RESBDG</v>
      </c>
      <c r="F7468" s="3">
        <f>_xlfn.IFNA(_xlfn.IFNA(VLOOKUP(D7468,'Energy Share'!B:D,3,FALSE),VLOOKUP(LEFT(D7468,LEN(D7468)-2),'Energy Share'!B:D,3,FALSE)),0)*HLOOKUP(C7468,'Energy Share'!$I$2:$AL$3,2,FALSE)*VLOOKUP(LEFT(D7468,6),'Energy Share'!$I$6:$J$14,2,FALSE)</f>
        <v>0</v>
      </c>
    </row>
    <row r="7469" spans="1:6" hidden="1" x14ac:dyDescent="0.3">
      <c r="A7469">
        <f>IF(IFERROR(_xlfn.NUMBERVALUE(RIGHT(D7469,2))=C7469-2000,TRUE),1,0)*_xlfn.IFNA(VLOOKUP(LEFT(RIGHT(D7469,LEN(D7469)-6),LEN(RIGHT(D7469,LEN(D7469)-6))-3),'Filter Fuel'!$A$3:$I$29,HLOOKUP(LEFT(D7469,6),'Filter Fuel'!$B$1:$I$2,2,FALSE),FALSE),1)*IF(F7469=0,0,1)</f>
        <v>0</v>
      </c>
      <c r="B7469" t="s">
        <v>2</v>
      </c>
      <c r="C7469">
        <f t="shared" si="222"/>
        <v>2044</v>
      </c>
      <c r="D7469" t="str">
        <f t="shared" si="223"/>
        <v>RESBDGELCIMP42</v>
      </c>
      <c r="E7469" t="str">
        <f>VLOOKUP(D7469,'NZ40-POPT_tech_groups'!A:B,2,FALSE)</f>
        <v>NZ40-ENE-1-RESBDG</v>
      </c>
      <c r="F7469" s="3">
        <f>_xlfn.IFNA(_xlfn.IFNA(VLOOKUP(D7469,'Energy Share'!B:D,3,FALSE),VLOOKUP(LEFT(D7469,LEN(D7469)-2),'Energy Share'!B:D,3,FALSE)),0)*HLOOKUP(C7469,'Energy Share'!$I$2:$AL$3,2,FALSE)*VLOOKUP(LEFT(D7469,6),'Energy Share'!$I$6:$J$14,2,FALSE)</f>
        <v>0</v>
      </c>
    </row>
    <row r="7470" spans="1:6" hidden="1" x14ac:dyDescent="0.3">
      <c r="A7470">
        <f>IF(IFERROR(_xlfn.NUMBERVALUE(RIGHT(D7470,2))=C7470-2000,TRUE),1,0)*_xlfn.IFNA(VLOOKUP(LEFT(RIGHT(D7470,LEN(D7470)-6),LEN(RIGHT(D7470,LEN(D7470)-6))-3),'Filter Fuel'!$A$3:$I$29,HLOOKUP(LEFT(D7470,6),'Filter Fuel'!$B$1:$I$2,2,FALSE),FALSE),1)*IF(F7470=0,0,1)</f>
        <v>0</v>
      </c>
      <c r="B7470" t="s">
        <v>2</v>
      </c>
      <c r="C7470">
        <f t="shared" si="222"/>
        <v>2044</v>
      </c>
      <c r="D7470" t="str">
        <f t="shared" si="223"/>
        <v>RESBDGELCIMP43</v>
      </c>
      <c r="E7470" t="str">
        <f>VLOOKUP(D7470,'NZ40-POPT_tech_groups'!A:B,2,FALSE)</f>
        <v>NZ40-ENE-1-RESBDG</v>
      </c>
      <c r="F7470" s="3">
        <f>_xlfn.IFNA(_xlfn.IFNA(VLOOKUP(D7470,'Energy Share'!B:D,3,FALSE),VLOOKUP(LEFT(D7470,LEN(D7470)-2),'Energy Share'!B:D,3,FALSE)),0)*HLOOKUP(C7470,'Energy Share'!$I$2:$AL$3,2,FALSE)*VLOOKUP(LEFT(D7470,6),'Energy Share'!$I$6:$J$14,2,FALSE)</f>
        <v>0</v>
      </c>
    </row>
    <row r="7471" spans="1:6" hidden="1" x14ac:dyDescent="0.3">
      <c r="A7471">
        <f>IF(IFERROR(_xlfn.NUMBERVALUE(RIGHT(D7471,2))=C7471-2000,TRUE),1,0)*_xlfn.IFNA(VLOOKUP(LEFT(RIGHT(D7471,LEN(D7471)-6),LEN(RIGHT(D7471,LEN(D7471)-6))-3),'Filter Fuel'!$A$3:$I$29,HLOOKUP(LEFT(D7471,6),'Filter Fuel'!$B$1:$I$2,2,FALSE),FALSE),1)*IF(F7471=0,0,1)</f>
        <v>0</v>
      </c>
      <c r="B7471" t="s">
        <v>2</v>
      </c>
      <c r="C7471">
        <f t="shared" si="222"/>
        <v>2044</v>
      </c>
      <c r="D7471" t="str">
        <f t="shared" si="223"/>
        <v>RESBDGELCIMP44</v>
      </c>
      <c r="E7471" t="str">
        <f>VLOOKUP(D7471,'NZ40-POPT_tech_groups'!A:B,2,FALSE)</f>
        <v>NZ40-ENE-1-RESBDG</v>
      </c>
      <c r="F7471" s="3">
        <f>_xlfn.IFNA(_xlfn.IFNA(VLOOKUP(D7471,'Energy Share'!B:D,3,FALSE),VLOOKUP(LEFT(D7471,LEN(D7471)-2),'Energy Share'!B:D,3,FALSE)),0)*HLOOKUP(C7471,'Energy Share'!$I$2:$AL$3,2,FALSE)*VLOOKUP(LEFT(D7471,6),'Energy Share'!$I$6:$J$14,2,FALSE)</f>
        <v>0</v>
      </c>
    </row>
    <row r="7472" spans="1:6" hidden="1" x14ac:dyDescent="0.3">
      <c r="A7472">
        <f>IF(IFERROR(_xlfn.NUMBERVALUE(RIGHT(D7472,2))=C7472-2000,TRUE),1,0)*_xlfn.IFNA(VLOOKUP(LEFT(RIGHT(D7472,LEN(D7472)-6),LEN(RIGHT(D7472,LEN(D7472)-6))-3),'Filter Fuel'!$A$3:$I$29,HLOOKUP(LEFT(D7472,6),'Filter Fuel'!$B$1:$I$2,2,FALSE),FALSE),1)*IF(F7472=0,0,1)</f>
        <v>0</v>
      </c>
      <c r="B7472" t="s">
        <v>2</v>
      </c>
      <c r="C7472">
        <f t="shared" si="222"/>
        <v>2044</v>
      </c>
      <c r="D7472" t="str">
        <f t="shared" si="223"/>
        <v>RESBDGELCIMP45</v>
      </c>
      <c r="E7472" t="str">
        <f>VLOOKUP(D7472,'NZ40-POPT_tech_groups'!A:B,2,FALSE)</f>
        <v>NZ40-ENE-1-RESBDG</v>
      </c>
      <c r="F7472" s="3">
        <f>_xlfn.IFNA(_xlfn.IFNA(VLOOKUP(D7472,'Energy Share'!B:D,3,FALSE),VLOOKUP(LEFT(D7472,LEN(D7472)-2),'Energy Share'!B:D,3,FALSE)),0)*HLOOKUP(C7472,'Energy Share'!$I$2:$AL$3,2,FALSE)*VLOOKUP(LEFT(D7472,6),'Energy Share'!$I$6:$J$14,2,FALSE)</f>
        <v>0</v>
      </c>
    </row>
    <row r="7473" spans="1:6" hidden="1" x14ac:dyDescent="0.3">
      <c r="A7473">
        <f>IF(IFERROR(_xlfn.NUMBERVALUE(RIGHT(D7473,2))=C7473-2000,TRUE),1,0)*_xlfn.IFNA(VLOOKUP(LEFT(RIGHT(D7473,LEN(D7473)-6),LEN(RIGHT(D7473,LEN(D7473)-6))-3),'Filter Fuel'!$A$3:$I$29,HLOOKUP(LEFT(D7473,6),'Filter Fuel'!$B$1:$I$2,2,FALSE),FALSE),1)*IF(F7473=0,0,1)</f>
        <v>0</v>
      </c>
      <c r="B7473" t="s">
        <v>2</v>
      </c>
      <c r="C7473">
        <f t="shared" si="222"/>
        <v>2044</v>
      </c>
      <c r="D7473" t="str">
        <f t="shared" si="223"/>
        <v>RESBDGELCIMP46</v>
      </c>
      <c r="E7473" t="str">
        <f>VLOOKUP(D7473,'NZ40-POPT_tech_groups'!A:B,2,FALSE)</f>
        <v>NZ40-ENE-1-RESBDG</v>
      </c>
      <c r="F7473" s="3">
        <f>_xlfn.IFNA(_xlfn.IFNA(VLOOKUP(D7473,'Energy Share'!B:D,3,FALSE),VLOOKUP(LEFT(D7473,LEN(D7473)-2),'Energy Share'!B:D,3,FALSE)),0)*HLOOKUP(C7473,'Energy Share'!$I$2:$AL$3,2,FALSE)*VLOOKUP(LEFT(D7473,6),'Energy Share'!$I$6:$J$14,2,FALSE)</f>
        <v>0</v>
      </c>
    </row>
    <row r="7474" spans="1:6" hidden="1" x14ac:dyDescent="0.3">
      <c r="A7474">
        <f>IF(IFERROR(_xlfn.NUMBERVALUE(RIGHT(D7474,2))=C7474-2000,TRUE),1,0)*_xlfn.IFNA(VLOOKUP(LEFT(RIGHT(D7474,LEN(D7474)-6),LEN(RIGHT(D7474,LEN(D7474)-6))-3),'Filter Fuel'!$A$3:$I$29,HLOOKUP(LEFT(D7474,6),'Filter Fuel'!$B$1:$I$2,2,FALSE),FALSE),1)*IF(F7474=0,0,1)</f>
        <v>0</v>
      </c>
      <c r="B7474" t="s">
        <v>2</v>
      </c>
      <c r="C7474">
        <f t="shared" si="222"/>
        <v>2044</v>
      </c>
      <c r="D7474" t="str">
        <f t="shared" si="223"/>
        <v>RESBDGELCIMP47</v>
      </c>
      <c r="E7474" t="str">
        <f>VLOOKUP(D7474,'NZ40-POPT_tech_groups'!A:B,2,FALSE)</f>
        <v>NZ40-ENE-1-RESBDG</v>
      </c>
      <c r="F7474" s="3">
        <f>_xlfn.IFNA(_xlfn.IFNA(VLOOKUP(D7474,'Energy Share'!B:D,3,FALSE),VLOOKUP(LEFT(D7474,LEN(D7474)-2),'Energy Share'!B:D,3,FALSE)),0)*HLOOKUP(C7474,'Energy Share'!$I$2:$AL$3,2,FALSE)*VLOOKUP(LEFT(D7474,6),'Energy Share'!$I$6:$J$14,2,FALSE)</f>
        <v>0</v>
      </c>
    </row>
    <row r="7475" spans="1:6" hidden="1" x14ac:dyDescent="0.3">
      <c r="A7475">
        <f>IF(IFERROR(_xlfn.NUMBERVALUE(RIGHT(D7475,2))=C7475-2000,TRUE),1,0)*_xlfn.IFNA(VLOOKUP(LEFT(RIGHT(D7475,LEN(D7475)-6),LEN(RIGHT(D7475,LEN(D7475)-6))-3),'Filter Fuel'!$A$3:$I$29,HLOOKUP(LEFT(D7475,6),'Filter Fuel'!$B$1:$I$2,2,FALSE),FALSE),1)*IF(F7475=0,0,1)</f>
        <v>0</v>
      </c>
      <c r="B7475" t="s">
        <v>2</v>
      </c>
      <c r="C7475">
        <f t="shared" si="222"/>
        <v>2044</v>
      </c>
      <c r="D7475" t="str">
        <f t="shared" si="223"/>
        <v>RESBDGELCIMP48</v>
      </c>
      <c r="E7475" t="str">
        <f>VLOOKUP(D7475,'NZ40-POPT_tech_groups'!A:B,2,FALSE)</f>
        <v>NZ40-ENE-1-RESBDG</v>
      </c>
      <c r="F7475" s="3">
        <f>_xlfn.IFNA(_xlfn.IFNA(VLOOKUP(D7475,'Energy Share'!B:D,3,FALSE),VLOOKUP(LEFT(D7475,LEN(D7475)-2),'Energy Share'!B:D,3,FALSE)),0)*HLOOKUP(C7475,'Energy Share'!$I$2:$AL$3,2,FALSE)*VLOOKUP(LEFT(D7475,6),'Energy Share'!$I$6:$J$14,2,FALSE)</f>
        <v>0</v>
      </c>
    </row>
    <row r="7476" spans="1:6" hidden="1" x14ac:dyDescent="0.3">
      <c r="A7476">
        <f>IF(IFERROR(_xlfn.NUMBERVALUE(RIGHT(D7476,2))=C7476-2000,TRUE),1,0)*_xlfn.IFNA(VLOOKUP(LEFT(RIGHT(D7476,LEN(D7476)-6),LEN(RIGHT(D7476,LEN(D7476)-6))-3),'Filter Fuel'!$A$3:$I$29,HLOOKUP(LEFT(D7476,6),'Filter Fuel'!$B$1:$I$2,2,FALSE),FALSE),1)*IF(F7476=0,0,1)</f>
        <v>0</v>
      </c>
      <c r="B7476" t="s">
        <v>2</v>
      </c>
      <c r="C7476">
        <f t="shared" si="222"/>
        <v>2044</v>
      </c>
      <c r="D7476" t="str">
        <f t="shared" si="223"/>
        <v>RESBDGELCIMP49</v>
      </c>
      <c r="E7476" t="str">
        <f>VLOOKUP(D7476,'NZ40-POPT_tech_groups'!A:B,2,FALSE)</f>
        <v>NZ40-ENE-1-RESBDG</v>
      </c>
      <c r="F7476" s="3">
        <f>_xlfn.IFNA(_xlfn.IFNA(VLOOKUP(D7476,'Energy Share'!B:D,3,FALSE),VLOOKUP(LEFT(D7476,LEN(D7476)-2),'Energy Share'!B:D,3,FALSE)),0)*HLOOKUP(C7476,'Energy Share'!$I$2:$AL$3,2,FALSE)*VLOOKUP(LEFT(D7476,6),'Energy Share'!$I$6:$J$14,2,FALSE)</f>
        <v>0</v>
      </c>
    </row>
    <row r="7477" spans="1:6" hidden="1" x14ac:dyDescent="0.3">
      <c r="A7477">
        <f>IF(IFERROR(_xlfn.NUMBERVALUE(RIGHT(D7477,2))=C7477-2000,TRUE),1,0)*_xlfn.IFNA(VLOOKUP(LEFT(RIGHT(D7477,LEN(D7477)-6),LEN(RIGHT(D7477,LEN(D7477)-6))-3),'Filter Fuel'!$A$3:$I$29,HLOOKUP(LEFT(D7477,6),'Filter Fuel'!$B$1:$I$2,2,FALSE),FALSE),1)*IF(F7477=0,0,1)</f>
        <v>0</v>
      </c>
      <c r="B7477" t="s">
        <v>2</v>
      </c>
      <c r="C7477">
        <f t="shared" si="222"/>
        <v>2044</v>
      </c>
      <c r="D7477" t="str">
        <f t="shared" si="223"/>
        <v>RESBDGELCIMP50</v>
      </c>
      <c r="E7477" t="str">
        <f>VLOOKUP(D7477,'NZ40-POPT_tech_groups'!A:B,2,FALSE)</f>
        <v>NZ40-ENE-1-RESBDG</v>
      </c>
      <c r="F7477" s="3">
        <f>_xlfn.IFNA(_xlfn.IFNA(VLOOKUP(D7477,'Energy Share'!B:D,3,FALSE),VLOOKUP(LEFT(D7477,LEN(D7477)-2),'Energy Share'!B:D,3,FALSE)),0)*HLOOKUP(C7477,'Energy Share'!$I$2:$AL$3,2,FALSE)*VLOOKUP(LEFT(D7477,6),'Energy Share'!$I$6:$J$14,2,FALSE)</f>
        <v>0</v>
      </c>
    </row>
    <row r="7478" spans="1:6" hidden="1" x14ac:dyDescent="0.3">
      <c r="A7478">
        <f>IF(IFERROR(_xlfn.NUMBERVALUE(RIGHT(D7478,2))=C7478-2000,TRUE),1,0)*_xlfn.IFNA(VLOOKUP(LEFT(RIGHT(D7478,LEN(D7478)-6),LEN(RIGHT(D7478,LEN(D7478)-6))-3),'Filter Fuel'!$A$3:$I$29,HLOOKUP(LEFT(D7478,6),'Filter Fuel'!$B$1:$I$2,2,FALSE),FALSE),1)*IF(F7478=0,0,1)</f>
        <v>0</v>
      </c>
      <c r="B7478" t="s">
        <v>2</v>
      </c>
      <c r="C7478">
        <f t="shared" si="222"/>
        <v>2044</v>
      </c>
      <c r="D7478" t="str">
        <f t="shared" si="223"/>
        <v>FRETRAETHIMP</v>
      </c>
      <c r="E7478" t="str">
        <f>VLOOKUP(D7478,'NZ40-POPT_tech_groups'!A:B,2,FALSE)</f>
        <v>NZ40-ENE-1-FRETRA</v>
      </c>
      <c r="F7478" s="3">
        <f>_xlfn.IFNA(_xlfn.IFNA(VLOOKUP(D7478,'Energy Share'!B:D,3,FALSE),VLOOKUP(LEFT(D7478,LEN(D7478)-2),'Energy Share'!B:D,3,FALSE)),0)*HLOOKUP(C7478,'Energy Share'!$I$2:$AL$3,2,FALSE)*VLOOKUP(LEFT(D7478,6),'Energy Share'!$I$6:$J$14,2,FALSE)</f>
        <v>0</v>
      </c>
    </row>
    <row r="7479" spans="1:6" hidden="1" x14ac:dyDescent="0.3">
      <c r="A7479">
        <f>IF(IFERROR(_xlfn.NUMBERVALUE(RIGHT(D7479,2))=C7479-2000,TRUE),1,0)*_xlfn.IFNA(VLOOKUP(LEFT(RIGHT(D7479,LEN(D7479)-6),LEN(RIGHT(D7479,LEN(D7479)-6))-3),'Filter Fuel'!$A$3:$I$29,HLOOKUP(LEFT(D7479,6),'Filter Fuel'!$B$1:$I$2,2,FALSE),FALSE),1)*IF(F7479=0,0,1)</f>
        <v>0</v>
      </c>
      <c r="B7479" t="s">
        <v>2</v>
      </c>
      <c r="C7479">
        <f t="shared" si="222"/>
        <v>2044</v>
      </c>
      <c r="D7479" t="str">
        <f t="shared" si="223"/>
        <v>PASTRAETHIMP</v>
      </c>
      <c r="E7479" t="str">
        <f>VLOOKUP(D7479,'NZ40-POPT_tech_groups'!A:B,2,FALSE)</f>
        <v>NZ40-ENE-1-PASTRA</v>
      </c>
      <c r="F7479" s="3">
        <f>_xlfn.IFNA(_xlfn.IFNA(VLOOKUP(D7479,'Energy Share'!B:D,3,FALSE),VLOOKUP(LEFT(D7479,LEN(D7479)-2),'Energy Share'!B:D,3,FALSE)),0)*HLOOKUP(C7479,'Energy Share'!$I$2:$AL$3,2,FALSE)*VLOOKUP(LEFT(D7479,6),'Energy Share'!$I$6:$J$14,2,FALSE)</f>
        <v>0</v>
      </c>
    </row>
    <row r="7480" spans="1:6" hidden="1" x14ac:dyDescent="0.3">
      <c r="A7480">
        <f>IF(IFERROR(_xlfn.NUMBERVALUE(RIGHT(D7480,2))=C7480-2000,TRUE),1,0)*_xlfn.IFNA(VLOOKUP(LEFT(RIGHT(D7480,LEN(D7480)-6),LEN(RIGHT(D7480,LEN(D7480)-6))-3),'Filter Fuel'!$A$3:$I$29,HLOOKUP(LEFT(D7480,6),'Filter Fuel'!$B$1:$I$2,2,FALSE),FALSE),1)*IF(F7480=0,0,1)</f>
        <v>0</v>
      </c>
      <c r="B7480" t="s">
        <v>2</v>
      </c>
      <c r="C7480">
        <f t="shared" si="222"/>
        <v>2044</v>
      </c>
      <c r="D7480" t="str">
        <f t="shared" si="223"/>
        <v>PUBTRAETHIMP</v>
      </c>
      <c r="E7480" t="str">
        <f>VLOOKUP(D7480,'NZ40-POPT_tech_groups'!A:B,2,FALSE)</f>
        <v>NZ40-ENE-1-PUBTRA</v>
      </c>
      <c r="F7480" s="3">
        <f>_xlfn.IFNA(_xlfn.IFNA(VLOOKUP(D7480,'Energy Share'!B:D,3,FALSE),VLOOKUP(LEFT(D7480,LEN(D7480)-2),'Energy Share'!B:D,3,FALSE)),0)*HLOOKUP(C7480,'Energy Share'!$I$2:$AL$3,2,FALSE)*VLOOKUP(LEFT(D7480,6),'Energy Share'!$I$6:$J$14,2,FALSE)</f>
        <v>0</v>
      </c>
    </row>
    <row r="7481" spans="1:6" hidden="1" x14ac:dyDescent="0.3">
      <c r="A7481">
        <f>IF(IFERROR(_xlfn.NUMBERVALUE(RIGHT(D7481,2))=C7481-2000,TRUE),1,0)*_xlfn.IFNA(VLOOKUP(LEFT(RIGHT(D7481,LEN(D7481)-6),LEN(RIGHT(D7481,LEN(D7481)-6))-3),'Filter Fuel'!$A$3:$I$29,HLOOKUP(LEFT(D7481,6),'Filter Fuel'!$B$1:$I$2,2,FALSE),FALSE),1)*IF(F7481=0,0,1)</f>
        <v>0</v>
      </c>
      <c r="B7481" t="s">
        <v>2</v>
      </c>
      <c r="C7481">
        <f t="shared" si="222"/>
        <v>2044</v>
      </c>
      <c r="D7481" t="str">
        <f t="shared" si="223"/>
        <v>COMBDGETHOSIMP</v>
      </c>
      <c r="E7481" t="str">
        <f>VLOOKUP(D7481,'NZ40-POPT_tech_groups'!A:B,2,FALSE)</f>
        <v>NZ40-ENE-1-COMBDG</v>
      </c>
      <c r="F7481" s="3">
        <f>_xlfn.IFNA(_xlfn.IFNA(VLOOKUP(D7481,'Energy Share'!B:D,3,FALSE),VLOOKUP(LEFT(D7481,LEN(D7481)-2),'Energy Share'!B:D,3,FALSE)),0)*HLOOKUP(C7481,'Energy Share'!$I$2:$AL$3,2,FALSE)*VLOOKUP(LEFT(D7481,6),'Energy Share'!$I$6:$J$14,2,FALSE)</f>
        <v>0</v>
      </c>
    </row>
    <row r="7482" spans="1:6" hidden="1" x14ac:dyDescent="0.3">
      <c r="A7482">
        <f>IF(IFERROR(_xlfn.NUMBERVALUE(RIGHT(D7482,2))=C7482-2000,TRUE),1,0)*_xlfn.IFNA(VLOOKUP(LEFT(RIGHT(D7482,LEN(D7482)-6),LEN(RIGHT(D7482,LEN(D7482)-6))-3),'Filter Fuel'!$A$3:$I$29,HLOOKUP(LEFT(D7482,6),'Filter Fuel'!$B$1:$I$2,2,FALSE),FALSE),1)*IF(F7482=0,0,1)</f>
        <v>0</v>
      </c>
      <c r="B7482" t="s">
        <v>2</v>
      </c>
      <c r="C7482">
        <f t="shared" si="222"/>
        <v>2044</v>
      </c>
      <c r="D7482" t="str">
        <f t="shared" si="223"/>
        <v>INDBDGETHOSIMP</v>
      </c>
      <c r="E7482" t="str">
        <f>VLOOKUP(D7482,'NZ40-POPT_tech_groups'!A:B,2,FALSE)</f>
        <v>NZ40-ENE-1-INDBDG</v>
      </c>
      <c r="F7482" s="3">
        <f>_xlfn.IFNA(_xlfn.IFNA(VLOOKUP(D7482,'Energy Share'!B:D,3,FALSE),VLOOKUP(LEFT(D7482,LEN(D7482)-2),'Energy Share'!B:D,3,FALSE)),0)*HLOOKUP(C7482,'Energy Share'!$I$2:$AL$3,2,FALSE)*VLOOKUP(LEFT(D7482,6),'Energy Share'!$I$6:$J$14,2,FALSE)</f>
        <v>0</v>
      </c>
    </row>
    <row r="7483" spans="1:6" hidden="1" x14ac:dyDescent="0.3">
      <c r="A7483">
        <f>IF(IFERROR(_xlfn.NUMBERVALUE(RIGHT(D7483,2))=C7483-2000,TRUE),1,0)*_xlfn.IFNA(VLOOKUP(LEFT(RIGHT(D7483,LEN(D7483)-6),LEN(RIGHT(D7483,LEN(D7483)-6))-3),'Filter Fuel'!$A$3:$I$29,HLOOKUP(LEFT(D7483,6),'Filter Fuel'!$B$1:$I$2,2,FALSE),FALSE),1)*IF(F7483=0,0,1)</f>
        <v>0</v>
      </c>
      <c r="B7483" t="s">
        <v>2</v>
      </c>
      <c r="C7483">
        <f t="shared" si="222"/>
        <v>2044</v>
      </c>
      <c r="D7483" t="str">
        <f t="shared" si="223"/>
        <v>PUBBDGETHOSIMP</v>
      </c>
      <c r="E7483" t="str">
        <f>VLOOKUP(D7483,'NZ40-POPT_tech_groups'!A:B,2,FALSE)</f>
        <v>NZ40-ENE-1-PUBBDG</v>
      </c>
      <c r="F7483" s="3">
        <f>_xlfn.IFNA(_xlfn.IFNA(VLOOKUP(D7483,'Energy Share'!B:D,3,FALSE),VLOOKUP(LEFT(D7483,LEN(D7483)-2),'Energy Share'!B:D,3,FALSE)),0)*HLOOKUP(C7483,'Energy Share'!$I$2:$AL$3,2,FALSE)*VLOOKUP(LEFT(D7483,6),'Energy Share'!$I$6:$J$14,2,FALSE)</f>
        <v>0</v>
      </c>
    </row>
    <row r="7484" spans="1:6" hidden="1" x14ac:dyDescent="0.3">
      <c r="A7484">
        <f>IF(IFERROR(_xlfn.NUMBERVALUE(RIGHT(D7484,2))=C7484-2000,TRUE),1,0)*_xlfn.IFNA(VLOOKUP(LEFT(RIGHT(D7484,LEN(D7484)-6),LEN(RIGHT(D7484,LEN(D7484)-6))-3),'Filter Fuel'!$A$3:$I$29,HLOOKUP(LEFT(D7484,6),'Filter Fuel'!$B$1:$I$2,2,FALSE),FALSE),1)*IF(F7484=0,0,1)</f>
        <v>0</v>
      </c>
      <c r="B7484" t="s">
        <v>2</v>
      </c>
      <c r="C7484">
        <f t="shared" si="222"/>
        <v>2044</v>
      </c>
      <c r="D7484" t="str">
        <f t="shared" si="223"/>
        <v>RESBDGETHOSIMP</v>
      </c>
      <c r="E7484" t="str">
        <f>VLOOKUP(D7484,'NZ40-POPT_tech_groups'!A:B,2,FALSE)</f>
        <v>NZ40-ENE-1-RESBDG</v>
      </c>
      <c r="F7484" s="3">
        <f>_xlfn.IFNA(_xlfn.IFNA(VLOOKUP(D7484,'Energy Share'!B:D,3,FALSE),VLOOKUP(LEFT(D7484,LEN(D7484)-2),'Energy Share'!B:D,3,FALSE)),0)*HLOOKUP(C7484,'Energy Share'!$I$2:$AL$3,2,FALSE)*VLOOKUP(LEFT(D7484,6),'Energy Share'!$I$6:$J$14,2,FALSE)</f>
        <v>0</v>
      </c>
    </row>
    <row r="7485" spans="1:6" hidden="1" x14ac:dyDescent="0.3">
      <c r="A7485">
        <f>IF(IFERROR(_xlfn.NUMBERVALUE(RIGHT(D7485,2))=C7485-2000,TRUE),1,0)*_xlfn.IFNA(VLOOKUP(LEFT(RIGHT(D7485,LEN(D7485)-6),LEN(RIGHT(D7485,LEN(D7485)-6))-3),'Filter Fuel'!$A$3:$I$29,HLOOKUP(LEFT(D7485,6),'Filter Fuel'!$B$1:$I$2,2,FALSE),FALSE),1)*IF(F7485=0,0,1)</f>
        <v>0</v>
      </c>
      <c r="B7485" t="s">
        <v>2</v>
      </c>
      <c r="C7485">
        <f t="shared" si="222"/>
        <v>2044</v>
      </c>
      <c r="D7485" t="str">
        <f t="shared" si="223"/>
        <v>FRETRAFTDSLIMP</v>
      </c>
      <c r="E7485" t="str">
        <f>VLOOKUP(D7485,'NZ40-POPT_tech_groups'!A:B,2,FALSE)</f>
        <v>NZ40-ENE-1-FRETRA</v>
      </c>
      <c r="F7485" s="3">
        <f>_xlfn.IFNA(_xlfn.IFNA(VLOOKUP(D7485,'Energy Share'!B:D,3,FALSE),VLOOKUP(LEFT(D7485,LEN(D7485)-2),'Energy Share'!B:D,3,FALSE)),0)*HLOOKUP(C7485,'Energy Share'!$I$2:$AL$3,2,FALSE)*VLOOKUP(LEFT(D7485,6),'Energy Share'!$I$6:$J$14,2,FALSE)</f>
        <v>0</v>
      </c>
    </row>
    <row r="7486" spans="1:6" hidden="1" x14ac:dyDescent="0.3">
      <c r="A7486">
        <f>IF(IFERROR(_xlfn.NUMBERVALUE(RIGHT(D7486,2))=C7486-2000,TRUE),1,0)*_xlfn.IFNA(VLOOKUP(LEFT(RIGHT(D7486,LEN(D7486)-6),LEN(RIGHT(D7486,LEN(D7486)-6))-3),'Filter Fuel'!$A$3:$I$29,HLOOKUP(LEFT(D7486,6),'Filter Fuel'!$B$1:$I$2,2,FALSE),FALSE),1)*IF(F7486=0,0,1)</f>
        <v>0</v>
      </c>
      <c r="B7486" t="s">
        <v>2</v>
      </c>
      <c r="C7486">
        <f t="shared" si="222"/>
        <v>2044</v>
      </c>
      <c r="D7486" t="str">
        <f t="shared" si="223"/>
        <v>PUBTRAFTDSLIMP</v>
      </c>
      <c r="E7486" t="str">
        <f>VLOOKUP(D7486,'NZ40-POPT_tech_groups'!A:B,2,FALSE)</f>
        <v>NZ40-ENE-1-PUBTRA</v>
      </c>
      <c r="F7486" s="3">
        <f>_xlfn.IFNA(_xlfn.IFNA(VLOOKUP(D7486,'Energy Share'!B:D,3,FALSE),VLOOKUP(LEFT(D7486,LEN(D7486)-2),'Energy Share'!B:D,3,FALSE)),0)*HLOOKUP(C7486,'Energy Share'!$I$2:$AL$3,2,FALSE)*VLOOKUP(LEFT(D7486,6),'Energy Share'!$I$6:$J$14,2,FALSE)</f>
        <v>0</v>
      </c>
    </row>
    <row r="7487" spans="1:6" hidden="1" x14ac:dyDescent="0.3">
      <c r="A7487">
        <f>IF(IFERROR(_xlfn.NUMBERVALUE(RIGHT(D7487,2))=C7487-2000,TRUE),1,0)*_xlfn.IFNA(VLOOKUP(LEFT(RIGHT(D7487,LEN(D7487)-6),LEN(RIGHT(D7487,LEN(D7487)-6))-3),'Filter Fuel'!$A$3:$I$29,HLOOKUP(LEFT(D7487,6),'Filter Fuel'!$B$1:$I$2,2,FALSE),FALSE),1)*IF(F7487=0,0,1)</f>
        <v>0</v>
      </c>
      <c r="B7487" t="s">
        <v>2</v>
      </c>
      <c r="C7487">
        <f t="shared" si="222"/>
        <v>2044</v>
      </c>
      <c r="D7487" t="str">
        <f t="shared" si="223"/>
        <v>FRETRAGASIMP</v>
      </c>
      <c r="E7487" t="str">
        <f>VLOOKUP(D7487,'NZ40-POPT_tech_groups'!A:B,2,FALSE)</f>
        <v>NZ40-ENE-1-FRETRA</v>
      </c>
      <c r="F7487" s="3">
        <f>_xlfn.IFNA(_xlfn.IFNA(VLOOKUP(D7487,'Energy Share'!B:D,3,FALSE),VLOOKUP(LEFT(D7487,LEN(D7487)-2),'Energy Share'!B:D,3,FALSE)),0)*HLOOKUP(C7487,'Energy Share'!$I$2:$AL$3,2,FALSE)*VLOOKUP(LEFT(D7487,6),'Energy Share'!$I$6:$J$14,2,FALSE)</f>
        <v>0</v>
      </c>
    </row>
    <row r="7488" spans="1:6" hidden="1" x14ac:dyDescent="0.3">
      <c r="A7488">
        <f>IF(IFERROR(_xlfn.NUMBERVALUE(RIGHT(D7488,2))=C7488-2000,TRUE),1,0)*_xlfn.IFNA(VLOOKUP(LEFT(RIGHT(D7488,LEN(D7488)-6),LEN(RIGHT(D7488,LEN(D7488)-6))-3),'Filter Fuel'!$A$3:$I$29,HLOOKUP(LEFT(D7488,6),'Filter Fuel'!$B$1:$I$2,2,FALSE),FALSE),1)*IF(F7488=0,0,1)</f>
        <v>0</v>
      </c>
      <c r="B7488" t="s">
        <v>2</v>
      </c>
      <c r="C7488">
        <f t="shared" si="222"/>
        <v>2044</v>
      </c>
      <c r="D7488" t="str">
        <f t="shared" si="223"/>
        <v>PASTRAGASIMP</v>
      </c>
      <c r="E7488" t="str">
        <f>VLOOKUP(D7488,'NZ40-POPT_tech_groups'!A:B,2,FALSE)</f>
        <v>NZ40-ENE-1-PASTRA</v>
      </c>
      <c r="F7488" s="3">
        <f>_xlfn.IFNA(_xlfn.IFNA(VLOOKUP(D7488,'Energy Share'!B:D,3,FALSE),VLOOKUP(LEFT(D7488,LEN(D7488)-2),'Energy Share'!B:D,3,FALSE)),0)*HLOOKUP(C7488,'Energy Share'!$I$2:$AL$3,2,FALSE)*VLOOKUP(LEFT(D7488,6),'Energy Share'!$I$6:$J$14,2,FALSE)</f>
        <v>0</v>
      </c>
    </row>
    <row r="7489" spans="1:6" hidden="1" x14ac:dyDescent="0.3">
      <c r="A7489">
        <f>IF(IFERROR(_xlfn.NUMBERVALUE(RIGHT(D7489,2))=C7489-2000,TRUE),1,0)*_xlfn.IFNA(VLOOKUP(LEFT(RIGHT(D7489,LEN(D7489)-6),LEN(RIGHT(D7489,LEN(D7489)-6))-3),'Filter Fuel'!$A$3:$I$29,HLOOKUP(LEFT(D7489,6),'Filter Fuel'!$B$1:$I$2,2,FALSE),FALSE),1)*IF(F7489=0,0,1)</f>
        <v>0</v>
      </c>
      <c r="B7489" t="s">
        <v>2</v>
      </c>
      <c r="C7489">
        <f t="shared" si="222"/>
        <v>2044</v>
      </c>
      <c r="D7489" t="str">
        <f t="shared" si="223"/>
        <v>PUBTRAGASIMP</v>
      </c>
      <c r="E7489" t="str">
        <f>VLOOKUP(D7489,'NZ40-POPT_tech_groups'!A:B,2,FALSE)</f>
        <v>NZ40-ENE-1-PUBTRA</v>
      </c>
      <c r="F7489" s="3">
        <f>_xlfn.IFNA(_xlfn.IFNA(VLOOKUP(D7489,'Energy Share'!B:D,3,FALSE),VLOOKUP(LEFT(D7489,LEN(D7489)-2),'Energy Share'!B:D,3,FALSE)),0)*HLOOKUP(C7489,'Energy Share'!$I$2:$AL$3,2,FALSE)*VLOOKUP(LEFT(D7489,6),'Energy Share'!$I$6:$J$14,2,FALSE)</f>
        <v>0</v>
      </c>
    </row>
    <row r="7490" spans="1:6" hidden="1" x14ac:dyDescent="0.3">
      <c r="A7490">
        <f>IF(IFERROR(_xlfn.NUMBERVALUE(RIGHT(D7490,2))=C7490-2000,TRUE),1,0)*_xlfn.IFNA(VLOOKUP(LEFT(RIGHT(D7490,LEN(D7490)-6),LEN(RIGHT(D7490,LEN(D7490)-6))-3),'Filter Fuel'!$A$3:$I$29,HLOOKUP(LEFT(D7490,6),'Filter Fuel'!$B$1:$I$2,2,FALSE),FALSE),1)*IF(F7490=0,0,1)</f>
        <v>0</v>
      </c>
      <c r="B7490" t="s">
        <v>2</v>
      </c>
      <c r="C7490">
        <f t="shared" si="222"/>
        <v>2044</v>
      </c>
      <c r="D7490" t="str">
        <f t="shared" si="223"/>
        <v>COMBDGGEOIMP</v>
      </c>
      <c r="E7490" t="str">
        <f>VLOOKUP(D7490,'NZ40-POPT_tech_groups'!A:B,2,FALSE)</f>
        <v>NZ40-ENE-1-COMBDG</v>
      </c>
      <c r="F7490" s="3">
        <f>_xlfn.IFNA(_xlfn.IFNA(VLOOKUP(D7490,'Energy Share'!B:D,3,FALSE),VLOOKUP(LEFT(D7490,LEN(D7490)-2),'Energy Share'!B:D,3,FALSE)),0)*HLOOKUP(C7490,'Energy Share'!$I$2:$AL$3,2,FALSE)*VLOOKUP(LEFT(D7490,6),'Energy Share'!$I$6:$J$14,2,FALSE)</f>
        <v>0</v>
      </c>
    </row>
    <row r="7491" spans="1:6" hidden="1" x14ac:dyDescent="0.3">
      <c r="A7491">
        <f>IF(IFERROR(_xlfn.NUMBERVALUE(RIGHT(D7491,2))=C7491-2000,TRUE),1,0)*_xlfn.IFNA(VLOOKUP(LEFT(RIGHT(D7491,LEN(D7491)-6),LEN(RIGHT(D7491,LEN(D7491)-6))-3),'Filter Fuel'!$A$3:$I$29,HLOOKUP(LEFT(D7491,6),'Filter Fuel'!$B$1:$I$2,2,FALSE),FALSE),1)*IF(F7491=0,0,1)</f>
        <v>0</v>
      </c>
      <c r="B7491" t="s">
        <v>2</v>
      </c>
      <c r="C7491">
        <f t="shared" si="222"/>
        <v>2044</v>
      </c>
      <c r="D7491" t="str">
        <f t="shared" si="223"/>
        <v>PUBBDGGEOIMP</v>
      </c>
      <c r="E7491" t="str">
        <f>VLOOKUP(D7491,'NZ40-POPT_tech_groups'!A:B,2,FALSE)</f>
        <v>NZ40-ENE-1-PUBBDG</v>
      </c>
      <c r="F7491" s="3">
        <f>_xlfn.IFNA(_xlfn.IFNA(VLOOKUP(D7491,'Energy Share'!B:D,3,FALSE),VLOOKUP(LEFT(D7491,LEN(D7491)-2),'Energy Share'!B:D,3,FALSE)),0)*HLOOKUP(C7491,'Energy Share'!$I$2:$AL$3,2,FALSE)*VLOOKUP(LEFT(D7491,6),'Energy Share'!$I$6:$J$14,2,FALSE)</f>
        <v>0</v>
      </c>
    </row>
    <row r="7492" spans="1:6" hidden="1" x14ac:dyDescent="0.3">
      <c r="A7492">
        <f>IF(IFERROR(_xlfn.NUMBERVALUE(RIGHT(D7492,2))=C7492-2000,TRUE),1,0)*_xlfn.IFNA(VLOOKUP(LEFT(RIGHT(D7492,LEN(D7492)-6),LEN(RIGHT(D7492,LEN(D7492)-6))-3),'Filter Fuel'!$A$3:$I$29,HLOOKUP(LEFT(D7492,6),'Filter Fuel'!$B$1:$I$2,2,FALSE),FALSE),1)*IF(F7492=0,0,1)</f>
        <v>0</v>
      </c>
      <c r="B7492" t="s">
        <v>2</v>
      </c>
      <c r="C7492">
        <f t="shared" si="222"/>
        <v>2044</v>
      </c>
      <c r="D7492" t="str">
        <f t="shared" si="223"/>
        <v>RESBDGGEOIMP</v>
      </c>
      <c r="E7492" t="str">
        <f>VLOOKUP(D7492,'NZ40-POPT_tech_groups'!A:B,2,FALSE)</f>
        <v>NZ40-ENE-1-RESBDG</v>
      </c>
      <c r="F7492" s="3">
        <f>_xlfn.IFNA(_xlfn.IFNA(VLOOKUP(D7492,'Energy Share'!B:D,3,FALSE),VLOOKUP(LEFT(D7492,LEN(D7492)-2),'Energy Share'!B:D,3,FALSE)),0)*HLOOKUP(C7492,'Energy Share'!$I$2:$AL$3,2,FALSE)*VLOOKUP(LEFT(D7492,6),'Energy Share'!$I$6:$J$14,2,FALSE)</f>
        <v>0</v>
      </c>
    </row>
    <row r="7493" spans="1:6" hidden="1" x14ac:dyDescent="0.3">
      <c r="A7493">
        <f>IF(IFERROR(_xlfn.NUMBERVALUE(RIGHT(D7493,2))=C7493-2000,TRUE),1,0)*_xlfn.IFNA(VLOOKUP(LEFT(RIGHT(D7493,LEN(D7493)-6),LEN(RIGHT(D7493,LEN(D7493)-6))-3),'Filter Fuel'!$A$3:$I$29,HLOOKUP(LEFT(D7493,6),'Filter Fuel'!$B$1:$I$2,2,FALSE),FALSE),1)*IF(F7493=0,0,1)</f>
        <v>0</v>
      </c>
      <c r="B7493" t="s">
        <v>2</v>
      </c>
      <c r="C7493">
        <f t="shared" si="222"/>
        <v>2044</v>
      </c>
      <c r="D7493" t="str">
        <f t="shared" si="223"/>
        <v>COMBDGHFOIMP</v>
      </c>
      <c r="E7493" t="str">
        <f>VLOOKUP(D7493,'NZ40-POPT_tech_groups'!A:B,2,FALSE)</f>
        <v>NZ40-ENE-1-COMBDG</v>
      </c>
      <c r="F7493" s="3">
        <f>_xlfn.IFNA(_xlfn.IFNA(VLOOKUP(D7493,'Energy Share'!B:D,3,FALSE),VLOOKUP(LEFT(D7493,LEN(D7493)-2),'Energy Share'!B:D,3,FALSE)),0)*HLOOKUP(C7493,'Energy Share'!$I$2:$AL$3,2,FALSE)*VLOOKUP(LEFT(D7493,6),'Energy Share'!$I$6:$J$14,2,FALSE)</f>
        <v>0</v>
      </c>
    </row>
    <row r="7494" spans="1:6" hidden="1" x14ac:dyDescent="0.3">
      <c r="A7494">
        <f>IF(IFERROR(_xlfn.NUMBERVALUE(RIGHT(D7494,2))=C7494-2000,TRUE),1,0)*_xlfn.IFNA(VLOOKUP(LEFT(RIGHT(D7494,LEN(D7494)-6),LEN(RIGHT(D7494,LEN(D7494)-6))-3),'Filter Fuel'!$A$3:$I$29,HLOOKUP(LEFT(D7494,6),'Filter Fuel'!$B$1:$I$2,2,FALSE),FALSE),1)*IF(F7494=0,0,1)</f>
        <v>0</v>
      </c>
      <c r="B7494" t="s">
        <v>2</v>
      </c>
      <c r="C7494">
        <f t="shared" si="222"/>
        <v>2044</v>
      </c>
      <c r="D7494" t="str">
        <f t="shared" si="223"/>
        <v>FRETRAHFOIMP</v>
      </c>
      <c r="E7494" t="str">
        <f>VLOOKUP(D7494,'NZ40-POPT_tech_groups'!A:B,2,FALSE)</f>
        <v>NZ40-ENE-1-FRETRA</v>
      </c>
      <c r="F7494" s="3">
        <f>_xlfn.IFNA(_xlfn.IFNA(VLOOKUP(D7494,'Energy Share'!B:D,3,FALSE),VLOOKUP(LEFT(D7494,LEN(D7494)-2),'Energy Share'!B:D,3,FALSE)),0)*HLOOKUP(C7494,'Energy Share'!$I$2:$AL$3,2,FALSE)*VLOOKUP(LEFT(D7494,6),'Energy Share'!$I$6:$J$14,2,FALSE)</f>
        <v>0</v>
      </c>
    </row>
    <row r="7495" spans="1:6" hidden="1" x14ac:dyDescent="0.3">
      <c r="A7495">
        <f>IF(IFERROR(_xlfn.NUMBERVALUE(RIGHT(D7495,2))=C7495-2000,TRUE),1,0)*_xlfn.IFNA(VLOOKUP(LEFT(RIGHT(D7495,LEN(D7495)-6),LEN(RIGHT(D7495,LEN(D7495)-6))-3),'Filter Fuel'!$A$3:$I$29,HLOOKUP(LEFT(D7495,6),'Filter Fuel'!$B$1:$I$2,2,FALSE),FALSE),1)*IF(F7495=0,0,1)</f>
        <v>0</v>
      </c>
      <c r="B7495" t="s">
        <v>2</v>
      </c>
      <c r="C7495">
        <f t="shared" si="222"/>
        <v>2044</v>
      </c>
      <c r="D7495" t="str">
        <f t="shared" si="223"/>
        <v>INDBDGHFOIMP</v>
      </c>
      <c r="E7495" t="str">
        <f>VLOOKUP(D7495,'NZ40-POPT_tech_groups'!A:B,2,FALSE)</f>
        <v>NZ40-ENE-1-INDBDG</v>
      </c>
      <c r="F7495" s="3">
        <f>_xlfn.IFNA(_xlfn.IFNA(VLOOKUP(D7495,'Energy Share'!B:D,3,FALSE),VLOOKUP(LEFT(D7495,LEN(D7495)-2),'Energy Share'!B:D,3,FALSE)),0)*HLOOKUP(C7495,'Energy Share'!$I$2:$AL$3,2,FALSE)*VLOOKUP(LEFT(D7495,6),'Energy Share'!$I$6:$J$14,2,FALSE)</f>
        <v>0</v>
      </c>
    </row>
    <row r="7496" spans="1:6" hidden="1" x14ac:dyDescent="0.3">
      <c r="A7496">
        <f>IF(IFERROR(_xlfn.NUMBERVALUE(RIGHT(D7496,2))=C7496-2000,TRUE),1,0)*_xlfn.IFNA(VLOOKUP(LEFT(RIGHT(D7496,LEN(D7496)-6),LEN(RIGHT(D7496,LEN(D7496)-6))-3),'Filter Fuel'!$A$3:$I$29,HLOOKUP(LEFT(D7496,6),'Filter Fuel'!$B$1:$I$2,2,FALSE),FALSE),1)*IF(F7496=0,0,1)</f>
        <v>0</v>
      </c>
      <c r="B7496" t="s">
        <v>2</v>
      </c>
      <c r="C7496">
        <f t="shared" si="222"/>
        <v>2044</v>
      </c>
      <c r="D7496" t="str">
        <f t="shared" si="223"/>
        <v>PUBBDGHFOIMP</v>
      </c>
      <c r="E7496" t="str">
        <f>VLOOKUP(D7496,'NZ40-POPT_tech_groups'!A:B,2,FALSE)</f>
        <v>NZ40-ENE-1-PUBBDG</v>
      </c>
      <c r="F7496" s="3">
        <f>_xlfn.IFNA(_xlfn.IFNA(VLOOKUP(D7496,'Energy Share'!B:D,3,FALSE),VLOOKUP(LEFT(D7496,LEN(D7496)-2),'Energy Share'!B:D,3,FALSE)),0)*HLOOKUP(C7496,'Energy Share'!$I$2:$AL$3,2,FALSE)*VLOOKUP(LEFT(D7496,6),'Energy Share'!$I$6:$J$14,2,FALSE)</f>
        <v>0</v>
      </c>
    </row>
    <row r="7497" spans="1:6" hidden="1" x14ac:dyDescent="0.3">
      <c r="A7497">
        <f>IF(IFERROR(_xlfn.NUMBERVALUE(RIGHT(D7497,2))=C7497-2000,TRUE),1,0)*_xlfn.IFNA(VLOOKUP(LEFT(RIGHT(D7497,LEN(D7497)-6),LEN(RIGHT(D7497,LEN(D7497)-6))-3),'Filter Fuel'!$A$3:$I$29,HLOOKUP(LEFT(D7497,6),'Filter Fuel'!$B$1:$I$2,2,FALSE),FALSE),1)*IF(F7497=0,0,1)</f>
        <v>0</v>
      </c>
      <c r="B7497" t="s">
        <v>2</v>
      </c>
      <c r="C7497">
        <f t="shared" si="222"/>
        <v>2044</v>
      </c>
      <c r="D7497" t="str">
        <f t="shared" si="223"/>
        <v>PUBTRAHFOIMP</v>
      </c>
      <c r="E7497" t="str">
        <f>VLOOKUP(D7497,'NZ40-POPT_tech_groups'!A:B,2,FALSE)</f>
        <v>NZ40-ENE-1-PUBTRA</v>
      </c>
      <c r="F7497" s="3">
        <f>_xlfn.IFNA(_xlfn.IFNA(VLOOKUP(D7497,'Energy Share'!B:D,3,FALSE),VLOOKUP(LEFT(D7497,LEN(D7497)-2),'Energy Share'!B:D,3,FALSE)),0)*HLOOKUP(C7497,'Energy Share'!$I$2:$AL$3,2,FALSE)*VLOOKUP(LEFT(D7497,6),'Energy Share'!$I$6:$J$14,2,FALSE)</f>
        <v>0</v>
      </c>
    </row>
    <row r="7498" spans="1:6" hidden="1" x14ac:dyDescent="0.3">
      <c r="A7498">
        <f>IF(IFERROR(_xlfn.NUMBERVALUE(RIGHT(D7498,2))=C7498-2000,TRUE),1,0)*_xlfn.IFNA(VLOOKUP(LEFT(RIGHT(D7498,LEN(D7498)-6),LEN(RIGHT(D7498,LEN(D7498)-6))-3),'Filter Fuel'!$A$3:$I$29,HLOOKUP(LEFT(D7498,6),'Filter Fuel'!$B$1:$I$2,2,FALSE),FALSE),1)*IF(F7498=0,0,1)</f>
        <v>0</v>
      </c>
      <c r="B7498" t="s">
        <v>2</v>
      </c>
      <c r="C7498">
        <f t="shared" si="222"/>
        <v>2044</v>
      </c>
      <c r="D7498" t="str">
        <f t="shared" si="223"/>
        <v>COMBDGHH2IMP</v>
      </c>
      <c r="E7498" t="str">
        <f>VLOOKUP(D7498,'NZ40-POPT_tech_groups'!A:B,2,FALSE)</f>
        <v>NZ40-ENE-1-COMBDG</v>
      </c>
      <c r="F7498" s="3">
        <f>_xlfn.IFNA(_xlfn.IFNA(VLOOKUP(D7498,'Energy Share'!B:D,3,FALSE),VLOOKUP(LEFT(D7498,LEN(D7498)-2),'Energy Share'!B:D,3,FALSE)),0)*HLOOKUP(C7498,'Energy Share'!$I$2:$AL$3,2,FALSE)*VLOOKUP(LEFT(D7498,6),'Energy Share'!$I$6:$J$14,2,FALSE)</f>
        <v>0</v>
      </c>
    </row>
    <row r="7499" spans="1:6" hidden="1" x14ac:dyDescent="0.3">
      <c r="A7499">
        <f>IF(IFERROR(_xlfn.NUMBERVALUE(RIGHT(D7499,2))=C7499-2000,TRUE),1,0)*_xlfn.IFNA(VLOOKUP(LEFT(RIGHT(D7499,LEN(D7499)-6),LEN(RIGHT(D7499,LEN(D7499)-6))-3),'Filter Fuel'!$A$3:$I$29,HLOOKUP(LEFT(D7499,6),'Filter Fuel'!$B$1:$I$2,2,FALSE),FALSE),1)*IF(F7499=0,0,1)</f>
        <v>0</v>
      </c>
      <c r="B7499" t="s">
        <v>2</v>
      </c>
      <c r="C7499">
        <f t="shared" si="222"/>
        <v>2044</v>
      </c>
      <c r="D7499" t="str">
        <f t="shared" si="223"/>
        <v>FRETRAHH2IMP</v>
      </c>
      <c r="E7499" t="str">
        <f>VLOOKUP(D7499,'NZ40-POPT_tech_groups'!A:B,2,FALSE)</f>
        <v>NZ40-ENE-1-FRETRA</v>
      </c>
      <c r="F7499" s="3">
        <f>_xlfn.IFNA(_xlfn.IFNA(VLOOKUP(D7499,'Energy Share'!B:D,3,FALSE),VLOOKUP(LEFT(D7499,LEN(D7499)-2),'Energy Share'!B:D,3,FALSE)),0)*HLOOKUP(C7499,'Energy Share'!$I$2:$AL$3,2,FALSE)*VLOOKUP(LEFT(D7499,6),'Energy Share'!$I$6:$J$14,2,FALSE)</f>
        <v>0</v>
      </c>
    </row>
    <row r="7500" spans="1:6" hidden="1" x14ac:dyDescent="0.3">
      <c r="A7500">
        <f>IF(IFERROR(_xlfn.NUMBERVALUE(RIGHT(D7500,2))=C7500-2000,TRUE),1,0)*_xlfn.IFNA(VLOOKUP(LEFT(RIGHT(D7500,LEN(D7500)-6),LEN(RIGHT(D7500,LEN(D7500)-6))-3),'Filter Fuel'!$A$3:$I$29,HLOOKUP(LEFT(D7500,6),'Filter Fuel'!$B$1:$I$2,2,FALSE),FALSE),1)*IF(F7500=0,0,1)</f>
        <v>0</v>
      </c>
      <c r="B7500" t="s">
        <v>2</v>
      </c>
      <c r="C7500">
        <f t="shared" si="222"/>
        <v>2044</v>
      </c>
      <c r="D7500" t="str">
        <f t="shared" si="223"/>
        <v>INDBDGHH2IMP</v>
      </c>
      <c r="E7500" t="str">
        <f>VLOOKUP(D7500,'NZ40-POPT_tech_groups'!A:B,2,FALSE)</f>
        <v>NZ40-ENE-1-INDBDG</v>
      </c>
      <c r="F7500" s="3">
        <f>_xlfn.IFNA(_xlfn.IFNA(VLOOKUP(D7500,'Energy Share'!B:D,3,FALSE),VLOOKUP(LEFT(D7500,LEN(D7500)-2),'Energy Share'!B:D,3,FALSE)),0)*HLOOKUP(C7500,'Energy Share'!$I$2:$AL$3,2,FALSE)*VLOOKUP(LEFT(D7500,6),'Energy Share'!$I$6:$J$14,2,FALSE)</f>
        <v>0</v>
      </c>
    </row>
    <row r="7501" spans="1:6" hidden="1" x14ac:dyDescent="0.3">
      <c r="A7501">
        <f>IF(IFERROR(_xlfn.NUMBERVALUE(RIGHT(D7501,2))=C7501-2000,TRUE),1,0)*_xlfn.IFNA(VLOOKUP(LEFT(RIGHT(D7501,LEN(D7501)-6),LEN(RIGHT(D7501,LEN(D7501)-6))-3),'Filter Fuel'!$A$3:$I$29,HLOOKUP(LEFT(D7501,6),'Filter Fuel'!$B$1:$I$2,2,FALSE),FALSE),1)*IF(F7501=0,0,1)</f>
        <v>0</v>
      </c>
      <c r="B7501" t="s">
        <v>2</v>
      </c>
      <c r="C7501">
        <f t="shared" si="222"/>
        <v>2044</v>
      </c>
      <c r="D7501" t="str">
        <f t="shared" si="223"/>
        <v>PASTRAHH2IMP</v>
      </c>
      <c r="E7501" t="str">
        <f>VLOOKUP(D7501,'NZ40-POPT_tech_groups'!A:B,2,FALSE)</f>
        <v>NZ40-ENE-1-PASTRA</v>
      </c>
      <c r="F7501" s="3">
        <f>_xlfn.IFNA(_xlfn.IFNA(VLOOKUP(D7501,'Energy Share'!B:D,3,FALSE),VLOOKUP(LEFT(D7501,LEN(D7501)-2),'Energy Share'!B:D,3,FALSE)),0)*HLOOKUP(C7501,'Energy Share'!$I$2:$AL$3,2,FALSE)*VLOOKUP(LEFT(D7501,6),'Energy Share'!$I$6:$J$14,2,FALSE)</f>
        <v>0</v>
      </c>
    </row>
    <row r="7502" spans="1:6" hidden="1" x14ac:dyDescent="0.3">
      <c r="A7502">
        <f>IF(IFERROR(_xlfn.NUMBERVALUE(RIGHT(D7502,2))=C7502-2000,TRUE),1,0)*_xlfn.IFNA(VLOOKUP(LEFT(RIGHT(D7502,LEN(D7502)-6),LEN(RIGHT(D7502,LEN(D7502)-6))-3),'Filter Fuel'!$A$3:$I$29,HLOOKUP(LEFT(D7502,6),'Filter Fuel'!$B$1:$I$2,2,FALSE),FALSE),1)*IF(F7502=0,0,1)</f>
        <v>0</v>
      </c>
      <c r="B7502" t="s">
        <v>2</v>
      </c>
      <c r="C7502">
        <f t="shared" si="222"/>
        <v>2044</v>
      </c>
      <c r="D7502" t="str">
        <f t="shared" si="223"/>
        <v>PUBBDGHH2IMP</v>
      </c>
      <c r="E7502" t="str">
        <f>VLOOKUP(D7502,'NZ40-POPT_tech_groups'!A:B,2,FALSE)</f>
        <v>NZ40-ENE-1-PUBBDG</v>
      </c>
      <c r="F7502" s="3">
        <f>_xlfn.IFNA(_xlfn.IFNA(VLOOKUP(D7502,'Energy Share'!B:D,3,FALSE),VLOOKUP(LEFT(D7502,LEN(D7502)-2),'Energy Share'!B:D,3,FALSE)),0)*HLOOKUP(C7502,'Energy Share'!$I$2:$AL$3,2,FALSE)*VLOOKUP(LEFT(D7502,6),'Energy Share'!$I$6:$J$14,2,FALSE)</f>
        <v>0</v>
      </c>
    </row>
    <row r="7503" spans="1:6" hidden="1" x14ac:dyDescent="0.3">
      <c r="A7503">
        <f>IF(IFERROR(_xlfn.NUMBERVALUE(RIGHT(D7503,2))=C7503-2000,TRUE),1,0)*_xlfn.IFNA(VLOOKUP(LEFT(RIGHT(D7503,LEN(D7503)-6),LEN(RIGHT(D7503,LEN(D7503)-6))-3),'Filter Fuel'!$A$3:$I$29,HLOOKUP(LEFT(D7503,6),'Filter Fuel'!$B$1:$I$2,2,FALSE),FALSE),1)*IF(F7503=0,0,1)</f>
        <v>0</v>
      </c>
      <c r="B7503" t="s">
        <v>2</v>
      </c>
      <c r="C7503">
        <f t="shared" si="222"/>
        <v>2044</v>
      </c>
      <c r="D7503" t="str">
        <f t="shared" si="223"/>
        <v>PUBTRAHH2IMP</v>
      </c>
      <c r="E7503" t="str">
        <f>VLOOKUP(D7503,'NZ40-POPT_tech_groups'!A:B,2,FALSE)</f>
        <v>NZ40-ENE-1-PUBTRA</v>
      </c>
      <c r="F7503" s="3">
        <f>_xlfn.IFNA(_xlfn.IFNA(VLOOKUP(D7503,'Energy Share'!B:D,3,FALSE),VLOOKUP(LEFT(D7503,LEN(D7503)-2),'Energy Share'!B:D,3,FALSE)),0)*HLOOKUP(C7503,'Energy Share'!$I$2:$AL$3,2,FALSE)*VLOOKUP(LEFT(D7503,6),'Energy Share'!$I$6:$J$14,2,FALSE)</f>
        <v>0</v>
      </c>
    </row>
    <row r="7504" spans="1:6" hidden="1" x14ac:dyDescent="0.3">
      <c r="A7504">
        <f>IF(IFERROR(_xlfn.NUMBERVALUE(RIGHT(D7504,2))=C7504-2000,TRUE),1,0)*_xlfn.IFNA(VLOOKUP(LEFT(RIGHT(D7504,LEN(D7504)-6),LEN(RIGHT(D7504,LEN(D7504)-6))-3),'Filter Fuel'!$A$3:$I$29,HLOOKUP(LEFT(D7504,6),'Filter Fuel'!$B$1:$I$2,2,FALSE),FALSE),1)*IF(F7504=0,0,1)</f>
        <v>0</v>
      </c>
      <c r="B7504" t="s">
        <v>2</v>
      </c>
      <c r="C7504">
        <f t="shared" si="222"/>
        <v>2044</v>
      </c>
      <c r="D7504" t="str">
        <f t="shared" si="223"/>
        <v>RESBDGHH2IMP</v>
      </c>
      <c r="E7504" t="str">
        <f>VLOOKUP(D7504,'NZ40-POPT_tech_groups'!A:B,2,FALSE)</f>
        <v>NZ40-ENE-1-RESBDG</v>
      </c>
      <c r="F7504" s="3">
        <f>_xlfn.IFNA(_xlfn.IFNA(VLOOKUP(D7504,'Energy Share'!B:D,3,FALSE),VLOOKUP(LEFT(D7504,LEN(D7504)-2),'Energy Share'!B:D,3,FALSE)),0)*HLOOKUP(C7504,'Energy Share'!$I$2:$AL$3,2,FALSE)*VLOOKUP(LEFT(D7504,6),'Energy Share'!$I$6:$J$14,2,FALSE)</f>
        <v>0</v>
      </c>
    </row>
    <row r="7505" spans="1:6" hidden="1" x14ac:dyDescent="0.3">
      <c r="A7505">
        <f>IF(IFERROR(_xlfn.NUMBERVALUE(RIGHT(D7505,2))=C7505-2000,TRUE),1,0)*_xlfn.IFNA(VLOOKUP(LEFT(RIGHT(D7505,LEN(D7505)-6),LEN(RIGHT(D7505,LEN(D7505)-6))-3),'Filter Fuel'!$A$3:$I$29,HLOOKUP(LEFT(D7505,6),'Filter Fuel'!$B$1:$I$2,2,FALSE),FALSE),1)*IF(F7505=0,0,1)</f>
        <v>0</v>
      </c>
      <c r="B7505" t="s">
        <v>2</v>
      </c>
      <c r="C7505">
        <f t="shared" si="222"/>
        <v>2044</v>
      </c>
      <c r="D7505" t="str">
        <f t="shared" si="223"/>
        <v>COMBDGKERIMP</v>
      </c>
      <c r="E7505" t="str">
        <f>VLOOKUP(D7505,'NZ40-POPT_tech_groups'!A:B,2,FALSE)</f>
        <v>NZ40-ENE-1-COMBDG</v>
      </c>
      <c r="F7505" s="3">
        <f>_xlfn.IFNA(_xlfn.IFNA(VLOOKUP(D7505,'Energy Share'!B:D,3,FALSE),VLOOKUP(LEFT(D7505,LEN(D7505)-2),'Energy Share'!B:D,3,FALSE)),0)*HLOOKUP(C7505,'Energy Share'!$I$2:$AL$3,2,FALSE)*VLOOKUP(LEFT(D7505,6),'Energy Share'!$I$6:$J$14,2,FALSE)</f>
        <v>0</v>
      </c>
    </row>
    <row r="7506" spans="1:6" hidden="1" x14ac:dyDescent="0.3">
      <c r="A7506">
        <f>IF(IFERROR(_xlfn.NUMBERVALUE(RIGHT(D7506,2))=C7506-2000,TRUE),1,0)*_xlfn.IFNA(VLOOKUP(LEFT(RIGHT(D7506,LEN(D7506)-6),LEN(RIGHT(D7506,LEN(D7506)-6))-3),'Filter Fuel'!$A$3:$I$29,HLOOKUP(LEFT(D7506,6),'Filter Fuel'!$B$1:$I$2,2,FALSE),FALSE),1)*IF(F7506=0,0,1)</f>
        <v>0</v>
      </c>
      <c r="B7506" t="s">
        <v>2</v>
      </c>
      <c r="C7506">
        <f t="shared" si="222"/>
        <v>2044</v>
      </c>
      <c r="D7506" t="str">
        <f t="shared" si="223"/>
        <v>FRETRAKERIMP</v>
      </c>
      <c r="E7506" t="str">
        <f>VLOOKUP(D7506,'NZ40-POPT_tech_groups'!A:B,2,FALSE)</f>
        <v>NZ40-ENE-1-FRETRA</v>
      </c>
      <c r="F7506" s="3">
        <f>_xlfn.IFNA(_xlfn.IFNA(VLOOKUP(D7506,'Energy Share'!B:D,3,FALSE),VLOOKUP(LEFT(D7506,LEN(D7506)-2),'Energy Share'!B:D,3,FALSE)),0)*HLOOKUP(C7506,'Energy Share'!$I$2:$AL$3,2,FALSE)*VLOOKUP(LEFT(D7506,6),'Energy Share'!$I$6:$J$14,2,FALSE)</f>
        <v>0</v>
      </c>
    </row>
    <row r="7507" spans="1:6" hidden="1" x14ac:dyDescent="0.3">
      <c r="A7507">
        <f>IF(IFERROR(_xlfn.NUMBERVALUE(RIGHT(D7507,2))=C7507-2000,TRUE),1,0)*_xlfn.IFNA(VLOOKUP(LEFT(RIGHT(D7507,LEN(D7507)-6),LEN(RIGHT(D7507,LEN(D7507)-6))-3),'Filter Fuel'!$A$3:$I$29,HLOOKUP(LEFT(D7507,6),'Filter Fuel'!$B$1:$I$2,2,FALSE),FALSE),1)*IF(F7507=0,0,1)</f>
        <v>0</v>
      </c>
      <c r="B7507" t="s">
        <v>2</v>
      </c>
      <c r="C7507">
        <f t="shared" si="222"/>
        <v>2044</v>
      </c>
      <c r="D7507" t="str">
        <f t="shared" si="223"/>
        <v>PUBBDGKERIMP</v>
      </c>
      <c r="E7507" t="str">
        <f>VLOOKUP(D7507,'NZ40-POPT_tech_groups'!A:B,2,FALSE)</f>
        <v>NZ40-ENE-1-PUBBDG</v>
      </c>
      <c r="F7507" s="3">
        <f>_xlfn.IFNA(_xlfn.IFNA(VLOOKUP(D7507,'Energy Share'!B:D,3,FALSE),VLOOKUP(LEFT(D7507,LEN(D7507)-2),'Energy Share'!B:D,3,FALSE)),0)*HLOOKUP(C7507,'Energy Share'!$I$2:$AL$3,2,FALSE)*VLOOKUP(LEFT(D7507,6),'Energy Share'!$I$6:$J$14,2,FALSE)</f>
        <v>0</v>
      </c>
    </row>
    <row r="7508" spans="1:6" hidden="1" x14ac:dyDescent="0.3">
      <c r="A7508">
        <f>IF(IFERROR(_xlfn.NUMBERVALUE(RIGHT(D7508,2))=C7508-2000,TRUE),1,0)*_xlfn.IFNA(VLOOKUP(LEFT(RIGHT(D7508,LEN(D7508)-6),LEN(RIGHT(D7508,LEN(D7508)-6))-3),'Filter Fuel'!$A$3:$I$29,HLOOKUP(LEFT(D7508,6),'Filter Fuel'!$B$1:$I$2,2,FALSE),FALSE),1)*IF(F7508=0,0,1)</f>
        <v>0</v>
      </c>
      <c r="B7508" t="s">
        <v>2</v>
      </c>
      <c r="C7508">
        <f t="shared" si="222"/>
        <v>2044</v>
      </c>
      <c r="D7508" t="str">
        <f t="shared" si="223"/>
        <v>PUBTRAKERIMP</v>
      </c>
      <c r="E7508" t="str">
        <f>VLOOKUP(D7508,'NZ40-POPT_tech_groups'!A:B,2,FALSE)</f>
        <v>NZ40-ENE-1-PUBTRA</v>
      </c>
      <c r="F7508" s="3">
        <f>_xlfn.IFNA(_xlfn.IFNA(VLOOKUP(D7508,'Energy Share'!B:D,3,FALSE),VLOOKUP(LEFT(D7508,LEN(D7508)-2),'Energy Share'!B:D,3,FALSE)),0)*HLOOKUP(C7508,'Energy Share'!$I$2:$AL$3,2,FALSE)*VLOOKUP(LEFT(D7508,6),'Energy Share'!$I$6:$J$14,2,FALSE)</f>
        <v>0</v>
      </c>
    </row>
    <row r="7509" spans="1:6" hidden="1" x14ac:dyDescent="0.3">
      <c r="A7509">
        <f>IF(IFERROR(_xlfn.NUMBERVALUE(RIGHT(D7509,2))=C7509-2000,TRUE),1,0)*_xlfn.IFNA(VLOOKUP(LEFT(RIGHT(D7509,LEN(D7509)-6),LEN(RIGHT(D7509,LEN(D7509)-6))-3),'Filter Fuel'!$A$3:$I$29,HLOOKUP(LEFT(D7509,6),'Filter Fuel'!$B$1:$I$2,2,FALSE),FALSE),1)*IF(F7509=0,0,1)</f>
        <v>0</v>
      </c>
      <c r="B7509" t="s">
        <v>2</v>
      </c>
      <c r="C7509">
        <f t="shared" si="222"/>
        <v>2044</v>
      </c>
      <c r="D7509" t="str">
        <f t="shared" si="223"/>
        <v>RESBDGKERIMP</v>
      </c>
      <c r="E7509" t="str">
        <f>VLOOKUP(D7509,'NZ40-POPT_tech_groups'!A:B,2,FALSE)</f>
        <v>NZ40-ENE-1-RESBDG</v>
      </c>
      <c r="F7509" s="3">
        <f>_xlfn.IFNA(_xlfn.IFNA(VLOOKUP(D7509,'Energy Share'!B:D,3,FALSE),VLOOKUP(LEFT(D7509,LEN(D7509)-2),'Energy Share'!B:D,3,FALSE)),0)*HLOOKUP(C7509,'Energy Share'!$I$2:$AL$3,2,FALSE)*VLOOKUP(LEFT(D7509,6),'Energy Share'!$I$6:$J$14,2,FALSE)</f>
        <v>0</v>
      </c>
    </row>
    <row r="7510" spans="1:6" hidden="1" x14ac:dyDescent="0.3">
      <c r="A7510">
        <f>IF(IFERROR(_xlfn.NUMBERVALUE(RIGHT(D7510,2))=C7510-2000,TRUE),1,0)*_xlfn.IFNA(VLOOKUP(LEFT(RIGHT(D7510,LEN(D7510)-6),LEN(RIGHT(D7510,LEN(D7510)-6))-3),'Filter Fuel'!$A$3:$I$29,HLOOKUP(LEFT(D7510,6),'Filter Fuel'!$B$1:$I$2,2,FALSE),FALSE),1)*IF(F7510=0,0,1)</f>
        <v>0</v>
      </c>
      <c r="B7510" t="s">
        <v>2</v>
      </c>
      <c r="C7510">
        <f t="shared" si="222"/>
        <v>2044</v>
      </c>
      <c r="D7510" t="str">
        <f t="shared" si="223"/>
        <v>COMBDGLFOIMP</v>
      </c>
      <c r="E7510" t="str">
        <f>VLOOKUP(D7510,'NZ40-POPT_tech_groups'!A:B,2,FALSE)</f>
        <v>NZ40-ENE-1-COMBDG</v>
      </c>
      <c r="F7510" s="3">
        <f>_xlfn.IFNA(_xlfn.IFNA(VLOOKUP(D7510,'Energy Share'!B:D,3,FALSE),VLOOKUP(LEFT(D7510,LEN(D7510)-2),'Energy Share'!B:D,3,FALSE)),0)*HLOOKUP(C7510,'Energy Share'!$I$2:$AL$3,2,FALSE)*VLOOKUP(LEFT(D7510,6),'Energy Share'!$I$6:$J$14,2,FALSE)</f>
        <v>0</v>
      </c>
    </row>
    <row r="7511" spans="1:6" hidden="1" x14ac:dyDescent="0.3">
      <c r="A7511">
        <f>IF(IFERROR(_xlfn.NUMBERVALUE(RIGHT(D7511,2))=C7511-2000,TRUE),1,0)*_xlfn.IFNA(VLOOKUP(LEFT(RIGHT(D7511,LEN(D7511)-6),LEN(RIGHT(D7511,LEN(D7511)-6))-3),'Filter Fuel'!$A$3:$I$29,HLOOKUP(LEFT(D7511,6),'Filter Fuel'!$B$1:$I$2,2,FALSE),FALSE),1)*IF(F7511=0,0,1)</f>
        <v>0</v>
      </c>
      <c r="B7511" t="s">
        <v>2</v>
      </c>
      <c r="C7511">
        <f t="shared" si="222"/>
        <v>2044</v>
      </c>
      <c r="D7511" t="str">
        <f t="shared" si="223"/>
        <v>FRETRALFOIMP</v>
      </c>
      <c r="E7511" t="str">
        <f>VLOOKUP(D7511,'NZ40-POPT_tech_groups'!A:B,2,FALSE)</f>
        <v>NZ40-ENE-1-FRETRA</v>
      </c>
      <c r="F7511" s="3">
        <f>_xlfn.IFNA(_xlfn.IFNA(VLOOKUP(D7511,'Energy Share'!B:D,3,FALSE),VLOOKUP(LEFT(D7511,LEN(D7511)-2),'Energy Share'!B:D,3,FALSE)),0)*HLOOKUP(C7511,'Energy Share'!$I$2:$AL$3,2,FALSE)*VLOOKUP(LEFT(D7511,6),'Energy Share'!$I$6:$J$14,2,FALSE)</f>
        <v>0</v>
      </c>
    </row>
    <row r="7512" spans="1:6" hidden="1" x14ac:dyDescent="0.3">
      <c r="A7512">
        <f>IF(IFERROR(_xlfn.NUMBERVALUE(RIGHT(D7512,2))=C7512-2000,TRUE),1,0)*_xlfn.IFNA(VLOOKUP(LEFT(RIGHT(D7512,LEN(D7512)-6),LEN(RIGHT(D7512,LEN(D7512)-6))-3),'Filter Fuel'!$A$3:$I$29,HLOOKUP(LEFT(D7512,6),'Filter Fuel'!$B$1:$I$2,2,FALSE),FALSE),1)*IF(F7512=0,0,1)</f>
        <v>0</v>
      </c>
      <c r="B7512" t="s">
        <v>2</v>
      </c>
      <c r="C7512">
        <f t="shared" si="222"/>
        <v>2044</v>
      </c>
      <c r="D7512" t="str">
        <f t="shared" si="223"/>
        <v>INDBDGLFOIMP</v>
      </c>
      <c r="E7512" t="str">
        <f>VLOOKUP(D7512,'NZ40-POPT_tech_groups'!A:B,2,FALSE)</f>
        <v>NZ40-ENE-1-INDBDG</v>
      </c>
      <c r="F7512" s="3">
        <f>_xlfn.IFNA(_xlfn.IFNA(VLOOKUP(D7512,'Energy Share'!B:D,3,FALSE),VLOOKUP(LEFT(D7512,LEN(D7512)-2),'Energy Share'!B:D,3,FALSE)),0)*HLOOKUP(C7512,'Energy Share'!$I$2:$AL$3,2,FALSE)*VLOOKUP(LEFT(D7512,6),'Energy Share'!$I$6:$J$14,2,FALSE)</f>
        <v>0</v>
      </c>
    </row>
    <row r="7513" spans="1:6" hidden="1" x14ac:dyDescent="0.3">
      <c r="A7513">
        <f>IF(IFERROR(_xlfn.NUMBERVALUE(RIGHT(D7513,2))=C7513-2000,TRUE),1,0)*_xlfn.IFNA(VLOOKUP(LEFT(RIGHT(D7513,LEN(D7513)-6),LEN(RIGHT(D7513,LEN(D7513)-6))-3),'Filter Fuel'!$A$3:$I$29,HLOOKUP(LEFT(D7513,6),'Filter Fuel'!$B$1:$I$2,2,FALSE),FALSE),1)*IF(F7513=0,0,1)</f>
        <v>0</v>
      </c>
      <c r="B7513" t="s">
        <v>2</v>
      </c>
      <c r="C7513">
        <f t="shared" ref="C7513:C7576" si="224">C7170+1</f>
        <v>2044</v>
      </c>
      <c r="D7513" t="str">
        <f t="shared" ref="D7513:D7576" si="225">D7170</f>
        <v>PUBBDGLFOIMP</v>
      </c>
      <c r="E7513" t="str">
        <f>VLOOKUP(D7513,'NZ40-POPT_tech_groups'!A:B,2,FALSE)</f>
        <v>NZ40-ENE-1-PUBBDG</v>
      </c>
      <c r="F7513" s="3">
        <f>_xlfn.IFNA(_xlfn.IFNA(VLOOKUP(D7513,'Energy Share'!B:D,3,FALSE),VLOOKUP(LEFT(D7513,LEN(D7513)-2),'Energy Share'!B:D,3,FALSE)),0)*HLOOKUP(C7513,'Energy Share'!$I$2:$AL$3,2,FALSE)*VLOOKUP(LEFT(D7513,6),'Energy Share'!$I$6:$J$14,2,FALSE)</f>
        <v>0</v>
      </c>
    </row>
    <row r="7514" spans="1:6" hidden="1" x14ac:dyDescent="0.3">
      <c r="A7514">
        <f>IF(IFERROR(_xlfn.NUMBERVALUE(RIGHT(D7514,2))=C7514-2000,TRUE),1,0)*_xlfn.IFNA(VLOOKUP(LEFT(RIGHT(D7514,LEN(D7514)-6),LEN(RIGHT(D7514,LEN(D7514)-6))-3),'Filter Fuel'!$A$3:$I$29,HLOOKUP(LEFT(D7514,6),'Filter Fuel'!$B$1:$I$2,2,FALSE),FALSE),1)*IF(F7514=0,0,1)</f>
        <v>0</v>
      </c>
      <c r="B7514" t="s">
        <v>2</v>
      </c>
      <c r="C7514">
        <f t="shared" si="224"/>
        <v>2044</v>
      </c>
      <c r="D7514" t="str">
        <f t="shared" si="225"/>
        <v>PUBTRALFOIMP</v>
      </c>
      <c r="E7514" t="str">
        <f>VLOOKUP(D7514,'NZ40-POPT_tech_groups'!A:B,2,FALSE)</f>
        <v>NZ40-ENE-1-PUBTRA</v>
      </c>
      <c r="F7514" s="3">
        <f>_xlfn.IFNA(_xlfn.IFNA(VLOOKUP(D7514,'Energy Share'!B:D,3,FALSE),VLOOKUP(LEFT(D7514,LEN(D7514)-2),'Energy Share'!B:D,3,FALSE)),0)*HLOOKUP(C7514,'Energy Share'!$I$2:$AL$3,2,FALSE)*VLOOKUP(LEFT(D7514,6),'Energy Share'!$I$6:$J$14,2,FALSE)</f>
        <v>0</v>
      </c>
    </row>
    <row r="7515" spans="1:6" hidden="1" x14ac:dyDescent="0.3">
      <c r="A7515">
        <f>IF(IFERROR(_xlfn.NUMBERVALUE(RIGHT(D7515,2))=C7515-2000,TRUE),1,0)*_xlfn.IFNA(VLOOKUP(LEFT(RIGHT(D7515,LEN(D7515)-6),LEN(RIGHT(D7515,LEN(D7515)-6))-3),'Filter Fuel'!$A$3:$I$29,HLOOKUP(LEFT(D7515,6),'Filter Fuel'!$B$1:$I$2,2,FALSE),FALSE),1)*IF(F7515=0,0,1)</f>
        <v>0</v>
      </c>
      <c r="B7515" t="s">
        <v>2</v>
      </c>
      <c r="C7515">
        <f t="shared" si="224"/>
        <v>2044</v>
      </c>
      <c r="D7515" t="str">
        <f t="shared" si="225"/>
        <v>RESBDGLFOIMP</v>
      </c>
      <c r="E7515" t="str">
        <f>VLOOKUP(D7515,'NZ40-POPT_tech_groups'!A:B,2,FALSE)</f>
        <v>NZ40-ENE-1-RESBDG</v>
      </c>
      <c r="F7515" s="3">
        <f>_xlfn.IFNA(_xlfn.IFNA(VLOOKUP(D7515,'Energy Share'!B:D,3,FALSE),VLOOKUP(LEFT(D7515,LEN(D7515)-2),'Energy Share'!B:D,3,FALSE)),0)*HLOOKUP(C7515,'Energy Share'!$I$2:$AL$3,2,FALSE)*VLOOKUP(LEFT(D7515,6),'Energy Share'!$I$6:$J$14,2,FALSE)</f>
        <v>0</v>
      </c>
    </row>
    <row r="7516" spans="1:6" hidden="1" x14ac:dyDescent="0.3">
      <c r="A7516">
        <f>IF(IFERROR(_xlfn.NUMBERVALUE(RIGHT(D7516,2))=C7516-2000,TRUE),1,0)*_xlfn.IFNA(VLOOKUP(LEFT(RIGHT(D7516,LEN(D7516)-6),LEN(RIGHT(D7516,LEN(D7516)-6))-3),'Filter Fuel'!$A$3:$I$29,HLOOKUP(LEFT(D7516,6),'Filter Fuel'!$B$1:$I$2,2,FALSE),FALSE),1)*IF(F7516=0,0,1)</f>
        <v>0</v>
      </c>
      <c r="B7516" t="s">
        <v>2</v>
      </c>
      <c r="C7516">
        <f t="shared" si="224"/>
        <v>2044</v>
      </c>
      <c r="D7516" t="str">
        <f t="shared" si="225"/>
        <v>COMBDGNGAIMP</v>
      </c>
      <c r="E7516" t="str">
        <f>VLOOKUP(D7516,'NZ40-POPT_tech_groups'!A:B,2,FALSE)</f>
        <v>NZ40-ENE-1-COMBDG</v>
      </c>
      <c r="F7516" s="3">
        <f>_xlfn.IFNA(_xlfn.IFNA(VLOOKUP(D7516,'Energy Share'!B:D,3,FALSE),VLOOKUP(LEFT(D7516,LEN(D7516)-2),'Energy Share'!B:D,3,FALSE)),0)*HLOOKUP(C7516,'Energy Share'!$I$2:$AL$3,2,FALSE)*VLOOKUP(LEFT(D7516,6),'Energy Share'!$I$6:$J$14,2,FALSE)</f>
        <v>0</v>
      </c>
    </row>
    <row r="7517" spans="1:6" hidden="1" x14ac:dyDescent="0.3">
      <c r="A7517">
        <f>IF(IFERROR(_xlfn.NUMBERVALUE(RIGHT(D7517,2))=C7517-2000,TRUE),1,0)*_xlfn.IFNA(VLOOKUP(LEFT(RIGHT(D7517,LEN(D7517)-6),LEN(RIGHT(D7517,LEN(D7517)-6))-3),'Filter Fuel'!$A$3:$I$29,HLOOKUP(LEFT(D7517,6),'Filter Fuel'!$B$1:$I$2,2,FALSE),FALSE),1)*IF(F7517=0,0,1)</f>
        <v>0</v>
      </c>
      <c r="B7517" t="s">
        <v>2</v>
      </c>
      <c r="C7517">
        <f t="shared" si="224"/>
        <v>2044</v>
      </c>
      <c r="D7517" t="str">
        <f t="shared" si="225"/>
        <v>FRETRANGAIMP</v>
      </c>
      <c r="E7517" t="str">
        <f>VLOOKUP(D7517,'NZ40-POPT_tech_groups'!A:B,2,FALSE)</f>
        <v>NZ40-ENE-1-FRETRA</v>
      </c>
      <c r="F7517" s="3">
        <f>_xlfn.IFNA(_xlfn.IFNA(VLOOKUP(D7517,'Energy Share'!B:D,3,FALSE),VLOOKUP(LEFT(D7517,LEN(D7517)-2),'Energy Share'!B:D,3,FALSE)),0)*HLOOKUP(C7517,'Energy Share'!$I$2:$AL$3,2,FALSE)*VLOOKUP(LEFT(D7517,6),'Energy Share'!$I$6:$J$14,2,FALSE)</f>
        <v>0</v>
      </c>
    </row>
    <row r="7518" spans="1:6" hidden="1" x14ac:dyDescent="0.3">
      <c r="A7518">
        <f>IF(IFERROR(_xlfn.NUMBERVALUE(RIGHT(D7518,2))=C7518-2000,TRUE),1,0)*_xlfn.IFNA(VLOOKUP(LEFT(RIGHT(D7518,LEN(D7518)-6),LEN(RIGHT(D7518,LEN(D7518)-6))-3),'Filter Fuel'!$A$3:$I$29,HLOOKUP(LEFT(D7518,6),'Filter Fuel'!$B$1:$I$2,2,FALSE),FALSE),1)*IF(F7518=0,0,1)</f>
        <v>0</v>
      </c>
      <c r="B7518" t="s">
        <v>2</v>
      </c>
      <c r="C7518">
        <f t="shared" si="224"/>
        <v>2044</v>
      </c>
      <c r="D7518" t="str">
        <f t="shared" si="225"/>
        <v>INDBDGNGAIMP</v>
      </c>
      <c r="E7518" t="str">
        <f>VLOOKUP(D7518,'NZ40-POPT_tech_groups'!A:B,2,FALSE)</f>
        <v>NZ40-ENE-1-INDBDG</v>
      </c>
      <c r="F7518" s="3">
        <f>_xlfn.IFNA(_xlfn.IFNA(VLOOKUP(D7518,'Energy Share'!B:D,3,FALSE),VLOOKUP(LEFT(D7518,LEN(D7518)-2),'Energy Share'!B:D,3,FALSE)),0)*HLOOKUP(C7518,'Energy Share'!$I$2:$AL$3,2,FALSE)*VLOOKUP(LEFT(D7518,6),'Energy Share'!$I$6:$J$14,2,FALSE)</f>
        <v>0</v>
      </c>
    </row>
    <row r="7519" spans="1:6" hidden="1" x14ac:dyDescent="0.3">
      <c r="A7519">
        <f>IF(IFERROR(_xlfn.NUMBERVALUE(RIGHT(D7519,2))=C7519-2000,TRUE),1,0)*_xlfn.IFNA(VLOOKUP(LEFT(RIGHT(D7519,LEN(D7519)-6),LEN(RIGHT(D7519,LEN(D7519)-6))-3),'Filter Fuel'!$A$3:$I$29,HLOOKUP(LEFT(D7519,6),'Filter Fuel'!$B$1:$I$2,2,FALSE),FALSE),1)*IF(F7519=0,0,1)</f>
        <v>0</v>
      </c>
      <c r="B7519" t="s">
        <v>2</v>
      </c>
      <c r="C7519">
        <f t="shared" si="224"/>
        <v>2044</v>
      </c>
      <c r="D7519" t="str">
        <f t="shared" si="225"/>
        <v>PASTRANGAIMP</v>
      </c>
      <c r="E7519" t="str">
        <f>VLOOKUP(D7519,'NZ40-POPT_tech_groups'!A:B,2,FALSE)</f>
        <v>NZ40-ENE-1-PASTRA</v>
      </c>
      <c r="F7519" s="3">
        <f>_xlfn.IFNA(_xlfn.IFNA(VLOOKUP(D7519,'Energy Share'!B:D,3,FALSE),VLOOKUP(LEFT(D7519,LEN(D7519)-2),'Energy Share'!B:D,3,FALSE)),0)*HLOOKUP(C7519,'Energy Share'!$I$2:$AL$3,2,FALSE)*VLOOKUP(LEFT(D7519,6),'Energy Share'!$I$6:$J$14,2,FALSE)</f>
        <v>0</v>
      </c>
    </row>
    <row r="7520" spans="1:6" hidden="1" x14ac:dyDescent="0.3">
      <c r="A7520">
        <f>IF(IFERROR(_xlfn.NUMBERVALUE(RIGHT(D7520,2))=C7520-2000,TRUE),1,0)*_xlfn.IFNA(VLOOKUP(LEFT(RIGHT(D7520,LEN(D7520)-6),LEN(RIGHT(D7520,LEN(D7520)-6))-3),'Filter Fuel'!$A$3:$I$29,HLOOKUP(LEFT(D7520,6),'Filter Fuel'!$B$1:$I$2,2,FALSE),FALSE),1)*IF(F7520=0,0,1)</f>
        <v>0</v>
      </c>
      <c r="B7520" t="s">
        <v>2</v>
      </c>
      <c r="C7520">
        <f t="shared" si="224"/>
        <v>2044</v>
      </c>
      <c r="D7520" t="str">
        <f t="shared" si="225"/>
        <v>PUBBDGNGAIMP</v>
      </c>
      <c r="E7520" t="str">
        <f>VLOOKUP(D7520,'NZ40-POPT_tech_groups'!A:B,2,FALSE)</f>
        <v>NZ40-ENE-1-PUBBDG</v>
      </c>
      <c r="F7520" s="3">
        <f>_xlfn.IFNA(_xlfn.IFNA(VLOOKUP(D7520,'Energy Share'!B:D,3,FALSE),VLOOKUP(LEFT(D7520,LEN(D7520)-2),'Energy Share'!B:D,3,FALSE)),0)*HLOOKUP(C7520,'Energy Share'!$I$2:$AL$3,2,FALSE)*VLOOKUP(LEFT(D7520,6),'Energy Share'!$I$6:$J$14,2,FALSE)</f>
        <v>0</v>
      </c>
    </row>
    <row r="7521" spans="1:6" hidden="1" x14ac:dyDescent="0.3">
      <c r="A7521">
        <f>IF(IFERROR(_xlfn.NUMBERVALUE(RIGHT(D7521,2))=C7521-2000,TRUE),1,0)*_xlfn.IFNA(VLOOKUP(LEFT(RIGHT(D7521,LEN(D7521)-6),LEN(RIGHT(D7521,LEN(D7521)-6))-3),'Filter Fuel'!$A$3:$I$29,HLOOKUP(LEFT(D7521,6),'Filter Fuel'!$B$1:$I$2,2,FALSE),FALSE),1)*IF(F7521=0,0,1)</f>
        <v>0</v>
      </c>
      <c r="B7521" t="s">
        <v>2</v>
      </c>
      <c r="C7521">
        <f t="shared" si="224"/>
        <v>2044</v>
      </c>
      <c r="D7521" t="str">
        <f t="shared" si="225"/>
        <v>PUBTRANGAIMP</v>
      </c>
      <c r="E7521" t="str">
        <f>VLOOKUP(D7521,'NZ40-POPT_tech_groups'!A:B,2,FALSE)</f>
        <v>NZ40-ENE-1-PUBTRA</v>
      </c>
      <c r="F7521" s="3">
        <f>_xlfn.IFNA(_xlfn.IFNA(VLOOKUP(D7521,'Energy Share'!B:D,3,FALSE),VLOOKUP(LEFT(D7521,LEN(D7521)-2),'Energy Share'!B:D,3,FALSE)),0)*HLOOKUP(C7521,'Energy Share'!$I$2:$AL$3,2,FALSE)*VLOOKUP(LEFT(D7521,6),'Energy Share'!$I$6:$J$14,2,FALSE)</f>
        <v>0</v>
      </c>
    </row>
    <row r="7522" spans="1:6" hidden="1" x14ac:dyDescent="0.3">
      <c r="A7522">
        <f>IF(IFERROR(_xlfn.NUMBERVALUE(RIGHT(D7522,2))=C7522-2000,TRUE),1,0)*_xlfn.IFNA(VLOOKUP(LEFT(RIGHT(D7522,LEN(D7522)-6),LEN(RIGHT(D7522,LEN(D7522)-6))-3),'Filter Fuel'!$A$3:$I$29,HLOOKUP(LEFT(D7522,6),'Filter Fuel'!$B$1:$I$2,2,FALSE),FALSE),1)*IF(F7522=0,0,1)</f>
        <v>0</v>
      </c>
      <c r="B7522" t="s">
        <v>2</v>
      </c>
      <c r="C7522">
        <f t="shared" si="224"/>
        <v>2044</v>
      </c>
      <c r="D7522" t="str">
        <f t="shared" si="225"/>
        <v>RESBDGNGAIMP</v>
      </c>
      <c r="E7522" t="str">
        <f>VLOOKUP(D7522,'NZ40-POPT_tech_groups'!A:B,2,FALSE)</f>
        <v>NZ40-ENE-1-RESBDG</v>
      </c>
      <c r="F7522" s="3">
        <f>_xlfn.IFNA(_xlfn.IFNA(VLOOKUP(D7522,'Energy Share'!B:D,3,FALSE),VLOOKUP(LEFT(D7522,LEN(D7522)-2),'Energy Share'!B:D,3,FALSE)),0)*HLOOKUP(C7522,'Energy Share'!$I$2:$AL$3,2,FALSE)*VLOOKUP(LEFT(D7522,6),'Energy Share'!$I$6:$J$14,2,FALSE)</f>
        <v>0</v>
      </c>
    </row>
    <row r="7523" spans="1:6" hidden="1" x14ac:dyDescent="0.3">
      <c r="A7523">
        <f>IF(IFERROR(_xlfn.NUMBERVALUE(RIGHT(D7523,2))=C7523-2000,TRUE),1,0)*_xlfn.IFNA(VLOOKUP(LEFT(RIGHT(D7523,LEN(D7523)-6),LEN(RIGHT(D7523,LEN(D7523)-6))-3),'Filter Fuel'!$A$3:$I$29,HLOOKUP(LEFT(D7523,6),'Filter Fuel'!$B$1:$I$2,2,FALSE),FALSE),1)*IF(F7523=0,0,1)</f>
        <v>0</v>
      </c>
      <c r="B7523" t="s">
        <v>2</v>
      </c>
      <c r="C7523">
        <f t="shared" si="224"/>
        <v>2044</v>
      </c>
      <c r="D7523" t="str">
        <f t="shared" si="225"/>
        <v>INDBDGPCOKIMP</v>
      </c>
      <c r="E7523" t="str">
        <f>VLOOKUP(D7523,'NZ40-POPT_tech_groups'!A:B,2,FALSE)</f>
        <v>NZ40-ENE-1-INDBDG</v>
      </c>
      <c r="F7523" s="3">
        <f>_xlfn.IFNA(_xlfn.IFNA(VLOOKUP(D7523,'Energy Share'!B:D,3,FALSE),VLOOKUP(LEFT(D7523,LEN(D7523)-2),'Energy Share'!B:D,3,FALSE)),0)*HLOOKUP(C7523,'Energy Share'!$I$2:$AL$3,2,FALSE)*VLOOKUP(LEFT(D7523,6),'Energy Share'!$I$6:$J$14,2,FALSE)</f>
        <v>0</v>
      </c>
    </row>
    <row r="7524" spans="1:6" hidden="1" x14ac:dyDescent="0.3">
      <c r="A7524">
        <f>IF(IFERROR(_xlfn.NUMBERVALUE(RIGHT(D7524,2))=C7524-2000,TRUE),1,0)*_xlfn.IFNA(VLOOKUP(LEFT(RIGHT(D7524,LEN(D7524)-6),LEN(RIGHT(D7524,LEN(D7524)-6))-3),'Filter Fuel'!$A$3:$I$29,HLOOKUP(LEFT(D7524,6),'Filter Fuel'!$B$1:$I$2,2,FALSE),FALSE),1)*IF(F7524=0,0,1)</f>
        <v>0</v>
      </c>
      <c r="B7524" t="s">
        <v>2</v>
      </c>
      <c r="C7524">
        <f t="shared" si="224"/>
        <v>2044</v>
      </c>
      <c r="D7524" t="str">
        <f t="shared" si="225"/>
        <v>COMBDGPROIMP</v>
      </c>
      <c r="E7524" t="str">
        <f>VLOOKUP(D7524,'NZ40-POPT_tech_groups'!A:B,2,FALSE)</f>
        <v>NZ40-ENE-1-COMBDG</v>
      </c>
      <c r="F7524" s="3">
        <f>_xlfn.IFNA(_xlfn.IFNA(VLOOKUP(D7524,'Energy Share'!B:D,3,FALSE),VLOOKUP(LEFT(D7524,LEN(D7524)-2),'Energy Share'!B:D,3,FALSE)),0)*HLOOKUP(C7524,'Energy Share'!$I$2:$AL$3,2,FALSE)*VLOOKUP(LEFT(D7524,6),'Energy Share'!$I$6:$J$14,2,FALSE)</f>
        <v>0</v>
      </c>
    </row>
    <row r="7525" spans="1:6" hidden="1" x14ac:dyDescent="0.3">
      <c r="A7525">
        <f>IF(IFERROR(_xlfn.NUMBERVALUE(RIGHT(D7525,2))=C7525-2000,TRUE),1,0)*_xlfn.IFNA(VLOOKUP(LEFT(RIGHT(D7525,LEN(D7525)-6),LEN(RIGHT(D7525,LEN(D7525)-6))-3),'Filter Fuel'!$A$3:$I$29,HLOOKUP(LEFT(D7525,6),'Filter Fuel'!$B$1:$I$2,2,FALSE),FALSE),1)*IF(F7525=0,0,1)</f>
        <v>0</v>
      </c>
      <c r="B7525" t="s">
        <v>2</v>
      </c>
      <c r="C7525">
        <f t="shared" si="224"/>
        <v>2044</v>
      </c>
      <c r="D7525" t="str">
        <f t="shared" si="225"/>
        <v>FRETRAPROIMP</v>
      </c>
      <c r="E7525" t="str">
        <f>VLOOKUP(D7525,'NZ40-POPT_tech_groups'!A:B,2,FALSE)</f>
        <v>NZ40-ENE-1-FRETRA</v>
      </c>
      <c r="F7525" s="3">
        <f>_xlfn.IFNA(_xlfn.IFNA(VLOOKUP(D7525,'Energy Share'!B:D,3,FALSE),VLOOKUP(LEFT(D7525,LEN(D7525)-2),'Energy Share'!B:D,3,FALSE)),0)*HLOOKUP(C7525,'Energy Share'!$I$2:$AL$3,2,FALSE)*VLOOKUP(LEFT(D7525,6),'Energy Share'!$I$6:$J$14,2,FALSE)</f>
        <v>0</v>
      </c>
    </row>
    <row r="7526" spans="1:6" hidden="1" x14ac:dyDescent="0.3">
      <c r="A7526">
        <f>IF(IFERROR(_xlfn.NUMBERVALUE(RIGHT(D7526,2))=C7526-2000,TRUE),1,0)*_xlfn.IFNA(VLOOKUP(LEFT(RIGHT(D7526,LEN(D7526)-6),LEN(RIGHT(D7526,LEN(D7526)-6))-3),'Filter Fuel'!$A$3:$I$29,HLOOKUP(LEFT(D7526,6),'Filter Fuel'!$B$1:$I$2,2,FALSE),FALSE),1)*IF(F7526=0,0,1)</f>
        <v>0</v>
      </c>
      <c r="B7526" t="s">
        <v>2</v>
      </c>
      <c r="C7526">
        <f t="shared" si="224"/>
        <v>2044</v>
      </c>
      <c r="D7526" t="str">
        <f t="shared" si="225"/>
        <v>INDBDGPROIMP</v>
      </c>
      <c r="E7526" t="str">
        <f>VLOOKUP(D7526,'NZ40-POPT_tech_groups'!A:B,2,FALSE)</f>
        <v>NZ40-ENE-1-INDBDG</v>
      </c>
      <c r="F7526" s="3">
        <f>_xlfn.IFNA(_xlfn.IFNA(VLOOKUP(D7526,'Energy Share'!B:D,3,FALSE),VLOOKUP(LEFT(D7526,LEN(D7526)-2),'Energy Share'!B:D,3,FALSE)),0)*HLOOKUP(C7526,'Energy Share'!$I$2:$AL$3,2,FALSE)*VLOOKUP(LEFT(D7526,6),'Energy Share'!$I$6:$J$14,2,FALSE)</f>
        <v>0</v>
      </c>
    </row>
    <row r="7527" spans="1:6" hidden="1" x14ac:dyDescent="0.3">
      <c r="A7527">
        <f>IF(IFERROR(_xlfn.NUMBERVALUE(RIGHT(D7527,2))=C7527-2000,TRUE),1,0)*_xlfn.IFNA(VLOOKUP(LEFT(RIGHT(D7527,LEN(D7527)-6),LEN(RIGHT(D7527,LEN(D7527)-6))-3),'Filter Fuel'!$A$3:$I$29,HLOOKUP(LEFT(D7527,6),'Filter Fuel'!$B$1:$I$2,2,FALSE),FALSE),1)*IF(F7527=0,0,1)</f>
        <v>0</v>
      </c>
      <c r="B7527" t="s">
        <v>2</v>
      </c>
      <c r="C7527">
        <f t="shared" si="224"/>
        <v>2044</v>
      </c>
      <c r="D7527" t="str">
        <f t="shared" si="225"/>
        <v>PASTRAPROIMP</v>
      </c>
      <c r="E7527" t="str">
        <f>VLOOKUP(D7527,'NZ40-POPT_tech_groups'!A:B,2,FALSE)</f>
        <v>NZ40-ENE-1-PASTRA</v>
      </c>
      <c r="F7527" s="3">
        <f>_xlfn.IFNA(_xlfn.IFNA(VLOOKUP(D7527,'Energy Share'!B:D,3,FALSE),VLOOKUP(LEFT(D7527,LEN(D7527)-2),'Energy Share'!B:D,3,FALSE)),0)*HLOOKUP(C7527,'Energy Share'!$I$2:$AL$3,2,FALSE)*VLOOKUP(LEFT(D7527,6),'Energy Share'!$I$6:$J$14,2,FALSE)</f>
        <v>0</v>
      </c>
    </row>
    <row r="7528" spans="1:6" hidden="1" x14ac:dyDescent="0.3">
      <c r="A7528">
        <f>IF(IFERROR(_xlfn.NUMBERVALUE(RIGHT(D7528,2))=C7528-2000,TRUE),1,0)*_xlfn.IFNA(VLOOKUP(LEFT(RIGHT(D7528,LEN(D7528)-6),LEN(RIGHT(D7528,LEN(D7528)-6))-3),'Filter Fuel'!$A$3:$I$29,HLOOKUP(LEFT(D7528,6),'Filter Fuel'!$B$1:$I$2,2,FALSE),FALSE),1)*IF(F7528=0,0,1)</f>
        <v>0</v>
      </c>
      <c r="B7528" t="s">
        <v>2</v>
      </c>
      <c r="C7528">
        <f t="shared" si="224"/>
        <v>2044</v>
      </c>
      <c r="D7528" t="str">
        <f t="shared" si="225"/>
        <v>PUBBDGPROIMP</v>
      </c>
      <c r="E7528" t="str">
        <f>VLOOKUP(D7528,'NZ40-POPT_tech_groups'!A:B,2,FALSE)</f>
        <v>NZ40-ENE-1-PUBBDG</v>
      </c>
      <c r="F7528" s="3">
        <f>_xlfn.IFNA(_xlfn.IFNA(VLOOKUP(D7528,'Energy Share'!B:D,3,FALSE),VLOOKUP(LEFT(D7528,LEN(D7528)-2),'Energy Share'!B:D,3,FALSE)),0)*HLOOKUP(C7528,'Energy Share'!$I$2:$AL$3,2,FALSE)*VLOOKUP(LEFT(D7528,6),'Energy Share'!$I$6:$J$14,2,FALSE)</f>
        <v>0</v>
      </c>
    </row>
    <row r="7529" spans="1:6" hidden="1" x14ac:dyDescent="0.3">
      <c r="A7529">
        <f>IF(IFERROR(_xlfn.NUMBERVALUE(RIGHT(D7529,2))=C7529-2000,TRUE),1,0)*_xlfn.IFNA(VLOOKUP(LEFT(RIGHT(D7529,LEN(D7529)-6),LEN(RIGHT(D7529,LEN(D7529)-6))-3),'Filter Fuel'!$A$3:$I$29,HLOOKUP(LEFT(D7529,6),'Filter Fuel'!$B$1:$I$2,2,FALSE),FALSE),1)*IF(F7529=0,0,1)</f>
        <v>0</v>
      </c>
      <c r="B7529" t="s">
        <v>2</v>
      </c>
      <c r="C7529">
        <f t="shared" si="224"/>
        <v>2044</v>
      </c>
      <c r="D7529" t="str">
        <f t="shared" si="225"/>
        <v>PUBTRAPROIMP</v>
      </c>
      <c r="E7529" t="str">
        <f>VLOOKUP(D7529,'NZ40-POPT_tech_groups'!A:B,2,FALSE)</f>
        <v>NZ40-ENE-1-PUBTRA</v>
      </c>
      <c r="F7529" s="3">
        <f>_xlfn.IFNA(_xlfn.IFNA(VLOOKUP(D7529,'Energy Share'!B:D,3,FALSE),VLOOKUP(LEFT(D7529,LEN(D7529)-2),'Energy Share'!B:D,3,FALSE)),0)*HLOOKUP(C7529,'Energy Share'!$I$2:$AL$3,2,FALSE)*VLOOKUP(LEFT(D7529,6),'Energy Share'!$I$6:$J$14,2,FALSE)</f>
        <v>0</v>
      </c>
    </row>
    <row r="7530" spans="1:6" hidden="1" x14ac:dyDescent="0.3">
      <c r="A7530">
        <f>IF(IFERROR(_xlfn.NUMBERVALUE(RIGHT(D7530,2))=C7530-2000,TRUE),1,0)*_xlfn.IFNA(VLOOKUP(LEFT(RIGHT(D7530,LEN(D7530)-6),LEN(RIGHT(D7530,LEN(D7530)-6))-3),'Filter Fuel'!$A$3:$I$29,HLOOKUP(LEFT(D7530,6),'Filter Fuel'!$B$1:$I$2,2,FALSE),FALSE),1)*IF(F7530=0,0,1)</f>
        <v>0</v>
      </c>
      <c r="B7530" t="s">
        <v>2</v>
      </c>
      <c r="C7530">
        <f t="shared" si="224"/>
        <v>2044</v>
      </c>
      <c r="D7530" t="str">
        <f t="shared" si="225"/>
        <v>RESBDGPROIMP</v>
      </c>
      <c r="E7530" t="str">
        <f>VLOOKUP(D7530,'NZ40-POPT_tech_groups'!A:B,2,FALSE)</f>
        <v>NZ40-ENE-1-RESBDG</v>
      </c>
      <c r="F7530" s="3">
        <f>_xlfn.IFNA(_xlfn.IFNA(VLOOKUP(D7530,'Energy Share'!B:D,3,FALSE),VLOOKUP(LEFT(D7530,LEN(D7530)-2),'Energy Share'!B:D,3,FALSE)),0)*HLOOKUP(C7530,'Energy Share'!$I$2:$AL$3,2,FALSE)*VLOOKUP(LEFT(D7530,6),'Energy Share'!$I$6:$J$14,2,FALSE)</f>
        <v>0</v>
      </c>
    </row>
    <row r="7531" spans="1:6" hidden="1" x14ac:dyDescent="0.3">
      <c r="A7531">
        <f>IF(IFERROR(_xlfn.NUMBERVALUE(RIGHT(D7531,2))=C7531-2000,TRUE),1,0)*_xlfn.IFNA(VLOOKUP(LEFT(RIGHT(D7531,LEN(D7531)-6),LEN(RIGHT(D7531,LEN(D7531)-6))-3),'Filter Fuel'!$A$3:$I$29,HLOOKUP(LEFT(D7531,6),'Filter Fuel'!$B$1:$I$2,2,FALSE),FALSE),1)*IF(F7531=0,0,1)</f>
        <v>0</v>
      </c>
      <c r="B7531" t="s">
        <v>2</v>
      </c>
      <c r="C7531">
        <f t="shared" si="224"/>
        <v>2044</v>
      </c>
      <c r="D7531" t="str">
        <f t="shared" si="225"/>
        <v>FRETRARDSLIMP</v>
      </c>
      <c r="E7531" t="str">
        <f>VLOOKUP(D7531,'NZ40-POPT_tech_groups'!A:B,2,FALSE)</f>
        <v>NZ40-ENE-1-FRETRA</v>
      </c>
      <c r="F7531" s="3">
        <f>_xlfn.IFNA(_xlfn.IFNA(VLOOKUP(D7531,'Energy Share'!B:D,3,FALSE),VLOOKUP(LEFT(D7531,LEN(D7531)-2),'Energy Share'!B:D,3,FALSE)),0)*HLOOKUP(C7531,'Energy Share'!$I$2:$AL$3,2,FALSE)*VLOOKUP(LEFT(D7531,6),'Energy Share'!$I$6:$J$14,2,FALSE)</f>
        <v>0</v>
      </c>
    </row>
    <row r="7532" spans="1:6" hidden="1" x14ac:dyDescent="0.3">
      <c r="A7532">
        <f>IF(IFERROR(_xlfn.NUMBERVALUE(RIGHT(D7532,2))=C7532-2000,TRUE),1,0)*_xlfn.IFNA(VLOOKUP(LEFT(RIGHT(D7532,LEN(D7532)-6),LEN(RIGHT(D7532,LEN(D7532)-6))-3),'Filter Fuel'!$A$3:$I$29,HLOOKUP(LEFT(D7532,6),'Filter Fuel'!$B$1:$I$2,2,FALSE),FALSE),1)*IF(F7532=0,0,1)</f>
        <v>0</v>
      </c>
      <c r="B7532" t="s">
        <v>2</v>
      </c>
      <c r="C7532">
        <f t="shared" si="224"/>
        <v>2044</v>
      </c>
      <c r="D7532" t="str">
        <f t="shared" si="225"/>
        <v>PASTRARDSLIMP</v>
      </c>
      <c r="E7532" t="str">
        <f>VLOOKUP(D7532,'NZ40-POPT_tech_groups'!A:B,2,FALSE)</f>
        <v>NZ40-ENE-1-PASTRA</v>
      </c>
      <c r="F7532" s="3">
        <f>_xlfn.IFNA(_xlfn.IFNA(VLOOKUP(D7532,'Energy Share'!B:D,3,FALSE),VLOOKUP(LEFT(D7532,LEN(D7532)-2),'Energy Share'!B:D,3,FALSE)),0)*HLOOKUP(C7532,'Energy Share'!$I$2:$AL$3,2,FALSE)*VLOOKUP(LEFT(D7532,6),'Energy Share'!$I$6:$J$14,2,FALSE)</f>
        <v>0</v>
      </c>
    </row>
    <row r="7533" spans="1:6" hidden="1" x14ac:dyDescent="0.3">
      <c r="A7533">
        <f>IF(IFERROR(_xlfn.NUMBERVALUE(RIGHT(D7533,2))=C7533-2000,TRUE),1,0)*_xlfn.IFNA(VLOOKUP(LEFT(RIGHT(D7533,LEN(D7533)-6),LEN(RIGHT(D7533,LEN(D7533)-6))-3),'Filter Fuel'!$A$3:$I$29,HLOOKUP(LEFT(D7533,6),'Filter Fuel'!$B$1:$I$2,2,FALSE),FALSE),1)*IF(F7533=0,0,1)</f>
        <v>0</v>
      </c>
      <c r="B7533" t="s">
        <v>2</v>
      </c>
      <c r="C7533">
        <f t="shared" si="224"/>
        <v>2044</v>
      </c>
      <c r="D7533" t="str">
        <f t="shared" si="225"/>
        <v>PUBTRARDSLIMP</v>
      </c>
      <c r="E7533" t="str">
        <f>VLOOKUP(D7533,'NZ40-POPT_tech_groups'!A:B,2,FALSE)</f>
        <v>NZ40-ENE-1-PUBTRA</v>
      </c>
      <c r="F7533" s="3">
        <f>_xlfn.IFNA(_xlfn.IFNA(VLOOKUP(D7533,'Energy Share'!B:D,3,FALSE),VLOOKUP(LEFT(D7533,LEN(D7533)-2),'Energy Share'!B:D,3,FALSE)),0)*HLOOKUP(C7533,'Energy Share'!$I$2:$AL$3,2,FALSE)*VLOOKUP(LEFT(D7533,6),'Energy Share'!$I$6:$J$14,2,FALSE)</f>
        <v>0</v>
      </c>
    </row>
    <row r="7534" spans="1:6" hidden="1" x14ac:dyDescent="0.3">
      <c r="A7534">
        <f>IF(IFERROR(_xlfn.NUMBERVALUE(RIGHT(D7534,2))=C7534-2000,TRUE),1,0)*_xlfn.IFNA(VLOOKUP(LEFT(RIGHT(D7534,LEN(D7534)-6),LEN(RIGHT(D7534,LEN(D7534)-6))-3),'Filter Fuel'!$A$3:$I$29,HLOOKUP(LEFT(D7534,6),'Filter Fuel'!$B$1:$I$2,2,FALSE),FALSE),1)*IF(F7534=0,0,1)</f>
        <v>0</v>
      </c>
      <c r="B7534" t="s">
        <v>2</v>
      </c>
      <c r="C7534">
        <f t="shared" si="224"/>
        <v>2044</v>
      </c>
      <c r="D7534" t="str">
        <f t="shared" si="225"/>
        <v>COMBDGSGAIMP</v>
      </c>
      <c r="E7534" t="str">
        <f>VLOOKUP(D7534,'NZ40-POPT_tech_groups'!A:B,2,FALSE)</f>
        <v>NZ40-ENE-1-COMBDG</v>
      </c>
      <c r="F7534" s="3">
        <f>_xlfn.IFNA(_xlfn.IFNA(VLOOKUP(D7534,'Energy Share'!B:D,3,FALSE),VLOOKUP(LEFT(D7534,LEN(D7534)-2),'Energy Share'!B:D,3,FALSE)),0)*HLOOKUP(C7534,'Energy Share'!$I$2:$AL$3,2,FALSE)*VLOOKUP(LEFT(D7534,6),'Energy Share'!$I$6:$J$14,2,FALSE)</f>
        <v>0</v>
      </c>
    </row>
    <row r="7535" spans="1:6" hidden="1" x14ac:dyDescent="0.3">
      <c r="A7535">
        <f>IF(IFERROR(_xlfn.NUMBERVALUE(RIGHT(D7535,2))=C7535-2000,TRUE),1,0)*_xlfn.IFNA(VLOOKUP(LEFT(RIGHT(D7535,LEN(D7535)-6),LEN(RIGHT(D7535,LEN(D7535)-6))-3),'Filter Fuel'!$A$3:$I$29,HLOOKUP(LEFT(D7535,6),'Filter Fuel'!$B$1:$I$2,2,FALSE),FALSE),1)*IF(F7535=0,0,1)</f>
        <v>0</v>
      </c>
      <c r="B7535" t="s">
        <v>2</v>
      </c>
      <c r="C7535">
        <f t="shared" si="224"/>
        <v>2044</v>
      </c>
      <c r="D7535" t="str">
        <f t="shared" si="225"/>
        <v>FRETRASGAIMP</v>
      </c>
      <c r="E7535" t="str">
        <f>VLOOKUP(D7535,'NZ40-POPT_tech_groups'!A:B,2,FALSE)</f>
        <v>NZ40-ENE-1-FRETRA</v>
      </c>
      <c r="F7535" s="3">
        <f>_xlfn.IFNA(_xlfn.IFNA(VLOOKUP(D7535,'Energy Share'!B:D,3,FALSE),VLOOKUP(LEFT(D7535,LEN(D7535)-2),'Energy Share'!B:D,3,FALSE)),0)*HLOOKUP(C7535,'Energy Share'!$I$2:$AL$3,2,FALSE)*VLOOKUP(LEFT(D7535,6),'Energy Share'!$I$6:$J$14,2,FALSE)</f>
        <v>0</v>
      </c>
    </row>
    <row r="7536" spans="1:6" hidden="1" x14ac:dyDescent="0.3">
      <c r="A7536">
        <f>IF(IFERROR(_xlfn.NUMBERVALUE(RIGHT(D7536,2))=C7536-2000,TRUE),1,0)*_xlfn.IFNA(VLOOKUP(LEFT(RIGHT(D7536,LEN(D7536)-6),LEN(RIGHT(D7536,LEN(D7536)-6))-3),'Filter Fuel'!$A$3:$I$29,HLOOKUP(LEFT(D7536,6),'Filter Fuel'!$B$1:$I$2,2,FALSE),FALSE),1)*IF(F7536=0,0,1)</f>
        <v>0</v>
      </c>
      <c r="B7536" t="s">
        <v>2</v>
      </c>
      <c r="C7536">
        <f t="shared" si="224"/>
        <v>2044</v>
      </c>
      <c r="D7536" t="str">
        <f t="shared" si="225"/>
        <v>PASTRASGAIMP</v>
      </c>
      <c r="E7536" t="str">
        <f>VLOOKUP(D7536,'NZ40-POPT_tech_groups'!A:B,2,FALSE)</f>
        <v>NZ40-ENE-1-PASTRA</v>
      </c>
      <c r="F7536" s="3">
        <f>_xlfn.IFNA(_xlfn.IFNA(VLOOKUP(D7536,'Energy Share'!B:D,3,FALSE),VLOOKUP(LEFT(D7536,LEN(D7536)-2),'Energy Share'!B:D,3,FALSE)),0)*HLOOKUP(C7536,'Energy Share'!$I$2:$AL$3,2,FALSE)*VLOOKUP(LEFT(D7536,6),'Energy Share'!$I$6:$J$14,2,FALSE)</f>
        <v>0</v>
      </c>
    </row>
    <row r="7537" spans="1:6" hidden="1" x14ac:dyDescent="0.3">
      <c r="A7537">
        <f>IF(IFERROR(_xlfn.NUMBERVALUE(RIGHT(D7537,2))=C7537-2000,TRUE),1,0)*_xlfn.IFNA(VLOOKUP(LEFT(RIGHT(D7537,LEN(D7537)-6),LEN(RIGHT(D7537,LEN(D7537)-6))-3),'Filter Fuel'!$A$3:$I$29,HLOOKUP(LEFT(D7537,6),'Filter Fuel'!$B$1:$I$2,2,FALSE),FALSE),1)*IF(F7537=0,0,1)</f>
        <v>0</v>
      </c>
      <c r="B7537" t="s">
        <v>2</v>
      </c>
      <c r="C7537">
        <f t="shared" si="224"/>
        <v>2044</v>
      </c>
      <c r="D7537" t="str">
        <f t="shared" si="225"/>
        <v>PUBBDGSGAIMP</v>
      </c>
      <c r="E7537" t="str">
        <f>VLOOKUP(D7537,'NZ40-POPT_tech_groups'!A:B,2,FALSE)</f>
        <v>NZ40-ENE-1-PUBBDG</v>
      </c>
      <c r="F7537" s="3">
        <f>_xlfn.IFNA(_xlfn.IFNA(VLOOKUP(D7537,'Energy Share'!B:D,3,FALSE),VLOOKUP(LEFT(D7537,LEN(D7537)-2),'Energy Share'!B:D,3,FALSE)),0)*HLOOKUP(C7537,'Energy Share'!$I$2:$AL$3,2,FALSE)*VLOOKUP(LEFT(D7537,6),'Energy Share'!$I$6:$J$14,2,FALSE)</f>
        <v>0</v>
      </c>
    </row>
    <row r="7538" spans="1:6" hidden="1" x14ac:dyDescent="0.3">
      <c r="A7538">
        <f>IF(IFERROR(_xlfn.NUMBERVALUE(RIGHT(D7538,2))=C7538-2000,TRUE),1,0)*_xlfn.IFNA(VLOOKUP(LEFT(RIGHT(D7538,LEN(D7538)-6),LEN(RIGHT(D7538,LEN(D7538)-6))-3),'Filter Fuel'!$A$3:$I$29,HLOOKUP(LEFT(D7538,6),'Filter Fuel'!$B$1:$I$2,2,FALSE),FALSE),1)*IF(F7538=0,0,1)</f>
        <v>0</v>
      </c>
      <c r="B7538" t="s">
        <v>2</v>
      </c>
      <c r="C7538">
        <f t="shared" si="224"/>
        <v>2044</v>
      </c>
      <c r="D7538" t="str">
        <f t="shared" si="225"/>
        <v>PUBTRASGAIMP</v>
      </c>
      <c r="E7538" t="str">
        <f>VLOOKUP(D7538,'NZ40-POPT_tech_groups'!A:B,2,FALSE)</f>
        <v>NZ40-ENE-1-PUBTRA</v>
      </c>
      <c r="F7538" s="3">
        <f>_xlfn.IFNA(_xlfn.IFNA(VLOOKUP(D7538,'Energy Share'!B:D,3,FALSE),VLOOKUP(LEFT(D7538,LEN(D7538)-2),'Energy Share'!B:D,3,FALSE)),0)*HLOOKUP(C7538,'Energy Share'!$I$2:$AL$3,2,FALSE)*VLOOKUP(LEFT(D7538,6),'Energy Share'!$I$6:$J$14,2,FALSE)</f>
        <v>0</v>
      </c>
    </row>
    <row r="7539" spans="1:6" hidden="1" x14ac:dyDescent="0.3">
      <c r="A7539">
        <f>IF(IFERROR(_xlfn.NUMBERVALUE(RIGHT(D7539,2))=C7539-2000,TRUE),1,0)*_xlfn.IFNA(VLOOKUP(LEFT(RIGHT(D7539,LEN(D7539)-6),LEN(RIGHT(D7539,LEN(D7539)-6))-3),'Filter Fuel'!$A$3:$I$29,HLOOKUP(LEFT(D7539,6),'Filter Fuel'!$B$1:$I$2,2,FALSE),FALSE),1)*IF(F7539=0,0,1)</f>
        <v>0</v>
      </c>
      <c r="B7539" t="s">
        <v>2</v>
      </c>
      <c r="C7539">
        <f t="shared" si="224"/>
        <v>2044</v>
      </c>
      <c r="D7539" t="str">
        <f t="shared" si="225"/>
        <v>RESBDGSGAIMP</v>
      </c>
      <c r="E7539" t="str">
        <f>VLOOKUP(D7539,'NZ40-POPT_tech_groups'!A:B,2,FALSE)</f>
        <v>NZ40-ENE-1-RESBDG</v>
      </c>
      <c r="F7539" s="3">
        <f>_xlfn.IFNA(_xlfn.IFNA(VLOOKUP(D7539,'Energy Share'!B:D,3,FALSE),VLOOKUP(LEFT(D7539,LEN(D7539)-2),'Energy Share'!B:D,3,FALSE)),0)*HLOOKUP(C7539,'Energy Share'!$I$2:$AL$3,2,FALSE)*VLOOKUP(LEFT(D7539,6),'Energy Share'!$I$6:$J$14,2,FALSE)</f>
        <v>0</v>
      </c>
    </row>
    <row r="7540" spans="1:6" hidden="1" x14ac:dyDescent="0.3">
      <c r="A7540">
        <f>IF(IFERROR(_xlfn.NUMBERVALUE(RIGHT(D7540,2))=C7540-2000,TRUE),1,0)*_xlfn.IFNA(VLOOKUP(LEFT(RIGHT(D7540,LEN(D7540)-6),LEN(RIGHT(D7540,LEN(D7540)-6))-3),'Filter Fuel'!$A$3:$I$29,HLOOKUP(LEFT(D7540,6),'Filter Fuel'!$B$1:$I$2,2,FALSE),FALSE),1)*IF(F7540=0,0,1)</f>
        <v>0</v>
      </c>
      <c r="B7540" t="s">
        <v>2</v>
      </c>
      <c r="C7540">
        <f t="shared" si="224"/>
        <v>2044</v>
      </c>
      <c r="D7540" t="str">
        <f t="shared" si="225"/>
        <v>FRETRASJEIMP</v>
      </c>
      <c r="E7540" t="str">
        <f>VLOOKUP(D7540,'NZ40-POPT_tech_groups'!A:B,2,FALSE)</f>
        <v>NZ40-ENE-1-FRETRA</v>
      </c>
      <c r="F7540" s="3">
        <f>_xlfn.IFNA(_xlfn.IFNA(VLOOKUP(D7540,'Energy Share'!B:D,3,FALSE),VLOOKUP(LEFT(D7540,LEN(D7540)-2),'Energy Share'!B:D,3,FALSE)),0)*HLOOKUP(C7540,'Energy Share'!$I$2:$AL$3,2,FALSE)*VLOOKUP(LEFT(D7540,6),'Energy Share'!$I$6:$J$14,2,FALSE)</f>
        <v>0</v>
      </c>
    </row>
    <row r="7541" spans="1:6" hidden="1" x14ac:dyDescent="0.3">
      <c r="A7541">
        <f>IF(IFERROR(_xlfn.NUMBERVALUE(RIGHT(D7541,2))=C7541-2000,TRUE),1,0)*_xlfn.IFNA(VLOOKUP(LEFT(RIGHT(D7541,LEN(D7541)-6),LEN(RIGHT(D7541,LEN(D7541)-6))-3),'Filter Fuel'!$A$3:$I$29,HLOOKUP(LEFT(D7541,6),'Filter Fuel'!$B$1:$I$2,2,FALSE),FALSE),1)*IF(F7541=0,0,1)</f>
        <v>0</v>
      </c>
      <c r="B7541" t="s">
        <v>2</v>
      </c>
      <c r="C7541">
        <f t="shared" si="224"/>
        <v>2044</v>
      </c>
      <c r="D7541" t="str">
        <f t="shared" si="225"/>
        <v>FRETRASMTNIMP</v>
      </c>
      <c r="E7541" t="str">
        <f>VLOOKUP(D7541,'NZ40-POPT_tech_groups'!A:B,2,FALSE)</f>
        <v>NZ40-ENE-1-FRETRA</v>
      </c>
      <c r="F7541" s="3">
        <f>_xlfn.IFNA(_xlfn.IFNA(VLOOKUP(D7541,'Energy Share'!B:D,3,FALSE),VLOOKUP(LEFT(D7541,LEN(D7541)-2),'Energy Share'!B:D,3,FALSE)),0)*HLOOKUP(C7541,'Energy Share'!$I$2:$AL$3,2,FALSE)*VLOOKUP(LEFT(D7541,6),'Energy Share'!$I$6:$J$14,2,FALSE)</f>
        <v>0</v>
      </c>
    </row>
    <row r="7542" spans="1:6" hidden="1" x14ac:dyDescent="0.3">
      <c r="A7542">
        <f>IF(IFERROR(_xlfn.NUMBERVALUE(RIGHT(D7542,2))=C7542-2000,TRUE),1,0)*_xlfn.IFNA(VLOOKUP(LEFT(RIGHT(D7542,LEN(D7542)-6),LEN(RIGHT(D7542,LEN(D7542)-6))-3),'Filter Fuel'!$A$3:$I$29,HLOOKUP(LEFT(D7542,6),'Filter Fuel'!$B$1:$I$2,2,FALSE),FALSE),1)*IF(F7542=0,0,1)</f>
        <v>0</v>
      </c>
      <c r="B7542" t="s">
        <v>2</v>
      </c>
      <c r="C7542">
        <f t="shared" si="224"/>
        <v>2044</v>
      </c>
      <c r="D7542" t="str">
        <f t="shared" si="225"/>
        <v>PASTRASMTNIMP</v>
      </c>
      <c r="E7542" t="str">
        <f>VLOOKUP(D7542,'NZ40-POPT_tech_groups'!A:B,2,FALSE)</f>
        <v>NZ40-ENE-1-PASTRA</v>
      </c>
      <c r="F7542" s="3">
        <f>_xlfn.IFNA(_xlfn.IFNA(VLOOKUP(D7542,'Energy Share'!B:D,3,FALSE),VLOOKUP(LEFT(D7542,LEN(D7542)-2),'Energy Share'!B:D,3,FALSE)),0)*HLOOKUP(C7542,'Energy Share'!$I$2:$AL$3,2,FALSE)*VLOOKUP(LEFT(D7542,6),'Energy Share'!$I$6:$J$14,2,FALSE)</f>
        <v>0</v>
      </c>
    </row>
    <row r="7543" spans="1:6" hidden="1" x14ac:dyDescent="0.3">
      <c r="A7543">
        <f>IF(IFERROR(_xlfn.NUMBERVALUE(RIGHT(D7543,2))=C7543-2000,TRUE),1,0)*_xlfn.IFNA(VLOOKUP(LEFT(RIGHT(D7543,LEN(D7543)-6),LEN(RIGHT(D7543,LEN(D7543)-6))-3),'Filter Fuel'!$A$3:$I$29,HLOOKUP(LEFT(D7543,6),'Filter Fuel'!$B$1:$I$2,2,FALSE),FALSE),1)*IF(F7543=0,0,1)</f>
        <v>0</v>
      </c>
      <c r="B7543" t="s">
        <v>2</v>
      </c>
      <c r="C7543">
        <f t="shared" si="224"/>
        <v>2044</v>
      </c>
      <c r="D7543" t="str">
        <f t="shared" si="225"/>
        <v>PUBTRASMTNIMP</v>
      </c>
      <c r="E7543" t="str">
        <f>VLOOKUP(D7543,'NZ40-POPT_tech_groups'!A:B,2,FALSE)</f>
        <v>NZ40-ENE-1-PUBTRA</v>
      </c>
      <c r="F7543" s="3">
        <f>_xlfn.IFNA(_xlfn.IFNA(VLOOKUP(D7543,'Energy Share'!B:D,3,FALSE),VLOOKUP(LEFT(D7543,LEN(D7543)-2),'Energy Share'!B:D,3,FALSE)),0)*HLOOKUP(C7543,'Energy Share'!$I$2:$AL$3,2,FALSE)*VLOOKUP(LEFT(D7543,6),'Energy Share'!$I$6:$J$14,2,FALSE)</f>
        <v>0</v>
      </c>
    </row>
    <row r="7544" spans="1:6" hidden="1" x14ac:dyDescent="0.3">
      <c r="A7544">
        <f>IF(IFERROR(_xlfn.NUMBERVALUE(RIGHT(D7544,2))=C7544-2000,TRUE),1,0)*_xlfn.IFNA(VLOOKUP(LEFT(RIGHT(D7544,LEN(D7544)-6),LEN(RIGHT(D7544,LEN(D7544)-6))-3),'Filter Fuel'!$A$3:$I$29,HLOOKUP(LEFT(D7544,6),'Filter Fuel'!$B$1:$I$2,2,FALSE),FALSE),1)*IF(F7544=0,0,1)</f>
        <v>0</v>
      </c>
      <c r="B7544" t="s">
        <v>2</v>
      </c>
      <c r="C7544">
        <f t="shared" si="224"/>
        <v>2044</v>
      </c>
      <c r="D7544" t="str">
        <f t="shared" si="225"/>
        <v>RESBDGSMTNIMP</v>
      </c>
      <c r="E7544" t="str">
        <f>VLOOKUP(D7544,'NZ40-POPT_tech_groups'!A:B,2,FALSE)</f>
        <v>NZ40-ENE-1-RESBDG</v>
      </c>
      <c r="F7544" s="3">
        <f>_xlfn.IFNA(_xlfn.IFNA(VLOOKUP(D7544,'Energy Share'!B:D,3,FALSE),VLOOKUP(LEFT(D7544,LEN(D7544)-2),'Energy Share'!B:D,3,FALSE)),0)*HLOOKUP(C7544,'Energy Share'!$I$2:$AL$3,2,FALSE)*VLOOKUP(LEFT(D7544,6),'Energy Share'!$I$6:$J$14,2,FALSE)</f>
        <v>0</v>
      </c>
    </row>
    <row r="7545" spans="1:6" hidden="1" x14ac:dyDescent="0.3">
      <c r="A7545" t="e">
        <f>IF(IFERROR(_xlfn.NUMBERVALUE(RIGHT(D7545,2))=C7545-2000,TRUE),1,0)*_xlfn.IFNA(VLOOKUP(LEFT(RIGHT(D7545,LEN(D7545)-6),LEN(RIGHT(D7545,LEN(D7545)-6))-3),'Filter Fuel'!$A$3:$I$29,HLOOKUP(LEFT(D7545,6),'Filter Fuel'!$B$1:$I$2,2,FALSE),FALSE),1)*IF(F7545=0,0,1)</f>
        <v>#REF!</v>
      </c>
      <c r="B7545" t="s">
        <v>2</v>
      </c>
      <c r="C7545">
        <f t="shared" si="224"/>
        <v>2044</v>
      </c>
      <c r="D7545" t="e">
        <f t="shared" si="225"/>
        <v>#REF!</v>
      </c>
      <c r="E7545" t="e">
        <f>VLOOKUP(D7545,'NZ40-POPT_tech_groups'!A:B,2,FALSE)</f>
        <v>#REF!</v>
      </c>
      <c r="F7545" s="3" t="e">
        <f>_xlfn.IFNA(_xlfn.IFNA(VLOOKUP(D7545,'Energy Share'!B:D,3,FALSE),VLOOKUP(LEFT(D7545,LEN(D7545)-2),'Energy Share'!B:D,3,FALSE)),0)*HLOOKUP(C7545,'Energy Share'!$I$2:$AL$3,2,FALSE)*VLOOKUP(LEFT(D7545,6),'Energy Share'!$I$6:$J$14,2,FALSE)</f>
        <v>#REF!</v>
      </c>
    </row>
    <row r="7546" spans="1:6" hidden="1" x14ac:dyDescent="0.3">
      <c r="A7546">
        <f>IF(IFERROR(_xlfn.NUMBERVALUE(RIGHT(D7546,2))=C7546-2000,TRUE),1,0)*_xlfn.IFNA(VLOOKUP(LEFT(RIGHT(D7546,LEN(D7546)-6),LEN(RIGHT(D7546,LEN(D7546)-6))-3),'Filter Fuel'!$A$3:$I$29,HLOOKUP(LEFT(D7546,6),'Filter Fuel'!$B$1:$I$2,2,FALSE),FALSE),1)*IF(F7546=0,0,1)</f>
        <v>0</v>
      </c>
      <c r="B7546" t="s">
        <v>2</v>
      </c>
      <c r="C7546">
        <f t="shared" si="224"/>
        <v>2044</v>
      </c>
      <c r="D7546" t="str">
        <f t="shared" si="225"/>
        <v>PUBBDGSOLIMP</v>
      </c>
      <c r="E7546" t="str">
        <f>VLOOKUP(D7546,'NZ40-POPT_tech_groups'!A:B,2,FALSE)</f>
        <v>NZ40-ENE-1-PUBBDG</v>
      </c>
      <c r="F7546" s="3">
        <f>_xlfn.IFNA(_xlfn.IFNA(VLOOKUP(D7546,'Energy Share'!B:D,3,FALSE),VLOOKUP(LEFT(D7546,LEN(D7546)-2),'Energy Share'!B:D,3,FALSE)),0)*HLOOKUP(C7546,'Energy Share'!$I$2:$AL$3,2,FALSE)*VLOOKUP(LEFT(D7546,6),'Energy Share'!$I$6:$J$14,2,FALSE)</f>
        <v>0</v>
      </c>
    </row>
    <row r="7547" spans="1:6" hidden="1" x14ac:dyDescent="0.3">
      <c r="A7547" t="e">
        <f>IF(IFERROR(_xlfn.NUMBERVALUE(RIGHT(D7547,2))=C7547-2000,TRUE),1,0)*_xlfn.IFNA(VLOOKUP(LEFT(RIGHT(D7547,LEN(D7547)-6),LEN(RIGHT(D7547,LEN(D7547)-6))-3),'Filter Fuel'!$A$3:$I$29,HLOOKUP(LEFT(D7547,6),'Filter Fuel'!$B$1:$I$2,2,FALSE),FALSE),1)*IF(F7547=0,0,1)</f>
        <v>#VALUE!</v>
      </c>
      <c r="B7547" t="s">
        <v>2</v>
      </c>
      <c r="C7547">
        <f t="shared" si="224"/>
        <v>2044</v>
      </c>
      <c r="D7547">
        <f t="shared" si="225"/>
        <v>0</v>
      </c>
      <c r="E7547" t="e">
        <f>VLOOKUP(D7547,'NZ40-POPT_tech_groups'!A:B,2,FALSE)</f>
        <v>#N/A</v>
      </c>
      <c r="F7547" s="3" t="e">
        <f>_xlfn.IFNA(_xlfn.IFNA(VLOOKUP(D7547,'Energy Share'!B:D,3,FALSE),VLOOKUP(LEFT(D7547,LEN(D7547)-2),'Energy Share'!B:D,3,FALSE)),0)*HLOOKUP(C7547,'Energy Share'!$I$2:$AL$3,2,FALSE)*VLOOKUP(LEFT(D7547,6),'Energy Share'!$I$6:$J$14,2,FALSE)</f>
        <v>#VALUE!</v>
      </c>
    </row>
    <row r="7548" spans="1:6" hidden="1" x14ac:dyDescent="0.3">
      <c r="A7548">
        <f>IF(IFERROR(_xlfn.NUMBERVALUE(RIGHT(D7548,2))=C7548-2000,TRUE),1,0)*_xlfn.IFNA(VLOOKUP(LEFT(RIGHT(D7548,LEN(D7548)-6),LEN(RIGHT(D7548,LEN(D7548)-6))-3),'Filter Fuel'!$A$3:$I$29,HLOOKUP(LEFT(D7548,6),'Filter Fuel'!$B$1:$I$2,2,FALSE),FALSE),1)*IF(F7548=0,0,1)</f>
        <v>0</v>
      </c>
      <c r="B7548" t="s">
        <v>2</v>
      </c>
      <c r="C7548">
        <f t="shared" si="224"/>
        <v>2045</v>
      </c>
      <c r="D7548" t="str">
        <f t="shared" si="225"/>
        <v>FRETRAAGAIMP</v>
      </c>
      <c r="E7548" t="str">
        <f>VLOOKUP(D7548,'NZ40-POPT_tech_groups'!A:B,2,FALSE)</f>
        <v>NZ40-ENE-1-FRETRA</v>
      </c>
      <c r="F7548" s="3">
        <f>_xlfn.IFNA(_xlfn.IFNA(VLOOKUP(D7548,'Energy Share'!B:D,3,FALSE),VLOOKUP(LEFT(D7548,LEN(D7548)-2),'Energy Share'!B:D,3,FALSE)),0)*HLOOKUP(C7548,'Energy Share'!$I$2:$AL$3,2,FALSE)*VLOOKUP(LEFT(D7548,6),'Energy Share'!$I$6:$J$14,2,FALSE)</f>
        <v>0</v>
      </c>
    </row>
    <row r="7549" spans="1:6" hidden="1" x14ac:dyDescent="0.3">
      <c r="A7549">
        <f>IF(IFERROR(_xlfn.NUMBERVALUE(RIGHT(D7549,2))=C7549-2000,TRUE),1,0)*_xlfn.IFNA(VLOOKUP(LEFT(RIGHT(D7549,LEN(D7549)-6),LEN(RIGHT(D7549,LEN(D7549)-6))-3),'Filter Fuel'!$A$3:$I$29,HLOOKUP(LEFT(D7549,6),'Filter Fuel'!$B$1:$I$2,2,FALSE),FALSE),1)*IF(F7549=0,0,1)</f>
        <v>0</v>
      </c>
      <c r="B7549" t="s">
        <v>2</v>
      </c>
      <c r="C7549">
        <f t="shared" si="224"/>
        <v>2045</v>
      </c>
      <c r="D7549" t="str">
        <f t="shared" si="225"/>
        <v>FRETRAATFIMP</v>
      </c>
      <c r="E7549" t="str">
        <f>VLOOKUP(D7549,'NZ40-POPT_tech_groups'!A:B,2,FALSE)</f>
        <v>NZ40-ENE-1-FRETRA</v>
      </c>
      <c r="F7549" s="3">
        <f>_xlfn.IFNA(_xlfn.IFNA(VLOOKUP(D7549,'Energy Share'!B:D,3,FALSE),VLOOKUP(LEFT(D7549,LEN(D7549)-2),'Energy Share'!B:D,3,FALSE)),0)*HLOOKUP(C7549,'Energy Share'!$I$2:$AL$3,2,FALSE)*VLOOKUP(LEFT(D7549,6),'Energy Share'!$I$6:$J$14,2,FALSE)</f>
        <v>0</v>
      </c>
    </row>
    <row r="7550" spans="1:6" hidden="1" x14ac:dyDescent="0.3">
      <c r="A7550">
        <f>IF(IFERROR(_xlfn.NUMBERVALUE(RIGHT(D7550,2))=C7550-2000,TRUE),1,0)*_xlfn.IFNA(VLOOKUP(LEFT(RIGHT(D7550,LEN(D7550)-6),LEN(RIGHT(D7550,LEN(D7550)-6))-3),'Filter Fuel'!$A$3:$I$29,HLOOKUP(LEFT(D7550,6),'Filter Fuel'!$B$1:$I$2,2,FALSE),FALSE),1)*IF(F7550=0,0,1)</f>
        <v>0</v>
      </c>
      <c r="B7550" t="s">
        <v>2</v>
      </c>
      <c r="C7550">
        <f t="shared" si="224"/>
        <v>2045</v>
      </c>
      <c r="D7550" t="str">
        <f t="shared" si="225"/>
        <v>FRETRABDSLIMP</v>
      </c>
      <c r="E7550" t="str">
        <f>VLOOKUP(D7550,'NZ40-POPT_tech_groups'!A:B,2,FALSE)</f>
        <v>NZ40-ENE-1-FRETRA</v>
      </c>
      <c r="F7550" s="3">
        <f>_xlfn.IFNA(_xlfn.IFNA(VLOOKUP(D7550,'Energy Share'!B:D,3,FALSE),VLOOKUP(LEFT(D7550,LEN(D7550)-2),'Energy Share'!B:D,3,FALSE)),0)*HLOOKUP(C7550,'Energy Share'!$I$2:$AL$3,2,FALSE)*VLOOKUP(LEFT(D7550,6),'Energy Share'!$I$6:$J$14,2,FALSE)</f>
        <v>0</v>
      </c>
    </row>
    <row r="7551" spans="1:6" hidden="1" x14ac:dyDescent="0.3">
      <c r="A7551">
        <f>IF(IFERROR(_xlfn.NUMBERVALUE(RIGHT(D7551,2))=C7551-2000,TRUE),1,0)*_xlfn.IFNA(VLOOKUP(LEFT(RIGHT(D7551,LEN(D7551)-6),LEN(RIGHT(D7551,LEN(D7551)-6))-3),'Filter Fuel'!$A$3:$I$29,HLOOKUP(LEFT(D7551,6),'Filter Fuel'!$B$1:$I$2,2,FALSE),FALSE),1)*IF(F7551=0,0,1)</f>
        <v>0</v>
      </c>
      <c r="B7551" t="s">
        <v>2</v>
      </c>
      <c r="C7551">
        <f t="shared" si="224"/>
        <v>2045</v>
      </c>
      <c r="D7551" t="str">
        <f t="shared" si="225"/>
        <v>PASTRABDSLIMP</v>
      </c>
      <c r="E7551" t="str">
        <f>VLOOKUP(D7551,'NZ40-POPT_tech_groups'!A:B,2,FALSE)</f>
        <v>NZ40-ENE-1-PASTRA</v>
      </c>
      <c r="F7551" s="3">
        <f>_xlfn.IFNA(_xlfn.IFNA(VLOOKUP(D7551,'Energy Share'!B:D,3,FALSE),VLOOKUP(LEFT(D7551,LEN(D7551)-2),'Energy Share'!B:D,3,FALSE)),0)*HLOOKUP(C7551,'Energy Share'!$I$2:$AL$3,2,FALSE)*VLOOKUP(LEFT(D7551,6),'Energy Share'!$I$6:$J$14,2,FALSE)</f>
        <v>0</v>
      </c>
    </row>
    <row r="7552" spans="1:6" hidden="1" x14ac:dyDescent="0.3">
      <c r="A7552">
        <f>IF(IFERROR(_xlfn.NUMBERVALUE(RIGHT(D7552,2))=C7552-2000,TRUE),1,0)*_xlfn.IFNA(VLOOKUP(LEFT(RIGHT(D7552,LEN(D7552)-6),LEN(RIGHT(D7552,LEN(D7552)-6))-3),'Filter Fuel'!$A$3:$I$29,HLOOKUP(LEFT(D7552,6),'Filter Fuel'!$B$1:$I$2,2,FALSE),FALSE),1)*IF(F7552=0,0,1)</f>
        <v>0</v>
      </c>
      <c r="B7552" t="s">
        <v>2</v>
      </c>
      <c r="C7552">
        <f t="shared" si="224"/>
        <v>2045</v>
      </c>
      <c r="D7552" t="str">
        <f t="shared" si="225"/>
        <v>PUBTRABDSLIMP</v>
      </c>
      <c r="E7552" t="str">
        <f>VLOOKUP(D7552,'NZ40-POPT_tech_groups'!A:B,2,FALSE)</f>
        <v>NZ40-ENE-1-PUBTRA</v>
      </c>
      <c r="F7552" s="3">
        <f>_xlfn.IFNA(_xlfn.IFNA(VLOOKUP(D7552,'Energy Share'!B:D,3,FALSE),VLOOKUP(LEFT(D7552,LEN(D7552)-2),'Energy Share'!B:D,3,FALSE)),0)*HLOOKUP(C7552,'Energy Share'!$I$2:$AL$3,2,FALSE)*VLOOKUP(LEFT(D7552,6),'Energy Share'!$I$6:$J$14,2,FALSE)</f>
        <v>0</v>
      </c>
    </row>
    <row r="7553" spans="1:6" hidden="1" x14ac:dyDescent="0.3">
      <c r="A7553">
        <f>IF(IFERROR(_xlfn.NUMBERVALUE(RIGHT(D7553,2))=C7553-2000,TRUE),1,0)*_xlfn.IFNA(VLOOKUP(LEFT(RIGHT(D7553,LEN(D7553)-6),LEN(RIGHT(D7553,LEN(D7553)-6))-3),'Filter Fuel'!$A$3:$I$29,HLOOKUP(LEFT(D7553,6),'Filter Fuel'!$B$1:$I$2,2,FALSE),FALSE),1)*IF(F7553=0,0,1)</f>
        <v>0</v>
      </c>
      <c r="B7553" t="s">
        <v>2</v>
      </c>
      <c r="C7553">
        <f t="shared" si="224"/>
        <v>2045</v>
      </c>
      <c r="D7553" t="str">
        <f t="shared" si="225"/>
        <v>FRETRABJEIMP</v>
      </c>
      <c r="E7553" t="str">
        <f>VLOOKUP(D7553,'NZ40-POPT_tech_groups'!A:B,2,FALSE)</f>
        <v>NZ40-ENE-1-FRETRA</v>
      </c>
      <c r="F7553" s="3">
        <f>_xlfn.IFNA(_xlfn.IFNA(VLOOKUP(D7553,'Energy Share'!B:D,3,FALSE),VLOOKUP(LEFT(D7553,LEN(D7553)-2),'Energy Share'!B:D,3,FALSE)),0)*HLOOKUP(C7553,'Energy Share'!$I$2:$AL$3,2,FALSE)*VLOOKUP(LEFT(D7553,6),'Energy Share'!$I$6:$J$14,2,FALSE)</f>
        <v>0</v>
      </c>
    </row>
    <row r="7554" spans="1:6" hidden="1" x14ac:dyDescent="0.3">
      <c r="A7554">
        <f>IF(IFERROR(_xlfn.NUMBERVALUE(RIGHT(D7554,2))=C7554-2000,TRUE),1,0)*_xlfn.IFNA(VLOOKUP(LEFT(RIGHT(D7554,LEN(D7554)-6),LEN(RIGHT(D7554,LEN(D7554)-6))-3),'Filter Fuel'!$A$3:$I$29,HLOOKUP(LEFT(D7554,6),'Filter Fuel'!$B$1:$I$2,2,FALSE),FALSE),1)*IF(F7554=0,0,1)</f>
        <v>0</v>
      </c>
      <c r="B7554" t="s">
        <v>2</v>
      </c>
      <c r="C7554">
        <f t="shared" si="224"/>
        <v>2045</v>
      </c>
      <c r="D7554" t="str">
        <f t="shared" si="225"/>
        <v>COMBDGBMAIMP</v>
      </c>
      <c r="E7554" t="str">
        <f>VLOOKUP(D7554,'NZ40-POPT_tech_groups'!A:B,2,FALSE)</f>
        <v>NZ40-ENE-1-COMBDG</v>
      </c>
      <c r="F7554" s="3">
        <f>_xlfn.IFNA(_xlfn.IFNA(VLOOKUP(D7554,'Energy Share'!B:D,3,FALSE),VLOOKUP(LEFT(D7554,LEN(D7554)-2),'Energy Share'!B:D,3,FALSE)),0)*HLOOKUP(C7554,'Energy Share'!$I$2:$AL$3,2,FALSE)*VLOOKUP(LEFT(D7554,6),'Energy Share'!$I$6:$J$14,2,FALSE)</f>
        <v>0</v>
      </c>
    </row>
    <row r="7555" spans="1:6" hidden="1" x14ac:dyDescent="0.3">
      <c r="A7555">
        <f>IF(IFERROR(_xlfn.NUMBERVALUE(RIGHT(D7555,2))=C7555-2000,TRUE),1,0)*_xlfn.IFNA(VLOOKUP(LEFT(RIGHT(D7555,LEN(D7555)-6),LEN(RIGHT(D7555,LEN(D7555)-6))-3),'Filter Fuel'!$A$3:$I$29,HLOOKUP(LEFT(D7555,6),'Filter Fuel'!$B$1:$I$2,2,FALSE),FALSE),1)*IF(F7555=0,0,1)</f>
        <v>0</v>
      </c>
      <c r="B7555" t="s">
        <v>2</v>
      </c>
      <c r="C7555">
        <f t="shared" si="224"/>
        <v>2045</v>
      </c>
      <c r="D7555" t="str">
        <f t="shared" si="225"/>
        <v>INDBDGBMAIMP</v>
      </c>
      <c r="E7555" t="str">
        <f>VLOOKUP(D7555,'NZ40-POPT_tech_groups'!A:B,2,FALSE)</f>
        <v>NZ40-ENE-1-INDBDG</v>
      </c>
      <c r="F7555" s="3">
        <f>_xlfn.IFNA(_xlfn.IFNA(VLOOKUP(D7555,'Energy Share'!B:D,3,FALSE),VLOOKUP(LEFT(D7555,LEN(D7555)-2),'Energy Share'!B:D,3,FALSE)),0)*HLOOKUP(C7555,'Energy Share'!$I$2:$AL$3,2,FALSE)*VLOOKUP(LEFT(D7555,6),'Energy Share'!$I$6:$J$14,2,FALSE)</f>
        <v>0</v>
      </c>
    </row>
    <row r="7556" spans="1:6" hidden="1" x14ac:dyDescent="0.3">
      <c r="A7556">
        <f>IF(IFERROR(_xlfn.NUMBERVALUE(RIGHT(D7556,2))=C7556-2000,TRUE),1,0)*_xlfn.IFNA(VLOOKUP(LEFT(RIGHT(D7556,LEN(D7556)-6),LEN(RIGHT(D7556,LEN(D7556)-6))-3),'Filter Fuel'!$A$3:$I$29,HLOOKUP(LEFT(D7556,6),'Filter Fuel'!$B$1:$I$2,2,FALSE),FALSE),1)*IF(F7556=0,0,1)</f>
        <v>0</v>
      </c>
      <c r="B7556" t="s">
        <v>2</v>
      </c>
      <c r="C7556">
        <f t="shared" si="224"/>
        <v>2045</v>
      </c>
      <c r="D7556" t="str">
        <f t="shared" si="225"/>
        <v>PUBBDGBMAIMP</v>
      </c>
      <c r="E7556" t="str">
        <f>VLOOKUP(D7556,'NZ40-POPT_tech_groups'!A:B,2,FALSE)</f>
        <v>NZ40-ENE-1-PUBBDG</v>
      </c>
      <c r="F7556" s="3">
        <f>_xlfn.IFNA(_xlfn.IFNA(VLOOKUP(D7556,'Energy Share'!B:D,3,FALSE),VLOOKUP(LEFT(D7556,LEN(D7556)-2),'Energy Share'!B:D,3,FALSE)),0)*HLOOKUP(C7556,'Energy Share'!$I$2:$AL$3,2,FALSE)*VLOOKUP(LEFT(D7556,6),'Energy Share'!$I$6:$J$14,2,FALSE)</f>
        <v>0</v>
      </c>
    </row>
    <row r="7557" spans="1:6" hidden="1" x14ac:dyDescent="0.3">
      <c r="A7557">
        <f>IF(IFERROR(_xlfn.NUMBERVALUE(RIGHT(D7557,2))=C7557-2000,TRUE),1,0)*_xlfn.IFNA(VLOOKUP(LEFT(RIGHT(D7557,LEN(D7557)-6),LEN(RIGHT(D7557,LEN(D7557)-6))-3),'Filter Fuel'!$A$3:$I$29,HLOOKUP(LEFT(D7557,6),'Filter Fuel'!$B$1:$I$2,2,FALSE),FALSE),1)*IF(F7557=0,0,1)</f>
        <v>0</v>
      </c>
      <c r="B7557" t="s">
        <v>2</v>
      </c>
      <c r="C7557">
        <f t="shared" si="224"/>
        <v>2045</v>
      </c>
      <c r="D7557" t="str">
        <f t="shared" si="225"/>
        <v>RESBDGBMAIMP</v>
      </c>
      <c r="E7557" t="str">
        <f>VLOOKUP(D7557,'NZ40-POPT_tech_groups'!A:B,2,FALSE)</f>
        <v>NZ40-ENE-1-RESBDG</v>
      </c>
      <c r="F7557" s="3">
        <f>_xlfn.IFNA(_xlfn.IFNA(VLOOKUP(D7557,'Energy Share'!B:D,3,FALSE),VLOOKUP(LEFT(D7557,LEN(D7557)-2),'Energy Share'!B:D,3,FALSE)),0)*HLOOKUP(C7557,'Energy Share'!$I$2:$AL$3,2,FALSE)*VLOOKUP(LEFT(D7557,6),'Energy Share'!$I$6:$J$14,2,FALSE)</f>
        <v>0</v>
      </c>
    </row>
    <row r="7558" spans="1:6" hidden="1" x14ac:dyDescent="0.3">
      <c r="A7558">
        <f>IF(IFERROR(_xlfn.NUMBERVALUE(RIGHT(D7558,2))=C7558-2000,TRUE),1,0)*_xlfn.IFNA(VLOOKUP(LEFT(RIGHT(D7558,LEN(D7558)-6),LEN(RIGHT(D7558,LEN(D7558)-6))-3),'Filter Fuel'!$A$3:$I$29,HLOOKUP(LEFT(D7558,6),'Filter Fuel'!$B$1:$I$2,2,FALSE),FALSE),1)*IF(F7558=0,0,1)</f>
        <v>0</v>
      </c>
      <c r="B7558" t="s">
        <v>2</v>
      </c>
      <c r="C7558">
        <f t="shared" si="224"/>
        <v>2045</v>
      </c>
      <c r="D7558" t="str">
        <f t="shared" si="225"/>
        <v>COMBDGBMTNIMP</v>
      </c>
      <c r="E7558" t="str">
        <f>VLOOKUP(D7558,'NZ40-POPT_tech_groups'!A:B,2,FALSE)</f>
        <v>NZ40-ENE-1-COMBDG</v>
      </c>
      <c r="F7558" s="3">
        <f>_xlfn.IFNA(_xlfn.IFNA(VLOOKUP(D7558,'Energy Share'!B:D,3,FALSE),VLOOKUP(LEFT(D7558,LEN(D7558)-2),'Energy Share'!B:D,3,FALSE)),0)*HLOOKUP(C7558,'Energy Share'!$I$2:$AL$3,2,FALSE)*VLOOKUP(LEFT(D7558,6),'Energy Share'!$I$6:$J$14,2,FALSE)</f>
        <v>0</v>
      </c>
    </row>
    <row r="7559" spans="1:6" hidden="1" x14ac:dyDescent="0.3">
      <c r="A7559">
        <f>IF(IFERROR(_xlfn.NUMBERVALUE(RIGHT(D7559,2))=C7559-2000,TRUE),1,0)*_xlfn.IFNA(VLOOKUP(LEFT(RIGHT(D7559,LEN(D7559)-6),LEN(RIGHT(D7559,LEN(D7559)-6))-3),'Filter Fuel'!$A$3:$I$29,HLOOKUP(LEFT(D7559,6),'Filter Fuel'!$B$1:$I$2,2,FALSE),FALSE),1)*IF(F7559=0,0,1)</f>
        <v>0</v>
      </c>
      <c r="B7559" t="s">
        <v>2</v>
      </c>
      <c r="C7559">
        <f t="shared" si="224"/>
        <v>2045</v>
      </c>
      <c r="D7559" t="str">
        <f t="shared" si="225"/>
        <v>FRETRABMTNIMP</v>
      </c>
      <c r="E7559" t="str">
        <f>VLOOKUP(D7559,'NZ40-POPT_tech_groups'!A:B,2,FALSE)</f>
        <v>NZ40-ENE-1-FRETRA</v>
      </c>
      <c r="F7559" s="3">
        <f>_xlfn.IFNA(_xlfn.IFNA(VLOOKUP(D7559,'Energy Share'!B:D,3,FALSE),VLOOKUP(LEFT(D7559,LEN(D7559)-2),'Energy Share'!B:D,3,FALSE)),0)*HLOOKUP(C7559,'Energy Share'!$I$2:$AL$3,2,FALSE)*VLOOKUP(LEFT(D7559,6),'Energy Share'!$I$6:$J$14,2,FALSE)</f>
        <v>0</v>
      </c>
    </row>
    <row r="7560" spans="1:6" hidden="1" x14ac:dyDescent="0.3">
      <c r="A7560">
        <f>IF(IFERROR(_xlfn.NUMBERVALUE(RIGHT(D7560,2))=C7560-2000,TRUE),1,0)*_xlfn.IFNA(VLOOKUP(LEFT(RIGHT(D7560,LEN(D7560)-6),LEN(RIGHT(D7560,LEN(D7560)-6))-3),'Filter Fuel'!$A$3:$I$29,HLOOKUP(LEFT(D7560,6),'Filter Fuel'!$B$1:$I$2,2,FALSE),FALSE),1)*IF(F7560=0,0,1)</f>
        <v>0</v>
      </c>
      <c r="B7560" t="s">
        <v>2</v>
      </c>
      <c r="C7560">
        <f t="shared" si="224"/>
        <v>2045</v>
      </c>
      <c r="D7560" t="str">
        <f t="shared" si="225"/>
        <v>INDBDGBMTNIMP</v>
      </c>
      <c r="E7560" t="str">
        <f>VLOOKUP(D7560,'NZ40-POPT_tech_groups'!A:B,2,FALSE)</f>
        <v>NZ40-ENE-1-INDBDG</v>
      </c>
      <c r="F7560" s="3">
        <f>_xlfn.IFNA(_xlfn.IFNA(VLOOKUP(D7560,'Energy Share'!B:D,3,FALSE),VLOOKUP(LEFT(D7560,LEN(D7560)-2),'Energy Share'!B:D,3,FALSE)),0)*HLOOKUP(C7560,'Energy Share'!$I$2:$AL$3,2,FALSE)*VLOOKUP(LEFT(D7560,6),'Energy Share'!$I$6:$J$14,2,FALSE)</f>
        <v>0</v>
      </c>
    </row>
    <row r="7561" spans="1:6" hidden="1" x14ac:dyDescent="0.3">
      <c r="A7561">
        <f>IF(IFERROR(_xlfn.NUMBERVALUE(RIGHT(D7561,2))=C7561-2000,TRUE),1,0)*_xlfn.IFNA(VLOOKUP(LEFT(RIGHT(D7561,LEN(D7561)-6),LEN(RIGHT(D7561,LEN(D7561)-6))-3),'Filter Fuel'!$A$3:$I$29,HLOOKUP(LEFT(D7561,6),'Filter Fuel'!$B$1:$I$2,2,FALSE),FALSE),1)*IF(F7561=0,0,1)</f>
        <v>0</v>
      </c>
      <c r="B7561" t="s">
        <v>2</v>
      </c>
      <c r="C7561">
        <f t="shared" si="224"/>
        <v>2045</v>
      </c>
      <c r="D7561" t="str">
        <f t="shared" si="225"/>
        <v>PASTRABMTNIMP</v>
      </c>
      <c r="E7561" t="str">
        <f>VLOOKUP(D7561,'NZ40-POPT_tech_groups'!A:B,2,FALSE)</f>
        <v>NZ40-ENE-1-PASTRA</v>
      </c>
      <c r="F7561" s="3">
        <f>_xlfn.IFNA(_xlfn.IFNA(VLOOKUP(D7561,'Energy Share'!B:D,3,FALSE),VLOOKUP(LEFT(D7561,LEN(D7561)-2),'Energy Share'!B:D,3,FALSE)),0)*HLOOKUP(C7561,'Energy Share'!$I$2:$AL$3,2,FALSE)*VLOOKUP(LEFT(D7561,6),'Energy Share'!$I$6:$J$14,2,FALSE)</f>
        <v>0</v>
      </c>
    </row>
    <row r="7562" spans="1:6" hidden="1" x14ac:dyDescent="0.3">
      <c r="A7562">
        <f>IF(IFERROR(_xlfn.NUMBERVALUE(RIGHT(D7562,2))=C7562-2000,TRUE),1,0)*_xlfn.IFNA(VLOOKUP(LEFT(RIGHT(D7562,LEN(D7562)-6),LEN(RIGHT(D7562,LEN(D7562)-6))-3),'Filter Fuel'!$A$3:$I$29,HLOOKUP(LEFT(D7562,6),'Filter Fuel'!$B$1:$I$2,2,FALSE),FALSE),1)*IF(F7562=0,0,1)</f>
        <v>0</v>
      </c>
      <c r="B7562" t="s">
        <v>2</v>
      </c>
      <c r="C7562">
        <f t="shared" si="224"/>
        <v>2045</v>
      </c>
      <c r="D7562" t="str">
        <f t="shared" si="225"/>
        <v>PUBBDGBMTNIMP</v>
      </c>
      <c r="E7562" t="str">
        <f>VLOOKUP(D7562,'NZ40-POPT_tech_groups'!A:B,2,FALSE)</f>
        <v>NZ40-ENE-1-PUBBDG</v>
      </c>
      <c r="F7562" s="3">
        <f>_xlfn.IFNA(_xlfn.IFNA(VLOOKUP(D7562,'Energy Share'!B:D,3,FALSE),VLOOKUP(LEFT(D7562,LEN(D7562)-2),'Energy Share'!B:D,3,FALSE)),0)*HLOOKUP(C7562,'Energy Share'!$I$2:$AL$3,2,FALSE)*VLOOKUP(LEFT(D7562,6),'Energy Share'!$I$6:$J$14,2,FALSE)</f>
        <v>0</v>
      </c>
    </row>
    <row r="7563" spans="1:6" hidden="1" x14ac:dyDescent="0.3">
      <c r="A7563">
        <f>IF(IFERROR(_xlfn.NUMBERVALUE(RIGHT(D7563,2))=C7563-2000,TRUE),1,0)*_xlfn.IFNA(VLOOKUP(LEFT(RIGHT(D7563,LEN(D7563)-6),LEN(RIGHT(D7563,LEN(D7563)-6))-3),'Filter Fuel'!$A$3:$I$29,HLOOKUP(LEFT(D7563,6),'Filter Fuel'!$B$1:$I$2,2,FALSE),FALSE),1)*IF(F7563=0,0,1)</f>
        <v>0</v>
      </c>
      <c r="B7563" t="s">
        <v>2</v>
      </c>
      <c r="C7563">
        <f t="shared" si="224"/>
        <v>2045</v>
      </c>
      <c r="D7563" t="str">
        <f t="shared" si="225"/>
        <v>PUBTRABMTNIMP</v>
      </c>
      <c r="E7563" t="str">
        <f>VLOOKUP(D7563,'NZ40-POPT_tech_groups'!A:B,2,FALSE)</f>
        <v>NZ40-ENE-1-PUBTRA</v>
      </c>
      <c r="F7563" s="3">
        <f>_xlfn.IFNA(_xlfn.IFNA(VLOOKUP(D7563,'Energy Share'!B:D,3,FALSE),VLOOKUP(LEFT(D7563,LEN(D7563)-2),'Energy Share'!B:D,3,FALSE)),0)*HLOOKUP(C7563,'Energy Share'!$I$2:$AL$3,2,FALSE)*VLOOKUP(LEFT(D7563,6),'Energy Share'!$I$6:$J$14,2,FALSE)</f>
        <v>0</v>
      </c>
    </row>
    <row r="7564" spans="1:6" hidden="1" x14ac:dyDescent="0.3">
      <c r="A7564">
        <f>IF(IFERROR(_xlfn.NUMBERVALUE(RIGHT(D7564,2))=C7564-2000,TRUE),1,0)*_xlfn.IFNA(VLOOKUP(LEFT(RIGHT(D7564,LEN(D7564)-6),LEN(RIGHT(D7564,LEN(D7564)-6))-3),'Filter Fuel'!$A$3:$I$29,HLOOKUP(LEFT(D7564,6),'Filter Fuel'!$B$1:$I$2,2,FALSE),FALSE),1)*IF(F7564=0,0,1)</f>
        <v>0</v>
      </c>
      <c r="B7564" t="s">
        <v>2</v>
      </c>
      <c r="C7564">
        <f t="shared" si="224"/>
        <v>2045</v>
      </c>
      <c r="D7564" t="str">
        <f t="shared" si="225"/>
        <v>RESBDGBMTNIMP</v>
      </c>
      <c r="E7564" t="str">
        <f>VLOOKUP(D7564,'NZ40-POPT_tech_groups'!A:B,2,FALSE)</f>
        <v>NZ40-ENE-1-RESBDG</v>
      </c>
      <c r="F7564" s="3">
        <f>_xlfn.IFNA(_xlfn.IFNA(VLOOKUP(D7564,'Energy Share'!B:D,3,FALSE),VLOOKUP(LEFT(D7564,LEN(D7564)-2),'Energy Share'!B:D,3,FALSE)),0)*HLOOKUP(C7564,'Energy Share'!$I$2:$AL$3,2,FALSE)*VLOOKUP(LEFT(D7564,6),'Energy Share'!$I$6:$J$14,2,FALSE)</f>
        <v>0</v>
      </c>
    </row>
    <row r="7565" spans="1:6" hidden="1" x14ac:dyDescent="0.3">
      <c r="A7565">
        <f>IF(IFERROR(_xlfn.NUMBERVALUE(RIGHT(D7565,2))=C7565-2000,TRUE),1,0)*_xlfn.IFNA(VLOOKUP(LEFT(RIGHT(D7565,LEN(D7565)-6),LEN(RIGHT(D7565,LEN(D7565)-6))-3),'Filter Fuel'!$A$3:$I$29,HLOOKUP(LEFT(D7565,6),'Filter Fuel'!$B$1:$I$2,2,FALSE),FALSE),1)*IF(F7565=0,0,1)</f>
        <v>0</v>
      </c>
      <c r="B7565" t="s">
        <v>2</v>
      </c>
      <c r="C7565">
        <f t="shared" si="224"/>
        <v>2045</v>
      </c>
      <c r="D7565" t="str">
        <f t="shared" si="225"/>
        <v>COMBDGBWPIMP</v>
      </c>
      <c r="E7565" t="str">
        <f>VLOOKUP(D7565,'NZ40-POPT_tech_groups'!A:B,2,FALSE)</f>
        <v>NZ40-ENE-1-COMBDG</v>
      </c>
      <c r="F7565" s="3">
        <f>_xlfn.IFNA(_xlfn.IFNA(VLOOKUP(D7565,'Energy Share'!B:D,3,FALSE),VLOOKUP(LEFT(D7565,LEN(D7565)-2),'Energy Share'!B:D,3,FALSE)),0)*HLOOKUP(C7565,'Energy Share'!$I$2:$AL$3,2,FALSE)*VLOOKUP(LEFT(D7565,6),'Energy Share'!$I$6:$J$14,2,FALSE)</f>
        <v>0</v>
      </c>
    </row>
    <row r="7566" spans="1:6" hidden="1" x14ac:dyDescent="0.3">
      <c r="A7566">
        <f>IF(IFERROR(_xlfn.NUMBERVALUE(RIGHT(D7566,2))=C7566-2000,TRUE),1,0)*_xlfn.IFNA(VLOOKUP(LEFT(RIGHT(D7566,LEN(D7566)-6),LEN(RIGHT(D7566,LEN(D7566)-6))-3),'Filter Fuel'!$A$3:$I$29,HLOOKUP(LEFT(D7566,6),'Filter Fuel'!$B$1:$I$2,2,FALSE),FALSE),1)*IF(F7566=0,0,1)</f>
        <v>0</v>
      </c>
      <c r="B7566" t="s">
        <v>2</v>
      </c>
      <c r="C7566">
        <f t="shared" si="224"/>
        <v>2045</v>
      </c>
      <c r="D7566" t="str">
        <f t="shared" si="225"/>
        <v>PUBBDGBWPIMP</v>
      </c>
      <c r="E7566" t="str">
        <f>VLOOKUP(D7566,'NZ40-POPT_tech_groups'!A:B,2,FALSE)</f>
        <v>NZ40-ENE-1-PUBBDG</v>
      </c>
      <c r="F7566" s="3">
        <f>_xlfn.IFNA(_xlfn.IFNA(VLOOKUP(D7566,'Energy Share'!B:D,3,FALSE),VLOOKUP(LEFT(D7566,LEN(D7566)-2),'Energy Share'!B:D,3,FALSE)),0)*HLOOKUP(C7566,'Energy Share'!$I$2:$AL$3,2,FALSE)*VLOOKUP(LEFT(D7566,6),'Energy Share'!$I$6:$J$14,2,FALSE)</f>
        <v>0</v>
      </c>
    </row>
    <row r="7567" spans="1:6" hidden="1" x14ac:dyDescent="0.3">
      <c r="A7567">
        <f>IF(IFERROR(_xlfn.NUMBERVALUE(RIGHT(D7567,2))=C7567-2000,TRUE),1,0)*_xlfn.IFNA(VLOOKUP(LEFT(RIGHT(D7567,LEN(D7567)-6),LEN(RIGHT(D7567,LEN(D7567)-6))-3),'Filter Fuel'!$A$3:$I$29,HLOOKUP(LEFT(D7567,6),'Filter Fuel'!$B$1:$I$2,2,FALSE),FALSE),1)*IF(F7567=0,0,1)</f>
        <v>0</v>
      </c>
      <c r="B7567" t="s">
        <v>2</v>
      </c>
      <c r="C7567">
        <f t="shared" si="224"/>
        <v>2045</v>
      </c>
      <c r="D7567" t="str">
        <f t="shared" si="225"/>
        <v>RESBDGBWPIMP</v>
      </c>
      <c r="E7567" t="str">
        <f>VLOOKUP(D7567,'NZ40-POPT_tech_groups'!A:B,2,FALSE)</f>
        <v>NZ40-ENE-1-RESBDG</v>
      </c>
      <c r="F7567" s="3">
        <f>_xlfn.IFNA(_xlfn.IFNA(VLOOKUP(D7567,'Energy Share'!B:D,3,FALSE),VLOOKUP(LEFT(D7567,LEN(D7567)-2),'Energy Share'!B:D,3,FALSE)),0)*HLOOKUP(C7567,'Energy Share'!$I$2:$AL$3,2,FALSE)*VLOOKUP(LEFT(D7567,6),'Energy Share'!$I$6:$J$14,2,FALSE)</f>
        <v>0</v>
      </c>
    </row>
    <row r="7568" spans="1:6" hidden="1" x14ac:dyDescent="0.3">
      <c r="A7568">
        <f>IF(IFERROR(_xlfn.NUMBERVALUE(RIGHT(D7568,2))=C7568-2000,TRUE),1,0)*_xlfn.IFNA(VLOOKUP(LEFT(RIGHT(D7568,LEN(D7568)-6),LEN(RIGHT(D7568,LEN(D7568)-6))-3),'Filter Fuel'!$A$3:$I$29,HLOOKUP(LEFT(D7568,6),'Filter Fuel'!$B$1:$I$2,2,FALSE),FALSE),1)*IF(F7568=0,0,1)</f>
        <v>0</v>
      </c>
      <c r="B7568" t="s">
        <v>2</v>
      </c>
      <c r="C7568">
        <f t="shared" si="224"/>
        <v>2045</v>
      </c>
      <c r="D7568" t="str">
        <f t="shared" si="225"/>
        <v>FRETRACETHIMP</v>
      </c>
      <c r="E7568" t="str">
        <f>VLOOKUP(D7568,'NZ40-POPT_tech_groups'!A:B,2,FALSE)</f>
        <v>NZ40-ENE-1-FRETRA</v>
      </c>
      <c r="F7568" s="3">
        <f>_xlfn.IFNA(_xlfn.IFNA(VLOOKUP(D7568,'Energy Share'!B:D,3,FALSE),VLOOKUP(LEFT(D7568,LEN(D7568)-2),'Energy Share'!B:D,3,FALSE)),0)*HLOOKUP(C7568,'Energy Share'!$I$2:$AL$3,2,FALSE)*VLOOKUP(LEFT(D7568,6),'Energy Share'!$I$6:$J$14,2,FALSE)</f>
        <v>0</v>
      </c>
    </row>
    <row r="7569" spans="1:6" hidden="1" x14ac:dyDescent="0.3">
      <c r="A7569">
        <f>IF(IFERROR(_xlfn.NUMBERVALUE(RIGHT(D7569,2))=C7569-2000,TRUE),1,0)*_xlfn.IFNA(VLOOKUP(LEFT(RIGHT(D7569,LEN(D7569)-6),LEN(RIGHT(D7569,LEN(D7569)-6))-3),'Filter Fuel'!$A$3:$I$29,HLOOKUP(LEFT(D7569,6),'Filter Fuel'!$B$1:$I$2,2,FALSE),FALSE),1)*IF(F7569=0,0,1)</f>
        <v>0</v>
      </c>
      <c r="B7569" t="s">
        <v>2</v>
      </c>
      <c r="C7569">
        <f t="shared" si="224"/>
        <v>2045</v>
      </c>
      <c r="D7569" t="str">
        <f t="shared" si="225"/>
        <v>PASTRACETHIMP</v>
      </c>
      <c r="E7569" t="str">
        <f>VLOOKUP(D7569,'NZ40-POPT_tech_groups'!A:B,2,FALSE)</f>
        <v>NZ40-ENE-1-PASTRA</v>
      </c>
      <c r="F7569" s="3">
        <f>_xlfn.IFNA(_xlfn.IFNA(VLOOKUP(D7569,'Energy Share'!B:D,3,FALSE),VLOOKUP(LEFT(D7569,LEN(D7569)-2),'Energy Share'!B:D,3,FALSE)),0)*HLOOKUP(C7569,'Energy Share'!$I$2:$AL$3,2,FALSE)*VLOOKUP(LEFT(D7569,6),'Energy Share'!$I$6:$J$14,2,FALSE)</f>
        <v>0</v>
      </c>
    </row>
    <row r="7570" spans="1:6" hidden="1" x14ac:dyDescent="0.3">
      <c r="A7570">
        <f>IF(IFERROR(_xlfn.NUMBERVALUE(RIGHT(D7570,2))=C7570-2000,TRUE),1,0)*_xlfn.IFNA(VLOOKUP(LEFT(RIGHT(D7570,LEN(D7570)-6),LEN(RIGHT(D7570,LEN(D7570)-6))-3),'Filter Fuel'!$A$3:$I$29,HLOOKUP(LEFT(D7570,6),'Filter Fuel'!$B$1:$I$2,2,FALSE),FALSE),1)*IF(F7570=0,0,1)</f>
        <v>0</v>
      </c>
      <c r="B7570" t="s">
        <v>2</v>
      </c>
      <c r="C7570">
        <f t="shared" si="224"/>
        <v>2045</v>
      </c>
      <c r="D7570" t="str">
        <f t="shared" si="225"/>
        <v>PUBTRACETHIMP</v>
      </c>
      <c r="E7570" t="str">
        <f>VLOOKUP(D7570,'NZ40-POPT_tech_groups'!A:B,2,FALSE)</f>
        <v>NZ40-ENE-1-PUBTRA</v>
      </c>
      <c r="F7570" s="3">
        <f>_xlfn.IFNA(_xlfn.IFNA(VLOOKUP(D7570,'Energy Share'!B:D,3,FALSE),VLOOKUP(LEFT(D7570,LEN(D7570)-2),'Energy Share'!B:D,3,FALSE)),0)*HLOOKUP(C7570,'Energy Share'!$I$2:$AL$3,2,FALSE)*VLOOKUP(LEFT(D7570,6),'Energy Share'!$I$6:$J$14,2,FALSE)</f>
        <v>0</v>
      </c>
    </row>
    <row r="7571" spans="1:6" hidden="1" x14ac:dyDescent="0.3">
      <c r="A7571">
        <f>IF(IFERROR(_xlfn.NUMBERVALUE(RIGHT(D7571,2))=C7571-2000,TRUE),1,0)*_xlfn.IFNA(VLOOKUP(LEFT(RIGHT(D7571,LEN(D7571)-6),LEN(RIGHT(D7571,LEN(D7571)-6))-3),'Filter Fuel'!$A$3:$I$29,HLOOKUP(LEFT(D7571,6),'Filter Fuel'!$B$1:$I$2,2,FALSE),FALSE),1)*IF(F7571=0,0,1)</f>
        <v>0</v>
      </c>
      <c r="B7571" t="s">
        <v>2</v>
      </c>
      <c r="C7571">
        <f t="shared" si="224"/>
        <v>2045</v>
      </c>
      <c r="D7571" t="str">
        <f t="shared" si="225"/>
        <v>INDBDGCOAIMP</v>
      </c>
      <c r="E7571" t="str">
        <f>VLOOKUP(D7571,'NZ40-POPT_tech_groups'!A:B,2,FALSE)</f>
        <v>NZ40-ENE-1-INDBDG</v>
      </c>
      <c r="F7571" s="3">
        <f>_xlfn.IFNA(_xlfn.IFNA(VLOOKUP(D7571,'Energy Share'!B:D,3,FALSE),VLOOKUP(LEFT(D7571,LEN(D7571)-2),'Energy Share'!B:D,3,FALSE)),0)*HLOOKUP(C7571,'Energy Share'!$I$2:$AL$3,2,FALSE)*VLOOKUP(LEFT(D7571,6),'Energy Share'!$I$6:$J$14,2,FALSE)</f>
        <v>0</v>
      </c>
    </row>
    <row r="7572" spans="1:6" hidden="1" x14ac:dyDescent="0.3">
      <c r="A7572">
        <f>IF(IFERROR(_xlfn.NUMBERVALUE(RIGHT(D7572,2))=C7572-2000,TRUE),1,0)*_xlfn.IFNA(VLOOKUP(LEFT(RIGHT(D7572,LEN(D7572)-6),LEN(RIGHT(D7572,LEN(D7572)-6))-3),'Filter Fuel'!$A$3:$I$29,HLOOKUP(LEFT(D7572,6),'Filter Fuel'!$B$1:$I$2,2,FALSE),FALSE),1)*IF(F7572=0,0,1)</f>
        <v>0</v>
      </c>
      <c r="B7572" t="s">
        <v>2</v>
      </c>
      <c r="C7572">
        <f t="shared" si="224"/>
        <v>2045</v>
      </c>
      <c r="D7572" t="str">
        <f t="shared" si="225"/>
        <v>INDBDGCOKIMP</v>
      </c>
      <c r="E7572" t="str">
        <f>VLOOKUP(D7572,'NZ40-POPT_tech_groups'!A:B,2,FALSE)</f>
        <v>NZ40-ENE-1-INDBDG</v>
      </c>
      <c r="F7572" s="3">
        <f>_xlfn.IFNA(_xlfn.IFNA(VLOOKUP(D7572,'Energy Share'!B:D,3,FALSE),VLOOKUP(LEFT(D7572,LEN(D7572)-2),'Energy Share'!B:D,3,FALSE)),0)*HLOOKUP(C7572,'Energy Share'!$I$2:$AL$3,2,FALSE)*VLOOKUP(LEFT(D7572,6),'Energy Share'!$I$6:$J$14,2,FALSE)</f>
        <v>0</v>
      </c>
    </row>
    <row r="7573" spans="1:6" hidden="1" x14ac:dyDescent="0.3">
      <c r="A7573">
        <f>IF(IFERROR(_xlfn.NUMBERVALUE(RIGHT(D7573,2))=C7573-2000,TRUE),1,0)*_xlfn.IFNA(VLOOKUP(LEFT(RIGHT(D7573,LEN(D7573)-6),LEN(RIGHT(D7573,LEN(D7573)-6))-3),'Filter Fuel'!$A$3:$I$29,HLOOKUP(LEFT(D7573,6),'Filter Fuel'!$B$1:$I$2,2,FALSE),FALSE),1)*IF(F7573=0,0,1)</f>
        <v>0</v>
      </c>
      <c r="B7573" t="s">
        <v>2</v>
      </c>
      <c r="C7573">
        <f t="shared" si="224"/>
        <v>2045</v>
      </c>
      <c r="D7573" t="str">
        <f t="shared" si="225"/>
        <v>FRETRADSLIMP</v>
      </c>
      <c r="E7573" t="str">
        <f>VLOOKUP(D7573,'NZ40-POPT_tech_groups'!A:B,2,FALSE)</f>
        <v>NZ40-ENE-1-FRETRA</v>
      </c>
      <c r="F7573" s="3">
        <f>_xlfn.IFNA(_xlfn.IFNA(VLOOKUP(D7573,'Energy Share'!B:D,3,FALSE),VLOOKUP(LEFT(D7573,LEN(D7573)-2),'Energy Share'!B:D,3,FALSE)),0)*HLOOKUP(C7573,'Energy Share'!$I$2:$AL$3,2,FALSE)*VLOOKUP(LEFT(D7573,6),'Energy Share'!$I$6:$J$14,2,FALSE)</f>
        <v>0</v>
      </c>
    </row>
    <row r="7574" spans="1:6" hidden="1" x14ac:dyDescent="0.3">
      <c r="A7574">
        <f>IF(IFERROR(_xlfn.NUMBERVALUE(RIGHT(D7574,2))=C7574-2000,TRUE),1,0)*_xlfn.IFNA(VLOOKUP(LEFT(RIGHT(D7574,LEN(D7574)-6),LEN(RIGHT(D7574,LEN(D7574)-6))-3),'Filter Fuel'!$A$3:$I$29,HLOOKUP(LEFT(D7574,6),'Filter Fuel'!$B$1:$I$2,2,FALSE),FALSE),1)*IF(F7574=0,0,1)</f>
        <v>0</v>
      </c>
      <c r="B7574" t="s">
        <v>2</v>
      </c>
      <c r="C7574">
        <f t="shared" si="224"/>
        <v>2045</v>
      </c>
      <c r="D7574" t="str">
        <f t="shared" si="225"/>
        <v>PASTRADSLIMP</v>
      </c>
      <c r="E7574" t="str">
        <f>VLOOKUP(D7574,'NZ40-POPT_tech_groups'!A:B,2,FALSE)</f>
        <v>NZ40-ENE-1-PASTRA</v>
      </c>
      <c r="F7574" s="3">
        <f>_xlfn.IFNA(_xlfn.IFNA(VLOOKUP(D7574,'Energy Share'!B:D,3,FALSE),VLOOKUP(LEFT(D7574,LEN(D7574)-2),'Energy Share'!B:D,3,FALSE)),0)*HLOOKUP(C7574,'Energy Share'!$I$2:$AL$3,2,FALSE)*VLOOKUP(LEFT(D7574,6),'Energy Share'!$I$6:$J$14,2,FALSE)</f>
        <v>0</v>
      </c>
    </row>
    <row r="7575" spans="1:6" hidden="1" x14ac:dyDescent="0.3">
      <c r="A7575">
        <f>IF(IFERROR(_xlfn.NUMBERVALUE(RIGHT(D7575,2))=C7575-2000,TRUE),1,0)*_xlfn.IFNA(VLOOKUP(LEFT(RIGHT(D7575,LEN(D7575)-6),LEN(RIGHT(D7575,LEN(D7575)-6))-3),'Filter Fuel'!$A$3:$I$29,HLOOKUP(LEFT(D7575,6),'Filter Fuel'!$B$1:$I$2,2,FALSE),FALSE),1)*IF(F7575=0,0,1)</f>
        <v>0</v>
      </c>
      <c r="B7575" t="s">
        <v>2</v>
      </c>
      <c r="C7575">
        <f t="shared" si="224"/>
        <v>2045</v>
      </c>
      <c r="D7575" t="str">
        <f t="shared" si="225"/>
        <v>PUBTRADSLIMP</v>
      </c>
      <c r="E7575" t="str">
        <f>VLOOKUP(D7575,'NZ40-POPT_tech_groups'!A:B,2,FALSE)</f>
        <v>NZ40-ENE-1-PUBTRA</v>
      </c>
      <c r="F7575" s="3">
        <f>_xlfn.IFNA(_xlfn.IFNA(VLOOKUP(D7575,'Energy Share'!B:D,3,FALSE),VLOOKUP(LEFT(D7575,LEN(D7575)-2),'Energy Share'!B:D,3,FALSE)),0)*HLOOKUP(C7575,'Energy Share'!$I$2:$AL$3,2,FALSE)*VLOOKUP(LEFT(D7575,6),'Energy Share'!$I$6:$J$14,2,FALSE)</f>
        <v>0</v>
      </c>
    </row>
    <row r="7576" spans="1:6" hidden="1" x14ac:dyDescent="0.3">
      <c r="A7576">
        <f>IF(IFERROR(_xlfn.NUMBERVALUE(RIGHT(D7576,2))=C7576-2000,TRUE),1,0)*_xlfn.IFNA(VLOOKUP(LEFT(RIGHT(D7576,LEN(D7576)-6),LEN(RIGHT(D7576,LEN(D7576)-6))-3),'Filter Fuel'!$A$3:$I$29,HLOOKUP(LEFT(D7576,6),'Filter Fuel'!$B$1:$I$2,2,FALSE),FALSE),1)*IF(F7576=0,0,1)</f>
        <v>0</v>
      </c>
      <c r="B7576" t="s">
        <v>2</v>
      </c>
      <c r="C7576">
        <f t="shared" si="224"/>
        <v>2045</v>
      </c>
      <c r="D7576" t="str">
        <f t="shared" si="225"/>
        <v>COMBDGELCIMP16</v>
      </c>
      <c r="E7576" t="str">
        <f>VLOOKUP(D7576,'NZ40-POPT_tech_groups'!A:B,2,FALSE)</f>
        <v>NZ40-ENE-1-COMBDG</v>
      </c>
      <c r="F7576" s="3">
        <f>_xlfn.IFNA(_xlfn.IFNA(VLOOKUP(D7576,'Energy Share'!B:D,3,FALSE),VLOOKUP(LEFT(D7576,LEN(D7576)-2),'Energy Share'!B:D,3,FALSE)),0)*HLOOKUP(C7576,'Energy Share'!$I$2:$AL$3,2,FALSE)*VLOOKUP(LEFT(D7576,6),'Energy Share'!$I$6:$J$14,2,FALSE)</f>
        <v>0</v>
      </c>
    </row>
    <row r="7577" spans="1:6" hidden="1" x14ac:dyDescent="0.3">
      <c r="A7577">
        <f>IF(IFERROR(_xlfn.NUMBERVALUE(RIGHT(D7577,2))=C7577-2000,TRUE),1,0)*_xlfn.IFNA(VLOOKUP(LEFT(RIGHT(D7577,LEN(D7577)-6),LEN(RIGHT(D7577,LEN(D7577)-6))-3),'Filter Fuel'!$A$3:$I$29,HLOOKUP(LEFT(D7577,6),'Filter Fuel'!$B$1:$I$2,2,FALSE),FALSE),1)*IF(F7577=0,0,1)</f>
        <v>0</v>
      </c>
      <c r="B7577" t="s">
        <v>2</v>
      </c>
      <c r="C7577">
        <f t="shared" ref="C7577:C7640" si="226">C7234+1</f>
        <v>2045</v>
      </c>
      <c r="D7577" t="str">
        <f t="shared" ref="D7577:D7640" si="227">D7234</f>
        <v>COMBDGELCIMP17</v>
      </c>
      <c r="E7577" t="str">
        <f>VLOOKUP(D7577,'NZ40-POPT_tech_groups'!A:B,2,FALSE)</f>
        <v>NZ40-ENE-1-COMBDG</v>
      </c>
      <c r="F7577" s="3">
        <f>_xlfn.IFNA(_xlfn.IFNA(VLOOKUP(D7577,'Energy Share'!B:D,3,FALSE),VLOOKUP(LEFT(D7577,LEN(D7577)-2),'Energy Share'!B:D,3,FALSE)),0)*HLOOKUP(C7577,'Energy Share'!$I$2:$AL$3,2,FALSE)*VLOOKUP(LEFT(D7577,6),'Energy Share'!$I$6:$J$14,2,FALSE)</f>
        <v>0</v>
      </c>
    </row>
    <row r="7578" spans="1:6" hidden="1" x14ac:dyDescent="0.3">
      <c r="A7578">
        <f>IF(IFERROR(_xlfn.NUMBERVALUE(RIGHT(D7578,2))=C7578-2000,TRUE),1,0)*_xlfn.IFNA(VLOOKUP(LEFT(RIGHT(D7578,LEN(D7578)-6),LEN(RIGHT(D7578,LEN(D7578)-6))-3),'Filter Fuel'!$A$3:$I$29,HLOOKUP(LEFT(D7578,6),'Filter Fuel'!$B$1:$I$2,2,FALSE),FALSE),1)*IF(F7578=0,0,1)</f>
        <v>0</v>
      </c>
      <c r="B7578" t="s">
        <v>2</v>
      </c>
      <c r="C7578">
        <f t="shared" si="226"/>
        <v>2045</v>
      </c>
      <c r="D7578" t="str">
        <f t="shared" si="227"/>
        <v>COMBDGELCIMP18</v>
      </c>
      <c r="E7578" t="str">
        <f>VLOOKUP(D7578,'NZ40-POPT_tech_groups'!A:B,2,FALSE)</f>
        <v>NZ40-ENE-1-COMBDG</v>
      </c>
      <c r="F7578" s="3">
        <f>_xlfn.IFNA(_xlfn.IFNA(VLOOKUP(D7578,'Energy Share'!B:D,3,FALSE),VLOOKUP(LEFT(D7578,LEN(D7578)-2),'Energy Share'!B:D,3,FALSE)),0)*HLOOKUP(C7578,'Energy Share'!$I$2:$AL$3,2,FALSE)*VLOOKUP(LEFT(D7578,6),'Energy Share'!$I$6:$J$14,2,FALSE)</f>
        <v>0</v>
      </c>
    </row>
    <row r="7579" spans="1:6" hidden="1" x14ac:dyDescent="0.3">
      <c r="A7579">
        <f>IF(IFERROR(_xlfn.NUMBERVALUE(RIGHT(D7579,2))=C7579-2000,TRUE),1,0)*_xlfn.IFNA(VLOOKUP(LEFT(RIGHT(D7579,LEN(D7579)-6),LEN(RIGHT(D7579,LEN(D7579)-6))-3),'Filter Fuel'!$A$3:$I$29,HLOOKUP(LEFT(D7579,6),'Filter Fuel'!$B$1:$I$2,2,FALSE),FALSE),1)*IF(F7579=0,0,1)</f>
        <v>0</v>
      </c>
      <c r="B7579" t="s">
        <v>2</v>
      </c>
      <c r="C7579">
        <f t="shared" si="226"/>
        <v>2045</v>
      </c>
      <c r="D7579" t="str">
        <f t="shared" si="227"/>
        <v>COMBDGELCIMP19</v>
      </c>
      <c r="E7579" t="str">
        <f>VLOOKUP(D7579,'NZ40-POPT_tech_groups'!A:B,2,FALSE)</f>
        <v>NZ40-ENE-1-COMBDG</v>
      </c>
      <c r="F7579" s="3">
        <f>_xlfn.IFNA(_xlfn.IFNA(VLOOKUP(D7579,'Energy Share'!B:D,3,FALSE),VLOOKUP(LEFT(D7579,LEN(D7579)-2),'Energy Share'!B:D,3,FALSE)),0)*HLOOKUP(C7579,'Energy Share'!$I$2:$AL$3,2,FALSE)*VLOOKUP(LEFT(D7579,6),'Energy Share'!$I$6:$J$14,2,FALSE)</f>
        <v>0</v>
      </c>
    </row>
    <row r="7580" spans="1:6" hidden="1" x14ac:dyDescent="0.3">
      <c r="A7580">
        <f>IF(IFERROR(_xlfn.NUMBERVALUE(RIGHT(D7580,2))=C7580-2000,TRUE),1,0)*_xlfn.IFNA(VLOOKUP(LEFT(RIGHT(D7580,LEN(D7580)-6),LEN(RIGHT(D7580,LEN(D7580)-6))-3),'Filter Fuel'!$A$3:$I$29,HLOOKUP(LEFT(D7580,6),'Filter Fuel'!$B$1:$I$2,2,FALSE),FALSE),1)*IF(F7580=0,0,1)</f>
        <v>0</v>
      </c>
      <c r="B7580" t="s">
        <v>2</v>
      </c>
      <c r="C7580">
        <f t="shared" si="226"/>
        <v>2045</v>
      </c>
      <c r="D7580" t="str">
        <f t="shared" si="227"/>
        <v>COMBDGELCIMP20</v>
      </c>
      <c r="E7580" t="str">
        <f>VLOOKUP(D7580,'NZ40-POPT_tech_groups'!A:B,2,FALSE)</f>
        <v>NZ40-ENE-1-COMBDG</v>
      </c>
      <c r="F7580" s="3">
        <f>_xlfn.IFNA(_xlfn.IFNA(VLOOKUP(D7580,'Energy Share'!B:D,3,FALSE),VLOOKUP(LEFT(D7580,LEN(D7580)-2),'Energy Share'!B:D,3,FALSE)),0)*HLOOKUP(C7580,'Energy Share'!$I$2:$AL$3,2,FALSE)*VLOOKUP(LEFT(D7580,6),'Energy Share'!$I$6:$J$14,2,FALSE)</f>
        <v>0</v>
      </c>
    </row>
    <row r="7581" spans="1:6" hidden="1" x14ac:dyDescent="0.3">
      <c r="A7581">
        <f>IF(IFERROR(_xlfn.NUMBERVALUE(RIGHT(D7581,2))=C7581-2000,TRUE),1,0)*_xlfn.IFNA(VLOOKUP(LEFT(RIGHT(D7581,LEN(D7581)-6),LEN(RIGHT(D7581,LEN(D7581)-6))-3),'Filter Fuel'!$A$3:$I$29,HLOOKUP(LEFT(D7581,6),'Filter Fuel'!$B$1:$I$2,2,FALSE),FALSE),1)*IF(F7581=0,0,1)</f>
        <v>0</v>
      </c>
      <c r="B7581" t="s">
        <v>2</v>
      </c>
      <c r="C7581">
        <f t="shared" si="226"/>
        <v>2045</v>
      </c>
      <c r="D7581" t="str">
        <f t="shared" si="227"/>
        <v>COMBDGELCIMP21</v>
      </c>
      <c r="E7581" t="str">
        <f>VLOOKUP(D7581,'NZ40-POPT_tech_groups'!A:B,2,FALSE)</f>
        <v>NZ40-ENE-1-COMBDG</v>
      </c>
      <c r="F7581" s="3">
        <f>_xlfn.IFNA(_xlfn.IFNA(VLOOKUP(D7581,'Energy Share'!B:D,3,FALSE),VLOOKUP(LEFT(D7581,LEN(D7581)-2),'Energy Share'!B:D,3,FALSE)),0)*HLOOKUP(C7581,'Energy Share'!$I$2:$AL$3,2,FALSE)*VLOOKUP(LEFT(D7581,6),'Energy Share'!$I$6:$J$14,2,FALSE)</f>
        <v>0</v>
      </c>
    </row>
    <row r="7582" spans="1:6" hidden="1" x14ac:dyDescent="0.3">
      <c r="A7582">
        <f>IF(IFERROR(_xlfn.NUMBERVALUE(RIGHT(D7582,2))=C7582-2000,TRUE),1,0)*_xlfn.IFNA(VLOOKUP(LEFT(RIGHT(D7582,LEN(D7582)-6),LEN(RIGHT(D7582,LEN(D7582)-6))-3),'Filter Fuel'!$A$3:$I$29,HLOOKUP(LEFT(D7582,6),'Filter Fuel'!$B$1:$I$2,2,FALSE),FALSE),1)*IF(F7582=0,0,1)</f>
        <v>0</v>
      </c>
      <c r="B7582" t="s">
        <v>2</v>
      </c>
      <c r="C7582">
        <f t="shared" si="226"/>
        <v>2045</v>
      </c>
      <c r="D7582" t="str">
        <f t="shared" si="227"/>
        <v>COMBDGELCIMP22</v>
      </c>
      <c r="E7582" t="str">
        <f>VLOOKUP(D7582,'NZ40-POPT_tech_groups'!A:B,2,FALSE)</f>
        <v>NZ40-ENE-1-COMBDG</v>
      </c>
      <c r="F7582" s="3">
        <f>_xlfn.IFNA(_xlfn.IFNA(VLOOKUP(D7582,'Energy Share'!B:D,3,FALSE),VLOOKUP(LEFT(D7582,LEN(D7582)-2),'Energy Share'!B:D,3,FALSE)),0)*HLOOKUP(C7582,'Energy Share'!$I$2:$AL$3,2,FALSE)*VLOOKUP(LEFT(D7582,6),'Energy Share'!$I$6:$J$14,2,FALSE)</f>
        <v>0</v>
      </c>
    </row>
    <row r="7583" spans="1:6" hidden="1" x14ac:dyDescent="0.3">
      <c r="A7583">
        <f>IF(IFERROR(_xlfn.NUMBERVALUE(RIGHT(D7583,2))=C7583-2000,TRUE),1,0)*_xlfn.IFNA(VLOOKUP(LEFT(RIGHT(D7583,LEN(D7583)-6),LEN(RIGHT(D7583,LEN(D7583)-6))-3),'Filter Fuel'!$A$3:$I$29,HLOOKUP(LEFT(D7583,6),'Filter Fuel'!$B$1:$I$2,2,FALSE),FALSE),1)*IF(F7583=0,0,1)</f>
        <v>0</v>
      </c>
      <c r="B7583" t="s">
        <v>2</v>
      </c>
      <c r="C7583">
        <f t="shared" si="226"/>
        <v>2045</v>
      </c>
      <c r="D7583" t="str">
        <f t="shared" si="227"/>
        <v>COMBDGELCIMP23</v>
      </c>
      <c r="E7583" t="str">
        <f>VLOOKUP(D7583,'NZ40-POPT_tech_groups'!A:B,2,FALSE)</f>
        <v>NZ40-ENE-1-COMBDG</v>
      </c>
      <c r="F7583" s="3">
        <f>_xlfn.IFNA(_xlfn.IFNA(VLOOKUP(D7583,'Energy Share'!B:D,3,FALSE),VLOOKUP(LEFT(D7583,LEN(D7583)-2),'Energy Share'!B:D,3,FALSE)),0)*HLOOKUP(C7583,'Energy Share'!$I$2:$AL$3,2,FALSE)*VLOOKUP(LEFT(D7583,6),'Energy Share'!$I$6:$J$14,2,FALSE)</f>
        <v>0</v>
      </c>
    </row>
    <row r="7584" spans="1:6" hidden="1" x14ac:dyDescent="0.3">
      <c r="A7584">
        <f>IF(IFERROR(_xlfn.NUMBERVALUE(RIGHT(D7584,2))=C7584-2000,TRUE),1,0)*_xlfn.IFNA(VLOOKUP(LEFT(RIGHT(D7584,LEN(D7584)-6),LEN(RIGHT(D7584,LEN(D7584)-6))-3),'Filter Fuel'!$A$3:$I$29,HLOOKUP(LEFT(D7584,6),'Filter Fuel'!$B$1:$I$2,2,FALSE),FALSE),1)*IF(F7584=0,0,1)</f>
        <v>0</v>
      </c>
      <c r="B7584" t="s">
        <v>2</v>
      </c>
      <c r="C7584">
        <f t="shared" si="226"/>
        <v>2045</v>
      </c>
      <c r="D7584" t="str">
        <f t="shared" si="227"/>
        <v>COMBDGELCIMP24</v>
      </c>
      <c r="E7584" t="str">
        <f>VLOOKUP(D7584,'NZ40-POPT_tech_groups'!A:B,2,FALSE)</f>
        <v>NZ40-ENE-1-COMBDG</v>
      </c>
      <c r="F7584" s="3">
        <f>_xlfn.IFNA(_xlfn.IFNA(VLOOKUP(D7584,'Energy Share'!B:D,3,FALSE),VLOOKUP(LEFT(D7584,LEN(D7584)-2),'Energy Share'!B:D,3,FALSE)),0)*HLOOKUP(C7584,'Energy Share'!$I$2:$AL$3,2,FALSE)*VLOOKUP(LEFT(D7584,6),'Energy Share'!$I$6:$J$14,2,FALSE)</f>
        <v>0</v>
      </c>
    </row>
    <row r="7585" spans="1:6" hidden="1" x14ac:dyDescent="0.3">
      <c r="A7585">
        <f>IF(IFERROR(_xlfn.NUMBERVALUE(RIGHT(D7585,2))=C7585-2000,TRUE),1,0)*_xlfn.IFNA(VLOOKUP(LEFT(RIGHT(D7585,LEN(D7585)-6),LEN(RIGHT(D7585,LEN(D7585)-6))-3),'Filter Fuel'!$A$3:$I$29,HLOOKUP(LEFT(D7585,6),'Filter Fuel'!$B$1:$I$2,2,FALSE),FALSE),1)*IF(F7585=0,0,1)</f>
        <v>0</v>
      </c>
      <c r="B7585" t="s">
        <v>2</v>
      </c>
      <c r="C7585">
        <f t="shared" si="226"/>
        <v>2045</v>
      </c>
      <c r="D7585" t="str">
        <f t="shared" si="227"/>
        <v>COMBDGELCIMP25</v>
      </c>
      <c r="E7585" t="str">
        <f>VLOOKUP(D7585,'NZ40-POPT_tech_groups'!A:B,2,FALSE)</f>
        <v>NZ40-ENE-1-COMBDG</v>
      </c>
      <c r="F7585" s="3">
        <f>_xlfn.IFNA(_xlfn.IFNA(VLOOKUP(D7585,'Energy Share'!B:D,3,FALSE),VLOOKUP(LEFT(D7585,LEN(D7585)-2),'Energy Share'!B:D,3,FALSE)),0)*HLOOKUP(C7585,'Energy Share'!$I$2:$AL$3,2,FALSE)*VLOOKUP(LEFT(D7585,6),'Energy Share'!$I$6:$J$14,2,FALSE)</f>
        <v>0</v>
      </c>
    </row>
    <row r="7586" spans="1:6" hidden="1" x14ac:dyDescent="0.3">
      <c r="A7586">
        <f>IF(IFERROR(_xlfn.NUMBERVALUE(RIGHT(D7586,2))=C7586-2000,TRUE),1,0)*_xlfn.IFNA(VLOOKUP(LEFT(RIGHT(D7586,LEN(D7586)-6),LEN(RIGHT(D7586,LEN(D7586)-6))-3),'Filter Fuel'!$A$3:$I$29,HLOOKUP(LEFT(D7586,6),'Filter Fuel'!$B$1:$I$2,2,FALSE),FALSE),1)*IF(F7586=0,0,1)</f>
        <v>0</v>
      </c>
      <c r="B7586" t="s">
        <v>2</v>
      </c>
      <c r="C7586">
        <f t="shared" si="226"/>
        <v>2045</v>
      </c>
      <c r="D7586" t="str">
        <f t="shared" si="227"/>
        <v>COMBDGELCIMP26</v>
      </c>
      <c r="E7586" t="str">
        <f>VLOOKUP(D7586,'NZ40-POPT_tech_groups'!A:B,2,FALSE)</f>
        <v>NZ40-ENE-1-COMBDG</v>
      </c>
      <c r="F7586" s="3">
        <f>_xlfn.IFNA(_xlfn.IFNA(VLOOKUP(D7586,'Energy Share'!B:D,3,FALSE),VLOOKUP(LEFT(D7586,LEN(D7586)-2),'Energy Share'!B:D,3,FALSE)),0)*HLOOKUP(C7586,'Energy Share'!$I$2:$AL$3,2,FALSE)*VLOOKUP(LEFT(D7586,6),'Energy Share'!$I$6:$J$14,2,FALSE)</f>
        <v>0</v>
      </c>
    </row>
    <row r="7587" spans="1:6" hidden="1" x14ac:dyDescent="0.3">
      <c r="A7587">
        <f>IF(IFERROR(_xlfn.NUMBERVALUE(RIGHT(D7587,2))=C7587-2000,TRUE),1,0)*_xlfn.IFNA(VLOOKUP(LEFT(RIGHT(D7587,LEN(D7587)-6),LEN(RIGHT(D7587,LEN(D7587)-6))-3),'Filter Fuel'!$A$3:$I$29,HLOOKUP(LEFT(D7587,6),'Filter Fuel'!$B$1:$I$2,2,FALSE),FALSE),1)*IF(F7587=0,0,1)</f>
        <v>0</v>
      </c>
      <c r="B7587" t="s">
        <v>2</v>
      </c>
      <c r="C7587">
        <f t="shared" si="226"/>
        <v>2045</v>
      </c>
      <c r="D7587" t="str">
        <f t="shared" si="227"/>
        <v>COMBDGELCIMP27</v>
      </c>
      <c r="E7587" t="str">
        <f>VLOOKUP(D7587,'NZ40-POPT_tech_groups'!A:B,2,FALSE)</f>
        <v>NZ40-ENE-1-COMBDG</v>
      </c>
      <c r="F7587" s="3">
        <f>_xlfn.IFNA(_xlfn.IFNA(VLOOKUP(D7587,'Energy Share'!B:D,3,FALSE),VLOOKUP(LEFT(D7587,LEN(D7587)-2),'Energy Share'!B:D,3,FALSE)),0)*HLOOKUP(C7587,'Energy Share'!$I$2:$AL$3,2,FALSE)*VLOOKUP(LEFT(D7587,6),'Energy Share'!$I$6:$J$14,2,FALSE)</f>
        <v>0</v>
      </c>
    </row>
    <row r="7588" spans="1:6" hidden="1" x14ac:dyDescent="0.3">
      <c r="A7588">
        <f>IF(IFERROR(_xlfn.NUMBERVALUE(RIGHT(D7588,2))=C7588-2000,TRUE),1,0)*_xlfn.IFNA(VLOOKUP(LEFT(RIGHT(D7588,LEN(D7588)-6),LEN(RIGHT(D7588,LEN(D7588)-6))-3),'Filter Fuel'!$A$3:$I$29,HLOOKUP(LEFT(D7588,6),'Filter Fuel'!$B$1:$I$2,2,FALSE),FALSE),1)*IF(F7588=0,0,1)</f>
        <v>0</v>
      </c>
      <c r="B7588" t="s">
        <v>2</v>
      </c>
      <c r="C7588">
        <f t="shared" si="226"/>
        <v>2045</v>
      </c>
      <c r="D7588" t="str">
        <f t="shared" si="227"/>
        <v>COMBDGELCIMP28</v>
      </c>
      <c r="E7588" t="str">
        <f>VLOOKUP(D7588,'NZ40-POPT_tech_groups'!A:B,2,FALSE)</f>
        <v>NZ40-ENE-1-COMBDG</v>
      </c>
      <c r="F7588" s="3">
        <f>_xlfn.IFNA(_xlfn.IFNA(VLOOKUP(D7588,'Energy Share'!B:D,3,FALSE),VLOOKUP(LEFT(D7588,LEN(D7588)-2),'Energy Share'!B:D,3,FALSE)),0)*HLOOKUP(C7588,'Energy Share'!$I$2:$AL$3,2,FALSE)*VLOOKUP(LEFT(D7588,6),'Energy Share'!$I$6:$J$14,2,FALSE)</f>
        <v>0</v>
      </c>
    </row>
    <row r="7589" spans="1:6" hidden="1" x14ac:dyDescent="0.3">
      <c r="A7589">
        <f>IF(IFERROR(_xlfn.NUMBERVALUE(RIGHT(D7589,2))=C7589-2000,TRUE),1,0)*_xlfn.IFNA(VLOOKUP(LEFT(RIGHT(D7589,LEN(D7589)-6),LEN(RIGHT(D7589,LEN(D7589)-6))-3),'Filter Fuel'!$A$3:$I$29,HLOOKUP(LEFT(D7589,6),'Filter Fuel'!$B$1:$I$2,2,FALSE),FALSE),1)*IF(F7589=0,0,1)</f>
        <v>0</v>
      </c>
      <c r="B7589" t="s">
        <v>2</v>
      </c>
      <c r="C7589">
        <f t="shared" si="226"/>
        <v>2045</v>
      </c>
      <c r="D7589" t="str">
        <f t="shared" si="227"/>
        <v>COMBDGELCIMP29</v>
      </c>
      <c r="E7589" t="str">
        <f>VLOOKUP(D7589,'NZ40-POPT_tech_groups'!A:B,2,FALSE)</f>
        <v>NZ40-ENE-1-COMBDG</v>
      </c>
      <c r="F7589" s="3">
        <f>_xlfn.IFNA(_xlfn.IFNA(VLOOKUP(D7589,'Energy Share'!B:D,3,FALSE),VLOOKUP(LEFT(D7589,LEN(D7589)-2),'Energy Share'!B:D,3,FALSE)),0)*HLOOKUP(C7589,'Energy Share'!$I$2:$AL$3,2,FALSE)*VLOOKUP(LEFT(D7589,6),'Energy Share'!$I$6:$J$14,2,FALSE)</f>
        <v>0</v>
      </c>
    </row>
    <row r="7590" spans="1:6" hidden="1" x14ac:dyDescent="0.3">
      <c r="A7590">
        <f>IF(IFERROR(_xlfn.NUMBERVALUE(RIGHT(D7590,2))=C7590-2000,TRUE),1,0)*_xlfn.IFNA(VLOOKUP(LEFT(RIGHT(D7590,LEN(D7590)-6),LEN(RIGHT(D7590,LEN(D7590)-6))-3),'Filter Fuel'!$A$3:$I$29,HLOOKUP(LEFT(D7590,6),'Filter Fuel'!$B$1:$I$2,2,FALSE),FALSE),1)*IF(F7590=0,0,1)</f>
        <v>0</v>
      </c>
      <c r="B7590" t="s">
        <v>2</v>
      </c>
      <c r="C7590">
        <f t="shared" si="226"/>
        <v>2045</v>
      </c>
      <c r="D7590" t="str">
        <f t="shared" si="227"/>
        <v>COMBDGELCIMP30</v>
      </c>
      <c r="E7590" t="str">
        <f>VLOOKUP(D7590,'NZ40-POPT_tech_groups'!A:B,2,FALSE)</f>
        <v>NZ40-ENE-1-COMBDG</v>
      </c>
      <c r="F7590" s="3">
        <f>_xlfn.IFNA(_xlfn.IFNA(VLOOKUP(D7590,'Energy Share'!B:D,3,FALSE),VLOOKUP(LEFT(D7590,LEN(D7590)-2),'Energy Share'!B:D,3,FALSE)),0)*HLOOKUP(C7590,'Energy Share'!$I$2:$AL$3,2,FALSE)*VLOOKUP(LEFT(D7590,6),'Energy Share'!$I$6:$J$14,2,FALSE)</f>
        <v>0</v>
      </c>
    </row>
    <row r="7591" spans="1:6" hidden="1" x14ac:dyDescent="0.3">
      <c r="A7591">
        <f>IF(IFERROR(_xlfn.NUMBERVALUE(RIGHT(D7591,2))=C7591-2000,TRUE),1,0)*_xlfn.IFNA(VLOOKUP(LEFT(RIGHT(D7591,LEN(D7591)-6),LEN(RIGHT(D7591,LEN(D7591)-6))-3),'Filter Fuel'!$A$3:$I$29,HLOOKUP(LEFT(D7591,6),'Filter Fuel'!$B$1:$I$2,2,FALSE),FALSE),1)*IF(F7591=0,0,1)</f>
        <v>0</v>
      </c>
      <c r="B7591" t="s">
        <v>2</v>
      </c>
      <c r="C7591">
        <f t="shared" si="226"/>
        <v>2045</v>
      </c>
      <c r="D7591" t="str">
        <f t="shared" si="227"/>
        <v>COMBDGELCIMP31</v>
      </c>
      <c r="E7591" t="str">
        <f>VLOOKUP(D7591,'NZ40-POPT_tech_groups'!A:B,2,FALSE)</f>
        <v>NZ40-ENE-1-COMBDG</v>
      </c>
      <c r="F7591" s="3">
        <f>_xlfn.IFNA(_xlfn.IFNA(VLOOKUP(D7591,'Energy Share'!B:D,3,FALSE),VLOOKUP(LEFT(D7591,LEN(D7591)-2),'Energy Share'!B:D,3,FALSE)),0)*HLOOKUP(C7591,'Energy Share'!$I$2:$AL$3,2,FALSE)*VLOOKUP(LEFT(D7591,6),'Energy Share'!$I$6:$J$14,2,FALSE)</f>
        <v>0</v>
      </c>
    </row>
    <row r="7592" spans="1:6" hidden="1" x14ac:dyDescent="0.3">
      <c r="A7592">
        <f>IF(IFERROR(_xlfn.NUMBERVALUE(RIGHT(D7592,2))=C7592-2000,TRUE),1,0)*_xlfn.IFNA(VLOOKUP(LEFT(RIGHT(D7592,LEN(D7592)-6),LEN(RIGHT(D7592,LEN(D7592)-6))-3),'Filter Fuel'!$A$3:$I$29,HLOOKUP(LEFT(D7592,6),'Filter Fuel'!$B$1:$I$2,2,FALSE),FALSE),1)*IF(F7592=0,0,1)</f>
        <v>0</v>
      </c>
      <c r="B7592" t="s">
        <v>2</v>
      </c>
      <c r="C7592">
        <f t="shared" si="226"/>
        <v>2045</v>
      </c>
      <c r="D7592" t="str">
        <f t="shared" si="227"/>
        <v>COMBDGELCIMP32</v>
      </c>
      <c r="E7592" t="str">
        <f>VLOOKUP(D7592,'NZ40-POPT_tech_groups'!A:B,2,FALSE)</f>
        <v>NZ40-ENE-1-COMBDG</v>
      </c>
      <c r="F7592" s="3">
        <f>_xlfn.IFNA(_xlfn.IFNA(VLOOKUP(D7592,'Energy Share'!B:D,3,FALSE),VLOOKUP(LEFT(D7592,LEN(D7592)-2),'Energy Share'!B:D,3,FALSE)),0)*HLOOKUP(C7592,'Energy Share'!$I$2:$AL$3,2,FALSE)*VLOOKUP(LEFT(D7592,6),'Energy Share'!$I$6:$J$14,2,FALSE)</f>
        <v>0</v>
      </c>
    </row>
    <row r="7593" spans="1:6" hidden="1" x14ac:dyDescent="0.3">
      <c r="A7593">
        <f>IF(IFERROR(_xlfn.NUMBERVALUE(RIGHT(D7593,2))=C7593-2000,TRUE),1,0)*_xlfn.IFNA(VLOOKUP(LEFT(RIGHT(D7593,LEN(D7593)-6),LEN(RIGHT(D7593,LEN(D7593)-6))-3),'Filter Fuel'!$A$3:$I$29,HLOOKUP(LEFT(D7593,6),'Filter Fuel'!$B$1:$I$2,2,FALSE),FALSE),1)*IF(F7593=0,0,1)</f>
        <v>0</v>
      </c>
      <c r="B7593" t="s">
        <v>2</v>
      </c>
      <c r="C7593">
        <f t="shared" si="226"/>
        <v>2045</v>
      </c>
      <c r="D7593" t="str">
        <f t="shared" si="227"/>
        <v>COMBDGELCIMP33</v>
      </c>
      <c r="E7593" t="str">
        <f>VLOOKUP(D7593,'NZ40-POPT_tech_groups'!A:B,2,FALSE)</f>
        <v>NZ40-ENE-1-COMBDG</v>
      </c>
      <c r="F7593" s="3">
        <f>_xlfn.IFNA(_xlfn.IFNA(VLOOKUP(D7593,'Energy Share'!B:D,3,FALSE),VLOOKUP(LEFT(D7593,LEN(D7593)-2),'Energy Share'!B:D,3,FALSE)),0)*HLOOKUP(C7593,'Energy Share'!$I$2:$AL$3,2,FALSE)*VLOOKUP(LEFT(D7593,6),'Energy Share'!$I$6:$J$14,2,FALSE)</f>
        <v>0</v>
      </c>
    </row>
    <row r="7594" spans="1:6" hidden="1" x14ac:dyDescent="0.3">
      <c r="A7594">
        <f>IF(IFERROR(_xlfn.NUMBERVALUE(RIGHT(D7594,2))=C7594-2000,TRUE),1,0)*_xlfn.IFNA(VLOOKUP(LEFT(RIGHT(D7594,LEN(D7594)-6),LEN(RIGHT(D7594,LEN(D7594)-6))-3),'Filter Fuel'!$A$3:$I$29,HLOOKUP(LEFT(D7594,6),'Filter Fuel'!$B$1:$I$2,2,FALSE),FALSE),1)*IF(F7594=0,0,1)</f>
        <v>0</v>
      </c>
      <c r="B7594" t="s">
        <v>2</v>
      </c>
      <c r="C7594">
        <f t="shared" si="226"/>
        <v>2045</v>
      </c>
      <c r="D7594" t="str">
        <f t="shared" si="227"/>
        <v>COMBDGELCIMP34</v>
      </c>
      <c r="E7594" t="str">
        <f>VLOOKUP(D7594,'NZ40-POPT_tech_groups'!A:B,2,FALSE)</f>
        <v>NZ40-ENE-1-COMBDG</v>
      </c>
      <c r="F7594" s="3">
        <f>_xlfn.IFNA(_xlfn.IFNA(VLOOKUP(D7594,'Energy Share'!B:D,3,FALSE),VLOOKUP(LEFT(D7594,LEN(D7594)-2),'Energy Share'!B:D,3,FALSE)),0)*HLOOKUP(C7594,'Energy Share'!$I$2:$AL$3,2,FALSE)*VLOOKUP(LEFT(D7594,6),'Energy Share'!$I$6:$J$14,2,FALSE)</f>
        <v>0</v>
      </c>
    </row>
    <row r="7595" spans="1:6" hidden="1" x14ac:dyDescent="0.3">
      <c r="A7595">
        <f>IF(IFERROR(_xlfn.NUMBERVALUE(RIGHT(D7595,2))=C7595-2000,TRUE),1,0)*_xlfn.IFNA(VLOOKUP(LEFT(RIGHT(D7595,LEN(D7595)-6),LEN(RIGHT(D7595,LEN(D7595)-6))-3),'Filter Fuel'!$A$3:$I$29,HLOOKUP(LEFT(D7595,6),'Filter Fuel'!$B$1:$I$2,2,FALSE),FALSE),1)*IF(F7595=0,0,1)</f>
        <v>0</v>
      </c>
      <c r="B7595" t="s">
        <v>2</v>
      </c>
      <c r="C7595">
        <f t="shared" si="226"/>
        <v>2045</v>
      </c>
      <c r="D7595" t="str">
        <f t="shared" si="227"/>
        <v>COMBDGELCIMP35</v>
      </c>
      <c r="E7595" t="str">
        <f>VLOOKUP(D7595,'NZ40-POPT_tech_groups'!A:B,2,FALSE)</f>
        <v>NZ40-ENE-1-COMBDG</v>
      </c>
      <c r="F7595" s="3">
        <f>_xlfn.IFNA(_xlfn.IFNA(VLOOKUP(D7595,'Energy Share'!B:D,3,FALSE),VLOOKUP(LEFT(D7595,LEN(D7595)-2),'Energy Share'!B:D,3,FALSE)),0)*HLOOKUP(C7595,'Energy Share'!$I$2:$AL$3,2,FALSE)*VLOOKUP(LEFT(D7595,6),'Energy Share'!$I$6:$J$14,2,FALSE)</f>
        <v>0</v>
      </c>
    </row>
    <row r="7596" spans="1:6" hidden="1" x14ac:dyDescent="0.3">
      <c r="A7596">
        <f>IF(IFERROR(_xlfn.NUMBERVALUE(RIGHT(D7596,2))=C7596-2000,TRUE),1,0)*_xlfn.IFNA(VLOOKUP(LEFT(RIGHT(D7596,LEN(D7596)-6),LEN(RIGHT(D7596,LEN(D7596)-6))-3),'Filter Fuel'!$A$3:$I$29,HLOOKUP(LEFT(D7596,6),'Filter Fuel'!$B$1:$I$2,2,FALSE),FALSE),1)*IF(F7596=0,0,1)</f>
        <v>0</v>
      </c>
      <c r="B7596" t="s">
        <v>2</v>
      </c>
      <c r="C7596">
        <f t="shared" si="226"/>
        <v>2045</v>
      </c>
      <c r="D7596" t="str">
        <f t="shared" si="227"/>
        <v>COMBDGELCIMP36</v>
      </c>
      <c r="E7596" t="str">
        <f>VLOOKUP(D7596,'NZ40-POPT_tech_groups'!A:B,2,FALSE)</f>
        <v>NZ40-ENE-1-COMBDG</v>
      </c>
      <c r="F7596" s="3">
        <f>_xlfn.IFNA(_xlfn.IFNA(VLOOKUP(D7596,'Energy Share'!B:D,3,FALSE),VLOOKUP(LEFT(D7596,LEN(D7596)-2),'Energy Share'!B:D,3,FALSE)),0)*HLOOKUP(C7596,'Energy Share'!$I$2:$AL$3,2,FALSE)*VLOOKUP(LEFT(D7596,6),'Energy Share'!$I$6:$J$14,2,FALSE)</f>
        <v>0</v>
      </c>
    </row>
    <row r="7597" spans="1:6" hidden="1" x14ac:dyDescent="0.3">
      <c r="A7597">
        <f>IF(IFERROR(_xlfn.NUMBERVALUE(RIGHT(D7597,2))=C7597-2000,TRUE),1,0)*_xlfn.IFNA(VLOOKUP(LEFT(RIGHT(D7597,LEN(D7597)-6),LEN(RIGHT(D7597,LEN(D7597)-6))-3),'Filter Fuel'!$A$3:$I$29,HLOOKUP(LEFT(D7597,6),'Filter Fuel'!$B$1:$I$2,2,FALSE),FALSE),1)*IF(F7597=0,0,1)</f>
        <v>0</v>
      </c>
      <c r="B7597" t="s">
        <v>2</v>
      </c>
      <c r="C7597">
        <f t="shared" si="226"/>
        <v>2045</v>
      </c>
      <c r="D7597" t="str">
        <f t="shared" si="227"/>
        <v>COMBDGELCIMP37</v>
      </c>
      <c r="E7597" t="str">
        <f>VLOOKUP(D7597,'NZ40-POPT_tech_groups'!A:B,2,FALSE)</f>
        <v>NZ40-ENE-1-COMBDG</v>
      </c>
      <c r="F7597" s="3">
        <f>_xlfn.IFNA(_xlfn.IFNA(VLOOKUP(D7597,'Energy Share'!B:D,3,FALSE),VLOOKUP(LEFT(D7597,LEN(D7597)-2),'Energy Share'!B:D,3,FALSE)),0)*HLOOKUP(C7597,'Energy Share'!$I$2:$AL$3,2,FALSE)*VLOOKUP(LEFT(D7597,6),'Energy Share'!$I$6:$J$14,2,FALSE)</f>
        <v>0</v>
      </c>
    </row>
    <row r="7598" spans="1:6" hidden="1" x14ac:dyDescent="0.3">
      <c r="A7598">
        <f>IF(IFERROR(_xlfn.NUMBERVALUE(RIGHT(D7598,2))=C7598-2000,TRUE),1,0)*_xlfn.IFNA(VLOOKUP(LEFT(RIGHT(D7598,LEN(D7598)-6),LEN(RIGHT(D7598,LEN(D7598)-6))-3),'Filter Fuel'!$A$3:$I$29,HLOOKUP(LEFT(D7598,6),'Filter Fuel'!$B$1:$I$2,2,FALSE),FALSE),1)*IF(F7598=0,0,1)</f>
        <v>0</v>
      </c>
      <c r="B7598" t="s">
        <v>2</v>
      </c>
      <c r="C7598">
        <f t="shared" si="226"/>
        <v>2045</v>
      </c>
      <c r="D7598" t="str">
        <f t="shared" si="227"/>
        <v>COMBDGELCIMP38</v>
      </c>
      <c r="E7598" t="str">
        <f>VLOOKUP(D7598,'NZ40-POPT_tech_groups'!A:B,2,FALSE)</f>
        <v>NZ40-ENE-1-COMBDG</v>
      </c>
      <c r="F7598" s="3">
        <f>_xlfn.IFNA(_xlfn.IFNA(VLOOKUP(D7598,'Energy Share'!B:D,3,FALSE),VLOOKUP(LEFT(D7598,LEN(D7598)-2),'Energy Share'!B:D,3,FALSE)),0)*HLOOKUP(C7598,'Energy Share'!$I$2:$AL$3,2,FALSE)*VLOOKUP(LEFT(D7598,6),'Energy Share'!$I$6:$J$14,2,FALSE)</f>
        <v>0</v>
      </c>
    </row>
    <row r="7599" spans="1:6" hidden="1" x14ac:dyDescent="0.3">
      <c r="A7599">
        <f>IF(IFERROR(_xlfn.NUMBERVALUE(RIGHT(D7599,2))=C7599-2000,TRUE),1,0)*_xlfn.IFNA(VLOOKUP(LEFT(RIGHT(D7599,LEN(D7599)-6),LEN(RIGHT(D7599,LEN(D7599)-6))-3),'Filter Fuel'!$A$3:$I$29,HLOOKUP(LEFT(D7599,6),'Filter Fuel'!$B$1:$I$2,2,FALSE),FALSE),1)*IF(F7599=0,0,1)</f>
        <v>0</v>
      </c>
      <c r="B7599" t="s">
        <v>2</v>
      </c>
      <c r="C7599">
        <f t="shared" si="226"/>
        <v>2045</v>
      </c>
      <c r="D7599" t="str">
        <f t="shared" si="227"/>
        <v>COMBDGELCIMP39</v>
      </c>
      <c r="E7599" t="str">
        <f>VLOOKUP(D7599,'NZ40-POPT_tech_groups'!A:B,2,FALSE)</f>
        <v>NZ40-ENE-1-COMBDG</v>
      </c>
      <c r="F7599" s="3">
        <f>_xlfn.IFNA(_xlfn.IFNA(VLOOKUP(D7599,'Energy Share'!B:D,3,FALSE),VLOOKUP(LEFT(D7599,LEN(D7599)-2),'Energy Share'!B:D,3,FALSE)),0)*HLOOKUP(C7599,'Energy Share'!$I$2:$AL$3,2,FALSE)*VLOOKUP(LEFT(D7599,6),'Energy Share'!$I$6:$J$14,2,FALSE)</f>
        <v>0</v>
      </c>
    </row>
    <row r="7600" spans="1:6" hidden="1" x14ac:dyDescent="0.3">
      <c r="A7600">
        <f>IF(IFERROR(_xlfn.NUMBERVALUE(RIGHT(D7600,2))=C7600-2000,TRUE),1,0)*_xlfn.IFNA(VLOOKUP(LEFT(RIGHT(D7600,LEN(D7600)-6),LEN(RIGHT(D7600,LEN(D7600)-6))-3),'Filter Fuel'!$A$3:$I$29,HLOOKUP(LEFT(D7600,6),'Filter Fuel'!$B$1:$I$2,2,FALSE),FALSE),1)*IF(F7600=0,0,1)</f>
        <v>0</v>
      </c>
      <c r="B7600" t="s">
        <v>2</v>
      </c>
      <c r="C7600">
        <f t="shared" si="226"/>
        <v>2045</v>
      </c>
      <c r="D7600" t="str">
        <f t="shared" si="227"/>
        <v>COMBDGELCIMP40</v>
      </c>
      <c r="E7600" t="str">
        <f>VLOOKUP(D7600,'NZ40-POPT_tech_groups'!A:B,2,FALSE)</f>
        <v>NZ40-ENE-1-COMBDG</v>
      </c>
      <c r="F7600" s="3">
        <f>_xlfn.IFNA(_xlfn.IFNA(VLOOKUP(D7600,'Energy Share'!B:D,3,FALSE),VLOOKUP(LEFT(D7600,LEN(D7600)-2),'Energy Share'!B:D,3,FALSE)),0)*HLOOKUP(C7600,'Energy Share'!$I$2:$AL$3,2,FALSE)*VLOOKUP(LEFT(D7600,6),'Energy Share'!$I$6:$J$14,2,FALSE)</f>
        <v>0</v>
      </c>
    </row>
    <row r="7601" spans="1:6" hidden="1" x14ac:dyDescent="0.3">
      <c r="A7601">
        <f>IF(IFERROR(_xlfn.NUMBERVALUE(RIGHT(D7601,2))=C7601-2000,TRUE),1,0)*_xlfn.IFNA(VLOOKUP(LEFT(RIGHT(D7601,LEN(D7601)-6),LEN(RIGHT(D7601,LEN(D7601)-6))-3),'Filter Fuel'!$A$3:$I$29,HLOOKUP(LEFT(D7601,6),'Filter Fuel'!$B$1:$I$2,2,FALSE),FALSE),1)*IF(F7601=0,0,1)</f>
        <v>0</v>
      </c>
      <c r="B7601" t="s">
        <v>2</v>
      </c>
      <c r="C7601">
        <f t="shared" si="226"/>
        <v>2045</v>
      </c>
      <c r="D7601" t="str">
        <f t="shared" si="227"/>
        <v>COMBDGELCIMP41</v>
      </c>
      <c r="E7601" t="str">
        <f>VLOOKUP(D7601,'NZ40-POPT_tech_groups'!A:B,2,FALSE)</f>
        <v>NZ40-ENE-1-COMBDG</v>
      </c>
      <c r="F7601" s="3">
        <f>_xlfn.IFNA(_xlfn.IFNA(VLOOKUP(D7601,'Energy Share'!B:D,3,FALSE),VLOOKUP(LEFT(D7601,LEN(D7601)-2),'Energy Share'!B:D,3,FALSE)),0)*HLOOKUP(C7601,'Energy Share'!$I$2:$AL$3,2,FALSE)*VLOOKUP(LEFT(D7601,6),'Energy Share'!$I$6:$J$14,2,FALSE)</f>
        <v>0</v>
      </c>
    </row>
    <row r="7602" spans="1:6" hidden="1" x14ac:dyDescent="0.3">
      <c r="A7602">
        <f>IF(IFERROR(_xlfn.NUMBERVALUE(RIGHT(D7602,2))=C7602-2000,TRUE),1,0)*_xlfn.IFNA(VLOOKUP(LEFT(RIGHT(D7602,LEN(D7602)-6),LEN(RIGHT(D7602,LEN(D7602)-6))-3),'Filter Fuel'!$A$3:$I$29,HLOOKUP(LEFT(D7602,6),'Filter Fuel'!$B$1:$I$2,2,FALSE),FALSE),1)*IF(F7602=0,0,1)</f>
        <v>0</v>
      </c>
      <c r="B7602" t="s">
        <v>2</v>
      </c>
      <c r="C7602">
        <f t="shared" si="226"/>
        <v>2045</v>
      </c>
      <c r="D7602" t="str">
        <f t="shared" si="227"/>
        <v>COMBDGELCIMP42</v>
      </c>
      <c r="E7602" t="str">
        <f>VLOOKUP(D7602,'NZ40-POPT_tech_groups'!A:B,2,FALSE)</f>
        <v>NZ40-ENE-1-COMBDG</v>
      </c>
      <c r="F7602" s="3">
        <f>_xlfn.IFNA(_xlfn.IFNA(VLOOKUP(D7602,'Energy Share'!B:D,3,FALSE),VLOOKUP(LEFT(D7602,LEN(D7602)-2),'Energy Share'!B:D,3,FALSE)),0)*HLOOKUP(C7602,'Energy Share'!$I$2:$AL$3,2,FALSE)*VLOOKUP(LEFT(D7602,6),'Energy Share'!$I$6:$J$14,2,FALSE)</f>
        <v>0</v>
      </c>
    </row>
    <row r="7603" spans="1:6" hidden="1" x14ac:dyDescent="0.3">
      <c r="A7603">
        <f>IF(IFERROR(_xlfn.NUMBERVALUE(RIGHT(D7603,2))=C7603-2000,TRUE),1,0)*_xlfn.IFNA(VLOOKUP(LEFT(RIGHT(D7603,LEN(D7603)-6),LEN(RIGHT(D7603,LEN(D7603)-6))-3),'Filter Fuel'!$A$3:$I$29,HLOOKUP(LEFT(D7603,6),'Filter Fuel'!$B$1:$I$2,2,FALSE),FALSE),1)*IF(F7603=0,0,1)</f>
        <v>0</v>
      </c>
      <c r="B7603" t="s">
        <v>2</v>
      </c>
      <c r="C7603">
        <f t="shared" si="226"/>
        <v>2045</v>
      </c>
      <c r="D7603" t="str">
        <f t="shared" si="227"/>
        <v>COMBDGELCIMP43</v>
      </c>
      <c r="E7603" t="str">
        <f>VLOOKUP(D7603,'NZ40-POPT_tech_groups'!A:B,2,FALSE)</f>
        <v>NZ40-ENE-1-COMBDG</v>
      </c>
      <c r="F7603" s="3">
        <f>_xlfn.IFNA(_xlfn.IFNA(VLOOKUP(D7603,'Energy Share'!B:D,3,FALSE),VLOOKUP(LEFT(D7603,LEN(D7603)-2),'Energy Share'!B:D,3,FALSE)),0)*HLOOKUP(C7603,'Energy Share'!$I$2:$AL$3,2,FALSE)*VLOOKUP(LEFT(D7603,6),'Energy Share'!$I$6:$J$14,2,FALSE)</f>
        <v>0</v>
      </c>
    </row>
    <row r="7604" spans="1:6" hidden="1" x14ac:dyDescent="0.3">
      <c r="A7604">
        <f>IF(IFERROR(_xlfn.NUMBERVALUE(RIGHT(D7604,2))=C7604-2000,TRUE),1,0)*_xlfn.IFNA(VLOOKUP(LEFT(RIGHT(D7604,LEN(D7604)-6),LEN(RIGHT(D7604,LEN(D7604)-6))-3),'Filter Fuel'!$A$3:$I$29,HLOOKUP(LEFT(D7604,6),'Filter Fuel'!$B$1:$I$2,2,FALSE),FALSE),1)*IF(F7604=0,0,1)</f>
        <v>0</v>
      </c>
      <c r="B7604" t="s">
        <v>2</v>
      </c>
      <c r="C7604">
        <f t="shared" si="226"/>
        <v>2045</v>
      </c>
      <c r="D7604" t="str">
        <f t="shared" si="227"/>
        <v>COMBDGELCIMP44</v>
      </c>
      <c r="E7604" t="str">
        <f>VLOOKUP(D7604,'NZ40-POPT_tech_groups'!A:B,2,FALSE)</f>
        <v>NZ40-ENE-1-COMBDG</v>
      </c>
      <c r="F7604" s="3">
        <f>_xlfn.IFNA(_xlfn.IFNA(VLOOKUP(D7604,'Energy Share'!B:D,3,FALSE),VLOOKUP(LEFT(D7604,LEN(D7604)-2),'Energy Share'!B:D,3,FALSE)),0)*HLOOKUP(C7604,'Energy Share'!$I$2:$AL$3,2,FALSE)*VLOOKUP(LEFT(D7604,6),'Energy Share'!$I$6:$J$14,2,FALSE)</f>
        <v>0</v>
      </c>
    </row>
    <row r="7605" spans="1:6" hidden="1" x14ac:dyDescent="0.3">
      <c r="A7605">
        <f>IF(IFERROR(_xlfn.NUMBERVALUE(RIGHT(D7605,2))=C7605-2000,TRUE),1,0)*_xlfn.IFNA(VLOOKUP(LEFT(RIGHT(D7605,LEN(D7605)-6),LEN(RIGHT(D7605,LEN(D7605)-6))-3),'Filter Fuel'!$A$3:$I$29,HLOOKUP(LEFT(D7605,6),'Filter Fuel'!$B$1:$I$2,2,FALSE),FALSE),1)*IF(F7605=0,0,1)</f>
        <v>0</v>
      </c>
      <c r="B7605" t="s">
        <v>2</v>
      </c>
      <c r="C7605">
        <f t="shared" si="226"/>
        <v>2045</v>
      </c>
      <c r="D7605" t="str">
        <f t="shared" si="227"/>
        <v>COMBDGELCIMP45</v>
      </c>
      <c r="E7605" t="str">
        <f>VLOOKUP(D7605,'NZ40-POPT_tech_groups'!A:B,2,FALSE)</f>
        <v>NZ40-ENE-1-COMBDG</v>
      </c>
      <c r="F7605" s="3">
        <f>_xlfn.IFNA(_xlfn.IFNA(VLOOKUP(D7605,'Energy Share'!B:D,3,FALSE),VLOOKUP(LEFT(D7605,LEN(D7605)-2),'Energy Share'!B:D,3,FALSE)),0)*HLOOKUP(C7605,'Energy Share'!$I$2:$AL$3,2,FALSE)*VLOOKUP(LEFT(D7605,6),'Energy Share'!$I$6:$J$14,2,FALSE)</f>
        <v>0</v>
      </c>
    </row>
    <row r="7606" spans="1:6" hidden="1" x14ac:dyDescent="0.3">
      <c r="A7606">
        <f>IF(IFERROR(_xlfn.NUMBERVALUE(RIGHT(D7606,2))=C7606-2000,TRUE),1,0)*_xlfn.IFNA(VLOOKUP(LEFT(RIGHT(D7606,LEN(D7606)-6),LEN(RIGHT(D7606,LEN(D7606)-6))-3),'Filter Fuel'!$A$3:$I$29,HLOOKUP(LEFT(D7606,6),'Filter Fuel'!$B$1:$I$2,2,FALSE),FALSE),1)*IF(F7606=0,0,1)</f>
        <v>0</v>
      </c>
      <c r="B7606" t="s">
        <v>2</v>
      </c>
      <c r="C7606">
        <f t="shared" si="226"/>
        <v>2045</v>
      </c>
      <c r="D7606" t="str">
        <f t="shared" si="227"/>
        <v>COMBDGELCIMP46</v>
      </c>
      <c r="E7606" t="str">
        <f>VLOOKUP(D7606,'NZ40-POPT_tech_groups'!A:B,2,FALSE)</f>
        <v>NZ40-ENE-1-COMBDG</v>
      </c>
      <c r="F7606" s="3">
        <f>_xlfn.IFNA(_xlfn.IFNA(VLOOKUP(D7606,'Energy Share'!B:D,3,FALSE),VLOOKUP(LEFT(D7606,LEN(D7606)-2),'Energy Share'!B:D,3,FALSE)),0)*HLOOKUP(C7606,'Energy Share'!$I$2:$AL$3,2,FALSE)*VLOOKUP(LEFT(D7606,6),'Energy Share'!$I$6:$J$14,2,FALSE)</f>
        <v>0</v>
      </c>
    </row>
    <row r="7607" spans="1:6" hidden="1" x14ac:dyDescent="0.3">
      <c r="A7607">
        <f>IF(IFERROR(_xlfn.NUMBERVALUE(RIGHT(D7607,2))=C7607-2000,TRUE),1,0)*_xlfn.IFNA(VLOOKUP(LEFT(RIGHT(D7607,LEN(D7607)-6),LEN(RIGHT(D7607,LEN(D7607)-6))-3),'Filter Fuel'!$A$3:$I$29,HLOOKUP(LEFT(D7607,6),'Filter Fuel'!$B$1:$I$2,2,FALSE),FALSE),1)*IF(F7607=0,0,1)</f>
        <v>0</v>
      </c>
      <c r="B7607" t="s">
        <v>2</v>
      </c>
      <c r="C7607">
        <f t="shared" si="226"/>
        <v>2045</v>
      </c>
      <c r="D7607" t="str">
        <f t="shared" si="227"/>
        <v>COMBDGELCIMP47</v>
      </c>
      <c r="E7607" t="str">
        <f>VLOOKUP(D7607,'NZ40-POPT_tech_groups'!A:B,2,FALSE)</f>
        <v>NZ40-ENE-1-COMBDG</v>
      </c>
      <c r="F7607" s="3">
        <f>_xlfn.IFNA(_xlfn.IFNA(VLOOKUP(D7607,'Energy Share'!B:D,3,FALSE),VLOOKUP(LEFT(D7607,LEN(D7607)-2),'Energy Share'!B:D,3,FALSE)),0)*HLOOKUP(C7607,'Energy Share'!$I$2:$AL$3,2,FALSE)*VLOOKUP(LEFT(D7607,6),'Energy Share'!$I$6:$J$14,2,FALSE)</f>
        <v>0</v>
      </c>
    </row>
    <row r="7608" spans="1:6" hidden="1" x14ac:dyDescent="0.3">
      <c r="A7608">
        <f>IF(IFERROR(_xlfn.NUMBERVALUE(RIGHT(D7608,2))=C7608-2000,TRUE),1,0)*_xlfn.IFNA(VLOOKUP(LEFT(RIGHT(D7608,LEN(D7608)-6),LEN(RIGHT(D7608,LEN(D7608)-6))-3),'Filter Fuel'!$A$3:$I$29,HLOOKUP(LEFT(D7608,6),'Filter Fuel'!$B$1:$I$2,2,FALSE),FALSE),1)*IF(F7608=0,0,1)</f>
        <v>0</v>
      </c>
      <c r="B7608" t="s">
        <v>2</v>
      </c>
      <c r="C7608">
        <f t="shared" si="226"/>
        <v>2045</v>
      </c>
      <c r="D7608" t="str">
        <f t="shared" si="227"/>
        <v>COMBDGELCIMP48</v>
      </c>
      <c r="E7608" t="str">
        <f>VLOOKUP(D7608,'NZ40-POPT_tech_groups'!A:B,2,FALSE)</f>
        <v>NZ40-ENE-1-COMBDG</v>
      </c>
      <c r="F7608" s="3">
        <f>_xlfn.IFNA(_xlfn.IFNA(VLOOKUP(D7608,'Energy Share'!B:D,3,FALSE),VLOOKUP(LEFT(D7608,LEN(D7608)-2),'Energy Share'!B:D,3,FALSE)),0)*HLOOKUP(C7608,'Energy Share'!$I$2:$AL$3,2,FALSE)*VLOOKUP(LEFT(D7608,6),'Energy Share'!$I$6:$J$14,2,FALSE)</f>
        <v>0</v>
      </c>
    </row>
    <row r="7609" spans="1:6" hidden="1" x14ac:dyDescent="0.3">
      <c r="A7609">
        <f>IF(IFERROR(_xlfn.NUMBERVALUE(RIGHT(D7609,2))=C7609-2000,TRUE),1,0)*_xlfn.IFNA(VLOOKUP(LEFT(RIGHT(D7609,LEN(D7609)-6),LEN(RIGHT(D7609,LEN(D7609)-6))-3),'Filter Fuel'!$A$3:$I$29,HLOOKUP(LEFT(D7609,6),'Filter Fuel'!$B$1:$I$2,2,FALSE),FALSE),1)*IF(F7609=0,0,1)</f>
        <v>0</v>
      </c>
      <c r="B7609" t="s">
        <v>2</v>
      </c>
      <c r="C7609">
        <f t="shared" si="226"/>
        <v>2045</v>
      </c>
      <c r="D7609" t="str">
        <f t="shared" si="227"/>
        <v>COMBDGELCIMP49</v>
      </c>
      <c r="E7609" t="str">
        <f>VLOOKUP(D7609,'NZ40-POPT_tech_groups'!A:B,2,FALSE)</f>
        <v>NZ40-ENE-1-COMBDG</v>
      </c>
      <c r="F7609" s="3">
        <f>_xlfn.IFNA(_xlfn.IFNA(VLOOKUP(D7609,'Energy Share'!B:D,3,FALSE),VLOOKUP(LEFT(D7609,LEN(D7609)-2),'Energy Share'!B:D,3,FALSE)),0)*HLOOKUP(C7609,'Energy Share'!$I$2:$AL$3,2,FALSE)*VLOOKUP(LEFT(D7609,6),'Energy Share'!$I$6:$J$14,2,FALSE)</f>
        <v>0</v>
      </c>
    </row>
    <row r="7610" spans="1:6" hidden="1" x14ac:dyDescent="0.3">
      <c r="A7610">
        <f>IF(IFERROR(_xlfn.NUMBERVALUE(RIGHT(D7610,2))=C7610-2000,TRUE),1,0)*_xlfn.IFNA(VLOOKUP(LEFT(RIGHT(D7610,LEN(D7610)-6),LEN(RIGHT(D7610,LEN(D7610)-6))-3),'Filter Fuel'!$A$3:$I$29,HLOOKUP(LEFT(D7610,6),'Filter Fuel'!$B$1:$I$2,2,FALSE),FALSE),1)*IF(F7610=0,0,1)</f>
        <v>0</v>
      </c>
      <c r="B7610" t="s">
        <v>2</v>
      </c>
      <c r="C7610">
        <f t="shared" si="226"/>
        <v>2045</v>
      </c>
      <c r="D7610" t="str">
        <f t="shared" si="227"/>
        <v>COMBDGELCIMP50</v>
      </c>
      <c r="E7610" t="str">
        <f>VLOOKUP(D7610,'NZ40-POPT_tech_groups'!A:B,2,FALSE)</f>
        <v>NZ40-ENE-1-COMBDG</v>
      </c>
      <c r="F7610" s="3">
        <f>_xlfn.IFNA(_xlfn.IFNA(VLOOKUP(D7610,'Energy Share'!B:D,3,FALSE),VLOOKUP(LEFT(D7610,LEN(D7610)-2),'Energy Share'!B:D,3,FALSE)),0)*HLOOKUP(C7610,'Energy Share'!$I$2:$AL$3,2,FALSE)*VLOOKUP(LEFT(D7610,6),'Energy Share'!$I$6:$J$14,2,FALSE)</f>
        <v>0</v>
      </c>
    </row>
    <row r="7611" spans="1:6" hidden="1" x14ac:dyDescent="0.3">
      <c r="A7611">
        <f>IF(IFERROR(_xlfn.NUMBERVALUE(RIGHT(D7611,2))=C7611-2000,TRUE),1,0)*_xlfn.IFNA(VLOOKUP(LEFT(RIGHT(D7611,LEN(D7611)-6),LEN(RIGHT(D7611,LEN(D7611)-6))-3),'Filter Fuel'!$A$3:$I$29,HLOOKUP(LEFT(D7611,6),'Filter Fuel'!$B$1:$I$2,2,FALSE),FALSE),1)*IF(F7611=0,0,1)</f>
        <v>0</v>
      </c>
      <c r="B7611" t="s">
        <v>2</v>
      </c>
      <c r="C7611">
        <f t="shared" si="226"/>
        <v>2045</v>
      </c>
      <c r="D7611" t="str">
        <f t="shared" si="227"/>
        <v>FRETRAELCIMP16</v>
      </c>
      <c r="E7611" t="str">
        <f>VLOOKUP(D7611,'NZ40-POPT_tech_groups'!A:B,2,FALSE)</f>
        <v>NZ40-ENE-1-FRETRA</v>
      </c>
      <c r="F7611" s="3">
        <f>_xlfn.IFNA(_xlfn.IFNA(VLOOKUP(D7611,'Energy Share'!B:D,3,FALSE),VLOOKUP(LEFT(D7611,LEN(D7611)-2),'Energy Share'!B:D,3,FALSE)),0)*HLOOKUP(C7611,'Energy Share'!$I$2:$AL$3,2,FALSE)*VLOOKUP(LEFT(D7611,6),'Energy Share'!$I$6:$J$14,2,FALSE)</f>
        <v>0</v>
      </c>
    </row>
    <row r="7612" spans="1:6" hidden="1" x14ac:dyDescent="0.3">
      <c r="A7612">
        <f>IF(IFERROR(_xlfn.NUMBERVALUE(RIGHT(D7612,2))=C7612-2000,TRUE),1,0)*_xlfn.IFNA(VLOOKUP(LEFT(RIGHT(D7612,LEN(D7612)-6),LEN(RIGHT(D7612,LEN(D7612)-6))-3),'Filter Fuel'!$A$3:$I$29,HLOOKUP(LEFT(D7612,6),'Filter Fuel'!$B$1:$I$2,2,FALSE),FALSE),1)*IF(F7612=0,0,1)</f>
        <v>0</v>
      </c>
      <c r="B7612" t="s">
        <v>2</v>
      </c>
      <c r="C7612">
        <f t="shared" si="226"/>
        <v>2045</v>
      </c>
      <c r="D7612" t="str">
        <f t="shared" si="227"/>
        <v>FRETRAELCIMP17</v>
      </c>
      <c r="E7612" t="str">
        <f>VLOOKUP(D7612,'NZ40-POPT_tech_groups'!A:B,2,FALSE)</f>
        <v>NZ40-ENE-1-FRETRA</v>
      </c>
      <c r="F7612" s="3">
        <f>_xlfn.IFNA(_xlfn.IFNA(VLOOKUP(D7612,'Energy Share'!B:D,3,FALSE),VLOOKUP(LEFT(D7612,LEN(D7612)-2),'Energy Share'!B:D,3,FALSE)),0)*HLOOKUP(C7612,'Energy Share'!$I$2:$AL$3,2,FALSE)*VLOOKUP(LEFT(D7612,6),'Energy Share'!$I$6:$J$14,2,FALSE)</f>
        <v>0</v>
      </c>
    </row>
    <row r="7613" spans="1:6" hidden="1" x14ac:dyDescent="0.3">
      <c r="A7613">
        <f>IF(IFERROR(_xlfn.NUMBERVALUE(RIGHT(D7613,2))=C7613-2000,TRUE),1,0)*_xlfn.IFNA(VLOOKUP(LEFT(RIGHT(D7613,LEN(D7613)-6),LEN(RIGHT(D7613,LEN(D7613)-6))-3),'Filter Fuel'!$A$3:$I$29,HLOOKUP(LEFT(D7613,6),'Filter Fuel'!$B$1:$I$2,2,FALSE),FALSE),1)*IF(F7613=0,0,1)</f>
        <v>0</v>
      </c>
      <c r="B7613" t="s">
        <v>2</v>
      </c>
      <c r="C7613">
        <f t="shared" si="226"/>
        <v>2045</v>
      </c>
      <c r="D7613" t="str">
        <f t="shared" si="227"/>
        <v>FRETRAELCIMP18</v>
      </c>
      <c r="E7613" t="str">
        <f>VLOOKUP(D7613,'NZ40-POPT_tech_groups'!A:B,2,FALSE)</f>
        <v>NZ40-ENE-1-FRETRA</v>
      </c>
      <c r="F7613" s="3">
        <f>_xlfn.IFNA(_xlfn.IFNA(VLOOKUP(D7613,'Energy Share'!B:D,3,FALSE),VLOOKUP(LEFT(D7613,LEN(D7613)-2),'Energy Share'!B:D,3,FALSE)),0)*HLOOKUP(C7613,'Energy Share'!$I$2:$AL$3,2,FALSE)*VLOOKUP(LEFT(D7613,6),'Energy Share'!$I$6:$J$14,2,FALSE)</f>
        <v>0</v>
      </c>
    </row>
    <row r="7614" spans="1:6" hidden="1" x14ac:dyDescent="0.3">
      <c r="A7614">
        <f>IF(IFERROR(_xlfn.NUMBERVALUE(RIGHT(D7614,2))=C7614-2000,TRUE),1,0)*_xlfn.IFNA(VLOOKUP(LEFT(RIGHT(D7614,LEN(D7614)-6),LEN(RIGHT(D7614,LEN(D7614)-6))-3),'Filter Fuel'!$A$3:$I$29,HLOOKUP(LEFT(D7614,6),'Filter Fuel'!$B$1:$I$2,2,FALSE),FALSE),1)*IF(F7614=0,0,1)</f>
        <v>0</v>
      </c>
      <c r="B7614" t="s">
        <v>2</v>
      </c>
      <c r="C7614">
        <f t="shared" si="226"/>
        <v>2045</v>
      </c>
      <c r="D7614" t="str">
        <f t="shared" si="227"/>
        <v>FRETRAELCIMP19</v>
      </c>
      <c r="E7614" t="str">
        <f>VLOOKUP(D7614,'NZ40-POPT_tech_groups'!A:B,2,FALSE)</f>
        <v>NZ40-ENE-1-FRETRA</v>
      </c>
      <c r="F7614" s="3">
        <f>_xlfn.IFNA(_xlfn.IFNA(VLOOKUP(D7614,'Energy Share'!B:D,3,FALSE),VLOOKUP(LEFT(D7614,LEN(D7614)-2),'Energy Share'!B:D,3,FALSE)),0)*HLOOKUP(C7614,'Energy Share'!$I$2:$AL$3,2,FALSE)*VLOOKUP(LEFT(D7614,6),'Energy Share'!$I$6:$J$14,2,FALSE)</f>
        <v>0</v>
      </c>
    </row>
    <row r="7615" spans="1:6" hidden="1" x14ac:dyDescent="0.3">
      <c r="A7615">
        <f>IF(IFERROR(_xlfn.NUMBERVALUE(RIGHT(D7615,2))=C7615-2000,TRUE),1,0)*_xlfn.IFNA(VLOOKUP(LEFT(RIGHT(D7615,LEN(D7615)-6),LEN(RIGHT(D7615,LEN(D7615)-6))-3),'Filter Fuel'!$A$3:$I$29,HLOOKUP(LEFT(D7615,6),'Filter Fuel'!$B$1:$I$2,2,FALSE),FALSE),1)*IF(F7615=0,0,1)</f>
        <v>0</v>
      </c>
      <c r="B7615" t="s">
        <v>2</v>
      </c>
      <c r="C7615">
        <f t="shared" si="226"/>
        <v>2045</v>
      </c>
      <c r="D7615" t="str">
        <f t="shared" si="227"/>
        <v>FRETRAELCIMP20</v>
      </c>
      <c r="E7615" t="str">
        <f>VLOOKUP(D7615,'NZ40-POPT_tech_groups'!A:B,2,FALSE)</f>
        <v>NZ40-ENE-1-FRETRA</v>
      </c>
      <c r="F7615" s="3">
        <f>_xlfn.IFNA(_xlfn.IFNA(VLOOKUP(D7615,'Energy Share'!B:D,3,FALSE),VLOOKUP(LEFT(D7615,LEN(D7615)-2),'Energy Share'!B:D,3,FALSE)),0)*HLOOKUP(C7615,'Energy Share'!$I$2:$AL$3,2,FALSE)*VLOOKUP(LEFT(D7615,6),'Energy Share'!$I$6:$J$14,2,FALSE)</f>
        <v>0</v>
      </c>
    </row>
    <row r="7616" spans="1:6" hidden="1" x14ac:dyDescent="0.3">
      <c r="A7616">
        <f>IF(IFERROR(_xlfn.NUMBERVALUE(RIGHT(D7616,2))=C7616-2000,TRUE),1,0)*_xlfn.IFNA(VLOOKUP(LEFT(RIGHT(D7616,LEN(D7616)-6),LEN(RIGHT(D7616,LEN(D7616)-6))-3),'Filter Fuel'!$A$3:$I$29,HLOOKUP(LEFT(D7616,6),'Filter Fuel'!$B$1:$I$2,2,FALSE),FALSE),1)*IF(F7616=0,0,1)</f>
        <v>0</v>
      </c>
      <c r="B7616" t="s">
        <v>2</v>
      </c>
      <c r="C7616">
        <f t="shared" si="226"/>
        <v>2045</v>
      </c>
      <c r="D7616" t="str">
        <f t="shared" si="227"/>
        <v>FRETRAELCIMP21</v>
      </c>
      <c r="E7616" t="str">
        <f>VLOOKUP(D7616,'NZ40-POPT_tech_groups'!A:B,2,FALSE)</f>
        <v>NZ40-ENE-1-FRETRA</v>
      </c>
      <c r="F7616" s="3">
        <f>_xlfn.IFNA(_xlfn.IFNA(VLOOKUP(D7616,'Energy Share'!B:D,3,FALSE),VLOOKUP(LEFT(D7616,LEN(D7616)-2),'Energy Share'!B:D,3,FALSE)),0)*HLOOKUP(C7616,'Energy Share'!$I$2:$AL$3,2,FALSE)*VLOOKUP(LEFT(D7616,6),'Energy Share'!$I$6:$J$14,2,FALSE)</f>
        <v>0</v>
      </c>
    </row>
    <row r="7617" spans="1:6" hidden="1" x14ac:dyDescent="0.3">
      <c r="A7617">
        <f>IF(IFERROR(_xlfn.NUMBERVALUE(RIGHT(D7617,2))=C7617-2000,TRUE),1,0)*_xlfn.IFNA(VLOOKUP(LEFT(RIGHT(D7617,LEN(D7617)-6),LEN(RIGHT(D7617,LEN(D7617)-6))-3),'Filter Fuel'!$A$3:$I$29,HLOOKUP(LEFT(D7617,6),'Filter Fuel'!$B$1:$I$2,2,FALSE),FALSE),1)*IF(F7617=0,0,1)</f>
        <v>0</v>
      </c>
      <c r="B7617" t="s">
        <v>2</v>
      </c>
      <c r="C7617">
        <f t="shared" si="226"/>
        <v>2045</v>
      </c>
      <c r="D7617" t="str">
        <f t="shared" si="227"/>
        <v>FRETRAELCIMP22</v>
      </c>
      <c r="E7617" t="str">
        <f>VLOOKUP(D7617,'NZ40-POPT_tech_groups'!A:B,2,FALSE)</f>
        <v>NZ40-ENE-1-FRETRA</v>
      </c>
      <c r="F7617" s="3">
        <f>_xlfn.IFNA(_xlfn.IFNA(VLOOKUP(D7617,'Energy Share'!B:D,3,FALSE),VLOOKUP(LEFT(D7617,LEN(D7617)-2),'Energy Share'!B:D,3,FALSE)),0)*HLOOKUP(C7617,'Energy Share'!$I$2:$AL$3,2,FALSE)*VLOOKUP(LEFT(D7617,6),'Energy Share'!$I$6:$J$14,2,FALSE)</f>
        <v>0</v>
      </c>
    </row>
    <row r="7618" spans="1:6" hidden="1" x14ac:dyDescent="0.3">
      <c r="A7618">
        <f>IF(IFERROR(_xlfn.NUMBERVALUE(RIGHT(D7618,2))=C7618-2000,TRUE),1,0)*_xlfn.IFNA(VLOOKUP(LEFT(RIGHT(D7618,LEN(D7618)-6),LEN(RIGHT(D7618,LEN(D7618)-6))-3),'Filter Fuel'!$A$3:$I$29,HLOOKUP(LEFT(D7618,6),'Filter Fuel'!$B$1:$I$2,2,FALSE),FALSE),1)*IF(F7618=0,0,1)</f>
        <v>0</v>
      </c>
      <c r="B7618" t="s">
        <v>2</v>
      </c>
      <c r="C7618">
        <f t="shared" si="226"/>
        <v>2045</v>
      </c>
      <c r="D7618" t="str">
        <f t="shared" si="227"/>
        <v>FRETRAELCIMP23</v>
      </c>
      <c r="E7618" t="str">
        <f>VLOOKUP(D7618,'NZ40-POPT_tech_groups'!A:B,2,FALSE)</f>
        <v>NZ40-ENE-1-FRETRA</v>
      </c>
      <c r="F7618" s="3">
        <f>_xlfn.IFNA(_xlfn.IFNA(VLOOKUP(D7618,'Energy Share'!B:D,3,FALSE),VLOOKUP(LEFT(D7618,LEN(D7618)-2),'Energy Share'!B:D,3,FALSE)),0)*HLOOKUP(C7618,'Energy Share'!$I$2:$AL$3,2,FALSE)*VLOOKUP(LEFT(D7618,6),'Energy Share'!$I$6:$J$14,2,FALSE)</f>
        <v>0</v>
      </c>
    </row>
    <row r="7619" spans="1:6" hidden="1" x14ac:dyDescent="0.3">
      <c r="A7619">
        <f>IF(IFERROR(_xlfn.NUMBERVALUE(RIGHT(D7619,2))=C7619-2000,TRUE),1,0)*_xlfn.IFNA(VLOOKUP(LEFT(RIGHT(D7619,LEN(D7619)-6),LEN(RIGHT(D7619,LEN(D7619)-6))-3),'Filter Fuel'!$A$3:$I$29,HLOOKUP(LEFT(D7619,6),'Filter Fuel'!$B$1:$I$2,2,FALSE),FALSE),1)*IF(F7619=0,0,1)</f>
        <v>0</v>
      </c>
      <c r="B7619" t="s">
        <v>2</v>
      </c>
      <c r="C7619">
        <f t="shared" si="226"/>
        <v>2045</v>
      </c>
      <c r="D7619" t="str">
        <f t="shared" si="227"/>
        <v>FRETRAELCIMP24</v>
      </c>
      <c r="E7619" t="str">
        <f>VLOOKUP(D7619,'NZ40-POPT_tech_groups'!A:B,2,FALSE)</f>
        <v>NZ40-ENE-1-FRETRA</v>
      </c>
      <c r="F7619" s="3">
        <f>_xlfn.IFNA(_xlfn.IFNA(VLOOKUP(D7619,'Energy Share'!B:D,3,FALSE),VLOOKUP(LEFT(D7619,LEN(D7619)-2),'Energy Share'!B:D,3,FALSE)),0)*HLOOKUP(C7619,'Energy Share'!$I$2:$AL$3,2,FALSE)*VLOOKUP(LEFT(D7619,6),'Energy Share'!$I$6:$J$14,2,FALSE)</f>
        <v>0</v>
      </c>
    </row>
    <row r="7620" spans="1:6" hidden="1" x14ac:dyDescent="0.3">
      <c r="A7620">
        <f>IF(IFERROR(_xlfn.NUMBERVALUE(RIGHT(D7620,2))=C7620-2000,TRUE),1,0)*_xlfn.IFNA(VLOOKUP(LEFT(RIGHT(D7620,LEN(D7620)-6),LEN(RIGHT(D7620,LEN(D7620)-6))-3),'Filter Fuel'!$A$3:$I$29,HLOOKUP(LEFT(D7620,6),'Filter Fuel'!$B$1:$I$2,2,FALSE),FALSE),1)*IF(F7620=0,0,1)</f>
        <v>0</v>
      </c>
      <c r="B7620" t="s">
        <v>2</v>
      </c>
      <c r="C7620">
        <f t="shared" si="226"/>
        <v>2045</v>
      </c>
      <c r="D7620" t="str">
        <f t="shared" si="227"/>
        <v>FRETRAELCIMP25</v>
      </c>
      <c r="E7620" t="str">
        <f>VLOOKUP(D7620,'NZ40-POPT_tech_groups'!A:B,2,FALSE)</f>
        <v>NZ40-ENE-1-FRETRA</v>
      </c>
      <c r="F7620" s="3">
        <f>_xlfn.IFNA(_xlfn.IFNA(VLOOKUP(D7620,'Energy Share'!B:D,3,FALSE),VLOOKUP(LEFT(D7620,LEN(D7620)-2),'Energy Share'!B:D,3,FALSE)),0)*HLOOKUP(C7620,'Energy Share'!$I$2:$AL$3,2,FALSE)*VLOOKUP(LEFT(D7620,6),'Energy Share'!$I$6:$J$14,2,FALSE)</f>
        <v>0</v>
      </c>
    </row>
    <row r="7621" spans="1:6" hidden="1" x14ac:dyDescent="0.3">
      <c r="A7621">
        <f>IF(IFERROR(_xlfn.NUMBERVALUE(RIGHT(D7621,2))=C7621-2000,TRUE),1,0)*_xlfn.IFNA(VLOOKUP(LEFT(RIGHT(D7621,LEN(D7621)-6),LEN(RIGHT(D7621,LEN(D7621)-6))-3),'Filter Fuel'!$A$3:$I$29,HLOOKUP(LEFT(D7621,6),'Filter Fuel'!$B$1:$I$2,2,FALSE),FALSE),1)*IF(F7621=0,0,1)</f>
        <v>0</v>
      </c>
      <c r="B7621" t="s">
        <v>2</v>
      </c>
      <c r="C7621">
        <f t="shared" si="226"/>
        <v>2045</v>
      </c>
      <c r="D7621" t="str">
        <f t="shared" si="227"/>
        <v>FRETRAELCIMP26</v>
      </c>
      <c r="E7621" t="str">
        <f>VLOOKUP(D7621,'NZ40-POPT_tech_groups'!A:B,2,FALSE)</f>
        <v>NZ40-ENE-1-FRETRA</v>
      </c>
      <c r="F7621" s="3">
        <f>_xlfn.IFNA(_xlfn.IFNA(VLOOKUP(D7621,'Energy Share'!B:D,3,FALSE),VLOOKUP(LEFT(D7621,LEN(D7621)-2),'Energy Share'!B:D,3,FALSE)),0)*HLOOKUP(C7621,'Energy Share'!$I$2:$AL$3,2,FALSE)*VLOOKUP(LEFT(D7621,6),'Energy Share'!$I$6:$J$14,2,FALSE)</f>
        <v>0</v>
      </c>
    </row>
    <row r="7622" spans="1:6" hidden="1" x14ac:dyDescent="0.3">
      <c r="A7622">
        <f>IF(IFERROR(_xlfn.NUMBERVALUE(RIGHT(D7622,2))=C7622-2000,TRUE),1,0)*_xlfn.IFNA(VLOOKUP(LEFT(RIGHT(D7622,LEN(D7622)-6),LEN(RIGHT(D7622,LEN(D7622)-6))-3),'Filter Fuel'!$A$3:$I$29,HLOOKUP(LEFT(D7622,6),'Filter Fuel'!$B$1:$I$2,2,FALSE),FALSE),1)*IF(F7622=0,0,1)</f>
        <v>0</v>
      </c>
      <c r="B7622" t="s">
        <v>2</v>
      </c>
      <c r="C7622">
        <f t="shared" si="226"/>
        <v>2045</v>
      </c>
      <c r="D7622" t="str">
        <f t="shared" si="227"/>
        <v>FRETRAELCIMP27</v>
      </c>
      <c r="E7622" t="str">
        <f>VLOOKUP(D7622,'NZ40-POPT_tech_groups'!A:B,2,FALSE)</f>
        <v>NZ40-ENE-1-FRETRA</v>
      </c>
      <c r="F7622" s="3">
        <f>_xlfn.IFNA(_xlfn.IFNA(VLOOKUP(D7622,'Energy Share'!B:D,3,FALSE),VLOOKUP(LEFT(D7622,LEN(D7622)-2),'Energy Share'!B:D,3,FALSE)),0)*HLOOKUP(C7622,'Energy Share'!$I$2:$AL$3,2,FALSE)*VLOOKUP(LEFT(D7622,6),'Energy Share'!$I$6:$J$14,2,FALSE)</f>
        <v>0</v>
      </c>
    </row>
    <row r="7623" spans="1:6" hidden="1" x14ac:dyDescent="0.3">
      <c r="A7623">
        <f>IF(IFERROR(_xlfn.NUMBERVALUE(RIGHT(D7623,2))=C7623-2000,TRUE),1,0)*_xlfn.IFNA(VLOOKUP(LEFT(RIGHT(D7623,LEN(D7623)-6),LEN(RIGHT(D7623,LEN(D7623)-6))-3),'Filter Fuel'!$A$3:$I$29,HLOOKUP(LEFT(D7623,6),'Filter Fuel'!$B$1:$I$2,2,FALSE),FALSE),1)*IF(F7623=0,0,1)</f>
        <v>0</v>
      </c>
      <c r="B7623" t="s">
        <v>2</v>
      </c>
      <c r="C7623">
        <f t="shared" si="226"/>
        <v>2045</v>
      </c>
      <c r="D7623" t="str">
        <f t="shared" si="227"/>
        <v>FRETRAELCIMP28</v>
      </c>
      <c r="E7623" t="str">
        <f>VLOOKUP(D7623,'NZ40-POPT_tech_groups'!A:B,2,FALSE)</f>
        <v>NZ40-ENE-1-FRETRA</v>
      </c>
      <c r="F7623" s="3">
        <f>_xlfn.IFNA(_xlfn.IFNA(VLOOKUP(D7623,'Energy Share'!B:D,3,FALSE),VLOOKUP(LEFT(D7623,LEN(D7623)-2),'Energy Share'!B:D,3,FALSE)),0)*HLOOKUP(C7623,'Energy Share'!$I$2:$AL$3,2,FALSE)*VLOOKUP(LEFT(D7623,6),'Energy Share'!$I$6:$J$14,2,FALSE)</f>
        <v>0</v>
      </c>
    </row>
    <row r="7624" spans="1:6" hidden="1" x14ac:dyDescent="0.3">
      <c r="A7624">
        <f>IF(IFERROR(_xlfn.NUMBERVALUE(RIGHT(D7624,2))=C7624-2000,TRUE),1,0)*_xlfn.IFNA(VLOOKUP(LEFT(RIGHT(D7624,LEN(D7624)-6),LEN(RIGHT(D7624,LEN(D7624)-6))-3),'Filter Fuel'!$A$3:$I$29,HLOOKUP(LEFT(D7624,6),'Filter Fuel'!$B$1:$I$2,2,FALSE),FALSE),1)*IF(F7624=0,0,1)</f>
        <v>0</v>
      </c>
      <c r="B7624" t="s">
        <v>2</v>
      </c>
      <c r="C7624">
        <f t="shared" si="226"/>
        <v>2045</v>
      </c>
      <c r="D7624" t="str">
        <f t="shared" si="227"/>
        <v>FRETRAELCIMP29</v>
      </c>
      <c r="E7624" t="str">
        <f>VLOOKUP(D7624,'NZ40-POPT_tech_groups'!A:B,2,FALSE)</f>
        <v>NZ40-ENE-1-FRETRA</v>
      </c>
      <c r="F7624" s="3">
        <f>_xlfn.IFNA(_xlfn.IFNA(VLOOKUP(D7624,'Energy Share'!B:D,3,FALSE),VLOOKUP(LEFT(D7624,LEN(D7624)-2),'Energy Share'!B:D,3,FALSE)),0)*HLOOKUP(C7624,'Energy Share'!$I$2:$AL$3,2,FALSE)*VLOOKUP(LEFT(D7624,6),'Energy Share'!$I$6:$J$14,2,FALSE)</f>
        <v>0</v>
      </c>
    </row>
    <row r="7625" spans="1:6" hidden="1" x14ac:dyDescent="0.3">
      <c r="A7625">
        <f>IF(IFERROR(_xlfn.NUMBERVALUE(RIGHT(D7625,2))=C7625-2000,TRUE),1,0)*_xlfn.IFNA(VLOOKUP(LEFT(RIGHT(D7625,LEN(D7625)-6),LEN(RIGHT(D7625,LEN(D7625)-6))-3),'Filter Fuel'!$A$3:$I$29,HLOOKUP(LEFT(D7625,6),'Filter Fuel'!$B$1:$I$2,2,FALSE),FALSE),1)*IF(F7625=0,0,1)</f>
        <v>0</v>
      </c>
      <c r="B7625" t="s">
        <v>2</v>
      </c>
      <c r="C7625">
        <f t="shared" si="226"/>
        <v>2045</v>
      </c>
      <c r="D7625" t="str">
        <f t="shared" si="227"/>
        <v>FRETRAELCIMP30</v>
      </c>
      <c r="E7625" t="str">
        <f>VLOOKUP(D7625,'NZ40-POPT_tech_groups'!A:B,2,FALSE)</f>
        <v>NZ40-ENE-1-FRETRA</v>
      </c>
      <c r="F7625" s="3">
        <f>_xlfn.IFNA(_xlfn.IFNA(VLOOKUP(D7625,'Energy Share'!B:D,3,FALSE),VLOOKUP(LEFT(D7625,LEN(D7625)-2),'Energy Share'!B:D,3,FALSE)),0)*HLOOKUP(C7625,'Energy Share'!$I$2:$AL$3,2,FALSE)*VLOOKUP(LEFT(D7625,6),'Energy Share'!$I$6:$J$14,2,FALSE)</f>
        <v>0</v>
      </c>
    </row>
    <row r="7626" spans="1:6" hidden="1" x14ac:dyDescent="0.3">
      <c r="A7626">
        <f>IF(IFERROR(_xlfn.NUMBERVALUE(RIGHT(D7626,2))=C7626-2000,TRUE),1,0)*_xlfn.IFNA(VLOOKUP(LEFT(RIGHT(D7626,LEN(D7626)-6),LEN(RIGHT(D7626,LEN(D7626)-6))-3),'Filter Fuel'!$A$3:$I$29,HLOOKUP(LEFT(D7626,6),'Filter Fuel'!$B$1:$I$2,2,FALSE),FALSE),1)*IF(F7626=0,0,1)</f>
        <v>0</v>
      </c>
      <c r="B7626" t="s">
        <v>2</v>
      </c>
      <c r="C7626">
        <f t="shared" si="226"/>
        <v>2045</v>
      </c>
      <c r="D7626" t="str">
        <f t="shared" si="227"/>
        <v>FRETRAELCIMP31</v>
      </c>
      <c r="E7626" t="str">
        <f>VLOOKUP(D7626,'NZ40-POPT_tech_groups'!A:B,2,FALSE)</f>
        <v>NZ40-ENE-1-FRETRA</v>
      </c>
      <c r="F7626" s="3">
        <f>_xlfn.IFNA(_xlfn.IFNA(VLOOKUP(D7626,'Energy Share'!B:D,3,FALSE),VLOOKUP(LEFT(D7626,LEN(D7626)-2),'Energy Share'!B:D,3,FALSE)),0)*HLOOKUP(C7626,'Energy Share'!$I$2:$AL$3,2,FALSE)*VLOOKUP(LEFT(D7626,6),'Energy Share'!$I$6:$J$14,2,FALSE)</f>
        <v>0</v>
      </c>
    </row>
    <row r="7627" spans="1:6" hidden="1" x14ac:dyDescent="0.3">
      <c r="A7627">
        <f>IF(IFERROR(_xlfn.NUMBERVALUE(RIGHT(D7627,2))=C7627-2000,TRUE),1,0)*_xlfn.IFNA(VLOOKUP(LEFT(RIGHT(D7627,LEN(D7627)-6),LEN(RIGHT(D7627,LEN(D7627)-6))-3),'Filter Fuel'!$A$3:$I$29,HLOOKUP(LEFT(D7627,6),'Filter Fuel'!$B$1:$I$2,2,FALSE),FALSE),1)*IF(F7627=0,0,1)</f>
        <v>0</v>
      </c>
      <c r="B7627" t="s">
        <v>2</v>
      </c>
      <c r="C7627">
        <f t="shared" si="226"/>
        <v>2045</v>
      </c>
      <c r="D7627" t="str">
        <f t="shared" si="227"/>
        <v>FRETRAELCIMP32</v>
      </c>
      <c r="E7627" t="str">
        <f>VLOOKUP(D7627,'NZ40-POPT_tech_groups'!A:B,2,FALSE)</f>
        <v>NZ40-ENE-1-FRETRA</v>
      </c>
      <c r="F7627" s="3">
        <f>_xlfn.IFNA(_xlfn.IFNA(VLOOKUP(D7627,'Energy Share'!B:D,3,FALSE),VLOOKUP(LEFT(D7627,LEN(D7627)-2),'Energy Share'!B:D,3,FALSE)),0)*HLOOKUP(C7627,'Energy Share'!$I$2:$AL$3,2,FALSE)*VLOOKUP(LEFT(D7627,6),'Energy Share'!$I$6:$J$14,2,FALSE)</f>
        <v>0</v>
      </c>
    </row>
    <row r="7628" spans="1:6" hidden="1" x14ac:dyDescent="0.3">
      <c r="A7628">
        <f>IF(IFERROR(_xlfn.NUMBERVALUE(RIGHT(D7628,2))=C7628-2000,TRUE),1,0)*_xlfn.IFNA(VLOOKUP(LEFT(RIGHT(D7628,LEN(D7628)-6),LEN(RIGHT(D7628,LEN(D7628)-6))-3),'Filter Fuel'!$A$3:$I$29,HLOOKUP(LEFT(D7628,6),'Filter Fuel'!$B$1:$I$2,2,FALSE),FALSE),1)*IF(F7628=0,0,1)</f>
        <v>0</v>
      </c>
      <c r="B7628" t="s">
        <v>2</v>
      </c>
      <c r="C7628">
        <f t="shared" si="226"/>
        <v>2045</v>
      </c>
      <c r="D7628" t="str">
        <f t="shared" si="227"/>
        <v>FRETRAELCIMP33</v>
      </c>
      <c r="E7628" t="str">
        <f>VLOOKUP(D7628,'NZ40-POPT_tech_groups'!A:B,2,FALSE)</f>
        <v>NZ40-ENE-1-FRETRA</v>
      </c>
      <c r="F7628" s="3">
        <f>_xlfn.IFNA(_xlfn.IFNA(VLOOKUP(D7628,'Energy Share'!B:D,3,FALSE),VLOOKUP(LEFT(D7628,LEN(D7628)-2),'Energy Share'!B:D,3,FALSE)),0)*HLOOKUP(C7628,'Energy Share'!$I$2:$AL$3,2,FALSE)*VLOOKUP(LEFT(D7628,6),'Energy Share'!$I$6:$J$14,2,FALSE)</f>
        <v>0</v>
      </c>
    </row>
    <row r="7629" spans="1:6" hidden="1" x14ac:dyDescent="0.3">
      <c r="A7629">
        <f>IF(IFERROR(_xlfn.NUMBERVALUE(RIGHT(D7629,2))=C7629-2000,TRUE),1,0)*_xlfn.IFNA(VLOOKUP(LEFT(RIGHT(D7629,LEN(D7629)-6),LEN(RIGHT(D7629,LEN(D7629)-6))-3),'Filter Fuel'!$A$3:$I$29,HLOOKUP(LEFT(D7629,6),'Filter Fuel'!$B$1:$I$2,2,FALSE),FALSE),1)*IF(F7629=0,0,1)</f>
        <v>0</v>
      </c>
      <c r="B7629" t="s">
        <v>2</v>
      </c>
      <c r="C7629">
        <f t="shared" si="226"/>
        <v>2045</v>
      </c>
      <c r="D7629" t="str">
        <f t="shared" si="227"/>
        <v>FRETRAELCIMP34</v>
      </c>
      <c r="E7629" t="str">
        <f>VLOOKUP(D7629,'NZ40-POPT_tech_groups'!A:B,2,FALSE)</f>
        <v>NZ40-ENE-1-FRETRA</v>
      </c>
      <c r="F7629" s="3">
        <f>_xlfn.IFNA(_xlfn.IFNA(VLOOKUP(D7629,'Energy Share'!B:D,3,FALSE),VLOOKUP(LEFT(D7629,LEN(D7629)-2),'Energy Share'!B:D,3,FALSE)),0)*HLOOKUP(C7629,'Energy Share'!$I$2:$AL$3,2,FALSE)*VLOOKUP(LEFT(D7629,6),'Energy Share'!$I$6:$J$14,2,FALSE)</f>
        <v>0</v>
      </c>
    </row>
    <row r="7630" spans="1:6" hidden="1" x14ac:dyDescent="0.3">
      <c r="A7630">
        <f>IF(IFERROR(_xlfn.NUMBERVALUE(RIGHT(D7630,2))=C7630-2000,TRUE),1,0)*_xlfn.IFNA(VLOOKUP(LEFT(RIGHT(D7630,LEN(D7630)-6),LEN(RIGHT(D7630,LEN(D7630)-6))-3),'Filter Fuel'!$A$3:$I$29,HLOOKUP(LEFT(D7630,6),'Filter Fuel'!$B$1:$I$2,2,FALSE),FALSE),1)*IF(F7630=0,0,1)</f>
        <v>0</v>
      </c>
      <c r="B7630" t="s">
        <v>2</v>
      </c>
      <c r="C7630">
        <f t="shared" si="226"/>
        <v>2045</v>
      </c>
      <c r="D7630" t="str">
        <f t="shared" si="227"/>
        <v>FRETRAELCIMP35</v>
      </c>
      <c r="E7630" t="str">
        <f>VLOOKUP(D7630,'NZ40-POPT_tech_groups'!A:B,2,FALSE)</f>
        <v>NZ40-ENE-1-FRETRA</v>
      </c>
      <c r="F7630" s="3">
        <f>_xlfn.IFNA(_xlfn.IFNA(VLOOKUP(D7630,'Energy Share'!B:D,3,FALSE),VLOOKUP(LEFT(D7630,LEN(D7630)-2),'Energy Share'!B:D,3,FALSE)),0)*HLOOKUP(C7630,'Energy Share'!$I$2:$AL$3,2,FALSE)*VLOOKUP(LEFT(D7630,6),'Energy Share'!$I$6:$J$14,2,FALSE)</f>
        <v>0</v>
      </c>
    </row>
    <row r="7631" spans="1:6" hidden="1" x14ac:dyDescent="0.3">
      <c r="A7631">
        <f>IF(IFERROR(_xlfn.NUMBERVALUE(RIGHT(D7631,2))=C7631-2000,TRUE),1,0)*_xlfn.IFNA(VLOOKUP(LEFT(RIGHT(D7631,LEN(D7631)-6),LEN(RIGHT(D7631,LEN(D7631)-6))-3),'Filter Fuel'!$A$3:$I$29,HLOOKUP(LEFT(D7631,6),'Filter Fuel'!$B$1:$I$2,2,FALSE),FALSE),1)*IF(F7631=0,0,1)</f>
        <v>0</v>
      </c>
      <c r="B7631" t="s">
        <v>2</v>
      </c>
      <c r="C7631">
        <f t="shared" si="226"/>
        <v>2045</v>
      </c>
      <c r="D7631" t="str">
        <f t="shared" si="227"/>
        <v>FRETRAELCIMP36</v>
      </c>
      <c r="E7631" t="str">
        <f>VLOOKUP(D7631,'NZ40-POPT_tech_groups'!A:B,2,FALSE)</f>
        <v>NZ40-ENE-1-FRETRA</v>
      </c>
      <c r="F7631" s="3">
        <f>_xlfn.IFNA(_xlfn.IFNA(VLOOKUP(D7631,'Energy Share'!B:D,3,FALSE),VLOOKUP(LEFT(D7631,LEN(D7631)-2),'Energy Share'!B:D,3,FALSE)),0)*HLOOKUP(C7631,'Energy Share'!$I$2:$AL$3,2,FALSE)*VLOOKUP(LEFT(D7631,6),'Energy Share'!$I$6:$J$14,2,FALSE)</f>
        <v>0</v>
      </c>
    </row>
    <row r="7632" spans="1:6" hidden="1" x14ac:dyDescent="0.3">
      <c r="A7632">
        <f>IF(IFERROR(_xlfn.NUMBERVALUE(RIGHT(D7632,2))=C7632-2000,TRUE),1,0)*_xlfn.IFNA(VLOOKUP(LEFT(RIGHT(D7632,LEN(D7632)-6),LEN(RIGHT(D7632,LEN(D7632)-6))-3),'Filter Fuel'!$A$3:$I$29,HLOOKUP(LEFT(D7632,6),'Filter Fuel'!$B$1:$I$2,2,FALSE),FALSE),1)*IF(F7632=0,0,1)</f>
        <v>0</v>
      </c>
      <c r="B7632" t="s">
        <v>2</v>
      </c>
      <c r="C7632">
        <f t="shared" si="226"/>
        <v>2045</v>
      </c>
      <c r="D7632" t="str">
        <f t="shared" si="227"/>
        <v>FRETRAELCIMP37</v>
      </c>
      <c r="E7632" t="str">
        <f>VLOOKUP(D7632,'NZ40-POPT_tech_groups'!A:B,2,FALSE)</f>
        <v>NZ40-ENE-1-FRETRA</v>
      </c>
      <c r="F7632" s="3">
        <f>_xlfn.IFNA(_xlfn.IFNA(VLOOKUP(D7632,'Energy Share'!B:D,3,FALSE),VLOOKUP(LEFT(D7632,LEN(D7632)-2),'Energy Share'!B:D,3,FALSE)),0)*HLOOKUP(C7632,'Energy Share'!$I$2:$AL$3,2,FALSE)*VLOOKUP(LEFT(D7632,6),'Energy Share'!$I$6:$J$14,2,FALSE)</f>
        <v>0</v>
      </c>
    </row>
    <row r="7633" spans="1:6" hidden="1" x14ac:dyDescent="0.3">
      <c r="A7633">
        <f>IF(IFERROR(_xlfn.NUMBERVALUE(RIGHT(D7633,2))=C7633-2000,TRUE),1,0)*_xlfn.IFNA(VLOOKUP(LEFT(RIGHT(D7633,LEN(D7633)-6),LEN(RIGHT(D7633,LEN(D7633)-6))-3),'Filter Fuel'!$A$3:$I$29,HLOOKUP(LEFT(D7633,6),'Filter Fuel'!$B$1:$I$2,2,FALSE),FALSE),1)*IF(F7633=0,0,1)</f>
        <v>0</v>
      </c>
      <c r="B7633" t="s">
        <v>2</v>
      </c>
      <c r="C7633">
        <f t="shared" si="226"/>
        <v>2045</v>
      </c>
      <c r="D7633" t="str">
        <f t="shared" si="227"/>
        <v>FRETRAELCIMP38</v>
      </c>
      <c r="E7633" t="str">
        <f>VLOOKUP(D7633,'NZ40-POPT_tech_groups'!A:B,2,FALSE)</f>
        <v>NZ40-ENE-1-FRETRA</v>
      </c>
      <c r="F7633" s="3">
        <f>_xlfn.IFNA(_xlfn.IFNA(VLOOKUP(D7633,'Energy Share'!B:D,3,FALSE),VLOOKUP(LEFT(D7633,LEN(D7633)-2),'Energy Share'!B:D,3,FALSE)),0)*HLOOKUP(C7633,'Energy Share'!$I$2:$AL$3,2,FALSE)*VLOOKUP(LEFT(D7633,6),'Energy Share'!$I$6:$J$14,2,FALSE)</f>
        <v>0</v>
      </c>
    </row>
    <row r="7634" spans="1:6" hidden="1" x14ac:dyDescent="0.3">
      <c r="A7634">
        <f>IF(IFERROR(_xlfn.NUMBERVALUE(RIGHT(D7634,2))=C7634-2000,TRUE),1,0)*_xlfn.IFNA(VLOOKUP(LEFT(RIGHT(D7634,LEN(D7634)-6),LEN(RIGHT(D7634,LEN(D7634)-6))-3),'Filter Fuel'!$A$3:$I$29,HLOOKUP(LEFT(D7634,6),'Filter Fuel'!$B$1:$I$2,2,FALSE),FALSE),1)*IF(F7634=0,0,1)</f>
        <v>0</v>
      </c>
      <c r="B7634" t="s">
        <v>2</v>
      </c>
      <c r="C7634">
        <f t="shared" si="226"/>
        <v>2045</v>
      </c>
      <c r="D7634" t="str">
        <f t="shared" si="227"/>
        <v>FRETRAELCIMP39</v>
      </c>
      <c r="E7634" t="str">
        <f>VLOOKUP(D7634,'NZ40-POPT_tech_groups'!A:B,2,FALSE)</f>
        <v>NZ40-ENE-1-FRETRA</v>
      </c>
      <c r="F7634" s="3">
        <f>_xlfn.IFNA(_xlfn.IFNA(VLOOKUP(D7634,'Energy Share'!B:D,3,FALSE),VLOOKUP(LEFT(D7634,LEN(D7634)-2),'Energy Share'!B:D,3,FALSE)),0)*HLOOKUP(C7634,'Energy Share'!$I$2:$AL$3,2,FALSE)*VLOOKUP(LEFT(D7634,6),'Energy Share'!$I$6:$J$14,2,FALSE)</f>
        <v>0</v>
      </c>
    </row>
    <row r="7635" spans="1:6" hidden="1" x14ac:dyDescent="0.3">
      <c r="A7635">
        <f>IF(IFERROR(_xlfn.NUMBERVALUE(RIGHT(D7635,2))=C7635-2000,TRUE),1,0)*_xlfn.IFNA(VLOOKUP(LEFT(RIGHT(D7635,LEN(D7635)-6),LEN(RIGHT(D7635,LEN(D7635)-6))-3),'Filter Fuel'!$A$3:$I$29,HLOOKUP(LEFT(D7635,6),'Filter Fuel'!$B$1:$I$2,2,FALSE),FALSE),1)*IF(F7635=0,0,1)</f>
        <v>0</v>
      </c>
      <c r="B7635" t="s">
        <v>2</v>
      </c>
      <c r="C7635">
        <f t="shared" si="226"/>
        <v>2045</v>
      </c>
      <c r="D7635" t="str">
        <f t="shared" si="227"/>
        <v>FRETRAELCIMP40</v>
      </c>
      <c r="E7635" t="str">
        <f>VLOOKUP(D7635,'NZ40-POPT_tech_groups'!A:B,2,FALSE)</f>
        <v>NZ40-ENE-1-FRETRA</v>
      </c>
      <c r="F7635" s="3">
        <f>_xlfn.IFNA(_xlfn.IFNA(VLOOKUP(D7635,'Energy Share'!B:D,3,FALSE),VLOOKUP(LEFT(D7635,LEN(D7635)-2),'Energy Share'!B:D,3,FALSE)),0)*HLOOKUP(C7635,'Energy Share'!$I$2:$AL$3,2,FALSE)*VLOOKUP(LEFT(D7635,6),'Energy Share'!$I$6:$J$14,2,FALSE)</f>
        <v>0</v>
      </c>
    </row>
    <row r="7636" spans="1:6" hidden="1" x14ac:dyDescent="0.3">
      <c r="A7636">
        <f>IF(IFERROR(_xlfn.NUMBERVALUE(RIGHT(D7636,2))=C7636-2000,TRUE),1,0)*_xlfn.IFNA(VLOOKUP(LEFT(RIGHT(D7636,LEN(D7636)-6),LEN(RIGHT(D7636,LEN(D7636)-6))-3),'Filter Fuel'!$A$3:$I$29,HLOOKUP(LEFT(D7636,6),'Filter Fuel'!$B$1:$I$2,2,FALSE),FALSE),1)*IF(F7636=0,0,1)</f>
        <v>0</v>
      </c>
      <c r="B7636" t="s">
        <v>2</v>
      </c>
      <c r="C7636">
        <f t="shared" si="226"/>
        <v>2045</v>
      </c>
      <c r="D7636" t="str">
        <f t="shared" si="227"/>
        <v>FRETRAELCIMP41</v>
      </c>
      <c r="E7636" t="str">
        <f>VLOOKUP(D7636,'NZ40-POPT_tech_groups'!A:B,2,FALSE)</f>
        <v>NZ40-ENE-1-FRETRA</v>
      </c>
      <c r="F7636" s="3">
        <f>_xlfn.IFNA(_xlfn.IFNA(VLOOKUP(D7636,'Energy Share'!B:D,3,FALSE),VLOOKUP(LEFT(D7636,LEN(D7636)-2),'Energy Share'!B:D,3,FALSE)),0)*HLOOKUP(C7636,'Energy Share'!$I$2:$AL$3,2,FALSE)*VLOOKUP(LEFT(D7636,6),'Energy Share'!$I$6:$J$14,2,FALSE)</f>
        <v>0</v>
      </c>
    </row>
    <row r="7637" spans="1:6" hidden="1" x14ac:dyDescent="0.3">
      <c r="A7637">
        <f>IF(IFERROR(_xlfn.NUMBERVALUE(RIGHT(D7637,2))=C7637-2000,TRUE),1,0)*_xlfn.IFNA(VLOOKUP(LEFT(RIGHT(D7637,LEN(D7637)-6),LEN(RIGHT(D7637,LEN(D7637)-6))-3),'Filter Fuel'!$A$3:$I$29,HLOOKUP(LEFT(D7637,6),'Filter Fuel'!$B$1:$I$2,2,FALSE),FALSE),1)*IF(F7637=0,0,1)</f>
        <v>0</v>
      </c>
      <c r="B7637" t="s">
        <v>2</v>
      </c>
      <c r="C7637">
        <f t="shared" si="226"/>
        <v>2045</v>
      </c>
      <c r="D7637" t="str">
        <f t="shared" si="227"/>
        <v>FRETRAELCIMP42</v>
      </c>
      <c r="E7637" t="str">
        <f>VLOOKUP(D7637,'NZ40-POPT_tech_groups'!A:B,2,FALSE)</f>
        <v>NZ40-ENE-1-FRETRA</v>
      </c>
      <c r="F7637" s="3">
        <f>_xlfn.IFNA(_xlfn.IFNA(VLOOKUP(D7637,'Energy Share'!B:D,3,FALSE),VLOOKUP(LEFT(D7637,LEN(D7637)-2),'Energy Share'!B:D,3,FALSE)),0)*HLOOKUP(C7637,'Energy Share'!$I$2:$AL$3,2,FALSE)*VLOOKUP(LEFT(D7637,6),'Energy Share'!$I$6:$J$14,2,FALSE)</f>
        <v>0</v>
      </c>
    </row>
    <row r="7638" spans="1:6" hidden="1" x14ac:dyDescent="0.3">
      <c r="A7638">
        <f>IF(IFERROR(_xlfn.NUMBERVALUE(RIGHT(D7638,2))=C7638-2000,TRUE),1,0)*_xlfn.IFNA(VLOOKUP(LEFT(RIGHT(D7638,LEN(D7638)-6),LEN(RIGHT(D7638,LEN(D7638)-6))-3),'Filter Fuel'!$A$3:$I$29,HLOOKUP(LEFT(D7638,6),'Filter Fuel'!$B$1:$I$2,2,FALSE),FALSE),1)*IF(F7638=0,0,1)</f>
        <v>0</v>
      </c>
      <c r="B7638" t="s">
        <v>2</v>
      </c>
      <c r="C7638">
        <f t="shared" si="226"/>
        <v>2045</v>
      </c>
      <c r="D7638" t="str">
        <f t="shared" si="227"/>
        <v>FRETRAELCIMP43</v>
      </c>
      <c r="E7638" t="str">
        <f>VLOOKUP(D7638,'NZ40-POPT_tech_groups'!A:B,2,FALSE)</f>
        <v>NZ40-ENE-1-FRETRA</v>
      </c>
      <c r="F7638" s="3">
        <f>_xlfn.IFNA(_xlfn.IFNA(VLOOKUP(D7638,'Energy Share'!B:D,3,FALSE),VLOOKUP(LEFT(D7638,LEN(D7638)-2),'Energy Share'!B:D,3,FALSE)),0)*HLOOKUP(C7638,'Energy Share'!$I$2:$AL$3,2,FALSE)*VLOOKUP(LEFT(D7638,6),'Energy Share'!$I$6:$J$14,2,FALSE)</f>
        <v>0</v>
      </c>
    </row>
    <row r="7639" spans="1:6" hidden="1" x14ac:dyDescent="0.3">
      <c r="A7639">
        <f>IF(IFERROR(_xlfn.NUMBERVALUE(RIGHT(D7639,2))=C7639-2000,TRUE),1,0)*_xlfn.IFNA(VLOOKUP(LEFT(RIGHT(D7639,LEN(D7639)-6),LEN(RIGHT(D7639,LEN(D7639)-6))-3),'Filter Fuel'!$A$3:$I$29,HLOOKUP(LEFT(D7639,6),'Filter Fuel'!$B$1:$I$2,2,FALSE),FALSE),1)*IF(F7639=0,0,1)</f>
        <v>0</v>
      </c>
      <c r="B7639" t="s">
        <v>2</v>
      </c>
      <c r="C7639">
        <f t="shared" si="226"/>
        <v>2045</v>
      </c>
      <c r="D7639" t="str">
        <f t="shared" si="227"/>
        <v>FRETRAELCIMP44</v>
      </c>
      <c r="E7639" t="str">
        <f>VLOOKUP(D7639,'NZ40-POPT_tech_groups'!A:B,2,FALSE)</f>
        <v>NZ40-ENE-1-FRETRA</v>
      </c>
      <c r="F7639" s="3">
        <f>_xlfn.IFNA(_xlfn.IFNA(VLOOKUP(D7639,'Energy Share'!B:D,3,FALSE),VLOOKUP(LEFT(D7639,LEN(D7639)-2),'Energy Share'!B:D,3,FALSE)),0)*HLOOKUP(C7639,'Energy Share'!$I$2:$AL$3,2,FALSE)*VLOOKUP(LEFT(D7639,6),'Energy Share'!$I$6:$J$14,2,FALSE)</f>
        <v>0</v>
      </c>
    </row>
    <row r="7640" spans="1:6" hidden="1" x14ac:dyDescent="0.3">
      <c r="A7640">
        <f>IF(IFERROR(_xlfn.NUMBERVALUE(RIGHT(D7640,2))=C7640-2000,TRUE),1,0)*_xlfn.IFNA(VLOOKUP(LEFT(RIGHT(D7640,LEN(D7640)-6),LEN(RIGHT(D7640,LEN(D7640)-6))-3),'Filter Fuel'!$A$3:$I$29,HLOOKUP(LEFT(D7640,6),'Filter Fuel'!$B$1:$I$2,2,FALSE),FALSE),1)*IF(F7640=0,0,1)</f>
        <v>0</v>
      </c>
      <c r="B7640" t="s">
        <v>2</v>
      </c>
      <c r="C7640">
        <f t="shared" si="226"/>
        <v>2045</v>
      </c>
      <c r="D7640" t="str">
        <f t="shared" si="227"/>
        <v>FRETRAELCIMP45</v>
      </c>
      <c r="E7640" t="str">
        <f>VLOOKUP(D7640,'NZ40-POPT_tech_groups'!A:B,2,FALSE)</f>
        <v>NZ40-ENE-1-FRETRA</v>
      </c>
      <c r="F7640" s="3">
        <f>_xlfn.IFNA(_xlfn.IFNA(VLOOKUP(D7640,'Energy Share'!B:D,3,FALSE),VLOOKUP(LEFT(D7640,LEN(D7640)-2),'Energy Share'!B:D,3,FALSE)),0)*HLOOKUP(C7640,'Energy Share'!$I$2:$AL$3,2,FALSE)*VLOOKUP(LEFT(D7640,6),'Energy Share'!$I$6:$J$14,2,FALSE)</f>
        <v>0</v>
      </c>
    </row>
    <row r="7641" spans="1:6" hidden="1" x14ac:dyDescent="0.3">
      <c r="A7641">
        <f>IF(IFERROR(_xlfn.NUMBERVALUE(RIGHT(D7641,2))=C7641-2000,TRUE),1,0)*_xlfn.IFNA(VLOOKUP(LEFT(RIGHT(D7641,LEN(D7641)-6),LEN(RIGHT(D7641,LEN(D7641)-6))-3),'Filter Fuel'!$A$3:$I$29,HLOOKUP(LEFT(D7641,6),'Filter Fuel'!$B$1:$I$2,2,FALSE),FALSE),1)*IF(F7641=0,0,1)</f>
        <v>0</v>
      </c>
      <c r="B7641" t="s">
        <v>2</v>
      </c>
      <c r="C7641">
        <f t="shared" ref="C7641:C7704" si="228">C7298+1</f>
        <v>2045</v>
      </c>
      <c r="D7641" t="str">
        <f t="shared" ref="D7641:D7704" si="229">D7298</f>
        <v>FRETRAELCIMP46</v>
      </c>
      <c r="E7641" t="str">
        <f>VLOOKUP(D7641,'NZ40-POPT_tech_groups'!A:B,2,FALSE)</f>
        <v>NZ40-ENE-1-FRETRA</v>
      </c>
      <c r="F7641" s="3">
        <f>_xlfn.IFNA(_xlfn.IFNA(VLOOKUP(D7641,'Energy Share'!B:D,3,FALSE),VLOOKUP(LEFT(D7641,LEN(D7641)-2),'Energy Share'!B:D,3,FALSE)),0)*HLOOKUP(C7641,'Energy Share'!$I$2:$AL$3,2,FALSE)*VLOOKUP(LEFT(D7641,6),'Energy Share'!$I$6:$J$14,2,FALSE)</f>
        <v>0</v>
      </c>
    </row>
    <row r="7642" spans="1:6" hidden="1" x14ac:dyDescent="0.3">
      <c r="A7642">
        <f>IF(IFERROR(_xlfn.NUMBERVALUE(RIGHT(D7642,2))=C7642-2000,TRUE),1,0)*_xlfn.IFNA(VLOOKUP(LEFT(RIGHT(D7642,LEN(D7642)-6),LEN(RIGHT(D7642,LEN(D7642)-6))-3),'Filter Fuel'!$A$3:$I$29,HLOOKUP(LEFT(D7642,6),'Filter Fuel'!$B$1:$I$2,2,FALSE),FALSE),1)*IF(F7642=0,0,1)</f>
        <v>0</v>
      </c>
      <c r="B7642" t="s">
        <v>2</v>
      </c>
      <c r="C7642">
        <f t="shared" si="228"/>
        <v>2045</v>
      </c>
      <c r="D7642" t="str">
        <f t="shared" si="229"/>
        <v>FRETRAELCIMP47</v>
      </c>
      <c r="E7642" t="str">
        <f>VLOOKUP(D7642,'NZ40-POPT_tech_groups'!A:B,2,FALSE)</f>
        <v>NZ40-ENE-1-FRETRA</v>
      </c>
      <c r="F7642" s="3">
        <f>_xlfn.IFNA(_xlfn.IFNA(VLOOKUP(D7642,'Energy Share'!B:D,3,FALSE),VLOOKUP(LEFT(D7642,LEN(D7642)-2),'Energy Share'!B:D,3,FALSE)),0)*HLOOKUP(C7642,'Energy Share'!$I$2:$AL$3,2,FALSE)*VLOOKUP(LEFT(D7642,6),'Energy Share'!$I$6:$J$14,2,FALSE)</f>
        <v>0</v>
      </c>
    </row>
    <row r="7643" spans="1:6" hidden="1" x14ac:dyDescent="0.3">
      <c r="A7643">
        <f>IF(IFERROR(_xlfn.NUMBERVALUE(RIGHT(D7643,2))=C7643-2000,TRUE),1,0)*_xlfn.IFNA(VLOOKUP(LEFT(RIGHT(D7643,LEN(D7643)-6),LEN(RIGHT(D7643,LEN(D7643)-6))-3),'Filter Fuel'!$A$3:$I$29,HLOOKUP(LEFT(D7643,6),'Filter Fuel'!$B$1:$I$2,2,FALSE),FALSE),1)*IF(F7643=0,0,1)</f>
        <v>0</v>
      </c>
      <c r="B7643" t="s">
        <v>2</v>
      </c>
      <c r="C7643">
        <f t="shared" si="228"/>
        <v>2045</v>
      </c>
      <c r="D7643" t="str">
        <f t="shared" si="229"/>
        <v>FRETRAELCIMP48</v>
      </c>
      <c r="E7643" t="str">
        <f>VLOOKUP(D7643,'NZ40-POPT_tech_groups'!A:B,2,FALSE)</f>
        <v>NZ40-ENE-1-FRETRA</v>
      </c>
      <c r="F7643" s="3">
        <f>_xlfn.IFNA(_xlfn.IFNA(VLOOKUP(D7643,'Energy Share'!B:D,3,FALSE),VLOOKUP(LEFT(D7643,LEN(D7643)-2),'Energy Share'!B:D,3,FALSE)),0)*HLOOKUP(C7643,'Energy Share'!$I$2:$AL$3,2,FALSE)*VLOOKUP(LEFT(D7643,6),'Energy Share'!$I$6:$J$14,2,FALSE)</f>
        <v>0</v>
      </c>
    </row>
    <row r="7644" spans="1:6" hidden="1" x14ac:dyDescent="0.3">
      <c r="A7644">
        <f>IF(IFERROR(_xlfn.NUMBERVALUE(RIGHT(D7644,2))=C7644-2000,TRUE),1,0)*_xlfn.IFNA(VLOOKUP(LEFT(RIGHT(D7644,LEN(D7644)-6),LEN(RIGHT(D7644,LEN(D7644)-6))-3),'Filter Fuel'!$A$3:$I$29,HLOOKUP(LEFT(D7644,6),'Filter Fuel'!$B$1:$I$2,2,FALSE),FALSE),1)*IF(F7644=0,0,1)</f>
        <v>0</v>
      </c>
      <c r="B7644" t="s">
        <v>2</v>
      </c>
      <c r="C7644">
        <f t="shared" si="228"/>
        <v>2045</v>
      </c>
      <c r="D7644" t="str">
        <f t="shared" si="229"/>
        <v>FRETRAELCIMP49</v>
      </c>
      <c r="E7644" t="str">
        <f>VLOOKUP(D7644,'NZ40-POPT_tech_groups'!A:B,2,FALSE)</f>
        <v>NZ40-ENE-1-FRETRA</v>
      </c>
      <c r="F7644" s="3">
        <f>_xlfn.IFNA(_xlfn.IFNA(VLOOKUP(D7644,'Energy Share'!B:D,3,FALSE),VLOOKUP(LEFT(D7644,LEN(D7644)-2),'Energy Share'!B:D,3,FALSE)),0)*HLOOKUP(C7644,'Energy Share'!$I$2:$AL$3,2,FALSE)*VLOOKUP(LEFT(D7644,6),'Energy Share'!$I$6:$J$14,2,FALSE)</f>
        <v>0</v>
      </c>
    </row>
    <row r="7645" spans="1:6" hidden="1" x14ac:dyDescent="0.3">
      <c r="A7645">
        <f>IF(IFERROR(_xlfn.NUMBERVALUE(RIGHT(D7645,2))=C7645-2000,TRUE),1,0)*_xlfn.IFNA(VLOOKUP(LEFT(RIGHT(D7645,LEN(D7645)-6),LEN(RIGHT(D7645,LEN(D7645)-6))-3),'Filter Fuel'!$A$3:$I$29,HLOOKUP(LEFT(D7645,6),'Filter Fuel'!$B$1:$I$2,2,FALSE),FALSE),1)*IF(F7645=0,0,1)</f>
        <v>0</v>
      </c>
      <c r="B7645" t="s">
        <v>2</v>
      </c>
      <c r="C7645">
        <f t="shared" si="228"/>
        <v>2045</v>
      </c>
      <c r="D7645" t="str">
        <f t="shared" si="229"/>
        <v>FRETRAELCIMP50</v>
      </c>
      <c r="E7645" t="str">
        <f>VLOOKUP(D7645,'NZ40-POPT_tech_groups'!A:B,2,FALSE)</f>
        <v>NZ40-ENE-1-FRETRA</v>
      </c>
      <c r="F7645" s="3">
        <f>_xlfn.IFNA(_xlfn.IFNA(VLOOKUP(D7645,'Energy Share'!B:D,3,FALSE),VLOOKUP(LEFT(D7645,LEN(D7645)-2),'Energy Share'!B:D,3,FALSE)),0)*HLOOKUP(C7645,'Energy Share'!$I$2:$AL$3,2,FALSE)*VLOOKUP(LEFT(D7645,6),'Energy Share'!$I$6:$J$14,2,FALSE)</f>
        <v>0</v>
      </c>
    </row>
    <row r="7646" spans="1:6" hidden="1" x14ac:dyDescent="0.3">
      <c r="A7646">
        <f>IF(IFERROR(_xlfn.NUMBERVALUE(RIGHT(D7646,2))=C7646-2000,TRUE),1,0)*_xlfn.IFNA(VLOOKUP(LEFT(RIGHT(D7646,LEN(D7646)-6),LEN(RIGHT(D7646,LEN(D7646)-6))-3),'Filter Fuel'!$A$3:$I$29,HLOOKUP(LEFT(D7646,6),'Filter Fuel'!$B$1:$I$2,2,FALSE),FALSE),1)*IF(F7646=0,0,1)</f>
        <v>0</v>
      </c>
      <c r="B7646" t="s">
        <v>2</v>
      </c>
      <c r="C7646">
        <f t="shared" si="228"/>
        <v>2045</v>
      </c>
      <c r="D7646" t="str">
        <f t="shared" si="229"/>
        <v>INDBDGELCIMP16</v>
      </c>
      <c r="E7646" t="str">
        <f>VLOOKUP(D7646,'NZ40-POPT_tech_groups'!A:B,2,FALSE)</f>
        <v>NZ40-ENE-1-INDBDG</v>
      </c>
      <c r="F7646" s="3">
        <f>_xlfn.IFNA(_xlfn.IFNA(VLOOKUP(D7646,'Energy Share'!B:D,3,FALSE),VLOOKUP(LEFT(D7646,LEN(D7646)-2),'Energy Share'!B:D,3,FALSE)),0)*HLOOKUP(C7646,'Energy Share'!$I$2:$AL$3,2,FALSE)*VLOOKUP(LEFT(D7646,6),'Energy Share'!$I$6:$J$14,2,FALSE)</f>
        <v>0</v>
      </c>
    </row>
    <row r="7647" spans="1:6" hidden="1" x14ac:dyDescent="0.3">
      <c r="A7647">
        <f>IF(IFERROR(_xlfn.NUMBERVALUE(RIGHT(D7647,2))=C7647-2000,TRUE),1,0)*_xlfn.IFNA(VLOOKUP(LEFT(RIGHT(D7647,LEN(D7647)-6),LEN(RIGHT(D7647,LEN(D7647)-6))-3),'Filter Fuel'!$A$3:$I$29,HLOOKUP(LEFT(D7647,6),'Filter Fuel'!$B$1:$I$2,2,FALSE),FALSE),1)*IF(F7647=0,0,1)</f>
        <v>0</v>
      </c>
      <c r="B7647" t="s">
        <v>2</v>
      </c>
      <c r="C7647">
        <f t="shared" si="228"/>
        <v>2045</v>
      </c>
      <c r="D7647" t="str">
        <f t="shared" si="229"/>
        <v>INDBDGELCIMP17</v>
      </c>
      <c r="E7647" t="str">
        <f>VLOOKUP(D7647,'NZ40-POPT_tech_groups'!A:B,2,FALSE)</f>
        <v>NZ40-ENE-1-INDBDG</v>
      </c>
      <c r="F7647" s="3">
        <f>_xlfn.IFNA(_xlfn.IFNA(VLOOKUP(D7647,'Energy Share'!B:D,3,FALSE),VLOOKUP(LEFT(D7647,LEN(D7647)-2),'Energy Share'!B:D,3,FALSE)),0)*HLOOKUP(C7647,'Energy Share'!$I$2:$AL$3,2,FALSE)*VLOOKUP(LEFT(D7647,6),'Energy Share'!$I$6:$J$14,2,FALSE)</f>
        <v>0</v>
      </c>
    </row>
    <row r="7648" spans="1:6" hidden="1" x14ac:dyDescent="0.3">
      <c r="A7648">
        <f>IF(IFERROR(_xlfn.NUMBERVALUE(RIGHT(D7648,2))=C7648-2000,TRUE),1,0)*_xlfn.IFNA(VLOOKUP(LEFT(RIGHT(D7648,LEN(D7648)-6),LEN(RIGHT(D7648,LEN(D7648)-6))-3),'Filter Fuel'!$A$3:$I$29,HLOOKUP(LEFT(D7648,6),'Filter Fuel'!$B$1:$I$2,2,FALSE),FALSE),1)*IF(F7648=0,0,1)</f>
        <v>0</v>
      </c>
      <c r="B7648" t="s">
        <v>2</v>
      </c>
      <c r="C7648">
        <f t="shared" si="228"/>
        <v>2045</v>
      </c>
      <c r="D7648" t="str">
        <f t="shared" si="229"/>
        <v>INDBDGELCIMP18</v>
      </c>
      <c r="E7648" t="str">
        <f>VLOOKUP(D7648,'NZ40-POPT_tech_groups'!A:B,2,FALSE)</f>
        <v>NZ40-ENE-1-INDBDG</v>
      </c>
      <c r="F7648" s="3">
        <f>_xlfn.IFNA(_xlfn.IFNA(VLOOKUP(D7648,'Energy Share'!B:D,3,FALSE),VLOOKUP(LEFT(D7648,LEN(D7648)-2),'Energy Share'!B:D,3,FALSE)),0)*HLOOKUP(C7648,'Energy Share'!$I$2:$AL$3,2,FALSE)*VLOOKUP(LEFT(D7648,6),'Energy Share'!$I$6:$J$14,2,FALSE)</f>
        <v>0</v>
      </c>
    </row>
    <row r="7649" spans="1:6" hidden="1" x14ac:dyDescent="0.3">
      <c r="A7649">
        <f>IF(IFERROR(_xlfn.NUMBERVALUE(RIGHT(D7649,2))=C7649-2000,TRUE),1,0)*_xlfn.IFNA(VLOOKUP(LEFT(RIGHT(D7649,LEN(D7649)-6),LEN(RIGHT(D7649,LEN(D7649)-6))-3),'Filter Fuel'!$A$3:$I$29,HLOOKUP(LEFT(D7649,6),'Filter Fuel'!$B$1:$I$2,2,FALSE),FALSE),1)*IF(F7649=0,0,1)</f>
        <v>0</v>
      </c>
      <c r="B7649" t="s">
        <v>2</v>
      </c>
      <c r="C7649">
        <f t="shared" si="228"/>
        <v>2045</v>
      </c>
      <c r="D7649" t="str">
        <f t="shared" si="229"/>
        <v>INDBDGELCIMP19</v>
      </c>
      <c r="E7649" t="str">
        <f>VLOOKUP(D7649,'NZ40-POPT_tech_groups'!A:B,2,FALSE)</f>
        <v>NZ40-ENE-1-INDBDG</v>
      </c>
      <c r="F7649" s="3">
        <f>_xlfn.IFNA(_xlfn.IFNA(VLOOKUP(D7649,'Energy Share'!B:D,3,FALSE),VLOOKUP(LEFT(D7649,LEN(D7649)-2),'Energy Share'!B:D,3,FALSE)),0)*HLOOKUP(C7649,'Energy Share'!$I$2:$AL$3,2,FALSE)*VLOOKUP(LEFT(D7649,6),'Energy Share'!$I$6:$J$14,2,FALSE)</f>
        <v>0</v>
      </c>
    </row>
    <row r="7650" spans="1:6" hidden="1" x14ac:dyDescent="0.3">
      <c r="A7650">
        <f>IF(IFERROR(_xlfn.NUMBERVALUE(RIGHT(D7650,2))=C7650-2000,TRUE),1,0)*_xlfn.IFNA(VLOOKUP(LEFT(RIGHT(D7650,LEN(D7650)-6),LEN(RIGHT(D7650,LEN(D7650)-6))-3),'Filter Fuel'!$A$3:$I$29,HLOOKUP(LEFT(D7650,6),'Filter Fuel'!$B$1:$I$2,2,FALSE),FALSE),1)*IF(F7650=0,0,1)</f>
        <v>0</v>
      </c>
      <c r="B7650" t="s">
        <v>2</v>
      </c>
      <c r="C7650">
        <f t="shared" si="228"/>
        <v>2045</v>
      </c>
      <c r="D7650" t="str">
        <f t="shared" si="229"/>
        <v>INDBDGELCIMP20</v>
      </c>
      <c r="E7650" t="str">
        <f>VLOOKUP(D7650,'NZ40-POPT_tech_groups'!A:B,2,FALSE)</f>
        <v>NZ40-ENE-1-INDBDG</v>
      </c>
      <c r="F7650" s="3">
        <f>_xlfn.IFNA(_xlfn.IFNA(VLOOKUP(D7650,'Energy Share'!B:D,3,FALSE),VLOOKUP(LEFT(D7650,LEN(D7650)-2),'Energy Share'!B:D,3,FALSE)),0)*HLOOKUP(C7650,'Energy Share'!$I$2:$AL$3,2,FALSE)*VLOOKUP(LEFT(D7650,6),'Energy Share'!$I$6:$J$14,2,FALSE)</f>
        <v>0</v>
      </c>
    </row>
    <row r="7651" spans="1:6" hidden="1" x14ac:dyDescent="0.3">
      <c r="A7651">
        <f>IF(IFERROR(_xlfn.NUMBERVALUE(RIGHT(D7651,2))=C7651-2000,TRUE),1,0)*_xlfn.IFNA(VLOOKUP(LEFT(RIGHT(D7651,LEN(D7651)-6),LEN(RIGHT(D7651,LEN(D7651)-6))-3),'Filter Fuel'!$A$3:$I$29,HLOOKUP(LEFT(D7651,6),'Filter Fuel'!$B$1:$I$2,2,FALSE),FALSE),1)*IF(F7651=0,0,1)</f>
        <v>0</v>
      </c>
      <c r="B7651" t="s">
        <v>2</v>
      </c>
      <c r="C7651">
        <f t="shared" si="228"/>
        <v>2045</v>
      </c>
      <c r="D7651" t="str">
        <f t="shared" si="229"/>
        <v>INDBDGELCIMP21</v>
      </c>
      <c r="E7651" t="str">
        <f>VLOOKUP(D7651,'NZ40-POPT_tech_groups'!A:B,2,FALSE)</f>
        <v>NZ40-ENE-1-INDBDG</v>
      </c>
      <c r="F7651" s="3">
        <f>_xlfn.IFNA(_xlfn.IFNA(VLOOKUP(D7651,'Energy Share'!B:D,3,FALSE),VLOOKUP(LEFT(D7651,LEN(D7651)-2),'Energy Share'!B:D,3,FALSE)),0)*HLOOKUP(C7651,'Energy Share'!$I$2:$AL$3,2,FALSE)*VLOOKUP(LEFT(D7651,6),'Energy Share'!$I$6:$J$14,2,FALSE)</f>
        <v>0</v>
      </c>
    </row>
    <row r="7652" spans="1:6" hidden="1" x14ac:dyDescent="0.3">
      <c r="A7652">
        <f>IF(IFERROR(_xlfn.NUMBERVALUE(RIGHT(D7652,2))=C7652-2000,TRUE),1,0)*_xlfn.IFNA(VLOOKUP(LEFT(RIGHT(D7652,LEN(D7652)-6),LEN(RIGHT(D7652,LEN(D7652)-6))-3),'Filter Fuel'!$A$3:$I$29,HLOOKUP(LEFT(D7652,6),'Filter Fuel'!$B$1:$I$2,2,FALSE),FALSE),1)*IF(F7652=0,0,1)</f>
        <v>0</v>
      </c>
      <c r="B7652" t="s">
        <v>2</v>
      </c>
      <c r="C7652">
        <f t="shared" si="228"/>
        <v>2045</v>
      </c>
      <c r="D7652" t="str">
        <f t="shared" si="229"/>
        <v>INDBDGELCIMP22</v>
      </c>
      <c r="E7652" t="str">
        <f>VLOOKUP(D7652,'NZ40-POPT_tech_groups'!A:B,2,FALSE)</f>
        <v>NZ40-ENE-1-INDBDG</v>
      </c>
      <c r="F7652" s="3">
        <f>_xlfn.IFNA(_xlfn.IFNA(VLOOKUP(D7652,'Energy Share'!B:D,3,FALSE),VLOOKUP(LEFT(D7652,LEN(D7652)-2),'Energy Share'!B:D,3,FALSE)),0)*HLOOKUP(C7652,'Energy Share'!$I$2:$AL$3,2,FALSE)*VLOOKUP(LEFT(D7652,6),'Energy Share'!$I$6:$J$14,2,FALSE)</f>
        <v>0</v>
      </c>
    </row>
    <row r="7653" spans="1:6" hidden="1" x14ac:dyDescent="0.3">
      <c r="A7653">
        <f>IF(IFERROR(_xlfn.NUMBERVALUE(RIGHT(D7653,2))=C7653-2000,TRUE),1,0)*_xlfn.IFNA(VLOOKUP(LEFT(RIGHT(D7653,LEN(D7653)-6),LEN(RIGHT(D7653,LEN(D7653)-6))-3),'Filter Fuel'!$A$3:$I$29,HLOOKUP(LEFT(D7653,6),'Filter Fuel'!$B$1:$I$2,2,FALSE),FALSE),1)*IF(F7653=0,0,1)</f>
        <v>0</v>
      </c>
      <c r="B7653" t="s">
        <v>2</v>
      </c>
      <c r="C7653">
        <f t="shared" si="228"/>
        <v>2045</v>
      </c>
      <c r="D7653" t="str">
        <f t="shared" si="229"/>
        <v>INDBDGELCIMP23</v>
      </c>
      <c r="E7653" t="str">
        <f>VLOOKUP(D7653,'NZ40-POPT_tech_groups'!A:B,2,FALSE)</f>
        <v>NZ40-ENE-1-INDBDG</v>
      </c>
      <c r="F7653" s="3">
        <f>_xlfn.IFNA(_xlfn.IFNA(VLOOKUP(D7653,'Energy Share'!B:D,3,FALSE),VLOOKUP(LEFT(D7653,LEN(D7653)-2),'Energy Share'!B:D,3,FALSE)),0)*HLOOKUP(C7653,'Energy Share'!$I$2:$AL$3,2,FALSE)*VLOOKUP(LEFT(D7653,6),'Energy Share'!$I$6:$J$14,2,FALSE)</f>
        <v>0</v>
      </c>
    </row>
    <row r="7654" spans="1:6" hidden="1" x14ac:dyDescent="0.3">
      <c r="A7654">
        <f>IF(IFERROR(_xlfn.NUMBERVALUE(RIGHT(D7654,2))=C7654-2000,TRUE),1,0)*_xlfn.IFNA(VLOOKUP(LEFT(RIGHT(D7654,LEN(D7654)-6),LEN(RIGHT(D7654,LEN(D7654)-6))-3),'Filter Fuel'!$A$3:$I$29,HLOOKUP(LEFT(D7654,6),'Filter Fuel'!$B$1:$I$2,2,FALSE),FALSE),1)*IF(F7654=0,0,1)</f>
        <v>0</v>
      </c>
      <c r="B7654" t="s">
        <v>2</v>
      </c>
      <c r="C7654">
        <f t="shared" si="228"/>
        <v>2045</v>
      </c>
      <c r="D7654" t="str">
        <f t="shared" si="229"/>
        <v>INDBDGELCIMP24</v>
      </c>
      <c r="E7654" t="str">
        <f>VLOOKUP(D7654,'NZ40-POPT_tech_groups'!A:B,2,FALSE)</f>
        <v>NZ40-ENE-1-INDBDG</v>
      </c>
      <c r="F7654" s="3">
        <f>_xlfn.IFNA(_xlfn.IFNA(VLOOKUP(D7654,'Energy Share'!B:D,3,FALSE),VLOOKUP(LEFT(D7654,LEN(D7654)-2),'Energy Share'!B:D,3,FALSE)),0)*HLOOKUP(C7654,'Energy Share'!$I$2:$AL$3,2,FALSE)*VLOOKUP(LEFT(D7654,6),'Energy Share'!$I$6:$J$14,2,FALSE)</f>
        <v>0</v>
      </c>
    </row>
    <row r="7655" spans="1:6" hidden="1" x14ac:dyDescent="0.3">
      <c r="A7655">
        <f>IF(IFERROR(_xlfn.NUMBERVALUE(RIGHT(D7655,2))=C7655-2000,TRUE),1,0)*_xlfn.IFNA(VLOOKUP(LEFT(RIGHT(D7655,LEN(D7655)-6),LEN(RIGHT(D7655,LEN(D7655)-6))-3),'Filter Fuel'!$A$3:$I$29,HLOOKUP(LEFT(D7655,6),'Filter Fuel'!$B$1:$I$2,2,FALSE),FALSE),1)*IF(F7655=0,0,1)</f>
        <v>0</v>
      </c>
      <c r="B7655" t="s">
        <v>2</v>
      </c>
      <c r="C7655">
        <f t="shared" si="228"/>
        <v>2045</v>
      </c>
      <c r="D7655" t="str">
        <f t="shared" si="229"/>
        <v>INDBDGELCIMP25</v>
      </c>
      <c r="E7655" t="str">
        <f>VLOOKUP(D7655,'NZ40-POPT_tech_groups'!A:B,2,FALSE)</f>
        <v>NZ40-ENE-1-INDBDG</v>
      </c>
      <c r="F7655" s="3">
        <f>_xlfn.IFNA(_xlfn.IFNA(VLOOKUP(D7655,'Energy Share'!B:D,3,FALSE),VLOOKUP(LEFT(D7655,LEN(D7655)-2),'Energy Share'!B:D,3,FALSE)),0)*HLOOKUP(C7655,'Energy Share'!$I$2:$AL$3,2,FALSE)*VLOOKUP(LEFT(D7655,6),'Energy Share'!$I$6:$J$14,2,FALSE)</f>
        <v>0</v>
      </c>
    </row>
    <row r="7656" spans="1:6" hidden="1" x14ac:dyDescent="0.3">
      <c r="A7656">
        <f>IF(IFERROR(_xlfn.NUMBERVALUE(RIGHT(D7656,2))=C7656-2000,TRUE),1,0)*_xlfn.IFNA(VLOOKUP(LEFT(RIGHT(D7656,LEN(D7656)-6),LEN(RIGHT(D7656,LEN(D7656)-6))-3),'Filter Fuel'!$A$3:$I$29,HLOOKUP(LEFT(D7656,6),'Filter Fuel'!$B$1:$I$2,2,FALSE),FALSE),1)*IF(F7656=0,0,1)</f>
        <v>0</v>
      </c>
      <c r="B7656" t="s">
        <v>2</v>
      </c>
      <c r="C7656">
        <f t="shared" si="228"/>
        <v>2045</v>
      </c>
      <c r="D7656" t="str">
        <f t="shared" si="229"/>
        <v>INDBDGELCIMP26</v>
      </c>
      <c r="E7656" t="str">
        <f>VLOOKUP(D7656,'NZ40-POPT_tech_groups'!A:B,2,FALSE)</f>
        <v>NZ40-ENE-1-INDBDG</v>
      </c>
      <c r="F7656" s="3">
        <f>_xlfn.IFNA(_xlfn.IFNA(VLOOKUP(D7656,'Energy Share'!B:D,3,FALSE),VLOOKUP(LEFT(D7656,LEN(D7656)-2),'Energy Share'!B:D,3,FALSE)),0)*HLOOKUP(C7656,'Energy Share'!$I$2:$AL$3,2,FALSE)*VLOOKUP(LEFT(D7656,6),'Energy Share'!$I$6:$J$14,2,FALSE)</f>
        <v>0</v>
      </c>
    </row>
    <row r="7657" spans="1:6" hidden="1" x14ac:dyDescent="0.3">
      <c r="A7657">
        <f>IF(IFERROR(_xlfn.NUMBERVALUE(RIGHT(D7657,2))=C7657-2000,TRUE),1,0)*_xlfn.IFNA(VLOOKUP(LEFT(RIGHT(D7657,LEN(D7657)-6),LEN(RIGHT(D7657,LEN(D7657)-6))-3),'Filter Fuel'!$A$3:$I$29,HLOOKUP(LEFT(D7657,6),'Filter Fuel'!$B$1:$I$2,2,FALSE),FALSE),1)*IF(F7657=0,0,1)</f>
        <v>0</v>
      </c>
      <c r="B7657" t="s">
        <v>2</v>
      </c>
      <c r="C7657">
        <f t="shared" si="228"/>
        <v>2045</v>
      </c>
      <c r="D7657" t="str">
        <f t="shared" si="229"/>
        <v>INDBDGELCIMP27</v>
      </c>
      <c r="E7657" t="str">
        <f>VLOOKUP(D7657,'NZ40-POPT_tech_groups'!A:B,2,FALSE)</f>
        <v>NZ40-ENE-1-INDBDG</v>
      </c>
      <c r="F7657" s="3">
        <f>_xlfn.IFNA(_xlfn.IFNA(VLOOKUP(D7657,'Energy Share'!B:D,3,FALSE),VLOOKUP(LEFT(D7657,LEN(D7657)-2),'Energy Share'!B:D,3,FALSE)),0)*HLOOKUP(C7657,'Energy Share'!$I$2:$AL$3,2,FALSE)*VLOOKUP(LEFT(D7657,6),'Energy Share'!$I$6:$J$14,2,FALSE)</f>
        <v>0</v>
      </c>
    </row>
    <row r="7658" spans="1:6" hidden="1" x14ac:dyDescent="0.3">
      <c r="A7658">
        <f>IF(IFERROR(_xlfn.NUMBERVALUE(RIGHT(D7658,2))=C7658-2000,TRUE),1,0)*_xlfn.IFNA(VLOOKUP(LEFT(RIGHT(D7658,LEN(D7658)-6),LEN(RIGHT(D7658,LEN(D7658)-6))-3),'Filter Fuel'!$A$3:$I$29,HLOOKUP(LEFT(D7658,6),'Filter Fuel'!$B$1:$I$2,2,FALSE),FALSE),1)*IF(F7658=0,0,1)</f>
        <v>0</v>
      </c>
      <c r="B7658" t="s">
        <v>2</v>
      </c>
      <c r="C7658">
        <f t="shared" si="228"/>
        <v>2045</v>
      </c>
      <c r="D7658" t="str">
        <f t="shared" si="229"/>
        <v>INDBDGELCIMP28</v>
      </c>
      <c r="E7658" t="str">
        <f>VLOOKUP(D7658,'NZ40-POPT_tech_groups'!A:B,2,FALSE)</f>
        <v>NZ40-ENE-1-INDBDG</v>
      </c>
      <c r="F7658" s="3">
        <f>_xlfn.IFNA(_xlfn.IFNA(VLOOKUP(D7658,'Energy Share'!B:D,3,FALSE),VLOOKUP(LEFT(D7658,LEN(D7658)-2),'Energy Share'!B:D,3,FALSE)),0)*HLOOKUP(C7658,'Energy Share'!$I$2:$AL$3,2,FALSE)*VLOOKUP(LEFT(D7658,6),'Energy Share'!$I$6:$J$14,2,FALSE)</f>
        <v>0</v>
      </c>
    </row>
    <row r="7659" spans="1:6" hidden="1" x14ac:dyDescent="0.3">
      <c r="A7659">
        <f>IF(IFERROR(_xlfn.NUMBERVALUE(RIGHT(D7659,2))=C7659-2000,TRUE),1,0)*_xlfn.IFNA(VLOOKUP(LEFT(RIGHT(D7659,LEN(D7659)-6),LEN(RIGHT(D7659,LEN(D7659)-6))-3),'Filter Fuel'!$A$3:$I$29,HLOOKUP(LEFT(D7659,6),'Filter Fuel'!$B$1:$I$2,2,FALSE),FALSE),1)*IF(F7659=0,0,1)</f>
        <v>0</v>
      </c>
      <c r="B7659" t="s">
        <v>2</v>
      </c>
      <c r="C7659">
        <f t="shared" si="228"/>
        <v>2045</v>
      </c>
      <c r="D7659" t="str">
        <f t="shared" si="229"/>
        <v>INDBDGELCIMP29</v>
      </c>
      <c r="E7659" t="str">
        <f>VLOOKUP(D7659,'NZ40-POPT_tech_groups'!A:B,2,FALSE)</f>
        <v>NZ40-ENE-1-INDBDG</v>
      </c>
      <c r="F7659" s="3">
        <f>_xlfn.IFNA(_xlfn.IFNA(VLOOKUP(D7659,'Energy Share'!B:D,3,FALSE),VLOOKUP(LEFT(D7659,LEN(D7659)-2),'Energy Share'!B:D,3,FALSE)),0)*HLOOKUP(C7659,'Energy Share'!$I$2:$AL$3,2,FALSE)*VLOOKUP(LEFT(D7659,6),'Energy Share'!$I$6:$J$14,2,FALSE)</f>
        <v>0</v>
      </c>
    </row>
    <row r="7660" spans="1:6" hidden="1" x14ac:dyDescent="0.3">
      <c r="A7660">
        <f>IF(IFERROR(_xlfn.NUMBERVALUE(RIGHT(D7660,2))=C7660-2000,TRUE),1,0)*_xlfn.IFNA(VLOOKUP(LEFT(RIGHT(D7660,LEN(D7660)-6),LEN(RIGHT(D7660,LEN(D7660)-6))-3),'Filter Fuel'!$A$3:$I$29,HLOOKUP(LEFT(D7660,6),'Filter Fuel'!$B$1:$I$2,2,FALSE),FALSE),1)*IF(F7660=0,0,1)</f>
        <v>0</v>
      </c>
      <c r="B7660" t="s">
        <v>2</v>
      </c>
      <c r="C7660">
        <f t="shared" si="228"/>
        <v>2045</v>
      </c>
      <c r="D7660" t="str">
        <f t="shared" si="229"/>
        <v>INDBDGELCIMP30</v>
      </c>
      <c r="E7660" t="str">
        <f>VLOOKUP(D7660,'NZ40-POPT_tech_groups'!A:B,2,FALSE)</f>
        <v>NZ40-ENE-1-INDBDG</v>
      </c>
      <c r="F7660" s="3">
        <f>_xlfn.IFNA(_xlfn.IFNA(VLOOKUP(D7660,'Energy Share'!B:D,3,FALSE),VLOOKUP(LEFT(D7660,LEN(D7660)-2),'Energy Share'!B:D,3,FALSE)),0)*HLOOKUP(C7660,'Energy Share'!$I$2:$AL$3,2,FALSE)*VLOOKUP(LEFT(D7660,6),'Energy Share'!$I$6:$J$14,2,FALSE)</f>
        <v>0</v>
      </c>
    </row>
    <row r="7661" spans="1:6" hidden="1" x14ac:dyDescent="0.3">
      <c r="A7661">
        <f>IF(IFERROR(_xlfn.NUMBERVALUE(RIGHT(D7661,2))=C7661-2000,TRUE),1,0)*_xlfn.IFNA(VLOOKUP(LEFT(RIGHT(D7661,LEN(D7661)-6),LEN(RIGHT(D7661,LEN(D7661)-6))-3),'Filter Fuel'!$A$3:$I$29,HLOOKUP(LEFT(D7661,6),'Filter Fuel'!$B$1:$I$2,2,FALSE),FALSE),1)*IF(F7661=0,0,1)</f>
        <v>0</v>
      </c>
      <c r="B7661" t="s">
        <v>2</v>
      </c>
      <c r="C7661">
        <f t="shared" si="228"/>
        <v>2045</v>
      </c>
      <c r="D7661" t="str">
        <f t="shared" si="229"/>
        <v>INDBDGELCIMP31</v>
      </c>
      <c r="E7661" t="str">
        <f>VLOOKUP(D7661,'NZ40-POPT_tech_groups'!A:B,2,FALSE)</f>
        <v>NZ40-ENE-1-INDBDG</v>
      </c>
      <c r="F7661" s="3">
        <f>_xlfn.IFNA(_xlfn.IFNA(VLOOKUP(D7661,'Energy Share'!B:D,3,FALSE),VLOOKUP(LEFT(D7661,LEN(D7661)-2),'Energy Share'!B:D,3,FALSE)),0)*HLOOKUP(C7661,'Energy Share'!$I$2:$AL$3,2,FALSE)*VLOOKUP(LEFT(D7661,6),'Energy Share'!$I$6:$J$14,2,FALSE)</f>
        <v>0</v>
      </c>
    </row>
    <row r="7662" spans="1:6" hidden="1" x14ac:dyDescent="0.3">
      <c r="A7662">
        <f>IF(IFERROR(_xlfn.NUMBERVALUE(RIGHT(D7662,2))=C7662-2000,TRUE),1,0)*_xlfn.IFNA(VLOOKUP(LEFT(RIGHT(D7662,LEN(D7662)-6),LEN(RIGHT(D7662,LEN(D7662)-6))-3),'Filter Fuel'!$A$3:$I$29,HLOOKUP(LEFT(D7662,6),'Filter Fuel'!$B$1:$I$2,2,FALSE),FALSE),1)*IF(F7662=0,0,1)</f>
        <v>0</v>
      </c>
      <c r="B7662" t="s">
        <v>2</v>
      </c>
      <c r="C7662">
        <f t="shared" si="228"/>
        <v>2045</v>
      </c>
      <c r="D7662" t="str">
        <f t="shared" si="229"/>
        <v>INDBDGELCIMP32</v>
      </c>
      <c r="E7662" t="str">
        <f>VLOOKUP(D7662,'NZ40-POPT_tech_groups'!A:B,2,FALSE)</f>
        <v>NZ40-ENE-1-INDBDG</v>
      </c>
      <c r="F7662" s="3">
        <f>_xlfn.IFNA(_xlfn.IFNA(VLOOKUP(D7662,'Energy Share'!B:D,3,FALSE),VLOOKUP(LEFT(D7662,LEN(D7662)-2),'Energy Share'!B:D,3,FALSE)),0)*HLOOKUP(C7662,'Energy Share'!$I$2:$AL$3,2,FALSE)*VLOOKUP(LEFT(D7662,6),'Energy Share'!$I$6:$J$14,2,FALSE)</f>
        <v>0</v>
      </c>
    </row>
    <row r="7663" spans="1:6" hidden="1" x14ac:dyDescent="0.3">
      <c r="A7663">
        <f>IF(IFERROR(_xlfn.NUMBERVALUE(RIGHT(D7663,2))=C7663-2000,TRUE),1,0)*_xlfn.IFNA(VLOOKUP(LEFT(RIGHT(D7663,LEN(D7663)-6),LEN(RIGHT(D7663,LEN(D7663)-6))-3),'Filter Fuel'!$A$3:$I$29,HLOOKUP(LEFT(D7663,6),'Filter Fuel'!$B$1:$I$2,2,FALSE),FALSE),1)*IF(F7663=0,0,1)</f>
        <v>0</v>
      </c>
      <c r="B7663" t="s">
        <v>2</v>
      </c>
      <c r="C7663">
        <f t="shared" si="228"/>
        <v>2045</v>
      </c>
      <c r="D7663" t="str">
        <f t="shared" si="229"/>
        <v>INDBDGELCIMP33</v>
      </c>
      <c r="E7663" t="str">
        <f>VLOOKUP(D7663,'NZ40-POPT_tech_groups'!A:B,2,FALSE)</f>
        <v>NZ40-ENE-1-INDBDG</v>
      </c>
      <c r="F7663" s="3">
        <f>_xlfn.IFNA(_xlfn.IFNA(VLOOKUP(D7663,'Energy Share'!B:D,3,FALSE),VLOOKUP(LEFT(D7663,LEN(D7663)-2),'Energy Share'!B:D,3,FALSE)),0)*HLOOKUP(C7663,'Energy Share'!$I$2:$AL$3,2,FALSE)*VLOOKUP(LEFT(D7663,6),'Energy Share'!$I$6:$J$14,2,FALSE)</f>
        <v>0</v>
      </c>
    </row>
    <row r="7664" spans="1:6" hidden="1" x14ac:dyDescent="0.3">
      <c r="A7664">
        <f>IF(IFERROR(_xlfn.NUMBERVALUE(RIGHT(D7664,2))=C7664-2000,TRUE),1,0)*_xlfn.IFNA(VLOOKUP(LEFT(RIGHT(D7664,LEN(D7664)-6),LEN(RIGHT(D7664,LEN(D7664)-6))-3),'Filter Fuel'!$A$3:$I$29,HLOOKUP(LEFT(D7664,6),'Filter Fuel'!$B$1:$I$2,2,FALSE),FALSE),1)*IF(F7664=0,0,1)</f>
        <v>0</v>
      </c>
      <c r="B7664" t="s">
        <v>2</v>
      </c>
      <c r="C7664">
        <f t="shared" si="228"/>
        <v>2045</v>
      </c>
      <c r="D7664" t="str">
        <f t="shared" si="229"/>
        <v>INDBDGELCIMP34</v>
      </c>
      <c r="E7664" t="str">
        <f>VLOOKUP(D7664,'NZ40-POPT_tech_groups'!A:B,2,FALSE)</f>
        <v>NZ40-ENE-1-INDBDG</v>
      </c>
      <c r="F7664" s="3">
        <f>_xlfn.IFNA(_xlfn.IFNA(VLOOKUP(D7664,'Energy Share'!B:D,3,FALSE),VLOOKUP(LEFT(D7664,LEN(D7664)-2),'Energy Share'!B:D,3,FALSE)),0)*HLOOKUP(C7664,'Energy Share'!$I$2:$AL$3,2,FALSE)*VLOOKUP(LEFT(D7664,6),'Energy Share'!$I$6:$J$14,2,FALSE)</f>
        <v>0</v>
      </c>
    </row>
    <row r="7665" spans="1:6" hidden="1" x14ac:dyDescent="0.3">
      <c r="A7665">
        <f>IF(IFERROR(_xlfn.NUMBERVALUE(RIGHT(D7665,2))=C7665-2000,TRUE),1,0)*_xlfn.IFNA(VLOOKUP(LEFT(RIGHT(D7665,LEN(D7665)-6),LEN(RIGHT(D7665,LEN(D7665)-6))-3),'Filter Fuel'!$A$3:$I$29,HLOOKUP(LEFT(D7665,6),'Filter Fuel'!$B$1:$I$2,2,FALSE),FALSE),1)*IF(F7665=0,0,1)</f>
        <v>0</v>
      </c>
      <c r="B7665" t="s">
        <v>2</v>
      </c>
      <c r="C7665">
        <f t="shared" si="228"/>
        <v>2045</v>
      </c>
      <c r="D7665" t="str">
        <f t="shared" si="229"/>
        <v>INDBDGELCIMP35</v>
      </c>
      <c r="E7665" t="str">
        <f>VLOOKUP(D7665,'NZ40-POPT_tech_groups'!A:B,2,FALSE)</f>
        <v>NZ40-ENE-1-INDBDG</v>
      </c>
      <c r="F7665" s="3">
        <f>_xlfn.IFNA(_xlfn.IFNA(VLOOKUP(D7665,'Energy Share'!B:D,3,FALSE),VLOOKUP(LEFT(D7665,LEN(D7665)-2),'Energy Share'!B:D,3,FALSE)),0)*HLOOKUP(C7665,'Energy Share'!$I$2:$AL$3,2,FALSE)*VLOOKUP(LEFT(D7665,6),'Energy Share'!$I$6:$J$14,2,FALSE)</f>
        <v>0</v>
      </c>
    </row>
    <row r="7666" spans="1:6" hidden="1" x14ac:dyDescent="0.3">
      <c r="A7666">
        <f>IF(IFERROR(_xlfn.NUMBERVALUE(RIGHT(D7666,2))=C7666-2000,TRUE),1,0)*_xlfn.IFNA(VLOOKUP(LEFT(RIGHT(D7666,LEN(D7666)-6),LEN(RIGHT(D7666,LEN(D7666)-6))-3),'Filter Fuel'!$A$3:$I$29,HLOOKUP(LEFT(D7666,6),'Filter Fuel'!$B$1:$I$2,2,FALSE),FALSE),1)*IF(F7666=0,0,1)</f>
        <v>0</v>
      </c>
      <c r="B7666" t="s">
        <v>2</v>
      </c>
      <c r="C7666">
        <f t="shared" si="228"/>
        <v>2045</v>
      </c>
      <c r="D7666" t="str">
        <f t="shared" si="229"/>
        <v>INDBDGELCIMP36</v>
      </c>
      <c r="E7666" t="str">
        <f>VLOOKUP(D7666,'NZ40-POPT_tech_groups'!A:B,2,FALSE)</f>
        <v>NZ40-ENE-1-INDBDG</v>
      </c>
      <c r="F7666" s="3">
        <f>_xlfn.IFNA(_xlfn.IFNA(VLOOKUP(D7666,'Energy Share'!B:D,3,FALSE),VLOOKUP(LEFT(D7666,LEN(D7666)-2),'Energy Share'!B:D,3,FALSE)),0)*HLOOKUP(C7666,'Energy Share'!$I$2:$AL$3,2,FALSE)*VLOOKUP(LEFT(D7666,6),'Energy Share'!$I$6:$J$14,2,FALSE)</f>
        <v>0</v>
      </c>
    </row>
    <row r="7667" spans="1:6" hidden="1" x14ac:dyDescent="0.3">
      <c r="A7667">
        <f>IF(IFERROR(_xlfn.NUMBERVALUE(RIGHT(D7667,2))=C7667-2000,TRUE),1,0)*_xlfn.IFNA(VLOOKUP(LEFT(RIGHT(D7667,LEN(D7667)-6),LEN(RIGHT(D7667,LEN(D7667)-6))-3),'Filter Fuel'!$A$3:$I$29,HLOOKUP(LEFT(D7667,6),'Filter Fuel'!$B$1:$I$2,2,FALSE),FALSE),1)*IF(F7667=0,0,1)</f>
        <v>0</v>
      </c>
      <c r="B7667" t="s">
        <v>2</v>
      </c>
      <c r="C7667">
        <f t="shared" si="228"/>
        <v>2045</v>
      </c>
      <c r="D7667" t="str">
        <f t="shared" si="229"/>
        <v>INDBDGELCIMP37</v>
      </c>
      <c r="E7667" t="str">
        <f>VLOOKUP(D7667,'NZ40-POPT_tech_groups'!A:B,2,FALSE)</f>
        <v>NZ40-ENE-1-INDBDG</v>
      </c>
      <c r="F7667" s="3">
        <f>_xlfn.IFNA(_xlfn.IFNA(VLOOKUP(D7667,'Energy Share'!B:D,3,FALSE),VLOOKUP(LEFT(D7667,LEN(D7667)-2),'Energy Share'!B:D,3,FALSE)),0)*HLOOKUP(C7667,'Energy Share'!$I$2:$AL$3,2,FALSE)*VLOOKUP(LEFT(D7667,6),'Energy Share'!$I$6:$J$14,2,FALSE)</f>
        <v>0</v>
      </c>
    </row>
    <row r="7668" spans="1:6" hidden="1" x14ac:dyDescent="0.3">
      <c r="A7668">
        <f>IF(IFERROR(_xlfn.NUMBERVALUE(RIGHT(D7668,2))=C7668-2000,TRUE),1,0)*_xlfn.IFNA(VLOOKUP(LEFT(RIGHT(D7668,LEN(D7668)-6),LEN(RIGHT(D7668,LEN(D7668)-6))-3),'Filter Fuel'!$A$3:$I$29,HLOOKUP(LEFT(D7668,6),'Filter Fuel'!$B$1:$I$2,2,FALSE),FALSE),1)*IF(F7668=0,0,1)</f>
        <v>0</v>
      </c>
      <c r="B7668" t="s">
        <v>2</v>
      </c>
      <c r="C7668">
        <f t="shared" si="228"/>
        <v>2045</v>
      </c>
      <c r="D7668" t="str">
        <f t="shared" si="229"/>
        <v>INDBDGELCIMP38</v>
      </c>
      <c r="E7668" t="str">
        <f>VLOOKUP(D7668,'NZ40-POPT_tech_groups'!A:B,2,FALSE)</f>
        <v>NZ40-ENE-1-INDBDG</v>
      </c>
      <c r="F7668" s="3">
        <f>_xlfn.IFNA(_xlfn.IFNA(VLOOKUP(D7668,'Energy Share'!B:D,3,FALSE),VLOOKUP(LEFT(D7668,LEN(D7668)-2),'Energy Share'!B:D,3,FALSE)),0)*HLOOKUP(C7668,'Energy Share'!$I$2:$AL$3,2,FALSE)*VLOOKUP(LEFT(D7668,6),'Energy Share'!$I$6:$J$14,2,FALSE)</f>
        <v>0</v>
      </c>
    </row>
    <row r="7669" spans="1:6" hidden="1" x14ac:dyDescent="0.3">
      <c r="A7669">
        <f>IF(IFERROR(_xlfn.NUMBERVALUE(RIGHT(D7669,2))=C7669-2000,TRUE),1,0)*_xlfn.IFNA(VLOOKUP(LEFT(RIGHT(D7669,LEN(D7669)-6),LEN(RIGHT(D7669,LEN(D7669)-6))-3),'Filter Fuel'!$A$3:$I$29,HLOOKUP(LEFT(D7669,6),'Filter Fuel'!$B$1:$I$2,2,FALSE),FALSE),1)*IF(F7669=0,0,1)</f>
        <v>0</v>
      </c>
      <c r="B7669" t="s">
        <v>2</v>
      </c>
      <c r="C7669">
        <f t="shared" si="228"/>
        <v>2045</v>
      </c>
      <c r="D7669" t="str">
        <f t="shared" si="229"/>
        <v>INDBDGELCIMP39</v>
      </c>
      <c r="E7669" t="str">
        <f>VLOOKUP(D7669,'NZ40-POPT_tech_groups'!A:B,2,FALSE)</f>
        <v>NZ40-ENE-1-INDBDG</v>
      </c>
      <c r="F7669" s="3">
        <f>_xlfn.IFNA(_xlfn.IFNA(VLOOKUP(D7669,'Energy Share'!B:D,3,FALSE),VLOOKUP(LEFT(D7669,LEN(D7669)-2),'Energy Share'!B:D,3,FALSE)),0)*HLOOKUP(C7669,'Energy Share'!$I$2:$AL$3,2,FALSE)*VLOOKUP(LEFT(D7669,6),'Energy Share'!$I$6:$J$14,2,FALSE)</f>
        <v>0</v>
      </c>
    </row>
    <row r="7670" spans="1:6" hidden="1" x14ac:dyDescent="0.3">
      <c r="A7670">
        <f>IF(IFERROR(_xlfn.NUMBERVALUE(RIGHT(D7670,2))=C7670-2000,TRUE),1,0)*_xlfn.IFNA(VLOOKUP(LEFT(RIGHT(D7670,LEN(D7670)-6),LEN(RIGHT(D7670,LEN(D7670)-6))-3),'Filter Fuel'!$A$3:$I$29,HLOOKUP(LEFT(D7670,6),'Filter Fuel'!$B$1:$I$2,2,FALSE),FALSE),1)*IF(F7670=0,0,1)</f>
        <v>0</v>
      </c>
      <c r="B7670" t="s">
        <v>2</v>
      </c>
      <c r="C7670">
        <f t="shared" si="228"/>
        <v>2045</v>
      </c>
      <c r="D7670" t="str">
        <f t="shared" si="229"/>
        <v>INDBDGELCIMP40</v>
      </c>
      <c r="E7670" t="str">
        <f>VLOOKUP(D7670,'NZ40-POPT_tech_groups'!A:B,2,FALSE)</f>
        <v>NZ40-ENE-1-INDBDG</v>
      </c>
      <c r="F7670" s="3">
        <f>_xlfn.IFNA(_xlfn.IFNA(VLOOKUP(D7670,'Energy Share'!B:D,3,FALSE),VLOOKUP(LEFT(D7670,LEN(D7670)-2),'Energy Share'!B:D,3,FALSE)),0)*HLOOKUP(C7670,'Energy Share'!$I$2:$AL$3,2,FALSE)*VLOOKUP(LEFT(D7670,6),'Energy Share'!$I$6:$J$14,2,FALSE)</f>
        <v>0</v>
      </c>
    </row>
    <row r="7671" spans="1:6" hidden="1" x14ac:dyDescent="0.3">
      <c r="A7671">
        <f>IF(IFERROR(_xlfn.NUMBERVALUE(RIGHT(D7671,2))=C7671-2000,TRUE),1,0)*_xlfn.IFNA(VLOOKUP(LEFT(RIGHT(D7671,LEN(D7671)-6),LEN(RIGHT(D7671,LEN(D7671)-6))-3),'Filter Fuel'!$A$3:$I$29,HLOOKUP(LEFT(D7671,6),'Filter Fuel'!$B$1:$I$2,2,FALSE),FALSE),1)*IF(F7671=0,0,1)</f>
        <v>0</v>
      </c>
      <c r="B7671" t="s">
        <v>2</v>
      </c>
      <c r="C7671">
        <f t="shared" si="228"/>
        <v>2045</v>
      </c>
      <c r="D7671" t="str">
        <f t="shared" si="229"/>
        <v>INDBDGELCIMP41</v>
      </c>
      <c r="E7671" t="str">
        <f>VLOOKUP(D7671,'NZ40-POPT_tech_groups'!A:B,2,FALSE)</f>
        <v>NZ40-ENE-1-INDBDG</v>
      </c>
      <c r="F7671" s="3">
        <f>_xlfn.IFNA(_xlfn.IFNA(VLOOKUP(D7671,'Energy Share'!B:D,3,FALSE),VLOOKUP(LEFT(D7671,LEN(D7671)-2),'Energy Share'!B:D,3,FALSE)),0)*HLOOKUP(C7671,'Energy Share'!$I$2:$AL$3,2,FALSE)*VLOOKUP(LEFT(D7671,6),'Energy Share'!$I$6:$J$14,2,FALSE)</f>
        <v>0</v>
      </c>
    </row>
    <row r="7672" spans="1:6" hidden="1" x14ac:dyDescent="0.3">
      <c r="A7672">
        <f>IF(IFERROR(_xlfn.NUMBERVALUE(RIGHT(D7672,2))=C7672-2000,TRUE),1,0)*_xlfn.IFNA(VLOOKUP(LEFT(RIGHT(D7672,LEN(D7672)-6),LEN(RIGHT(D7672,LEN(D7672)-6))-3),'Filter Fuel'!$A$3:$I$29,HLOOKUP(LEFT(D7672,6),'Filter Fuel'!$B$1:$I$2,2,FALSE),FALSE),1)*IF(F7672=0,0,1)</f>
        <v>0</v>
      </c>
      <c r="B7672" t="s">
        <v>2</v>
      </c>
      <c r="C7672">
        <f t="shared" si="228"/>
        <v>2045</v>
      </c>
      <c r="D7672" t="str">
        <f t="shared" si="229"/>
        <v>INDBDGELCIMP42</v>
      </c>
      <c r="E7672" t="str">
        <f>VLOOKUP(D7672,'NZ40-POPT_tech_groups'!A:B,2,FALSE)</f>
        <v>NZ40-ENE-1-INDBDG</v>
      </c>
      <c r="F7672" s="3">
        <f>_xlfn.IFNA(_xlfn.IFNA(VLOOKUP(D7672,'Energy Share'!B:D,3,FALSE),VLOOKUP(LEFT(D7672,LEN(D7672)-2),'Energy Share'!B:D,3,FALSE)),0)*HLOOKUP(C7672,'Energy Share'!$I$2:$AL$3,2,FALSE)*VLOOKUP(LEFT(D7672,6),'Energy Share'!$I$6:$J$14,2,FALSE)</f>
        <v>0</v>
      </c>
    </row>
    <row r="7673" spans="1:6" hidden="1" x14ac:dyDescent="0.3">
      <c r="A7673">
        <f>IF(IFERROR(_xlfn.NUMBERVALUE(RIGHT(D7673,2))=C7673-2000,TRUE),1,0)*_xlfn.IFNA(VLOOKUP(LEFT(RIGHT(D7673,LEN(D7673)-6),LEN(RIGHT(D7673,LEN(D7673)-6))-3),'Filter Fuel'!$A$3:$I$29,HLOOKUP(LEFT(D7673,6),'Filter Fuel'!$B$1:$I$2,2,FALSE),FALSE),1)*IF(F7673=0,0,1)</f>
        <v>0</v>
      </c>
      <c r="B7673" t="s">
        <v>2</v>
      </c>
      <c r="C7673">
        <f t="shared" si="228"/>
        <v>2045</v>
      </c>
      <c r="D7673" t="str">
        <f t="shared" si="229"/>
        <v>INDBDGELCIMP43</v>
      </c>
      <c r="E7673" t="str">
        <f>VLOOKUP(D7673,'NZ40-POPT_tech_groups'!A:B,2,FALSE)</f>
        <v>NZ40-ENE-1-INDBDG</v>
      </c>
      <c r="F7673" s="3">
        <f>_xlfn.IFNA(_xlfn.IFNA(VLOOKUP(D7673,'Energy Share'!B:D,3,FALSE),VLOOKUP(LEFT(D7673,LEN(D7673)-2),'Energy Share'!B:D,3,FALSE)),0)*HLOOKUP(C7673,'Energy Share'!$I$2:$AL$3,2,FALSE)*VLOOKUP(LEFT(D7673,6),'Energy Share'!$I$6:$J$14,2,FALSE)</f>
        <v>0</v>
      </c>
    </row>
    <row r="7674" spans="1:6" hidden="1" x14ac:dyDescent="0.3">
      <c r="A7674">
        <f>IF(IFERROR(_xlfn.NUMBERVALUE(RIGHT(D7674,2))=C7674-2000,TRUE),1,0)*_xlfn.IFNA(VLOOKUP(LEFT(RIGHT(D7674,LEN(D7674)-6),LEN(RIGHT(D7674,LEN(D7674)-6))-3),'Filter Fuel'!$A$3:$I$29,HLOOKUP(LEFT(D7674,6),'Filter Fuel'!$B$1:$I$2,2,FALSE),FALSE),1)*IF(F7674=0,0,1)</f>
        <v>0</v>
      </c>
      <c r="B7674" t="s">
        <v>2</v>
      </c>
      <c r="C7674">
        <f t="shared" si="228"/>
        <v>2045</v>
      </c>
      <c r="D7674" t="str">
        <f t="shared" si="229"/>
        <v>INDBDGELCIMP44</v>
      </c>
      <c r="E7674" t="str">
        <f>VLOOKUP(D7674,'NZ40-POPT_tech_groups'!A:B,2,FALSE)</f>
        <v>NZ40-ENE-1-INDBDG</v>
      </c>
      <c r="F7674" s="3">
        <f>_xlfn.IFNA(_xlfn.IFNA(VLOOKUP(D7674,'Energy Share'!B:D,3,FALSE),VLOOKUP(LEFT(D7674,LEN(D7674)-2),'Energy Share'!B:D,3,FALSE)),0)*HLOOKUP(C7674,'Energy Share'!$I$2:$AL$3,2,FALSE)*VLOOKUP(LEFT(D7674,6),'Energy Share'!$I$6:$J$14,2,FALSE)</f>
        <v>0</v>
      </c>
    </row>
    <row r="7675" spans="1:6" hidden="1" x14ac:dyDescent="0.3">
      <c r="A7675">
        <f>IF(IFERROR(_xlfn.NUMBERVALUE(RIGHT(D7675,2))=C7675-2000,TRUE),1,0)*_xlfn.IFNA(VLOOKUP(LEFT(RIGHT(D7675,LEN(D7675)-6),LEN(RIGHT(D7675,LEN(D7675)-6))-3),'Filter Fuel'!$A$3:$I$29,HLOOKUP(LEFT(D7675,6),'Filter Fuel'!$B$1:$I$2,2,FALSE),FALSE),1)*IF(F7675=0,0,1)</f>
        <v>0</v>
      </c>
      <c r="B7675" t="s">
        <v>2</v>
      </c>
      <c r="C7675">
        <f t="shared" si="228"/>
        <v>2045</v>
      </c>
      <c r="D7675" t="str">
        <f t="shared" si="229"/>
        <v>INDBDGELCIMP45</v>
      </c>
      <c r="E7675" t="str">
        <f>VLOOKUP(D7675,'NZ40-POPT_tech_groups'!A:B,2,FALSE)</f>
        <v>NZ40-ENE-1-INDBDG</v>
      </c>
      <c r="F7675" s="3">
        <f>_xlfn.IFNA(_xlfn.IFNA(VLOOKUP(D7675,'Energy Share'!B:D,3,FALSE),VLOOKUP(LEFT(D7675,LEN(D7675)-2),'Energy Share'!B:D,3,FALSE)),0)*HLOOKUP(C7675,'Energy Share'!$I$2:$AL$3,2,FALSE)*VLOOKUP(LEFT(D7675,6),'Energy Share'!$I$6:$J$14,2,FALSE)</f>
        <v>0</v>
      </c>
    </row>
    <row r="7676" spans="1:6" hidden="1" x14ac:dyDescent="0.3">
      <c r="A7676">
        <f>IF(IFERROR(_xlfn.NUMBERVALUE(RIGHT(D7676,2))=C7676-2000,TRUE),1,0)*_xlfn.IFNA(VLOOKUP(LEFT(RIGHT(D7676,LEN(D7676)-6),LEN(RIGHT(D7676,LEN(D7676)-6))-3),'Filter Fuel'!$A$3:$I$29,HLOOKUP(LEFT(D7676,6),'Filter Fuel'!$B$1:$I$2,2,FALSE),FALSE),1)*IF(F7676=0,0,1)</f>
        <v>0</v>
      </c>
      <c r="B7676" t="s">
        <v>2</v>
      </c>
      <c r="C7676">
        <f t="shared" si="228"/>
        <v>2045</v>
      </c>
      <c r="D7676" t="str">
        <f t="shared" si="229"/>
        <v>INDBDGELCIMP46</v>
      </c>
      <c r="E7676" t="str">
        <f>VLOOKUP(D7676,'NZ40-POPT_tech_groups'!A:B,2,FALSE)</f>
        <v>NZ40-ENE-1-INDBDG</v>
      </c>
      <c r="F7676" s="3">
        <f>_xlfn.IFNA(_xlfn.IFNA(VLOOKUP(D7676,'Energy Share'!B:D,3,FALSE),VLOOKUP(LEFT(D7676,LEN(D7676)-2),'Energy Share'!B:D,3,FALSE)),0)*HLOOKUP(C7676,'Energy Share'!$I$2:$AL$3,2,FALSE)*VLOOKUP(LEFT(D7676,6),'Energy Share'!$I$6:$J$14,2,FALSE)</f>
        <v>0</v>
      </c>
    </row>
    <row r="7677" spans="1:6" hidden="1" x14ac:dyDescent="0.3">
      <c r="A7677">
        <f>IF(IFERROR(_xlfn.NUMBERVALUE(RIGHT(D7677,2))=C7677-2000,TRUE),1,0)*_xlfn.IFNA(VLOOKUP(LEFT(RIGHT(D7677,LEN(D7677)-6),LEN(RIGHT(D7677,LEN(D7677)-6))-3),'Filter Fuel'!$A$3:$I$29,HLOOKUP(LEFT(D7677,6),'Filter Fuel'!$B$1:$I$2,2,FALSE),FALSE),1)*IF(F7677=0,0,1)</f>
        <v>0</v>
      </c>
      <c r="B7677" t="s">
        <v>2</v>
      </c>
      <c r="C7677">
        <f t="shared" si="228"/>
        <v>2045</v>
      </c>
      <c r="D7677" t="str">
        <f t="shared" si="229"/>
        <v>INDBDGELCIMP47</v>
      </c>
      <c r="E7677" t="str">
        <f>VLOOKUP(D7677,'NZ40-POPT_tech_groups'!A:B,2,FALSE)</f>
        <v>NZ40-ENE-1-INDBDG</v>
      </c>
      <c r="F7677" s="3">
        <f>_xlfn.IFNA(_xlfn.IFNA(VLOOKUP(D7677,'Energy Share'!B:D,3,FALSE),VLOOKUP(LEFT(D7677,LEN(D7677)-2),'Energy Share'!B:D,3,FALSE)),0)*HLOOKUP(C7677,'Energy Share'!$I$2:$AL$3,2,FALSE)*VLOOKUP(LEFT(D7677,6),'Energy Share'!$I$6:$J$14,2,FALSE)</f>
        <v>0</v>
      </c>
    </row>
    <row r="7678" spans="1:6" hidden="1" x14ac:dyDescent="0.3">
      <c r="A7678">
        <f>IF(IFERROR(_xlfn.NUMBERVALUE(RIGHT(D7678,2))=C7678-2000,TRUE),1,0)*_xlfn.IFNA(VLOOKUP(LEFT(RIGHT(D7678,LEN(D7678)-6),LEN(RIGHT(D7678,LEN(D7678)-6))-3),'Filter Fuel'!$A$3:$I$29,HLOOKUP(LEFT(D7678,6),'Filter Fuel'!$B$1:$I$2,2,FALSE),FALSE),1)*IF(F7678=0,0,1)</f>
        <v>0</v>
      </c>
      <c r="B7678" t="s">
        <v>2</v>
      </c>
      <c r="C7678">
        <f t="shared" si="228"/>
        <v>2045</v>
      </c>
      <c r="D7678" t="str">
        <f t="shared" si="229"/>
        <v>INDBDGELCIMP48</v>
      </c>
      <c r="E7678" t="str">
        <f>VLOOKUP(D7678,'NZ40-POPT_tech_groups'!A:B,2,FALSE)</f>
        <v>NZ40-ENE-1-INDBDG</v>
      </c>
      <c r="F7678" s="3">
        <f>_xlfn.IFNA(_xlfn.IFNA(VLOOKUP(D7678,'Energy Share'!B:D,3,FALSE),VLOOKUP(LEFT(D7678,LEN(D7678)-2),'Energy Share'!B:D,3,FALSE)),0)*HLOOKUP(C7678,'Energy Share'!$I$2:$AL$3,2,FALSE)*VLOOKUP(LEFT(D7678,6),'Energy Share'!$I$6:$J$14,2,FALSE)</f>
        <v>0</v>
      </c>
    </row>
    <row r="7679" spans="1:6" hidden="1" x14ac:dyDescent="0.3">
      <c r="A7679">
        <f>IF(IFERROR(_xlfn.NUMBERVALUE(RIGHT(D7679,2))=C7679-2000,TRUE),1,0)*_xlfn.IFNA(VLOOKUP(LEFT(RIGHT(D7679,LEN(D7679)-6),LEN(RIGHT(D7679,LEN(D7679)-6))-3),'Filter Fuel'!$A$3:$I$29,HLOOKUP(LEFT(D7679,6),'Filter Fuel'!$B$1:$I$2,2,FALSE),FALSE),1)*IF(F7679=0,0,1)</f>
        <v>0</v>
      </c>
      <c r="B7679" t="s">
        <v>2</v>
      </c>
      <c r="C7679">
        <f t="shared" si="228"/>
        <v>2045</v>
      </c>
      <c r="D7679" t="str">
        <f t="shared" si="229"/>
        <v>INDBDGELCIMP49</v>
      </c>
      <c r="E7679" t="str">
        <f>VLOOKUP(D7679,'NZ40-POPT_tech_groups'!A:B,2,FALSE)</f>
        <v>NZ40-ENE-1-INDBDG</v>
      </c>
      <c r="F7679" s="3">
        <f>_xlfn.IFNA(_xlfn.IFNA(VLOOKUP(D7679,'Energy Share'!B:D,3,FALSE),VLOOKUP(LEFT(D7679,LEN(D7679)-2),'Energy Share'!B:D,3,FALSE)),0)*HLOOKUP(C7679,'Energy Share'!$I$2:$AL$3,2,FALSE)*VLOOKUP(LEFT(D7679,6),'Energy Share'!$I$6:$J$14,2,FALSE)</f>
        <v>0</v>
      </c>
    </row>
    <row r="7680" spans="1:6" hidden="1" x14ac:dyDescent="0.3">
      <c r="A7680">
        <f>IF(IFERROR(_xlfn.NUMBERVALUE(RIGHT(D7680,2))=C7680-2000,TRUE),1,0)*_xlfn.IFNA(VLOOKUP(LEFT(RIGHT(D7680,LEN(D7680)-6),LEN(RIGHT(D7680,LEN(D7680)-6))-3),'Filter Fuel'!$A$3:$I$29,HLOOKUP(LEFT(D7680,6),'Filter Fuel'!$B$1:$I$2,2,FALSE),FALSE),1)*IF(F7680=0,0,1)</f>
        <v>0</v>
      </c>
      <c r="B7680" t="s">
        <v>2</v>
      </c>
      <c r="C7680">
        <f t="shared" si="228"/>
        <v>2045</v>
      </c>
      <c r="D7680" t="str">
        <f t="shared" si="229"/>
        <v>INDBDGELCIMP50</v>
      </c>
      <c r="E7680" t="str">
        <f>VLOOKUP(D7680,'NZ40-POPT_tech_groups'!A:B,2,FALSE)</f>
        <v>NZ40-ENE-1-INDBDG</v>
      </c>
      <c r="F7680" s="3">
        <f>_xlfn.IFNA(_xlfn.IFNA(VLOOKUP(D7680,'Energy Share'!B:D,3,FALSE),VLOOKUP(LEFT(D7680,LEN(D7680)-2),'Energy Share'!B:D,3,FALSE)),0)*HLOOKUP(C7680,'Energy Share'!$I$2:$AL$3,2,FALSE)*VLOOKUP(LEFT(D7680,6),'Energy Share'!$I$6:$J$14,2,FALSE)</f>
        <v>0</v>
      </c>
    </row>
    <row r="7681" spans="1:6" hidden="1" x14ac:dyDescent="0.3">
      <c r="A7681">
        <f>IF(IFERROR(_xlfn.NUMBERVALUE(RIGHT(D7681,2))=C7681-2000,TRUE),1,0)*_xlfn.IFNA(VLOOKUP(LEFT(RIGHT(D7681,LEN(D7681)-6),LEN(RIGHT(D7681,LEN(D7681)-6))-3),'Filter Fuel'!$A$3:$I$29,HLOOKUP(LEFT(D7681,6),'Filter Fuel'!$B$1:$I$2,2,FALSE),FALSE),1)*IF(F7681=0,0,1)</f>
        <v>0</v>
      </c>
      <c r="B7681" t="s">
        <v>2</v>
      </c>
      <c r="C7681">
        <f t="shared" si="228"/>
        <v>2045</v>
      </c>
      <c r="D7681" t="str">
        <f t="shared" si="229"/>
        <v>PASTRAELCIMP16</v>
      </c>
      <c r="E7681" t="str">
        <f>VLOOKUP(D7681,'NZ40-POPT_tech_groups'!A:B,2,FALSE)</f>
        <v>NZ40-ENE-1-PASTRA</v>
      </c>
      <c r="F7681" s="3">
        <f>_xlfn.IFNA(_xlfn.IFNA(VLOOKUP(D7681,'Energy Share'!B:D,3,FALSE),VLOOKUP(LEFT(D7681,LEN(D7681)-2),'Energy Share'!B:D,3,FALSE)),0)*HLOOKUP(C7681,'Energy Share'!$I$2:$AL$3,2,FALSE)*VLOOKUP(LEFT(D7681,6),'Energy Share'!$I$6:$J$14,2,FALSE)</f>
        <v>0</v>
      </c>
    </row>
    <row r="7682" spans="1:6" hidden="1" x14ac:dyDescent="0.3">
      <c r="A7682">
        <f>IF(IFERROR(_xlfn.NUMBERVALUE(RIGHT(D7682,2))=C7682-2000,TRUE),1,0)*_xlfn.IFNA(VLOOKUP(LEFT(RIGHT(D7682,LEN(D7682)-6),LEN(RIGHT(D7682,LEN(D7682)-6))-3),'Filter Fuel'!$A$3:$I$29,HLOOKUP(LEFT(D7682,6),'Filter Fuel'!$B$1:$I$2,2,FALSE),FALSE),1)*IF(F7682=0,0,1)</f>
        <v>0</v>
      </c>
      <c r="B7682" t="s">
        <v>2</v>
      </c>
      <c r="C7682">
        <f t="shared" si="228"/>
        <v>2045</v>
      </c>
      <c r="D7682" t="str">
        <f t="shared" si="229"/>
        <v>PASTRAELCIMP17</v>
      </c>
      <c r="E7682" t="str">
        <f>VLOOKUP(D7682,'NZ40-POPT_tech_groups'!A:B,2,FALSE)</f>
        <v>NZ40-ENE-1-PASTRA</v>
      </c>
      <c r="F7682" s="3">
        <f>_xlfn.IFNA(_xlfn.IFNA(VLOOKUP(D7682,'Energy Share'!B:D,3,FALSE),VLOOKUP(LEFT(D7682,LEN(D7682)-2),'Energy Share'!B:D,3,FALSE)),0)*HLOOKUP(C7682,'Energy Share'!$I$2:$AL$3,2,FALSE)*VLOOKUP(LEFT(D7682,6),'Energy Share'!$I$6:$J$14,2,FALSE)</f>
        <v>0</v>
      </c>
    </row>
    <row r="7683" spans="1:6" hidden="1" x14ac:dyDescent="0.3">
      <c r="A7683">
        <f>IF(IFERROR(_xlfn.NUMBERVALUE(RIGHT(D7683,2))=C7683-2000,TRUE),1,0)*_xlfn.IFNA(VLOOKUP(LEFT(RIGHT(D7683,LEN(D7683)-6),LEN(RIGHT(D7683,LEN(D7683)-6))-3),'Filter Fuel'!$A$3:$I$29,HLOOKUP(LEFT(D7683,6),'Filter Fuel'!$B$1:$I$2,2,FALSE),FALSE),1)*IF(F7683=0,0,1)</f>
        <v>0</v>
      </c>
      <c r="B7683" t="s">
        <v>2</v>
      </c>
      <c r="C7683">
        <f t="shared" si="228"/>
        <v>2045</v>
      </c>
      <c r="D7683" t="str">
        <f t="shared" si="229"/>
        <v>PASTRAELCIMP18</v>
      </c>
      <c r="E7683" t="str">
        <f>VLOOKUP(D7683,'NZ40-POPT_tech_groups'!A:B,2,FALSE)</f>
        <v>NZ40-ENE-1-PASTRA</v>
      </c>
      <c r="F7683" s="3">
        <f>_xlfn.IFNA(_xlfn.IFNA(VLOOKUP(D7683,'Energy Share'!B:D,3,FALSE),VLOOKUP(LEFT(D7683,LEN(D7683)-2),'Energy Share'!B:D,3,FALSE)),0)*HLOOKUP(C7683,'Energy Share'!$I$2:$AL$3,2,FALSE)*VLOOKUP(LEFT(D7683,6),'Energy Share'!$I$6:$J$14,2,FALSE)</f>
        <v>0</v>
      </c>
    </row>
    <row r="7684" spans="1:6" hidden="1" x14ac:dyDescent="0.3">
      <c r="A7684">
        <f>IF(IFERROR(_xlfn.NUMBERVALUE(RIGHT(D7684,2))=C7684-2000,TRUE),1,0)*_xlfn.IFNA(VLOOKUP(LEFT(RIGHT(D7684,LEN(D7684)-6),LEN(RIGHT(D7684,LEN(D7684)-6))-3),'Filter Fuel'!$A$3:$I$29,HLOOKUP(LEFT(D7684,6),'Filter Fuel'!$B$1:$I$2,2,FALSE),FALSE),1)*IF(F7684=0,0,1)</f>
        <v>0</v>
      </c>
      <c r="B7684" t="s">
        <v>2</v>
      </c>
      <c r="C7684">
        <f t="shared" si="228"/>
        <v>2045</v>
      </c>
      <c r="D7684" t="str">
        <f t="shared" si="229"/>
        <v>PASTRAELCIMP19</v>
      </c>
      <c r="E7684" t="str">
        <f>VLOOKUP(D7684,'NZ40-POPT_tech_groups'!A:B,2,FALSE)</f>
        <v>NZ40-ENE-1-PASTRA</v>
      </c>
      <c r="F7684" s="3">
        <f>_xlfn.IFNA(_xlfn.IFNA(VLOOKUP(D7684,'Energy Share'!B:D,3,FALSE),VLOOKUP(LEFT(D7684,LEN(D7684)-2),'Energy Share'!B:D,3,FALSE)),0)*HLOOKUP(C7684,'Energy Share'!$I$2:$AL$3,2,FALSE)*VLOOKUP(LEFT(D7684,6),'Energy Share'!$I$6:$J$14,2,FALSE)</f>
        <v>0</v>
      </c>
    </row>
    <row r="7685" spans="1:6" hidden="1" x14ac:dyDescent="0.3">
      <c r="A7685">
        <f>IF(IFERROR(_xlfn.NUMBERVALUE(RIGHT(D7685,2))=C7685-2000,TRUE),1,0)*_xlfn.IFNA(VLOOKUP(LEFT(RIGHT(D7685,LEN(D7685)-6),LEN(RIGHT(D7685,LEN(D7685)-6))-3),'Filter Fuel'!$A$3:$I$29,HLOOKUP(LEFT(D7685,6),'Filter Fuel'!$B$1:$I$2,2,FALSE),FALSE),1)*IF(F7685=0,0,1)</f>
        <v>0</v>
      </c>
      <c r="B7685" t="s">
        <v>2</v>
      </c>
      <c r="C7685">
        <f t="shared" si="228"/>
        <v>2045</v>
      </c>
      <c r="D7685" t="str">
        <f t="shared" si="229"/>
        <v>PASTRAELCIMP20</v>
      </c>
      <c r="E7685" t="str">
        <f>VLOOKUP(D7685,'NZ40-POPT_tech_groups'!A:B,2,FALSE)</f>
        <v>NZ40-ENE-1-PASTRA</v>
      </c>
      <c r="F7685" s="3">
        <f>_xlfn.IFNA(_xlfn.IFNA(VLOOKUP(D7685,'Energy Share'!B:D,3,FALSE),VLOOKUP(LEFT(D7685,LEN(D7685)-2),'Energy Share'!B:D,3,FALSE)),0)*HLOOKUP(C7685,'Energy Share'!$I$2:$AL$3,2,FALSE)*VLOOKUP(LEFT(D7685,6),'Energy Share'!$I$6:$J$14,2,FALSE)</f>
        <v>0</v>
      </c>
    </row>
    <row r="7686" spans="1:6" hidden="1" x14ac:dyDescent="0.3">
      <c r="A7686">
        <f>IF(IFERROR(_xlfn.NUMBERVALUE(RIGHT(D7686,2))=C7686-2000,TRUE),1,0)*_xlfn.IFNA(VLOOKUP(LEFT(RIGHT(D7686,LEN(D7686)-6),LEN(RIGHT(D7686,LEN(D7686)-6))-3),'Filter Fuel'!$A$3:$I$29,HLOOKUP(LEFT(D7686,6),'Filter Fuel'!$B$1:$I$2,2,FALSE),FALSE),1)*IF(F7686=0,0,1)</f>
        <v>0</v>
      </c>
      <c r="B7686" t="s">
        <v>2</v>
      </c>
      <c r="C7686">
        <f t="shared" si="228"/>
        <v>2045</v>
      </c>
      <c r="D7686" t="str">
        <f t="shared" si="229"/>
        <v>PASTRAELCIMP21</v>
      </c>
      <c r="E7686" t="str">
        <f>VLOOKUP(D7686,'NZ40-POPT_tech_groups'!A:B,2,FALSE)</f>
        <v>NZ40-ENE-1-PASTRA</v>
      </c>
      <c r="F7686" s="3">
        <f>_xlfn.IFNA(_xlfn.IFNA(VLOOKUP(D7686,'Energy Share'!B:D,3,FALSE),VLOOKUP(LEFT(D7686,LEN(D7686)-2),'Energy Share'!B:D,3,FALSE)),0)*HLOOKUP(C7686,'Energy Share'!$I$2:$AL$3,2,FALSE)*VLOOKUP(LEFT(D7686,6),'Energy Share'!$I$6:$J$14,2,FALSE)</f>
        <v>0</v>
      </c>
    </row>
    <row r="7687" spans="1:6" hidden="1" x14ac:dyDescent="0.3">
      <c r="A7687">
        <f>IF(IFERROR(_xlfn.NUMBERVALUE(RIGHT(D7687,2))=C7687-2000,TRUE),1,0)*_xlfn.IFNA(VLOOKUP(LEFT(RIGHT(D7687,LEN(D7687)-6),LEN(RIGHT(D7687,LEN(D7687)-6))-3),'Filter Fuel'!$A$3:$I$29,HLOOKUP(LEFT(D7687,6),'Filter Fuel'!$B$1:$I$2,2,FALSE),FALSE),1)*IF(F7687=0,0,1)</f>
        <v>0</v>
      </c>
      <c r="B7687" t="s">
        <v>2</v>
      </c>
      <c r="C7687">
        <f t="shared" si="228"/>
        <v>2045</v>
      </c>
      <c r="D7687" t="str">
        <f t="shared" si="229"/>
        <v>PASTRAELCIMP22</v>
      </c>
      <c r="E7687" t="str">
        <f>VLOOKUP(D7687,'NZ40-POPT_tech_groups'!A:B,2,FALSE)</f>
        <v>NZ40-ENE-1-PASTRA</v>
      </c>
      <c r="F7687" s="3">
        <f>_xlfn.IFNA(_xlfn.IFNA(VLOOKUP(D7687,'Energy Share'!B:D,3,FALSE),VLOOKUP(LEFT(D7687,LEN(D7687)-2),'Energy Share'!B:D,3,FALSE)),0)*HLOOKUP(C7687,'Energy Share'!$I$2:$AL$3,2,FALSE)*VLOOKUP(LEFT(D7687,6),'Energy Share'!$I$6:$J$14,2,FALSE)</f>
        <v>0</v>
      </c>
    </row>
    <row r="7688" spans="1:6" hidden="1" x14ac:dyDescent="0.3">
      <c r="A7688">
        <f>IF(IFERROR(_xlfn.NUMBERVALUE(RIGHT(D7688,2))=C7688-2000,TRUE),1,0)*_xlfn.IFNA(VLOOKUP(LEFT(RIGHT(D7688,LEN(D7688)-6),LEN(RIGHT(D7688,LEN(D7688)-6))-3),'Filter Fuel'!$A$3:$I$29,HLOOKUP(LEFT(D7688,6),'Filter Fuel'!$B$1:$I$2,2,FALSE),FALSE),1)*IF(F7688=0,0,1)</f>
        <v>0</v>
      </c>
      <c r="B7688" t="s">
        <v>2</v>
      </c>
      <c r="C7688">
        <f t="shared" si="228"/>
        <v>2045</v>
      </c>
      <c r="D7688" t="str">
        <f t="shared" si="229"/>
        <v>PASTRAELCIMP23</v>
      </c>
      <c r="E7688" t="str">
        <f>VLOOKUP(D7688,'NZ40-POPT_tech_groups'!A:B,2,FALSE)</f>
        <v>NZ40-ENE-1-PASTRA</v>
      </c>
      <c r="F7688" s="3">
        <f>_xlfn.IFNA(_xlfn.IFNA(VLOOKUP(D7688,'Energy Share'!B:D,3,FALSE),VLOOKUP(LEFT(D7688,LEN(D7688)-2),'Energy Share'!B:D,3,FALSE)),0)*HLOOKUP(C7688,'Energy Share'!$I$2:$AL$3,2,FALSE)*VLOOKUP(LEFT(D7688,6),'Energy Share'!$I$6:$J$14,2,FALSE)</f>
        <v>0</v>
      </c>
    </row>
    <row r="7689" spans="1:6" hidden="1" x14ac:dyDescent="0.3">
      <c r="A7689">
        <f>IF(IFERROR(_xlfn.NUMBERVALUE(RIGHT(D7689,2))=C7689-2000,TRUE),1,0)*_xlfn.IFNA(VLOOKUP(LEFT(RIGHT(D7689,LEN(D7689)-6),LEN(RIGHT(D7689,LEN(D7689)-6))-3),'Filter Fuel'!$A$3:$I$29,HLOOKUP(LEFT(D7689,6),'Filter Fuel'!$B$1:$I$2,2,FALSE),FALSE),1)*IF(F7689=0,0,1)</f>
        <v>0</v>
      </c>
      <c r="B7689" t="s">
        <v>2</v>
      </c>
      <c r="C7689">
        <f t="shared" si="228"/>
        <v>2045</v>
      </c>
      <c r="D7689" t="str">
        <f t="shared" si="229"/>
        <v>PASTRAELCIMP24</v>
      </c>
      <c r="E7689" t="str">
        <f>VLOOKUP(D7689,'NZ40-POPT_tech_groups'!A:B,2,FALSE)</f>
        <v>NZ40-ENE-1-PASTRA</v>
      </c>
      <c r="F7689" s="3">
        <f>_xlfn.IFNA(_xlfn.IFNA(VLOOKUP(D7689,'Energy Share'!B:D,3,FALSE),VLOOKUP(LEFT(D7689,LEN(D7689)-2),'Energy Share'!B:D,3,FALSE)),0)*HLOOKUP(C7689,'Energy Share'!$I$2:$AL$3,2,FALSE)*VLOOKUP(LEFT(D7689,6),'Energy Share'!$I$6:$J$14,2,FALSE)</f>
        <v>0</v>
      </c>
    </row>
    <row r="7690" spans="1:6" hidden="1" x14ac:dyDescent="0.3">
      <c r="A7690">
        <f>IF(IFERROR(_xlfn.NUMBERVALUE(RIGHT(D7690,2))=C7690-2000,TRUE),1,0)*_xlfn.IFNA(VLOOKUP(LEFT(RIGHT(D7690,LEN(D7690)-6),LEN(RIGHT(D7690,LEN(D7690)-6))-3),'Filter Fuel'!$A$3:$I$29,HLOOKUP(LEFT(D7690,6),'Filter Fuel'!$B$1:$I$2,2,FALSE),FALSE),1)*IF(F7690=0,0,1)</f>
        <v>0</v>
      </c>
      <c r="B7690" t="s">
        <v>2</v>
      </c>
      <c r="C7690">
        <f t="shared" si="228"/>
        <v>2045</v>
      </c>
      <c r="D7690" t="str">
        <f t="shared" si="229"/>
        <v>PASTRAELCIMP25</v>
      </c>
      <c r="E7690" t="str">
        <f>VLOOKUP(D7690,'NZ40-POPT_tech_groups'!A:B,2,FALSE)</f>
        <v>NZ40-ENE-1-PASTRA</v>
      </c>
      <c r="F7690" s="3">
        <f>_xlfn.IFNA(_xlfn.IFNA(VLOOKUP(D7690,'Energy Share'!B:D,3,FALSE),VLOOKUP(LEFT(D7690,LEN(D7690)-2),'Energy Share'!B:D,3,FALSE)),0)*HLOOKUP(C7690,'Energy Share'!$I$2:$AL$3,2,FALSE)*VLOOKUP(LEFT(D7690,6),'Energy Share'!$I$6:$J$14,2,FALSE)</f>
        <v>0</v>
      </c>
    </row>
    <row r="7691" spans="1:6" hidden="1" x14ac:dyDescent="0.3">
      <c r="A7691">
        <f>IF(IFERROR(_xlfn.NUMBERVALUE(RIGHT(D7691,2))=C7691-2000,TRUE),1,0)*_xlfn.IFNA(VLOOKUP(LEFT(RIGHT(D7691,LEN(D7691)-6),LEN(RIGHT(D7691,LEN(D7691)-6))-3),'Filter Fuel'!$A$3:$I$29,HLOOKUP(LEFT(D7691,6),'Filter Fuel'!$B$1:$I$2,2,FALSE),FALSE),1)*IF(F7691=0,0,1)</f>
        <v>0</v>
      </c>
      <c r="B7691" t="s">
        <v>2</v>
      </c>
      <c r="C7691">
        <f t="shared" si="228"/>
        <v>2045</v>
      </c>
      <c r="D7691" t="str">
        <f t="shared" si="229"/>
        <v>PASTRAELCIMP26</v>
      </c>
      <c r="E7691" t="str">
        <f>VLOOKUP(D7691,'NZ40-POPT_tech_groups'!A:B,2,FALSE)</f>
        <v>NZ40-ENE-1-PASTRA</v>
      </c>
      <c r="F7691" s="3">
        <f>_xlfn.IFNA(_xlfn.IFNA(VLOOKUP(D7691,'Energy Share'!B:D,3,FALSE),VLOOKUP(LEFT(D7691,LEN(D7691)-2),'Energy Share'!B:D,3,FALSE)),0)*HLOOKUP(C7691,'Energy Share'!$I$2:$AL$3,2,FALSE)*VLOOKUP(LEFT(D7691,6),'Energy Share'!$I$6:$J$14,2,FALSE)</f>
        <v>0</v>
      </c>
    </row>
    <row r="7692" spans="1:6" hidden="1" x14ac:dyDescent="0.3">
      <c r="A7692">
        <f>IF(IFERROR(_xlfn.NUMBERVALUE(RIGHT(D7692,2))=C7692-2000,TRUE),1,0)*_xlfn.IFNA(VLOOKUP(LEFT(RIGHT(D7692,LEN(D7692)-6),LEN(RIGHT(D7692,LEN(D7692)-6))-3),'Filter Fuel'!$A$3:$I$29,HLOOKUP(LEFT(D7692,6),'Filter Fuel'!$B$1:$I$2,2,FALSE),FALSE),1)*IF(F7692=0,0,1)</f>
        <v>0</v>
      </c>
      <c r="B7692" t="s">
        <v>2</v>
      </c>
      <c r="C7692">
        <f t="shared" si="228"/>
        <v>2045</v>
      </c>
      <c r="D7692" t="str">
        <f t="shared" si="229"/>
        <v>PASTRAELCIMP27</v>
      </c>
      <c r="E7692" t="str">
        <f>VLOOKUP(D7692,'NZ40-POPT_tech_groups'!A:B,2,FALSE)</f>
        <v>NZ40-ENE-1-PASTRA</v>
      </c>
      <c r="F7692" s="3">
        <f>_xlfn.IFNA(_xlfn.IFNA(VLOOKUP(D7692,'Energy Share'!B:D,3,FALSE),VLOOKUP(LEFT(D7692,LEN(D7692)-2),'Energy Share'!B:D,3,FALSE)),0)*HLOOKUP(C7692,'Energy Share'!$I$2:$AL$3,2,FALSE)*VLOOKUP(LEFT(D7692,6),'Energy Share'!$I$6:$J$14,2,FALSE)</f>
        <v>0</v>
      </c>
    </row>
    <row r="7693" spans="1:6" hidden="1" x14ac:dyDescent="0.3">
      <c r="A7693">
        <f>IF(IFERROR(_xlfn.NUMBERVALUE(RIGHT(D7693,2))=C7693-2000,TRUE),1,0)*_xlfn.IFNA(VLOOKUP(LEFT(RIGHT(D7693,LEN(D7693)-6),LEN(RIGHT(D7693,LEN(D7693)-6))-3),'Filter Fuel'!$A$3:$I$29,HLOOKUP(LEFT(D7693,6),'Filter Fuel'!$B$1:$I$2,2,FALSE),FALSE),1)*IF(F7693=0,0,1)</f>
        <v>0</v>
      </c>
      <c r="B7693" t="s">
        <v>2</v>
      </c>
      <c r="C7693">
        <f t="shared" si="228"/>
        <v>2045</v>
      </c>
      <c r="D7693" t="str">
        <f t="shared" si="229"/>
        <v>PASTRAELCIMP28</v>
      </c>
      <c r="E7693" t="str">
        <f>VLOOKUP(D7693,'NZ40-POPT_tech_groups'!A:B,2,FALSE)</f>
        <v>NZ40-ENE-1-PASTRA</v>
      </c>
      <c r="F7693" s="3">
        <f>_xlfn.IFNA(_xlfn.IFNA(VLOOKUP(D7693,'Energy Share'!B:D,3,FALSE),VLOOKUP(LEFT(D7693,LEN(D7693)-2),'Energy Share'!B:D,3,FALSE)),0)*HLOOKUP(C7693,'Energy Share'!$I$2:$AL$3,2,FALSE)*VLOOKUP(LEFT(D7693,6),'Energy Share'!$I$6:$J$14,2,FALSE)</f>
        <v>0</v>
      </c>
    </row>
    <row r="7694" spans="1:6" hidden="1" x14ac:dyDescent="0.3">
      <c r="A7694">
        <f>IF(IFERROR(_xlfn.NUMBERVALUE(RIGHT(D7694,2))=C7694-2000,TRUE),1,0)*_xlfn.IFNA(VLOOKUP(LEFT(RIGHT(D7694,LEN(D7694)-6),LEN(RIGHT(D7694,LEN(D7694)-6))-3),'Filter Fuel'!$A$3:$I$29,HLOOKUP(LEFT(D7694,6),'Filter Fuel'!$B$1:$I$2,2,FALSE),FALSE),1)*IF(F7694=0,0,1)</f>
        <v>0</v>
      </c>
      <c r="B7694" t="s">
        <v>2</v>
      </c>
      <c r="C7694">
        <f t="shared" si="228"/>
        <v>2045</v>
      </c>
      <c r="D7694" t="str">
        <f t="shared" si="229"/>
        <v>PASTRAELCIMP29</v>
      </c>
      <c r="E7694" t="str">
        <f>VLOOKUP(D7694,'NZ40-POPT_tech_groups'!A:B,2,FALSE)</f>
        <v>NZ40-ENE-1-PASTRA</v>
      </c>
      <c r="F7694" s="3">
        <f>_xlfn.IFNA(_xlfn.IFNA(VLOOKUP(D7694,'Energy Share'!B:D,3,FALSE),VLOOKUP(LEFT(D7694,LEN(D7694)-2),'Energy Share'!B:D,3,FALSE)),0)*HLOOKUP(C7694,'Energy Share'!$I$2:$AL$3,2,FALSE)*VLOOKUP(LEFT(D7694,6),'Energy Share'!$I$6:$J$14,2,FALSE)</f>
        <v>0</v>
      </c>
    </row>
    <row r="7695" spans="1:6" hidden="1" x14ac:dyDescent="0.3">
      <c r="A7695">
        <f>IF(IFERROR(_xlfn.NUMBERVALUE(RIGHT(D7695,2))=C7695-2000,TRUE),1,0)*_xlfn.IFNA(VLOOKUP(LEFT(RIGHT(D7695,LEN(D7695)-6),LEN(RIGHT(D7695,LEN(D7695)-6))-3),'Filter Fuel'!$A$3:$I$29,HLOOKUP(LEFT(D7695,6),'Filter Fuel'!$B$1:$I$2,2,FALSE),FALSE),1)*IF(F7695=0,0,1)</f>
        <v>0</v>
      </c>
      <c r="B7695" t="s">
        <v>2</v>
      </c>
      <c r="C7695">
        <f t="shared" si="228"/>
        <v>2045</v>
      </c>
      <c r="D7695" t="str">
        <f t="shared" si="229"/>
        <v>PASTRAELCIMP30</v>
      </c>
      <c r="E7695" t="str">
        <f>VLOOKUP(D7695,'NZ40-POPT_tech_groups'!A:B,2,FALSE)</f>
        <v>NZ40-ENE-1-PASTRA</v>
      </c>
      <c r="F7695" s="3">
        <f>_xlfn.IFNA(_xlfn.IFNA(VLOOKUP(D7695,'Energy Share'!B:D,3,FALSE),VLOOKUP(LEFT(D7695,LEN(D7695)-2),'Energy Share'!B:D,3,FALSE)),0)*HLOOKUP(C7695,'Energy Share'!$I$2:$AL$3,2,FALSE)*VLOOKUP(LEFT(D7695,6),'Energy Share'!$I$6:$J$14,2,FALSE)</f>
        <v>0</v>
      </c>
    </row>
    <row r="7696" spans="1:6" hidden="1" x14ac:dyDescent="0.3">
      <c r="A7696">
        <f>IF(IFERROR(_xlfn.NUMBERVALUE(RIGHT(D7696,2))=C7696-2000,TRUE),1,0)*_xlfn.IFNA(VLOOKUP(LEFT(RIGHT(D7696,LEN(D7696)-6),LEN(RIGHT(D7696,LEN(D7696)-6))-3),'Filter Fuel'!$A$3:$I$29,HLOOKUP(LEFT(D7696,6),'Filter Fuel'!$B$1:$I$2,2,FALSE),FALSE),1)*IF(F7696=0,0,1)</f>
        <v>0</v>
      </c>
      <c r="B7696" t="s">
        <v>2</v>
      </c>
      <c r="C7696">
        <f t="shared" si="228"/>
        <v>2045</v>
      </c>
      <c r="D7696" t="str">
        <f t="shared" si="229"/>
        <v>PASTRAELCIMP31</v>
      </c>
      <c r="E7696" t="str">
        <f>VLOOKUP(D7696,'NZ40-POPT_tech_groups'!A:B,2,FALSE)</f>
        <v>NZ40-ENE-1-PASTRA</v>
      </c>
      <c r="F7696" s="3">
        <f>_xlfn.IFNA(_xlfn.IFNA(VLOOKUP(D7696,'Energy Share'!B:D,3,FALSE),VLOOKUP(LEFT(D7696,LEN(D7696)-2),'Energy Share'!B:D,3,FALSE)),0)*HLOOKUP(C7696,'Energy Share'!$I$2:$AL$3,2,FALSE)*VLOOKUP(LEFT(D7696,6),'Energy Share'!$I$6:$J$14,2,FALSE)</f>
        <v>0</v>
      </c>
    </row>
    <row r="7697" spans="1:6" hidden="1" x14ac:dyDescent="0.3">
      <c r="A7697">
        <f>IF(IFERROR(_xlfn.NUMBERVALUE(RIGHT(D7697,2))=C7697-2000,TRUE),1,0)*_xlfn.IFNA(VLOOKUP(LEFT(RIGHT(D7697,LEN(D7697)-6),LEN(RIGHT(D7697,LEN(D7697)-6))-3),'Filter Fuel'!$A$3:$I$29,HLOOKUP(LEFT(D7697,6),'Filter Fuel'!$B$1:$I$2,2,FALSE),FALSE),1)*IF(F7697=0,0,1)</f>
        <v>0</v>
      </c>
      <c r="B7697" t="s">
        <v>2</v>
      </c>
      <c r="C7697">
        <f t="shared" si="228"/>
        <v>2045</v>
      </c>
      <c r="D7697" t="str">
        <f t="shared" si="229"/>
        <v>PASTRAELCIMP32</v>
      </c>
      <c r="E7697" t="str">
        <f>VLOOKUP(D7697,'NZ40-POPT_tech_groups'!A:B,2,FALSE)</f>
        <v>NZ40-ENE-1-PASTRA</v>
      </c>
      <c r="F7697" s="3">
        <f>_xlfn.IFNA(_xlfn.IFNA(VLOOKUP(D7697,'Energy Share'!B:D,3,FALSE),VLOOKUP(LEFT(D7697,LEN(D7697)-2),'Energy Share'!B:D,3,FALSE)),0)*HLOOKUP(C7697,'Energy Share'!$I$2:$AL$3,2,FALSE)*VLOOKUP(LEFT(D7697,6),'Energy Share'!$I$6:$J$14,2,FALSE)</f>
        <v>0</v>
      </c>
    </row>
    <row r="7698" spans="1:6" hidden="1" x14ac:dyDescent="0.3">
      <c r="A7698">
        <f>IF(IFERROR(_xlfn.NUMBERVALUE(RIGHT(D7698,2))=C7698-2000,TRUE),1,0)*_xlfn.IFNA(VLOOKUP(LEFT(RIGHT(D7698,LEN(D7698)-6),LEN(RIGHT(D7698,LEN(D7698)-6))-3),'Filter Fuel'!$A$3:$I$29,HLOOKUP(LEFT(D7698,6),'Filter Fuel'!$B$1:$I$2,2,FALSE),FALSE),1)*IF(F7698=0,0,1)</f>
        <v>0</v>
      </c>
      <c r="B7698" t="s">
        <v>2</v>
      </c>
      <c r="C7698">
        <f t="shared" si="228"/>
        <v>2045</v>
      </c>
      <c r="D7698" t="str">
        <f t="shared" si="229"/>
        <v>PASTRAELCIMP33</v>
      </c>
      <c r="E7698" t="str">
        <f>VLOOKUP(D7698,'NZ40-POPT_tech_groups'!A:B,2,FALSE)</f>
        <v>NZ40-ENE-1-PASTRA</v>
      </c>
      <c r="F7698" s="3">
        <f>_xlfn.IFNA(_xlfn.IFNA(VLOOKUP(D7698,'Energy Share'!B:D,3,FALSE),VLOOKUP(LEFT(D7698,LEN(D7698)-2),'Energy Share'!B:D,3,FALSE)),0)*HLOOKUP(C7698,'Energy Share'!$I$2:$AL$3,2,FALSE)*VLOOKUP(LEFT(D7698,6),'Energy Share'!$I$6:$J$14,2,FALSE)</f>
        <v>0</v>
      </c>
    </row>
    <row r="7699" spans="1:6" hidden="1" x14ac:dyDescent="0.3">
      <c r="A7699">
        <f>IF(IFERROR(_xlfn.NUMBERVALUE(RIGHT(D7699,2))=C7699-2000,TRUE),1,0)*_xlfn.IFNA(VLOOKUP(LEFT(RIGHT(D7699,LEN(D7699)-6),LEN(RIGHT(D7699,LEN(D7699)-6))-3),'Filter Fuel'!$A$3:$I$29,HLOOKUP(LEFT(D7699,6),'Filter Fuel'!$B$1:$I$2,2,FALSE),FALSE),1)*IF(F7699=0,0,1)</f>
        <v>0</v>
      </c>
      <c r="B7699" t="s">
        <v>2</v>
      </c>
      <c r="C7699">
        <f t="shared" si="228"/>
        <v>2045</v>
      </c>
      <c r="D7699" t="str">
        <f t="shared" si="229"/>
        <v>PASTRAELCIMP34</v>
      </c>
      <c r="E7699" t="str">
        <f>VLOOKUP(D7699,'NZ40-POPT_tech_groups'!A:B,2,FALSE)</f>
        <v>NZ40-ENE-1-PASTRA</v>
      </c>
      <c r="F7699" s="3">
        <f>_xlfn.IFNA(_xlfn.IFNA(VLOOKUP(D7699,'Energy Share'!B:D,3,FALSE),VLOOKUP(LEFT(D7699,LEN(D7699)-2),'Energy Share'!B:D,3,FALSE)),0)*HLOOKUP(C7699,'Energy Share'!$I$2:$AL$3,2,FALSE)*VLOOKUP(LEFT(D7699,6),'Energy Share'!$I$6:$J$14,2,FALSE)</f>
        <v>0</v>
      </c>
    </row>
    <row r="7700" spans="1:6" hidden="1" x14ac:dyDescent="0.3">
      <c r="A7700">
        <f>IF(IFERROR(_xlfn.NUMBERVALUE(RIGHT(D7700,2))=C7700-2000,TRUE),1,0)*_xlfn.IFNA(VLOOKUP(LEFT(RIGHT(D7700,LEN(D7700)-6),LEN(RIGHT(D7700,LEN(D7700)-6))-3),'Filter Fuel'!$A$3:$I$29,HLOOKUP(LEFT(D7700,6),'Filter Fuel'!$B$1:$I$2,2,FALSE),FALSE),1)*IF(F7700=0,0,1)</f>
        <v>0</v>
      </c>
      <c r="B7700" t="s">
        <v>2</v>
      </c>
      <c r="C7700">
        <f t="shared" si="228"/>
        <v>2045</v>
      </c>
      <c r="D7700" t="str">
        <f t="shared" si="229"/>
        <v>PASTRAELCIMP35</v>
      </c>
      <c r="E7700" t="str">
        <f>VLOOKUP(D7700,'NZ40-POPT_tech_groups'!A:B,2,FALSE)</f>
        <v>NZ40-ENE-1-PASTRA</v>
      </c>
      <c r="F7700" s="3">
        <f>_xlfn.IFNA(_xlfn.IFNA(VLOOKUP(D7700,'Energy Share'!B:D,3,FALSE),VLOOKUP(LEFT(D7700,LEN(D7700)-2),'Energy Share'!B:D,3,FALSE)),0)*HLOOKUP(C7700,'Energy Share'!$I$2:$AL$3,2,FALSE)*VLOOKUP(LEFT(D7700,6),'Energy Share'!$I$6:$J$14,2,FALSE)</f>
        <v>0</v>
      </c>
    </row>
    <row r="7701" spans="1:6" hidden="1" x14ac:dyDescent="0.3">
      <c r="A7701">
        <f>IF(IFERROR(_xlfn.NUMBERVALUE(RIGHT(D7701,2))=C7701-2000,TRUE),1,0)*_xlfn.IFNA(VLOOKUP(LEFT(RIGHT(D7701,LEN(D7701)-6),LEN(RIGHT(D7701,LEN(D7701)-6))-3),'Filter Fuel'!$A$3:$I$29,HLOOKUP(LEFT(D7701,6),'Filter Fuel'!$B$1:$I$2,2,FALSE),FALSE),1)*IF(F7701=0,0,1)</f>
        <v>0</v>
      </c>
      <c r="B7701" t="s">
        <v>2</v>
      </c>
      <c r="C7701">
        <f t="shared" si="228"/>
        <v>2045</v>
      </c>
      <c r="D7701" t="str">
        <f t="shared" si="229"/>
        <v>PASTRAELCIMP36</v>
      </c>
      <c r="E7701" t="str">
        <f>VLOOKUP(D7701,'NZ40-POPT_tech_groups'!A:B,2,FALSE)</f>
        <v>NZ40-ENE-1-PASTRA</v>
      </c>
      <c r="F7701" s="3">
        <f>_xlfn.IFNA(_xlfn.IFNA(VLOOKUP(D7701,'Energy Share'!B:D,3,FALSE),VLOOKUP(LEFT(D7701,LEN(D7701)-2),'Energy Share'!B:D,3,FALSE)),0)*HLOOKUP(C7701,'Energy Share'!$I$2:$AL$3,2,FALSE)*VLOOKUP(LEFT(D7701,6),'Energy Share'!$I$6:$J$14,2,FALSE)</f>
        <v>0</v>
      </c>
    </row>
    <row r="7702" spans="1:6" hidden="1" x14ac:dyDescent="0.3">
      <c r="A7702">
        <f>IF(IFERROR(_xlfn.NUMBERVALUE(RIGHT(D7702,2))=C7702-2000,TRUE),1,0)*_xlfn.IFNA(VLOOKUP(LEFT(RIGHT(D7702,LEN(D7702)-6),LEN(RIGHT(D7702,LEN(D7702)-6))-3),'Filter Fuel'!$A$3:$I$29,HLOOKUP(LEFT(D7702,6),'Filter Fuel'!$B$1:$I$2,2,FALSE),FALSE),1)*IF(F7702=0,0,1)</f>
        <v>0</v>
      </c>
      <c r="B7702" t="s">
        <v>2</v>
      </c>
      <c r="C7702">
        <f t="shared" si="228"/>
        <v>2045</v>
      </c>
      <c r="D7702" t="str">
        <f t="shared" si="229"/>
        <v>PASTRAELCIMP37</v>
      </c>
      <c r="E7702" t="str">
        <f>VLOOKUP(D7702,'NZ40-POPT_tech_groups'!A:B,2,FALSE)</f>
        <v>NZ40-ENE-1-PASTRA</v>
      </c>
      <c r="F7702" s="3">
        <f>_xlfn.IFNA(_xlfn.IFNA(VLOOKUP(D7702,'Energy Share'!B:D,3,FALSE),VLOOKUP(LEFT(D7702,LEN(D7702)-2),'Energy Share'!B:D,3,FALSE)),0)*HLOOKUP(C7702,'Energy Share'!$I$2:$AL$3,2,FALSE)*VLOOKUP(LEFT(D7702,6),'Energy Share'!$I$6:$J$14,2,FALSE)</f>
        <v>0</v>
      </c>
    </row>
    <row r="7703" spans="1:6" hidden="1" x14ac:dyDescent="0.3">
      <c r="A7703">
        <f>IF(IFERROR(_xlfn.NUMBERVALUE(RIGHT(D7703,2))=C7703-2000,TRUE),1,0)*_xlfn.IFNA(VLOOKUP(LEFT(RIGHT(D7703,LEN(D7703)-6),LEN(RIGHT(D7703,LEN(D7703)-6))-3),'Filter Fuel'!$A$3:$I$29,HLOOKUP(LEFT(D7703,6),'Filter Fuel'!$B$1:$I$2,2,FALSE),FALSE),1)*IF(F7703=0,0,1)</f>
        <v>0</v>
      </c>
      <c r="B7703" t="s">
        <v>2</v>
      </c>
      <c r="C7703">
        <f t="shared" si="228"/>
        <v>2045</v>
      </c>
      <c r="D7703" t="str">
        <f t="shared" si="229"/>
        <v>PASTRAELCIMP38</v>
      </c>
      <c r="E7703" t="str">
        <f>VLOOKUP(D7703,'NZ40-POPT_tech_groups'!A:B,2,FALSE)</f>
        <v>NZ40-ENE-1-PASTRA</v>
      </c>
      <c r="F7703" s="3">
        <f>_xlfn.IFNA(_xlfn.IFNA(VLOOKUP(D7703,'Energy Share'!B:D,3,FALSE),VLOOKUP(LEFT(D7703,LEN(D7703)-2),'Energy Share'!B:D,3,FALSE)),0)*HLOOKUP(C7703,'Energy Share'!$I$2:$AL$3,2,FALSE)*VLOOKUP(LEFT(D7703,6),'Energy Share'!$I$6:$J$14,2,FALSE)</f>
        <v>0</v>
      </c>
    </row>
    <row r="7704" spans="1:6" hidden="1" x14ac:dyDescent="0.3">
      <c r="A7704">
        <f>IF(IFERROR(_xlfn.NUMBERVALUE(RIGHT(D7704,2))=C7704-2000,TRUE),1,0)*_xlfn.IFNA(VLOOKUP(LEFT(RIGHT(D7704,LEN(D7704)-6),LEN(RIGHT(D7704,LEN(D7704)-6))-3),'Filter Fuel'!$A$3:$I$29,HLOOKUP(LEFT(D7704,6),'Filter Fuel'!$B$1:$I$2,2,FALSE),FALSE),1)*IF(F7704=0,0,1)</f>
        <v>0</v>
      </c>
      <c r="B7704" t="s">
        <v>2</v>
      </c>
      <c r="C7704">
        <f t="shared" si="228"/>
        <v>2045</v>
      </c>
      <c r="D7704" t="str">
        <f t="shared" si="229"/>
        <v>PASTRAELCIMP39</v>
      </c>
      <c r="E7704" t="str">
        <f>VLOOKUP(D7704,'NZ40-POPT_tech_groups'!A:B,2,FALSE)</f>
        <v>NZ40-ENE-1-PASTRA</v>
      </c>
      <c r="F7704" s="3">
        <f>_xlfn.IFNA(_xlfn.IFNA(VLOOKUP(D7704,'Energy Share'!B:D,3,FALSE),VLOOKUP(LEFT(D7704,LEN(D7704)-2),'Energy Share'!B:D,3,FALSE)),0)*HLOOKUP(C7704,'Energy Share'!$I$2:$AL$3,2,FALSE)*VLOOKUP(LEFT(D7704,6),'Energy Share'!$I$6:$J$14,2,FALSE)</f>
        <v>0</v>
      </c>
    </row>
    <row r="7705" spans="1:6" hidden="1" x14ac:dyDescent="0.3">
      <c r="A7705">
        <f>IF(IFERROR(_xlfn.NUMBERVALUE(RIGHT(D7705,2))=C7705-2000,TRUE),1,0)*_xlfn.IFNA(VLOOKUP(LEFT(RIGHT(D7705,LEN(D7705)-6),LEN(RIGHT(D7705,LEN(D7705)-6))-3),'Filter Fuel'!$A$3:$I$29,HLOOKUP(LEFT(D7705,6),'Filter Fuel'!$B$1:$I$2,2,FALSE),FALSE),1)*IF(F7705=0,0,1)</f>
        <v>0</v>
      </c>
      <c r="B7705" t="s">
        <v>2</v>
      </c>
      <c r="C7705">
        <f t="shared" ref="C7705:C7768" si="230">C7362+1</f>
        <v>2045</v>
      </c>
      <c r="D7705" t="str">
        <f t="shared" ref="D7705:D7768" si="231">D7362</f>
        <v>PASTRAELCIMP40</v>
      </c>
      <c r="E7705" t="str">
        <f>VLOOKUP(D7705,'NZ40-POPT_tech_groups'!A:B,2,FALSE)</f>
        <v>NZ40-ENE-1-PASTRA</v>
      </c>
      <c r="F7705" s="3">
        <f>_xlfn.IFNA(_xlfn.IFNA(VLOOKUP(D7705,'Energy Share'!B:D,3,FALSE),VLOOKUP(LEFT(D7705,LEN(D7705)-2),'Energy Share'!B:D,3,FALSE)),0)*HLOOKUP(C7705,'Energy Share'!$I$2:$AL$3,2,FALSE)*VLOOKUP(LEFT(D7705,6),'Energy Share'!$I$6:$J$14,2,FALSE)</f>
        <v>0</v>
      </c>
    </row>
    <row r="7706" spans="1:6" hidden="1" x14ac:dyDescent="0.3">
      <c r="A7706">
        <f>IF(IFERROR(_xlfn.NUMBERVALUE(RIGHT(D7706,2))=C7706-2000,TRUE),1,0)*_xlfn.IFNA(VLOOKUP(LEFT(RIGHT(D7706,LEN(D7706)-6),LEN(RIGHT(D7706,LEN(D7706)-6))-3),'Filter Fuel'!$A$3:$I$29,HLOOKUP(LEFT(D7706,6),'Filter Fuel'!$B$1:$I$2,2,FALSE),FALSE),1)*IF(F7706=0,0,1)</f>
        <v>0</v>
      </c>
      <c r="B7706" t="s">
        <v>2</v>
      </c>
      <c r="C7706">
        <f t="shared" si="230"/>
        <v>2045</v>
      </c>
      <c r="D7706" t="str">
        <f t="shared" si="231"/>
        <v>PASTRAELCIMP41</v>
      </c>
      <c r="E7706" t="str">
        <f>VLOOKUP(D7706,'NZ40-POPT_tech_groups'!A:B,2,FALSE)</f>
        <v>NZ40-ENE-1-PASTRA</v>
      </c>
      <c r="F7706" s="3">
        <f>_xlfn.IFNA(_xlfn.IFNA(VLOOKUP(D7706,'Energy Share'!B:D,3,FALSE),VLOOKUP(LEFT(D7706,LEN(D7706)-2),'Energy Share'!B:D,3,FALSE)),0)*HLOOKUP(C7706,'Energy Share'!$I$2:$AL$3,2,FALSE)*VLOOKUP(LEFT(D7706,6),'Energy Share'!$I$6:$J$14,2,FALSE)</f>
        <v>0</v>
      </c>
    </row>
    <row r="7707" spans="1:6" hidden="1" x14ac:dyDescent="0.3">
      <c r="A7707">
        <f>IF(IFERROR(_xlfn.NUMBERVALUE(RIGHT(D7707,2))=C7707-2000,TRUE),1,0)*_xlfn.IFNA(VLOOKUP(LEFT(RIGHT(D7707,LEN(D7707)-6),LEN(RIGHT(D7707,LEN(D7707)-6))-3),'Filter Fuel'!$A$3:$I$29,HLOOKUP(LEFT(D7707,6),'Filter Fuel'!$B$1:$I$2,2,FALSE),FALSE),1)*IF(F7707=0,0,1)</f>
        <v>0</v>
      </c>
      <c r="B7707" t="s">
        <v>2</v>
      </c>
      <c r="C7707">
        <f t="shared" si="230"/>
        <v>2045</v>
      </c>
      <c r="D7707" t="str">
        <f t="shared" si="231"/>
        <v>PASTRAELCIMP42</v>
      </c>
      <c r="E7707" t="str">
        <f>VLOOKUP(D7707,'NZ40-POPT_tech_groups'!A:B,2,FALSE)</f>
        <v>NZ40-ENE-1-PASTRA</v>
      </c>
      <c r="F7707" s="3">
        <f>_xlfn.IFNA(_xlfn.IFNA(VLOOKUP(D7707,'Energy Share'!B:D,3,FALSE),VLOOKUP(LEFT(D7707,LEN(D7707)-2),'Energy Share'!B:D,3,FALSE)),0)*HLOOKUP(C7707,'Energy Share'!$I$2:$AL$3,2,FALSE)*VLOOKUP(LEFT(D7707,6),'Energy Share'!$I$6:$J$14,2,FALSE)</f>
        <v>0</v>
      </c>
    </row>
    <row r="7708" spans="1:6" hidden="1" x14ac:dyDescent="0.3">
      <c r="A7708">
        <f>IF(IFERROR(_xlfn.NUMBERVALUE(RIGHT(D7708,2))=C7708-2000,TRUE),1,0)*_xlfn.IFNA(VLOOKUP(LEFT(RIGHT(D7708,LEN(D7708)-6),LEN(RIGHT(D7708,LEN(D7708)-6))-3),'Filter Fuel'!$A$3:$I$29,HLOOKUP(LEFT(D7708,6),'Filter Fuel'!$B$1:$I$2,2,FALSE),FALSE),1)*IF(F7708=0,0,1)</f>
        <v>0</v>
      </c>
      <c r="B7708" t="s">
        <v>2</v>
      </c>
      <c r="C7708">
        <f t="shared" si="230"/>
        <v>2045</v>
      </c>
      <c r="D7708" t="str">
        <f t="shared" si="231"/>
        <v>PASTRAELCIMP43</v>
      </c>
      <c r="E7708" t="str">
        <f>VLOOKUP(D7708,'NZ40-POPT_tech_groups'!A:B,2,FALSE)</f>
        <v>NZ40-ENE-1-PASTRA</v>
      </c>
      <c r="F7708" s="3">
        <f>_xlfn.IFNA(_xlfn.IFNA(VLOOKUP(D7708,'Energy Share'!B:D,3,FALSE),VLOOKUP(LEFT(D7708,LEN(D7708)-2),'Energy Share'!B:D,3,FALSE)),0)*HLOOKUP(C7708,'Energy Share'!$I$2:$AL$3,2,FALSE)*VLOOKUP(LEFT(D7708,6),'Energy Share'!$I$6:$J$14,2,FALSE)</f>
        <v>0</v>
      </c>
    </row>
    <row r="7709" spans="1:6" hidden="1" x14ac:dyDescent="0.3">
      <c r="A7709">
        <f>IF(IFERROR(_xlfn.NUMBERVALUE(RIGHT(D7709,2))=C7709-2000,TRUE),1,0)*_xlfn.IFNA(VLOOKUP(LEFT(RIGHT(D7709,LEN(D7709)-6),LEN(RIGHT(D7709,LEN(D7709)-6))-3),'Filter Fuel'!$A$3:$I$29,HLOOKUP(LEFT(D7709,6),'Filter Fuel'!$B$1:$I$2,2,FALSE),FALSE),1)*IF(F7709=0,0,1)</f>
        <v>0</v>
      </c>
      <c r="B7709" t="s">
        <v>2</v>
      </c>
      <c r="C7709">
        <f t="shared" si="230"/>
        <v>2045</v>
      </c>
      <c r="D7709" t="str">
        <f t="shared" si="231"/>
        <v>PASTRAELCIMP44</v>
      </c>
      <c r="E7709" t="str">
        <f>VLOOKUP(D7709,'NZ40-POPT_tech_groups'!A:B,2,FALSE)</f>
        <v>NZ40-ENE-1-PASTRA</v>
      </c>
      <c r="F7709" s="3">
        <f>_xlfn.IFNA(_xlfn.IFNA(VLOOKUP(D7709,'Energy Share'!B:D,3,FALSE),VLOOKUP(LEFT(D7709,LEN(D7709)-2),'Energy Share'!B:D,3,FALSE)),0)*HLOOKUP(C7709,'Energy Share'!$I$2:$AL$3,2,FALSE)*VLOOKUP(LEFT(D7709,6),'Energy Share'!$I$6:$J$14,2,FALSE)</f>
        <v>0</v>
      </c>
    </row>
    <row r="7710" spans="1:6" hidden="1" x14ac:dyDescent="0.3">
      <c r="A7710">
        <f>IF(IFERROR(_xlfn.NUMBERVALUE(RIGHT(D7710,2))=C7710-2000,TRUE),1,0)*_xlfn.IFNA(VLOOKUP(LEFT(RIGHT(D7710,LEN(D7710)-6),LEN(RIGHT(D7710,LEN(D7710)-6))-3),'Filter Fuel'!$A$3:$I$29,HLOOKUP(LEFT(D7710,6),'Filter Fuel'!$B$1:$I$2,2,FALSE),FALSE),1)*IF(F7710=0,0,1)</f>
        <v>0</v>
      </c>
      <c r="B7710" t="s">
        <v>2</v>
      </c>
      <c r="C7710">
        <f t="shared" si="230"/>
        <v>2045</v>
      </c>
      <c r="D7710" t="str">
        <f t="shared" si="231"/>
        <v>PASTRAELCIMP45</v>
      </c>
      <c r="E7710" t="str">
        <f>VLOOKUP(D7710,'NZ40-POPT_tech_groups'!A:B,2,FALSE)</f>
        <v>NZ40-ENE-1-PASTRA</v>
      </c>
      <c r="F7710" s="3">
        <f>_xlfn.IFNA(_xlfn.IFNA(VLOOKUP(D7710,'Energy Share'!B:D,3,FALSE),VLOOKUP(LEFT(D7710,LEN(D7710)-2),'Energy Share'!B:D,3,FALSE)),0)*HLOOKUP(C7710,'Energy Share'!$I$2:$AL$3,2,FALSE)*VLOOKUP(LEFT(D7710,6),'Energy Share'!$I$6:$J$14,2,FALSE)</f>
        <v>0</v>
      </c>
    </row>
    <row r="7711" spans="1:6" hidden="1" x14ac:dyDescent="0.3">
      <c r="A7711">
        <f>IF(IFERROR(_xlfn.NUMBERVALUE(RIGHT(D7711,2))=C7711-2000,TRUE),1,0)*_xlfn.IFNA(VLOOKUP(LEFT(RIGHT(D7711,LEN(D7711)-6),LEN(RIGHT(D7711,LEN(D7711)-6))-3),'Filter Fuel'!$A$3:$I$29,HLOOKUP(LEFT(D7711,6),'Filter Fuel'!$B$1:$I$2,2,FALSE),FALSE),1)*IF(F7711=0,0,1)</f>
        <v>0</v>
      </c>
      <c r="B7711" t="s">
        <v>2</v>
      </c>
      <c r="C7711">
        <f t="shared" si="230"/>
        <v>2045</v>
      </c>
      <c r="D7711" t="str">
        <f t="shared" si="231"/>
        <v>PASTRAELCIMP46</v>
      </c>
      <c r="E7711" t="str">
        <f>VLOOKUP(D7711,'NZ40-POPT_tech_groups'!A:B,2,FALSE)</f>
        <v>NZ40-ENE-1-PASTRA</v>
      </c>
      <c r="F7711" s="3">
        <f>_xlfn.IFNA(_xlfn.IFNA(VLOOKUP(D7711,'Energy Share'!B:D,3,FALSE),VLOOKUP(LEFT(D7711,LEN(D7711)-2),'Energy Share'!B:D,3,FALSE)),0)*HLOOKUP(C7711,'Energy Share'!$I$2:$AL$3,2,FALSE)*VLOOKUP(LEFT(D7711,6),'Energy Share'!$I$6:$J$14,2,FALSE)</f>
        <v>0</v>
      </c>
    </row>
    <row r="7712" spans="1:6" hidden="1" x14ac:dyDescent="0.3">
      <c r="A7712">
        <f>IF(IFERROR(_xlfn.NUMBERVALUE(RIGHT(D7712,2))=C7712-2000,TRUE),1,0)*_xlfn.IFNA(VLOOKUP(LEFT(RIGHT(D7712,LEN(D7712)-6),LEN(RIGHT(D7712,LEN(D7712)-6))-3),'Filter Fuel'!$A$3:$I$29,HLOOKUP(LEFT(D7712,6),'Filter Fuel'!$B$1:$I$2,2,FALSE),FALSE),1)*IF(F7712=0,0,1)</f>
        <v>0</v>
      </c>
      <c r="B7712" t="s">
        <v>2</v>
      </c>
      <c r="C7712">
        <f t="shared" si="230"/>
        <v>2045</v>
      </c>
      <c r="D7712" t="str">
        <f t="shared" si="231"/>
        <v>PASTRAELCIMP47</v>
      </c>
      <c r="E7712" t="str">
        <f>VLOOKUP(D7712,'NZ40-POPT_tech_groups'!A:B,2,FALSE)</f>
        <v>NZ40-ENE-1-PASTRA</v>
      </c>
      <c r="F7712" s="3">
        <f>_xlfn.IFNA(_xlfn.IFNA(VLOOKUP(D7712,'Energy Share'!B:D,3,FALSE),VLOOKUP(LEFT(D7712,LEN(D7712)-2),'Energy Share'!B:D,3,FALSE)),0)*HLOOKUP(C7712,'Energy Share'!$I$2:$AL$3,2,FALSE)*VLOOKUP(LEFT(D7712,6),'Energy Share'!$I$6:$J$14,2,FALSE)</f>
        <v>0</v>
      </c>
    </row>
    <row r="7713" spans="1:6" hidden="1" x14ac:dyDescent="0.3">
      <c r="A7713">
        <f>IF(IFERROR(_xlfn.NUMBERVALUE(RIGHT(D7713,2))=C7713-2000,TRUE),1,0)*_xlfn.IFNA(VLOOKUP(LEFT(RIGHT(D7713,LEN(D7713)-6),LEN(RIGHT(D7713,LEN(D7713)-6))-3),'Filter Fuel'!$A$3:$I$29,HLOOKUP(LEFT(D7713,6),'Filter Fuel'!$B$1:$I$2,2,FALSE),FALSE),1)*IF(F7713=0,0,1)</f>
        <v>0</v>
      </c>
      <c r="B7713" t="s">
        <v>2</v>
      </c>
      <c r="C7713">
        <f t="shared" si="230"/>
        <v>2045</v>
      </c>
      <c r="D7713" t="str">
        <f t="shared" si="231"/>
        <v>PASTRAELCIMP48</v>
      </c>
      <c r="E7713" t="str">
        <f>VLOOKUP(D7713,'NZ40-POPT_tech_groups'!A:B,2,FALSE)</f>
        <v>NZ40-ENE-1-PASTRA</v>
      </c>
      <c r="F7713" s="3">
        <f>_xlfn.IFNA(_xlfn.IFNA(VLOOKUP(D7713,'Energy Share'!B:D,3,FALSE),VLOOKUP(LEFT(D7713,LEN(D7713)-2),'Energy Share'!B:D,3,FALSE)),0)*HLOOKUP(C7713,'Energy Share'!$I$2:$AL$3,2,FALSE)*VLOOKUP(LEFT(D7713,6),'Energy Share'!$I$6:$J$14,2,FALSE)</f>
        <v>0</v>
      </c>
    </row>
    <row r="7714" spans="1:6" hidden="1" x14ac:dyDescent="0.3">
      <c r="A7714">
        <f>IF(IFERROR(_xlfn.NUMBERVALUE(RIGHT(D7714,2))=C7714-2000,TRUE),1,0)*_xlfn.IFNA(VLOOKUP(LEFT(RIGHT(D7714,LEN(D7714)-6),LEN(RIGHT(D7714,LEN(D7714)-6))-3),'Filter Fuel'!$A$3:$I$29,HLOOKUP(LEFT(D7714,6),'Filter Fuel'!$B$1:$I$2,2,FALSE),FALSE),1)*IF(F7714=0,0,1)</f>
        <v>0</v>
      </c>
      <c r="B7714" t="s">
        <v>2</v>
      </c>
      <c r="C7714">
        <f t="shared" si="230"/>
        <v>2045</v>
      </c>
      <c r="D7714" t="str">
        <f t="shared" si="231"/>
        <v>PASTRAELCIMP49</v>
      </c>
      <c r="E7714" t="str">
        <f>VLOOKUP(D7714,'NZ40-POPT_tech_groups'!A:B,2,FALSE)</f>
        <v>NZ40-ENE-1-PASTRA</v>
      </c>
      <c r="F7714" s="3">
        <f>_xlfn.IFNA(_xlfn.IFNA(VLOOKUP(D7714,'Energy Share'!B:D,3,FALSE),VLOOKUP(LEFT(D7714,LEN(D7714)-2),'Energy Share'!B:D,3,FALSE)),0)*HLOOKUP(C7714,'Energy Share'!$I$2:$AL$3,2,FALSE)*VLOOKUP(LEFT(D7714,6),'Energy Share'!$I$6:$J$14,2,FALSE)</f>
        <v>0</v>
      </c>
    </row>
    <row r="7715" spans="1:6" hidden="1" x14ac:dyDescent="0.3">
      <c r="A7715">
        <f>IF(IFERROR(_xlfn.NUMBERVALUE(RIGHT(D7715,2))=C7715-2000,TRUE),1,0)*_xlfn.IFNA(VLOOKUP(LEFT(RIGHT(D7715,LEN(D7715)-6),LEN(RIGHT(D7715,LEN(D7715)-6))-3),'Filter Fuel'!$A$3:$I$29,HLOOKUP(LEFT(D7715,6),'Filter Fuel'!$B$1:$I$2,2,FALSE),FALSE),1)*IF(F7715=0,0,1)</f>
        <v>0</v>
      </c>
      <c r="B7715" t="s">
        <v>2</v>
      </c>
      <c r="C7715">
        <f t="shared" si="230"/>
        <v>2045</v>
      </c>
      <c r="D7715" t="str">
        <f t="shared" si="231"/>
        <v>PASTRAELCIMP50</v>
      </c>
      <c r="E7715" t="str">
        <f>VLOOKUP(D7715,'NZ40-POPT_tech_groups'!A:B,2,FALSE)</f>
        <v>NZ40-ENE-1-PASTRA</v>
      </c>
      <c r="F7715" s="3">
        <f>_xlfn.IFNA(_xlfn.IFNA(VLOOKUP(D7715,'Energy Share'!B:D,3,FALSE),VLOOKUP(LEFT(D7715,LEN(D7715)-2),'Energy Share'!B:D,3,FALSE)),0)*HLOOKUP(C7715,'Energy Share'!$I$2:$AL$3,2,FALSE)*VLOOKUP(LEFT(D7715,6),'Energy Share'!$I$6:$J$14,2,FALSE)</f>
        <v>0</v>
      </c>
    </row>
    <row r="7716" spans="1:6" hidden="1" x14ac:dyDescent="0.3">
      <c r="A7716">
        <f>IF(IFERROR(_xlfn.NUMBERVALUE(RIGHT(D7716,2))=C7716-2000,TRUE),1,0)*_xlfn.IFNA(VLOOKUP(LEFT(RIGHT(D7716,LEN(D7716)-6),LEN(RIGHT(D7716,LEN(D7716)-6))-3),'Filter Fuel'!$A$3:$I$29,HLOOKUP(LEFT(D7716,6),'Filter Fuel'!$B$1:$I$2,2,FALSE),FALSE),1)*IF(F7716=0,0,1)</f>
        <v>0</v>
      </c>
      <c r="B7716" t="s">
        <v>2</v>
      </c>
      <c r="C7716">
        <f t="shared" si="230"/>
        <v>2045</v>
      </c>
      <c r="D7716" t="str">
        <f t="shared" si="231"/>
        <v>PUBBDGELCIMP16</v>
      </c>
      <c r="E7716" t="str">
        <f>VLOOKUP(D7716,'NZ40-POPT_tech_groups'!A:B,2,FALSE)</f>
        <v>NZ40-ENE-1-PUBBDG</v>
      </c>
      <c r="F7716" s="3">
        <f>_xlfn.IFNA(_xlfn.IFNA(VLOOKUP(D7716,'Energy Share'!B:D,3,FALSE),VLOOKUP(LEFT(D7716,LEN(D7716)-2),'Energy Share'!B:D,3,FALSE)),0)*HLOOKUP(C7716,'Energy Share'!$I$2:$AL$3,2,FALSE)*VLOOKUP(LEFT(D7716,6),'Energy Share'!$I$6:$J$14,2,FALSE)</f>
        <v>0</v>
      </c>
    </row>
    <row r="7717" spans="1:6" hidden="1" x14ac:dyDescent="0.3">
      <c r="A7717">
        <f>IF(IFERROR(_xlfn.NUMBERVALUE(RIGHT(D7717,2))=C7717-2000,TRUE),1,0)*_xlfn.IFNA(VLOOKUP(LEFT(RIGHT(D7717,LEN(D7717)-6),LEN(RIGHT(D7717,LEN(D7717)-6))-3),'Filter Fuel'!$A$3:$I$29,HLOOKUP(LEFT(D7717,6),'Filter Fuel'!$B$1:$I$2,2,FALSE),FALSE),1)*IF(F7717=0,0,1)</f>
        <v>0</v>
      </c>
      <c r="B7717" t="s">
        <v>2</v>
      </c>
      <c r="C7717">
        <f t="shared" si="230"/>
        <v>2045</v>
      </c>
      <c r="D7717" t="str">
        <f t="shared" si="231"/>
        <v>PUBBDGELCIMP17</v>
      </c>
      <c r="E7717" t="str">
        <f>VLOOKUP(D7717,'NZ40-POPT_tech_groups'!A:B,2,FALSE)</f>
        <v>NZ40-ENE-1-PUBBDG</v>
      </c>
      <c r="F7717" s="3">
        <f>_xlfn.IFNA(_xlfn.IFNA(VLOOKUP(D7717,'Energy Share'!B:D,3,FALSE),VLOOKUP(LEFT(D7717,LEN(D7717)-2),'Energy Share'!B:D,3,FALSE)),0)*HLOOKUP(C7717,'Energy Share'!$I$2:$AL$3,2,FALSE)*VLOOKUP(LEFT(D7717,6),'Energy Share'!$I$6:$J$14,2,FALSE)</f>
        <v>0</v>
      </c>
    </row>
    <row r="7718" spans="1:6" hidden="1" x14ac:dyDescent="0.3">
      <c r="A7718">
        <f>IF(IFERROR(_xlfn.NUMBERVALUE(RIGHT(D7718,2))=C7718-2000,TRUE),1,0)*_xlfn.IFNA(VLOOKUP(LEFT(RIGHT(D7718,LEN(D7718)-6),LEN(RIGHT(D7718,LEN(D7718)-6))-3),'Filter Fuel'!$A$3:$I$29,HLOOKUP(LEFT(D7718,6),'Filter Fuel'!$B$1:$I$2,2,FALSE),FALSE),1)*IF(F7718=0,0,1)</f>
        <v>0</v>
      </c>
      <c r="B7718" t="s">
        <v>2</v>
      </c>
      <c r="C7718">
        <f t="shared" si="230"/>
        <v>2045</v>
      </c>
      <c r="D7718" t="str">
        <f t="shared" si="231"/>
        <v>PUBBDGELCIMP18</v>
      </c>
      <c r="E7718" t="str">
        <f>VLOOKUP(D7718,'NZ40-POPT_tech_groups'!A:B,2,FALSE)</f>
        <v>NZ40-ENE-1-PUBBDG</v>
      </c>
      <c r="F7718" s="3">
        <f>_xlfn.IFNA(_xlfn.IFNA(VLOOKUP(D7718,'Energy Share'!B:D,3,FALSE),VLOOKUP(LEFT(D7718,LEN(D7718)-2),'Energy Share'!B:D,3,FALSE)),0)*HLOOKUP(C7718,'Energy Share'!$I$2:$AL$3,2,FALSE)*VLOOKUP(LEFT(D7718,6),'Energy Share'!$I$6:$J$14,2,FALSE)</f>
        <v>0</v>
      </c>
    </row>
    <row r="7719" spans="1:6" hidden="1" x14ac:dyDescent="0.3">
      <c r="A7719">
        <f>IF(IFERROR(_xlfn.NUMBERVALUE(RIGHT(D7719,2))=C7719-2000,TRUE),1,0)*_xlfn.IFNA(VLOOKUP(LEFT(RIGHT(D7719,LEN(D7719)-6),LEN(RIGHT(D7719,LEN(D7719)-6))-3),'Filter Fuel'!$A$3:$I$29,HLOOKUP(LEFT(D7719,6),'Filter Fuel'!$B$1:$I$2,2,FALSE),FALSE),1)*IF(F7719=0,0,1)</f>
        <v>0</v>
      </c>
      <c r="B7719" t="s">
        <v>2</v>
      </c>
      <c r="C7719">
        <f t="shared" si="230"/>
        <v>2045</v>
      </c>
      <c r="D7719" t="str">
        <f t="shared" si="231"/>
        <v>PUBBDGELCIMP19</v>
      </c>
      <c r="E7719" t="str">
        <f>VLOOKUP(D7719,'NZ40-POPT_tech_groups'!A:B,2,FALSE)</f>
        <v>NZ40-ENE-1-PUBBDG</v>
      </c>
      <c r="F7719" s="3">
        <f>_xlfn.IFNA(_xlfn.IFNA(VLOOKUP(D7719,'Energy Share'!B:D,3,FALSE),VLOOKUP(LEFT(D7719,LEN(D7719)-2),'Energy Share'!B:D,3,FALSE)),0)*HLOOKUP(C7719,'Energy Share'!$I$2:$AL$3,2,FALSE)*VLOOKUP(LEFT(D7719,6),'Energy Share'!$I$6:$J$14,2,FALSE)</f>
        <v>0</v>
      </c>
    </row>
    <row r="7720" spans="1:6" hidden="1" x14ac:dyDescent="0.3">
      <c r="A7720">
        <f>IF(IFERROR(_xlfn.NUMBERVALUE(RIGHT(D7720,2))=C7720-2000,TRUE),1,0)*_xlfn.IFNA(VLOOKUP(LEFT(RIGHT(D7720,LEN(D7720)-6),LEN(RIGHT(D7720,LEN(D7720)-6))-3),'Filter Fuel'!$A$3:$I$29,HLOOKUP(LEFT(D7720,6),'Filter Fuel'!$B$1:$I$2,2,FALSE),FALSE),1)*IF(F7720=0,0,1)</f>
        <v>0</v>
      </c>
      <c r="B7720" t="s">
        <v>2</v>
      </c>
      <c r="C7720">
        <f t="shared" si="230"/>
        <v>2045</v>
      </c>
      <c r="D7720" t="str">
        <f t="shared" si="231"/>
        <v>PUBBDGELCIMP20</v>
      </c>
      <c r="E7720" t="str">
        <f>VLOOKUP(D7720,'NZ40-POPT_tech_groups'!A:B,2,FALSE)</f>
        <v>NZ40-ENE-1-PUBBDG</v>
      </c>
      <c r="F7720" s="3">
        <f>_xlfn.IFNA(_xlfn.IFNA(VLOOKUP(D7720,'Energy Share'!B:D,3,FALSE),VLOOKUP(LEFT(D7720,LEN(D7720)-2),'Energy Share'!B:D,3,FALSE)),0)*HLOOKUP(C7720,'Energy Share'!$I$2:$AL$3,2,FALSE)*VLOOKUP(LEFT(D7720,6),'Energy Share'!$I$6:$J$14,2,FALSE)</f>
        <v>0</v>
      </c>
    </row>
    <row r="7721" spans="1:6" hidden="1" x14ac:dyDescent="0.3">
      <c r="A7721">
        <f>IF(IFERROR(_xlfn.NUMBERVALUE(RIGHT(D7721,2))=C7721-2000,TRUE),1,0)*_xlfn.IFNA(VLOOKUP(LEFT(RIGHT(D7721,LEN(D7721)-6),LEN(RIGHT(D7721,LEN(D7721)-6))-3),'Filter Fuel'!$A$3:$I$29,HLOOKUP(LEFT(D7721,6),'Filter Fuel'!$B$1:$I$2,2,FALSE),FALSE),1)*IF(F7721=0,0,1)</f>
        <v>0</v>
      </c>
      <c r="B7721" t="s">
        <v>2</v>
      </c>
      <c r="C7721">
        <f t="shared" si="230"/>
        <v>2045</v>
      </c>
      <c r="D7721" t="str">
        <f t="shared" si="231"/>
        <v>PUBBDGELCIMP21</v>
      </c>
      <c r="E7721" t="str">
        <f>VLOOKUP(D7721,'NZ40-POPT_tech_groups'!A:B,2,FALSE)</f>
        <v>NZ40-ENE-1-PUBBDG</v>
      </c>
      <c r="F7721" s="3">
        <f>_xlfn.IFNA(_xlfn.IFNA(VLOOKUP(D7721,'Energy Share'!B:D,3,FALSE),VLOOKUP(LEFT(D7721,LEN(D7721)-2),'Energy Share'!B:D,3,FALSE)),0)*HLOOKUP(C7721,'Energy Share'!$I$2:$AL$3,2,FALSE)*VLOOKUP(LEFT(D7721,6),'Energy Share'!$I$6:$J$14,2,FALSE)</f>
        <v>0</v>
      </c>
    </row>
    <row r="7722" spans="1:6" hidden="1" x14ac:dyDescent="0.3">
      <c r="A7722">
        <f>IF(IFERROR(_xlfn.NUMBERVALUE(RIGHT(D7722,2))=C7722-2000,TRUE),1,0)*_xlfn.IFNA(VLOOKUP(LEFT(RIGHT(D7722,LEN(D7722)-6),LEN(RIGHT(D7722,LEN(D7722)-6))-3),'Filter Fuel'!$A$3:$I$29,HLOOKUP(LEFT(D7722,6),'Filter Fuel'!$B$1:$I$2,2,FALSE),FALSE),1)*IF(F7722=0,0,1)</f>
        <v>0</v>
      </c>
      <c r="B7722" t="s">
        <v>2</v>
      </c>
      <c r="C7722">
        <f t="shared" si="230"/>
        <v>2045</v>
      </c>
      <c r="D7722" t="str">
        <f t="shared" si="231"/>
        <v>PUBBDGELCIMP22</v>
      </c>
      <c r="E7722" t="str">
        <f>VLOOKUP(D7722,'NZ40-POPT_tech_groups'!A:B,2,FALSE)</f>
        <v>NZ40-ENE-1-PUBBDG</v>
      </c>
      <c r="F7722" s="3">
        <f>_xlfn.IFNA(_xlfn.IFNA(VLOOKUP(D7722,'Energy Share'!B:D,3,FALSE),VLOOKUP(LEFT(D7722,LEN(D7722)-2),'Energy Share'!B:D,3,FALSE)),0)*HLOOKUP(C7722,'Energy Share'!$I$2:$AL$3,2,FALSE)*VLOOKUP(LEFT(D7722,6),'Energy Share'!$I$6:$J$14,2,FALSE)</f>
        <v>0</v>
      </c>
    </row>
    <row r="7723" spans="1:6" hidden="1" x14ac:dyDescent="0.3">
      <c r="A7723">
        <f>IF(IFERROR(_xlfn.NUMBERVALUE(RIGHT(D7723,2))=C7723-2000,TRUE),1,0)*_xlfn.IFNA(VLOOKUP(LEFT(RIGHT(D7723,LEN(D7723)-6),LEN(RIGHT(D7723,LEN(D7723)-6))-3),'Filter Fuel'!$A$3:$I$29,HLOOKUP(LEFT(D7723,6),'Filter Fuel'!$B$1:$I$2,2,FALSE),FALSE),1)*IF(F7723=0,0,1)</f>
        <v>0</v>
      </c>
      <c r="B7723" t="s">
        <v>2</v>
      </c>
      <c r="C7723">
        <f t="shared" si="230"/>
        <v>2045</v>
      </c>
      <c r="D7723" t="str">
        <f t="shared" si="231"/>
        <v>PUBBDGELCIMP23</v>
      </c>
      <c r="E7723" t="str">
        <f>VLOOKUP(D7723,'NZ40-POPT_tech_groups'!A:B,2,FALSE)</f>
        <v>NZ40-ENE-1-PUBBDG</v>
      </c>
      <c r="F7723" s="3">
        <f>_xlfn.IFNA(_xlfn.IFNA(VLOOKUP(D7723,'Energy Share'!B:D,3,FALSE),VLOOKUP(LEFT(D7723,LEN(D7723)-2),'Energy Share'!B:D,3,FALSE)),0)*HLOOKUP(C7723,'Energy Share'!$I$2:$AL$3,2,FALSE)*VLOOKUP(LEFT(D7723,6),'Energy Share'!$I$6:$J$14,2,FALSE)</f>
        <v>0</v>
      </c>
    </row>
    <row r="7724" spans="1:6" hidden="1" x14ac:dyDescent="0.3">
      <c r="A7724">
        <f>IF(IFERROR(_xlfn.NUMBERVALUE(RIGHT(D7724,2))=C7724-2000,TRUE),1,0)*_xlfn.IFNA(VLOOKUP(LEFT(RIGHT(D7724,LEN(D7724)-6),LEN(RIGHT(D7724,LEN(D7724)-6))-3),'Filter Fuel'!$A$3:$I$29,HLOOKUP(LEFT(D7724,6),'Filter Fuel'!$B$1:$I$2,2,FALSE),FALSE),1)*IF(F7724=0,0,1)</f>
        <v>0</v>
      </c>
      <c r="B7724" t="s">
        <v>2</v>
      </c>
      <c r="C7724">
        <f t="shared" si="230"/>
        <v>2045</v>
      </c>
      <c r="D7724" t="str">
        <f t="shared" si="231"/>
        <v>PUBBDGELCIMP24</v>
      </c>
      <c r="E7724" t="str">
        <f>VLOOKUP(D7724,'NZ40-POPT_tech_groups'!A:B,2,FALSE)</f>
        <v>NZ40-ENE-1-PUBBDG</v>
      </c>
      <c r="F7724" s="3">
        <f>_xlfn.IFNA(_xlfn.IFNA(VLOOKUP(D7724,'Energy Share'!B:D,3,FALSE),VLOOKUP(LEFT(D7724,LEN(D7724)-2),'Energy Share'!B:D,3,FALSE)),0)*HLOOKUP(C7724,'Energy Share'!$I$2:$AL$3,2,FALSE)*VLOOKUP(LEFT(D7724,6),'Energy Share'!$I$6:$J$14,2,FALSE)</f>
        <v>0</v>
      </c>
    </row>
    <row r="7725" spans="1:6" hidden="1" x14ac:dyDescent="0.3">
      <c r="A7725">
        <f>IF(IFERROR(_xlfn.NUMBERVALUE(RIGHT(D7725,2))=C7725-2000,TRUE),1,0)*_xlfn.IFNA(VLOOKUP(LEFT(RIGHT(D7725,LEN(D7725)-6),LEN(RIGHT(D7725,LEN(D7725)-6))-3),'Filter Fuel'!$A$3:$I$29,HLOOKUP(LEFT(D7725,6),'Filter Fuel'!$B$1:$I$2,2,FALSE),FALSE),1)*IF(F7725=0,0,1)</f>
        <v>0</v>
      </c>
      <c r="B7725" t="s">
        <v>2</v>
      </c>
      <c r="C7725">
        <f t="shared" si="230"/>
        <v>2045</v>
      </c>
      <c r="D7725" t="str">
        <f t="shared" si="231"/>
        <v>PUBBDGELCIMP25</v>
      </c>
      <c r="E7725" t="str">
        <f>VLOOKUP(D7725,'NZ40-POPT_tech_groups'!A:B,2,FALSE)</f>
        <v>NZ40-ENE-1-PUBBDG</v>
      </c>
      <c r="F7725" s="3">
        <f>_xlfn.IFNA(_xlfn.IFNA(VLOOKUP(D7725,'Energy Share'!B:D,3,FALSE),VLOOKUP(LEFT(D7725,LEN(D7725)-2),'Energy Share'!B:D,3,FALSE)),0)*HLOOKUP(C7725,'Energy Share'!$I$2:$AL$3,2,FALSE)*VLOOKUP(LEFT(D7725,6),'Energy Share'!$I$6:$J$14,2,FALSE)</f>
        <v>0</v>
      </c>
    </row>
    <row r="7726" spans="1:6" hidden="1" x14ac:dyDescent="0.3">
      <c r="A7726">
        <f>IF(IFERROR(_xlfn.NUMBERVALUE(RIGHT(D7726,2))=C7726-2000,TRUE),1,0)*_xlfn.IFNA(VLOOKUP(LEFT(RIGHT(D7726,LEN(D7726)-6),LEN(RIGHT(D7726,LEN(D7726)-6))-3),'Filter Fuel'!$A$3:$I$29,HLOOKUP(LEFT(D7726,6),'Filter Fuel'!$B$1:$I$2,2,FALSE),FALSE),1)*IF(F7726=0,0,1)</f>
        <v>0</v>
      </c>
      <c r="B7726" t="s">
        <v>2</v>
      </c>
      <c r="C7726">
        <f t="shared" si="230"/>
        <v>2045</v>
      </c>
      <c r="D7726" t="str">
        <f t="shared" si="231"/>
        <v>PUBBDGELCIMP26</v>
      </c>
      <c r="E7726" t="str">
        <f>VLOOKUP(D7726,'NZ40-POPT_tech_groups'!A:B,2,FALSE)</f>
        <v>NZ40-ENE-1-PUBBDG</v>
      </c>
      <c r="F7726" s="3">
        <f>_xlfn.IFNA(_xlfn.IFNA(VLOOKUP(D7726,'Energy Share'!B:D,3,FALSE),VLOOKUP(LEFT(D7726,LEN(D7726)-2),'Energy Share'!B:D,3,FALSE)),0)*HLOOKUP(C7726,'Energy Share'!$I$2:$AL$3,2,FALSE)*VLOOKUP(LEFT(D7726,6),'Energy Share'!$I$6:$J$14,2,FALSE)</f>
        <v>0</v>
      </c>
    </row>
    <row r="7727" spans="1:6" hidden="1" x14ac:dyDescent="0.3">
      <c r="A7727">
        <f>IF(IFERROR(_xlfn.NUMBERVALUE(RIGHT(D7727,2))=C7727-2000,TRUE),1,0)*_xlfn.IFNA(VLOOKUP(LEFT(RIGHT(D7727,LEN(D7727)-6),LEN(RIGHT(D7727,LEN(D7727)-6))-3),'Filter Fuel'!$A$3:$I$29,HLOOKUP(LEFT(D7727,6),'Filter Fuel'!$B$1:$I$2,2,FALSE),FALSE),1)*IF(F7727=0,0,1)</f>
        <v>0</v>
      </c>
      <c r="B7727" t="s">
        <v>2</v>
      </c>
      <c r="C7727">
        <f t="shared" si="230"/>
        <v>2045</v>
      </c>
      <c r="D7727" t="str">
        <f t="shared" si="231"/>
        <v>PUBBDGELCIMP27</v>
      </c>
      <c r="E7727" t="str">
        <f>VLOOKUP(D7727,'NZ40-POPT_tech_groups'!A:B,2,FALSE)</f>
        <v>NZ40-ENE-1-PUBBDG</v>
      </c>
      <c r="F7727" s="3">
        <f>_xlfn.IFNA(_xlfn.IFNA(VLOOKUP(D7727,'Energy Share'!B:D,3,FALSE),VLOOKUP(LEFT(D7727,LEN(D7727)-2),'Energy Share'!B:D,3,FALSE)),0)*HLOOKUP(C7727,'Energy Share'!$I$2:$AL$3,2,FALSE)*VLOOKUP(LEFT(D7727,6),'Energy Share'!$I$6:$J$14,2,FALSE)</f>
        <v>0</v>
      </c>
    </row>
    <row r="7728" spans="1:6" hidden="1" x14ac:dyDescent="0.3">
      <c r="A7728">
        <f>IF(IFERROR(_xlfn.NUMBERVALUE(RIGHT(D7728,2))=C7728-2000,TRUE),1,0)*_xlfn.IFNA(VLOOKUP(LEFT(RIGHT(D7728,LEN(D7728)-6),LEN(RIGHT(D7728,LEN(D7728)-6))-3),'Filter Fuel'!$A$3:$I$29,HLOOKUP(LEFT(D7728,6),'Filter Fuel'!$B$1:$I$2,2,FALSE),FALSE),1)*IF(F7728=0,0,1)</f>
        <v>0</v>
      </c>
      <c r="B7728" t="s">
        <v>2</v>
      </c>
      <c r="C7728">
        <f t="shared" si="230"/>
        <v>2045</v>
      </c>
      <c r="D7728" t="str">
        <f t="shared" si="231"/>
        <v>PUBBDGELCIMP28</v>
      </c>
      <c r="E7728" t="str">
        <f>VLOOKUP(D7728,'NZ40-POPT_tech_groups'!A:B,2,FALSE)</f>
        <v>NZ40-ENE-1-PUBBDG</v>
      </c>
      <c r="F7728" s="3">
        <f>_xlfn.IFNA(_xlfn.IFNA(VLOOKUP(D7728,'Energy Share'!B:D,3,FALSE),VLOOKUP(LEFT(D7728,LEN(D7728)-2),'Energy Share'!B:D,3,FALSE)),0)*HLOOKUP(C7728,'Energy Share'!$I$2:$AL$3,2,FALSE)*VLOOKUP(LEFT(D7728,6),'Energy Share'!$I$6:$J$14,2,FALSE)</f>
        <v>0</v>
      </c>
    </row>
    <row r="7729" spans="1:6" hidden="1" x14ac:dyDescent="0.3">
      <c r="A7729">
        <f>IF(IFERROR(_xlfn.NUMBERVALUE(RIGHT(D7729,2))=C7729-2000,TRUE),1,0)*_xlfn.IFNA(VLOOKUP(LEFT(RIGHT(D7729,LEN(D7729)-6),LEN(RIGHT(D7729,LEN(D7729)-6))-3),'Filter Fuel'!$A$3:$I$29,HLOOKUP(LEFT(D7729,6),'Filter Fuel'!$B$1:$I$2,2,FALSE),FALSE),1)*IF(F7729=0,0,1)</f>
        <v>0</v>
      </c>
      <c r="B7729" t="s">
        <v>2</v>
      </c>
      <c r="C7729">
        <f t="shared" si="230"/>
        <v>2045</v>
      </c>
      <c r="D7729" t="str">
        <f t="shared" si="231"/>
        <v>PUBBDGELCIMP29</v>
      </c>
      <c r="E7729" t="str">
        <f>VLOOKUP(D7729,'NZ40-POPT_tech_groups'!A:B,2,FALSE)</f>
        <v>NZ40-ENE-1-PUBBDG</v>
      </c>
      <c r="F7729" s="3">
        <f>_xlfn.IFNA(_xlfn.IFNA(VLOOKUP(D7729,'Energy Share'!B:D,3,FALSE),VLOOKUP(LEFT(D7729,LEN(D7729)-2),'Energy Share'!B:D,3,FALSE)),0)*HLOOKUP(C7729,'Energy Share'!$I$2:$AL$3,2,FALSE)*VLOOKUP(LEFT(D7729,6),'Energy Share'!$I$6:$J$14,2,FALSE)</f>
        <v>0</v>
      </c>
    </row>
    <row r="7730" spans="1:6" hidden="1" x14ac:dyDescent="0.3">
      <c r="A7730">
        <f>IF(IFERROR(_xlfn.NUMBERVALUE(RIGHT(D7730,2))=C7730-2000,TRUE),1,0)*_xlfn.IFNA(VLOOKUP(LEFT(RIGHT(D7730,LEN(D7730)-6),LEN(RIGHT(D7730,LEN(D7730)-6))-3),'Filter Fuel'!$A$3:$I$29,HLOOKUP(LEFT(D7730,6),'Filter Fuel'!$B$1:$I$2,2,FALSE),FALSE),1)*IF(F7730=0,0,1)</f>
        <v>0</v>
      </c>
      <c r="B7730" t="s">
        <v>2</v>
      </c>
      <c r="C7730">
        <f t="shared" si="230"/>
        <v>2045</v>
      </c>
      <c r="D7730" t="str">
        <f t="shared" si="231"/>
        <v>PUBBDGELCIMP30</v>
      </c>
      <c r="E7730" t="str">
        <f>VLOOKUP(D7730,'NZ40-POPT_tech_groups'!A:B,2,FALSE)</f>
        <v>NZ40-ENE-1-PUBBDG</v>
      </c>
      <c r="F7730" s="3">
        <f>_xlfn.IFNA(_xlfn.IFNA(VLOOKUP(D7730,'Energy Share'!B:D,3,FALSE),VLOOKUP(LEFT(D7730,LEN(D7730)-2),'Energy Share'!B:D,3,FALSE)),0)*HLOOKUP(C7730,'Energy Share'!$I$2:$AL$3,2,FALSE)*VLOOKUP(LEFT(D7730,6),'Energy Share'!$I$6:$J$14,2,FALSE)</f>
        <v>0</v>
      </c>
    </row>
    <row r="7731" spans="1:6" hidden="1" x14ac:dyDescent="0.3">
      <c r="A7731">
        <f>IF(IFERROR(_xlfn.NUMBERVALUE(RIGHT(D7731,2))=C7731-2000,TRUE),1,0)*_xlfn.IFNA(VLOOKUP(LEFT(RIGHT(D7731,LEN(D7731)-6),LEN(RIGHT(D7731,LEN(D7731)-6))-3),'Filter Fuel'!$A$3:$I$29,HLOOKUP(LEFT(D7731,6),'Filter Fuel'!$B$1:$I$2,2,FALSE),FALSE),1)*IF(F7731=0,0,1)</f>
        <v>0</v>
      </c>
      <c r="B7731" t="s">
        <v>2</v>
      </c>
      <c r="C7731">
        <f t="shared" si="230"/>
        <v>2045</v>
      </c>
      <c r="D7731" t="str">
        <f t="shared" si="231"/>
        <v>PUBBDGELCIMP31</v>
      </c>
      <c r="E7731" t="str">
        <f>VLOOKUP(D7731,'NZ40-POPT_tech_groups'!A:B,2,FALSE)</f>
        <v>NZ40-ENE-1-PUBBDG</v>
      </c>
      <c r="F7731" s="3">
        <f>_xlfn.IFNA(_xlfn.IFNA(VLOOKUP(D7731,'Energy Share'!B:D,3,FALSE),VLOOKUP(LEFT(D7731,LEN(D7731)-2),'Energy Share'!B:D,3,FALSE)),0)*HLOOKUP(C7731,'Energy Share'!$I$2:$AL$3,2,FALSE)*VLOOKUP(LEFT(D7731,6),'Energy Share'!$I$6:$J$14,2,FALSE)</f>
        <v>0</v>
      </c>
    </row>
    <row r="7732" spans="1:6" hidden="1" x14ac:dyDescent="0.3">
      <c r="A7732">
        <f>IF(IFERROR(_xlfn.NUMBERVALUE(RIGHT(D7732,2))=C7732-2000,TRUE),1,0)*_xlfn.IFNA(VLOOKUP(LEFT(RIGHT(D7732,LEN(D7732)-6),LEN(RIGHT(D7732,LEN(D7732)-6))-3),'Filter Fuel'!$A$3:$I$29,HLOOKUP(LEFT(D7732,6),'Filter Fuel'!$B$1:$I$2,2,FALSE),FALSE),1)*IF(F7732=0,0,1)</f>
        <v>0</v>
      </c>
      <c r="B7732" t="s">
        <v>2</v>
      </c>
      <c r="C7732">
        <f t="shared" si="230"/>
        <v>2045</v>
      </c>
      <c r="D7732" t="str">
        <f t="shared" si="231"/>
        <v>PUBBDGELCIMP32</v>
      </c>
      <c r="E7732" t="str">
        <f>VLOOKUP(D7732,'NZ40-POPT_tech_groups'!A:B,2,FALSE)</f>
        <v>NZ40-ENE-1-PUBBDG</v>
      </c>
      <c r="F7732" s="3">
        <f>_xlfn.IFNA(_xlfn.IFNA(VLOOKUP(D7732,'Energy Share'!B:D,3,FALSE),VLOOKUP(LEFT(D7732,LEN(D7732)-2),'Energy Share'!B:D,3,FALSE)),0)*HLOOKUP(C7732,'Energy Share'!$I$2:$AL$3,2,FALSE)*VLOOKUP(LEFT(D7732,6),'Energy Share'!$I$6:$J$14,2,FALSE)</f>
        <v>0</v>
      </c>
    </row>
    <row r="7733" spans="1:6" hidden="1" x14ac:dyDescent="0.3">
      <c r="A7733">
        <f>IF(IFERROR(_xlfn.NUMBERVALUE(RIGHT(D7733,2))=C7733-2000,TRUE),1,0)*_xlfn.IFNA(VLOOKUP(LEFT(RIGHT(D7733,LEN(D7733)-6),LEN(RIGHT(D7733,LEN(D7733)-6))-3),'Filter Fuel'!$A$3:$I$29,HLOOKUP(LEFT(D7733,6),'Filter Fuel'!$B$1:$I$2,2,FALSE),FALSE),1)*IF(F7733=0,0,1)</f>
        <v>0</v>
      </c>
      <c r="B7733" t="s">
        <v>2</v>
      </c>
      <c r="C7733">
        <f t="shared" si="230"/>
        <v>2045</v>
      </c>
      <c r="D7733" t="str">
        <f t="shared" si="231"/>
        <v>PUBBDGELCIMP33</v>
      </c>
      <c r="E7733" t="str">
        <f>VLOOKUP(D7733,'NZ40-POPT_tech_groups'!A:B,2,FALSE)</f>
        <v>NZ40-ENE-1-PUBBDG</v>
      </c>
      <c r="F7733" s="3">
        <f>_xlfn.IFNA(_xlfn.IFNA(VLOOKUP(D7733,'Energy Share'!B:D,3,FALSE),VLOOKUP(LEFT(D7733,LEN(D7733)-2),'Energy Share'!B:D,3,FALSE)),0)*HLOOKUP(C7733,'Energy Share'!$I$2:$AL$3,2,FALSE)*VLOOKUP(LEFT(D7733,6),'Energy Share'!$I$6:$J$14,2,FALSE)</f>
        <v>0</v>
      </c>
    </row>
    <row r="7734" spans="1:6" hidden="1" x14ac:dyDescent="0.3">
      <c r="A7734">
        <f>IF(IFERROR(_xlfn.NUMBERVALUE(RIGHT(D7734,2))=C7734-2000,TRUE),1,0)*_xlfn.IFNA(VLOOKUP(LEFT(RIGHT(D7734,LEN(D7734)-6),LEN(RIGHT(D7734,LEN(D7734)-6))-3),'Filter Fuel'!$A$3:$I$29,HLOOKUP(LEFT(D7734,6),'Filter Fuel'!$B$1:$I$2,2,FALSE),FALSE),1)*IF(F7734=0,0,1)</f>
        <v>0</v>
      </c>
      <c r="B7734" t="s">
        <v>2</v>
      </c>
      <c r="C7734">
        <f t="shared" si="230"/>
        <v>2045</v>
      </c>
      <c r="D7734" t="str">
        <f t="shared" si="231"/>
        <v>PUBBDGELCIMP34</v>
      </c>
      <c r="E7734" t="str">
        <f>VLOOKUP(D7734,'NZ40-POPT_tech_groups'!A:B,2,FALSE)</f>
        <v>NZ40-ENE-1-PUBBDG</v>
      </c>
      <c r="F7734" s="3">
        <f>_xlfn.IFNA(_xlfn.IFNA(VLOOKUP(D7734,'Energy Share'!B:D,3,FALSE),VLOOKUP(LEFT(D7734,LEN(D7734)-2),'Energy Share'!B:D,3,FALSE)),0)*HLOOKUP(C7734,'Energy Share'!$I$2:$AL$3,2,FALSE)*VLOOKUP(LEFT(D7734,6),'Energy Share'!$I$6:$J$14,2,FALSE)</f>
        <v>0</v>
      </c>
    </row>
    <row r="7735" spans="1:6" hidden="1" x14ac:dyDescent="0.3">
      <c r="A7735">
        <f>IF(IFERROR(_xlfn.NUMBERVALUE(RIGHT(D7735,2))=C7735-2000,TRUE),1,0)*_xlfn.IFNA(VLOOKUP(LEFT(RIGHT(D7735,LEN(D7735)-6),LEN(RIGHT(D7735,LEN(D7735)-6))-3),'Filter Fuel'!$A$3:$I$29,HLOOKUP(LEFT(D7735,6),'Filter Fuel'!$B$1:$I$2,2,FALSE),FALSE),1)*IF(F7735=0,0,1)</f>
        <v>0</v>
      </c>
      <c r="B7735" t="s">
        <v>2</v>
      </c>
      <c r="C7735">
        <f t="shared" si="230"/>
        <v>2045</v>
      </c>
      <c r="D7735" t="str">
        <f t="shared" si="231"/>
        <v>PUBBDGELCIMP35</v>
      </c>
      <c r="E7735" t="str">
        <f>VLOOKUP(D7735,'NZ40-POPT_tech_groups'!A:B,2,FALSE)</f>
        <v>NZ40-ENE-1-PUBBDG</v>
      </c>
      <c r="F7735" s="3">
        <f>_xlfn.IFNA(_xlfn.IFNA(VLOOKUP(D7735,'Energy Share'!B:D,3,FALSE),VLOOKUP(LEFT(D7735,LEN(D7735)-2),'Energy Share'!B:D,3,FALSE)),0)*HLOOKUP(C7735,'Energy Share'!$I$2:$AL$3,2,FALSE)*VLOOKUP(LEFT(D7735,6),'Energy Share'!$I$6:$J$14,2,FALSE)</f>
        <v>0</v>
      </c>
    </row>
    <row r="7736" spans="1:6" hidden="1" x14ac:dyDescent="0.3">
      <c r="A7736">
        <f>IF(IFERROR(_xlfn.NUMBERVALUE(RIGHT(D7736,2))=C7736-2000,TRUE),1,0)*_xlfn.IFNA(VLOOKUP(LEFT(RIGHT(D7736,LEN(D7736)-6),LEN(RIGHT(D7736,LEN(D7736)-6))-3),'Filter Fuel'!$A$3:$I$29,HLOOKUP(LEFT(D7736,6),'Filter Fuel'!$B$1:$I$2,2,FALSE),FALSE),1)*IF(F7736=0,0,1)</f>
        <v>0</v>
      </c>
      <c r="B7736" t="s">
        <v>2</v>
      </c>
      <c r="C7736">
        <f t="shared" si="230"/>
        <v>2045</v>
      </c>
      <c r="D7736" t="str">
        <f t="shared" si="231"/>
        <v>PUBBDGELCIMP36</v>
      </c>
      <c r="E7736" t="str">
        <f>VLOOKUP(D7736,'NZ40-POPT_tech_groups'!A:B,2,FALSE)</f>
        <v>NZ40-ENE-1-PUBBDG</v>
      </c>
      <c r="F7736" s="3">
        <f>_xlfn.IFNA(_xlfn.IFNA(VLOOKUP(D7736,'Energy Share'!B:D,3,FALSE),VLOOKUP(LEFT(D7736,LEN(D7736)-2),'Energy Share'!B:D,3,FALSE)),0)*HLOOKUP(C7736,'Energy Share'!$I$2:$AL$3,2,FALSE)*VLOOKUP(LEFT(D7736,6),'Energy Share'!$I$6:$J$14,2,FALSE)</f>
        <v>0</v>
      </c>
    </row>
    <row r="7737" spans="1:6" hidden="1" x14ac:dyDescent="0.3">
      <c r="A7737">
        <f>IF(IFERROR(_xlfn.NUMBERVALUE(RIGHT(D7737,2))=C7737-2000,TRUE),1,0)*_xlfn.IFNA(VLOOKUP(LEFT(RIGHT(D7737,LEN(D7737)-6),LEN(RIGHT(D7737,LEN(D7737)-6))-3),'Filter Fuel'!$A$3:$I$29,HLOOKUP(LEFT(D7737,6),'Filter Fuel'!$B$1:$I$2,2,FALSE),FALSE),1)*IF(F7737=0,0,1)</f>
        <v>0</v>
      </c>
      <c r="B7737" t="s">
        <v>2</v>
      </c>
      <c r="C7737">
        <f t="shared" si="230"/>
        <v>2045</v>
      </c>
      <c r="D7737" t="str">
        <f t="shared" si="231"/>
        <v>PUBBDGELCIMP37</v>
      </c>
      <c r="E7737" t="str">
        <f>VLOOKUP(D7737,'NZ40-POPT_tech_groups'!A:B,2,FALSE)</f>
        <v>NZ40-ENE-1-PUBBDG</v>
      </c>
      <c r="F7737" s="3">
        <f>_xlfn.IFNA(_xlfn.IFNA(VLOOKUP(D7737,'Energy Share'!B:D,3,FALSE),VLOOKUP(LEFT(D7737,LEN(D7737)-2),'Energy Share'!B:D,3,FALSE)),0)*HLOOKUP(C7737,'Energy Share'!$I$2:$AL$3,2,FALSE)*VLOOKUP(LEFT(D7737,6),'Energy Share'!$I$6:$J$14,2,FALSE)</f>
        <v>0</v>
      </c>
    </row>
    <row r="7738" spans="1:6" hidden="1" x14ac:dyDescent="0.3">
      <c r="A7738">
        <f>IF(IFERROR(_xlfn.NUMBERVALUE(RIGHT(D7738,2))=C7738-2000,TRUE),1,0)*_xlfn.IFNA(VLOOKUP(LEFT(RIGHT(D7738,LEN(D7738)-6),LEN(RIGHT(D7738,LEN(D7738)-6))-3),'Filter Fuel'!$A$3:$I$29,HLOOKUP(LEFT(D7738,6),'Filter Fuel'!$B$1:$I$2,2,FALSE),FALSE),1)*IF(F7738=0,0,1)</f>
        <v>0</v>
      </c>
      <c r="B7738" t="s">
        <v>2</v>
      </c>
      <c r="C7738">
        <f t="shared" si="230"/>
        <v>2045</v>
      </c>
      <c r="D7738" t="str">
        <f t="shared" si="231"/>
        <v>PUBBDGELCIMP38</v>
      </c>
      <c r="E7738" t="str">
        <f>VLOOKUP(D7738,'NZ40-POPT_tech_groups'!A:B,2,FALSE)</f>
        <v>NZ40-ENE-1-PUBBDG</v>
      </c>
      <c r="F7738" s="3">
        <f>_xlfn.IFNA(_xlfn.IFNA(VLOOKUP(D7738,'Energy Share'!B:D,3,FALSE),VLOOKUP(LEFT(D7738,LEN(D7738)-2),'Energy Share'!B:D,3,FALSE)),0)*HLOOKUP(C7738,'Energy Share'!$I$2:$AL$3,2,FALSE)*VLOOKUP(LEFT(D7738,6),'Energy Share'!$I$6:$J$14,2,FALSE)</f>
        <v>0</v>
      </c>
    </row>
    <row r="7739" spans="1:6" hidden="1" x14ac:dyDescent="0.3">
      <c r="A7739">
        <f>IF(IFERROR(_xlfn.NUMBERVALUE(RIGHT(D7739,2))=C7739-2000,TRUE),1,0)*_xlfn.IFNA(VLOOKUP(LEFT(RIGHT(D7739,LEN(D7739)-6),LEN(RIGHT(D7739,LEN(D7739)-6))-3),'Filter Fuel'!$A$3:$I$29,HLOOKUP(LEFT(D7739,6),'Filter Fuel'!$B$1:$I$2,2,FALSE),FALSE),1)*IF(F7739=0,0,1)</f>
        <v>0</v>
      </c>
      <c r="B7739" t="s">
        <v>2</v>
      </c>
      <c r="C7739">
        <f t="shared" si="230"/>
        <v>2045</v>
      </c>
      <c r="D7739" t="str">
        <f t="shared" si="231"/>
        <v>PUBBDGELCIMP39</v>
      </c>
      <c r="E7739" t="str">
        <f>VLOOKUP(D7739,'NZ40-POPT_tech_groups'!A:B,2,FALSE)</f>
        <v>NZ40-ENE-1-PUBBDG</v>
      </c>
      <c r="F7739" s="3">
        <f>_xlfn.IFNA(_xlfn.IFNA(VLOOKUP(D7739,'Energy Share'!B:D,3,FALSE),VLOOKUP(LEFT(D7739,LEN(D7739)-2),'Energy Share'!B:D,3,FALSE)),0)*HLOOKUP(C7739,'Energy Share'!$I$2:$AL$3,2,FALSE)*VLOOKUP(LEFT(D7739,6),'Energy Share'!$I$6:$J$14,2,FALSE)</f>
        <v>0</v>
      </c>
    </row>
    <row r="7740" spans="1:6" hidden="1" x14ac:dyDescent="0.3">
      <c r="A7740">
        <f>IF(IFERROR(_xlfn.NUMBERVALUE(RIGHT(D7740,2))=C7740-2000,TRUE),1,0)*_xlfn.IFNA(VLOOKUP(LEFT(RIGHT(D7740,LEN(D7740)-6),LEN(RIGHT(D7740,LEN(D7740)-6))-3),'Filter Fuel'!$A$3:$I$29,HLOOKUP(LEFT(D7740,6),'Filter Fuel'!$B$1:$I$2,2,FALSE),FALSE),1)*IF(F7740=0,0,1)</f>
        <v>0</v>
      </c>
      <c r="B7740" t="s">
        <v>2</v>
      </c>
      <c r="C7740">
        <f t="shared" si="230"/>
        <v>2045</v>
      </c>
      <c r="D7740" t="str">
        <f t="shared" si="231"/>
        <v>PUBBDGELCIMP40</v>
      </c>
      <c r="E7740" t="str">
        <f>VLOOKUP(D7740,'NZ40-POPT_tech_groups'!A:B,2,FALSE)</f>
        <v>NZ40-ENE-1-PUBBDG</v>
      </c>
      <c r="F7740" s="3">
        <f>_xlfn.IFNA(_xlfn.IFNA(VLOOKUP(D7740,'Energy Share'!B:D,3,FALSE),VLOOKUP(LEFT(D7740,LEN(D7740)-2),'Energy Share'!B:D,3,FALSE)),0)*HLOOKUP(C7740,'Energy Share'!$I$2:$AL$3,2,FALSE)*VLOOKUP(LEFT(D7740,6),'Energy Share'!$I$6:$J$14,2,FALSE)</f>
        <v>0</v>
      </c>
    </row>
    <row r="7741" spans="1:6" hidden="1" x14ac:dyDescent="0.3">
      <c r="A7741">
        <f>IF(IFERROR(_xlfn.NUMBERVALUE(RIGHT(D7741,2))=C7741-2000,TRUE),1,0)*_xlfn.IFNA(VLOOKUP(LEFT(RIGHT(D7741,LEN(D7741)-6),LEN(RIGHT(D7741,LEN(D7741)-6))-3),'Filter Fuel'!$A$3:$I$29,HLOOKUP(LEFT(D7741,6),'Filter Fuel'!$B$1:$I$2,2,FALSE),FALSE),1)*IF(F7741=0,0,1)</f>
        <v>0</v>
      </c>
      <c r="B7741" t="s">
        <v>2</v>
      </c>
      <c r="C7741">
        <f t="shared" si="230"/>
        <v>2045</v>
      </c>
      <c r="D7741" t="str">
        <f t="shared" si="231"/>
        <v>PUBBDGELCIMP41</v>
      </c>
      <c r="E7741" t="str">
        <f>VLOOKUP(D7741,'NZ40-POPT_tech_groups'!A:B,2,FALSE)</f>
        <v>NZ40-ENE-1-PUBBDG</v>
      </c>
      <c r="F7741" s="3">
        <f>_xlfn.IFNA(_xlfn.IFNA(VLOOKUP(D7741,'Energy Share'!B:D,3,FALSE),VLOOKUP(LEFT(D7741,LEN(D7741)-2),'Energy Share'!B:D,3,FALSE)),0)*HLOOKUP(C7741,'Energy Share'!$I$2:$AL$3,2,FALSE)*VLOOKUP(LEFT(D7741,6),'Energy Share'!$I$6:$J$14,2,FALSE)</f>
        <v>0</v>
      </c>
    </row>
    <row r="7742" spans="1:6" hidden="1" x14ac:dyDescent="0.3">
      <c r="A7742">
        <f>IF(IFERROR(_xlfn.NUMBERVALUE(RIGHT(D7742,2))=C7742-2000,TRUE),1,0)*_xlfn.IFNA(VLOOKUP(LEFT(RIGHT(D7742,LEN(D7742)-6),LEN(RIGHT(D7742,LEN(D7742)-6))-3),'Filter Fuel'!$A$3:$I$29,HLOOKUP(LEFT(D7742,6),'Filter Fuel'!$B$1:$I$2,2,FALSE),FALSE),1)*IF(F7742=0,0,1)</f>
        <v>0</v>
      </c>
      <c r="B7742" t="s">
        <v>2</v>
      </c>
      <c r="C7742">
        <f t="shared" si="230"/>
        <v>2045</v>
      </c>
      <c r="D7742" t="str">
        <f t="shared" si="231"/>
        <v>PUBBDGELCIMP42</v>
      </c>
      <c r="E7742" t="str">
        <f>VLOOKUP(D7742,'NZ40-POPT_tech_groups'!A:B,2,FALSE)</f>
        <v>NZ40-ENE-1-PUBBDG</v>
      </c>
      <c r="F7742" s="3">
        <f>_xlfn.IFNA(_xlfn.IFNA(VLOOKUP(D7742,'Energy Share'!B:D,3,FALSE),VLOOKUP(LEFT(D7742,LEN(D7742)-2),'Energy Share'!B:D,3,FALSE)),0)*HLOOKUP(C7742,'Energy Share'!$I$2:$AL$3,2,FALSE)*VLOOKUP(LEFT(D7742,6),'Energy Share'!$I$6:$J$14,2,FALSE)</f>
        <v>0</v>
      </c>
    </row>
    <row r="7743" spans="1:6" hidden="1" x14ac:dyDescent="0.3">
      <c r="A7743">
        <f>IF(IFERROR(_xlfn.NUMBERVALUE(RIGHT(D7743,2))=C7743-2000,TRUE),1,0)*_xlfn.IFNA(VLOOKUP(LEFT(RIGHT(D7743,LEN(D7743)-6),LEN(RIGHT(D7743,LEN(D7743)-6))-3),'Filter Fuel'!$A$3:$I$29,HLOOKUP(LEFT(D7743,6),'Filter Fuel'!$B$1:$I$2,2,FALSE),FALSE),1)*IF(F7743=0,0,1)</f>
        <v>0</v>
      </c>
      <c r="B7743" t="s">
        <v>2</v>
      </c>
      <c r="C7743">
        <f t="shared" si="230"/>
        <v>2045</v>
      </c>
      <c r="D7743" t="str">
        <f t="shared" si="231"/>
        <v>PUBBDGELCIMP43</v>
      </c>
      <c r="E7743" t="str">
        <f>VLOOKUP(D7743,'NZ40-POPT_tech_groups'!A:B,2,FALSE)</f>
        <v>NZ40-ENE-1-PUBBDG</v>
      </c>
      <c r="F7743" s="3">
        <f>_xlfn.IFNA(_xlfn.IFNA(VLOOKUP(D7743,'Energy Share'!B:D,3,FALSE),VLOOKUP(LEFT(D7743,LEN(D7743)-2),'Energy Share'!B:D,3,FALSE)),0)*HLOOKUP(C7743,'Energy Share'!$I$2:$AL$3,2,FALSE)*VLOOKUP(LEFT(D7743,6),'Energy Share'!$I$6:$J$14,2,FALSE)</f>
        <v>0</v>
      </c>
    </row>
    <row r="7744" spans="1:6" hidden="1" x14ac:dyDescent="0.3">
      <c r="A7744">
        <f>IF(IFERROR(_xlfn.NUMBERVALUE(RIGHT(D7744,2))=C7744-2000,TRUE),1,0)*_xlfn.IFNA(VLOOKUP(LEFT(RIGHT(D7744,LEN(D7744)-6),LEN(RIGHT(D7744,LEN(D7744)-6))-3),'Filter Fuel'!$A$3:$I$29,HLOOKUP(LEFT(D7744,6),'Filter Fuel'!$B$1:$I$2,2,FALSE),FALSE),1)*IF(F7744=0,0,1)</f>
        <v>0</v>
      </c>
      <c r="B7744" t="s">
        <v>2</v>
      </c>
      <c r="C7744">
        <f t="shared" si="230"/>
        <v>2045</v>
      </c>
      <c r="D7744" t="str">
        <f t="shared" si="231"/>
        <v>PUBBDGELCIMP44</v>
      </c>
      <c r="E7744" t="str">
        <f>VLOOKUP(D7744,'NZ40-POPT_tech_groups'!A:B,2,FALSE)</f>
        <v>NZ40-ENE-1-PUBBDG</v>
      </c>
      <c r="F7744" s="3">
        <f>_xlfn.IFNA(_xlfn.IFNA(VLOOKUP(D7744,'Energy Share'!B:D,3,FALSE),VLOOKUP(LEFT(D7744,LEN(D7744)-2),'Energy Share'!B:D,3,FALSE)),0)*HLOOKUP(C7744,'Energy Share'!$I$2:$AL$3,2,FALSE)*VLOOKUP(LEFT(D7744,6),'Energy Share'!$I$6:$J$14,2,FALSE)</f>
        <v>0</v>
      </c>
    </row>
    <row r="7745" spans="1:6" hidden="1" x14ac:dyDescent="0.3">
      <c r="A7745">
        <f>IF(IFERROR(_xlfn.NUMBERVALUE(RIGHT(D7745,2))=C7745-2000,TRUE),1,0)*_xlfn.IFNA(VLOOKUP(LEFT(RIGHT(D7745,LEN(D7745)-6),LEN(RIGHT(D7745,LEN(D7745)-6))-3),'Filter Fuel'!$A$3:$I$29,HLOOKUP(LEFT(D7745,6),'Filter Fuel'!$B$1:$I$2,2,FALSE),FALSE),1)*IF(F7745=0,0,1)</f>
        <v>0</v>
      </c>
      <c r="B7745" t="s">
        <v>2</v>
      </c>
      <c r="C7745">
        <f t="shared" si="230"/>
        <v>2045</v>
      </c>
      <c r="D7745" t="str">
        <f t="shared" si="231"/>
        <v>PUBBDGELCIMP45</v>
      </c>
      <c r="E7745" t="str">
        <f>VLOOKUP(D7745,'NZ40-POPT_tech_groups'!A:B,2,FALSE)</f>
        <v>NZ40-ENE-1-PUBBDG</v>
      </c>
      <c r="F7745" s="3">
        <f>_xlfn.IFNA(_xlfn.IFNA(VLOOKUP(D7745,'Energy Share'!B:D,3,FALSE),VLOOKUP(LEFT(D7745,LEN(D7745)-2),'Energy Share'!B:D,3,FALSE)),0)*HLOOKUP(C7745,'Energy Share'!$I$2:$AL$3,2,FALSE)*VLOOKUP(LEFT(D7745,6),'Energy Share'!$I$6:$J$14,2,FALSE)</f>
        <v>0</v>
      </c>
    </row>
    <row r="7746" spans="1:6" hidden="1" x14ac:dyDescent="0.3">
      <c r="A7746">
        <f>IF(IFERROR(_xlfn.NUMBERVALUE(RIGHT(D7746,2))=C7746-2000,TRUE),1,0)*_xlfn.IFNA(VLOOKUP(LEFT(RIGHT(D7746,LEN(D7746)-6),LEN(RIGHT(D7746,LEN(D7746)-6))-3),'Filter Fuel'!$A$3:$I$29,HLOOKUP(LEFT(D7746,6),'Filter Fuel'!$B$1:$I$2,2,FALSE),FALSE),1)*IF(F7746=0,0,1)</f>
        <v>0</v>
      </c>
      <c r="B7746" t="s">
        <v>2</v>
      </c>
      <c r="C7746">
        <f t="shared" si="230"/>
        <v>2045</v>
      </c>
      <c r="D7746" t="str">
        <f t="shared" si="231"/>
        <v>PUBBDGELCIMP46</v>
      </c>
      <c r="E7746" t="str">
        <f>VLOOKUP(D7746,'NZ40-POPT_tech_groups'!A:B,2,FALSE)</f>
        <v>NZ40-ENE-1-PUBBDG</v>
      </c>
      <c r="F7746" s="3">
        <f>_xlfn.IFNA(_xlfn.IFNA(VLOOKUP(D7746,'Energy Share'!B:D,3,FALSE),VLOOKUP(LEFT(D7746,LEN(D7746)-2),'Energy Share'!B:D,3,FALSE)),0)*HLOOKUP(C7746,'Energy Share'!$I$2:$AL$3,2,FALSE)*VLOOKUP(LEFT(D7746,6),'Energy Share'!$I$6:$J$14,2,FALSE)</f>
        <v>0</v>
      </c>
    </row>
    <row r="7747" spans="1:6" hidden="1" x14ac:dyDescent="0.3">
      <c r="A7747">
        <f>IF(IFERROR(_xlfn.NUMBERVALUE(RIGHT(D7747,2))=C7747-2000,TRUE),1,0)*_xlfn.IFNA(VLOOKUP(LEFT(RIGHT(D7747,LEN(D7747)-6),LEN(RIGHT(D7747,LEN(D7747)-6))-3),'Filter Fuel'!$A$3:$I$29,HLOOKUP(LEFT(D7747,6),'Filter Fuel'!$B$1:$I$2,2,FALSE),FALSE),1)*IF(F7747=0,0,1)</f>
        <v>0</v>
      </c>
      <c r="B7747" t="s">
        <v>2</v>
      </c>
      <c r="C7747">
        <f t="shared" si="230"/>
        <v>2045</v>
      </c>
      <c r="D7747" t="str">
        <f t="shared" si="231"/>
        <v>PUBBDGELCIMP47</v>
      </c>
      <c r="E7747" t="str">
        <f>VLOOKUP(D7747,'NZ40-POPT_tech_groups'!A:B,2,FALSE)</f>
        <v>NZ40-ENE-1-PUBBDG</v>
      </c>
      <c r="F7747" s="3">
        <f>_xlfn.IFNA(_xlfn.IFNA(VLOOKUP(D7747,'Energy Share'!B:D,3,FALSE),VLOOKUP(LEFT(D7747,LEN(D7747)-2),'Energy Share'!B:D,3,FALSE)),0)*HLOOKUP(C7747,'Energy Share'!$I$2:$AL$3,2,FALSE)*VLOOKUP(LEFT(D7747,6),'Energy Share'!$I$6:$J$14,2,FALSE)</f>
        <v>0</v>
      </c>
    </row>
    <row r="7748" spans="1:6" hidden="1" x14ac:dyDescent="0.3">
      <c r="A7748">
        <f>IF(IFERROR(_xlfn.NUMBERVALUE(RIGHT(D7748,2))=C7748-2000,TRUE),1,0)*_xlfn.IFNA(VLOOKUP(LEFT(RIGHT(D7748,LEN(D7748)-6),LEN(RIGHT(D7748,LEN(D7748)-6))-3),'Filter Fuel'!$A$3:$I$29,HLOOKUP(LEFT(D7748,6),'Filter Fuel'!$B$1:$I$2,2,FALSE),FALSE),1)*IF(F7748=0,0,1)</f>
        <v>0</v>
      </c>
      <c r="B7748" t="s">
        <v>2</v>
      </c>
      <c r="C7748">
        <f t="shared" si="230"/>
        <v>2045</v>
      </c>
      <c r="D7748" t="str">
        <f t="shared" si="231"/>
        <v>PUBBDGELCIMP48</v>
      </c>
      <c r="E7748" t="str">
        <f>VLOOKUP(D7748,'NZ40-POPT_tech_groups'!A:B,2,FALSE)</f>
        <v>NZ40-ENE-1-PUBBDG</v>
      </c>
      <c r="F7748" s="3">
        <f>_xlfn.IFNA(_xlfn.IFNA(VLOOKUP(D7748,'Energy Share'!B:D,3,FALSE),VLOOKUP(LEFT(D7748,LEN(D7748)-2),'Energy Share'!B:D,3,FALSE)),0)*HLOOKUP(C7748,'Energy Share'!$I$2:$AL$3,2,FALSE)*VLOOKUP(LEFT(D7748,6),'Energy Share'!$I$6:$J$14,2,FALSE)</f>
        <v>0</v>
      </c>
    </row>
    <row r="7749" spans="1:6" hidden="1" x14ac:dyDescent="0.3">
      <c r="A7749">
        <f>IF(IFERROR(_xlfn.NUMBERVALUE(RIGHT(D7749,2))=C7749-2000,TRUE),1,0)*_xlfn.IFNA(VLOOKUP(LEFT(RIGHT(D7749,LEN(D7749)-6),LEN(RIGHT(D7749,LEN(D7749)-6))-3),'Filter Fuel'!$A$3:$I$29,HLOOKUP(LEFT(D7749,6),'Filter Fuel'!$B$1:$I$2,2,FALSE),FALSE),1)*IF(F7749=0,0,1)</f>
        <v>0</v>
      </c>
      <c r="B7749" t="s">
        <v>2</v>
      </c>
      <c r="C7749">
        <f t="shared" si="230"/>
        <v>2045</v>
      </c>
      <c r="D7749" t="str">
        <f t="shared" si="231"/>
        <v>PUBBDGELCIMP49</v>
      </c>
      <c r="E7749" t="str">
        <f>VLOOKUP(D7749,'NZ40-POPT_tech_groups'!A:B,2,FALSE)</f>
        <v>NZ40-ENE-1-PUBBDG</v>
      </c>
      <c r="F7749" s="3">
        <f>_xlfn.IFNA(_xlfn.IFNA(VLOOKUP(D7749,'Energy Share'!B:D,3,FALSE),VLOOKUP(LEFT(D7749,LEN(D7749)-2),'Energy Share'!B:D,3,FALSE)),0)*HLOOKUP(C7749,'Energy Share'!$I$2:$AL$3,2,FALSE)*VLOOKUP(LEFT(D7749,6),'Energy Share'!$I$6:$J$14,2,FALSE)</f>
        <v>0</v>
      </c>
    </row>
    <row r="7750" spans="1:6" hidden="1" x14ac:dyDescent="0.3">
      <c r="A7750">
        <f>IF(IFERROR(_xlfn.NUMBERVALUE(RIGHT(D7750,2))=C7750-2000,TRUE),1,0)*_xlfn.IFNA(VLOOKUP(LEFT(RIGHT(D7750,LEN(D7750)-6),LEN(RIGHT(D7750,LEN(D7750)-6))-3),'Filter Fuel'!$A$3:$I$29,HLOOKUP(LEFT(D7750,6),'Filter Fuel'!$B$1:$I$2,2,FALSE),FALSE),1)*IF(F7750=0,0,1)</f>
        <v>0</v>
      </c>
      <c r="B7750" t="s">
        <v>2</v>
      </c>
      <c r="C7750">
        <f t="shared" si="230"/>
        <v>2045</v>
      </c>
      <c r="D7750" t="str">
        <f t="shared" si="231"/>
        <v>PUBBDGELCIMP50</v>
      </c>
      <c r="E7750" t="str">
        <f>VLOOKUP(D7750,'NZ40-POPT_tech_groups'!A:B,2,FALSE)</f>
        <v>NZ40-ENE-1-PUBBDG</v>
      </c>
      <c r="F7750" s="3">
        <f>_xlfn.IFNA(_xlfn.IFNA(VLOOKUP(D7750,'Energy Share'!B:D,3,FALSE),VLOOKUP(LEFT(D7750,LEN(D7750)-2),'Energy Share'!B:D,3,FALSE)),0)*HLOOKUP(C7750,'Energy Share'!$I$2:$AL$3,2,FALSE)*VLOOKUP(LEFT(D7750,6),'Energy Share'!$I$6:$J$14,2,FALSE)</f>
        <v>0</v>
      </c>
    </row>
    <row r="7751" spans="1:6" hidden="1" x14ac:dyDescent="0.3">
      <c r="A7751">
        <f>IF(IFERROR(_xlfn.NUMBERVALUE(RIGHT(D7751,2))=C7751-2000,TRUE),1,0)*_xlfn.IFNA(VLOOKUP(LEFT(RIGHT(D7751,LEN(D7751)-6),LEN(RIGHT(D7751,LEN(D7751)-6))-3),'Filter Fuel'!$A$3:$I$29,HLOOKUP(LEFT(D7751,6),'Filter Fuel'!$B$1:$I$2,2,FALSE),FALSE),1)*IF(F7751=0,0,1)</f>
        <v>0</v>
      </c>
      <c r="B7751" t="s">
        <v>2</v>
      </c>
      <c r="C7751">
        <f t="shared" si="230"/>
        <v>2045</v>
      </c>
      <c r="D7751" t="str">
        <f t="shared" si="231"/>
        <v>PUBTRAELCIMP16</v>
      </c>
      <c r="E7751" t="str">
        <f>VLOOKUP(D7751,'NZ40-POPT_tech_groups'!A:B,2,FALSE)</f>
        <v>NZ40-ENE-1-PUBTRA</v>
      </c>
      <c r="F7751" s="3">
        <f>_xlfn.IFNA(_xlfn.IFNA(VLOOKUP(D7751,'Energy Share'!B:D,3,FALSE),VLOOKUP(LEFT(D7751,LEN(D7751)-2),'Energy Share'!B:D,3,FALSE)),0)*HLOOKUP(C7751,'Energy Share'!$I$2:$AL$3,2,FALSE)*VLOOKUP(LEFT(D7751,6),'Energy Share'!$I$6:$J$14,2,FALSE)</f>
        <v>0</v>
      </c>
    </row>
    <row r="7752" spans="1:6" hidden="1" x14ac:dyDescent="0.3">
      <c r="A7752">
        <f>IF(IFERROR(_xlfn.NUMBERVALUE(RIGHT(D7752,2))=C7752-2000,TRUE),1,0)*_xlfn.IFNA(VLOOKUP(LEFT(RIGHT(D7752,LEN(D7752)-6),LEN(RIGHT(D7752,LEN(D7752)-6))-3),'Filter Fuel'!$A$3:$I$29,HLOOKUP(LEFT(D7752,6),'Filter Fuel'!$B$1:$I$2,2,FALSE),FALSE),1)*IF(F7752=0,0,1)</f>
        <v>0</v>
      </c>
      <c r="B7752" t="s">
        <v>2</v>
      </c>
      <c r="C7752">
        <f t="shared" si="230"/>
        <v>2045</v>
      </c>
      <c r="D7752" t="str">
        <f t="shared" si="231"/>
        <v>PUBTRAELCIMP17</v>
      </c>
      <c r="E7752" t="str">
        <f>VLOOKUP(D7752,'NZ40-POPT_tech_groups'!A:B,2,FALSE)</f>
        <v>NZ40-ENE-1-PUBTRA</v>
      </c>
      <c r="F7752" s="3">
        <f>_xlfn.IFNA(_xlfn.IFNA(VLOOKUP(D7752,'Energy Share'!B:D,3,FALSE),VLOOKUP(LEFT(D7752,LEN(D7752)-2),'Energy Share'!B:D,3,FALSE)),0)*HLOOKUP(C7752,'Energy Share'!$I$2:$AL$3,2,FALSE)*VLOOKUP(LEFT(D7752,6),'Energy Share'!$I$6:$J$14,2,FALSE)</f>
        <v>0</v>
      </c>
    </row>
    <row r="7753" spans="1:6" hidden="1" x14ac:dyDescent="0.3">
      <c r="A7753">
        <f>IF(IFERROR(_xlfn.NUMBERVALUE(RIGHT(D7753,2))=C7753-2000,TRUE),1,0)*_xlfn.IFNA(VLOOKUP(LEFT(RIGHT(D7753,LEN(D7753)-6),LEN(RIGHT(D7753,LEN(D7753)-6))-3),'Filter Fuel'!$A$3:$I$29,HLOOKUP(LEFT(D7753,6),'Filter Fuel'!$B$1:$I$2,2,FALSE),FALSE),1)*IF(F7753=0,0,1)</f>
        <v>0</v>
      </c>
      <c r="B7753" t="s">
        <v>2</v>
      </c>
      <c r="C7753">
        <f t="shared" si="230"/>
        <v>2045</v>
      </c>
      <c r="D7753" t="str">
        <f t="shared" si="231"/>
        <v>PUBTRAELCIMP18</v>
      </c>
      <c r="E7753" t="str">
        <f>VLOOKUP(D7753,'NZ40-POPT_tech_groups'!A:B,2,FALSE)</f>
        <v>NZ40-ENE-1-PUBTRA</v>
      </c>
      <c r="F7753" s="3">
        <f>_xlfn.IFNA(_xlfn.IFNA(VLOOKUP(D7753,'Energy Share'!B:D,3,FALSE),VLOOKUP(LEFT(D7753,LEN(D7753)-2),'Energy Share'!B:D,3,FALSE)),0)*HLOOKUP(C7753,'Energy Share'!$I$2:$AL$3,2,FALSE)*VLOOKUP(LEFT(D7753,6),'Energy Share'!$I$6:$J$14,2,FALSE)</f>
        <v>0</v>
      </c>
    </row>
    <row r="7754" spans="1:6" hidden="1" x14ac:dyDescent="0.3">
      <c r="A7754">
        <f>IF(IFERROR(_xlfn.NUMBERVALUE(RIGHT(D7754,2))=C7754-2000,TRUE),1,0)*_xlfn.IFNA(VLOOKUP(LEFT(RIGHT(D7754,LEN(D7754)-6),LEN(RIGHT(D7754,LEN(D7754)-6))-3),'Filter Fuel'!$A$3:$I$29,HLOOKUP(LEFT(D7754,6),'Filter Fuel'!$B$1:$I$2,2,FALSE),FALSE),1)*IF(F7754=0,0,1)</f>
        <v>0</v>
      </c>
      <c r="B7754" t="s">
        <v>2</v>
      </c>
      <c r="C7754">
        <f t="shared" si="230"/>
        <v>2045</v>
      </c>
      <c r="D7754" t="str">
        <f t="shared" si="231"/>
        <v>PUBTRAELCIMP19</v>
      </c>
      <c r="E7754" t="str">
        <f>VLOOKUP(D7754,'NZ40-POPT_tech_groups'!A:B,2,FALSE)</f>
        <v>NZ40-ENE-1-PUBTRA</v>
      </c>
      <c r="F7754" s="3">
        <f>_xlfn.IFNA(_xlfn.IFNA(VLOOKUP(D7754,'Energy Share'!B:D,3,FALSE),VLOOKUP(LEFT(D7754,LEN(D7754)-2),'Energy Share'!B:D,3,FALSE)),0)*HLOOKUP(C7754,'Energy Share'!$I$2:$AL$3,2,FALSE)*VLOOKUP(LEFT(D7754,6),'Energy Share'!$I$6:$J$14,2,FALSE)</f>
        <v>0</v>
      </c>
    </row>
    <row r="7755" spans="1:6" hidden="1" x14ac:dyDescent="0.3">
      <c r="A7755">
        <f>IF(IFERROR(_xlfn.NUMBERVALUE(RIGHT(D7755,2))=C7755-2000,TRUE),1,0)*_xlfn.IFNA(VLOOKUP(LEFT(RIGHT(D7755,LEN(D7755)-6),LEN(RIGHT(D7755,LEN(D7755)-6))-3),'Filter Fuel'!$A$3:$I$29,HLOOKUP(LEFT(D7755,6),'Filter Fuel'!$B$1:$I$2,2,FALSE),FALSE),1)*IF(F7755=0,0,1)</f>
        <v>0</v>
      </c>
      <c r="B7755" t="s">
        <v>2</v>
      </c>
      <c r="C7755">
        <f t="shared" si="230"/>
        <v>2045</v>
      </c>
      <c r="D7755" t="str">
        <f t="shared" si="231"/>
        <v>PUBTRAELCIMP20</v>
      </c>
      <c r="E7755" t="str">
        <f>VLOOKUP(D7755,'NZ40-POPT_tech_groups'!A:B,2,FALSE)</f>
        <v>NZ40-ENE-1-PUBTRA</v>
      </c>
      <c r="F7755" s="3">
        <f>_xlfn.IFNA(_xlfn.IFNA(VLOOKUP(D7755,'Energy Share'!B:D,3,FALSE),VLOOKUP(LEFT(D7755,LEN(D7755)-2),'Energy Share'!B:D,3,FALSE)),0)*HLOOKUP(C7755,'Energy Share'!$I$2:$AL$3,2,FALSE)*VLOOKUP(LEFT(D7755,6),'Energy Share'!$I$6:$J$14,2,FALSE)</f>
        <v>0</v>
      </c>
    </row>
    <row r="7756" spans="1:6" hidden="1" x14ac:dyDescent="0.3">
      <c r="A7756">
        <f>IF(IFERROR(_xlfn.NUMBERVALUE(RIGHT(D7756,2))=C7756-2000,TRUE),1,0)*_xlfn.IFNA(VLOOKUP(LEFT(RIGHT(D7756,LEN(D7756)-6),LEN(RIGHT(D7756,LEN(D7756)-6))-3),'Filter Fuel'!$A$3:$I$29,HLOOKUP(LEFT(D7756,6),'Filter Fuel'!$B$1:$I$2,2,FALSE),FALSE),1)*IF(F7756=0,0,1)</f>
        <v>0</v>
      </c>
      <c r="B7756" t="s">
        <v>2</v>
      </c>
      <c r="C7756">
        <f t="shared" si="230"/>
        <v>2045</v>
      </c>
      <c r="D7756" t="str">
        <f t="shared" si="231"/>
        <v>PUBTRAELCIMP21</v>
      </c>
      <c r="E7756" t="str">
        <f>VLOOKUP(D7756,'NZ40-POPT_tech_groups'!A:B,2,FALSE)</f>
        <v>NZ40-ENE-1-PUBTRA</v>
      </c>
      <c r="F7756" s="3">
        <f>_xlfn.IFNA(_xlfn.IFNA(VLOOKUP(D7756,'Energy Share'!B:D,3,FALSE),VLOOKUP(LEFT(D7756,LEN(D7756)-2),'Energy Share'!B:D,3,FALSE)),0)*HLOOKUP(C7756,'Energy Share'!$I$2:$AL$3,2,FALSE)*VLOOKUP(LEFT(D7756,6),'Energy Share'!$I$6:$J$14,2,FALSE)</f>
        <v>0</v>
      </c>
    </row>
    <row r="7757" spans="1:6" hidden="1" x14ac:dyDescent="0.3">
      <c r="A7757">
        <f>IF(IFERROR(_xlfn.NUMBERVALUE(RIGHT(D7757,2))=C7757-2000,TRUE),1,0)*_xlfn.IFNA(VLOOKUP(LEFT(RIGHT(D7757,LEN(D7757)-6),LEN(RIGHT(D7757,LEN(D7757)-6))-3),'Filter Fuel'!$A$3:$I$29,HLOOKUP(LEFT(D7757,6),'Filter Fuel'!$B$1:$I$2,2,FALSE),FALSE),1)*IF(F7757=0,0,1)</f>
        <v>0</v>
      </c>
      <c r="B7757" t="s">
        <v>2</v>
      </c>
      <c r="C7757">
        <f t="shared" si="230"/>
        <v>2045</v>
      </c>
      <c r="D7757" t="str">
        <f t="shared" si="231"/>
        <v>PUBTRAELCIMP22</v>
      </c>
      <c r="E7757" t="str">
        <f>VLOOKUP(D7757,'NZ40-POPT_tech_groups'!A:B,2,FALSE)</f>
        <v>NZ40-ENE-1-PUBTRA</v>
      </c>
      <c r="F7757" s="3">
        <f>_xlfn.IFNA(_xlfn.IFNA(VLOOKUP(D7757,'Energy Share'!B:D,3,FALSE),VLOOKUP(LEFT(D7757,LEN(D7757)-2),'Energy Share'!B:D,3,FALSE)),0)*HLOOKUP(C7757,'Energy Share'!$I$2:$AL$3,2,FALSE)*VLOOKUP(LEFT(D7757,6),'Energy Share'!$I$6:$J$14,2,FALSE)</f>
        <v>0</v>
      </c>
    </row>
    <row r="7758" spans="1:6" hidden="1" x14ac:dyDescent="0.3">
      <c r="A7758">
        <f>IF(IFERROR(_xlfn.NUMBERVALUE(RIGHT(D7758,2))=C7758-2000,TRUE),1,0)*_xlfn.IFNA(VLOOKUP(LEFT(RIGHT(D7758,LEN(D7758)-6),LEN(RIGHT(D7758,LEN(D7758)-6))-3),'Filter Fuel'!$A$3:$I$29,HLOOKUP(LEFT(D7758,6),'Filter Fuel'!$B$1:$I$2,2,FALSE),FALSE),1)*IF(F7758=0,0,1)</f>
        <v>0</v>
      </c>
      <c r="B7758" t="s">
        <v>2</v>
      </c>
      <c r="C7758">
        <f t="shared" si="230"/>
        <v>2045</v>
      </c>
      <c r="D7758" t="str">
        <f t="shared" si="231"/>
        <v>PUBTRAELCIMP23</v>
      </c>
      <c r="E7758" t="str">
        <f>VLOOKUP(D7758,'NZ40-POPT_tech_groups'!A:B,2,FALSE)</f>
        <v>NZ40-ENE-1-PUBTRA</v>
      </c>
      <c r="F7758" s="3">
        <f>_xlfn.IFNA(_xlfn.IFNA(VLOOKUP(D7758,'Energy Share'!B:D,3,FALSE),VLOOKUP(LEFT(D7758,LEN(D7758)-2),'Energy Share'!B:D,3,FALSE)),0)*HLOOKUP(C7758,'Energy Share'!$I$2:$AL$3,2,FALSE)*VLOOKUP(LEFT(D7758,6),'Energy Share'!$I$6:$J$14,2,FALSE)</f>
        <v>0</v>
      </c>
    </row>
    <row r="7759" spans="1:6" hidden="1" x14ac:dyDescent="0.3">
      <c r="A7759">
        <f>IF(IFERROR(_xlfn.NUMBERVALUE(RIGHT(D7759,2))=C7759-2000,TRUE),1,0)*_xlfn.IFNA(VLOOKUP(LEFT(RIGHT(D7759,LEN(D7759)-6),LEN(RIGHT(D7759,LEN(D7759)-6))-3),'Filter Fuel'!$A$3:$I$29,HLOOKUP(LEFT(D7759,6),'Filter Fuel'!$B$1:$I$2,2,FALSE),FALSE),1)*IF(F7759=0,0,1)</f>
        <v>0</v>
      </c>
      <c r="B7759" t="s">
        <v>2</v>
      </c>
      <c r="C7759">
        <f t="shared" si="230"/>
        <v>2045</v>
      </c>
      <c r="D7759" t="str">
        <f t="shared" si="231"/>
        <v>PUBTRAELCIMP24</v>
      </c>
      <c r="E7759" t="str">
        <f>VLOOKUP(D7759,'NZ40-POPT_tech_groups'!A:B,2,FALSE)</f>
        <v>NZ40-ENE-1-PUBTRA</v>
      </c>
      <c r="F7759" s="3">
        <f>_xlfn.IFNA(_xlfn.IFNA(VLOOKUP(D7759,'Energy Share'!B:D,3,FALSE),VLOOKUP(LEFT(D7759,LEN(D7759)-2),'Energy Share'!B:D,3,FALSE)),0)*HLOOKUP(C7759,'Energy Share'!$I$2:$AL$3,2,FALSE)*VLOOKUP(LEFT(D7759,6),'Energy Share'!$I$6:$J$14,2,FALSE)</f>
        <v>0</v>
      </c>
    </row>
    <row r="7760" spans="1:6" hidden="1" x14ac:dyDescent="0.3">
      <c r="A7760">
        <f>IF(IFERROR(_xlfn.NUMBERVALUE(RIGHT(D7760,2))=C7760-2000,TRUE),1,0)*_xlfn.IFNA(VLOOKUP(LEFT(RIGHT(D7760,LEN(D7760)-6),LEN(RIGHT(D7760,LEN(D7760)-6))-3),'Filter Fuel'!$A$3:$I$29,HLOOKUP(LEFT(D7760,6),'Filter Fuel'!$B$1:$I$2,2,FALSE),FALSE),1)*IF(F7760=0,0,1)</f>
        <v>0</v>
      </c>
      <c r="B7760" t="s">
        <v>2</v>
      </c>
      <c r="C7760">
        <f t="shared" si="230"/>
        <v>2045</v>
      </c>
      <c r="D7760" t="str">
        <f t="shared" si="231"/>
        <v>PUBTRAELCIMP25</v>
      </c>
      <c r="E7760" t="str">
        <f>VLOOKUP(D7760,'NZ40-POPT_tech_groups'!A:B,2,FALSE)</f>
        <v>NZ40-ENE-1-PUBTRA</v>
      </c>
      <c r="F7760" s="3">
        <f>_xlfn.IFNA(_xlfn.IFNA(VLOOKUP(D7760,'Energy Share'!B:D,3,FALSE),VLOOKUP(LEFT(D7760,LEN(D7760)-2),'Energy Share'!B:D,3,FALSE)),0)*HLOOKUP(C7760,'Energy Share'!$I$2:$AL$3,2,FALSE)*VLOOKUP(LEFT(D7760,6),'Energy Share'!$I$6:$J$14,2,FALSE)</f>
        <v>0</v>
      </c>
    </row>
    <row r="7761" spans="1:6" hidden="1" x14ac:dyDescent="0.3">
      <c r="A7761">
        <f>IF(IFERROR(_xlfn.NUMBERVALUE(RIGHT(D7761,2))=C7761-2000,TRUE),1,0)*_xlfn.IFNA(VLOOKUP(LEFT(RIGHT(D7761,LEN(D7761)-6),LEN(RIGHT(D7761,LEN(D7761)-6))-3),'Filter Fuel'!$A$3:$I$29,HLOOKUP(LEFT(D7761,6),'Filter Fuel'!$B$1:$I$2,2,FALSE),FALSE),1)*IF(F7761=0,0,1)</f>
        <v>0</v>
      </c>
      <c r="B7761" t="s">
        <v>2</v>
      </c>
      <c r="C7761">
        <f t="shared" si="230"/>
        <v>2045</v>
      </c>
      <c r="D7761" t="str">
        <f t="shared" si="231"/>
        <v>PUBTRAELCIMP26</v>
      </c>
      <c r="E7761" t="str">
        <f>VLOOKUP(D7761,'NZ40-POPT_tech_groups'!A:B,2,FALSE)</f>
        <v>NZ40-ENE-1-PUBTRA</v>
      </c>
      <c r="F7761" s="3">
        <f>_xlfn.IFNA(_xlfn.IFNA(VLOOKUP(D7761,'Energy Share'!B:D,3,FALSE),VLOOKUP(LEFT(D7761,LEN(D7761)-2),'Energy Share'!B:D,3,FALSE)),0)*HLOOKUP(C7761,'Energy Share'!$I$2:$AL$3,2,FALSE)*VLOOKUP(LEFT(D7761,6),'Energy Share'!$I$6:$J$14,2,FALSE)</f>
        <v>0</v>
      </c>
    </row>
    <row r="7762" spans="1:6" hidden="1" x14ac:dyDescent="0.3">
      <c r="A7762">
        <f>IF(IFERROR(_xlfn.NUMBERVALUE(RIGHT(D7762,2))=C7762-2000,TRUE),1,0)*_xlfn.IFNA(VLOOKUP(LEFT(RIGHT(D7762,LEN(D7762)-6),LEN(RIGHT(D7762,LEN(D7762)-6))-3),'Filter Fuel'!$A$3:$I$29,HLOOKUP(LEFT(D7762,6),'Filter Fuel'!$B$1:$I$2,2,FALSE),FALSE),1)*IF(F7762=0,0,1)</f>
        <v>0</v>
      </c>
      <c r="B7762" t="s">
        <v>2</v>
      </c>
      <c r="C7762">
        <f t="shared" si="230"/>
        <v>2045</v>
      </c>
      <c r="D7762" t="str">
        <f t="shared" si="231"/>
        <v>PUBTRAELCIMP27</v>
      </c>
      <c r="E7762" t="str">
        <f>VLOOKUP(D7762,'NZ40-POPT_tech_groups'!A:B,2,FALSE)</f>
        <v>NZ40-ENE-1-PUBTRA</v>
      </c>
      <c r="F7762" s="3">
        <f>_xlfn.IFNA(_xlfn.IFNA(VLOOKUP(D7762,'Energy Share'!B:D,3,FALSE),VLOOKUP(LEFT(D7762,LEN(D7762)-2),'Energy Share'!B:D,3,FALSE)),0)*HLOOKUP(C7762,'Energy Share'!$I$2:$AL$3,2,FALSE)*VLOOKUP(LEFT(D7762,6),'Energy Share'!$I$6:$J$14,2,FALSE)</f>
        <v>0</v>
      </c>
    </row>
    <row r="7763" spans="1:6" hidden="1" x14ac:dyDescent="0.3">
      <c r="A7763">
        <f>IF(IFERROR(_xlfn.NUMBERVALUE(RIGHT(D7763,2))=C7763-2000,TRUE),1,0)*_xlfn.IFNA(VLOOKUP(LEFT(RIGHT(D7763,LEN(D7763)-6),LEN(RIGHT(D7763,LEN(D7763)-6))-3),'Filter Fuel'!$A$3:$I$29,HLOOKUP(LEFT(D7763,6),'Filter Fuel'!$B$1:$I$2,2,FALSE),FALSE),1)*IF(F7763=0,0,1)</f>
        <v>0</v>
      </c>
      <c r="B7763" t="s">
        <v>2</v>
      </c>
      <c r="C7763">
        <f t="shared" si="230"/>
        <v>2045</v>
      </c>
      <c r="D7763" t="str">
        <f t="shared" si="231"/>
        <v>PUBTRAELCIMP28</v>
      </c>
      <c r="E7763" t="str">
        <f>VLOOKUP(D7763,'NZ40-POPT_tech_groups'!A:B,2,FALSE)</f>
        <v>NZ40-ENE-1-PUBTRA</v>
      </c>
      <c r="F7763" s="3">
        <f>_xlfn.IFNA(_xlfn.IFNA(VLOOKUP(D7763,'Energy Share'!B:D,3,FALSE),VLOOKUP(LEFT(D7763,LEN(D7763)-2),'Energy Share'!B:D,3,FALSE)),0)*HLOOKUP(C7763,'Energy Share'!$I$2:$AL$3,2,FALSE)*VLOOKUP(LEFT(D7763,6),'Energy Share'!$I$6:$J$14,2,FALSE)</f>
        <v>0</v>
      </c>
    </row>
    <row r="7764" spans="1:6" hidden="1" x14ac:dyDescent="0.3">
      <c r="A7764">
        <f>IF(IFERROR(_xlfn.NUMBERVALUE(RIGHT(D7764,2))=C7764-2000,TRUE),1,0)*_xlfn.IFNA(VLOOKUP(LEFT(RIGHT(D7764,LEN(D7764)-6),LEN(RIGHT(D7764,LEN(D7764)-6))-3),'Filter Fuel'!$A$3:$I$29,HLOOKUP(LEFT(D7764,6),'Filter Fuel'!$B$1:$I$2,2,FALSE),FALSE),1)*IF(F7764=0,0,1)</f>
        <v>0</v>
      </c>
      <c r="B7764" t="s">
        <v>2</v>
      </c>
      <c r="C7764">
        <f t="shared" si="230"/>
        <v>2045</v>
      </c>
      <c r="D7764" t="str">
        <f t="shared" si="231"/>
        <v>PUBTRAELCIMP29</v>
      </c>
      <c r="E7764" t="str">
        <f>VLOOKUP(D7764,'NZ40-POPT_tech_groups'!A:B,2,FALSE)</f>
        <v>NZ40-ENE-1-PUBTRA</v>
      </c>
      <c r="F7764" s="3">
        <f>_xlfn.IFNA(_xlfn.IFNA(VLOOKUP(D7764,'Energy Share'!B:D,3,FALSE),VLOOKUP(LEFT(D7764,LEN(D7764)-2),'Energy Share'!B:D,3,FALSE)),0)*HLOOKUP(C7764,'Energy Share'!$I$2:$AL$3,2,FALSE)*VLOOKUP(LEFT(D7764,6),'Energy Share'!$I$6:$J$14,2,FALSE)</f>
        <v>0</v>
      </c>
    </row>
    <row r="7765" spans="1:6" hidden="1" x14ac:dyDescent="0.3">
      <c r="A7765">
        <f>IF(IFERROR(_xlfn.NUMBERVALUE(RIGHT(D7765,2))=C7765-2000,TRUE),1,0)*_xlfn.IFNA(VLOOKUP(LEFT(RIGHT(D7765,LEN(D7765)-6),LEN(RIGHT(D7765,LEN(D7765)-6))-3),'Filter Fuel'!$A$3:$I$29,HLOOKUP(LEFT(D7765,6),'Filter Fuel'!$B$1:$I$2,2,FALSE),FALSE),1)*IF(F7765=0,0,1)</f>
        <v>0</v>
      </c>
      <c r="B7765" t="s">
        <v>2</v>
      </c>
      <c r="C7765">
        <f t="shared" si="230"/>
        <v>2045</v>
      </c>
      <c r="D7765" t="str">
        <f t="shared" si="231"/>
        <v>PUBTRAELCIMP30</v>
      </c>
      <c r="E7765" t="str">
        <f>VLOOKUP(D7765,'NZ40-POPT_tech_groups'!A:B,2,FALSE)</f>
        <v>NZ40-ENE-1-PUBTRA</v>
      </c>
      <c r="F7765" s="3">
        <f>_xlfn.IFNA(_xlfn.IFNA(VLOOKUP(D7765,'Energy Share'!B:D,3,FALSE),VLOOKUP(LEFT(D7765,LEN(D7765)-2),'Energy Share'!B:D,3,FALSE)),0)*HLOOKUP(C7765,'Energy Share'!$I$2:$AL$3,2,FALSE)*VLOOKUP(LEFT(D7765,6),'Energy Share'!$I$6:$J$14,2,FALSE)</f>
        <v>0</v>
      </c>
    </row>
    <row r="7766" spans="1:6" hidden="1" x14ac:dyDescent="0.3">
      <c r="A7766">
        <f>IF(IFERROR(_xlfn.NUMBERVALUE(RIGHT(D7766,2))=C7766-2000,TRUE),1,0)*_xlfn.IFNA(VLOOKUP(LEFT(RIGHT(D7766,LEN(D7766)-6),LEN(RIGHT(D7766,LEN(D7766)-6))-3),'Filter Fuel'!$A$3:$I$29,HLOOKUP(LEFT(D7766,6),'Filter Fuel'!$B$1:$I$2,2,FALSE),FALSE),1)*IF(F7766=0,0,1)</f>
        <v>0</v>
      </c>
      <c r="B7766" t="s">
        <v>2</v>
      </c>
      <c r="C7766">
        <f t="shared" si="230"/>
        <v>2045</v>
      </c>
      <c r="D7766" t="str">
        <f t="shared" si="231"/>
        <v>PUBTRAELCIMP31</v>
      </c>
      <c r="E7766" t="str">
        <f>VLOOKUP(D7766,'NZ40-POPT_tech_groups'!A:B,2,FALSE)</f>
        <v>NZ40-ENE-1-PUBTRA</v>
      </c>
      <c r="F7766" s="3">
        <f>_xlfn.IFNA(_xlfn.IFNA(VLOOKUP(D7766,'Energy Share'!B:D,3,FALSE),VLOOKUP(LEFT(D7766,LEN(D7766)-2),'Energy Share'!B:D,3,FALSE)),0)*HLOOKUP(C7766,'Energy Share'!$I$2:$AL$3,2,FALSE)*VLOOKUP(LEFT(D7766,6),'Energy Share'!$I$6:$J$14,2,FALSE)</f>
        <v>0</v>
      </c>
    </row>
    <row r="7767" spans="1:6" hidden="1" x14ac:dyDescent="0.3">
      <c r="A7767">
        <f>IF(IFERROR(_xlfn.NUMBERVALUE(RIGHT(D7767,2))=C7767-2000,TRUE),1,0)*_xlfn.IFNA(VLOOKUP(LEFT(RIGHT(D7767,LEN(D7767)-6),LEN(RIGHT(D7767,LEN(D7767)-6))-3),'Filter Fuel'!$A$3:$I$29,HLOOKUP(LEFT(D7767,6),'Filter Fuel'!$B$1:$I$2,2,FALSE),FALSE),1)*IF(F7767=0,0,1)</f>
        <v>0</v>
      </c>
      <c r="B7767" t="s">
        <v>2</v>
      </c>
      <c r="C7767">
        <f t="shared" si="230"/>
        <v>2045</v>
      </c>
      <c r="D7767" t="str">
        <f t="shared" si="231"/>
        <v>PUBTRAELCIMP32</v>
      </c>
      <c r="E7767" t="str">
        <f>VLOOKUP(D7767,'NZ40-POPT_tech_groups'!A:B,2,FALSE)</f>
        <v>NZ40-ENE-1-PUBTRA</v>
      </c>
      <c r="F7767" s="3">
        <f>_xlfn.IFNA(_xlfn.IFNA(VLOOKUP(D7767,'Energy Share'!B:D,3,FALSE),VLOOKUP(LEFT(D7767,LEN(D7767)-2),'Energy Share'!B:D,3,FALSE)),0)*HLOOKUP(C7767,'Energy Share'!$I$2:$AL$3,2,FALSE)*VLOOKUP(LEFT(D7767,6),'Energy Share'!$I$6:$J$14,2,FALSE)</f>
        <v>0</v>
      </c>
    </row>
    <row r="7768" spans="1:6" hidden="1" x14ac:dyDescent="0.3">
      <c r="A7768">
        <f>IF(IFERROR(_xlfn.NUMBERVALUE(RIGHT(D7768,2))=C7768-2000,TRUE),1,0)*_xlfn.IFNA(VLOOKUP(LEFT(RIGHT(D7768,LEN(D7768)-6),LEN(RIGHT(D7768,LEN(D7768)-6))-3),'Filter Fuel'!$A$3:$I$29,HLOOKUP(LEFT(D7768,6),'Filter Fuel'!$B$1:$I$2,2,FALSE),FALSE),1)*IF(F7768=0,0,1)</f>
        <v>0</v>
      </c>
      <c r="B7768" t="s">
        <v>2</v>
      </c>
      <c r="C7768">
        <f t="shared" si="230"/>
        <v>2045</v>
      </c>
      <c r="D7768" t="str">
        <f t="shared" si="231"/>
        <v>PUBTRAELCIMP33</v>
      </c>
      <c r="E7768" t="str">
        <f>VLOOKUP(D7768,'NZ40-POPT_tech_groups'!A:B,2,FALSE)</f>
        <v>NZ40-ENE-1-PUBTRA</v>
      </c>
      <c r="F7768" s="3">
        <f>_xlfn.IFNA(_xlfn.IFNA(VLOOKUP(D7768,'Energy Share'!B:D,3,FALSE),VLOOKUP(LEFT(D7768,LEN(D7768)-2),'Energy Share'!B:D,3,FALSE)),0)*HLOOKUP(C7768,'Energy Share'!$I$2:$AL$3,2,FALSE)*VLOOKUP(LEFT(D7768,6),'Energy Share'!$I$6:$J$14,2,FALSE)</f>
        <v>0</v>
      </c>
    </row>
    <row r="7769" spans="1:6" hidden="1" x14ac:dyDescent="0.3">
      <c r="A7769">
        <f>IF(IFERROR(_xlfn.NUMBERVALUE(RIGHT(D7769,2))=C7769-2000,TRUE),1,0)*_xlfn.IFNA(VLOOKUP(LEFT(RIGHT(D7769,LEN(D7769)-6),LEN(RIGHT(D7769,LEN(D7769)-6))-3),'Filter Fuel'!$A$3:$I$29,HLOOKUP(LEFT(D7769,6),'Filter Fuel'!$B$1:$I$2,2,FALSE),FALSE),1)*IF(F7769=0,0,1)</f>
        <v>0</v>
      </c>
      <c r="B7769" t="s">
        <v>2</v>
      </c>
      <c r="C7769">
        <f t="shared" ref="C7769:C7832" si="232">C7426+1</f>
        <v>2045</v>
      </c>
      <c r="D7769" t="str">
        <f t="shared" ref="D7769:D7832" si="233">D7426</f>
        <v>PUBTRAELCIMP34</v>
      </c>
      <c r="E7769" t="str">
        <f>VLOOKUP(D7769,'NZ40-POPT_tech_groups'!A:B,2,FALSE)</f>
        <v>NZ40-ENE-1-PUBTRA</v>
      </c>
      <c r="F7769" s="3">
        <f>_xlfn.IFNA(_xlfn.IFNA(VLOOKUP(D7769,'Energy Share'!B:D,3,FALSE),VLOOKUP(LEFT(D7769,LEN(D7769)-2),'Energy Share'!B:D,3,FALSE)),0)*HLOOKUP(C7769,'Energy Share'!$I$2:$AL$3,2,FALSE)*VLOOKUP(LEFT(D7769,6),'Energy Share'!$I$6:$J$14,2,FALSE)</f>
        <v>0</v>
      </c>
    </row>
    <row r="7770" spans="1:6" hidden="1" x14ac:dyDescent="0.3">
      <c r="A7770">
        <f>IF(IFERROR(_xlfn.NUMBERVALUE(RIGHT(D7770,2))=C7770-2000,TRUE),1,0)*_xlfn.IFNA(VLOOKUP(LEFT(RIGHT(D7770,LEN(D7770)-6),LEN(RIGHT(D7770,LEN(D7770)-6))-3),'Filter Fuel'!$A$3:$I$29,HLOOKUP(LEFT(D7770,6),'Filter Fuel'!$B$1:$I$2,2,FALSE),FALSE),1)*IF(F7770=0,0,1)</f>
        <v>0</v>
      </c>
      <c r="B7770" t="s">
        <v>2</v>
      </c>
      <c r="C7770">
        <f t="shared" si="232"/>
        <v>2045</v>
      </c>
      <c r="D7770" t="str">
        <f t="shared" si="233"/>
        <v>PUBTRAELCIMP35</v>
      </c>
      <c r="E7770" t="str">
        <f>VLOOKUP(D7770,'NZ40-POPT_tech_groups'!A:B,2,FALSE)</f>
        <v>NZ40-ENE-1-PUBTRA</v>
      </c>
      <c r="F7770" s="3">
        <f>_xlfn.IFNA(_xlfn.IFNA(VLOOKUP(D7770,'Energy Share'!B:D,3,FALSE),VLOOKUP(LEFT(D7770,LEN(D7770)-2),'Energy Share'!B:D,3,FALSE)),0)*HLOOKUP(C7770,'Energy Share'!$I$2:$AL$3,2,FALSE)*VLOOKUP(LEFT(D7770,6),'Energy Share'!$I$6:$J$14,2,FALSE)</f>
        <v>0</v>
      </c>
    </row>
    <row r="7771" spans="1:6" hidden="1" x14ac:dyDescent="0.3">
      <c r="A7771">
        <f>IF(IFERROR(_xlfn.NUMBERVALUE(RIGHT(D7771,2))=C7771-2000,TRUE),1,0)*_xlfn.IFNA(VLOOKUP(LEFT(RIGHT(D7771,LEN(D7771)-6),LEN(RIGHT(D7771,LEN(D7771)-6))-3),'Filter Fuel'!$A$3:$I$29,HLOOKUP(LEFT(D7771,6),'Filter Fuel'!$B$1:$I$2,2,FALSE),FALSE),1)*IF(F7771=0,0,1)</f>
        <v>0</v>
      </c>
      <c r="B7771" t="s">
        <v>2</v>
      </c>
      <c r="C7771">
        <f t="shared" si="232"/>
        <v>2045</v>
      </c>
      <c r="D7771" t="str">
        <f t="shared" si="233"/>
        <v>PUBTRAELCIMP36</v>
      </c>
      <c r="E7771" t="str">
        <f>VLOOKUP(D7771,'NZ40-POPT_tech_groups'!A:B,2,FALSE)</f>
        <v>NZ40-ENE-1-PUBTRA</v>
      </c>
      <c r="F7771" s="3">
        <f>_xlfn.IFNA(_xlfn.IFNA(VLOOKUP(D7771,'Energy Share'!B:D,3,FALSE),VLOOKUP(LEFT(D7771,LEN(D7771)-2),'Energy Share'!B:D,3,FALSE)),0)*HLOOKUP(C7771,'Energy Share'!$I$2:$AL$3,2,FALSE)*VLOOKUP(LEFT(D7771,6),'Energy Share'!$I$6:$J$14,2,FALSE)</f>
        <v>0</v>
      </c>
    </row>
    <row r="7772" spans="1:6" hidden="1" x14ac:dyDescent="0.3">
      <c r="A7772">
        <f>IF(IFERROR(_xlfn.NUMBERVALUE(RIGHT(D7772,2))=C7772-2000,TRUE),1,0)*_xlfn.IFNA(VLOOKUP(LEFT(RIGHT(D7772,LEN(D7772)-6),LEN(RIGHT(D7772,LEN(D7772)-6))-3),'Filter Fuel'!$A$3:$I$29,HLOOKUP(LEFT(D7772,6),'Filter Fuel'!$B$1:$I$2,2,FALSE),FALSE),1)*IF(F7772=0,0,1)</f>
        <v>0</v>
      </c>
      <c r="B7772" t="s">
        <v>2</v>
      </c>
      <c r="C7772">
        <f t="shared" si="232"/>
        <v>2045</v>
      </c>
      <c r="D7772" t="str">
        <f t="shared" si="233"/>
        <v>PUBTRAELCIMP37</v>
      </c>
      <c r="E7772" t="str">
        <f>VLOOKUP(D7772,'NZ40-POPT_tech_groups'!A:B,2,FALSE)</f>
        <v>NZ40-ENE-1-PUBTRA</v>
      </c>
      <c r="F7772" s="3">
        <f>_xlfn.IFNA(_xlfn.IFNA(VLOOKUP(D7772,'Energy Share'!B:D,3,FALSE),VLOOKUP(LEFT(D7772,LEN(D7772)-2),'Energy Share'!B:D,3,FALSE)),0)*HLOOKUP(C7772,'Energy Share'!$I$2:$AL$3,2,FALSE)*VLOOKUP(LEFT(D7772,6),'Energy Share'!$I$6:$J$14,2,FALSE)</f>
        <v>0</v>
      </c>
    </row>
    <row r="7773" spans="1:6" hidden="1" x14ac:dyDescent="0.3">
      <c r="A7773">
        <f>IF(IFERROR(_xlfn.NUMBERVALUE(RIGHT(D7773,2))=C7773-2000,TRUE),1,0)*_xlfn.IFNA(VLOOKUP(LEFT(RIGHT(D7773,LEN(D7773)-6),LEN(RIGHT(D7773,LEN(D7773)-6))-3),'Filter Fuel'!$A$3:$I$29,HLOOKUP(LEFT(D7773,6),'Filter Fuel'!$B$1:$I$2,2,FALSE),FALSE),1)*IF(F7773=0,0,1)</f>
        <v>0</v>
      </c>
      <c r="B7773" t="s">
        <v>2</v>
      </c>
      <c r="C7773">
        <f t="shared" si="232"/>
        <v>2045</v>
      </c>
      <c r="D7773" t="str">
        <f t="shared" si="233"/>
        <v>PUBTRAELCIMP38</v>
      </c>
      <c r="E7773" t="str">
        <f>VLOOKUP(D7773,'NZ40-POPT_tech_groups'!A:B,2,FALSE)</f>
        <v>NZ40-ENE-1-PUBTRA</v>
      </c>
      <c r="F7773" s="3">
        <f>_xlfn.IFNA(_xlfn.IFNA(VLOOKUP(D7773,'Energy Share'!B:D,3,FALSE),VLOOKUP(LEFT(D7773,LEN(D7773)-2),'Energy Share'!B:D,3,FALSE)),0)*HLOOKUP(C7773,'Energy Share'!$I$2:$AL$3,2,FALSE)*VLOOKUP(LEFT(D7773,6),'Energy Share'!$I$6:$J$14,2,FALSE)</f>
        <v>0</v>
      </c>
    </row>
    <row r="7774" spans="1:6" hidden="1" x14ac:dyDescent="0.3">
      <c r="A7774">
        <f>IF(IFERROR(_xlfn.NUMBERVALUE(RIGHT(D7774,2))=C7774-2000,TRUE),1,0)*_xlfn.IFNA(VLOOKUP(LEFT(RIGHT(D7774,LEN(D7774)-6),LEN(RIGHT(D7774,LEN(D7774)-6))-3),'Filter Fuel'!$A$3:$I$29,HLOOKUP(LEFT(D7774,6),'Filter Fuel'!$B$1:$I$2,2,FALSE),FALSE),1)*IF(F7774=0,0,1)</f>
        <v>0</v>
      </c>
      <c r="B7774" t="s">
        <v>2</v>
      </c>
      <c r="C7774">
        <f t="shared" si="232"/>
        <v>2045</v>
      </c>
      <c r="D7774" t="str">
        <f t="shared" si="233"/>
        <v>PUBTRAELCIMP39</v>
      </c>
      <c r="E7774" t="str">
        <f>VLOOKUP(D7774,'NZ40-POPT_tech_groups'!A:B,2,FALSE)</f>
        <v>NZ40-ENE-1-PUBTRA</v>
      </c>
      <c r="F7774" s="3">
        <f>_xlfn.IFNA(_xlfn.IFNA(VLOOKUP(D7774,'Energy Share'!B:D,3,FALSE),VLOOKUP(LEFT(D7774,LEN(D7774)-2),'Energy Share'!B:D,3,FALSE)),0)*HLOOKUP(C7774,'Energy Share'!$I$2:$AL$3,2,FALSE)*VLOOKUP(LEFT(D7774,6),'Energy Share'!$I$6:$J$14,2,FALSE)</f>
        <v>0</v>
      </c>
    </row>
    <row r="7775" spans="1:6" hidden="1" x14ac:dyDescent="0.3">
      <c r="A7775">
        <f>IF(IFERROR(_xlfn.NUMBERVALUE(RIGHT(D7775,2))=C7775-2000,TRUE),1,0)*_xlfn.IFNA(VLOOKUP(LEFT(RIGHT(D7775,LEN(D7775)-6),LEN(RIGHT(D7775,LEN(D7775)-6))-3),'Filter Fuel'!$A$3:$I$29,HLOOKUP(LEFT(D7775,6),'Filter Fuel'!$B$1:$I$2,2,FALSE),FALSE),1)*IF(F7775=0,0,1)</f>
        <v>0</v>
      </c>
      <c r="B7775" t="s">
        <v>2</v>
      </c>
      <c r="C7775">
        <f t="shared" si="232"/>
        <v>2045</v>
      </c>
      <c r="D7775" t="str">
        <f t="shared" si="233"/>
        <v>PUBTRAELCIMP40</v>
      </c>
      <c r="E7775" t="str">
        <f>VLOOKUP(D7775,'NZ40-POPT_tech_groups'!A:B,2,FALSE)</f>
        <v>NZ40-ENE-1-PUBTRA</v>
      </c>
      <c r="F7775" s="3">
        <f>_xlfn.IFNA(_xlfn.IFNA(VLOOKUP(D7775,'Energy Share'!B:D,3,FALSE),VLOOKUP(LEFT(D7775,LEN(D7775)-2),'Energy Share'!B:D,3,FALSE)),0)*HLOOKUP(C7775,'Energy Share'!$I$2:$AL$3,2,FALSE)*VLOOKUP(LEFT(D7775,6),'Energy Share'!$I$6:$J$14,2,FALSE)</f>
        <v>0</v>
      </c>
    </row>
    <row r="7776" spans="1:6" hidden="1" x14ac:dyDescent="0.3">
      <c r="A7776">
        <f>IF(IFERROR(_xlfn.NUMBERVALUE(RIGHT(D7776,2))=C7776-2000,TRUE),1,0)*_xlfn.IFNA(VLOOKUP(LEFT(RIGHT(D7776,LEN(D7776)-6),LEN(RIGHT(D7776,LEN(D7776)-6))-3),'Filter Fuel'!$A$3:$I$29,HLOOKUP(LEFT(D7776,6),'Filter Fuel'!$B$1:$I$2,2,FALSE),FALSE),1)*IF(F7776=0,0,1)</f>
        <v>0</v>
      </c>
      <c r="B7776" t="s">
        <v>2</v>
      </c>
      <c r="C7776">
        <f t="shared" si="232"/>
        <v>2045</v>
      </c>
      <c r="D7776" t="str">
        <f t="shared" si="233"/>
        <v>PUBTRAELCIMP41</v>
      </c>
      <c r="E7776" t="str">
        <f>VLOOKUP(D7776,'NZ40-POPT_tech_groups'!A:B,2,FALSE)</f>
        <v>NZ40-ENE-1-PUBTRA</v>
      </c>
      <c r="F7776" s="3">
        <f>_xlfn.IFNA(_xlfn.IFNA(VLOOKUP(D7776,'Energy Share'!B:D,3,FALSE),VLOOKUP(LEFT(D7776,LEN(D7776)-2),'Energy Share'!B:D,3,FALSE)),0)*HLOOKUP(C7776,'Energy Share'!$I$2:$AL$3,2,FALSE)*VLOOKUP(LEFT(D7776,6),'Energy Share'!$I$6:$J$14,2,FALSE)</f>
        <v>0</v>
      </c>
    </row>
    <row r="7777" spans="1:6" hidden="1" x14ac:dyDescent="0.3">
      <c r="A7777">
        <f>IF(IFERROR(_xlfn.NUMBERVALUE(RIGHT(D7777,2))=C7777-2000,TRUE),1,0)*_xlfn.IFNA(VLOOKUP(LEFT(RIGHT(D7777,LEN(D7777)-6),LEN(RIGHT(D7777,LEN(D7777)-6))-3),'Filter Fuel'!$A$3:$I$29,HLOOKUP(LEFT(D7777,6),'Filter Fuel'!$B$1:$I$2,2,FALSE),FALSE),1)*IF(F7777=0,0,1)</f>
        <v>0</v>
      </c>
      <c r="B7777" t="s">
        <v>2</v>
      </c>
      <c r="C7777">
        <f t="shared" si="232"/>
        <v>2045</v>
      </c>
      <c r="D7777" t="str">
        <f t="shared" si="233"/>
        <v>PUBTRAELCIMP42</v>
      </c>
      <c r="E7777" t="str">
        <f>VLOOKUP(D7777,'NZ40-POPT_tech_groups'!A:B,2,FALSE)</f>
        <v>NZ40-ENE-1-PUBTRA</v>
      </c>
      <c r="F7777" s="3">
        <f>_xlfn.IFNA(_xlfn.IFNA(VLOOKUP(D7777,'Energy Share'!B:D,3,FALSE),VLOOKUP(LEFT(D7777,LEN(D7777)-2),'Energy Share'!B:D,3,FALSE)),0)*HLOOKUP(C7777,'Energy Share'!$I$2:$AL$3,2,FALSE)*VLOOKUP(LEFT(D7777,6),'Energy Share'!$I$6:$J$14,2,FALSE)</f>
        <v>0</v>
      </c>
    </row>
    <row r="7778" spans="1:6" hidden="1" x14ac:dyDescent="0.3">
      <c r="A7778">
        <f>IF(IFERROR(_xlfn.NUMBERVALUE(RIGHT(D7778,2))=C7778-2000,TRUE),1,0)*_xlfn.IFNA(VLOOKUP(LEFT(RIGHT(D7778,LEN(D7778)-6),LEN(RIGHT(D7778,LEN(D7778)-6))-3),'Filter Fuel'!$A$3:$I$29,HLOOKUP(LEFT(D7778,6),'Filter Fuel'!$B$1:$I$2,2,FALSE),FALSE),1)*IF(F7778=0,0,1)</f>
        <v>0</v>
      </c>
      <c r="B7778" t="s">
        <v>2</v>
      </c>
      <c r="C7778">
        <f t="shared" si="232"/>
        <v>2045</v>
      </c>
      <c r="D7778" t="str">
        <f t="shared" si="233"/>
        <v>PUBTRAELCIMP43</v>
      </c>
      <c r="E7778" t="str">
        <f>VLOOKUP(D7778,'NZ40-POPT_tech_groups'!A:B,2,FALSE)</f>
        <v>NZ40-ENE-1-PUBTRA</v>
      </c>
      <c r="F7778" s="3">
        <f>_xlfn.IFNA(_xlfn.IFNA(VLOOKUP(D7778,'Energy Share'!B:D,3,FALSE),VLOOKUP(LEFT(D7778,LEN(D7778)-2),'Energy Share'!B:D,3,FALSE)),0)*HLOOKUP(C7778,'Energy Share'!$I$2:$AL$3,2,FALSE)*VLOOKUP(LEFT(D7778,6),'Energy Share'!$I$6:$J$14,2,FALSE)</f>
        <v>0</v>
      </c>
    </row>
    <row r="7779" spans="1:6" hidden="1" x14ac:dyDescent="0.3">
      <c r="A7779">
        <f>IF(IFERROR(_xlfn.NUMBERVALUE(RIGHT(D7779,2))=C7779-2000,TRUE),1,0)*_xlfn.IFNA(VLOOKUP(LEFT(RIGHT(D7779,LEN(D7779)-6),LEN(RIGHT(D7779,LEN(D7779)-6))-3),'Filter Fuel'!$A$3:$I$29,HLOOKUP(LEFT(D7779,6),'Filter Fuel'!$B$1:$I$2,2,FALSE),FALSE),1)*IF(F7779=0,0,1)</f>
        <v>0</v>
      </c>
      <c r="B7779" t="s">
        <v>2</v>
      </c>
      <c r="C7779">
        <f t="shared" si="232"/>
        <v>2045</v>
      </c>
      <c r="D7779" t="str">
        <f t="shared" si="233"/>
        <v>PUBTRAELCIMP44</v>
      </c>
      <c r="E7779" t="str">
        <f>VLOOKUP(D7779,'NZ40-POPT_tech_groups'!A:B,2,FALSE)</f>
        <v>NZ40-ENE-1-PUBTRA</v>
      </c>
      <c r="F7779" s="3">
        <f>_xlfn.IFNA(_xlfn.IFNA(VLOOKUP(D7779,'Energy Share'!B:D,3,FALSE),VLOOKUP(LEFT(D7779,LEN(D7779)-2),'Energy Share'!B:D,3,FALSE)),0)*HLOOKUP(C7779,'Energy Share'!$I$2:$AL$3,2,FALSE)*VLOOKUP(LEFT(D7779,6),'Energy Share'!$I$6:$J$14,2,FALSE)</f>
        <v>0</v>
      </c>
    </row>
    <row r="7780" spans="1:6" hidden="1" x14ac:dyDescent="0.3">
      <c r="A7780">
        <f>IF(IFERROR(_xlfn.NUMBERVALUE(RIGHT(D7780,2))=C7780-2000,TRUE),1,0)*_xlfn.IFNA(VLOOKUP(LEFT(RIGHT(D7780,LEN(D7780)-6),LEN(RIGHT(D7780,LEN(D7780)-6))-3),'Filter Fuel'!$A$3:$I$29,HLOOKUP(LEFT(D7780,6),'Filter Fuel'!$B$1:$I$2,2,FALSE),FALSE),1)*IF(F7780=0,0,1)</f>
        <v>0</v>
      </c>
      <c r="B7780" t="s">
        <v>2</v>
      </c>
      <c r="C7780">
        <f t="shared" si="232"/>
        <v>2045</v>
      </c>
      <c r="D7780" t="str">
        <f t="shared" si="233"/>
        <v>PUBTRAELCIMP45</v>
      </c>
      <c r="E7780" t="str">
        <f>VLOOKUP(D7780,'NZ40-POPT_tech_groups'!A:B,2,FALSE)</f>
        <v>NZ40-ENE-1-PUBTRA</v>
      </c>
      <c r="F7780" s="3">
        <f>_xlfn.IFNA(_xlfn.IFNA(VLOOKUP(D7780,'Energy Share'!B:D,3,FALSE),VLOOKUP(LEFT(D7780,LEN(D7780)-2),'Energy Share'!B:D,3,FALSE)),0)*HLOOKUP(C7780,'Energy Share'!$I$2:$AL$3,2,FALSE)*VLOOKUP(LEFT(D7780,6),'Energy Share'!$I$6:$J$14,2,FALSE)</f>
        <v>0</v>
      </c>
    </row>
    <row r="7781" spans="1:6" hidden="1" x14ac:dyDescent="0.3">
      <c r="A7781">
        <f>IF(IFERROR(_xlfn.NUMBERVALUE(RIGHT(D7781,2))=C7781-2000,TRUE),1,0)*_xlfn.IFNA(VLOOKUP(LEFT(RIGHT(D7781,LEN(D7781)-6),LEN(RIGHT(D7781,LEN(D7781)-6))-3),'Filter Fuel'!$A$3:$I$29,HLOOKUP(LEFT(D7781,6),'Filter Fuel'!$B$1:$I$2,2,FALSE),FALSE),1)*IF(F7781=0,0,1)</f>
        <v>0</v>
      </c>
      <c r="B7781" t="s">
        <v>2</v>
      </c>
      <c r="C7781">
        <f t="shared" si="232"/>
        <v>2045</v>
      </c>
      <c r="D7781" t="str">
        <f t="shared" si="233"/>
        <v>PUBTRAELCIMP46</v>
      </c>
      <c r="E7781" t="str">
        <f>VLOOKUP(D7781,'NZ40-POPT_tech_groups'!A:B,2,FALSE)</f>
        <v>NZ40-ENE-1-PUBTRA</v>
      </c>
      <c r="F7781" s="3">
        <f>_xlfn.IFNA(_xlfn.IFNA(VLOOKUP(D7781,'Energy Share'!B:D,3,FALSE),VLOOKUP(LEFT(D7781,LEN(D7781)-2),'Energy Share'!B:D,3,FALSE)),0)*HLOOKUP(C7781,'Energy Share'!$I$2:$AL$3,2,FALSE)*VLOOKUP(LEFT(D7781,6),'Energy Share'!$I$6:$J$14,2,FALSE)</f>
        <v>0</v>
      </c>
    </row>
    <row r="7782" spans="1:6" hidden="1" x14ac:dyDescent="0.3">
      <c r="A7782">
        <f>IF(IFERROR(_xlfn.NUMBERVALUE(RIGHT(D7782,2))=C7782-2000,TRUE),1,0)*_xlfn.IFNA(VLOOKUP(LEFT(RIGHT(D7782,LEN(D7782)-6),LEN(RIGHT(D7782,LEN(D7782)-6))-3),'Filter Fuel'!$A$3:$I$29,HLOOKUP(LEFT(D7782,6),'Filter Fuel'!$B$1:$I$2,2,FALSE),FALSE),1)*IF(F7782=0,0,1)</f>
        <v>0</v>
      </c>
      <c r="B7782" t="s">
        <v>2</v>
      </c>
      <c r="C7782">
        <f t="shared" si="232"/>
        <v>2045</v>
      </c>
      <c r="D7782" t="str">
        <f t="shared" si="233"/>
        <v>PUBTRAELCIMP47</v>
      </c>
      <c r="E7782" t="str">
        <f>VLOOKUP(D7782,'NZ40-POPT_tech_groups'!A:B,2,FALSE)</f>
        <v>NZ40-ENE-1-PUBTRA</v>
      </c>
      <c r="F7782" s="3">
        <f>_xlfn.IFNA(_xlfn.IFNA(VLOOKUP(D7782,'Energy Share'!B:D,3,FALSE),VLOOKUP(LEFT(D7782,LEN(D7782)-2),'Energy Share'!B:D,3,FALSE)),0)*HLOOKUP(C7782,'Energy Share'!$I$2:$AL$3,2,FALSE)*VLOOKUP(LEFT(D7782,6),'Energy Share'!$I$6:$J$14,2,FALSE)</f>
        <v>0</v>
      </c>
    </row>
    <row r="7783" spans="1:6" hidden="1" x14ac:dyDescent="0.3">
      <c r="A7783">
        <f>IF(IFERROR(_xlfn.NUMBERVALUE(RIGHT(D7783,2))=C7783-2000,TRUE),1,0)*_xlfn.IFNA(VLOOKUP(LEFT(RIGHT(D7783,LEN(D7783)-6),LEN(RIGHT(D7783,LEN(D7783)-6))-3),'Filter Fuel'!$A$3:$I$29,HLOOKUP(LEFT(D7783,6),'Filter Fuel'!$B$1:$I$2,2,FALSE),FALSE),1)*IF(F7783=0,0,1)</f>
        <v>0</v>
      </c>
      <c r="B7783" t="s">
        <v>2</v>
      </c>
      <c r="C7783">
        <f t="shared" si="232"/>
        <v>2045</v>
      </c>
      <c r="D7783" t="str">
        <f t="shared" si="233"/>
        <v>PUBTRAELCIMP48</v>
      </c>
      <c r="E7783" t="str">
        <f>VLOOKUP(D7783,'NZ40-POPT_tech_groups'!A:B,2,FALSE)</f>
        <v>NZ40-ENE-1-PUBTRA</v>
      </c>
      <c r="F7783" s="3">
        <f>_xlfn.IFNA(_xlfn.IFNA(VLOOKUP(D7783,'Energy Share'!B:D,3,FALSE),VLOOKUP(LEFT(D7783,LEN(D7783)-2),'Energy Share'!B:D,3,FALSE)),0)*HLOOKUP(C7783,'Energy Share'!$I$2:$AL$3,2,FALSE)*VLOOKUP(LEFT(D7783,6),'Energy Share'!$I$6:$J$14,2,FALSE)</f>
        <v>0</v>
      </c>
    </row>
    <row r="7784" spans="1:6" hidden="1" x14ac:dyDescent="0.3">
      <c r="A7784">
        <f>IF(IFERROR(_xlfn.NUMBERVALUE(RIGHT(D7784,2))=C7784-2000,TRUE),1,0)*_xlfn.IFNA(VLOOKUP(LEFT(RIGHT(D7784,LEN(D7784)-6),LEN(RIGHT(D7784,LEN(D7784)-6))-3),'Filter Fuel'!$A$3:$I$29,HLOOKUP(LEFT(D7784,6),'Filter Fuel'!$B$1:$I$2,2,FALSE),FALSE),1)*IF(F7784=0,0,1)</f>
        <v>0</v>
      </c>
      <c r="B7784" t="s">
        <v>2</v>
      </c>
      <c r="C7784">
        <f t="shared" si="232"/>
        <v>2045</v>
      </c>
      <c r="D7784" t="str">
        <f t="shared" si="233"/>
        <v>PUBTRAELCIMP49</v>
      </c>
      <c r="E7784" t="str">
        <f>VLOOKUP(D7784,'NZ40-POPT_tech_groups'!A:B,2,FALSE)</f>
        <v>NZ40-ENE-1-PUBTRA</v>
      </c>
      <c r="F7784" s="3">
        <f>_xlfn.IFNA(_xlfn.IFNA(VLOOKUP(D7784,'Energy Share'!B:D,3,FALSE),VLOOKUP(LEFT(D7784,LEN(D7784)-2),'Energy Share'!B:D,3,FALSE)),0)*HLOOKUP(C7784,'Energy Share'!$I$2:$AL$3,2,FALSE)*VLOOKUP(LEFT(D7784,6),'Energy Share'!$I$6:$J$14,2,FALSE)</f>
        <v>0</v>
      </c>
    </row>
    <row r="7785" spans="1:6" hidden="1" x14ac:dyDescent="0.3">
      <c r="A7785">
        <f>IF(IFERROR(_xlfn.NUMBERVALUE(RIGHT(D7785,2))=C7785-2000,TRUE),1,0)*_xlfn.IFNA(VLOOKUP(LEFT(RIGHT(D7785,LEN(D7785)-6),LEN(RIGHT(D7785,LEN(D7785)-6))-3),'Filter Fuel'!$A$3:$I$29,HLOOKUP(LEFT(D7785,6),'Filter Fuel'!$B$1:$I$2,2,FALSE),FALSE),1)*IF(F7785=0,0,1)</f>
        <v>0</v>
      </c>
      <c r="B7785" t="s">
        <v>2</v>
      </c>
      <c r="C7785">
        <f t="shared" si="232"/>
        <v>2045</v>
      </c>
      <c r="D7785" t="str">
        <f t="shared" si="233"/>
        <v>PUBTRAELCIMP50</v>
      </c>
      <c r="E7785" t="str">
        <f>VLOOKUP(D7785,'NZ40-POPT_tech_groups'!A:B,2,FALSE)</f>
        <v>NZ40-ENE-1-PUBTRA</v>
      </c>
      <c r="F7785" s="3">
        <f>_xlfn.IFNA(_xlfn.IFNA(VLOOKUP(D7785,'Energy Share'!B:D,3,FALSE),VLOOKUP(LEFT(D7785,LEN(D7785)-2),'Energy Share'!B:D,3,FALSE)),0)*HLOOKUP(C7785,'Energy Share'!$I$2:$AL$3,2,FALSE)*VLOOKUP(LEFT(D7785,6),'Energy Share'!$I$6:$J$14,2,FALSE)</f>
        <v>0</v>
      </c>
    </row>
    <row r="7786" spans="1:6" hidden="1" x14ac:dyDescent="0.3">
      <c r="A7786">
        <f>IF(IFERROR(_xlfn.NUMBERVALUE(RIGHT(D7786,2))=C7786-2000,TRUE),1,0)*_xlfn.IFNA(VLOOKUP(LEFT(RIGHT(D7786,LEN(D7786)-6),LEN(RIGHT(D7786,LEN(D7786)-6))-3),'Filter Fuel'!$A$3:$I$29,HLOOKUP(LEFT(D7786,6),'Filter Fuel'!$B$1:$I$2,2,FALSE),FALSE),1)*IF(F7786=0,0,1)</f>
        <v>0</v>
      </c>
      <c r="B7786" t="s">
        <v>2</v>
      </c>
      <c r="C7786">
        <f t="shared" si="232"/>
        <v>2045</v>
      </c>
      <c r="D7786" t="str">
        <f t="shared" si="233"/>
        <v>RESBDGELCIMP16</v>
      </c>
      <c r="E7786" t="str">
        <f>VLOOKUP(D7786,'NZ40-POPT_tech_groups'!A:B,2,FALSE)</f>
        <v>NZ40-ENE-1-RESBDG</v>
      </c>
      <c r="F7786" s="3">
        <f>_xlfn.IFNA(_xlfn.IFNA(VLOOKUP(D7786,'Energy Share'!B:D,3,FALSE),VLOOKUP(LEFT(D7786,LEN(D7786)-2),'Energy Share'!B:D,3,FALSE)),0)*HLOOKUP(C7786,'Energy Share'!$I$2:$AL$3,2,FALSE)*VLOOKUP(LEFT(D7786,6),'Energy Share'!$I$6:$J$14,2,FALSE)</f>
        <v>0</v>
      </c>
    </row>
    <row r="7787" spans="1:6" hidden="1" x14ac:dyDescent="0.3">
      <c r="A7787">
        <f>IF(IFERROR(_xlfn.NUMBERVALUE(RIGHT(D7787,2))=C7787-2000,TRUE),1,0)*_xlfn.IFNA(VLOOKUP(LEFT(RIGHT(D7787,LEN(D7787)-6),LEN(RIGHT(D7787,LEN(D7787)-6))-3),'Filter Fuel'!$A$3:$I$29,HLOOKUP(LEFT(D7787,6),'Filter Fuel'!$B$1:$I$2,2,FALSE),FALSE),1)*IF(F7787=0,0,1)</f>
        <v>0</v>
      </c>
      <c r="B7787" t="s">
        <v>2</v>
      </c>
      <c r="C7787">
        <f t="shared" si="232"/>
        <v>2045</v>
      </c>
      <c r="D7787" t="str">
        <f t="shared" si="233"/>
        <v>RESBDGELCIMP17</v>
      </c>
      <c r="E7787" t="str">
        <f>VLOOKUP(D7787,'NZ40-POPT_tech_groups'!A:B,2,FALSE)</f>
        <v>NZ40-ENE-1-RESBDG</v>
      </c>
      <c r="F7787" s="3">
        <f>_xlfn.IFNA(_xlfn.IFNA(VLOOKUP(D7787,'Energy Share'!B:D,3,FALSE),VLOOKUP(LEFT(D7787,LEN(D7787)-2),'Energy Share'!B:D,3,FALSE)),0)*HLOOKUP(C7787,'Energy Share'!$I$2:$AL$3,2,FALSE)*VLOOKUP(LEFT(D7787,6),'Energy Share'!$I$6:$J$14,2,FALSE)</f>
        <v>0</v>
      </c>
    </row>
    <row r="7788" spans="1:6" hidden="1" x14ac:dyDescent="0.3">
      <c r="A7788">
        <f>IF(IFERROR(_xlfn.NUMBERVALUE(RIGHT(D7788,2))=C7788-2000,TRUE),1,0)*_xlfn.IFNA(VLOOKUP(LEFT(RIGHT(D7788,LEN(D7788)-6),LEN(RIGHT(D7788,LEN(D7788)-6))-3),'Filter Fuel'!$A$3:$I$29,HLOOKUP(LEFT(D7788,6),'Filter Fuel'!$B$1:$I$2,2,FALSE),FALSE),1)*IF(F7788=0,0,1)</f>
        <v>0</v>
      </c>
      <c r="B7788" t="s">
        <v>2</v>
      </c>
      <c r="C7788">
        <f t="shared" si="232"/>
        <v>2045</v>
      </c>
      <c r="D7788" t="str">
        <f t="shared" si="233"/>
        <v>RESBDGELCIMP18</v>
      </c>
      <c r="E7788" t="str">
        <f>VLOOKUP(D7788,'NZ40-POPT_tech_groups'!A:B,2,FALSE)</f>
        <v>NZ40-ENE-1-RESBDG</v>
      </c>
      <c r="F7788" s="3">
        <f>_xlfn.IFNA(_xlfn.IFNA(VLOOKUP(D7788,'Energy Share'!B:D,3,FALSE),VLOOKUP(LEFT(D7788,LEN(D7788)-2),'Energy Share'!B:D,3,FALSE)),0)*HLOOKUP(C7788,'Energy Share'!$I$2:$AL$3,2,FALSE)*VLOOKUP(LEFT(D7788,6),'Energy Share'!$I$6:$J$14,2,FALSE)</f>
        <v>0</v>
      </c>
    </row>
    <row r="7789" spans="1:6" hidden="1" x14ac:dyDescent="0.3">
      <c r="A7789">
        <f>IF(IFERROR(_xlfn.NUMBERVALUE(RIGHT(D7789,2))=C7789-2000,TRUE),1,0)*_xlfn.IFNA(VLOOKUP(LEFT(RIGHT(D7789,LEN(D7789)-6),LEN(RIGHT(D7789,LEN(D7789)-6))-3),'Filter Fuel'!$A$3:$I$29,HLOOKUP(LEFT(D7789,6),'Filter Fuel'!$B$1:$I$2,2,FALSE),FALSE),1)*IF(F7789=0,0,1)</f>
        <v>0</v>
      </c>
      <c r="B7789" t="s">
        <v>2</v>
      </c>
      <c r="C7789">
        <f t="shared" si="232"/>
        <v>2045</v>
      </c>
      <c r="D7789" t="str">
        <f t="shared" si="233"/>
        <v>RESBDGELCIMP19</v>
      </c>
      <c r="E7789" t="str">
        <f>VLOOKUP(D7789,'NZ40-POPT_tech_groups'!A:B,2,FALSE)</f>
        <v>NZ40-ENE-1-RESBDG</v>
      </c>
      <c r="F7789" s="3">
        <f>_xlfn.IFNA(_xlfn.IFNA(VLOOKUP(D7789,'Energy Share'!B:D,3,FALSE),VLOOKUP(LEFT(D7789,LEN(D7789)-2),'Energy Share'!B:D,3,FALSE)),0)*HLOOKUP(C7789,'Energy Share'!$I$2:$AL$3,2,FALSE)*VLOOKUP(LEFT(D7789,6),'Energy Share'!$I$6:$J$14,2,FALSE)</f>
        <v>0</v>
      </c>
    </row>
    <row r="7790" spans="1:6" hidden="1" x14ac:dyDescent="0.3">
      <c r="A7790">
        <f>IF(IFERROR(_xlfn.NUMBERVALUE(RIGHT(D7790,2))=C7790-2000,TRUE),1,0)*_xlfn.IFNA(VLOOKUP(LEFT(RIGHT(D7790,LEN(D7790)-6),LEN(RIGHT(D7790,LEN(D7790)-6))-3),'Filter Fuel'!$A$3:$I$29,HLOOKUP(LEFT(D7790,6),'Filter Fuel'!$B$1:$I$2,2,FALSE),FALSE),1)*IF(F7790=0,0,1)</f>
        <v>0</v>
      </c>
      <c r="B7790" t="s">
        <v>2</v>
      </c>
      <c r="C7790">
        <f t="shared" si="232"/>
        <v>2045</v>
      </c>
      <c r="D7790" t="str">
        <f t="shared" si="233"/>
        <v>RESBDGELCIMP20</v>
      </c>
      <c r="E7790" t="str">
        <f>VLOOKUP(D7790,'NZ40-POPT_tech_groups'!A:B,2,FALSE)</f>
        <v>NZ40-ENE-1-RESBDG</v>
      </c>
      <c r="F7790" s="3">
        <f>_xlfn.IFNA(_xlfn.IFNA(VLOOKUP(D7790,'Energy Share'!B:D,3,FALSE),VLOOKUP(LEFT(D7790,LEN(D7790)-2),'Energy Share'!B:D,3,FALSE)),0)*HLOOKUP(C7790,'Energy Share'!$I$2:$AL$3,2,FALSE)*VLOOKUP(LEFT(D7790,6),'Energy Share'!$I$6:$J$14,2,FALSE)</f>
        <v>0</v>
      </c>
    </row>
    <row r="7791" spans="1:6" hidden="1" x14ac:dyDescent="0.3">
      <c r="A7791">
        <f>IF(IFERROR(_xlfn.NUMBERVALUE(RIGHT(D7791,2))=C7791-2000,TRUE),1,0)*_xlfn.IFNA(VLOOKUP(LEFT(RIGHT(D7791,LEN(D7791)-6),LEN(RIGHT(D7791,LEN(D7791)-6))-3),'Filter Fuel'!$A$3:$I$29,HLOOKUP(LEFT(D7791,6),'Filter Fuel'!$B$1:$I$2,2,FALSE),FALSE),1)*IF(F7791=0,0,1)</f>
        <v>0</v>
      </c>
      <c r="B7791" t="s">
        <v>2</v>
      </c>
      <c r="C7791">
        <f t="shared" si="232"/>
        <v>2045</v>
      </c>
      <c r="D7791" t="str">
        <f t="shared" si="233"/>
        <v>RESBDGELCIMP21</v>
      </c>
      <c r="E7791" t="str">
        <f>VLOOKUP(D7791,'NZ40-POPT_tech_groups'!A:B,2,FALSE)</f>
        <v>NZ40-ENE-1-RESBDG</v>
      </c>
      <c r="F7791" s="3">
        <f>_xlfn.IFNA(_xlfn.IFNA(VLOOKUP(D7791,'Energy Share'!B:D,3,FALSE),VLOOKUP(LEFT(D7791,LEN(D7791)-2),'Energy Share'!B:D,3,FALSE)),0)*HLOOKUP(C7791,'Energy Share'!$I$2:$AL$3,2,FALSE)*VLOOKUP(LEFT(D7791,6),'Energy Share'!$I$6:$J$14,2,FALSE)</f>
        <v>0</v>
      </c>
    </row>
    <row r="7792" spans="1:6" hidden="1" x14ac:dyDescent="0.3">
      <c r="A7792">
        <f>IF(IFERROR(_xlfn.NUMBERVALUE(RIGHT(D7792,2))=C7792-2000,TRUE),1,0)*_xlfn.IFNA(VLOOKUP(LEFT(RIGHT(D7792,LEN(D7792)-6),LEN(RIGHT(D7792,LEN(D7792)-6))-3),'Filter Fuel'!$A$3:$I$29,HLOOKUP(LEFT(D7792,6),'Filter Fuel'!$B$1:$I$2,2,FALSE),FALSE),1)*IF(F7792=0,0,1)</f>
        <v>0</v>
      </c>
      <c r="B7792" t="s">
        <v>2</v>
      </c>
      <c r="C7792">
        <f t="shared" si="232"/>
        <v>2045</v>
      </c>
      <c r="D7792" t="str">
        <f t="shared" si="233"/>
        <v>RESBDGELCIMP22</v>
      </c>
      <c r="E7792" t="str">
        <f>VLOOKUP(D7792,'NZ40-POPT_tech_groups'!A:B,2,FALSE)</f>
        <v>NZ40-ENE-1-RESBDG</v>
      </c>
      <c r="F7792" s="3">
        <f>_xlfn.IFNA(_xlfn.IFNA(VLOOKUP(D7792,'Energy Share'!B:D,3,FALSE),VLOOKUP(LEFT(D7792,LEN(D7792)-2),'Energy Share'!B:D,3,FALSE)),0)*HLOOKUP(C7792,'Energy Share'!$I$2:$AL$3,2,FALSE)*VLOOKUP(LEFT(D7792,6),'Energy Share'!$I$6:$J$14,2,FALSE)</f>
        <v>0</v>
      </c>
    </row>
    <row r="7793" spans="1:6" hidden="1" x14ac:dyDescent="0.3">
      <c r="A7793">
        <f>IF(IFERROR(_xlfn.NUMBERVALUE(RIGHT(D7793,2))=C7793-2000,TRUE),1,0)*_xlfn.IFNA(VLOOKUP(LEFT(RIGHT(D7793,LEN(D7793)-6),LEN(RIGHT(D7793,LEN(D7793)-6))-3),'Filter Fuel'!$A$3:$I$29,HLOOKUP(LEFT(D7793,6),'Filter Fuel'!$B$1:$I$2,2,FALSE),FALSE),1)*IF(F7793=0,0,1)</f>
        <v>0</v>
      </c>
      <c r="B7793" t="s">
        <v>2</v>
      </c>
      <c r="C7793">
        <f t="shared" si="232"/>
        <v>2045</v>
      </c>
      <c r="D7793" t="str">
        <f t="shared" si="233"/>
        <v>RESBDGELCIMP23</v>
      </c>
      <c r="E7793" t="str">
        <f>VLOOKUP(D7793,'NZ40-POPT_tech_groups'!A:B,2,FALSE)</f>
        <v>NZ40-ENE-1-RESBDG</v>
      </c>
      <c r="F7793" s="3">
        <f>_xlfn.IFNA(_xlfn.IFNA(VLOOKUP(D7793,'Energy Share'!B:D,3,FALSE),VLOOKUP(LEFT(D7793,LEN(D7793)-2),'Energy Share'!B:D,3,FALSE)),0)*HLOOKUP(C7793,'Energy Share'!$I$2:$AL$3,2,FALSE)*VLOOKUP(LEFT(D7793,6),'Energy Share'!$I$6:$J$14,2,FALSE)</f>
        <v>0</v>
      </c>
    </row>
    <row r="7794" spans="1:6" hidden="1" x14ac:dyDescent="0.3">
      <c r="A7794">
        <f>IF(IFERROR(_xlfn.NUMBERVALUE(RIGHT(D7794,2))=C7794-2000,TRUE),1,0)*_xlfn.IFNA(VLOOKUP(LEFT(RIGHT(D7794,LEN(D7794)-6),LEN(RIGHT(D7794,LEN(D7794)-6))-3),'Filter Fuel'!$A$3:$I$29,HLOOKUP(LEFT(D7794,6),'Filter Fuel'!$B$1:$I$2,2,FALSE),FALSE),1)*IF(F7794=0,0,1)</f>
        <v>0</v>
      </c>
      <c r="B7794" t="s">
        <v>2</v>
      </c>
      <c r="C7794">
        <f t="shared" si="232"/>
        <v>2045</v>
      </c>
      <c r="D7794" t="str">
        <f t="shared" si="233"/>
        <v>RESBDGELCIMP24</v>
      </c>
      <c r="E7794" t="str">
        <f>VLOOKUP(D7794,'NZ40-POPT_tech_groups'!A:B,2,FALSE)</f>
        <v>NZ40-ENE-1-RESBDG</v>
      </c>
      <c r="F7794" s="3">
        <f>_xlfn.IFNA(_xlfn.IFNA(VLOOKUP(D7794,'Energy Share'!B:D,3,FALSE),VLOOKUP(LEFT(D7794,LEN(D7794)-2),'Energy Share'!B:D,3,FALSE)),0)*HLOOKUP(C7794,'Energy Share'!$I$2:$AL$3,2,FALSE)*VLOOKUP(LEFT(D7794,6),'Energy Share'!$I$6:$J$14,2,FALSE)</f>
        <v>0</v>
      </c>
    </row>
    <row r="7795" spans="1:6" hidden="1" x14ac:dyDescent="0.3">
      <c r="A7795">
        <f>IF(IFERROR(_xlfn.NUMBERVALUE(RIGHT(D7795,2))=C7795-2000,TRUE),1,0)*_xlfn.IFNA(VLOOKUP(LEFT(RIGHT(D7795,LEN(D7795)-6),LEN(RIGHT(D7795,LEN(D7795)-6))-3),'Filter Fuel'!$A$3:$I$29,HLOOKUP(LEFT(D7795,6),'Filter Fuel'!$B$1:$I$2,2,FALSE),FALSE),1)*IF(F7795=0,0,1)</f>
        <v>0</v>
      </c>
      <c r="B7795" t="s">
        <v>2</v>
      </c>
      <c r="C7795">
        <f t="shared" si="232"/>
        <v>2045</v>
      </c>
      <c r="D7795" t="str">
        <f t="shared" si="233"/>
        <v>RESBDGELCIMP25</v>
      </c>
      <c r="E7795" t="str">
        <f>VLOOKUP(D7795,'NZ40-POPT_tech_groups'!A:B,2,FALSE)</f>
        <v>NZ40-ENE-1-RESBDG</v>
      </c>
      <c r="F7795" s="3">
        <f>_xlfn.IFNA(_xlfn.IFNA(VLOOKUP(D7795,'Energy Share'!B:D,3,FALSE),VLOOKUP(LEFT(D7795,LEN(D7795)-2),'Energy Share'!B:D,3,FALSE)),0)*HLOOKUP(C7795,'Energy Share'!$I$2:$AL$3,2,FALSE)*VLOOKUP(LEFT(D7795,6),'Energy Share'!$I$6:$J$14,2,FALSE)</f>
        <v>0</v>
      </c>
    </row>
    <row r="7796" spans="1:6" hidden="1" x14ac:dyDescent="0.3">
      <c r="A7796">
        <f>IF(IFERROR(_xlfn.NUMBERVALUE(RIGHT(D7796,2))=C7796-2000,TRUE),1,0)*_xlfn.IFNA(VLOOKUP(LEFT(RIGHT(D7796,LEN(D7796)-6),LEN(RIGHT(D7796,LEN(D7796)-6))-3),'Filter Fuel'!$A$3:$I$29,HLOOKUP(LEFT(D7796,6),'Filter Fuel'!$B$1:$I$2,2,FALSE),FALSE),1)*IF(F7796=0,0,1)</f>
        <v>0</v>
      </c>
      <c r="B7796" t="s">
        <v>2</v>
      </c>
      <c r="C7796">
        <f t="shared" si="232"/>
        <v>2045</v>
      </c>
      <c r="D7796" t="str">
        <f t="shared" si="233"/>
        <v>RESBDGELCIMP26</v>
      </c>
      <c r="E7796" t="str">
        <f>VLOOKUP(D7796,'NZ40-POPT_tech_groups'!A:B,2,FALSE)</f>
        <v>NZ40-ENE-1-RESBDG</v>
      </c>
      <c r="F7796" s="3">
        <f>_xlfn.IFNA(_xlfn.IFNA(VLOOKUP(D7796,'Energy Share'!B:D,3,FALSE),VLOOKUP(LEFT(D7796,LEN(D7796)-2),'Energy Share'!B:D,3,FALSE)),0)*HLOOKUP(C7796,'Energy Share'!$I$2:$AL$3,2,FALSE)*VLOOKUP(LEFT(D7796,6),'Energy Share'!$I$6:$J$14,2,FALSE)</f>
        <v>0</v>
      </c>
    </row>
    <row r="7797" spans="1:6" hidden="1" x14ac:dyDescent="0.3">
      <c r="A7797">
        <f>IF(IFERROR(_xlfn.NUMBERVALUE(RIGHT(D7797,2))=C7797-2000,TRUE),1,0)*_xlfn.IFNA(VLOOKUP(LEFT(RIGHT(D7797,LEN(D7797)-6),LEN(RIGHT(D7797,LEN(D7797)-6))-3),'Filter Fuel'!$A$3:$I$29,HLOOKUP(LEFT(D7797,6),'Filter Fuel'!$B$1:$I$2,2,FALSE),FALSE),1)*IF(F7797=0,0,1)</f>
        <v>0</v>
      </c>
      <c r="B7797" t="s">
        <v>2</v>
      </c>
      <c r="C7797">
        <f t="shared" si="232"/>
        <v>2045</v>
      </c>
      <c r="D7797" t="str">
        <f t="shared" si="233"/>
        <v>RESBDGELCIMP27</v>
      </c>
      <c r="E7797" t="str">
        <f>VLOOKUP(D7797,'NZ40-POPT_tech_groups'!A:B,2,FALSE)</f>
        <v>NZ40-ENE-1-RESBDG</v>
      </c>
      <c r="F7797" s="3">
        <f>_xlfn.IFNA(_xlfn.IFNA(VLOOKUP(D7797,'Energy Share'!B:D,3,FALSE),VLOOKUP(LEFT(D7797,LEN(D7797)-2),'Energy Share'!B:D,3,FALSE)),0)*HLOOKUP(C7797,'Energy Share'!$I$2:$AL$3,2,FALSE)*VLOOKUP(LEFT(D7797,6),'Energy Share'!$I$6:$J$14,2,FALSE)</f>
        <v>0</v>
      </c>
    </row>
    <row r="7798" spans="1:6" hidden="1" x14ac:dyDescent="0.3">
      <c r="A7798">
        <f>IF(IFERROR(_xlfn.NUMBERVALUE(RIGHT(D7798,2))=C7798-2000,TRUE),1,0)*_xlfn.IFNA(VLOOKUP(LEFT(RIGHT(D7798,LEN(D7798)-6),LEN(RIGHT(D7798,LEN(D7798)-6))-3),'Filter Fuel'!$A$3:$I$29,HLOOKUP(LEFT(D7798,6),'Filter Fuel'!$B$1:$I$2,2,FALSE),FALSE),1)*IF(F7798=0,0,1)</f>
        <v>0</v>
      </c>
      <c r="B7798" t="s">
        <v>2</v>
      </c>
      <c r="C7798">
        <f t="shared" si="232"/>
        <v>2045</v>
      </c>
      <c r="D7798" t="str">
        <f t="shared" si="233"/>
        <v>RESBDGELCIMP28</v>
      </c>
      <c r="E7798" t="str">
        <f>VLOOKUP(D7798,'NZ40-POPT_tech_groups'!A:B,2,FALSE)</f>
        <v>NZ40-ENE-1-RESBDG</v>
      </c>
      <c r="F7798" s="3">
        <f>_xlfn.IFNA(_xlfn.IFNA(VLOOKUP(D7798,'Energy Share'!B:D,3,FALSE),VLOOKUP(LEFT(D7798,LEN(D7798)-2),'Energy Share'!B:D,3,FALSE)),0)*HLOOKUP(C7798,'Energy Share'!$I$2:$AL$3,2,FALSE)*VLOOKUP(LEFT(D7798,6),'Energy Share'!$I$6:$J$14,2,FALSE)</f>
        <v>0</v>
      </c>
    </row>
    <row r="7799" spans="1:6" hidden="1" x14ac:dyDescent="0.3">
      <c r="A7799">
        <f>IF(IFERROR(_xlfn.NUMBERVALUE(RIGHT(D7799,2))=C7799-2000,TRUE),1,0)*_xlfn.IFNA(VLOOKUP(LEFT(RIGHT(D7799,LEN(D7799)-6),LEN(RIGHT(D7799,LEN(D7799)-6))-3),'Filter Fuel'!$A$3:$I$29,HLOOKUP(LEFT(D7799,6),'Filter Fuel'!$B$1:$I$2,2,FALSE),FALSE),1)*IF(F7799=0,0,1)</f>
        <v>0</v>
      </c>
      <c r="B7799" t="s">
        <v>2</v>
      </c>
      <c r="C7799">
        <f t="shared" si="232"/>
        <v>2045</v>
      </c>
      <c r="D7799" t="str">
        <f t="shared" si="233"/>
        <v>RESBDGELCIMP29</v>
      </c>
      <c r="E7799" t="str">
        <f>VLOOKUP(D7799,'NZ40-POPT_tech_groups'!A:B,2,FALSE)</f>
        <v>NZ40-ENE-1-RESBDG</v>
      </c>
      <c r="F7799" s="3">
        <f>_xlfn.IFNA(_xlfn.IFNA(VLOOKUP(D7799,'Energy Share'!B:D,3,FALSE),VLOOKUP(LEFT(D7799,LEN(D7799)-2),'Energy Share'!B:D,3,FALSE)),0)*HLOOKUP(C7799,'Energy Share'!$I$2:$AL$3,2,FALSE)*VLOOKUP(LEFT(D7799,6),'Energy Share'!$I$6:$J$14,2,FALSE)</f>
        <v>0</v>
      </c>
    </row>
    <row r="7800" spans="1:6" hidden="1" x14ac:dyDescent="0.3">
      <c r="A7800">
        <f>IF(IFERROR(_xlfn.NUMBERVALUE(RIGHT(D7800,2))=C7800-2000,TRUE),1,0)*_xlfn.IFNA(VLOOKUP(LEFT(RIGHT(D7800,LEN(D7800)-6),LEN(RIGHT(D7800,LEN(D7800)-6))-3),'Filter Fuel'!$A$3:$I$29,HLOOKUP(LEFT(D7800,6),'Filter Fuel'!$B$1:$I$2,2,FALSE),FALSE),1)*IF(F7800=0,0,1)</f>
        <v>0</v>
      </c>
      <c r="B7800" t="s">
        <v>2</v>
      </c>
      <c r="C7800">
        <f t="shared" si="232"/>
        <v>2045</v>
      </c>
      <c r="D7800" t="str">
        <f t="shared" si="233"/>
        <v>RESBDGELCIMP30</v>
      </c>
      <c r="E7800" t="str">
        <f>VLOOKUP(D7800,'NZ40-POPT_tech_groups'!A:B,2,FALSE)</f>
        <v>NZ40-ENE-1-RESBDG</v>
      </c>
      <c r="F7800" s="3">
        <f>_xlfn.IFNA(_xlfn.IFNA(VLOOKUP(D7800,'Energy Share'!B:D,3,FALSE),VLOOKUP(LEFT(D7800,LEN(D7800)-2),'Energy Share'!B:D,3,FALSE)),0)*HLOOKUP(C7800,'Energy Share'!$I$2:$AL$3,2,FALSE)*VLOOKUP(LEFT(D7800,6),'Energy Share'!$I$6:$J$14,2,FALSE)</f>
        <v>0</v>
      </c>
    </row>
    <row r="7801" spans="1:6" hidden="1" x14ac:dyDescent="0.3">
      <c r="A7801">
        <f>IF(IFERROR(_xlfn.NUMBERVALUE(RIGHT(D7801,2))=C7801-2000,TRUE),1,0)*_xlfn.IFNA(VLOOKUP(LEFT(RIGHT(D7801,LEN(D7801)-6),LEN(RIGHT(D7801,LEN(D7801)-6))-3),'Filter Fuel'!$A$3:$I$29,HLOOKUP(LEFT(D7801,6),'Filter Fuel'!$B$1:$I$2,2,FALSE),FALSE),1)*IF(F7801=0,0,1)</f>
        <v>0</v>
      </c>
      <c r="B7801" t="s">
        <v>2</v>
      </c>
      <c r="C7801">
        <f t="shared" si="232"/>
        <v>2045</v>
      </c>
      <c r="D7801" t="str">
        <f t="shared" si="233"/>
        <v>RESBDGELCIMP31</v>
      </c>
      <c r="E7801" t="str">
        <f>VLOOKUP(D7801,'NZ40-POPT_tech_groups'!A:B,2,FALSE)</f>
        <v>NZ40-ENE-1-RESBDG</v>
      </c>
      <c r="F7801" s="3">
        <f>_xlfn.IFNA(_xlfn.IFNA(VLOOKUP(D7801,'Energy Share'!B:D,3,FALSE),VLOOKUP(LEFT(D7801,LEN(D7801)-2),'Energy Share'!B:D,3,FALSE)),0)*HLOOKUP(C7801,'Energy Share'!$I$2:$AL$3,2,FALSE)*VLOOKUP(LEFT(D7801,6),'Energy Share'!$I$6:$J$14,2,FALSE)</f>
        <v>0</v>
      </c>
    </row>
    <row r="7802" spans="1:6" hidden="1" x14ac:dyDescent="0.3">
      <c r="A7802">
        <f>IF(IFERROR(_xlfn.NUMBERVALUE(RIGHT(D7802,2))=C7802-2000,TRUE),1,0)*_xlfn.IFNA(VLOOKUP(LEFT(RIGHT(D7802,LEN(D7802)-6),LEN(RIGHT(D7802,LEN(D7802)-6))-3),'Filter Fuel'!$A$3:$I$29,HLOOKUP(LEFT(D7802,6),'Filter Fuel'!$B$1:$I$2,2,FALSE),FALSE),1)*IF(F7802=0,0,1)</f>
        <v>0</v>
      </c>
      <c r="B7802" t="s">
        <v>2</v>
      </c>
      <c r="C7802">
        <f t="shared" si="232"/>
        <v>2045</v>
      </c>
      <c r="D7802" t="str">
        <f t="shared" si="233"/>
        <v>RESBDGELCIMP32</v>
      </c>
      <c r="E7802" t="str">
        <f>VLOOKUP(D7802,'NZ40-POPT_tech_groups'!A:B,2,FALSE)</f>
        <v>NZ40-ENE-1-RESBDG</v>
      </c>
      <c r="F7802" s="3">
        <f>_xlfn.IFNA(_xlfn.IFNA(VLOOKUP(D7802,'Energy Share'!B:D,3,FALSE),VLOOKUP(LEFT(D7802,LEN(D7802)-2),'Energy Share'!B:D,3,FALSE)),0)*HLOOKUP(C7802,'Energy Share'!$I$2:$AL$3,2,FALSE)*VLOOKUP(LEFT(D7802,6),'Energy Share'!$I$6:$J$14,2,FALSE)</f>
        <v>0</v>
      </c>
    </row>
    <row r="7803" spans="1:6" hidden="1" x14ac:dyDescent="0.3">
      <c r="A7803">
        <f>IF(IFERROR(_xlfn.NUMBERVALUE(RIGHT(D7803,2))=C7803-2000,TRUE),1,0)*_xlfn.IFNA(VLOOKUP(LEFT(RIGHT(D7803,LEN(D7803)-6),LEN(RIGHT(D7803,LEN(D7803)-6))-3),'Filter Fuel'!$A$3:$I$29,HLOOKUP(LEFT(D7803,6),'Filter Fuel'!$B$1:$I$2,2,FALSE),FALSE),1)*IF(F7803=0,0,1)</f>
        <v>0</v>
      </c>
      <c r="B7803" t="s">
        <v>2</v>
      </c>
      <c r="C7803">
        <f t="shared" si="232"/>
        <v>2045</v>
      </c>
      <c r="D7803" t="str">
        <f t="shared" si="233"/>
        <v>RESBDGELCIMP33</v>
      </c>
      <c r="E7803" t="str">
        <f>VLOOKUP(D7803,'NZ40-POPT_tech_groups'!A:B,2,FALSE)</f>
        <v>NZ40-ENE-1-RESBDG</v>
      </c>
      <c r="F7803" s="3">
        <f>_xlfn.IFNA(_xlfn.IFNA(VLOOKUP(D7803,'Energy Share'!B:D,3,FALSE),VLOOKUP(LEFT(D7803,LEN(D7803)-2),'Energy Share'!B:D,3,FALSE)),0)*HLOOKUP(C7803,'Energy Share'!$I$2:$AL$3,2,FALSE)*VLOOKUP(LEFT(D7803,6),'Energy Share'!$I$6:$J$14,2,FALSE)</f>
        <v>0</v>
      </c>
    </row>
    <row r="7804" spans="1:6" hidden="1" x14ac:dyDescent="0.3">
      <c r="A7804">
        <f>IF(IFERROR(_xlfn.NUMBERVALUE(RIGHT(D7804,2))=C7804-2000,TRUE),1,0)*_xlfn.IFNA(VLOOKUP(LEFT(RIGHT(D7804,LEN(D7804)-6),LEN(RIGHT(D7804,LEN(D7804)-6))-3),'Filter Fuel'!$A$3:$I$29,HLOOKUP(LEFT(D7804,6),'Filter Fuel'!$B$1:$I$2,2,FALSE),FALSE),1)*IF(F7804=0,0,1)</f>
        <v>0</v>
      </c>
      <c r="B7804" t="s">
        <v>2</v>
      </c>
      <c r="C7804">
        <f t="shared" si="232"/>
        <v>2045</v>
      </c>
      <c r="D7804" t="str">
        <f t="shared" si="233"/>
        <v>RESBDGELCIMP34</v>
      </c>
      <c r="E7804" t="str">
        <f>VLOOKUP(D7804,'NZ40-POPT_tech_groups'!A:B,2,FALSE)</f>
        <v>NZ40-ENE-1-RESBDG</v>
      </c>
      <c r="F7804" s="3">
        <f>_xlfn.IFNA(_xlfn.IFNA(VLOOKUP(D7804,'Energy Share'!B:D,3,FALSE),VLOOKUP(LEFT(D7804,LEN(D7804)-2),'Energy Share'!B:D,3,FALSE)),0)*HLOOKUP(C7804,'Energy Share'!$I$2:$AL$3,2,FALSE)*VLOOKUP(LEFT(D7804,6),'Energy Share'!$I$6:$J$14,2,FALSE)</f>
        <v>0</v>
      </c>
    </row>
    <row r="7805" spans="1:6" hidden="1" x14ac:dyDescent="0.3">
      <c r="A7805">
        <f>IF(IFERROR(_xlfn.NUMBERVALUE(RIGHT(D7805,2))=C7805-2000,TRUE),1,0)*_xlfn.IFNA(VLOOKUP(LEFT(RIGHT(D7805,LEN(D7805)-6),LEN(RIGHT(D7805,LEN(D7805)-6))-3),'Filter Fuel'!$A$3:$I$29,HLOOKUP(LEFT(D7805,6),'Filter Fuel'!$B$1:$I$2,2,FALSE),FALSE),1)*IF(F7805=0,0,1)</f>
        <v>0</v>
      </c>
      <c r="B7805" t="s">
        <v>2</v>
      </c>
      <c r="C7805">
        <f t="shared" si="232"/>
        <v>2045</v>
      </c>
      <c r="D7805" t="str">
        <f t="shared" si="233"/>
        <v>RESBDGELCIMP35</v>
      </c>
      <c r="E7805" t="str">
        <f>VLOOKUP(D7805,'NZ40-POPT_tech_groups'!A:B,2,FALSE)</f>
        <v>NZ40-ENE-1-RESBDG</v>
      </c>
      <c r="F7805" s="3">
        <f>_xlfn.IFNA(_xlfn.IFNA(VLOOKUP(D7805,'Energy Share'!B:D,3,FALSE),VLOOKUP(LEFT(D7805,LEN(D7805)-2),'Energy Share'!B:D,3,FALSE)),0)*HLOOKUP(C7805,'Energy Share'!$I$2:$AL$3,2,FALSE)*VLOOKUP(LEFT(D7805,6),'Energy Share'!$I$6:$J$14,2,FALSE)</f>
        <v>0</v>
      </c>
    </row>
    <row r="7806" spans="1:6" hidden="1" x14ac:dyDescent="0.3">
      <c r="A7806">
        <f>IF(IFERROR(_xlfn.NUMBERVALUE(RIGHT(D7806,2))=C7806-2000,TRUE),1,0)*_xlfn.IFNA(VLOOKUP(LEFT(RIGHT(D7806,LEN(D7806)-6),LEN(RIGHT(D7806,LEN(D7806)-6))-3),'Filter Fuel'!$A$3:$I$29,HLOOKUP(LEFT(D7806,6),'Filter Fuel'!$B$1:$I$2,2,FALSE),FALSE),1)*IF(F7806=0,0,1)</f>
        <v>0</v>
      </c>
      <c r="B7806" t="s">
        <v>2</v>
      </c>
      <c r="C7806">
        <f t="shared" si="232"/>
        <v>2045</v>
      </c>
      <c r="D7806" t="str">
        <f t="shared" si="233"/>
        <v>RESBDGELCIMP36</v>
      </c>
      <c r="E7806" t="str">
        <f>VLOOKUP(D7806,'NZ40-POPT_tech_groups'!A:B,2,FALSE)</f>
        <v>NZ40-ENE-1-RESBDG</v>
      </c>
      <c r="F7806" s="3">
        <f>_xlfn.IFNA(_xlfn.IFNA(VLOOKUP(D7806,'Energy Share'!B:D,3,FALSE),VLOOKUP(LEFT(D7806,LEN(D7806)-2),'Energy Share'!B:D,3,FALSE)),0)*HLOOKUP(C7806,'Energy Share'!$I$2:$AL$3,2,FALSE)*VLOOKUP(LEFT(D7806,6),'Energy Share'!$I$6:$J$14,2,FALSE)</f>
        <v>0</v>
      </c>
    </row>
    <row r="7807" spans="1:6" hidden="1" x14ac:dyDescent="0.3">
      <c r="A7807">
        <f>IF(IFERROR(_xlfn.NUMBERVALUE(RIGHT(D7807,2))=C7807-2000,TRUE),1,0)*_xlfn.IFNA(VLOOKUP(LEFT(RIGHT(D7807,LEN(D7807)-6),LEN(RIGHT(D7807,LEN(D7807)-6))-3),'Filter Fuel'!$A$3:$I$29,HLOOKUP(LEFT(D7807,6),'Filter Fuel'!$B$1:$I$2,2,FALSE),FALSE),1)*IF(F7807=0,0,1)</f>
        <v>0</v>
      </c>
      <c r="B7807" t="s">
        <v>2</v>
      </c>
      <c r="C7807">
        <f t="shared" si="232"/>
        <v>2045</v>
      </c>
      <c r="D7807" t="str">
        <f t="shared" si="233"/>
        <v>RESBDGELCIMP37</v>
      </c>
      <c r="E7807" t="str">
        <f>VLOOKUP(D7807,'NZ40-POPT_tech_groups'!A:B,2,FALSE)</f>
        <v>NZ40-ENE-1-RESBDG</v>
      </c>
      <c r="F7807" s="3">
        <f>_xlfn.IFNA(_xlfn.IFNA(VLOOKUP(D7807,'Energy Share'!B:D,3,FALSE),VLOOKUP(LEFT(D7807,LEN(D7807)-2),'Energy Share'!B:D,3,FALSE)),0)*HLOOKUP(C7807,'Energy Share'!$I$2:$AL$3,2,FALSE)*VLOOKUP(LEFT(D7807,6),'Energy Share'!$I$6:$J$14,2,FALSE)</f>
        <v>0</v>
      </c>
    </row>
    <row r="7808" spans="1:6" hidden="1" x14ac:dyDescent="0.3">
      <c r="A7808">
        <f>IF(IFERROR(_xlfn.NUMBERVALUE(RIGHT(D7808,2))=C7808-2000,TRUE),1,0)*_xlfn.IFNA(VLOOKUP(LEFT(RIGHT(D7808,LEN(D7808)-6),LEN(RIGHT(D7808,LEN(D7808)-6))-3),'Filter Fuel'!$A$3:$I$29,HLOOKUP(LEFT(D7808,6),'Filter Fuel'!$B$1:$I$2,2,FALSE),FALSE),1)*IF(F7808=0,0,1)</f>
        <v>0</v>
      </c>
      <c r="B7808" t="s">
        <v>2</v>
      </c>
      <c r="C7808">
        <f t="shared" si="232"/>
        <v>2045</v>
      </c>
      <c r="D7808" t="str">
        <f t="shared" si="233"/>
        <v>RESBDGELCIMP38</v>
      </c>
      <c r="E7808" t="str">
        <f>VLOOKUP(D7808,'NZ40-POPT_tech_groups'!A:B,2,FALSE)</f>
        <v>NZ40-ENE-1-RESBDG</v>
      </c>
      <c r="F7808" s="3">
        <f>_xlfn.IFNA(_xlfn.IFNA(VLOOKUP(D7808,'Energy Share'!B:D,3,FALSE),VLOOKUP(LEFT(D7808,LEN(D7808)-2),'Energy Share'!B:D,3,FALSE)),0)*HLOOKUP(C7808,'Energy Share'!$I$2:$AL$3,2,FALSE)*VLOOKUP(LEFT(D7808,6),'Energy Share'!$I$6:$J$14,2,FALSE)</f>
        <v>0</v>
      </c>
    </row>
    <row r="7809" spans="1:6" hidden="1" x14ac:dyDescent="0.3">
      <c r="A7809">
        <f>IF(IFERROR(_xlfn.NUMBERVALUE(RIGHT(D7809,2))=C7809-2000,TRUE),1,0)*_xlfn.IFNA(VLOOKUP(LEFT(RIGHT(D7809,LEN(D7809)-6),LEN(RIGHT(D7809,LEN(D7809)-6))-3),'Filter Fuel'!$A$3:$I$29,HLOOKUP(LEFT(D7809,6),'Filter Fuel'!$B$1:$I$2,2,FALSE),FALSE),1)*IF(F7809=0,0,1)</f>
        <v>0</v>
      </c>
      <c r="B7809" t="s">
        <v>2</v>
      </c>
      <c r="C7809">
        <f t="shared" si="232"/>
        <v>2045</v>
      </c>
      <c r="D7809" t="str">
        <f t="shared" si="233"/>
        <v>RESBDGELCIMP39</v>
      </c>
      <c r="E7809" t="str">
        <f>VLOOKUP(D7809,'NZ40-POPT_tech_groups'!A:B,2,FALSE)</f>
        <v>NZ40-ENE-1-RESBDG</v>
      </c>
      <c r="F7809" s="3">
        <f>_xlfn.IFNA(_xlfn.IFNA(VLOOKUP(D7809,'Energy Share'!B:D,3,FALSE),VLOOKUP(LEFT(D7809,LEN(D7809)-2),'Energy Share'!B:D,3,FALSE)),0)*HLOOKUP(C7809,'Energy Share'!$I$2:$AL$3,2,FALSE)*VLOOKUP(LEFT(D7809,6),'Energy Share'!$I$6:$J$14,2,FALSE)</f>
        <v>0</v>
      </c>
    </row>
    <row r="7810" spans="1:6" hidden="1" x14ac:dyDescent="0.3">
      <c r="A7810">
        <f>IF(IFERROR(_xlfn.NUMBERVALUE(RIGHT(D7810,2))=C7810-2000,TRUE),1,0)*_xlfn.IFNA(VLOOKUP(LEFT(RIGHT(D7810,LEN(D7810)-6),LEN(RIGHT(D7810,LEN(D7810)-6))-3),'Filter Fuel'!$A$3:$I$29,HLOOKUP(LEFT(D7810,6),'Filter Fuel'!$B$1:$I$2,2,FALSE),FALSE),1)*IF(F7810=0,0,1)</f>
        <v>0</v>
      </c>
      <c r="B7810" t="s">
        <v>2</v>
      </c>
      <c r="C7810">
        <f t="shared" si="232"/>
        <v>2045</v>
      </c>
      <c r="D7810" t="str">
        <f t="shared" si="233"/>
        <v>RESBDGELCIMP40</v>
      </c>
      <c r="E7810" t="str">
        <f>VLOOKUP(D7810,'NZ40-POPT_tech_groups'!A:B,2,FALSE)</f>
        <v>NZ40-ENE-1-RESBDG</v>
      </c>
      <c r="F7810" s="3">
        <f>_xlfn.IFNA(_xlfn.IFNA(VLOOKUP(D7810,'Energy Share'!B:D,3,FALSE),VLOOKUP(LEFT(D7810,LEN(D7810)-2),'Energy Share'!B:D,3,FALSE)),0)*HLOOKUP(C7810,'Energy Share'!$I$2:$AL$3,2,FALSE)*VLOOKUP(LEFT(D7810,6),'Energy Share'!$I$6:$J$14,2,FALSE)</f>
        <v>0</v>
      </c>
    </row>
    <row r="7811" spans="1:6" hidden="1" x14ac:dyDescent="0.3">
      <c r="A7811">
        <f>IF(IFERROR(_xlfn.NUMBERVALUE(RIGHT(D7811,2))=C7811-2000,TRUE),1,0)*_xlfn.IFNA(VLOOKUP(LEFT(RIGHT(D7811,LEN(D7811)-6),LEN(RIGHT(D7811,LEN(D7811)-6))-3),'Filter Fuel'!$A$3:$I$29,HLOOKUP(LEFT(D7811,6),'Filter Fuel'!$B$1:$I$2,2,FALSE),FALSE),1)*IF(F7811=0,0,1)</f>
        <v>0</v>
      </c>
      <c r="B7811" t="s">
        <v>2</v>
      </c>
      <c r="C7811">
        <f t="shared" si="232"/>
        <v>2045</v>
      </c>
      <c r="D7811" t="str">
        <f t="shared" si="233"/>
        <v>RESBDGELCIMP41</v>
      </c>
      <c r="E7811" t="str">
        <f>VLOOKUP(D7811,'NZ40-POPT_tech_groups'!A:B,2,FALSE)</f>
        <v>NZ40-ENE-1-RESBDG</v>
      </c>
      <c r="F7811" s="3">
        <f>_xlfn.IFNA(_xlfn.IFNA(VLOOKUP(D7811,'Energy Share'!B:D,3,FALSE),VLOOKUP(LEFT(D7811,LEN(D7811)-2),'Energy Share'!B:D,3,FALSE)),0)*HLOOKUP(C7811,'Energy Share'!$I$2:$AL$3,2,FALSE)*VLOOKUP(LEFT(D7811,6),'Energy Share'!$I$6:$J$14,2,FALSE)</f>
        <v>0</v>
      </c>
    </row>
    <row r="7812" spans="1:6" hidden="1" x14ac:dyDescent="0.3">
      <c r="A7812">
        <f>IF(IFERROR(_xlfn.NUMBERVALUE(RIGHT(D7812,2))=C7812-2000,TRUE),1,0)*_xlfn.IFNA(VLOOKUP(LEFT(RIGHT(D7812,LEN(D7812)-6),LEN(RIGHT(D7812,LEN(D7812)-6))-3),'Filter Fuel'!$A$3:$I$29,HLOOKUP(LEFT(D7812,6),'Filter Fuel'!$B$1:$I$2,2,FALSE),FALSE),1)*IF(F7812=0,0,1)</f>
        <v>0</v>
      </c>
      <c r="B7812" t="s">
        <v>2</v>
      </c>
      <c r="C7812">
        <f t="shared" si="232"/>
        <v>2045</v>
      </c>
      <c r="D7812" t="str">
        <f t="shared" si="233"/>
        <v>RESBDGELCIMP42</v>
      </c>
      <c r="E7812" t="str">
        <f>VLOOKUP(D7812,'NZ40-POPT_tech_groups'!A:B,2,FALSE)</f>
        <v>NZ40-ENE-1-RESBDG</v>
      </c>
      <c r="F7812" s="3">
        <f>_xlfn.IFNA(_xlfn.IFNA(VLOOKUP(D7812,'Energy Share'!B:D,3,FALSE),VLOOKUP(LEFT(D7812,LEN(D7812)-2),'Energy Share'!B:D,3,FALSE)),0)*HLOOKUP(C7812,'Energy Share'!$I$2:$AL$3,2,FALSE)*VLOOKUP(LEFT(D7812,6),'Energy Share'!$I$6:$J$14,2,FALSE)</f>
        <v>0</v>
      </c>
    </row>
    <row r="7813" spans="1:6" hidden="1" x14ac:dyDescent="0.3">
      <c r="A7813">
        <f>IF(IFERROR(_xlfn.NUMBERVALUE(RIGHT(D7813,2))=C7813-2000,TRUE),1,0)*_xlfn.IFNA(VLOOKUP(LEFT(RIGHT(D7813,LEN(D7813)-6),LEN(RIGHT(D7813,LEN(D7813)-6))-3),'Filter Fuel'!$A$3:$I$29,HLOOKUP(LEFT(D7813,6),'Filter Fuel'!$B$1:$I$2,2,FALSE),FALSE),1)*IF(F7813=0,0,1)</f>
        <v>0</v>
      </c>
      <c r="B7813" t="s">
        <v>2</v>
      </c>
      <c r="C7813">
        <f t="shared" si="232"/>
        <v>2045</v>
      </c>
      <c r="D7813" t="str">
        <f t="shared" si="233"/>
        <v>RESBDGELCIMP43</v>
      </c>
      <c r="E7813" t="str">
        <f>VLOOKUP(D7813,'NZ40-POPT_tech_groups'!A:B,2,FALSE)</f>
        <v>NZ40-ENE-1-RESBDG</v>
      </c>
      <c r="F7813" s="3">
        <f>_xlfn.IFNA(_xlfn.IFNA(VLOOKUP(D7813,'Energy Share'!B:D,3,FALSE),VLOOKUP(LEFT(D7813,LEN(D7813)-2),'Energy Share'!B:D,3,FALSE)),0)*HLOOKUP(C7813,'Energy Share'!$I$2:$AL$3,2,FALSE)*VLOOKUP(LEFT(D7813,6),'Energy Share'!$I$6:$J$14,2,FALSE)</f>
        <v>0</v>
      </c>
    </row>
    <row r="7814" spans="1:6" hidden="1" x14ac:dyDescent="0.3">
      <c r="A7814">
        <f>IF(IFERROR(_xlfn.NUMBERVALUE(RIGHT(D7814,2))=C7814-2000,TRUE),1,0)*_xlfn.IFNA(VLOOKUP(LEFT(RIGHT(D7814,LEN(D7814)-6),LEN(RIGHT(D7814,LEN(D7814)-6))-3),'Filter Fuel'!$A$3:$I$29,HLOOKUP(LEFT(D7814,6),'Filter Fuel'!$B$1:$I$2,2,FALSE),FALSE),1)*IF(F7814=0,0,1)</f>
        <v>0</v>
      </c>
      <c r="B7814" t="s">
        <v>2</v>
      </c>
      <c r="C7814">
        <f t="shared" si="232"/>
        <v>2045</v>
      </c>
      <c r="D7814" t="str">
        <f t="shared" si="233"/>
        <v>RESBDGELCIMP44</v>
      </c>
      <c r="E7814" t="str">
        <f>VLOOKUP(D7814,'NZ40-POPT_tech_groups'!A:B,2,FALSE)</f>
        <v>NZ40-ENE-1-RESBDG</v>
      </c>
      <c r="F7814" s="3">
        <f>_xlfn.IFNA(_xlfn.IFNA(VLOOKUP(D7814,'Energy Share'!B:D,3,FALSE),VLOOKUP(LEFT(D7814,LEN(D7814)-2),'Energy Share'!B:D,3,FALSE)),0)*HLOOKUP(C7814,'Energy Share'!$I$2:$AL$3,2,FALSE)*VLOOKUP(LEFT(D7814,6),'Energy Share'!$I$6:$J$14,2,FALSE)</f>
        <v>0</v>
      </c>
    </row>
    <row r="7815" spans="1:6" hidden="1" x14ac:dyDescent="0.3">
      <c r="A7815">
        <f>IF(IFERROR(_xlfn.NUMBERVALUE(RIGHT(D7815,2))=C7815-2000,TRUE),1,0)*_xlfn.IFNA(VLOOKUP(LEFT(RIGHT(D7815,LEN(D7815)-6),LEN(RIGHT(D7815,LEN(D7815)-6))-3),'Filter Fuel'!$A$3:$I$29,HLOOKUP(LEFT(D7815,6),'Filter Fuel'!$B$1:$I$2,2,FALSE),FALSE),1)*IF(F7815=0,0,1)</f>
        <v>0</v>
      </c>
      <c r="B7815" t="s">
        <v>2</v>
      </c>
      <c r="C7815">
        <f t="shared" si="232"/>
        <v>2045</v>
      </c>
      <c r="D7815" t="str">
        <f t="shared" si="233"/>
        <v>RESBDGELCIMP45</v>
      </c>
      <c r="E7815" t="str">
        <f>VLOOKUP(D7815,'NZ40-POPT_tech_groups'!A:B,2,FALSE)</f>
        <v>NZ40-ENE-1-RESBDG</v>
      </c>
      <c r="F7815" s="3">
        <f>_xlfn.IFNA(_xlfn.IFNA(VLOOKUP(D7815,'Energy Share'!B:D,3,FALSE),VLOOKUP(LEFT(D7815,LEN(D7815)-2),'Energy Share'!B:D,3,FALSE)),0)*HLOOKUP(C7815,'Energy Share'!$I$2:$AL$3,2,FALSE)*VLOOKUP(LEFT(D7815,6),'Energy Share'!$I$6:$J$14,2,FALSE)</f>
        <v>0</v>
      </c>
    </row>
    <row r="7816" spans="1:6" hidden="1" x14ac:dyDescent="0.3">
      <c r="A7816">
        <f>IF(IFERROR(_xlfn.NUMBERVALUE(RIGHT(D7816,2))=C7816-2000,TRUE),1,0)*_xlfn.IFNA(VLOOKUP(LEFT(RIGHT(D7816,LEN(D7816)-6),LEN(RIGHT(D7816,LEN(D7816)-6))-3),'Filter Fuel'!$A$3:$I$29,HLOOKUP(LEFT(D7816,6),'Filter Fuel'!$B$1:$I$2,2,FALSE),FALSE),1)*IF(F7816=0,0,1)</f>
        <v>0</v>
      </c>
      <c r="B7816" t="s">
        <v>2</v>
      </c>
      <c r="C7816">
        <f t="shared" si="232"/>
        <v>2045</v>
      </c>
      <c r="D7816" t="str">
        <f t="shared" si="233"/>
        <v>RESBDGELCIMP46</v>
      </c>
      <c r="E7816" t="str">
        <f>VLOOKUP(D7816,'NZ40-POPT_tech_groups'!A:B,2,FALSE)</f>
        <v>NZ40-ENE-1-RESBDG</v>
      </c>
      <c r="F7816" s="3">
        <f>_xlfn.IFNA(_xlfn.IFNA(VLOOKUP(D7816,'Energy Share'!B:D,3,FALSE),VLOOKUP(LEFT(D7816,LEN(D7816)-2),'Energy Share'!B:D,3,FALSE)),0)*HLOOKUP(C7816,'Energy Share'!$I$2:$AL$3,2,FALSE)*VLOOKUP(LEFT(D7816,6),'Energy Share'!$I$6:$J$14,2,FALSE)</f>
        <v>0</v>
      </c>
    </row>
    <row r="7817" spans="1:6" hidden="1" x14ac:dyDescent="0.3">
      <c r="A7817">
        <f>IF(IFERROR(_xlfn.NUMBERVALUE(RIGHT(D7817,2))=C7817-2000,TRUE),1,0)*_xlfn.IFNA(VLOOKUP(LEFT(RIGHT(D7817,LEN(D7817)-6),LEN(RIGHT(D7817,LEN(D7817)-6))-3),'Filter Fuel'!$A$3:$I$29,HLOOKUP(LEFT(D7817,6),'Filter Fuel'!$B$1:$I$2,2,FALSE),FALSE),1)*IF(F7817=0,0,1)</f>
        <v>0</v>
      </c>
      <c r="B7817" t="s">
        <v>2</v>
      </c>
      <c r="C7817">
        <f t="shared" si="232"/>
        <v>2045</v>
      </c>
      <c r="D7817" t="str">
        <f t="shared" si="233"/>
        <v>RESBDGELCIMP47</v>
      </c>
      <c r="E7817" t="str">
        <f>VLOOKUP(D7817,'NZ40-POPT_tech_groups'!A:B,2,FALSE)</f>
        <v>NZ40-ENE-1-RESBDG</v>
      </c>
      <c r="F7817" s="3">
        <f>_xlfn.IFNA(_xlfn.IFNA(VLOOKUP(D7817,'Energy Share'!B:D,3,FALSE),VLOOKUP(LEFT(D7817,LEN(D7817)-2),'Energy Share'!B:D,3,FALSE)),0)*HLOOKUP(C7817,'Energy Share'!$I$2:$AL$3,2,FALSE)*VLOOKUP(LEFT(D7817,6),'Energy Share'!$I$6:$J$14,2,FALSE)</f>
        <v>0</v>
      </c>
    </row>
    <row r="7818" spans="1:6" hidden="1" x14ac:dyDescent="0.3">
      <c r="A7818">
        <f>IF(IFERROR(_xlfn.NUMBERVALUE(RIGHT(D7818,2))=C7818-2000,TRUE),1,0)*_xlfn.IFNA(VLOOKUP(LEFT(RIGHT(D7818,LEN(D7818)-6),LEN(RIGHT(D7818,LEN(D7818)-6))-3),'Filter Fuel'!$A$3:$I$29,HLOOKUP(LEFT(D7818,6),'Filter Fuel'!$B$1:$I$2,2,FALSE),FALSE),1)*IF(F7818=0,0,1)</f>
        <v>0</v>
      </c>
      <c r="B7818" t="s">
        <v>2</v>
      </c>
      <c r="C7818">
        <f t="shared" si="232"/>
        <v>2045</v>
      </c>
      <c r="D7818" t="str">
        <f t="shared" si="233"/>
        <v>RESBDGELCIMP48</v>
      </c>
      <c r="E7818" t="str">
        <f>VLOOKUP(D7818,'NZ40-POPT_tech_groups'!A:B,2,FALSE)</f>
        <v>NZ40-ENE-1-RESBDG</v>
      </c>
      <c r="F7818" s="3">
        <f>_xlfn.IFNA(_xlfn.IFNA(VLOOKUP(D7818,'Energy Share'!B:D,3,FALSE),VLOOKUP(LEFT(D7818,LEN(D7818)-2),'Energy Share'!B:D,3,FALSE)),0)*HLOOKUP(C7818,'Energy Share'!$I$2:$AL$3,2,FALSE)*VLOOKUP(LEFT(D7818,6),'Energy Share'!$I$6:$J$14,2,FALSE)</f>
        <v>0</v>
      </c>
    </row>
    <row r="7819" spans="1:6" hidden="1" x14ac:dyDescent="0.3">
      <c r="A7819">
        <f>IF(IFERROR(_xlfn.NUMBERVALUE(RIGHT(D7819,2))=C7819-2000,TRUE),1,0)*_xlfn.IFNA(VLOOKUP(LEFT(RIGHT(D7819,LEN(D7819)-6),LEN(RIGHT(D7819,LEN(D7819)-6))-3),'Filter Fuel'!$A$3:$I$29,HLOOKUP(LEFT(D7819,6),'Filter Fuel'!$B$1:$I$2,2,FALSE),FALSE),1)*IF(F7819=0,0,1)</f>
        <v>0</v>
      </c>
      <c r="B7819" t="s">
        <v>2</v>
      </c>
      <c r="C7819">
        <f t="shared" si="232"/>
        <v>2045</v>
      </c>
      <c r="D7819" t="str">
        <f t="shared" si="233"/>
        <v>RESBDGELCIMP49</v>
      </c>
      <c r="E7819" t="str">
        <f>VLOOKUP(D7819,'NZ40-POPT_tech_groups'!A:B,2,FALSE)</f>
        <v>NZ40-ENE-1-RESBDG</v>
      </c>
      <c r="F7819" s="3">
        <f>_xlfn.IFNA(_xlfn.IFNA(VLOOKUP(D7819,'Energy Share'!B:D,3,FALSE),VLOOKUP(LEFT(D7819,LEN(D7819)-2),'Energy Share'!B:D,3,FALSE)),0)*HLOOKUP(C7819,'Energy Share'!$I$2:$AL$3,2,FALSE)*VLOOKUP(LEFT(D7819,6),'Energy Share'!$I$6:$J$14,2,FALSE)</f>
        <v>0</v>
      </c>
    </row>
    <row r="7820" spans="1:6" hidden="1" x14ac:dyDescent="0.3">
      <c r="A7820">
        <f>IF(IFERROR(_xlfn.NUMBERVALUE(RIGHT(D7820,2))=C7820-2000,TRUE),1,0)*_xlfn.IFNA(VLOOKUP(LEFT(RIGHT(D7820,LEN(D7820)-6),LEN(RIGHT(D7820,LEN(D7820)-6))-3),'Filter Fuel'!$A$3:$I$29,HLOOKUP(LEFT(D7820,6),'Filter Fuel'!$B$1:$I$2,2,FALSE),FALSE),1)*IF(F7820=0,0,1)</f>
        <v>0</v>
      </c>
      <c r="B7820" t="s">
        <v>2</v>
      </c>
      <c r="C7820">
        <f t="shared" si="232"/>
        <v>2045</v>
      </c>
      <c r="D7820" t="str">
        <f t="shared" si="233"/>
        <v>RESBDGELCIMP50</v>
      </c>
      <c r="E7820" t="str">
        <f>VLOOKUP(D7820,'NZ40-POPT_tech_groups'!A:B,2,FALSE)</f>
        <v>NZ40-ENE-1-RESBDG</v>
      </c>
      <c r="F7820" s="3">
        <f>_xlfn.IFNA(_xlfn.IFNA(VLOOKUP(D7820,'Energy Share'!B:D,3,FALSE),VLOOKUP(LEFT(D7820,LEN(D7820)-2),'Energy Share'!B:D,3,FALSE)),0)*HLOOKUP(C7820,'Energy Share'!$I$2:$AL$3,2,FALSE)*VLOOKUP(LEFT(D7820,6),'Energy Share'!$I$6:$J$14,2,FALSE)</f>
        <v>0</v>
      </c>
    </row>
    <row r="7821" spans="1:6" hidden="1" x14ac:dyDescent="0.3">
      <c r="A7821">
        <f>IF(IFERROR(_xlfn.NUMBERVALUE(RIGHT(D7821,2))=C7821-2000,TRUE),1,0)*_xlfn.IFNA(VLOOKUP(LEFT(RIGHT(D7821,LEN(D7821)-6),LEN(RIGHT(D7821,LEN(D7821)-6))-3),'Filter Fuel'!$A$3:$I$29,HLOOKUP(LEFT(D7821,6),'Filter Fuel'!$B$1:$I$2,2,FALSE),FALSE),1)*IF(F7821=0,0,1)</f>
        <v>0</v>
      </c>
      <c r="B7821" t="s">
        <v>2</v>
      </c>
      <c r="C7821">
        <f t="shared" si="232"/>
        <v>2045</v>
      </c>
      <c r="D7821" t="str">
        <f t="shared" si="233"/>
        <v>FRETRAETHIMP</v>
      </c>
      <c r="E7821" t="str">
        <f>VLOOKUP(D7821,'NZ40-POPT_tech_groups'!A:B,2,FALSE)</f>
        <v>NZ40-ENE-1-FRETRA</v>
      </c>
      <c r="F7821" s="3">
        <f>_xlfn.IFNA(_xlfn.IFNA(VLOOKUP(D7821,'Energy Share'!B:D,3,FALSE),VLOOKUP(LEFT(D7821,LEN(D7821)-2),'Energy Share'!B:D,3,FALSE)),0)*HLOOKUP(C7821,'Energy Share'!$I$2:$AL$3,2,FALSE)*VLOOKUP(LEFT(D7821,6),'Energy Share'!$I$6:$J$14,2,FALSE)</f>
        <v>0</v>
      </c>
    </row>
    <row r="7822" spans="1:6" hidden="1" x14ac:dyDescent="0.3">
      <c r="A7822">
        <f>IF(IFERROR(_xlfn.NUMBERVALUE(RIGHT(D7822,2))=C7822-2000,TRUE),1,0)*_xlfn.IFNA(VLOOKUP(LEFT(RIGHT(D7822,LEN(D7822)-6),LEN(RIGHT(D7822,LEN(D7822)-6))-3),'Filter Fuel'!$A$3:$I$29,HLOOKUP(LEFT(D7822,6),'Filter Fuel'!$B$1:$I$2,2,FALSE),FALSE),1)*IF(F7822=0,0,1)</f>
        <v>0</v>
      </c>
      <c r="B7822" t="s">
        <v>2</v>
      </c>
      <c r="C7822">
        <f t="shared" si="232"/>
        <v>2045</v>
      </c>
      <c r="D7822" t="str">
        <f t="shared" si="233"/>
        <v>PASTRAETHIMP</v>
      </c>
      <c r="E7822" t="str">
        <f>VLOOKUP(D7822,'NZ40-POPT_tech_groups'!A:B,2,FALSE)</f>
        <v>NZ40-ENE-1-PASTRA</v>
      </c>
      <c r="F7822" s="3">
        <f>_xlfn.IFNA(_xlfn.IFNA(VLOOKUP(D7822,'Energy Share'!B:D,3,FALSE),VLOOKUP(LEFT(D7822,LEN(D7822)-2),'Energy Share'!B:D,3,FALSE)),0)*HLOOKUP(C7822,'Energy Share'!$I$2:$AL$3,2,FALSE)*VLOOKUP(LEFT(D7822,6),'Energy Share'!$I$6:$J$14,2,FALSE)</f>
        <v>0</v>
      </c>
    </row>
    <row r="7823" spans="1:6" hidden="1" x14ac:dyDescent="0.3">
      <c r="A7823">
        <f>IF(IFERROR(_xlfn.NUMBERVALUE(RIGHT(D7823,2))=C7823-2000,TRUE),1,0)*_xlfn.IFNA(VLOOKUP(LEFT(RIGHT(D7823,LEN(D7823)-6),LEN(RIGHT(D7823,LEN(D7823)-6))-3),'Filter Fuel'!$A$3:$I$29,HLOOKUP(LEFT(D7823,6),'Filter Fuel'!$B$1:$I$2,2,FALSE),FALSE),1)*IF(F7823=0,0,1)</f>
        <v>0</v>
      </c>
      <c r="B7823" t="s">
        <v>2</v>
      </c>
      <c r="C7823">
        <f t="shared" si="232"/>
        <v>2045</v>
      </c>
      <c r="D7823" t="str">
        <f t="shared" si="233"/>
        <v>PUBTRAETHIMP</v>
      </c>
      <c r="E7823" t="str">
        <f>VLOOKUP(D7823,'NZ40-POPT_tech_groups'!A:B,2,FALSE)</f>
        <v>NZ40-ENE-1-PUBTRA</v>
      </c>
      <c r="F7823" s="3">
        <f>_xlfn.IFNA(_xlfn.IFNA(VLOOKUP(D7823,'Energy Share'!B:D,3,FALSE),VLOOKUP(LEFT(D7823,LEN(D7823)-2),'Energy Share'!B:D,3,FALSE)),0)*HLOOKUP(C7823,'Energy Share'!$I$2:$AL$3,2,FALSE)*VLOOKUP(LEFT(D7823,6),'Energy Share'!$I$6:$J$14,2,FALSE)</f>
        <v>0</v>
      </c>
    </row>
    <row r="7824" spans="1:6" hidden="1" x14ac:dyDescent="0.3">
      <c r="A7824">
        <f>IF(IFERROR(_xlfn.NUMBERVALUE(RIGHT(D7824,2))=C7824-2000,TRUE),1,0)*_xlfn.IFNA(VLOOKUP(LEFT(RIGHT(D7824,LEN(D7824)-6),LEN(RIGHT(D7824,LEN(D7824)-6))-3),'Filter Fuel'!$A$3:$I$29,HLOOKUP(LEFT(D7824,6),'Filter Fuel'!$B$1:$I$2,2,FALSE),FALSE),1)*IF(F7824=0,0,1)</f>
        <v>0</v>
      </c>
      <c r="B7824" t="s">
        <v>2</v>
      </c>
      <c r="C7824">
        <f t="shared" si="232"/>
        <v>2045</v>
      </c>
      <c r="D7824" t="str">
        <f t="shared" si="233"/>
        <v>COMBDGETHOSIMP</v>
      </c>
      <c r="E7824" t="str">
        <f>VLOOKUP(D7824,'NZ40-POPT_tech_groups'!A:B,2,FALSE)</f>
        <v>NZ40-ENE-1-COMBDG</v>
      </c>
      <c r="F7824" s="3">
        <f>_xlfn.IFNA(_xlfn.IFNA(VLOOKUP(D7824,'Energy Share'!B:D,3,FALSE),VLOOKUP(LEFT(D7824,LEN(D7824)-2),'Energy Share'!B:D,3,FALSE)),0)*HLOOKUP(C7824,'Energy Share'!$I$2:$AL$3,2,FALSE)*VLOOKUP(LEFT(D7824,6),'Energy Share'!$I$6:$J$14,2,FALSE)</f>
        <v>0</v>
      </c>
    </row>
    <row r="7825" spans="1:6" hidden="1" x14ac:dyDescent="0.3">
      <c r="A7825">
        <f>IF(IFERROR(_xlfn.NUMBERVALUE(RIGHT(D7825,2))=C7825-2000,TRUE),1,0)*_xlfn.IFNA(VLOOKUP(LEFT(RIGHT(D7825,LEN(D7825)-6),LEN(RIGHT(D7825,LEN(D7825)-6))-3),'Filter Fuel'!$A$3:$I$29,HLOOKUP(LEFT(D7825,6),'Filter Fuel'!$B$1:$I$2,2,FALSE),FALSE),1)*IF(F7825=0,0,1)</f>
        <v>0</v>
      </c>
      <c r="B7825" t="s">
        <v>2</v>
      </c>
      <c r="C7825">
        <f t="shared" si="232"/>
        <v>2045</v>
      </c>
      <c r="D7825" t="str">
        <f t="shared" si="233"/>
        <v>INDBDGETHOSIMP</v>
      </c>
      <c r="E7825" t="str">
        <f>VLOOKUP(D7825,'NZ40-POPT_tech_groups'!A:B,2,FALSE)</f>
        <v>NZ40-ENE-1-INDBDG</v>
      </c>
      <c r="F7825" s="3">
        <f>_xlfn.IFNA(_xlfn.IFNA(VLOOKUP(D7825,'Energy Share'!B:D,3,FALSE),VLOOKUP(LEFT(D7825,LEN(D7825)-2),'Energy Share'!B:D,3,FALSE)),0)*HLOOKUP(C7825,'Energy Share'!$I$2:$AL$3,2,FALSE)*VLOOKUP(LEFT(D7825,6),'Energy Share'!$I$6:$J$14,2,FALSE)</f>
        <v>0</v>
      </c>
    </row>
    <row r="7826" spans="1:6" hidden="1" x14ac:dyDescent="0.3">
      <c r="A7826">
        <f>IF(IFERROR(_xlfn.NUMBERVALUE(RIGHT(D7826,2))=C7826-2000,TRUE),1,0)*_xlfn.IFNA(VLOOKUP(LEFT(RIGHT(D7826,LEN(D7826)-6),LEN(RIGHT(D7826,LEN(D7826)-6))-3),'Filter Fuel'!$A$3:$I$29,HLOOKUP(LEFT(D7826,6),'Filter Fuel'!$B$1:$I$2,2,FALSE),FALSE),1)*IF(F7826=0,0,1)</f>
        <v>0</v>
      </c>
      <c r="B7826" t="s">
        <v>2</v>
      </c>
      <c r="C7826">
        <f t="shared" si="232"/>
        <v>2045</v>
      </c>
      <c r="D7826" t="str">
        <f t="shared" si="233"/>
        <v>PUBBDGETHOSIMP</v>
      </c>
      <c r="E7826" t="str">
        <f>VLOOKUP(D7826,'NZ40-POPT_tech_groups'!A:B,2,FALSE)</f>
        <v>NZ40-ENE-1-PUBBDG</v>
      </c>
      <c r="F7826" s="3">
        <f>_xlfn.IFNA(_xlfn.IFNA(VLOOKUP(D7826,'Energy Share'!B:D,3,FALSE),VLOOKUP(LEFT(D7826,LEN(D7826)-2),'Energy Share'!B:D,3,FALSE)),0)*HLOOKUP(C7826,'Energy Share'!$I$2:$AL$3,2,FALSE)*VLOOKUP(LEFT(D7826,6),'Energy Share'!$I$6:$J$14,2,FALSE)</f>
        <v>0</v>
      </c>
    </row>
    <row r="7827" spans="1:6" hidden="1" x14ac:dyDescent="0.3">
      <c r="A7827">
        <f>IF(IFERROR(_xlfn.NUMBERVALUE(RIGHT(D7827,2))=C7827-2000,TRUE),1,0)*_xlfn.IFNA(VLOOKUP(LEFT(RIGHT(D7827,LEN(D7827)-6),LEN(RIGHT(D7827,LEN(D7827)-6))-3),'Filter Fuel'!$A$3:$I$29,HLOOKUP(LEFT(D7827,6),'Filter Fuel'!$B$1:$I$2,2,FALSE),FALSE),1)*IF(F7827=0,0,1)</f>
        <v>0</v>
      </c>
      <c r="B7827" t="s">
        <v>2</v>
      </c>
      <c r="C7827">
        <f t="shared" si="232"/>
        <v>2045</v>
      </c>
      <c r="D7827" t="str">
        <f t="shared" si="233"/>
        <v>RESBDGETHOSIMP</v>
      </c>
      <c r="E7827" t="str">
        <f>VLOOKUP(D7827,'NZ40-POPT_tech_groups'!A:B,2,FALSE)</f>
        <v>NZ40-ENE-1-RESBDG</v>
      </c>
      <c r="F7827" s="3">
        <f>_xlfn.IFNA(_xlfn.IFNA(VLOOKUP(D7827,'Energy Share'!B:D,3,FALSE),VLOOKUP(LEFT(D7827,LEN(D7827)-2),'Energy Share'!B:D,3,FALSE)),0)*HLOOKUP(C7827,'Energy Share'!$I$2:$AL$3,2,FALSE)*VLOOKUP(LEFT(D7827,6),'Energy Share'!$I$6:$J$14,2,FALSE)</f>
        <v>0</v>
      </c>
    </row>
    <row r="7828" spans="1:6" hidden="1" x14ac:dyDescent="0.3">
      <c r="A7828">
        <f>IF(IFERROR(_xlfn.NUMBERVALUE(RIGHT(D7828,2))=C7828-2000,TRUE),1,0)*_xlfn.IFNA(VLOOKUP(LEFT(RIGHT(D7828,LEN(D7828)-6),LEN(RIGHT(D7828,LEN(D7828)-6))-3),'Filter Fuel'!$A$3:$I$29,HLOOKUP(LEFT(D7828,6),'Filter Fuel'!$B$1:$I$2,2,FALSE),FALSE),1)*IF(F7828=0,0,1)</f>
        <v>0</v>
      </c>
      <c r="B7828" t="s">
        <v>2</v>
      </c>
      <c r="C7828">
        <f t="shared" si="232"/>
        <v>2045</v>
      </c>
      <c r="D7828" t="str">
        <f t="shared" si="233"/>
        <v>FRETRAFTDSLIMP</v>
      </c>
      <c r="E7828" t="str">
        <f>VLOOKUP(D7828,'NZ40-POPT_tech_groups'!A:B,2,FALSE)</f>
        <v>NZ40-ENE-1-FRETRA</v>
      </c>
      <c r="F7828" s="3">
        <f>_xlfn.IFNA(_xlfn.IFNA(VLOOKUP(D7828,'Energy Share'!B:D,3,FALSE),VLOOKUP(LEFT(D7828,LEN(D7828)-2),'Energy Share'!B:D,3,FALSE)),0)*HLOOKUP(C7828,'Energy Share'!$I$2:$AL$3,2,FALSE)*VLOOKUP(LEFT(D7828,6),'Energy Share'!$I$6:$J$14,2,FALSE)</f>
        <v>0</v>
      </c>
    </row>
    <row r="7829" spans="1:6" hidden="1" x14ac:dyDescent="0.3">
      <c r="A7829">
        <f>IF(IFERROR(_xlfn.NUMBERVALUE(RIGHT(D7829,2))=C7829-2000,TRUE),1,0)*_xlfn.IFNA(VLOOKUP(LEFT(RIGHT(D7829,LEN(D7829)-6),LEN(RIGHT(D7829,LEN(D7829)-6))-3),'Filter Fuel'!$A$3:$I$29,HLOOKUP(LEFT(D7829,6),'Filter Fuel'!$B$1:$I$2,2,FALSE),FALSE),1)*IF(F7829=0,0,1)</f>
        <v>0</v>
      </c>
      <c r="B7829" t="s">
        <v>2</v>
      </c>
      <c r="C7829">
        <f t="shared" si="232"/>
        <v>2045</v>
      </c>
      <c r="D7829" t="str">
        <f t="shared" si="233"/>
        <v>PUBTRAFTDSLIMP</v>
      </c>
      <c r="E7829" t="str">
        <f>VLOOKUP(D7829,'NZ40-POPT_tech_groups'!A:B,2,FALSE)</f>
        <v>NZ40-ENE-1-PUBTRA</v>
      </c>
      <c r="F7829" s="3">
        <f>_xlfn.IFNA(_xlfn.IFNA(VLOOKUP(D7829,'Energy Share'!B:D,3,FALSE),VLOOKUP(LEFT(D7829,LEN(D7829)-2),'Energy Share'!B:D,3,FALSE)),0)*HLOOKUP(C7829,'Energy Share'!$I$2:$AL$3,2,FALSE)*VLOOKUP(LEFT(D7829,6),'Energy Share'!$I$6:$J$14,2,FALSE)</f>
        <v>0</v>
      </c>
    </row>
    <row r="7830" spans="1:6" hidden="1" x14ac:dyDescent="0.3">
      <c r="A7830">
        <f>IF(IFERROR(_xlfn.NUMBERVALUE(RIGHT(D7830,2))=C7830-2000,TRUE),1,0)*_xlfn.IFNA(VLOOKUP(LEFT(RIGHT(D7830,LEN(D7830)-6),LEN(RIGHT(D7830,LEN(D7830)-6))-3),'Filter Fuel'!$A$3:$I$29,HLOOKUP(LEFT(D7830,6),'Filter Fuel'!$B$1:$I$2,2,FALSE),FALSE),1)*IF(F7830=0,0,1)</f>
        <v>0</v>
      </c>
      <c r="B7830" t="s">
        <v>2</v>
      </c>
      <c r="C7830">
        <f t="shared" si="232"/>
        <v>2045</v>
      </c>
      <c r="D7830" t="str">
        <f t="shared" si="233"/>
        <v>FRETRAGASIMP</v>
      </c>
      <c r="E7830" t="str">
        <f>VLOOKUP(D7830,'NZ40-POPT_tech_groups'!A:B,2,FALSE)</f>
        <v>NZ40-ENE-1-FRETRA</v>
      </c>
      <c r="F7830" s="3">
        <f>_xlfn.IFNA(_xlfn.IFNA(VLOOKUP(D7830,'Energy Share'!B:D,3,FALSE),VLOOKUP(LEFT(D7830,LEN(D7830)-2),'Energy Share'!B:D,3,FALSE)),0)*HLOOKUP(C7830,'Energy Share'!$I$2:$AL$3,2,FALSE)*VLOOKUP(LEFT(D7830,6),'Energy Share'!$I$6:$J$14,2,FALSE)</f>
        <v>0</v>
      </c>
    </row>
    <row r="7831" spans="1:6" hidden="1" x14ac:dyDescent="0.3">
      <c r="A7831">
        <f>IF(IFERROR(_xlfn.NUMBERVALUE(RIGHT(D7831,2))=C7831-2000,TRUE),1,0)*_xlfn.IFNA(VLOOKUP(LEFT(RIGHT(D7831,LEN(D7831)-6),LEN(RIGHT(D7831,LEN(D7831)-6))-3),'Filter Fuel'!$A$3:$I$29,HLOOKUP(LEFT(D7831,6),'Filter Fuel'!$B$1:$I$2,2,FALSE),FALSE),1)*IF(F7831=0,0,1)</f>
        <v>0</v>
      </c>
      <c r="B7831" t="s">
        <v>2</v>
      </c>
      <c r="C7831">
        <f t="shared" si="232"/>
        <v>2045</v>
      </c>
      <c r="D7831" t="str">
        <f t="shared" si="233"/>
        <v>PASTRAGASIMP</v>
      </c>
      <c r="E7831" t="str">
        <f>VLOOKUP(D7831,'NZ40-POPT_tech_groups'!A:B,2,FALSE)</f>
        <v>NZ40-ENE-1-PASTRA</v>
      </c>
      <c r="F7831" s="3">
        <f>_xlfn.IFNA(_xlfn.IFNA(VLOOKUP(D7831,'Energy Share'!B:D,3,FALSE),VLOOKUP(LEFT(D7831,LEN(D7831)-2),'Energy Share'!B:D,3,FALSE)),0)*HLOOKUP(C7831,'Energy Share'!$I$2:$AL$3,2,FALSE)*VLOOKUP(LEFT(D7831,6),'Energy Share'!$I$6:$J$14,2,FALSE)</f>
        <v>0</v>
      </c>
    </row>
    <row r="7832" spans="1:6" hidden="1" x14ac:dyDescent="0.3">
      <c r="A7832">
        <f>IF(IFERROR(_xlfn.NUMBERVALUE(RIGHT(D7832,2))=C7832-2000,TRUE),1,0)*_xlfn.IFNA(VLOOKUP(LEFT(RIGHT(D7832,LEN(D7832)-6),LEN(RIGHT(D7832,LEN(D7832)-6))-3),'Filter Fuel'!$A$3:$I$29,HLOOKUP(LEFT(D7832,6),'Filter Fuel'!$B$1:$I$2,2,FALSE),FALSE),1)*IF(F7832=0,0,1)</f>
        <v>0</v>
      </c>
      <c r="B7832" t="s">
        <v>2</v>
      </c>
      <c r="C7832">
        <f t="shared" si="232"/>
        <v>2045</v>
      </c>
      <c r="D7832" t="str">
        <f t="shared" si="233"/>
        <v>PUBTRAGASIMP</v>
      </c>
      <c r="E7832" t="str">
        <f>VLOOKUP(D7832,'NZ40-POPT_tech_groups'!A:B,2,FALSE)</f>
        <v>NZ40-ENE-1-PUBTRA</v>
      </c>
      <c r="F7832" s="3">
        <f>_xlfn.IFNA(_xlfn.IFNA(VLOOKUP(D7832,'Energy Share'!B:D,3,FALSE),VLOOKUP(LEFT(D7832,LEN(D7832)-2),'Energy Share'!B:D,3,FALSE)),0)*HLOOKUP(C7832,'Energy Share'!$I$2:$AL$3,2,FALSE)*VLOOKUP(LEFT(D7832,6),'Energy Share'!$I$6:$J$14,2,FALSE)</f>
        <v>0</v>
      </c>
    </row>
    <row r="7833" spans="1:6" hidden="1" x14ac:dyDescent="0.3">
      <c r="A7833">
        <f>IF(IFERROR(_xlfn.NUMBERVALUE(RIGHT(D7833,2))=C7833-2000,TRUE),1,0)*_xlfn.IFNA(VLOOKUP(LEFT(RIGHT(D7833,LEN(D7833)-6),LEN(RIGHT(D7833,LEN(D7833)-6))-3),'Filter Fuel'!$A$3:$I$29,HLOOKUP(LEFT(D7833,6),'Filter Fuel'!$B$1:$I$2,2,FALSE),FALSE),1)*IF(F7833=0,0,1)</f>
        <v>0</v>
      </c>
      <c r="B7833" t="s">
        <v>2</v>
      </c>
      <c r="C7833">
        <f t="shared" ref="C7833:C7896" si="234">C7490+1</f>
        <v>2045</v>
      </c>
      <c r="D7833" t="str">
        <f t="shared" ref="D7833:D7896" si="235">D7490</f>
        <v>COMBDGGEOIMP</v>
      </c>
      <c r="E7833" t="str">
        <f>VLOOKUP(D7833,'NZ40-POPT_tech_groups'!A:B,2,FALSE)</f>
        <v>NZ40-ENE-1-COMBDG</v>
      </c>
      <c r="F7833" s="3">
        <f>_xlfn.IFNA(_xlfn.IFNA(VLOOKUP(D7833,'Energy Share'!B:D,3,FALSE),VLOOKUP(LEFT(D7833,LEN(D7833)-2),'Energy Share'!B:D,3,FALSE)),0)*HLOOKUP(C7833,'Energy Share'!$I$2:$AL$3,2,FALSE)*VLOOKUP(LEFT(D7833,6),'Energy Share'!$I$6:$J$14,2,FALSE)</f>
        <v>0</v>
      </c>
    </row>
    <row r="7834" spans="1:6" hidden="1" x14ac:dyDescent="0.3">
      <c r="A7834">
        <f>IF(IFERROR(_xlfn.NUMBERVALUE(RIGHT(D7834,2))=C7834-2000,TRUE),1,0)*_xlfn.IFNA(VLOOKUP(LEFT(RIGHT(D7834,LEN(D7834)-6),LEN(RIGHT(D7834,LEN(D7834)-6))-3),'Filter Fuel'!$A$3:$I$29,HLOOKUP(LEFT(D7834,6),'Filter Fuel'!$B$1:$I$2,2,FALSE),FALSE),1)*IF(F7834=0,0,1)</f>
        <v>0</v>
      </c>
      <c r="B7834" t="s">
        <v>2</v>
      </c>
      <c r="C7834">
        <f t="shared" si="234"/>
        <v>2045</v>
      </c>
      <c r="D7834" t="str">
        <f t="shared" si="235"/>
        <v>PUBBDGGEOIMP</v>
      </c>
      <c r="E7834" t="str">
        <f>VLOOKUP(D7834,'NZ40-POPT_tech_groups'!A:B,2,FALSE)</f>
        <v>NZ40-ENE-1-PUBBDG</v>
      </c>
      <c r="F7834" s="3">
        <f>_xlfn.IFNA(_xlfn.IFNA(VLOOKUP(D7834,'Energy Share'!B:D,3,FALSE),VLOOKUP(LEFT(D7834,LEN(D7834)-2),'Energy Share'!B:D,3,FALSE)),0)*HLOOKUP(C7834,'Energy Share'!$I$2:$AL$3,2,FALSE)*VLOOKUP(LEFT(D7834,6),'Energy Share'!$I$6:$J$14,2,FALSE)</f>
        <v>0</v>
      </c>
    </row>
    <row r="7835" spans="1:6" hidden="1" x14ac:dyDescent="0.3">
      <c r="A7835">
        <f>IF(IFERROR(_xlfn.NUMBERVALUE(RIGHT(D7835,2))=C7835-2000,TRUE),1,0)*_xlfn.IFNA(VLOOKUP(LEFT(RIGHT(D7835,LEN(D7835)-6),LEN(RIGHT(D7835,LEN(D7835)-6))-3),'Filter Fuel'!$A$3:$I$29,HLOOKUP(LEFT(D7835,6),'Filter Fuel'!$B$1:$I$2,2,FALSE),FALSE),1)*IF(F7835=0,0,1)</f>
        <v>0</v>
      </c>
      <c r="B7835" t="s">
        <v>2</v>
      </c>
      <c r="C7835">
        <f t="shared" si="234"/>
        <v>2045</v>
      </c>
      <c r="D7835" t="str">
        <f t="shared" si="235"/>
        <v>RESBDGGEOIMP</v>
      </c>
      <c r="E7835" t="str">
        <f>VLOOKUP(D7835,'NZ40-POPT_tech_groups'!A:B,2,FALSE)</f>
        <v>NZ40-ENE-1-RESBDG</v>
      </c>
      <c r="F7835" s="3">
        <f>_xlfn.IFNA(_xlfn.IFNA(VLOOKUP(D7835,'Energy Share'!B:D,3,FALSE),VLOOKUP(LEFT(D7835,LEN(D7835)-2),'Energy Share'!B:D,3,FALSE)),0)*HLOOKUP(C7835,'Energy Share'!$I$2:$AL$3,2,FALSE)*VLOOKUP(LEFT(D7835,6),'Energy Share'!$I$6:$J$14,2,FALSE)</f>
        <v>0</v>
      </c>
    </row>
    <row r="7836" spans="1:6" hidden="1" x14ac:dyDescent="0.3">
      <c r="A7836">
        <f>IF(IFERROR(_xlfn.NUMBERVALUE(RIGHT(D7836,2))=C7836-2000,TRUE),1,0)*_xlfn.IFNA(VLOOKUP(LEFT(RIGHT(D7836,LEN(D7836)-6),LEN(RIGHT(D7836,LEN(D7836)-6))-3),'Filter Fuel'!$A$3:$I$29,HLOOKUP(LEFT(D7836,6),'Filter Fuel'!$B$1:$I$2,2,FALSE),FALSE),1)*IF(F7836=0,0,1)</f>
        <v>0</v>
      </c>
      <c r="B7836" t="s">
        <v>2</v>
      </c>
      <c r="C7836">
        <f t="shared" si="234"/>
        <v>2045</v>
      </c>
      <c r="D7836" t="str">
        <f t="shared" si="235"/>
        <v>COMBDGHFOIMP</v>
      </c>
      <c r="E7836" t="str">
        <f>VLOOKUP(D7836,'NZ40-POPT_tech_groups'!A:B,2,FALSE)</f>
        <v>NZ40-ENE-1-COMBDG</v>
      </c>
      <c r="F7836" s="3">
        <f>_xlfn.IFNA(_xlfn.IFNA(VLOOKUP(D7836,'Energy Share'!B:D,3,FALSE),VLOOKUP(LEFT(D7836,LEN(D7836)-2),'Energy Share'!B:D,3,FALSE)),0)*HLOOKUP(C7836,'Energy Share'!$I$2:$AL$3,2,FALSE)*VLOOKUP(LEFT(D7836,6),'Energy Share'!$I$6:$J$14,2,FALSE)</f>
        <v>0</v>
      </c>
    </row>
    <row r="7837" spans="1:6" hidden="1" x14ac:dyDescent="0.3">
      <c r="A7837">
        <f>IF(IFERROR(_xlfn.NUMBERVALUE(RIGHT(D7837,2))=C7837-2000,TRUE),1,0)*_xlfn.IFNA(VLOOKUP(LEFT(RIGHT(D7837,LEN(D7837)-6),LEN(RIGHT(D7837,LEN(D7837)-6))-3),'Filter Fuel'!$A$3:$I$29,HLOOKUP(LEFT(D7837,6),'Filter Fuel'!$B$1:$I$2,2,FALSE),FALSE),1)*IF(F7837=0,0,1)</f>
        <v>0</v>
      </c>
      <c r="B7837" t="s">
        <v>2</v>
      </c>
      <c r="C7837">
        <f t="shared" si="234"/>
        <v>2045</v>
      </c>
      <c r="D7837" t="str">
        <f t="shared" si="235"/>
        <v>FRETRAHFOIMP</v>
      </c>
      <c r="E7837" t="str">
        <f>VLOOKUP(D7837,'NZ40-POPT_tech_groups'!A:B,2,FALSE)</f>
        <v>NZ40-ENE-1-FRETRA</v>
      </c>
      <c r="F7837" s="3">
        <f>_xlfn.IFNA(_xlfn.IFNA(VLOOKUP(D7837,'Energy Share'!B:D,3,FALSE),VLOOKUP(LEFT(D7837,LEN(D7837)-2),'Energy Share'!B:D,3,FALSE)),0)*HLOOKUP(C7837,'Energy Share'!$I$2:$AL$3,2,FALSE)*VLOOKUP(LEFT(D7837,6),'Energy Share'!$I$6:$J$14,2,FALSE)</f>
        <v>0</v>
      </c>
    </row>
    <row r="7838" spans="1:6" hidden="1" x14ac:dyDescent="0.3">
      <c r="A7838">
        <f>IF(IFERROR(_xlfn.NUMBERVALUE(RIGHT(D7838,2))=C7838-2000,TRUE),1,0)*_xlfn.IFNA(VLOOKUP(LEFT(RIGHT(D7838,LEN(D7838)-6),LEN(RIGHT(D7838,LEN(D7838)-6))-3),'Filter Fuel'!$A$3:$I$29,HLOOKUP(LEFT(D7838,6),'Filter Fuel'!$B$1:$I$2,2,FALSE),FALSE),1)*IF(F7838=0,0,1)</f>
        <v>0</v>
      </c>
      <c r="B7838" t="s">
        <v>2</v>
      </c>
      <c r="C7838">
        <f t="shared" si="234"/>
        <v>2045</v>
      </c>
      <c r="D7838" t="str">
        <f t="shared" si="235"/>
        <v>INDBDGHFOIMP</v>
      </c>
      <c r="E7838" t="str">
        <f>VLOOKUP(D7838,'NZ40-POPT_tech_groups'!A:B,2,FALSE)</f>
        <v>NZ40-ENE-1-INDBDG</v>
      </c>
      <c r="F7838" s="3">
        <f>_xlfn.IFNA(_xlfn.IFNA(VLOOKUP(D7838,'Energy Share'!B:D,3,FALSE),VLOOKUP(LEFT(D7838,LEN(D7838)-2),'Energy Share'!B:D,3,FALSE)),0)*HLOOKUP(C7838,'Energy Share'!$I$2:$AL$3,2,FALSE)*VLOOKUP(LEFT(D7838,6),'Energy Share'!$I$6:$J$14,2,FALSE)</f>
        <v>0</v>
      </c>
    </row>
    <row r="7839" spans="1:6" hidden="1" x14ac:dyDescent="0.3">
      <c r="A7839">
        <f>IF(IFERROR(_xlfn.NUMBERVALUE(RIGHT(D7839,2))=C7839-2000,TRUE),1,0)*_xlfn.IFNA(VLOOKUP(LEFT(RIGHT(D7839,LEN(D7839)-6),LEN(RIGHT(D7839,LEN(D7839)-6))-3),'Filter Fuel'!$A$3:$I$29,HLOOKUP(LEFT(D7839,6),'Filter Fuel'!$B$1:$I$2,2,FALSE),FALSE),1)*IF(F7839=0,0,1)</f>
        <v>0</v>
      </c>
      <c r="B7839" t="s">
        <v>2</v>
      </c>
      <c r="C7839">
        <f t="shared" si="234"/>
        <v>2045</v>
      </c>
      <c r="D7839" t="str">
        <f t="shared" si="235"/>
        <v>PUBBDGHFOIMP</v>
      </c>
      <c r="E7839" t="str">
        <f>VLOOKUP(D7839,'NZ40-POPT_tech_groups'!A:B,2,FALSE)</f>
        <v>NZ40-ENE-1-PUBBDG</v>
      </c>
      <c r="F7839" s="3">
        <f>_xlfn.IFNA(_xlfn.IFNA(VLOOKUP(D7839,'Energy Share'!B:D,3,FALSE),VLOOKUP(LEFT(D7839,LEN(D7839)-2),'Energy Share'!B:D,3,FALSE)),0)*HLOOKUP(C7839,'Energy Share'!$I$2:$AL$3,2,FALSE)*VLOOKUP(LEFT(D7839,6),'Energy Share'!$I$6:$J$14,2,FALSE)</f>
        <v>0</v>
      </c>
    </row>
    <row r="7840" spans="1:6" hidden="1" x14ac:dyDescent="0.3">
      <c r="A7840">
        <f>IF(IFERROR(_xlfn.NUMBERVALUE(RIGHT(D7840,2))=C7840-2000,TRUE),1,0)*_xlfn.IFNA(VLOOKUP(LEFT(RIGHT(D7840,LEN(D7840)-6),LEN(RIGHT(D7840,LEN(D7840)-6))-3),'Filter Fuel'!$A$3:$I$29,HLOOKUP(LEFT(D7840,6),'Filter Fuel'!$B$1:$I$2,2,FALSE),FALSE),1)*IF(F7840=0,0,1)</f>
        <v>0</v>
      </c>
      <c r="B7840" t="s">
        <v>2</v>
      </c>
      <c r="C7840">
        <f t="shared" si="234"/>
        <v>2045</v>
      </c>
      <c r="D7840" t="str">
        <f t="shared" si="235"/>
        <v>PUBTRAHFOIMP</v>
      </c>
      <c r="E7840" t="str">
        <f>VLOOKUP(D7840,'NZ40-POPT_tech_groups'!A:B,2,FALSE)</f>
        <v>NZ40-ENE-1-PUBTRA</v>
      </c>
      <c r="F7840" s="3">
        <f>_xlfn.IFNA(_xlfn.IFNA(VLOOKUP(D7840,'Energy Share'!B:D,3,FALSE),VLOOKUP(LEFT(D7840,LEN(D7840)-2),'Energy Share'!B:D,3,FALSE)),0)*HLOOKUP(C7840,'Energy Share'!$I$2:$AL$3,2,FALSE)*VLOOKUP(LEFT(D7840,6),'Energy Share'!$I$6:$J$14,2,FALSE)</f>
        <v>0</v>
      </c>
    </row>
    <row r="7841" spans="1:6" hidden="1" x14ac:dyDescent="0.3">
      <c r="A7841">
        <f>IF(IFERROR(_xlfn.NUMBERVALUE(RIGHT(D7841,2))=C7841-2000,TRUE),1,0)*_xlfn.IFNA(VLOOKUP(LEFT(RIGHT(D7841,LEN(D7841)-6),LEN(RIGHT(D7841,LEN(D7841)-6))-3),'Filter Fuel'!$A$3:$I$29,HLOOKUP(LEFT(D7841,6),'Filter Fuel'!$B$1:$I$2,2,FALSE),FALSE),1)*IF(F7841=0,0,1)</f>
        <v>0</v>
      </c>
      <c r="B7841" t="s">
        <v>2</v>
      </c>
      <c r="C7841">
        <f t="shared" si="234"/>
        <v>2045</v>
      </c>
      <c r="D7841" t="str">
        <f t="shared" si="235"/>
        <v>COMBDGHH2IMP</v>
      </c>
      <c r="E7841" t="str">
        <f>VLOOKUP(D7841,'NZ40-POPT_tech_groups'!A:B,2,FALSE)</f>
        <v>NZ40-ENE-1-COMBDG</v>
      </c>
      <c r="F7841" s="3">
        <f>_xlfn.IFNA(_xlfn.IFNA(VLOOKUP(D7841,'Energy Share'!B:D,3,FALSE),VLOOKUP(LEFT(D7841,LEN(D7841)-2),'Energy Share'!B:D,3,FALSE)),0)*HLOOKUP(C7841,'Energy Share'!$I$2:$AL$3,2,FALSE)*VLOOKUP(LEFT(D7841,6),'Energy Share'!$I$6:$J$14,2,FALSE)</f>
        <v>0</v>
      </c>
    </row>
    <row r="7842" spans="1:6" hidden="1" x14ac:dyDescent="0.3">
      <c r="A7842">
        <f>IF(IFERROR(_xlfn.NUMBERVALUE(RIGHT(D7842,2))=C7842-2000,TRUE),1,0)*_xlfn.IFNA(VLOOKUP(LEFT(RIGHT(D7842,LEN(D7842)-6),LEN(RIGHT(D7842,LEN(D7842)-6))-3),'Filter Fuel'!$A$3:$I$29,HLOOKUP(LEFT(D7842,6),'Filter Fuel'!$B$1:$I$2,2,FALSE),FALSE),1)*IF(F7842=0,0,1)</f>
        <v>0</v>
      </c>
      <c r="B7842" t="s">
        <v>2</v>
      </c>
      <c r="C7842">
        <f t="shared" si="234"/>
        <v>2045</v>
      </c>
      <c r="D7842" t="str">
        <f t="shared" si="235"/>
        <v>FRETRAHH2IMP</v>
      </c>
      <c r="E7842" t="str">
        <f>VLOOKUP(D7842,'NZ40-POPT_tech_groups'!A:B,2,FALSE)</f>
        <v>NZ40-ENE-1-FRETRA</v>
      </c>
      <c r="F7842" s="3">
        <f>_xlfn.IFNA(_xlfn.IFNA(VLOOKUP(D7842,'Energy Share'!B:D,3,FALSE),VLOOKUP(LEFT(D7842,LEN(D7842)-2),'Energy Share'!B:D,3,FALSE)),0)*HLOOKUP(C7842,'Energy Share'!$I$2:$AL$3,2,FALSE)*VLOOKUP(LEFT(D7842,6),'Energy Share'!$I$6:$J$14,2,FALSE)</f>
        <v>0</v>
      </c>
    </row>
    <row r="7843" spans="1:6" hidden="1" x14ac:dyDescent="0.3">
      <c r="A7843">
        <f>IF(IFERROR(_xlfn.NUMBERVALUE(RIGHT(D7843,2))=C7843-2000,TRUE),1,0)*_xlfn.IFNA(VLOOKUP(LEFT(RIGHT(D7843,LEN(D7843)-6),LEN(RIGHT(D7843,LEN(D7843)-6))-3),'Filter Fuel'!$A$3:$I$29,HLOOKUP(LEFT(D7843,6),'Filter Fuel'!$B$1:$I$2,2,FALSE),FALSE),1)*IF(F7843=0,0,1)</f>
        <v>0</v>
      </c>
      <c r="B7843" t="s">
        <v>2</v>
      </c>
      <c r="C7843">
        <f t="shared" si="234"/>
        <v>2045</v>
      </c>
      <c r="D7843" t="str">
        <f t="shared" si="235"/>
        <v>INDBDGHH2IMP</v>
      </c>
      <c r="E7843" t="str">
        <f>VLOOKUP(D7843,'NZ40-POPT_tech_groups'!A:B,2,FALSE)</f>
        <v>NZ40-ENE-1-INDBDG</v>
      </c>
      <c r="F7843" s="3">
        <f>_xlfn.IFNA(_xlfn.IFNA(VLOOKUP(D7843,'Energy Share'!B:D,3,FALSE),VLOOKUP(LEFT(D7843,LEN(D7843)-2),'Energy Share'!B:D,3,FALSE)),0)*HLOOKUP(C7843,'Energy Share'!$I$2:$AL$3,2,FALSE)*VLOOKUP(LEFT(D7843,6),'Energy Share'!$I$6:$J$14,2,FALSE)</f>
        <v>0</v>
      </c>
    </row>
    <row r="7844" spans="1:6" hidden="1" x14ac:dyDescent="0.3">
      <c r="A7844">
        <f>IF(IFERROR(_xlfn.NUMBERVALUE(RIGHT(D7844,2))=C7844-2000,TRUE),1,0)*_xlfn.IFNA(VLOOKUP(LEFT(RIGHT(D7844,LEN(D7844)-6),LEN(RIGHT(D7844,LEN(D7844)-6))-3),'Filter Fuel'!$A$3:$I$29,HLOOKUP(LEFT(D7844,6),'Filter Fuel'!$B$1:$I$2,2,FALSE),FALSE),1)*IF(F7844=0,0,1)</f>
        <v>0</v>
      </c>
      <c r="B7844" t="s">
        <v>2</v>
      </c>
      <c r="C7844">
        <f t="shared" si="234"/>
        <v>2045</v>
      </c>
      <c r="D7844" t="str">
        <f t="shared" si="235"/>
        <v>PASTRAHH2IMP</v>
      </c>
      <c r="E7844" t="str">
        <f>VLOOKUP(D7844,'NZ40-POPT_tech_groups'!A:B,2,FALSE)</f>
        <v>NZ40-ENE-1-PASTRA</v>
      </c>
      <c r="F7844" s="3">
        <f>_xlfn.IFNA(_xlfn.IFNA(VLOOKUP(D7844,'Energy Share'!B:D,3,FALSE),VLOOKUP(LEFT(D7844,LEN(D7844)-2),'Energy Share'!B:D,3,FALSE)),0)*HLOOKUP(C7844,'Energy Share'!$I$2:$AL$3,2,FALSE)*VLOOKUP(LEFT(D7844,6),'Energy Share'!$I$6:$J$14,2,FALSE)</f>
        <v>0</v>
      </c>
    </row>
    <row r="7845" spans="1:6" hidden="1" x14ac:dyDescent="0.3">
      <c r="A7845">
        <f>IF(IFERROR(_xlfn.NUMBERVALUE(RIGHT(D7845,2))=C7845-2000,TRUE),1,0)*_xlfn.IFNA(VLOOKUP(LEFT(RIGHT(D7845,LEN(D7845)-6),LEN(RIGHT(D7845,LEN(D7845)-6))-3),'Filter Fuel'!$A$3:$I$29,HLOOKUP(LEFT(D7845,6),'Filter Fuel'!$B$1:$I$2,2,FALSE),FALSE),1)*IF(F7845=0,0,1)</f>
        <v>0</v>
      </c>
      <c r="B7845" t="s">
        <v>2</v>
      </c>
      <c r="C7845">
        <f t="shared" si="234"/>
        <v>2045</v>
      </c>
      <c r="D7845" t="str">
        <f t="shared" si="235"/>
        <v>PUBBDGHH2IMP</v>
      </c>
      <c r="E7845" t="str">
        <f>VLOOKUP(D7845,'NZ40-POPT_tech_groups'!A:B,2,FALSE)</f>
        <v>NZ40-ENE-1-PUBBDG</v>
      </c>
      <c r="F7845" s="3">
        <f>_xlfn.IFNA(_xlfn.IFNA(VLOOKUP(D7845,'Energy Share'!B:D,3,FALSE),VLOOKUP(LEFT(D7845,LEN(D7845)-2),'Energy Share'!B:D,3,FALSE)),0)*HLOOKUP(C7845,'Energy Share'!$I$2:$AL$3,2,FALSE)*VLOOKUP(LEFT(D7845,6),'Energy Share'!$I$6:$J$14,2,FALSE)</f>
        <v>0</v>
      </c>
    </row>
    <row r="7846" spans="1:6" hidden="1" x14ac:dyDescent="0.3">
      <c r="A7846">
        <f>IF(IFERROR(_xlfn.NUMBERVALUE(RIGHT(D7846,2))=C7846-2000,TRUE),1,0)*_xlfn.IFNA(VLOOKUP(LEFT(RIGHT(D7846,LEN(D7846)-6),LEN(RIGHT(D7846,LEN(D7846)-6))-3),'Filter Fuel'!$A$3:$I$29,HLOOKUP(LEFT(D7846,6),'Filter Fuel'!$B$1:$I$2,2,FALSE),FALSE),1)*IF(F7846=0,0,1)</f>
        <v>0</v>
      </c>
      <c r="B7846" t="s">
        <v>2</v>
      </c>
      <c r="C7846">
        <f t="shared" si="234"/>
        <v>2045</v>
      </c>
      <c r="D7846" t="str">
        <f t="shared" si="235"/>
        <v>PUBTRAHH2IMP</v>
      </c>
      <c r="E7846" t="str">
        <f>VLOOKUP(D7846,'NZ40-POPT_tech_groups'!A:B,2,FALSE)</f>
        <v>NZ40-ENE-1-PUBTRA</v>
      </c>
      <c r="F7846" s="3">
        <f>_xlfn.IFNA(_xlfn.IFNA(VLOOKUP(D7846,'Energy Share'!B:D,3,FALSE),VLOOKUP(LEFT(D7846,LEN(D7846)-2),'Energy Share'!B:D,3,FALSE)),0)*HLOOKUP(C7846,'Energy Share'!$I$2:$AL$3,2,FALSE)*VLOOKUP(LEFT(D7846,6),'Energy Share'!$I$6:$J$14,2,FALSE)</f>
        <v>0</v>
      </c>
    </row>
    <row r="7847" spans="1:6" hidden="1" x14ac:dyDescent="0.3">
      <c r="A7847">
        <f>IF(IFERROR(_xlfn.NUMBERVALUE(RIGHT(D7847,2))=C7847-2000,TRUE),1,0)*_xlfn.IFNA(VLOOKUP(LEFT(RIGHT(D7847,LEN(D7847)-6),LEN(RIGHT(D7847,LEN(D7847)-6))-3),'Filter Fuel'!$A$3:$I$29,HLOOKUP(LEFT(D7847,6),'Filter Fuel'!$B$1:$I$2,2,FALSE),FALSE),1)*IF(F7847=0,0,1)</f>
        <v>0</v>
      </c>
      <c r="B7847" t="s">
        <v>2</v>
      </c>
      <c r="C7847">
        <f t="shared" si="234"/>
        <v>2045</v>
      </c>
      <c r="D7847" t="str">
        <f t="shared" si="235"/>
        <v>RESBDGHH2IMP</v>
      </c>
      <c r="E7847" t="str">
        <f>VLOOKUP(D7847,'NZ40-POPT_tech_groups'!A:B,2,FALSE)</f>
        <v>NZ40-ENE-1-RESBDG</v>
      </c>
      <c r="F7847" s="3">
        <f>_xlfn.IFNA(_xlfn.IFNA(VLOOKUP(D7847,'Energy Share'!B:D,3,FALSE),VLOOKUP(LEFT(D7847,LEN(D7847)-2),'Energy Share'!B:D,3,FALSE)),0)*HLOOKUP(C7847,'Energy Share'!$I$2:$AL$3,2,FALSE)*VLOOKUP(LEFT(D7847,6),'Energy Share'!$I$6:$J$14,2,FALSE)</f>
        <v>0</v>
      </c>
    </row>
    <row r="7848" spans="1:6" hidden="1" x14ac:dyDescent="0.3">
      <c r="A7848">
        <f>IF(IFERROR(_xlfn.NUMBERVALUE(RIGHT(D7848,2))=C7848-2000,TRUE),1,0)*_xlfn.IFNA(VLOOKUP(LEFT(RIGHT(D7848,LEN(D7848)-6),LEN(RIGHT(D7848,LEN(D7848)-6))-3),'Filter Fuel'!$A$3:$I$29,HLOOKUP(LEFT(D7848,6),'Filter Fuel'!$B$1:$I$2,2,FALSE),FALSE),1)*IF(F7848=0,0,1)</f>
        <v>0</v>
      </c>
      <c r="B7848" t="s">
        <v>2</v>
      </c>
      <c r="C7848">
        <f t="shared" si="234"/>
        <v>2045</v>
      </c>
      <c r="D7848" t="str">
        <f t="shared" si="235"/>
        <v>COMBDGKERIMP</v>
      </c>
      <c r="E7848" t="str">
        <f>VLOOKUP(D7848,'NZ40-POPT_tech_groups'!A:B,2,FALSE)</f>
        <v>NZ40-ENE-1-COMBDG</v>
      </c>
      <c r="F7848" s="3">
        <f>_xlfn.IFNA(_xlfn.IFNA(VLOOKUP(D7848,'Energy Share'!B:D,3,FALSE),VLOOKUP(LEFT(D7848,LEN(D7848)-2),'Energy Share'!B:D,3,FALSE)),0)*HLOOKUP(C7848,'Energy Share'!$I$2:$AL$3,2,FALSE)*VLOOKUP(LEFT(D7848,6),'Energy Share'!$I$6:$J$14,2,FALSE)</f>
        <v>0</v>
      </c>
    </row>
    <row r="7849" spans="1:6" hidden="1" x14ac:dyDescent="0.3">
      <c r="A7849">
        <f>IF(IFERROR(_xlfn.NUMBERVALUE(RIGHT(D7849,2))=C7849-2000,TRUE),1,0)*_xlfn.IFNA(VLOOKUP(LEFT(RIGHT(D7849,LEN(D7849)-6),LEN(RIGHT(D7849,LEN(D7849)-6))-3),'Filter Fuel'!$A$3:$I$29,HLOOKUP(LEFT(D7849,6),'Filter Fuel'!$B$1:$I$2,2,FALSE),FALSE),1)*IF(F7849=0,0,1)</f>
        <v>0</v>
      </c>
      <c r="B7849" t="s">
        <v>2</v>
      </c>
      <c r="C7849">
        <f t="shared" si="234"/>
        <v>2045</v>
      </c>
      <c r="D7849" t="str">
        <f t="shared" si="235"/>
        <v>FRETRAKERIMP</v>
      </c>
      <c r="E7849" t="str">
        <f>VLOOKUP(D7849,'NZ40-POPT_tech_groups'!A:B,2,FALSE)</f>
        <v>NZ40-ENE-1-FRETRA</v>
      </c>
      <c r="F7849" s="3">
        <f>_xlfn.IFNA(_xlfn.IFNA(VLOOKUP(D7849,'Energy Share'!B:D,3,FALSE),VLOOKUP(LEFT(D7849,LEN(D7849)-2),'Energy Share'!B:D,3,FALSE)),0)*HLOOKUP(C7849,'Energy Share'!$I$2:$AL$3,2,FALSE)*VLOOKUP(LEFT(D7849,6),'Energy Share'!$I$6:$J$14,2,FALSE)</f>
        <v>0</v>
      </c>
    </row>
    <row r="7850" spans="1:6" hidden="1" x14ac:dyDescent="0.3">
      <c r="A7850">
        <f>IF(IFERROR(_xlfn.NUMBERVALUE(RIGHT(D7850,2))=C7850-2000,TRUE),1,0)*_xlfn.IFNA(VLOOKUP(LEFT(RIGHT(D7850,LEN(D7850)-6),LEN(RIGHT(D7850,LEN(D7850)-6))-3),'Filter Fuel'!$A$3:$I$29,HLOOKUP(LEFT(D7850,6),'Filter Fuel'!$B$1:$I$2,2,FALSE),FALSE),1)*IF(F7850=0,0,1)</f>
        <v>0</v>
      </c>
      <c r="B7850" t="s">
        <v>2</v>
      </c>
      <c r="C7850">
        <f t="shared" si="234"/>
        <v>2045</v>
      </c>
      <c r="D7850" t="str">
        <f t="shared" si="235"/>
        <v>PUBBDGKERIMP</v>
      </c>
      <c r="E7850" t="str">
        <f>VLOOKUP(D7850,'NZ40-POPT_tech_groups'!A:B,2,FALSE)</f>
        <v>NZ40-ENE-1-PUBBDG</v>
      </c>
      <c r="F7850" s="3">
        <f>_xlfn.IFNA(_xlfn.IFNA(VLOOKUP(D7850,'Energy Share'!B:D,3,FALSE),VLOOKUP(LEFT(D7850,LEN(D7850)-2),'Energy Share'!B:D,3,FALSE)),0)*HLOOKUP(C7850,'Energy Share'!$I$2:$AL$3,2,FALSE)*VLOOKUP(LEFT(D7850,6),'Energy Share'!$I$6:$J$14,2,FALSE)</f>
        <v>0</v>
      </c>
    </row>
    <row r="7851" spans="1:6" hidden="1" x14ac:dyDescent="0.3">
      <c r="A7851">
        <f>IF(IFERROR(_xlfn.NUMBERVALUE(RIGHT(D7851,2))=C7851-2000,TRUE),1,0)*_xlfn.IFNA(VLOOKUP(LEFT(RIGHT(D7851,LEN(D7851)-6),LEN(RIGHT(D7851,LEN(D7851)-6))-3),'Filter Fuel'!$A$3:$I$29,HLOOKUP(LEFT(D7851,6),'Filter Fuel'!$B$1:$I$2,2,FALSE),FALSE),1)*IF(F7851=0,0,1)</f>
        <v>0</v>
      </c>
      <c r="B7851" t="s">
        <v>2</v>
      </c>
      <c r="C7851">
        <f t="shared" si="234"/>
        <v>2045</v>
      </c>
      <c r="D7851" t="str">
        <f t="shared" si="235"/>
        <v>PUBTRAKERIMP</v>
      </c>
      <c r="E7851" t="str">
        <f>VLOOKUP(D7851,'NZ40-POPT_tech_groups'!A:B,2,FALSE)</f>
        <v>NZ40-ENE-1-PUBTRA</v>
      </c>
      <c r="F7851" s="3">
        <f>_xlfn.IFNA(_xlfn.IFNA(VLOOKUP(D7851,'Energy Share'!B:D,3,FALSE),VLOOKUP(LEFT(D7851,LEN(D7851)-2),'Energy Share'!B:D,3,FALSE)),0)*HLOOKUP(C7851,'Energy Share'!$I$2:$AL$3,2,FALSE)*VLOOKUP(LEFT(D7851,6),'Energy Share'!$I$6:$J$14,2,FALSE)</f>
        <v>0</v>
      </c>
    </row>
    <row r="7852" spans="1:6" hidden="1" x14ac:dyDescent="0.3">
      <c r="A7852">
        <f>IF(IFERROR(_xlfn.NUMBERVALUE(RIGHT(D7852,2))=C7852-2000,TRUE),1,0)*_xlfn.IFNA(VLOOKUP(LEFT(RIGHT(D7852,LEN(D7852)-6),LEN(RIGHT(D7852,LEN(D7852)-6))-3),'Filter Fuel'!$A$3:$I$29,HLOOKUP(LEFT(D7852,6),'Filter Fuel'!$B$1:$I$2,2,FALSE),FALSE),1)*IF(F7852=0,0,1)</f>
        <v>0</v>
      </c>
      <c r="B7852" t="s">
        <v>2</v>
      </c>
      <c r="C7852">
        <f t="shared" si="234"/>
        <v>2045</v>
      </c>
      <c r="D7852" t="str">
        <f t="shared" si="235"/>
        <v>RESBDGKERIMP</v>
      </c>
      <c r="E7852" t="str">
        <f>VLOOKUP(D7852,'NZ40-POPT_tech_groups'!A:B,2,FALSE)</f>
        <v>NZ40-ENE-1-RESBDG</v>
      </c>
      <c r="F7852" s="3">
        <f>_xlfn.IFNA(_xlfn.IFNA(VLOOKUP(D7852,'Energy Share'!B:D,3,FALSE),VLOOKUP(LEFT(D7852,LEN(D7852)-2),'Energy Share'!B:D,3,FALSE)),0)*HLOOKUP(C7852,'Energy Share'!$I$2:$AL$3,2,FALSE)*VLOOKUP(LEFT(D7852,6),'Energy Share'!$I$6:$J$14,2,FALSE)</f>
        <v>0</v>
      </c>
    </row>
    <row r="7853" spans="1:6" hidden="1" x14ac:dyDescent="0.3">
      <c r="A7853">
        <f>IF(IFERROR(_xlfn.NUMBERVALUE(RIGHT(D7853,2))=C7853-2000,TRUE),1,0)*_xlfn.IFNA(VLOOKUP(LEFT(RIGHT(D7853,LEN(D7853)-6),LEN(RIGHT(D7853,LEN(D7853)-6))-3),'Filter Fuel'!$A$3:$I$29,HLOOKUP(LEFT(D7853,6),'Filter Fuel'!$B$1:$I$2,2,FALSE),FALSE),1)*IF(F7853=0,0,1)</f>
        <v>0</v>
      </c>
      <c r="B7853" t="s">
        <v>2</v>
      </c>
      <c r="C7853">
        <f t="shared" si="234"/>
        <v>2045</v>
      </c>
      <c r="D7853" t="str">
        <f t="shared" si="235"/>
        <v>COMBDGLFOIMP</v>
      </c>
      <c r="E7853" t="str">
        <f>VLOOKUP(D7853,'NZ40-POPT_tech_groups'!A:B,2,FALSE)</f>
        <v>NZ40-ENE-1-COMBDG</v>
      </c>
      <c r="F7853" s="3">
        <f>_xlfn.IFNA(_xlfn.IFNA(VLOOKUP(D7853,'Energy Share'!B:D,3,FALSE),VLOOKUP(LEFT(D7853,LEN(D7853)-2),'Energy Share'!B:D,3,FALSE)),0)*HLOOKUP(C7853,'Energy Share'!$I$2:$AL$3,2,FALSE)*VLOOKUP(LEFT(D7853,6),'Energy Share'!$I$6:$J$14,2,FALSE)</f>
        <v>0</v>
      </c>
    </row>
    <row r="7854" spans="1:6" hidden="1" x14ac:dyDescent="0.3">
      <c r="A7854">
        <f>IF(IFERROR(_xlfn.NUMBERVALUE(RIGHT(D7854,2))=C7854-2000,TRUE),1,0)*_xlfn.IFNA(VLOOKUP(LEFT(RIGHT(D7854,LEN(D7854)-6),LEN(RIGHT(D7854,LEN(D7854)-6))-3),'Filter Fuel'!$A$3:$I$29,HLOOKUP(LEFT(D7854,6),'Filter Fuel'!$B$1:$I$2,2,FALSE),FALSE),1)*IF(F7854=0,0,1)</f>
        <v>0</v>
      </c>
      <c r="B7854" t="s">
        <v>2</v>
      </c>
      <c r="C7854">
        <f t="shared" si="234"/>
        <v>2045</v>
      </c>
      <c r="D7854" t="str">
        <f t="shared" si="235"/>
        <v>FRETRALFOIMP</v>
      </c>
      <c r="E7854" t="str">
        <f>VLOOKUP(D7854,'NZ40-POPT_tech_groups'!A:B,2,FALSE)</f>
        <v>NZ40-ENE-1-FRETRA</v>
      </c>
      <c r="F7854" s="3">
        <f>_xlfn.IFNA(_xlfn.IFNA(VLOOKUP(D7854,'Energy Share'!B:D,3,FALSE),VLOOKUP(LEFT(D7854,LEN(D7854)-2),'Energy Share'!B:D,3,FALSE)),0)*HLOOKUP(C7854,'Energy Share'!$I$2:$AL$3,2,FALSE)*VLOOKUP(LEFT(D7854,6),'Energy Share'!$I$6:$J$14,2,FALSE)</f>
        <v>0</v>
      </c>
    </row>
    <row r="7855" spans="1:6" hidden="1" x14ac:dyDescent="0.3">
      <c r="A7855">
        <f>IF(IFERROR(_xlfn.NUMBERVALUE(RIGHT(D7855,2))=C7855-2000,TRUE),1,0)*_xlfn.IFNA(VLOOKUP(LEFT(RIGHT(D7855,LEN(D7855)-6),LEN(RIGHT(D7855,LEN(D7855)-6))-3),'Filter Fuel'!$A$3:$I$29,HLOOKUP(LEFT(D7855,6),'Filter Fuel'!$B$1:$I$2,2,FALSE),FALSE),1)*IF(F7855=0,0,1)</f>
        <v>0</v>
      </c>
      <c r="B7855" t="s">
        <v>2</v>
      </c>
      <c r="C7855">
        <f t="shared" si="234"/>
        <v>2045</v>
      </c>
      <c r="D7855" t="str">
        <f t="shared" si="235"/>
        <v>INDBDGLFOIMP</v>
      </c>
      <c r="E7855" t="str">
        <f>VLOOKUP(D7855,'NZ40-POPT_tech_groups'!A:B,2,FALSE)</f>
        <v>NZ40-ENE-1-INDBDG</v>
      </c>
      <c r="F7855" s="3">
        <f>_xlfn.IFNA(_xlfn.IFNA(VLOOKUP(D7855,'Energy Share'!B:D,3,FALSE),VLOOKUP(LEFT(D7855,LEN(D7855)-2),'Energy Share'!B:D,3,FALSE)),0)*HLOOKUP(C7855,'Energy Share'!$I$2:$AL$3,2,FALSE)*VLOOKUP(LEFT(D7855,6),'Energy Share'!$I$6:$J$14,2,FALSE)</f>
        <v>0</v>
      </c>
    </row>
    <row r="7856" spans="1:6" hidden="1" x14ac:dyDescent="0.3">
      <c r="A7856">
        <f>IF(IFERROR(_xlfn.NUMBERVALUE(RIGHT(D7856,2))=C7856-2000,TRUE),1,0)*_xlfn.IFNA(VLOOKUP(LEFT(RIGHT(D7856,LEN(D7856)-6),LEN(RIGHT(D7856,LEN(D7856)-6))-3),'Filter Fuel'!$A$3:$I$29,HLOOKUP(LEFT(D7856,6),'Filter Fuel'!$B$1:$I$2,2,FALSE),FALSE),1)*IF(F7856=0,0,1)</f>
        <v>0</v>
      </c>
      <c r="B7856" t="s">
        <v>2</v>
      </c>
      <c r="C7856">
        <f t="shared" si="234"/>
        <v>2045</v>
      </c>
      <c r="D7856" t="str">
        <f t="shared" si="235"/>
        <v>PUBBDGLFOIMP</v>
      </c>
      <c r="E7856" t="str">
        <f>VLOOKUP(D7856,'NZ40-POPT_tech_groups'!A:B,2,FALSE)</f>
        <v>NZ40-ENE-1-PUBBDG</v>
      </c>
      <c r="F7856" s="3">
        <f>_xlfn.IFNA(_xlfn.IFNA(VLOOKUP(D7856,'Energy Share'!B:D,3,FALSE),VLOOKUP(LEFT(D7856,LEN(D7856)-2),'Energy Share'!B:D,3,FALSE)),0)*HLOOKUP(C7856,'Energy Share'!$I$2:$AL$3,2,FALSE)*VLOOKUP(LEFT(D7856,6),'Energy Share'!$I$6:$J$14,2,FALSE)</f>
        <v>0</v>
      </c>
    </row>
    <row r="7857" spans="1:6" hidden="1" x14ac:dyDescent="0.3">
      <c r="A7857">
        <f>IF(IFERROR(_xlfn.NUMBERVALUE(RIGHT(D7857,2))=C7857-2000,TRUE),1,0)*_xlfn.IFNA(VLOOKUP(LEFT(RIGHT(D7857,LEN(D7857)-6),LEN(RIGHT(D7857,LEN(D7857)-6))-3),'Filter Fuel'!$A$3:$I$29,HLOOKUP(LEFT(D7857,6),'Filter Fuel'!$B$1:$I$2,2,FALSE),FALSE),1)*IF(F7857=0,0,1)</f>
        <v>0</v>
      </c>
      <c r="B7857" t="s">
        <v>2</v>
      </c>
      <c r="C7857">
        <f t="shared" si="234"/>
        <v>2045</v>
      </c>
      <c r="D7857" t="str">
        <f t="shared" si="235"/>
        <v>PUBTRALFOIMP</v>
      </c>
      <c r="E7857" t="str">
        <f>VLOOKUP(D7857,'NZ40-POPT_tech_groups'!A:B,2,FALSE)</f>
        <v>NZ40-ENE-1-PUBTRA</v>
      </c>
      <c r="F7857" s="3">
        <f>_xlfn.IFNA(_xlfn.IFNA(VLOOKUP(D7857,'Energy Share'!B:D,3,FALSE),VLOOKUP(LEFT(D7857,LEN(D7857)-2),'Energy Share'!B:D,3,FALSE)),0)*HLOOKUP(C7857,'Energy Share'!$I$2:$AL$3,2,FALSE)*VLOOKUP(LEFT(D7857,6),'Energy Share'!$I$6:$J$14,2,FALSE)</f>
        <v>0</v>
      </c>
    </row>
    <row r="7858" spans="1:6" hidden="1" x14ac:dyDescent="0.3">
      <c r="A7858">
        <f>IF(IFERROR(_xlfn.NUMBERVALUE(RIGHT(D7858,2))=C7858-2000,TRUE),1,0)*_xlfn.IFNA(VLOOKUP(LEFT(RIGHT(D7858,LEN(D7858)-6),LEN(RIGHT(D7858,LEN(D7858)-6))-3),'Filter Fuel'!$A$3:$I$29,HLOOKUP(LEFT(D7858,6),'Filter Fuel'!$B$1:$I$2,2,FALSE),FALSE),1)*IF(F7858=0,0,1)</f>
        <v>0</v>
      </c>
      <c r="B7858" t="s">
        <v>2</v>
      </c>
      <c r="C7858">
        <f t="shared" si="234"/>
        <v>2045</v>
      </c>
      <c r="D7858" t="str">
        <f t="shared" si="235"/>
        <v>RESBDGLFOIMP</v>
      </c>
      <c r="E7858" t="str">
        <f>VLOOKUP(D7858,'NZ40-POPT_tech_groups'!A:B,2,FALSE)</f>
        <v>NZ40-ENE-1-RESBDG</v>
      </c>
      <c r="F7858" s="3">
        <f>_xlfn.IFNA(_xlfn.IFNA(VLOOKUP(D7858,'Energy Share'!B:D,3,FALSE),VLOOKUP(LEFT(D7858,LEN(D7858)-2),'Energy Share'!B:D,3,FALSE)),0)*HLOOKUP(C7858,'Energy Share'!$I$2:$AL$3,2,FALSE)*VLOOKUP(LEFT(D7858,6),'Energy Share'!$I$6:$J$14,2,FALSE)</f>
        <v>0</v>
      </c>
    </row>
    <row r="7859" spans="1:6" hidden="1" x14ac:dyDescent="0.3">
      <c r="A7859">
        <f>IF(IFERROR(_xlfn.NUMBERVALUE(RIGHT(D7859,2))=C7859-2000,TRUE),1,0)*_xlfn.IFNA(VLOOKUP(LEFT(RIGHT(D7859,LEN(D7859)-6),LEN(RIGHT(D7859,LEN(D7859)-6))-3),'Filter Fuel'!$A$3:$I$29,HLOOKUP(LEFT(D7859,6),'Filter Fuel'!$B$1:$I$2,2,FALSE),FALSE),1)*IF(F7859=0,0,1)</f>
        <v>0</v>
      </c>
      <c r="B7859" t="s">
        <v>2</v>
      </c>
      <c r="C7859">
        <f t="shared" si="234"/>
        <v>2045</v>
      </c>
      <c r="D7859" t="str">
        <f t="shared" si="235"/>
        <v>COMBDGNGAIMP</v>
      </c>
      <c r="E7859" t="str">
        <f>VLOOKUP(D7859,'NZ40-POPT_tech_groups'!A:B,2,FALSE)</f>
        <v>NZ40-ENE-1-COMBDG</v>
      </c>
      <c r="F7859" s="3">
        <f>_xlfn.IFNA(_xlfn.IFNA(VLOOKUP(D7859,'Energy Share'!B:D,3,FALSE),VLOOKUP(LEFT(D7859,LEN(D7859)-2),'Energy Share'!B:D,3,FALSE)),0)*HLOOKUP(C7859,'Energy Share'!$I$2:$AL$3,2,FALSE)*VLOOKUP(LEFT(D7859,6),'Energy Share'!$I$6:$J$14,2,FALSE)</f>
        <v>0</v>
      </c>
    </row>
    <row r="7860" spans="1:6" hidden="1" x14ac:dyDescent="0.3">
      <c r="A7860">
        <f>IF(IFERROR(_xlfn.NUMBERVALUE(RIGHT(D7860,2))=C7860-2000,TRUE),1,0)*_xlfn.IFNA(VLOOKUP(LEFT(RIGHT(D7860,LEN(D7860)-6),LEN(RIGHT(D7860,LEN(D7860)-6))-3),'Filter Fuel'!$A$3:$I$29,HLOOKUP(LEFT(D7860,6),'Filter Fuel'!$B$1:$I$2,2,FALSE),FALSE),1)*IF(F7860=0,0,1)</f>
        <v>0</v>
      </c>
      <c r="B7860" t="s">
        <v>2</v>
      </c>
      <c r="C7860">
        <f t="shared" si="234"/>
        <v>2045</v>
      </c>
      <c r="D7860" t="str">
        <f t="shared" si="235"/>
        <v>FRETRANGAIMP</v>
      </c>
      <c r="E7860" t="str">
        <f>VLOOKUP(D7860,'NZ40-POPT_tech_groups'!A:B,2,FALSE)</f>
        <v>NZ40-ENE-1-FRETRA</v>
      </c>
      <c r="F7860" s="3">
        <f>_xlfn.IFNA(_xlfn.IFNA(VLOOKUP(D7860,'Energy Share'!B:D,3,FALSE),VLOOKUP(LEFT(D7860,LEN(D7860)-2),'Energy Share'!B:D,3,FALSE)),0)*HLOOKUP(C7860,'Energy Share'!$I$2:$AL$3,2,FALSE)*VLOOKUP(LEFT(D7860,6),'Energy Share'!$I$6:$J$14,2,FALSE)</f>
        <v>0</v>
      </c>
    </row>
    <row r="7861" spans="1:6" hidden="1" x14ac:dyDescent="0.3">
      <c r="A7861">
        <f>IF(IFERROR(_xlfn.NUMBERVALUE(RIGHT(D7861,2))=C7861-2000,TRUE),1,0)*_xlfn.IFNA(VLOOKUP(LEFT(RIGHT(D7861,LEN(D7861)-6),LEN(RIGHT(D7861,LEN(D7861)-6))-3),'Filter Fuel'!$A$3:$I$29,HLOOKUP(LEFT(D7861,6),'Filter Fuel'!$B$1:$I$2,2,FALSE),FALSE),1)*IF(F7861=0,0,1)</f>
        <v>0</v>
      </c>
      <c r="B7861" t="s">
        <v>2</v>
      </c>
      <c r="C7861">
        <f t="shared" si="234"/>
        <v>2045</v>
      </c>
      <c r="D7861" t="str">
        <f t="shared" si="235"/>
        <v>INDBDGNGAIMP</v>
      </c>
      <c r="E7861" t="str">
        <f>VLOOKUP(D7861,'NZ40-POPT_tech_groups'!A:B,2,FALSE)</f>
        <v>NZ40-ENE-1-INDBDG</v>
      </c>
      <c r="F7861" s="3">
        <f>_xlfn.IFNA(_xlfn.IFNA(VLOOKUP(D7861,'Energy Share'!B:D,3,FALSE),VLOOKUP(LEFT(D7861,LEN(D7861)-2),'Energy Share'!B:D,3,FALSE)),0)*HLOOKUP(C7861,'Energy Share'!$I$2:$AL$3,2,FALSE)*VLOOKUP(LEFT(D7861,6),'Energy Share'!$I$6:$J$14,2,FALSE)</f>
        <v>0</v>
      </c>
    </row>
    <row r="7862" spans="1:6" hidden="1" x14ac:dyDescent="0.3">
      <c r="A7862">
        <f>IF(IFERROR(_xlfn.NUMBERVALUE(RIGHT(D7862,2))=C7862-2000,TRUE),1,0)*_xlfn.IFNA(VLOOKUP(LEFT(RIGHT(D7862,LEN(D7862)-6),LEN(RIGHT(D7862,LEN(D7862)-6))-3),'Filter Fuel'!$A$3:$I$29,HLOOKUP(LEFT(D7862,6),'Filter Fuel'!$B$1:$I$2,2,FALSE),FALSE),1)*IF(F7862=0,0,1)</f>
        <v>0</v>
      </c>
      <c r="B7862" t="s">
        <v>2</v>
      </c>
      <c r="C7862">
        <f t="shared" si="234"/>
        <v>2045</v>
      </c>
      <c r="D7862" t="str">
        <f t="shared" si="235"/>
        <v>PASTRANGAIMP</v>
      </c>
      <c r="E7862" t="str">
        <f>VLOOKUP(D7862,'NZ40-POPT_tech_groups'!A:B,2,FALSE)</f>
        <v>NZ40-ENE-1-PASTRA</v>
      </c>
      <c r="F7862" s="3">
        <f>_xlfn.IFNA(_xlfn.IFNA(VLOOKUP(D7862,'Energy Share'!B:D,3,FALSE),VLOOKUP(LEFT(D7862,LEN(D7862)-2),'Energy Share'!B:D,3,FALSE)),0)*HLOOKUP(C7862,'Energy Share'!$I$2:$AL$3,2,FALSE)*VLOOKUP(LEFT(D7862,6),'Energy Share'!$I$6:$J$14,2,FALSE)</f>
        <v>0</v>
      </c>
    </row>
    <row r="7863" spans="1:6" hidden="1" x14ac:dyDescent="0.3">
      <c r="A7863">
        <f>IF(IFERROR(_xlfn.NUMBERVALUE(RIGHT(D7863,2))=C7863-2000,TRUE),1,0)*_xlfn.IFNA(VLOOKUP(LEFT(RIGHT(D7863,LEN(D7863)-6),LEN(RIGHT(D7863,LEN(D7863)-6))-3),'Filter Fuel'!$A$3:$I$29,HLOOKUP(LEFT(D7863,6),'Filter Fuel'!$B$1:$I$2,2,FALSE),FALSE),1)*IF(F7863=0,0,1)</f>
        <v>0</v>
      </c>
      <c r="B7863" t="s">
        <v>2</v>
      </c>
      <c r="C7863">
        <f t="shared" si="234"/>
        <v>2045</v>
      </c>
      <c r="D7863" t="str">
        <f t="shared" si="235"/>
        <v>PUBBDGNGAIMP</v>
      </c>
      <c r="E7863" t="str">
        <f>VLOOKUP(D7863,'NZ40-POPT_tech_groups'!A:B,2,FALSE)</f>
        <v>NZ40-ENE-1-PUBBDG</v>
      </c>
      <c r="F7863" s="3">
        <f>_xlfn.IFNA(_xlfn.IFNA(VLOOKUP(D7863,'Energy Share'!B:D,3,FALSE),VLOOKUP(LEFT(D7863,LEN(D7863)-2),'Energy Share'!B:D,3,FALSE)),0)*HLOOKUP(C7863,'Energy Share'!$I$2:$AL$3,2,FALSE)*VLOOKUP(LEFT(D7863,6),'Energy Share'!$I$6:$J$14,2,FALSE)</f>
        <v>0</v>
      </c>
    </row>
    <row r="7864" spans="1:6" hidden="1" x14ac:dyDescent="0.3">
      <c r="A7864">
        <f>IF(IFERROR(_xlfn.NUMBERVALUE(RIGHT(D7864,2))=C7864-2000,TRUE),1,0)*_xlfn.IFNA(VLOOKUP(LEFT(RIGHT(D7864,LEN(D7864)-6),LEN(RIGHT(D7864,LEN(D7864)-6))-3),'Filter Fuel'!$A$3:$I$29,HLOOKUP(LEFT(D7864,6),'Filter Fuel'!$B$1:$I$2,2,FALSE),FALSE),1)*IF(F7864=0,0,1)</f>
        <v>0</v>
      </c>
      <c r="B7864" t="s">
        <v>2</v>
      </c>
      <c r="C7864">
        <f t="shared" si="234"/>
        <v>2045</v>
      </c>
      <c r="D7864" t="str">
        <f t="shared" si="235"/>
        <v>PUBTRANGAIMP</v>
      </c>
      <c r="E7864" t="str">
        <f>VLOOKUP(D7864,'NZ40-POPT_tech_groups'!A:B,2,FALSE)</f>
        <v>NZ40-ENE-1-PUBTRA</v>
      </c>
      <c r="F7864" s="3">
        <f>_xlfn.IFNA(_xlfn.IFNA(VLOOKUP(D7864,'Energy Share'!B:D,3,FALSE),VLOOKUP(LEFT(D7864,LEN(D7864)-2),'Energy Share'!B:D,3,FALSE)),0)*HLOOKUP(C7864,'Energy Share'!$I$2:$AL$3,2,FALSE)*VLOOKUP(LEFT(D7864,6),'Energy Share'!$I$6:$J$14,2,FALSE)</f>
        <v>0</v>
      </c>
    </row>
    <row r="7865" spans="1:6" hidden="1" x14ac:dyDescent="0.3">
      <c r="A7865">
        <f>IF(IFERROR(_xlfn.NUMBERVALUE(RIGHT(D7865,2))=C7865-2000,TRUE),1,0)*_xlfn.IFNA(VLOOKUP(LEFT(RIGHT(D7865,LEN(D7865)-6),LEN(RIGHT(D7865,LEN(D7865)-6))-3),'Filter Fuel'!$A$3:$I$29,HLOOKUP(LEFT(D7865,6),'Filter Fuel'!$B$1:$I$2,2,FALSE),FALSE),1)*IF(F7865=0,0,1)</f>
        <v>0</v>
      </c>
      <c r="B7865" t="s">
        <v>2</v>
      </c>
      <c r="C7865">
        <f t="shared" si="234"/>
        <v>2045</v>
      </c>
      <c r="D7865" t="str">
        <f t="shared" si="235"/>
        <v>RESBDGNGAIMP</v>
      </c>
      <c r="E7865" t="str">
        <f>VLOOKUP(D7865,'NZ40-POPT_tech_groups'!A:B,2,FALSE)</f>
        <v>NZ40-ENE-1-RESBDG</v>
      </c>
      <c r="F7865" s="3">
        <f>_xlfn.IFNA(_xlfn.IFNA(VLOOKUP(D7865,'Energy Share'!B:D,3,FALSE),VLOOKUP(LEFT(D7865,LEN(D7865)-2),'Energy Share'!B:D,3,FALSE)),0)*HLOOKUP(C7865,'Energy Share'!$I$2:$AL$3,2,FALSE)*VLOOKUP(LEFT(D7865,6),'Energy Share'!$I$6:$J$14,2,FALSE)</f>
        <v>0</v>
      </c>
    </row>
    <row r="7866" spans="1:6" hidden="1" x14ac:dyDescent="0.3">
      <c r="A7866">
        <f>IF(IFERROR(_xlfn.NUMBERVALUE(RIGHT(D7866,2))=C7866-2000,TRUE),1,0)*_xlfn.IFNA(VLOOKUP(LEFT(RIGHT(D7866,LEN(D7866)-6),LEN(RIGHT(D7866,LEN(D7866)-6))-3),'Filter Fuel'!$A$3:$I$29,HLOOKUP(LEFT(D7866,6),'Filter Fuel'!$B$1:$I$2,2,FALSE),FALSE),1)*IF(F7866=0,0,1)</f>
        <v>0</v>
      </c>
      <c r="B7866" t="s">
        <v>2</v>
      </c>
      <c r="C7866">
        <f t="shared" si="234"/>
        <v>2045</v>
      </c>
      <c r="D7866" t="str">
        <f t="shared" si="235"/>
        <v>INDBDGPCOKIMP</v>
      </c>
      <c r="E7866" t="str">
        <f>VLOOKUP(D7866,'NZ40-POPT_tech_groups'!A:B,2,FALSE)</f>
        <v>NZ40-ENE-1-INDBDG</v>
      </c>
      <c r="F7866" s="3">
        <f>_xlfn.IFNA(_xlfn.IFNA(VLOOKUP(D7866,'Energy Share'!B:D,3,FALSE),VLOOKUP(LEFT(D7866,LEN(D7866)-2),'Energy Share'!B:D,3,FALSE)),0)*HLOOKUP(C7866,'Energy Share'!$I$2:$AL$3,2,FALSE)*VLOOKUP(LEFT(D7866,6),'Energy Share'!$I$6:$J$14,2,FALSE)</f>
        <v>0</v>
      </c>
    </row>
    <row r="7867" spans="1:6" hidden="1" x14ac:dyDescent="0.3">
      <c r="A7867">
        <f>IF(IFERROR(_xlfn.NUMBERVALUE(RIGHT(D7867,2))=C7867-2000,TRUE),1,0)*_xlfn.IFNA(VLOOKUP(LEFT(RIGHT(D7867,LEN(D7867)-6),LEN(RIGHT(D7867,LEN(D7867)-6))-3),'Filter Fuel'!$A$3:$I$29,HLOOKUP(LEFT(D7867,6),'Filter Fuel'!$B$1:$I$2,2,FALSE),FALSE),1)*IF(F7867=0,0,1)</f>
        <v>0</v>
      </c>
      <c r="B7867" t="s">
        <v>2</v>
      </c>
      <c r="C7867">
        <f t="shared" si="234"/>
        <v>2045</v>
      </c>
      <c r="D7867" t="str">
        <f t="shared" si="235"/>
        <v>COMBDGPROIMP</v>
      </c>
      <c r="E7867" t="str">
        <f>VLOOKUP(D7867,'NZ40-POPT_tech_groups'!A:B,2,FALSE)</f>
        <v>NZ40-ENE-1-COMBDG</v>
      </c>
      <c r="F7867" s="3">
        <f>_xlfn.IFNA(_xlfn.IFNA(VLOOKUP(D7867,'Energy Share'!B:D,3,FALSE),VLOOKUP(LEFT(D7867,LEN(D7867)-2),'Energy Share'!B:D,3,FALSE)),0)*HLOOKUP(C7867,'Energy Share'!$I$2:$AL$3,2,FALSE)*VLOOKUP(LEFT(D7867,6),'Energy Share'!$I$6:$J$14,2,FALSE)</f>
        <v>0</v>
      </c>
    </row>
    <row r="7868" spans="1:6" hidden="1" x14ac:dyDescent="0.3">
      <c r="A7868">
        <f>IF(IFERROR(_xlfn.NUMBERVALUE(RIGHT(D7868,2))=C7868-2000,TRUE),1,0)*_xlfn.IFNA(VLOOKUP(LEFT(RIGHT(D7868,LEN(D7868)-6),LEN(RIGHT(D7868,LEN(D7868)-6))-3),'Filter Fuel'!$A$3:$I$29,HLOOKUP(LEFT(D7868,6),'Filter Fuel'!$B$1:$I$2,2,FALSE),FALSE),1)*IF(F7868=0,0,1)</f>
        <v>0</v>
      </c>
      <c r="B7868" t="s">
        <v>2</v>
      </c>
      <c r="C7868">
        <f t="shared" si="234"/>
        <v>2045</v>
      </c>
      <c r="D7868" t="str">
        <f t="shared" si="235"/>
        <v>FRETRAPROIMP</v>
      </c>
      <c r="E7868" t="str">
        <f>VLOOKUP(D7868,'NZ40-POPT_tech_groups'!A:B,2,FALSE)</f>
        <v>NZ40-ENE-1-FRETRA</v>
      </c>
      <c r="F7868" s="3">
        <f>_xlfn.IFNA(_xlfn.IFNA(VLOOKUP(D7868,'Energy Share'!B:D,3,FALSE),VLOOKUP(LEFT(D7868,LEN(D7868)-2),'Energy Share'!B:D,3,FALSE)),0)*HLOOKUP(C7868,'Energy Share'!$I$2:$AL$3,2,FALSE)*VLOOKUP(LEFT(D7868,6),'Energy Share'!$I$6:$J$14,2,FALSE)</f>
        <v>0</v>
      </c>
    </row>
    <row r="7869" spans="1:6" hidden="1" x14ac:dyDescent="0.3">
      <c r="A7869">
        <f>IF(IFERROR(_xlfn.NUMBERVALUE(RIGHT(D7869,2))=C7869-2000,TRUE),1,0)*_xlfn.IFNA(VLOOKUP(LEFT(RIGHT(D7869,LEN(D7869)-6),LEN(RIGHT(D7869,LEN(D7869)-6))-3),'Filter Fuel'!$A$3:$I$29,HLOOKUP(LEFT(D7869,6),'Filter Fuel'!$B$1:$I$2,2,FALSE),FALSE),1)*IF(F7869=0,0,1)</f>
        <v>0</v>
      </c>
      <c r="B7869" t="s">
        <v>2</v>
      </c>
      <c r="C7869">
        <f t="shared" si="234"/>
        <v>2045</v>
      </c>
      <c r="D7869" t="str">
        <f t="shared" si="235"/>
        <v>INDBDGPROIMP</v>
      </c>
      <c r="E7869" t="str">
        <f>VLOOKUP(D7869,'NZ40-POPT_tech_groups'!A:B,2,FALSE)</f>
        <v>NZ40-ENE-1-INDBDG</v>
      </c>
      <c r="F7869" s="3">
        <f>_xlfn.IFNA(_xlfn.IFNA(VLOOKUP(D7869,'Energy Share'!B:D,3,FALSE),VLOOKUP(LEFT(D7869,LEN(D7869)-2),'Energy Share'!B:D,3,FALSE)),0)*HLOOKUP(C7869,'Energy Share'!$I$2:$AL$3,2,FALSE)*VLOOKUP(LEFT(D7869,6),'Energy Share'!$I$6:$J$14,2,FALSE)</f>
        <v>0</v>
      </c>
    </row>
    <row r="7870" spans="1:6" hidden="1" x14ac:dyDescent="0.3">
      <c r="A7870">
        <f>IF(IFERROR(_xlfn.NUMBERVALUE(RIGHT(D7870,2))=C7870-2000,TRUE),1,0)*_xlfn.IFNA(VLOOKUP(LEFT(RIGHT(D7870,LEN(D7870)-6),LEN(RIGHT(D7870,LEN(D7870)-6))-3),'Filter Fuel'!$A$3:$I$29,HLOOKUP(LEFT(D7870,6),'Filter Fuel'!$B$1:$I$2,2,FALSE),FALSE),1)*IF(F7870=0,0,1)</f>
        <v>0</v>
      </c>
      <c r="B7870" t="s">
        <v>2</v>
      </c>
      <c r="C7870">
        <f t="shared" si="234"/>
        <v>2045</v>
      </c>
      <c r="D7870" t="str">
        <f t="shared" si="235"/>
        <v>PASTRAPROIMP</v>
      </c>
      <c r="E7870" t="str">
        <f>VLOOKUP(D7870,'NZ40-POPT_tech_groups'!A:B,2,FALSE)</f>
        <v>NZ40-ENE-1-PASTRA</v>
      </c>
      <c r="F7870" s="3">
        <f>_xlfn.IFNA(_xlfn.IFNA(VLOOKUP(D7870,'Energy Share'!B:D,3,FALSE),VLOOKUP(LEFT(D7870,LEN(D7870)-2),'Energy Share'!B:D,3,FALSE)),0)*HLOOKUP(C7870,'Energy Share'!$I$2:$AL$3,2,FALSE)*VLOOKUP(LEFT(D7870,6),'Energy Share'!$I$6:$J$14,2,FALSE)</f>
        <v>0</v>
      </c>
    </row>
    <row r="7871" spans="1:6" hidden="1" x14ac:dyDescent="0.3">
      <c r="A7871">
        <f>IF(IFERROR(_xlfn.NUMBERVALUE(RIGHT(D7871,2))=C7871-2000,TRUE),1,0)*_xlfn.IFNA(VLOOKUP(LEFT(RIGHT(D7871,LEN(D7871)-6),LEN(RIGHT(D7871,LEN(D7871)-6))-3),'Filter Fuel'!$A$3:$I$29,HLOOKUP(LEFT(D7871,6),'Filter Fuel'!$B$1:$I$2,2,FALSE),FALSE),1)*IF(F7871=0,0,1)</f>
        <v>0</v>
      </c>
      <c r="B7871" t="s">
        <v>2</v>
      </c>
      <c r="C7871">
        <f t="shared" si="234"/>
        <v>2045</v>
      </c>
      <c r="D7871" t="str">
        <f t="shared" si="235"/>
        <v>PUBBDGPROIMP</v>
      </c>
      <c r="E7871" t="str">
        <f>VLOOKUP(D7871,'NZ40-POPT_tech_groups'!A:B,2,FALSE)</f>
        <v>NZ40-ENE-1-PUBBDG</v>
      </c>
      <c r="F7871" s="3">
        <f>_xlfn.IFNA(_xlfn.IFNA(VLOOKUP(D7871,'Energy Share'!B:D,3,FALSE),VLOOKUP(LEFT(D7871,LEN(D7871)-2),'Energy Share'!B:D,3,FALSE)),0)*HLOOKUP(C7871,'Energy Share'!$I$2:$AL$3,2,FALSE)*VLOOKUP(LEFT(D7871,6),'Energy Share'!$I$6:$J$14,2,FALSE)</f>
        <v>0</v>
      </c>
    </row>
    <row r="7872" spans="1:6" hidden="1" x14ac:dyDescent="0.3">
      <c r="A7872">
        <f>IF(IFERROR(_xlfn.NUMBERVALUE(RIGHT(D7872,2))=C7872-2000,TRUE),1,0)*_xlfn.IFNA(VLOOKUP(LEFT(RIGHT(D7872,LEN(D7872)-6),LEN(RIGHT(D7872,LEN(D7872)-6))-3),'Filter Fuel'!$A$3:$I$29,HLOOKUP(LEFT(D7872,6),'Filter Fuel'!$B$1:$I$2,2,FALSE),FALSE),1)*IF(F7872=0,0,1)</f>
        <v>0</v>
      </c>
      <c r="B7872" t="s">
        <v>2</v>
      </c>
      <c r="C7872">
        <f t="shared" si="234"/>
        <v>2045</v>
      </c>
      <c r="D7872" t="str">
        <f t="shared" si="235"/>
        <v>PUBTRAPROIMP</v>
      </c>
      <c r="E7872" t="str">
        <f>VLOOKUP(D7872,'NZ40-POPT_tech_groups'!A:B,2,FALSE)</f>
        <v>NZ40-ENE-1-PUBTRA</v>
      </c>
      <c r="F7872" s="3">
        <f>_xlfn.IFNA(_xlfn.IFNA(VLOOKUP(D7872,'Energy Share'!B:D,3,FALSE),VLOOKUP(LEFT(D7872,LEN(D7872)-2),'Energy Share'!B:D,3,FALSE)),0)*HLOOKUP(C7872,'Energy Share'!$I$2:$AL$3,2,FALSE)*VLOOKUP(LEFT(D7872,6),'Energy Share'!$I$6:$J$14,2,FALSE)</f>
        <v>0</v>
      </c>
    </row>
    <row r="7873" spans="1:6" hidden="1" x14ac:dyDescent="0.3">
      <c r="A7873">
        <f>IF(IFERROR(_xlfn.NUMBERVALUE(RIGHT(D7873,2))=C7873-2000,TRUE),1,0)*_xlfn.IFNA(VLOOKUP(LEFT(RIGHT(D7873,LEN(D7873)-6),LEN(RIGHT(D7873,LEN(D7873)-6))-3),'Filter Fuel'!$A$3:$I$29,HLOOKUP(LEFT(D7873,6),'Filter Fuel'!$B$1:$I$2,2,FALSE),FALSE),1)*IF(F7873=0,0,1)</f>
        <v>0</v>
      </c>
      <c r="B7873" t="s">
        <v>2</v>
      </c>
      <c r="C7873">
        <f t="shared" si="234"/>
        <v>2045</v>
      </c>
      <c r="D7873" t="str">
        <f t="shared" si="235"/>
        <v>RESBDGPROIMP</v>
      </c>
      <c r="E7873" t="str">
        <f>VLOOKUP(D7873,'NZ40-POPT_tech_groups'!A:B,2,FALSE)</f>
        <v>NZ40-ENE-1-RESBDG</v>
      </c>
      <c r="F7873" s="3">
        <f>_xlfn.IFNA(_xlfn.IFNA(VLOOKUP(D7873,'Energy Share'!B:D,3,FALSE),VLOOKUP(LEFT(D7873,LEN(D7873)-2),'Energy Share'!B:D,3,FALSE)),0)*HLOOKUP(C7873,'Energy Share'!$I$2:$AL$3,2,FALSE)*VLOOKUP(LEFT(D7873,6),'Energy Share'!$I$6:$J$14,2,FALSE)</f>
        <v>0</v>
      </c>
    </row>
    <row r="7874" spans="1:6" hidden="1" x14ac:dyDescent="0.3">
      <c r="A7874">
        <f>IF(IFERROR(_xlfn.NUMBERVALUE(RIGHT(D7874,2))=C7874-2000,TRUE),1,0)*_xlfn.IFNA(VLOOKUP(LEFT(RIGHT(D7874,LEN(D7874)-6),LEN(RIGHT(D7874,LEN(D7874)-6))-3),'Filter Fuel'!$A$3:$I$29,HLOOKUP(LEFT(D7874,6),'Filter Fuel'!$B$1:$I$2,2,FALSE),FALSE),1)*IF(F7874=0,0,1)</f>
        <v>0</v>
      </c>
      <c r="B7874" t="s">
        <v>2</v>
      </c>
      <c r="C7874">
        <f t="shared" si="234"/>
        <v>2045</v>
      </c>
      <c r="D7874" t="str">
        <f t="shared" si="235"/>
        <v>FRETRARDSLIMP</v>
      </c>
      <c r="E7874" t="str">
        <f>VLOOKUP(D7874,'NZ40-POPT_tech_groups'!A:B,2,FALSE)</f>
        <v>NZ40-ENE-1-FRETRA</v>
      </c>
      <c r="F7874" s="3">
        <f>_xlfn.IFNA(_xlfn.IFNA(VLOOKUP(D7874,'Energy Share'!B:D,3,FALSE),VLOOKUP(LEFT(D7874,LEN(D7874)-2),'Energy Share'!B:D,3,FALSE)),0)*HLOOKUP(C7874,'Energy Share'!$I$2:$AL$3,2,FALSE)*VLOOKUP(LEFT(D7874,6),'Energy Share'!$I$6:$J$14,2,FALSE)</f>
        <v>0</v>
      </c>
    </row>
    <row r="7875" spans="1:6" hidden="1" x14ac:dyDescent="0.3">
      <c r="A7875">
        <f>IF(IFERROR(_xlfn.NUMBERVALUE(RIGHT(D7875,2))=C7875-2000,TRUE),1,0)*_xlfn.IFNA(VLOOKUP(LEFT(RIGHT(D7875,LEN(D7875)-6),LEN(RIGHT(D7875,LEN(D7875)-6))-3),'Filter Fuel'!$A$3:$I$29,HLOOKUP(LEFT(D7875,6),'Filter Fuel'!$B$1:$I$2,2,FALSE),FALSE),1)*IF(F7875=0,0,1)</f>
        <v>0</v>
      </c>
      <c r="B7875" t="s">
        <v>2</v>
      </c>
      <c r="C7875">
        <f t="shared" si="234"/>
        <v>2045</v>
      </c>
      <c r="D7875" t="str">
        <f t="shared" si="235"/>
        <v>PASTRARDSLIMP</v>
      </c>
      <c r="E7875" t="str">
        <f>VLOOKUP(D7875,'NZ40-POPT_tech_groups'!A:B,2,FALSE)</f>
        <v>NZ40-ENE-1-PASTRA</v>
      </c>
      <c r="F7875" s="3">
        <f>_xlfn.IFNA(_xlfn.IFNA(VLOOKUP(D7875,'Energy Share'!B:D,3,FALSE),VLOOKUP(LEFT(D7875,LEN(D7875)-2),'Energy Share'!B:D,3,FALSE)),0)*HLOOKUP(C7875,'Energy Share'!$I$2:$AL$3,2,FALSE)*VLOOKUP(LEFT(D7875,6),'Energy Share'!$I$6:$J$14,2,FALSE)</f>
        <v>0</v>
      </c>
    </row>
    <row r="7876" spans="1:6" hidden="1" x14ac:dyDescent="0.3">
      <c r="A7876">
        <f>IF(IFERROR(_xlfn.NUMBERVALUE(RIGHT(D7876,2))=C7876-2000,TRUE),1,0)*_xlfn.IFNA(VLOOKUP(LEFT(RIGHT(D7876,LEN(D7876)-6),LEN(RIGHT(D7876,LEN(D7876)-6))-3),'Filter Fuel'!$A$3:$I$29,HLOOKUP(LEFT(D7876,6),'Filter Fuel'!$B$1:$I$2,2,FALSE),FALSE),1)*IF(F7876=0,0,1)</f>
        <v>0</v>
      </c>
      <c r="B7876" t="s">
        <v>2</v>
      </c>
      <c r="C7876">
        <f t="shared" si="234"/>
        <v>2045</v>
      </c>
      <c r="D7876" t="str">
        <f t="shared" si="235"/>
        <v>PUBTRARDSLIMP</v>
      </c>
      <c r="E7876" t="str">
        <f>VLOOKUP(D7876,'NZ40-POPT_tech_groups'!A:B,2,FALSE)</f>
        <v>NZ40-ENE-1-PUBTRA</v>
      </c>
      <c r="F7876" s="3">
        <f>_xlfn.IFNA(_xlfn.IFNA(VLOOKUP(D7876,'Energy Share'!B:D,3,FALSE),VLOOKUP(LEFT(D7876,LEN(D7876)-2),'Energy Share'!B:D,3,FALSE)),0)*HLOOKUP(C7876,'Energy Share'!$I$2:$AL$3,2,FALSE)*VLOOKUP(LEFT(D7876,6),'Energy Share'!$I$6:$J$14,2,FALSE)</f>
        <v>0</v>
      </c>
    </row>
    <row r="7877" spans="1:6" hidden="1" x14ac:dyDescent="0.3">
      <c r="A7877">
        <f>IF(IFERROR(_xlfn.NUMBERVALUE(RIGHT(D7877,2))=C7877-2000,TRUE),1,0)*_xlfn.IFNA(VLOOKUP(LEFT(RIGHT(D7877,LEN(D7877)-6),LEN(RIGHT(D7877,LEN(D7877)-6))-3),'Filter Fuel'!$A$3:$I$29,HLOOKUP(LEFT(D7877,6),'Filter Fuel'!$B$1:$I$2,2,FALSE),FALSE),1)*IF(F7877=0,0,1)</f>
        <v>0</v>
      </c>
      <c r="B7877" t="s">
        <v>2</v>
      </c>
      <c r="C7877">
        <f t="shared" si="234"/>
        <v>2045</v>
      </c>
      <c r="D7877" t="str">
        <f t="shared" si="235"/>
        <v>COMBDGSGAIMP</v>
      </c>
      <c r="E7877" t="str">
        <f>VLOOKUP(D7877,'NZ40-POPT_tech_groups'!A:B,2,FALSE)</f>
        <v>NZ40-ENE-1-COMBDG</v>
      </c>
      <c r="F7877" s="3">
        <f>_xlfn.IFNA(_xlfn.IFNA(VLOOKUP(D7877,'Energy Share'!B:D,3,FALSE),VLOOKUP(LEFT(D7877,LEN(D7877)-2),'Energy Share'!B:D,3,FALSE)),0)*HLOOKUP(C7877,'Energy Share'!$I$2:$AL$3,2,FALSE)*VLOOKUP(LEFT(D7877,6),'Energy Share'!$I$6:$J$14,2,FALSE)</f>
        <v>0</v>
      </c>
    </row>
    <row r="7878" spans="1:6" hidden="1" x14ac:dyDescent="0.3">
      <c r="A7878">
        <f>IF(IFERROR(_xlfn.NUMBERVALUE(RIGHT(D7878,2))=C7878-2000,TRUE),1,0)*_xlfn.IFNA(VLOOKUP(LEFT(RIGHT(D7878,LEN(D7878)-6),LEN(RIGHT(D7878,LEN(D7878)-6))-3),'Filter Fuel'!$A$3:$I$29,HLOOKUP(LEFT(D7878,6),'Filter Fuel'!$B$1:$I$2,2,FALSE),FALSE),1)*IF(F7878=0,0,1)</f>
        <v>0</v>
      </c>
      <c r="B7878" t="s">
        <v>2</v>
      </c>
      <c r="C7878">
        <f t="shared" si="234"/>
        <v>2045</v>
      </c>
      <c r="D7878" t="str">
        <f t="shared" si="235"/>
        <v>FRETRASGAIMP</v>
      </c>
      <c r="E7878" t="str">
        <f>VLOOKUP(D7878,'NZ40-POPT_tech_groups'!A:B,2,FALSE)</f>
        <v>NZ40-ENE-1-FRETRA</v>
      </c>
      <c r="F7878" s="3">
        <f>_xlfn.IFNA(_xlfn.IFNA(VLOOKUP(D7878,'Energy Share'!B:D,3,FALSE),VLOOKUP(LEFT(D7878,LEN(D7878)-2),'Energy Share'!B:D,3,FALSE)),0)*HLOOKUP(C7878,'Energy Share'!$I$2:$AL$3,2,FALSE)*VLOOKUP(LEFT(D7878,6),'Energy Share'!$I$6:$J$14,2,FALSE)</f>
        <v>0</v>
      </c>
    </row>
    <row r="7879" spans="1:6" hidden="1" x14ac:dyDescent="0.3">
      <c r="A7879">
        <f>IF(IFERROR(_xlfn.NUMBERVALUE(RIGHT(D7879,2))=C7879-2000,TRUE),1,0)*_xlfn.IFNA(VLOOKUP(LEFT(RIGHT(D7879,LEN(D7879)-6),LEN(RIGHT(D7879,LEN(D7879)-6))-3),'Filter Fuel'!$A$3:$I$29,HLOOKUP(LEFT(D7879,6),'Filter Fuel'!$B$1:$I$2,2,FALSE),FALSE),1)*IF(F7879=0,0,1)</f>
        <v>0</v>
      </c>
      <c r="B7879" t="s">
        <v>2</v>
      </c>
      <c r="C7879">
        <f t="shared" si="234"/>
        <v>2045</v>
      </c>
      <c r="D7879" t="str">
        <f t="shared" si="235"/>
        <v>PASTRASGAIMP</v>
      </c>
      <c r="E7879" t="str">
        <f>VLOOKUP(D7879,'NZ40-POPT_tech_groups'!A:B,2,FALSE)</f>
        <v>NZ40-ENE-1-PASTRA</v>
      </c>
      <c r="F7879" s="3">
        <f>_xlfn.IFNA(_xlfn.IFNA(VLOOKUP(D7879,'Energy Share'!B:D,3,FALSE),VLOOKUP(LEFT(D7879,LEN(D7879)-2),'Energy Share'!B:D,3,FALSE)),0)*HLOOKUP(C7879,'Energy Share'!$I$2:$AL$3,2,FALSE)*VLOOKUP(LEFT(D7879,6),'Energy Share'!$I$6:$J$14,2,FALSE)</f>
        <v>0</v>
      </c>
    </row>
    <row r="7880" spans="1:6" hidden="1" x14ac:dyDescent="0.3">
      <c r="A7880">
        <f>IF(IFERROR(_xlfn.NUMBERVALUE(RIGHT(D7880,2))=C7880-2000,TRUE),1,0)*_xlfn.IFNA(VLOOKUP(LEFT(RIGHT(D7880,LEN(D7880)-6),LEN(RIGHT(D7880,LEN(D7880)-6))-3),'Filter Fuel'!$A$3:$I$29,HLOOKUP(LEFT(D7880,6),'Filter Fuel'!$B$1:$I$2,2,FALSE),FALSE),1)*IF(F7880=0,0,1)</f>
        <v>0</v>
      </c>
      <c r="B7880" t="s">
        <v>2</v>
      </c>
      <c r="C7880">
        <f t="shared" si="234"/>
        <v>2045</v>
      </c>
      <c r="D7880" t="str">
        <f t="shared" si="235"/>
        <v>PUBBDGSGAIMP</v>
      </c>
      <c r="E7880" t="str">
        <f>VLOOKUP(D7880,'NZ40-POPT_tech_groups'!A:B,2,FALSE)</f>
        <v>NZ40-ENE-1-PUBBDG</v>
      </c>
      <c r="F7880" s="3">
        <f>_xlfn.IFNA(_xlfn.IFNA(VLOOKUP(D7880,'Energy Share'!B:D,3,FALSE),VLOOKUP(LEFT(D7880,LEN(D7880)-2),'Energy Share'!B:D,3,FALSE)),0)*HLOOKUP(C7880,'Energy Share'!$I$2:$AL$3,2,FALSE)*VLOOKUP(LEFT(D7880,6),'Energy Share'!$I$6:$J$14,2,FALSE)</f>
        <v>0</v>
      </c>
    </row>
    <row r="7881" spans="1:6" hidden="1" x14ac:dyDescent="0.3">
      <c r="A7881">
        <f>IF(IFERROR(_xlfn.NUMBERVALUE(RIGHT(D7881,2))=C7881-2000,TRUE),1,0)*_xlfn.IFNA(VLOOKUP(LEFT(RIGHT(D7881,LEN(D7881)-6),LEN(RIGHT(D7881,LEN(D7881)-6))-3),'Filter Fuel'!$A$3:$I$29,HLOOKUP(LEFT(D7881,6),'Filter Fuel'!$B$1:$I$2,2,FALSE),FALSE),1)*IF(F7881=0,0,1)</f>
        <v>0</v>
      </c>
      <c r="B7881" t="s">
        <v>2</v>
      </c>
      <c r="C7881">
        <f t="shared" si="234"/>
        <v>2045</v>
      </c>
      <c r="D7881" t="str">
        <f t="shared" si="235"/>
        <v>PUBTRASGAIMP</v>
      </c>
      <c r="E7881" t="str">
        <f>VLOOKUP(D7881,'NZ40-POPT_tech_groups'!A:B,2,FALSE)</f>
        <v>NZ40-ENE-1-PUBTRA</v>
      </c>
      <c r="F7881" s="3">
        <f>_xlfn.IFNA(_xlfn.IFNA(VLOOKUP(D7881,'Energy Share'!B:D,3,FALSE),VLOOKUP(LEFT(D7881,LEN(D7881)-2),'Energy Share'!B:D,3,FALSE)),0)*HLOOKUP(C7881,'Energy Share'!$I$2:$AL$3,2,FALSE)*VLOOKUP(LEFT(D7881,6),'Energy Share'!$I$6:$J$14,2,FALSE)</f>
        <v>0</v>
      </c>
    </row>
    <row r="7882" spans="1:6" hidden="1" x14ac:dyDescent="0.3">
      <c r="A7882">
        <f>IF(IFERROR(_xlfn.NUMBERVALUE(RIGHT(D7882,2))=C7882-2000,TRUE),1,0)*_xlfn.IFNA(VLOOKUP(LEFT(RIGHT(D7882,LEN(D7882)-6),LEN(RIGHT(D7882,LEN(D7882)-6))-3),'Filter Fuel'!$A$3:$I$29,HLOOKUP(LEFT(D7882,6),'Filter Fuel'!$B$1:$I$2,2,FALSE),FALSE),1)*IF(F7882=0,0,1)</f>
        <v>0</v>
      </c>
      <c r="B7882" t="s">
        <v>2</v>
      </c>
      <c r="C7882">
        <f t="shared" si="234"/>
        <v>2045</v>
      </c>
      <c r="D7882" t="str">
        <f t="shared" si="235"/>
        <v>RESBDGSGAIMP</v>
      </c>
      <c r="E7882" t="str">
        <f>VLOOKUP(D7882,'NZ40-POPT_tech_groups'!A:B,2,FALSE)</f>
        <v>NZ40-ENE-1-RESBDG</v>
      </c>
      <c r="F7882" s="3">
        <f>_xlfn.IFNA(_xlfn.IFNA(VLOOKUP(D7882,'Energy Share'!B:D,3,FALSE),VLOOKUP(LEFT(D7882,LEN(D7882)-2),'Energy Share'!B:D,3,FALSE)),0)*HLOOKUP(C7882,'Energy Share'!$I$2:$AL$3,2,FALSE)*VLOOKUP(LEFT(D7882,6),'Energy Share'!$I$6:$J$14,2,FALSE)</f>
        <v>0</v>
      </c>
    </row>
    <row r="7883" spans="1:6" hidden="1" x14ac:dyDescent="0.3">
      <c r="A7883">
        <f>IF(IFERROR(_xlfn.NUMBERVALUE(RIGHT(D7883,2))=C7883-2000,TRUE),1,0)*_xlfn.IFNA(VLOOKUP(LEFT(RIGHT(D7883,LEN(D7883)-6),LEN(RIGHT(D7883,LEN(D7883)-6))-3),'Filter Fuel'!$A$3:$I$29,HLOOKUP(LEFT(D7883,6),'Filter Fuel'!$B$1:$I$2,2,FALSE),FALSE),1)*IF(F7883=0,0,1)</f>
        <v>0</v>
      </c>
      <c r="B7883" t="s">
        <v>2</v>
      </c>
      <c r="C7883">
        <f t="shared" si="234"/>
        <v>2045</v>
      </c>
      <c r="D7883" t="str">
        <f t="shared" si="235"/>
        <v>FRETRASJEIMP</v>
      </c>
      <c r="E7883" t="str">
        <f>VLOOKUP(D7883,'NZ40-POPT_tech_groups'!A:B,2,FALSE)</f>
        <v>NZ40-ENE-1-FRETRA</v>
      </c>
      <c r="F7883" s="3">
        <f>_xlfn.IFNA(_xlfn.IFNA(VLOOKUP(D7883,'Energy Share'!B:D,3,FALSE),VLOOKUP(LEFT(D7883,LEN(D7883)-2),'Energy Share'!B:D,3,FALSE)),0)*HLOOKUP(C7883,'Energy Share'!$I$2:$AL$3,2,FALSE)*VLOOKUP(LEFT(D7883,6),'Energy Share'!$I$6:$J$14,2,FALSE)</f>
        <v>0</v>
      </c>
    </row>
    <row r="7884" spans="1:6" hidden="1" x14ac:dyDescent="0.3">
      <c r="A7884">
        <f>IF(IFERROR(_xlfn.NUMBERVALUE(RIGHT(D7884,2))=C7884-2000,TRUE),1,0)*_xlfn.IFNA(VLOOKUP(LEFT(RIGHT(D7884,LEN(D7884)-6),LEN(RIGHT(D7884,LEN(D7884)-6))-3),'Filter Fuel'!$A$3:$I$29,HLOOKUP(LEFT(D7884,6),'Filter Fuel'!$B$1:$I$2,2,FALSE),FALSE),1)*IF(F7884=0,0,1)</f>
        <v>0</v>
      </c>
      <c r="B7884" t="s">
        <v>2</v>
      </c>
      <c r="C7884">
        <f t="shared" si="234"/>
        <v>2045</v>
      </c>
      <c r="D7884" t="str">
        <f t="shared" si="235"/>
        <v>FRETRASMTNIMP</v>
      </c>
      <c r="E7884" t="str">
        <f>VLOOKUP(D7884,'NZ40-POPT_tech_groups'!A:B,2,FALSE)</f>
        <v>NZ40-ENE-1-FRETRA</v>
      </c>
      <c r="F7884" s="3">
        <f>_xlfn.IFNA(_xlfn.IFNA(VLOOKUP(D7884,'Energy Share'!B:D,3,FALSE),VLOOKUP(LEFT(D7884,LEN(D7884)-2),'Energy Share'!B:D,3,FALSE)),0)*HLOOKUP(C7884,'Energy Share'!$I$2:$AL$3,2,FALSE)*VLOOKUP(LEFT(D7884,6),'Energy Share'!$I$6:$J$14,2,FALSE)</f>
        <v>0</v>
      </c>
    </row>
    <row r="7885" spans="1:6" hidden="1" x14ac:dyDescent="0.3">
      <c r="A7885">
        <f>IF(IFERROR(_xlfn.NUMBERVALUE(RIGHT(D7885,2))=C7885-2000,TRUE),1,0)*_xlfn.IFNA(VLOOKUP(LEFT(RIGHT(D7885,LEN(D7885)-6),LEN(RIGHT(D7885,LEN(D7885)-6))-3),'Filter Fuel'!$A$3:$I$29,HLOOKUP(LEFT(D7885,6),'Filter Fuel'!$B$1:$I$2,2,FALSE),FALSE),1)*IF(F7885=0,0,1)</f>
        <v>0</v>
      </c>
      <c r="B7885" t="s">
        <v>2</v>
      </c>
      <c r="C7885">
        <f t="shared" si="234"/>
        <v>2045</v>
      </c>
      <c r="D7885" t="str">
        <f t="shared" si="235"/>
        <v>PASTRASMTNIMP</v>
      </c>
      <c r="E7885" t="str">
        <f>VLOOKUP(D7885,'NZ40-POPT_tech_groups'!A:B,2,FALSE)</f>
        <v>NZ40-ENE-1-PASTRA</v>
      </c>
      <c r="F7885" s="3">
        <f>_xlfn.IFNA(_xlfn.IFNA(VLOOKUP(D7885,'Energy Share'!B:D,3,FALSE),VLOOKUP(LEFT(D7885,LEN(D7885)-2),'Energy Share'!B:D,3,FALSE)),0)*HLOOKUP(C7885,'Energy Share'!$I$2:$AL$3,2,FALSE)*VLOOKUP(LEFT(D7885,6),'Energy Share'!$I$6:$J$14,2,FALSE)</f>
        <v>0</v>
      </c>
    </row>
    <row r="7886" spans="1:6" hidden="1" x14ac:dyDescent="0.3">
      <c r="A7886">
        <f>IF(IFERROR(_xlfn.NUMBERVALUE(RIGHT(D7886,2))=C7886-2000,TRUE),1,0)*_xlfn.IFNA(VLOOKUP(LEFT(RIGHT(D7886,LEN(D7886)-6),LEN(RIGHT(D7886,LEN(D7886)-6))-3),'Filter Fuel'!$A$3:$I$29,HLOOKUP(LEFT(D7886,6),'Filter Fuel'!$B$1:$I$2,2,FALSE),FALSE),1)*IF(F7886=0,0,1)</f>
        <v>0</v>
      </c>
      <c r="B7886" t="s">
        <v>2</v>
      </c>
      <c r="C7886">
        <f t="shared" si="234"/>
        <v>2045</v>
      </c>
      <c r="D7886" t="str">
        <f t="shared" si="235"/>
        <v>PUBTRASMTNIMP</v>
      </c>
      <c r="E7886" t="str">
        <f>VLOOKUP(D7886,'NZ40-POPT_tech_groups'!A:B,2,FALSE)</f>
        <v>NZ40-ENE-1-PUBTRA</v>
      </c>
      <c r="F7886" s="3">
        <f>_xlfn.IFNA(_xlfn.IFNA(VLOOKUP(D7886,'Energy Share'!B:D,3,FALSE),VLOOKUP(LEFT(D7886,LEN(D7886)-2),'Energy Share'!B:D,3,FALSE)),0)*HLOOKUP(C7886,'Energy Share'!$I$2:$AL$3,2,FALSE)*VLOOKUP(LEFT(D7886,6),'Energy Share'!$I$6:$J$14,2,FALSE)</f>
        <v>0</v>
      </c>
    </row>
    <row r="7887" spans="1:6" hidden="1" x14ac:dyDescent="0.3">
      <c r="A7887">
        <f>IF(IFERROR(_xlfn.NUMBERVALUE(RIGHT(D7887,2))=C7887-2000,TRUE),1,0)*_xlfn.IFNA(VLOOKUP(LEFT(RIGHT(D7887,LEN(D7887)-6),LEN(RIGHT(D7887,LEN(D7887)-6))-3),'Filter Fuel'!$A$3:$I$29,HLOOKUP(LEFT(D7887,6),'Filter Fuel'!$B$1:$I$2,2,FALSE),FALSE),1)*IF(F7887=0,0,1)</f>
        <v>0</v>
      </c>
      <c r="B7887" t="s">
        <v>2</v>
      </c>
      <c r="C7887">
        <f t="shared" si="234"/>
        <v>2045</v>
      </c>
      <c r="D7887" t="str">
        <f t="shared" si="235"/>
        <v>RESBDGSMTNIMP</v>
      </c>
      <c r="E7887" t="str">
        <f>VLOOKUP(D7887,'NZ40-POPT_tech_groups'!A:B,2,FALSE)</f>
        <v>NZ40-ENE-1-RESBDG</v>
      </c>
      <c r="F7887" s="3">
        <f>_xlfn.IFNA(_xlfn.IFNA(VLOOKUP(D7887,'Energy Share'!B:D,3,FALSE),VLOOKUP(LEFT(D7887,LEN(D7887)-2),'Energy Share'!B:D,3,FALSE)),0)*HLOOKUP(C7887,'Energy Share'!$I$2:$AL$3,2,FALSE)*VLOOKUP(LEFT(D7887,6),'Energy Share'!$I$6:$J$14,2,FALSE)</f>
        <v>0</v>
      </c>
    </row>
    <row r="7888" spans="1:6" hidden="1" x14ac:dyDescent="0.3">
      <c r="A7888" t="e">
        <f>IF(IFERROR(_xlfn.NUMBERVALUE(RIGHT(D7888,2))=C7888-2000,TRUE),1,0)*_xlfn.IFNA(VLOOKUP(LEFT(RIGHT(D7888,LEN(D7888)-6),LEN(RIGHT(D7888,LEN(D7888)-6))-3),'Filter Fuel'!$A$3:$I$29,HLOOKUP(LEFT(D7888,6),'Filter Fuel'!$B$1:$I$2,2,FALSE),FALSE),1)*IF(F7888=0,0,1)</f>
        <v>#REF!</v>
      </c>
      <c r="B7888" t="s">
        <v>2</v>
      </c>
      <c r="C7888">
        <f t="shared" si="234"/>
        <v>2045</v>
      </c>
      <c r="D7888" t="e">
        <f t="shared" si="235"/>
        <v>#REF!</v>
      </c>
      <c r="E7888" t="e">
        <f>VLOOKUP(D7888,'NZ40-POPT_tech_groups'!A:B,2,FALSE)</f>
        <v>#REF!</v>
      </c>
      <c r="F7888" s="3" t="e">
        <f>_xlfn.IFNA(_xlfn.IFNA(VLOOKUP(D7888,'Energy Share'!B:D,3,FALSE),VLOOKUP(LEFT(D7888,LEN(D7888)-2),'Energy Share'!B:D,3,FALSE)),0)*HLOOKUP(C7888,'Energy Share'!$I$2:$AL$3,2,FALSE)*VLOOKUP(LEFT(D7888,6),'Energy Share'!$I$6:$J$14,2,FALSE)</f>
        <v>#REF!</v>
      </c>
    </row>
    <row r="7889" spans="1:6" hidden="1" x14ac:dyDescent="0.3">
      <c r="A7889">
        <f>IF(IFERROR(_xlfn.NUMBERVALUE(RIGHT(D7889,2))=C7889-2000,TRUE),1,0)*_xlfn.IFNA(VLOOKUP(LEFT(RIGHT(D7889,LEN(D7889)-6),LEN(RIGHT(D7889,LEN(D7889)-6))-3),'Filter Fuel'!$A$3:$I$29,HLOOKUP(LEFT(D7889,6),'Filter Fuel'!$B$1:$I$2,2,FALSE),FALSE),1)*IF(F7889=0,0,1)</f>
        <v>0</v>
      </c>
      <c r="B7889" t="s">
        <v>2</v>
      </c>
      <c r="C7889">
        <f t="shared" si="234"/>
        <v>2045</v>
      </c>
      <c r="D7889" t="str">
        <f t="shared" si="235"/>
        <v>PUBBDGSOLIMP</v>
      </c>
      <c r="E7889" t="str">
        <f>VLOOKUP(D7889,'NZ40-POPT_tech_groups'!A:B,2,FALSE)</f>
        <v>NZ40-ENE-1-PUBBDG</v>
      </c>
      <c r="F7889" s="3">
        <f>_xlfn.IFNA(_xlfn.IFNA(VLOOKUP(D7889,'Energy Share'!B:D,3,FALSE),VLOOKUP(LEFT(D7889,LEN(D7889)-2),'Energy Share'!B:D,3,FALSE)),0)*HLOOKUP(C7889,'Energy Share'!$I$2:$AL$3,2,FALSE)*VLOOKUP(LEFT(D7889,6),'Energy Share'!$I$6:$J$14,2,FALSE)</f>
        <v>0</v>
      </c>
    </row>
    <row r="7890" spans="1:6" hidden="1" x14ac:dyDescent="0.3">
      <c r="A7890" t="e">
        <f>IF(IFERROR(_xlfn.NUMBERVALUE(RIGHT(D7890,2))=C7890-2000,TRUE),1,0)*_xlfn.IFNA(VLOOKUP(LEFT(RIGHT(D7890,LEN(D7890)-6),LEN(RIGHT(D7890,LEN(D7890)-6))-3),'Filter Fuel'!$A$3:$I$29,HLOOKUP(LEFT(D7890,6),'Filter Fuel'!$B$1:$I$2,2,FALSE),FALSE),1)*IF(F7890=0,0,1)</f>
        <v>#VALUE!</v>
      </c>
      <c r="B7890" t="s">
        <v>2</v>
      </c>
      <c r="C7890">
        <f t="shared" si="234"/>
        <v>2045</v>
      </c>
      <c r="D7890">
        <f t="shared" si="235"/>
        <v>0</v>
      </c>
      <c r="E7890" t="e">
        <f>VLOOKUP(D7890,'NZ40-POPT_tech_groups'!A:B,2,FALSE)</f>
        <v>#N/A</v>
      </c>
      <c r="F7890" s="3" t="e">
        <f>_xlfn.IFNA(_xlfn.IFNA(VLOOKUP(D7890,'Energy Share'!B:D,3,FALSE),VLOOKUP(LEFT(D7890,LEN(D7890)-2),'Energy Share'!B:D,3,FALSE)),0)*HLOOKUP(C7890,'Energy Share'!$I$2:$AL$3,2,FALSE)*VLOOKUP(LEFT(D7890,6),'Energy Share'!$I$6:$J$14,2,FALSE)</f>
        <v>#VALUE!</v>
      </c>
    </row>
    <row r="7891" spans="1:6" hidden="1" x14ac:dyDescent="0.3">
      <c r="A7891">
        <f>IF(IFERROR(_xlfn.NUMBERVALUE(RIGHT(D7891,2))=C7891-2000,TRUE),1,0)*_xlfn.IFNA(VLOOKUP(LEFT(RIGHT(D7891,LEN(D7891)-6),LEN(RIGHT(D7891,LEN(D7891)-6))-3),'Filter Fuel'!$A$3:$I$29,HLOOKUP(LEFT(D7891,6),'Filter Fuel'!$B$1:$I$2,2,FALSE),FALSE),1)*IF(F7891=0,0,1)</f>
        <v>0</v>
      </c>
      <c r="B7891" t="s">
        <v>2</v>
      </c>
      <c r="C7891">
        <f t="shared" si="234"/>
        <v>2046</v>
      </c>
      <c r="D7891" t="str">
        <f t="shared" si="235"/>
        <v>FRETRAAGAIMP</v>
      </c>
      <c r="E7891" t="str">
        <f>VLOOKUP(D7891,'NZ40-POPT_tech_groups'!A:B,2,FALSE)</f>
        <v>NZ40-ENE-1-FRETRA</v>
      </c>
      <c r="F7891" s="3">
        <f>_xlfn.IFNA(_xlfn.IFNA(VLOOKUP(D7891,'Energy Share'!B:D,3,FALSE),VLOOKUP(LEFT(D7891,LEN(D7891)-2),'Energy Share'!B:D,3,FALSE)),0)*HLOOKUP(C7891,'Energy Share'!$I$2:$AL$3,2,FALSE)*VLOOKUP(LEFT(D7891,6),'Energy Share'!$I$6:$J$14,2,FALSE)</f>
        <v>0</v>
      </c>
    </row>
    <row r="7892" spans="1:6" hidden="1" x14ac:dyDescent="0.3">
      <c r="A7892">
        <f>IF(IFERROR(_xlfn.NUMBERVALUE(RIGHT(D7892,2))=C7892-2000,TRUE),1,0)*_xlfn.IFNA(VLOOKUP(LEFT(RIGHT(D7892,LEN(D7892)-6),LEN(RIGHT(D7892,LEN(D7892)-6))-3),'Filter Fuel'!$A$3:$I$29,HLOOKUP(LEFT(D7892,6),'Filter Fuel'!$B$1:$I$2,2,FALSE),FALSE),1)*IF(F7892=0,0,1)</f>
        <v>0</v>
      </c>
      <c r="B7892" t="s">
        <v>2</v>
      </c>
      <c r="C7892">
        <f t="shared" si="234"/>
        <v>2046</v>
      </c>
      <c r="D7892" t="str">
        <f t="shared" si="235"/>
        <v>FRETRAATFIMP</v>
      </c>
      <c r="E7892" t="str">
        <f>VLOOKUP(D7892,'NZ40-POPT_tech_groups'!A:B,2,FALSE)</f>
        <v>NZ40-ENE-1-FRETRA</v>
      </c>
      <c r="F7892" s="3">
        <f>_xlfn.IFNA(_xlfn.IFNA(VLOOKUP(D7892,'Energy Share'!B:D,3,FALSE),VLOOKUP(LEFT(D7892,LEN(D7892)-2),'Energy Share'!B:D,3,FALSE)),0)*HLOOKUP(C7892,'Energy Share'!$I$2:$AL$3,2,FALSE)*VLOOKUP(LEFT(D7892,6),'Energy Share'!$I$6:$J$14,2,FALSE)</f>
        <v>0</v>
      </c>
    </row>
    <row r="7893" spans="1:6" hidden="1" x14ac:dyDescent="0.3">
      <c r="A7893">
        <f>IF(IFERROR(_xlfn.NUMBERVALUE(RIGHT(D7893,2))=C7893-2000,TRUE),1,0)*_xlfn.IFNA(VLOOKUP(LEFT(RIGHT(D7893,LEN(D7893)-6),LEN(RIGHT(D7893,LEN(D7893)-6))-3),'Filter Fuel'!$A$3:$I$29,HLOOKUP(LEFT(D7893,6),'Filter Fuel'!$B$1:$I$2,2,FALSE),FALSE),1)*IF(F7893=0,0,1)</f>
        <v>0</v>
      </c>
      <c r="B7893" t="s">
        <v>2</v>
      </c>
      <c r="C7893">
        <f t="shared" si="234"/>
        <v>2046</v>
      </c>
      <c r="D7893" t="str">
        <f t="shared" si="235"/>
        <v>FRETRABDSLIMP</v>
      </c>
      <c r="E7893" t="str">
        <f>VLOOKUP(D7893,'NZ40-POPT_tech_groups'!A:B,2,FALSE)</f>
        <v>NZ40-ENE-1-FRETRA</v>
      </c>
      <c r="F7893" s="3">
        <f>_xlfn.IFNA(_xlfn.IFNA(VLOOKUP(D7893,'Energy Share'!B:D,3,FALSE),VLOOKUP(LEFT(D7893,LEN(D7893)-2),'Energy Share'!B:D,3,FALSE)),0)*HLOOKUP(C7893,'Energy Share'!$I$2:$AL$3,2,FALSE)*VLOOKUP(LEFT(D7893,6),'Energy Share'!$I$6:$J$14,2,FALSE)</f>
        <v>0</v>
      </c>
    </row>
    <row r="7894" spans="1:6" hidden="1" x14ac:dyDescent="0.3">
      <c r="A7894">
        <f>IF(IFERROR(_xlfn.NUMBERVALUE(RIGHT(D7894,2))=C7894-2000,TRUE),1,0)*_xlfn.IFNA(VLOOKUP(LEFT(RIGHT(D7894,LEN(D7894)-6),LEN(RIGHT(D7894,LEN(D7894)-6))-3),'Filter Fuel'!$A$3:$I$29,HLOOKUP(LEFT(D7894,6),'Filter Fuel'!$B$1:$I$2,2,FALSE),FALSE),1)*IF(F7894=0,0,1)</f>
        <v>0</v>
      </c>
      <c r="B7894" t="s">
        <v>2</v>
      </c>
      <c r="C7894">
        <f t="shared" si="234"/>
        <v>2046</v>
      </c>
      <c r="D7894" t="str">
        <f t="shared" si="235"/>
        <v>PASTRABDSLIMP</v>
      </c>
      <c r="E7894" t="str">
        <f>VLOOKUP(D7894,'NZ40-POPT_tech_groups'!A:B,2,FALSE)</f>
        <v>NZ40-ENE-1-PASTRA</v>
      </c>
      <c r="F7894" s="3">
        <f>_xlfn.IFNA(_xlfn.IFNA(VLOOKUP(D7894,'Energy Share'!B:D,3,FALSE),VLOOKUP(LEFT(D7894,LEN(D7894)-2),'Energy Share'!B:D,3,FALSE)),0)*HLOOKUP(C7894,'Energy Share'!$I$2:$AL$3,2,FALSE)*VLOOKUP(LEFT(D7894,6),'Energy Share'!$I$6:$J$14,2,FALSE)</f>
        <v>0</v>
      </c>
    </row>
    <row r="7895" spans="1:6" hidden="1" x14ac:dyDescent="0.3">
      <c r="A7895">
        <f>IF(IFERROR(_xlfn.NUMBERVALUE(RIGHT(D7895,2))=C7895-2000,TRUE),1,0)*_xlfn.IFNA(VLOOKUP(LEFT(RIGHT(D7895,LEN(D7895)-6),LEN(RIGHT(D7895,LEN(D7895)-6))-3),'Filter Fuel'!$A$3:$I$29,HLOOKUP(LEFT(D7895,6),'Filter Fuel'!$B$1:$I$2,2,FALSE),FALSE),1)*IF(F7895=0,0,1)</f>
        <v>0</v>
      </c>
      <c r="B7895" t="s">
        <v>2</v>
      </c>
      <c r="C7895">
        <f t="shared" si="234"/>
        <v>2046</v>
      </c>
      <c r="D7895" t="str">
        <f t="shared" si="235"/>
        <v>PUBTRABDSLIMP</v>
      </c>
      <c r="E7895" t="str">
        <f>VLOOKUP(D7895,'NZ40-POPT_tech_groups'!A:B,2,FALSE)</f>
        <v>NZ40-ENE-1-PUBTRA</v>
      </c>
      <c r="F7895" s="3">
        <f>_xlfn.IFNA(_xlfn.IFNA(VLOOKUP(D7895,'Energy Share'!B:D,3,FALSE),VLOOKUP(LEFT(D7895,LEN(D7895)-2),'Energy Share'!B:D,3,FALSE)),0)*HLOOKUP(C7895,'Energy Share'!$I$2:$AL$3,2,FALSE)*VLOOKUP(LEFT(D7895,6),'Energy Share'!$I$6:$J$14,2,FALSE)</f>
        <v>0</v>
      </c>
    </row>
    <row r="7896" spans="1:6" hidden="1" x14ac:dyDescent="0.3">
      <c r="A7896">
        <f>IF(IFERROR(_xlfn.NUMBERVALUE(RIGHT(D7896,2))=C7896-2000,TRUE),1,0)*_xlfn.IFNA(VLOOKUP(LEFT(RIGHT(D7896,LEN(D7896)-6),LEN(RIGHT(D7896,LEN(D7896)-6))-3),'Filter Fuel'!$A$3:$I$29,HLOOKUP(LEFT(D7896,6),'Filter Fuel'!$B$1:$I$2,2,FALSE),FALSE),1)*IF(F7896=0,0,1)</f>
        <v>0</v>
      </c>
      <c r="B7896" t="s">
        <v>2</v>
      </c>
      <c r="C7896">
        <f t="shared" si="234"/>
        <v>2046</v>
      </c>
      <c r="D7896" t="str">
        <f t="shared" si="235"/>
        <v>FRETRABJEIMP</v>
      </c>
      <c r="E7896" t="str">
        <f>VLOOKUP(D7896,'NZ40-POPT_tech_groups'!A:B,2,FALSE)</f>
        <v>NZ40-ENE-1-FRETRA</v>
      </c>
      <c r="F7896" s="3">
        <f>_xlfn.IFNA(_xlfn.IFNA(VLOOKUP(D7896,'Energy Share'!B:D,3,FALSE),VLOOKUP(LEFT(D7896,LEN(D7896)-2),'Energy Share'!B:D,3,FALSE)),0)*HLOOKUP(C7896,'Energy Share'!$I$2:$AL$3,2,FALSE)*VLOOKUP(LEFT(D7896,6),'Energy Share'!$I$6:$J$14,2,FALSE)</f>
        <v>0</v>
      </c>
    </row>
    <row r="7897" spans="1:6" hidden="1" x14ac:dyDescent="0.3">
      <c r="A7897">
        <f>IF(IFERROR(_xlfn.NUMBERVALUE(RIGHT(D7897,2))=C7897-2000,TRUE),1,0)*_xlfn.IFNA(VLOOKUP(LEFT(RIGHT(D7897,LEN(D7897)-6),LEN(RIGHT(D7897,LEN(D7897)-6))-3),'Filter Fuel'!$A$3:$I$29,HLOOKUP(LEFT(D7897,6),'Filter Fuel'!$B$1:$I$2,2,FALSE),FALSE),1)*IF(F7897=0,0,1)</f>
        <v>0</v>
      </c>
      <c r="B7897" t="s">
        <v>2</v>
      </c>
      <c r="C7897">
        <f t="shared" ref="C7897:C7960" si="236">C7554+1</f>
        <v>2046</v>
      </c>
      <c r="D7897" t="str">
        <f t="shared" ref="D7897:D7960" si="237">D7554</f>
        <v>COMBDGBMAIMP</v>
      </c>
      <c r="E7897" t="str">
        <f>VLOOKUP(D7897,'NZ40-POPT_tech_groups'!A:B,2,FALSE)</f>
        <v>NZ40-ENE-1-COMBDG</v>
      </c>
      <c r="F7897" s="3">
        <f>_xlfn.IFNA(_xlfn.IFNA(VLOOKUP(D7897,'Energy Share'!B:D,3,FALSE),VLOOKUP(LEFT(D7897,LEN(D7897)-2),'Energy Share'!B:D,3,FALSE)),0)*HLOOKUP(C7897,'Energy Share'!$I$2:$AL$3,2,FALSE)*VLOOKUP(LEFT(D7897,6),'Energy Share'!$I$6:$J$14,2,FALSE)</f>
        <v>0</v>
      </c>
    </row>
    <row r="7898" spans="1:6" hidden="1" x14ac:dyDescent="0.3">
      <c r="A7898">
        <f>IF(IFERROR(_xlfn.NUMBERVALUE(RIGHT(D7898,2))=C7898-2000,TRUE),1,0)*_xlfn.IFNA(VLOOKUP(LEFT(RIGHT(D7898,LEN(D7898)-6),LEN(RIGHT(D7898,LEN(D7898)-6))-3),'Filter Fuel'!$A$3:$I$29,HLOOKUP(LEFT(D7898,6),'Filter Fuel'!$B$1:$I$2,2,FALSE),FALSE),1)*IF(F7898=0,0,1)</f>
        <v>0</v>
      </c>
      <c r="B7898" t="s">
        <v>2</v>
      </c>
      <c r="C7898">
        <f t="shared" si="236"/>
        <v>2046</v>
      </c>
      <c r="D7898" t="str">
        <f t="shared" si="237"/>
        <v>INDBDGBMAIMP</v>
      </c>
      <c r="E7898" t="str">
        <f>VLOOKUP(D7898,'NZ40-POPT_tech_groups'!A:B,2,FALSE)</f>
        <v>NZ40-ENE-1-INDBDG</v>
      </c>
      <c r="F7898" s="3">
        <f>_xlfn.IFNA(_xlfn.IFNA(VLOOKUP(D7898,'Energy Share'!B:D,3,FALSE),VLOOKUP(LEFT(D7898,LEN(D7898)-2),'Energy Share'!B:D,3,FALSE)),0)*HLOOKUP(C7898,'Energy Share'!$I$2:$AL$3,2,FALSE)*VLOOKUP(LEFT(D7898,6),'Energy Share'!$I$6:$J$14,2,FALSE)</f>
        <v>0</v>
      </c>
    </row>
    <row r="7899" spans="1:6" hidden="1" x14ac:dyDescent="0.3">
      <c r="A7899">
        <f>IF(IFERROR(_xlfn.NUMBERVALUE(RIGHT(D7899,2))=C7899-2000,TRUE),1,0)*_xlfn.IFNA(VLOOKUP(LEFT(RIGHT(D7899,LEN(D7899)-6),LEN(RIGHT(D7899,LEN(D7899)-6))-3),'Filter Fuel'!$A$3:$I$29,HLOOKUP(LEFT(D7899,6),'Filter Fuel'!$B$1:$I$2,2,FALSE),FALSE),1)*IF(F7899=0,0,1)</f>
        <v>0</v>
      </c>
      <c r="B7899" t="s">
        <v>2</v>
      </c>
      <c r="C7899">
        <f t="shared" si="236"/>
        <v>2046</v>
      </c>
      <c r="D7899" t="str">
        <f t="shared" si="237"/>
        <v>PUBBDGBMAIMP</v>
      </c>
      <c r="E7899" t="str">
        <f>VLOOKUP(D7899,'NZ40-POPT_tech_groups'!A:B,2,FALSE)</f>
        <v>NZ40-ENE-1-PUBBDG</v>
      </c>
      <c r="F7899" s="3">
        <f>_xlfn.IFNA(_xlfn.IFNA(VLOOKUP(D7899,'Energy Share'!B:D,3,FALSE),VLOOKUP(LEFT(D7899,LEN(D7899)-2),'Energy Share'!B:D,3,FALSE)),0)*HLOOKUP(C7899,'Energy Share'!$I$2:$AL$3,2,FALSE)*VLOOKUP(LEFT(D7899,6),'Energy Share'!$I$6:$J$14,2,FALSE)</f>
        <v>0</v>
      </c>
    </row>
    <row r="7900" spans="1:6" hidden="1" x14ac:dyDescent="0.3">
      <c r="A7900">
        <f>IF(IFERROR(_xlfn.NUMBERVALUE(RIGHT(D7900,2))=C7900-2000,TRUE),1,0)*_xlfn.IFNA(VLOOKUP(LEFT(RIGHT(D7900,LEN(D7900)-6),LEN(RIGHT(D7900,LEN(D7900)-6))-3),'Filter Fuel'!$A$3:$I$29,HLOOKUP(LEFT(D7900,6),'Filter Fuel'!$B$1:$I$2,2,FALSE),FALSE),1)*IF(F7900=0,0,1)</f>
        <v>0</v>
      </c>
      <c r="B7900" t="s">
        <v>2</v>
      </c>
      <c r="C7900">
        <f t="shared" si="236"/>
        <v>2046</v>
      </c>
      <c r="D7900" t="str">
        <f t="shared" si="237"/>
        <v>RESBDGBMAIMP</v>
      </c>
      <c r="E7900" t="str">
        <f>VLOOKUP(D7900,'NZ40-POPT_tech_groups'!A:B,2,FALSE)</f>
        <v>NZ40-ENE-1-RESBDG</v>
      </c>
      <c r="F7900" s="3">
        <f>_xlfn.IFNA(_xlfn.IFNA(VLOOKUP(D7900,'Energy Share'!B:D,3,FALSE),VLOOKUP(LEFT(D7900,LEN(D7900)-2),'Energy Share'!B:D,3,FALSE)),0)*HLOOKUP(C7900,'Energy Share'!$I$2:$AL$3,2,FALSE)*VLOOKUP(LEFT(D7900,6),'Energy Share'!$I$6:$J$14,2,FALSE)</f>
        <v>0</v>
      </c>
    </row>
    <row r="7901" spans="1:6" hidden="1" x14ac:dyDescent="0.3">
      <c r="A7901">
        <f>IF(IFERROR(_xlfn.NUMBERVALUE(RIGHT(D7901,2))=C7901-2000,TRUE),1,0)*_xlfn.IFNA(VLOOKUP(LEFT(RIGHT(D7901,LEN(D7901)-6),LEN(RIGHT(D7901,LEN(D7901)-6))-3),'Filter Fuel'!$A$3:$I$29,HLOOKUP(LEFT(D7901,6),'Filter Fuel'!$B$1:$I$2,2,FALSE),FALSE),1)*IF(F7901=0,0,1)</f>
        <v>0</v>
      </c>
      <c r="B7901" t="s">
        <v>2</v>
      </c>
      <c r="C7901">
        <f t="shared" si="236"/>
        <v>2046</v>
      </c>
      <c r="D7901" t="str">
        <f t="shared" si="237"/>
        <v>COMBDGBMTNIMP</v>
      </c>
      <c r="E7901" t="str">
        <f>VLOOKUP(D7901,'NZ40-POPT_tech_groups'!A:B,2,FALSE)</f>
        <v>NZ40-ENE-1-COMBDG</v>
      </c>
      <c r="F7901" s="3">
        <f>_xlfn.IFNA(_xlfn.IFNA(VLOOKUP(D7901,'Energy Share'!B:D,3,FALSE),VLOOKUP(LEFT(D7901,LEN(D7901)-2),'Energy Share'!B:D,3,FALSE)),0)*HLOOKUP(C7901,'Energy Share'!$I$2:$AL$3,2,FALSE)*VLOOKUP(LEFT(D7901,6),'Energy Share'!$I$6:$J$14,2,FALSE)</f>
        <v>0</v>
      </c>
    </row>
    <row r="7902" spans="1:6" hidden="1" x14ac:dyDescent="0.3">
      <c r="A7902">
        <f>IF(IFERROR(_xlfn.NUMBERVALUE(RIGHT(D7902,2))=C7902-2000,TRUE),1,0)*_xlfn.IFNA(VLOOKUP(LEFT(RIGHT(D7902,LEN(D7902)-6),LEN(RIGHT(D7902,LEN(D7902)-6))-3),'Filter Fuel'!$A$3:$I$29,HLOOKUP(LEFT(D7902,6),'Filter Fuel'!$B$1:$I$2,2,FALSE),FALSE),1)*IF(F7902=0,0,1)</f>
        <v>0</v>
      </c>
      <c r="B7902" t="s">
        <v>2</v>
      </c>
      <c r="C7902">
        <f t="shared" si="236"/>
        <v>2046</v>
      </c>
      <c r="D7902" t="str">
        <f t="shared" si="237"/>
        <v>FRETRABMTNIMP</v>
      </c>
      <c r="E7902" t="str">
        <f>VLOOKUP(D7902,'NZ40-POPT_tech_groups'!A:B,2,FALSE)</f>
        <v>NZ40-ENE-1-FRETRA</v>
      </c>
      <c r="F7902" s="3">
        <f>_xlfn.IFNA(_xlfn.IFNA(VLOOKUP(D7902,'Energy Share'!B:D,3,FALSE),VLOOKUP(LEFT(D7902,LEN(D7902)-2),'Energy Share'!B:D,3,FALSE)),0)*HLOOKUP(C7902,'Energy Share'!$I$2:$AL$3,2,FALSE)*VLOOKUP(LEFT(D7902,6),'Energy Share'!$I$6:$J$14,2,FALSE)</f>
        <v>0</v>
      </c>
    </row>
    <row r="7903" spans="1:6" hidden="1" x14ac:dyDescent="0.3">
      <c r="A7903">
        <f>IF(IFERROR(_xlfn.NUMBERVALUE(RIGHT(D7903,2))=C7903-2000,TRUE),1,0)*_xlfn.IFNA(VLOOKUP(LEFT(RIGHT(D7903,LEN(D7903)-6),LEN(RIGHT(D7903,LEN(D7903)-6))-3),'Filter Fuel'!$A$3:$I$29,HLOOKUP(LEFT(D7903,6),'Filter Fuel'!$B$1:$I$2,2,FALSE),FALSE),1)*IF(F7903=0,0,1)</f>
        <v>0</v>
      </c>
      <c r="B7903" t="s">
        <v>2</v>
      </c>
      <c r="C7903">
        <f t="shared" si="236"/>
        <v>2046</v>
      </c>
      <c r="D7903" t="str">
        <f t="shared" si="237"/>
        <v>INDBDGBMTNIMP</v>
      </c>
      <c r="E7903" t="str">
        <f>VLOOKUP(D7903,'NZ40-POPT_tech_groups'!A:B,2,FALSE)</f>
        <v>NZ40-ENE-1-INDBDG</v>
      </c>
      <c r="F7903" s="3">
        <f>_xlfn.IFNA(_xlfn.IFNA(VLOOKUP(D7903,'Energy Share'!B:D,3,FALSE),VLOOKUP(LEFT(D7903,LEN(D7903)-2),'Energy Share'!B:D,3,FALSE)),0)*HLOOKUP(C7903,'Energy Share'!$I$2:$AL$3,2,FALSE)*VLOOKUP(LEFT(D7903,6),'Energy Share'!$I$6:$J$14,2,FALSE)</f>
        <v>0</v>
      </c>
    </row>
    <row r="7904" spans="1:6" hidden="1" x14ac:dyDescent="0.3">
      <c r="A7904">
        <f>IF(IFERROR(_xlfn.NUMBERVALUE(RIGHT(D7904,2))=C7904-2000,TRUE),1,0)*_xlfn.IFNA(VLOOKUP(LEFT(RIGHT(D7904,LEN(D7904)-6),LEN(RIGHT(D7904,LEN(D7904)-6))-3),'Filter Fuel'!$A$3:$I$29,HLOOKUP(LEFT(D7904,6),'Filter Fuel'!$B$1:$I$2,2,FALSE),FALSE),1)*IF(F7904=0,0,1)</f>
        <v>0</v>
      </c>
      <c r="B7904" t="s">
        <v>2</v>
      </c>
      <c r="C7904">
        <f t="shared" si="236"/>
        <v>2046</v>
      </c>
      <c r="D7904" t="str">
        <f t="shared" si="237"/>
        <v>PASTRABMTNIMP</v>
      </c>
      <c r="E7904" t="str">
        <f>VLOOKUP(D7904,'NZ40-POPT_tech_groups'!A:B,2,FALSE)</f>
        <v>NZ40-ENE-1-PASTRA</v>
      </c>
      <c r="F7904" s="3">
        <f>_xlfn.IFNA(_xlfn.IFNA(VLOOKUP(D7904,'Energy Share'!B:D,3,FALSE),VLOOKUP(LEFT(D7904,LEN(D7904)-2),'Energy Share'!B:D,3,FALSE)),0)*HLOOKUP(C7904,'Energy Share'!$I$2:$AL$3,2,FALSE)*VLOOKUP(LEFT(D7904,6),'Energy Share'!$I$6:$J$14,2,FALSE)</f>
        <v>0</v>
      </c>
    </row>
    <row r="7905" spans="1:6" hidden="1" x14ac:dyDescent="0.3">
      <c r="A7905">
        <f>IF(IFERROR(_xlfn.NUMBERVALUE(RIGHT(D7905,2))=C7905-2000,TRUE),1,0)*_xlfn.IFNA(VLOOKUP(LEFT(RIGHT(D7905,LEN(D7905)-6),LEN(RIGHT(D7905,LEN(D7905)-6))-3),'Filter Fuel'!$A$3:$I$29,HLOOKUP(LEFT(D7905,6),'Filter Fuel'!$B$1:$I$2,2,FALSE),FALSE),1)*IF(F7905=0,0,1)</f>
        <v>0</v>
      </c>
      <c r="B7905" t="s">
        <v>2</v>
      </c>
      <c r="C7905">
        <f t="shared" si="236"/>
        <v>2046</v>
      </c>
      <c r="D7905" t="str">
        <f t="shared" si="237"/>
        <v>PUBBDGBMTNIMP</v>
      </c>
      <c r="E7905" t="str">
        <f>VLOOKUP(D7905,'NZ40-POPT_tech_groups'!A:B,2,FALSE)</f>
        <v>NZ40-ENE-1-PUBBDG</v>
      </c>
      <c r="F7905" s="3">
        <f>_xlfn.IFNA(_xlfn.IFNA(VLOOKUP(D7905,'Energy Share'!B:D,3,FALSE),VLOOKUP(LEFT(D7905,LEN(D7905)-2),'Energy Share'!B:D,3,FALSE)),0)*HLOOKUP(C7905,'Energy Share'!$I$2:$AL$3,2,FALSE)*VLOOKUP(LEFT(D7905,6),'Energy Share'!$I$6:$J$14,2,FALSE)</f>
        <v>0</v>
      </c>
    </row>
    <row r="7906" spans="1:6" hidden="1" x14ac:dyDescent="0.3">
      <c r="A7906">
        <f>IF(IFERROR(_xlfn.NUMBERVALUE(RIGHT(D7906,2))=C7906-2000,TRUE),1,0)*_xlfn.IFNA(VLOOKUP(LEFT(RIGHT(D7906,LEN(D7906)-6),LEN(RIGHT(D7906,LEN(D7906)-6))-3),'Filter Fuel'!$A$3:$I$29,HLOOKUP(LEFT(D7906,6),'Filter Fuel'!$B$1:$I$2,2,FALSE),FALSE),1)*IF(F7906=0,0,1)</f>
        <v>0</v>
      </c>
      <c r="B7906" t="s">
        <v>2</v>
      </c>
      <c r="C7906">
        <f t="shared" si="236"/>
        <v>2046</v>
      </c>
      <c r="D7906" t="str">
        <f t="shared" si="237"/>
        <v>PUBTRABMTNIMP</v>
      </c>
      <c r="E7906" t="str">
        <f>VLOOKUP(D7906,'NZ40-POPT_tech_groups'!A:B,2,FALSE)</f>
        <v>NZ40-ENE-1-PUBTRA</v>
      </c>
      <c r="F7906" s="3">
        <f>_xlfn.IFNA(_xlfn.IFNA(VLOOKUP(D7906,'Energy Share'!B:D,3,FALSE),VLOOKUP(LEFT(D7906,LEN(D7906)-2),'Energy Share'!B:D,3,FALSE)),0)*HLOOKUP(C7906,'Energy Share'!$I$2:$AL$3,2,FALSE)*VLOOKUP(LEFT(D7906,6),'Energy Share'!$I$6:$J$14,2,FALSE)</f>
        <v>0</v>
      </c>
    </row>
    <row r="7907" spans="1:6" hidden="1" x14ac:dyDescent="0.3">
      <c r="A7907">
        <f>IF(IFERROR(_xlfn.NUMBERVALUE(RIGHT(D7907,2))=C7907-2000,TRUE),1,0)*_xlfn.IFNA(VLOOKUP(LEFT(RIGHT(D7907,LEN(D7907)-6),LEN(RIGHT(D7907,LEN(D7907)-6))-3),'Filter Fuel'!$A$3:$I$29,HLOOKUP(LEFT(D7907,6),'Filter Fuel'!$B$1:$I$2,2,FALSE),FALSE),1)*IF(F7907=0,0,1)</f>
        <v>0</v>
      </c>
      <c r="B7907" t="s">
        <v>2</v>
      </c>
      <c r="C7907">
        <f t="shared" si="236"/>
        <v>2046</v>
      </c>
      <c r="D7907" t="str">
        <f t="shared" si="237"/>
        <v>RESBDGBMTNIMP</v>
      </c>
      <c r="E7907" t="str">
        <f>VLOOKUP(D7907,'NZ40-POPT_tech_groups'!A:B,2,FALSE)</f>
        <v>NZ40-ENE-1-RESBDG</v>
      </c>
      <c r="F7907" s="3">
        <f>_xlfn.IFNA(_xlfn.IFNA(VLOOKUP(D7907,'Energy Share'!B:D,3,FALSE),VLOOKUP(LEFT(D7907,LEN(D7907)-2),'Energy Share'!B:D,3,FALSE)),0)*HLOOKUP(C7907,'Energy Share'!$I$2:$AL$3,2,FALSE)*VLOOKUP(LEFT(D7907,6),'Energy Share'!$I$6:$J$14,2,FALSE)</f>
        <v>0</v>
      </c>
    </row>
    <row r="7908" spans="1:6" hidden="1" x14ac:dyDescent="0.3">
      <c r="A7908">
        <f>IF(IFERROR(_xlfn.NUMBERVALUE(RIGHT(D7908,2))=C7908-2000,TRUE),1,0)*_xlfn.IFNA(VLOOKUP(LEFT(RIGHT(D7908,LEN(D7908)-6),LEN(RIGHT(D7908,LEN(D7908)-6))-3),'Filter Fuel'!$A$3:$I$29,HLOOKUP(LEFT(D7908,6),'Filter Fuel'!$B$1:$I$2,2,FALSE),FALSE),1)*IF(F7908=0,0,1)</f>
        <v>0</v>
      </c>
      <c r="B7908" t="s">
        <v>2</v>
      </c>
      <c r="C7908">
        <f t="shared" si="236"/>
        <v>2046</v>
      </c>
      <c r="D7908" t="str">
        <f t="shared" si="237"/>
        <v>COMBDGBWPIMP</v>
      </c>
      <c r="E7908" t="str">
        <f>VLOOKUP(D7908,'NZ40-POPT_tech_groups'!A:B,2,FALSE)</f>
        <v>NZ40-ENE-1-COMBDG</v>
      </c>
      <c r="F7908" s="3">
        <f>_xlfn.IFNA(_xlfn.IFNA(VLOOKUP(D7908,'Energy Share'!B:D,3,FALSE),VLOOKUP(LEFT(D7908,LEN(D7908)-2),'Energy Share'!B:D,3,FALSE)),0)*HLOOKUP(C7908,'Energy Share'!$I$2:$AL$3,2,FALSE)*VLOOKUP(LEFT(D7908,6),'Energy Share'!$I$6:$J$14,2,FALSE)</f>
        <v>0</v>
      </c>
    </row>
    <row r="7909" spans="1:6" hidden="1" x14ac:dyDescent="0.3">
      <c r="A7909">
        <f>IF(IFERROR(_xlfn.NUMBERVALUE(RIGHT(D7909,2))=C7909-2000,TRUE),1,0)*_xlfn.IFNA(VLOOKUP(LEFT(RIGHT(D7909,LEN(D7909)-6),LEN(RIGHT(D7909,LEN(D7909)-6))-3),'Filter Fuel'!$A$3:$I$29,HLOOKUP(LEFT(D7909,6),'Filter Fuel'!$B$1:$I$2,2,FALSE),FALSE),1)*IF(F7909=0,0,1)</f>
        <v>0</v>
      </c>
      <c r="B7909" t="s">
        <v>2</v>
      </c>
      <c r="C7909">
        <f t="shared" si="236"/>
        <v>2046</v>
      </c>
      <c r="D7909" t="str">
        <f t="shared" si="237"/>
        <v>PUBBDGBWPIMP</v>
      </c>
      <c r="E7909" t="str">
        <f>VLOOKUP(D7909,'NZ40-POPT_tech_groups'!A:B,2,FALSE)</f>
        <v>NZ40-ENE-1-PUBBDG</v>
      </c>
      <c r="F7909" s="3">
        <f>_xlfn.IFNA(_xlfn.IFNA(VLOOKUP(D7909,'Energy Share'!B:D,3,FALSE),VLOOKUP(LEFT(D7909,LEN(D7909)-2),'Energy Share'!B:D,3,FALSE)),0)*HLOOKUP(C7909,'Energy Share'!$I$2:$AL$3,2,FALSE)*VLOOKUP(LEFT(D7909,6),'Energy Share'!$I$6:$J$14,2,FALSE)</f>
        <v>0</v>
      </c>
    </row>
    <row r="7910" spans="1:6" hidden="1" x14ac:dyDescent="0.3">
      <c r="A7910">
        <f>IF(IFERROR(_xlfn.NUMBERVALUE(RIGHT(D7910,2))=C7910-2000,TRUE),1,0)*_xlfn.IFNA(VLOOKUP(LEFT(RIGHT(D7910,LEN(D7910)-6),LEN(RIGHT(D7910,LEN(D7910)-6))-3),'Filter Fuel'!$A$3:$I$29,HLOOKUP(LEFT(D7910,6),'Filter Fuel'!$B$1:$I$2,2,FALSE),FALSE),1)*IF(F7910=0,0,1)</f>
        <v>0</v>
      </c>
      <c r="B7910" t="s">
        <v>2</v>
      </c>
      <c r="C7910">
        <f t="shared" si="236"/>
        <v>2046</v>
      </c>
      <c r="D7910" t="str">
        <f t="shared" si="237"/>
        <v>RESBDGBWPIMP</v>
      </c>
      <c r="E7910" t="str">
        <f>VLOOKUP(D7910,'NZ40-POPT_tech_groups'!A:B,2,FALSE)</f>
        <v>NZ40-ENE-1-RESBDG</v>
      </c>
      <c r="F7910" s="3">
        <f>_xlfn.IFNA(_xlfn.IFNA(VLOOKUP(D7910,'Energy Share'!B:D,3,FALSE),VLOOKUP(LEFT(D7910,LEN(D7910)-2),'Energy Share'!B:D,3,FALSE)),0)*HLOOKUP(C7910,'Energy Share'!$I$2:$AL$3,2,FALSE)*VLOOKUP(LEFT(D7910,6),'Energy Share'!$I$6:$J$14,2,FALSE)</f>
        <v>0</v>
      </c>
    </row>
    <row r="7911" spans="1:6" hidden="1" x14ac:dyDescent="0.3">
      <c r="A7911">
        <f>IF(IFERROR(_xlfn.NUMBERVALUE(RIGHT(D7911,2))=C7911-2000,TRUE),1,0)*_xlfn.IFNA(VLOOKUP(LEFT(RIGHT(D7911,LEN(D7911)-6),LEN(RIGHT(D7911,LEN(D7911)-6))-3),'Filter Fuel'!$A$3:$I$29,HLOOKUP(LEFT(D7911,6),'Filter Fuel'!$B$1:$I$2,2,FALSE),FALSE),1)*IF(F7911=0,0,1)</f>
        <v>0</v>
      </c>
      <c r="B7911" t="s">
        <v>2</v>
      </c>
      <c r="C7911">
        <f t="shared" si="236"/>
        <v>2046</v>
      </c>
      <c r="D7911" t="str">
        <f t="shared" si="237"/>
        <v>FRETRACETHIMP</v>
      </c>
      <c r="E7911" t="str">
        <f>VLOOKUP(D7911,'NZ40-POPT_tech_groups'!A:B,2,FALSE)</f>
        <v>NZ40-ENE-1-FRETRA</v>
      </c>
      <c r="F7911" s="3">
        <f>_xlfn.IFNA(_xlfn.IFNA(VLOOKUP(D7911,'Energy Share'!B:D,3,FALSE),VLOOKUP(LEFT(D7911,LEN(D7911)-2),'Energy Share'!B:D,3,FALSE)),0)*HLOOKUP(C7911,'Energy Share'!$I$2:$AL$3,2,FALSE)*VLOOKUP(LEFT(D7911,6),'Energy Share'!$I$6:$J$14,2,FALSE)</f>
        <v>0</v>
      </c>
    </row>
    <row r="7912" spans="1:6" hidden="1" x14ac:dyDescent="0.3">
      <c r="A7912">
        <f>IF(IFERROR(_xlfn.NUMBERVALUE(RIGHT(D7912,2))=C7912-2000,TRUE),1,0)*_xlfn.IFNA(VLOOKUP(LEFT(RIGHT(D7912,LEN(D7912)-6),LEN(RIGHT(D7912,LEN(D7912)-6))-3),'Filter Fuel'!$A$3:$I$29,HLOOKUP(LEFT(D7912,6),'Filter Fuel'!$B$1:$I$2,2,FALSE),FALSE),1)*IF(F7912=0,0,1)</f>
        <v>0</v>
      </c>
      <c r="B7912" t="s">
        <v>2</v>
      </c>
      <c r="C7912">
        <f t="shared" si="236"/>
        <v>2046</v>
      </c>
      <c r="D7912" t="str">
        <f t="shared" si="237"/>
        <v>PASTRACETHIMP</v>
      </c>
      <c r="E7912" t="str">
        <f>VLOOKUP(D7912,'NZ40-POPT_tech_groups'!A:B,2,FALSE)</f>
        <v>NZ40-ENE-1-PASTRA</v>
      </c>
      <c r="F7912" s="3">
        <f>_xlfn.IFNA(_xlfn.IFNA(VLOOKUP(D7912,'Energy Share'!B:D,3,FALSE),VLOOKUP(LEFT(D7912,LEN(D7912)-2),'Energy Share'!B:D,3,FALSE)),0)*HLOOKUP(C7912,'Energy Share'!$I$2:$AL$3,2,FALSE)*VLOOKUP(LEFT(D7912,6),'Energy Share'!$I$6:$J$14,2,FALSE)</f>
        <v>0</v>
      </c>
    </row>
    <row r="7913" spans="1:6" hidden="1" x14ac:dyDescent="0.3">
      <c r="A7913">
        <f>IF(IFERROR(_xlfn.NUMBERVALUE(RIGHT(D7913,2))=C7913-2000,TRUE),1,0)*_xlfn.IFNA(VLOOKUP(LEFT(RIGHT(D7913,LEN(D7913)-6),LEN(RIGHT(D7913,LEN(D7913)-6))-3),'Filter Fuel'!$A$3:$I$29,HLOOKUP(LEFT(D7913,6),'Filter Fuel'!$B$1:$I$2,2,FALSE),FALSE),1)*IF(F7913=0,0,1)</f>
        <v>0</v>
      </c>
      <c r="B7913" t="s">
        <v>2</v>
      </c>
      <c r="C7913">
        <f t="shared" si="236"/>
        <v>2046</v>
      </c>
      <c r="D7913" t="str">
        <f t="shared" si="237"/>
        <v>PUBTRACETHIMP</v>
      </c>
      <c r="E7913" t="str">
        <f>VLOOKUP(D7913,'NZ40-POPT_tech_groups'!A:B,2,FALSE)</f>
        <v>NZ40-ENE-1-PUBTRA</v>
      </c>
      <c r="F7913" s="3">
        <f>_xlfn.IFNA(_xlfn.IFNA(VLOOKUP(D7913,'Energy Share'!B:D,3,FALSE),VLOOKUP(LEFT(D7913,LEN(D7913)-2),'Energy Share'!B:D,3,FALSE)),0)*HLOOKUP(C7913,'Energy Share'!$I$2:$AL$3,2,FALSE)*VLOOKUP(LEFT(D7913,6),'Energy Share'!$I$6:$J$14,2,FALSE)</f>
        <v>0</v>
      </c>
    </row>
    <row r="7914" spans="1:6" hidden="1" x14ac:dyDescent="0.3">
      <c r="A7914">
        <f>IF(IFERROR(_xlfn.NUMBERVALUE(RIGHT(D7914,2))=C7914-2000,TRUE),1,0)*_xlfn.IFNA(VLOOKUP(LEFT(RIGHT(D7914,LEN(D7914)-6),LEN(RIGHT(D7914,LEN(D7914)-6))-3),'Filter Fuel'!$A$3:$I$29,HLOOKUP(LEFT(D7914,6),'Filter Fuel'!$B$1:$I$2,2,FALSE),FALSE),1)*IF(F7914=0,0,1)</f>
        <v>0</v>
      </c>
      <c r="B7914" t="s">
        <v>2</v>
      </c>
      <c r="C7914">
        <f t="shared" si="236"/>
        <v>2046</v>
      </c>
      <c r="D7914" t="str">
        <f t="shared" si="237"/>
        <v>INDBDGCOAIMP</v>
      </c>
      <c r="E7914" t="str">
        <f>VLOOKUP(D7914,'NZ40-POPT_tech_groups'!A:B,2,FALSE)</f>
        <v>NZ40-ENE-1-INDBDG</v>
      </c>
      <c r="F7914" s="3">
        <f>_xlfn.IFNA(_xlfn.IFNA(VLOOKUP(D7914,'Energy Share'!B:D,3,FALSE),VLOOKUP(LEFT(D7914,LEN(D7914)-2),'Energy Share'!B:D,3,FALSE)),0)*HLOOKUP(C7914,'Energy Share'!$I$2:$AL$3,2,FALSE)*VLOOKUP(LEFT(D7914,6),'Energy Share'!$I$6:$J$14,2,FALSE)</f>
        <v>0</v>
      </c>
    </row>
    <row r="7915" spans="1:6" hidden="1" x14ac:dyDescent="0.3">
      <c r="A7915">
        <f>IF(IFERROR(_xlfn.NUMBERVALUE(RIGHT(D7915,2))=C7915-2000,TRUE),1,0)*_xlfn.IFNA(VLOOKUP(LEFT(RIGHT(D7915,LEN(D7915)-6),LEN(RIGHT(D7915,LEN(D7915)-6))-3),'Filter Fuel'!$A$3:$I$29,HLOOKUP(LEFT(D7915,6),'Filter Fuel'!$B$1:$I$2,2,FALSE),FALSE),1)*IF(F7915=0,0,1)</f>
        <v>0</v>
      </c>
      <c r="B7915" t="s">
        <v>2</v>
      </c>
      <c r="C7915">
        <f t="shared" si="236"/>
        <v>2046</v>
      </c>
      <c r="D7915" t="str">
        <f t="shared" si="237"/>
        <v>INDBDGCOKIMP</v>
      </c>
      <c r="E7915" t="str">
        <f>VLOOKUP(D7915,'NZ40-POPT_tech_groups'!A:B,2,FALSE)</f>
        <v>NZ40-ENE-1-INDBDG</v>
      </c>
      <c r="F7915" s="3">
        <f>_xlfn.IFNA(_xlfn.IFNA(VLOOKUP(D7915,'Energy Share'!B:D,3,FALSE),VLOOKUP(LEFT(D7915,LEN(D7915)-2),'Energy Share'!B:D,3,FALSE)),0)*HLOOKUP(C7915,'Energy Share'!$I$2:$AL$3,2,FALSE)*VLOOKUP(LEFT(D7915,6),'Energy Share'!$I$6:$J$14,2,FALSE)</f>
        <v>0</v>
      </c>
    </row>
    <row r="7916" spans="1:6" hidden="1" x14ac:dyDescent="0.3">
      <c r="A7916">
        <f>IF(IFERROR(_xlfn.NUMBERVALUE(RIGHT(D7916,2))=C7916-2000,TRUE),1,0)*_xlfn.IFNA(VLOOKUP(LEFT(RIGHT(D7916,LEN(D7916)-6),LEN(RIGHT(D7916,LEN(D7916)-6))-3),'Filter Fuel'!$A$3:$I$29,HLOOKUP(LEFT(D7916,6),'Filter Fuel'!$B$1:$I$2,2,FALSE),FALSE),1)*IF(F7916=0,0,1)</f>
        <v>0</v>
      </c>
      <c r="B7916" t="s">
        <v>2</v>
      </c>
      <c r="C7916">
        <f t="shared" si="236"/>
        <v>2046</v>
      </c>
      <c r="D7916" t="str">
        <f t="shared" si="237"/>
        <v>FRETRADSLIMP</v>
      </c>
      <c r="E7916" t="str">
        <f>VLOOKUP(D7916,'NZ40-POPT_tech_groups'!A:B,2,FALSE)</f>
        <v>NZ40-ENE-1-FRETRA</v>
      </c>
      <c r="F7916" s="3">
        <f>_xlfn.IFNA(_xlfn.IFNA(VLOOKUP(D7916,'Energy Share'!B:D,3,FALSE),VLOOKUP(LEFT(D7916,LEN(D7916)-2),'Energy Share'!B:D,3,FALSE)),0)*HLOOKUP(C7916,'Energy Share'!$I$2:$AL$3,2,FALSE)*VLOOKUP(LEFT(D7916,6),'Energy Share'!$I$6:$J$14,2,FALSE)</f>
        <v>0</v>
      </c>
    </row>
    <row r="7917" spans="1:6" hidden="1" x14ac:dyDescent="0.3">
      <c r="A7917">
        <f>IF(IFERROR(_xlfn.NUMBERVALUE(RIGHT(D7917,2))=C7917-2000,TRUE),1,0)*_xlfn.IFNA(VLOOKUP(LEFT(RIGHT(D7917,LEN(D7917)-6),LEN(RIGHT(D7917,LEN(D7917)-6))-3),'Filter Fuel'!$A$3:$I$29,HLOOKUP(LEFT(D7917,6),'Filter Fuel'!$B$1:$I$2,2,FALSE),FALSE),1)*IF(F7917=0,0,1)</f>
        <v>0</v>
      </c>
      <c r="B7917" t="s">
        <v>2</v>
      </c>
      <c r="C7917">
        <f t="shared" si="236"/>
        <v>2046</v>
      </c>
      <c r="D7917" t="str">
        <f t="shared" si="237"/>
        <v>PASTRADSLIMP</v>
      </c>
      <c r="E7917" t="str">
        <f>VLOOKUP(D7917,'NZ40-POPT_tech_groups'!A:B,2,FALSE)</f>
        <v>NZ40-ENE-1-PASTRA</v>
      </c>
      <c r="F7917" s="3">
        <f>_xlfn.IFNA(_xlfn.IFNA(VLOOKUP(D7917,'Energy Share'!B:D,3,FALSE),VLOOKUP(LEFT(D7917,LEN(D7917)-2),'Energy Share'!B:D,3,FALSE)),0)*HLOOKUP(C7917,'Energy Share'!$I$2:$AL$3,2,FALSE)*VLOOKUP(LEFT(D7917,6),'Energy Share'!$I$6:$J$14,2,FALSE)</f>
        <v>0</v>
      </c>
    </row>
    <row r="7918" spans="1:6" hidden="1" x14ac:dyDescent="0.3">
      <c r="A7918">
        <f>IF(IFERROR(_xlfn.NUMBERVALUE(RIGHT(D7918,2))=C7918-2000,TRUE),1,0)*_xlfn.IFNA(VLOOKUP(LEFT(RIGHT(D7918,LEN(D7918)-6),LEN(RIGHT(D7918,LEN(D7918)-6))-3),'Filter Fuel'!$A$3:$I$29,HLOOKUP(LEFT(D7918,6),'Filter Fuel'!$B$1:$I$2,2,FALSE),FALSE),1)*IF(F7918=0,0,1)</f>
        <v>0</v>
      </c>
      <c r="B7918" t="s">
        <v>2</v>
      </c>
      <c r="C7918">
        <f t="shared" si="236"/>
        <v>2046</v>
      </c>
      <c r="D7918" t="str">
        <f t="shared" si="237"/>
        <v>PUBTRADSLIMP</v>
      </c>
      <c r="E7918" t="str">
        <f>VLOOKUP(D7918,'NZ40-POPT_tech_groups'!A:B,2,FALSE)</f>
        <v>NZ40-ENE-1-PUBTRA</v>
      </c>
      <c r="F7918" s="3">
        <f>_xlfn.IFNA(_xlfn.IFNA(VLOOKUP(D7918,'Energy Share'!B:D,3,FALSE),VLOOKUP(LEFT(D7918,LEN(D7918)-2),'Energy Share'!B:D,3,FALSE)),0)*HLOOKUP(C7918,'Energy Share'!$I$2:$AL$3,2,FALSE)*VLOOKUP(LEFT(D7918,6),'Energy Share'!$I$6:$J$14,2,FALSE)</f>
        <v>0</v>
      </c>
    </row>
    <row r="7919" spans="1:6" hidden="1" x14ac:dyDescent="0.3">
      <c r="A7919">
        <f>IF(IFERROR(_xlfn.NUMBERVALUE(RIGHT(D7919,2))=C7919-2000,TRUE),1,0)*_xlfn.IFNA(VLOOKUP(LEFT(RIGHT(D7919,LEN(D7919)-6),LEN(RIGHT(D7919,LEN(D7919)-6))-3),'Filter Fuel'!$A$3:$I$29,HLOOKUP(LEFT(D7919,6),'Filter Fuel'!$B$1:$I$2,2,FALSE),FALSE),1)*IF(F7919=0,0,1)</f>
        <v>0</v>
      </c>
      <c r="B7919" t="s">
        <v>2</v>
      </c>
      <c r="C7919">
        <f t="shared" si="236"/>
        <v>2046</v>
      </c>
      <c r="D7919" t="str">
        <f t="shared" si="237"/>
        <v>COMBDGELCIMP16</v>
      </c>
      <c r="E7919" t="str">
        <f>VLOOKUP(D7919,'NZ40-POPT_tech_groups'!A:B,2,FALSE)</f>
        <v>NZ40-ENE-1-COMBDG</v>
      </c>
      <c r="F7919" s="3">
        <f>_xlfn.IFNA(_xlfn.IFNA(VLOOKUP(D7919,'Energy Share'!B:D,3,FALSE),VLOOKUP(LEFT(D7919,LEN(D7919)-2),'Energy Share'!B:D,3,FALSE)),0)*HLOOKUP(C7919,'Energy Share'!$I$2:$AL$3,2,FALSE)*VLOOKUP(LEFT(D7919,6),'Energy Share'!$I$6:$J$14,2,FALSE)</f>
        <v>0</v>
      </c>
    </row>
    <row r="7920" spans="1:6" hidden="1" x14ac:dyDescent="0.3">
      <c r="A7920">
        <f>IF(IFERROR(_xlfn.NUMBERVALUE(RIGHT(D7920,2))=C7920-2000,TRUE),1,0)*_xlfn.IFNA(VLOOKUP(LEFT(RIGHT(D7920,LEN(D7920)-6),LEN(RIGHT(D7920,LEN(D7920)-6))-3),'Filter Fuel'!$A$3:$I$29,HLOOKUP(LEFT(D7920,6),'Filter Fuel'!$B$1:$I$2,2,FALSE),FALSE),1)*IF(F7920=0,0,1)</f>
        <v>0</v>
      </c>
      <c r="B7920" t="s">
        <v>2</v>
      </c>
      <c r="C7920">
        <f t="shared" si="236"/>
        <v>2046</v>
      </c>
      <c r="D7920" t="str">
        <f t="shared" si="237"/>
        <v>COMBDGELCIMP17</v>
      </c>
      <c r="E7920" t="str">
        <f>VLOOKUP(D7920,'NZ40-POPT_tech_groups'!A:B,2,FALSE)</f>
        <v>NZ40-ENE-1-COMBDG</v>
      </c>
      <c r="F7920" s="3">
        <f>_xlfn.IFNA(_xlfn.IFNA(VLOOKUP(D7920,'Energy Share'!B:D,3,FALSE),VLOOKUP(LEFT(D7920,LEN(D7920)-2),'Energy Share'!B:D,3,FALSE)),0)*HLOOKUP(C7920,'Energy Share'!$I$2:$AL$3,2,FALSE)*VLOOKUP(LEFT(D7920,6),'Energy Share'!$I$6:$J$14,2,FALSE)</f>
        <v>0</v>
      </c>
    </row>
    <row r="7921" spans="1:6" hidden="1" x14ac:dyDescent="0.3">
      <c r="A7921">
        <f>IF(IFERROR(_xlfn.NUMBERVALUE(RIGHT(D7921,2))=C7921-2000,TRUE),1,0)*_xlfn.IFNA(VLOOKUP(LEFT(RIGHT(D7921,LEN(D7921)-6),LEN(RIGHT(D7921,LEN(D7921)-6))-3),'Filter Fuel'!$A$3:$I$29,HLOOKUP(LEFT(D7921,6),'Filter Fuel'!$B$1:$I$2,2,FALSE),FALSE),1)*IF(F7921=0,0,1)</f>
        <v>0</v>
      </c>
      <c r="B7921" t="s">
        <v>2</v>
      </c>
      <c r="C7921">
        <f t="shared" si="236"/>
        <v>2046</v>
      </c>
      <c r="D7921" t="str">
        <f t="shared" si="237"/>
        <v>COMBDGELCIMP18</v>
      </c>
      <c r="E7921" t="str">
        <f>VLOOKUP(D7921,'NZ40-POPT_tech_groups'!A:B,2,FALSE)</f>
        <v>NZ40-ENE-1-COMBDG</v>
      </c>
      <c r="F7921" s="3">
        <f>_xlfn.IFNA(_xlfn.IFNA(VLOOKUP(D7921,'Energy Share'!B:D,3,FALSE),VLOOKUP(LEFT(D7921,LEN(D7921)-2),'Energy Share'!B:D,3,FALSE)),0)*HLOOKUP(C7921,'Energy Share'!$I$2:$AL$3,2,FALSE)*VLOOKUP(LEFT(D7921,6),'Energy Share'!$I$6:$J$14,2,FALSE)</f>
        <v>0</v>
      </c>
    </row>
    <row r="7922" spans="1:6" hidden="1" x14ac:dyDescent="0.3">
      <c r="A7922">
        <f>IF(IFERROR(_xlfn.NUMBERVALUE(RIGHT(D7922,2))=C7922-2000,TRUE),1,0)*_xlfn.IFNA(VLOOKUP(LEFT(RIGHT(D7922,LEN(D7922)-6),LEN(RIGHT(D7922,LEN(D7922)-6))-3),'Filter Fuel'!$A$3:$I$29,HLOOKUP(LEFT(D7922,6),'Filter Fuel'!$B$1:$I$2,2,FALSE),FALSE),1)*IF(F7922=0,0,1)</f>
        <v>0</v>
      </c>
      <c r="B7922" t="s">
        <v>2</v>
      </c>
      <c r="C7922">
        <f t="shared" si="236"/>
        <v>2046</v>
      </c>
      <c r="D7922" t="str">
        <f t="shared" si="237"/>
        <v>COMBDGELCIMP19</v>
      </c>
      <c r="E7922" t="str">
        <f>VLOOKUP(D7922,'NZ40-POPT_tech_groups'!A:B,2,FALSE)</f>
        <v>NZ40-ENE-1-COMBDG</v>
      </c>
      <c r="F7922" s="3">
        <f>_xlfn.IFNA(_xlfn.IFNA(VLOOKUP(D7922,'Energy Share'!B:D,3,FALSE),VLOOKUP(LEFT(D7922,LEN(D7922)-2),'Energy Share'!B:D,3,FALSE)),0)*HLOOKUP(C7922,'Energy Share'!$I$2:$AL$3,2,FALSE)*VLOOKUP(LEFT(D7922,6),'Energy Share'!$I$6:$J$14,2,FALSE)</f>
        <v>0</v>
      </c>
    </row>
    <row r="7923" spans="1:6" hidden="1" x14ac:dyDescent="0.3">
      <c r="A7923">
        <f>IF(IFERROR(_xlfn.NUMBERVALUE(RIGHT(D7923,2))=C7923-2000,TRUE),1,0)*_xlfn.IFNA(VLOOKUP(LEFT(RIGHT(D7923,LEN(D7923)-6),LEN(RIGHT(D7923,LEN(D7923)-6))-3),'Filter Fuel'!$A$3:$I$29,HLOOKUP(LEFT(D7923,6),'Filter Fuel'!$B$1:$I$2,2,FALSE),FALSE),1)*IF(F7923=0,0,1)</f>
        <v>0</v>
      </c>
      <c r="B7923" t="s">
        <v>2</v>
      </c>
      <c r="C7923">
        <f t="shared" si="236"/>
        <v>2046</v>
      </c>
      <c r="D7923" t="str">
        <f t="shared" si="237"/>
        <v>COMBDGELCIMP20</v>
      </c>
      <c r="E7923" t="str">
        <f>VLOOKUP(D7923,'NZ40-POPT_tech_groups'!A:B,2,FALSE)</f>
        <v>NZ40-ENE-1-COMBDG</v>
      </c>
      <c r="F7923" s="3">
        <f>_xlfn.IFNA(_xlfn.IFNA(VLOOKUP(D7923,'Energy Share'!B:D,3,FALSE),VLOOKUP(LEFT(D7923,LEN(D7923)-2),'Energy Share'!B:D,3,FALSE)),0)*HLOOKUP(C7923,'Energy Share'!$I$2:$AL$3,2,FALSE)*VLOOKUP(LEFT(D7923,6),'Energy Share'!$I$6:$J$14,2,FALSE)</f>
        <v>0</v>
      </c>
    </row>
    <row r="7924" spans="1:6" hidden="1" x14ac:dyDescent="0.3">
      <c r="A7924">
        <f>IF(IFERROR(_xlfn.NUMBERVALUE(RIGHT(D7924,2))=C7924-2000,TRUE),1,0)*_xlfn.IFNA(VLOOKUP(LEFT(RIGHT(D7924,LEN(D7924)-6),LEN(RIGHT(D7924,LEN(D7924)-6))-3),'Filter Fuel'!$A$3:$I$29,HLOOKUP(LEFT(D7924,6),'Filter Fuel'!$B$1:$I$2,2,FALSE),FALSE),1)*IF(F7924=0,0,1)</f>
        <v>0</v>
      </c>
      <c r="B7924" t="s">
        <v>2</v>
      </c>
      <c r="C7924">
        <f t="shared" si="236"/>
        <v>2046</v>
      </c>
      <c r="D7924" t="str">
        <f t="shared" si="237"/>
        <v>COMBDGELCIMP21</v>
      </c>
      <c r="E7924" t="str">
        <f>VLOOKUP(D7924,'NZ40-POPT_tech_groups'!A:B,2,FALSE)</f>
        <v>NZ40-ENE-1-COMBDG</v>
      </c>
      <c r="F7924" s="3">
        <f>_xlfn.IFNA(_xlfn.IFNA(VLOOKUP(D7924,'Energy Share'!B:D,3,FALSE),VLOOKUP(LEFT(D7924,LEN(D7924)-2),'Energy Share'!B:D,3,FALSE)),0)*HLOOKUP(C7924,'Energy Share'!$I$2:$AL$3,2,FALSE)*VLOOKUP(LEFT(D7924,6),'Energy Share'!$I$6:$J$14,2,FALSE)</f>
        <v>0</v>
      </c>
    </row>
    <row r="7925" spans="1:6" hidden="1" x14ac:dyDescent="0.3">
      <c r="A7925">
        <f>IF(IFERROR(_xlfn.NUMBERVALUE(RIGHT(D7925,2))=C7925-2000,TRUE),1,0)*_xlfn.IFNA(VLOOKUP(LEFT(RIGHT(D7925,LEN(D7925)-6),LEN(RIGHT(D7925,LEN(D7925)-6))-3),'Filter Fuel'!$A$3:$I$29,HLOOKUP(LEFT(D7925,6),'Filter Fuel'!$B$1:$I$2,2,FALSE),FALSE),1)*IF(F7925=0,0,1)</f>
        <v>0</v>
      </c>
      <c r="B7925" t="s">
        <v>2</v>
      </c>
      <c r="C7925">
        <f t="shared" si="236"/>
        <v>2046</v>
      </c>
      <c r="D7925" t="str">
        <f t="shared" si="237"/>
        <v>COMBDGELCIMP22</v>
      </c>
      <c r="E7925" t="str">
        <f>VLOOKUP(D7925,'NZ40-POPT_tech_groups'!A:B,2,FALSE)</f>
        <v>NZ40-ENE-1-COMBDG</v>
      </c>
      <c r="F7925" s="3">
        <f>_xlfn.IFNA(_xlfn.IFNA(VLOOKUP(D7925,'Energy Share'!B:D,3,FALSE),VLOOKUP(LEFT(D7925,LEN(D7925)-2),'Energy Share'!B:D,3,FALSE)),0)*HLOOKUP(C7925,'Energy Share'!$I$2:$AL$3,2,FALSE)*VLOOKUP(LEFT(D7925,6),'Energy Share'!$I$6:$J$14,2,FALSE)</f>
        <v>0</v>
      </c>
    </row>
    <row r="7926" spans="1:6" hidden="1" x14ac:dyDescent="0.3">
      <c r="A7926">
        <f>IF(IFERROR(_xlfn.NUMBERVALUE(RIGHT(D7926,2))=C7926-2000,TRUE),1,0)*_xlfn.IFNA(VLOOKUP(LEFT(RIGHT(D7926,LEN(D7926)-6),LEN(RIGHT(D7926,LEN(D7926)-6))-3),'Filter Fuel'!$A$3:$I$29,HLOOKUP(LEFT(D7926,6),'Filter Fuel'!$B$1:$I$2,2,FALSE),FALSE),1)*IF(F7926=0,0,1)</f>
        <v>0</v>
      </c>
      <c r="B7926" t="s">
        <v>2</v>
      </c>
      <c r="C7926">
        <f t="shared" si="236"/>
        <v>2046</v>
      </c>
      <c r="D7926" t="str">
        <f t="shared" si="237"/>
        <v>COMBDGELCIMP23</v>
      </c>
      <c r="E7926" t="str">
        <f>VLOOKUP(D7926,'NZ40-POPT_tech_groups'!A:B,2,FALSE)</f>
        <v>NZ40-ENE-1-COMBDG</v>
      </c>
      <c r="F7926" s="3">
        <f>_xlfn.IFNA(_xlfn.IFNA(VLOOKUP(D7926,'Energy Share'!B:D,3,FALSE),VLOOKUP(LEFT(D7926,LEN(D7926)-2),'Energy Share'!B:D,3,FALSE)),0)*HLOOKUP(C7926,'Energy Share'!$I$2:$AL$3,2,FALSE)*VLOOKUP(LEFT(D7926,6),'Energy Share'!$I$6:$J$14,2,FALSE)</f>
        <v>0</v>
      </c>
    </row>
    <row r="7927" spans="1:6" hidden="1" x14ac:dyDescent="0.3">
      <c r="A7927">
        <f>IF(IFERROR(_xlfn.NUMBERVALUE(RIGHT(D7927,2))=C7927-2000,TRUE),1,0)*_xlfn.IFNA(VLOOKUP(LEFT(RIGHT(D7927,LEN(D7927)-6),LEN(RIGHT(D7927,LEN(D7927)-6))-3),'Filter Fuel'!$A$3:$I$29,HLOOKUP(LEFT(D7927,6),'Filter Fuel'!$B$1:$I$2,2,FALSE),FALSE),1)*IF(F7927=0,0,1)</f>
        <v>0</v>
      </c>
      <c r="B7927" t="s">
        <v>2</v>
      </c>
      <c r="C7927">
        <f t="shared" si="236"/>
        <v>2046</v>
      </c>
      <c r="D7927" t="str">
        <f t="shared" si="237"/>
        <v>COMBDGELCIMP24</v>
      </c>
      <c r="E7927" t="str">
        <f>VLOOKUP(D7927,'NZ40-POPT_tech_groups'!A:B,2,FALSE)</f>
        <v>NZ40-ENE-1-COMBDG</v>
      </c>
      <c r="F7927" s="3">
        <f>_xlfn.IFNA(_xlfn.IFNA(VLOOKUP(D7927,'Energy Share'!B:D,3,FALSE),VLOOKUP(LEFT(D7927,LEN(D7927)-2),'Energy Share'!B:D,3,FALSE)),0)*HLOOKUP(C7927,'Energy Share'!$I$2:$AL$3,2,FALSE)*VLOOKUP(LEFT(D7927,6),'Energy Share'!$I$6:$J$14,2,FALSE)</f>
        <v>0</v>
      </c>
    </row>
    <row r="7928" spans="1:6" hidden="1" x14ac:dyDescent="0.3">
      <c r="A7928">
        <f>IF(IFERROR(_xlfn.NUMBERVALUE(RIGHT(D7928,2))=C7928-2000,TRUE),1,0)*_xlfn.IFNA(VLOOKUP(LEFT(RIGHT(D7928,LEN(D7928)-6),LEN(RIGHT(D7928,LEN(D7928)-6))-3),'Filter Fuel'!$A$3:$I$29,HLOOKUP(LEFT(D7928,6),'Filter Fuel'!$B$1:$I$2,2,FALSE),FALSE),1)*IF(F7928=0,0,1)</f>
        <v>0</v>
      </c>
      <c r="B7928" t="s">
        <v>2</v>
      </c>
      <c r="C7928">
        <f t="shared" si="236"/>
        <v>2046</v>
      </c>
      <c r="D7928" t="str">
        <f t="shared" si="237"/>
        <v>COMBDGELCIMP25</v>
      </c>
      <c r="E7928" t="str">
        <f>VLOOKUP(D7928,'NZ40-POPT_tech_groups'!A:B,2,FALSE)</f>
        <v>NZ40-ENE-1-COMBDG</v>
      </c>
      <c r="F7928" s="3">
        <f>_xlfn.IFNA(_xlfn.IFNA(VLOOKUP(D7928,'Energy Share'!B:D,3,FALSE),VLOOKUP(LEFT(D7928,LEN(D7928)-2),'Energy Share'!B:D,3,FALSE)),0)*HLOOKUP(C7928,'Energy Share'!$I$2:$AL$3,2,FALSE)*VLOOKUP(LEFT(D7928,6),'Energy Share'!$I$6:$J$14,2,FALSE)</f>
        <v>0</v>
      </c>
    </row>
    <row r="7929" spans="1:6" hidden="1" x14ac:dyDescent="0.3">
      <c r="A7929">
        <f>IF(IFERROR(_xlfn.NUMBERVALUE(RIGHT(D7929,2))=C7929-2000,TRUE),1,0)*_xlfn.IFNA(VLOOKUP(LEFT(RIGHT(D7929,LEN(D7929)-6),LEN(RIGHT(D7929,LEN(D7929)-6))-3),'Filter Fuel'!$A$3:$I$29,HLOOKUP(LEFT(D7929,6),'Filter Fuel'!$B$1:$I$2,2,FALSE),FALSE),1)*IF(F7929=0,0,1)</f>
        <v>0</v>
      </c>
      <c r="B7929" t="s">
        <v>2</v>
      </c>
      <c r="C7929">
        <f t="shared" si="236"/>
        <v>2046</v>
      </c>
      <c r="D7929" t="str">
        <f t="shared" si="237"/>
        <v>COMBDGELCIMP26</v>
      </c>
      <c r="E7929" t="str">
        <f>VLOOKUP(D7929,'NZ40-POPT_tech_groups'!A:B,2,FALSE)</f>
        <v>NZ40-ENE-1-COMBDG</v>
      </c>
      <c r="F7929" s="3">
        <f>_xlfn.IFNA(_xlfn.IFNA(VLOOKUP(D7929,'Energy Share'!B:D,3,FALSE),VLOOKUP(LEFT(D7929,LEN(D7929)-2),'Energy Share'!B:D,3,FALSE)),0)*HLOOKUP(C7929,'Energy Share'!$I$2:$AL$3,2,FALSE)*VLOOKUP(LEFT(D7929,6),'Energy Share'!$I$6:$J$14,2,FALSE)</f>
        <v>0</v>
      </c>
    </row>
    <row r="7930" spans="1:6" hidden="1" x14ac:dyDescent="0.3">
      <c r="A7930">
        <f>IF(IFERROR(_xlfn.NUMBERVALUE(RIGHT(D7930,2))=C7930-2000,TRUE),1,0)*_xlfn.IFNA(VLOOKUP(LEFT(RIGHT(D7930,LEN(D7930)-6),LEN(RIGHT(D7930,LEN(D7930)-6))-3),'Filter Fuel'!$A$3:$I$29,HLOOKUP(LEFT(D7930,6),'Filter Fuel'!$B$1:$I$2,2,FALSE),FALSE),1)*IF(F7930=0,0,1)</f>
        <v>0</v>
      </c>
      <c r="B7930" t="s">
        <v>2</v>
      </c>
      <c r="C7930">
        <f t="shared" si="236"/>
        <v>2046</v>
      </c>
      <c r="D7930" t="str">
        <f t="shared" si="237"/>
        <v>COMBDGELCIMP27</v>
      </c>
      <c r="E7930" t="str">
        <f>VLOOKUP(D7930,'NZ40-POPT_tech_groups'!A:B,2,FALSE)</f>
        <v>NZ40-ENE-1-COMBDG</v>
      </c>
      <c r="F7930" s="3">
        <f>_xlfn.IFNA(_xlfn.IFNA(VLOOKUP(D7930,'Energy Share'!B:D,3,FALSE),VLOOKUP(LEFT(D7930,LEN(D7930)-2),'Energy Share'!B:D,3,FALSE)),0)*HLOOKUP(C7930,'Energy Share'!$I$2:$AL$3,2,FALSE)*VLOOKUP(LEFT(D7930,6),'Energy Share'!$I$6:$J$14,2,FALSE)</f>
        <v>0</v>
      </c>
    </row>
    <row r="7931" spans="1:6" hidden="1" x14ac:dyDescent="0.3">
      <c r="A7931">
        <f>IF(IFERROR(_xlfn.NUMBERVALUE(RIGHT(D7931,2))=C7931-2000,TRUE),1,0)*_xlfn.IFNA(VLOOKUP(LEFT(RIGHT(D7931,LEN(D7931)-6),LEN(RIGHT(D7931,LEN(D7931)-6))-3),'Filter Fuel'!$A$3:$I$29,HLOOKUP(LEFT(D7931,6),'Filter Fuel'!$B$1:$I$2,2,FALSE),FALSE),1)*IF(F7931=0,0,1)</f>
        <v>0</v>
      </c>
      <c r="B7931" t="s">
        <v>2</v>
      </c>
      <c r="C7931">
        <f t="shared" si="236"/>
        <v>2046</v>
      </c>
      <c r="D7931" t="str">
        <f t="shared" si="237"/>
        <v>COMBDGELCIMP28</v>
      </c>
      <c r="E7931" t="str">
        <f>VLOOKUP(D7931,'NZ40-POPT_tech_groups'!A:B,2,FALSE)</f>
        <v>NZ40-ENE-1-COMBDG</v>
      </c>
      <c r="F7931" s="3">
        <f>_xlfn.IFNA(_xlfn.IFNA(VLOOKUP(D7931,'Energy Share'!B:D,3,FALSE),VLOOKUP(LEFT(D7931,LEN(D7931)-2),'Energy Share'!B:D,3,FALSE)),0)*HLOOKUP(C7931,'Energy Share'!$I$2:$AL$3,2,FALSE)*VLOOKUP(LEFT(D7931,6),'Energy Share'!$I$6:$J$14,2,FALSE)</f>
        <v>0</v>
      </c>
    </row>
    <row r="7932" spans="1:6" hidden="1" x14ac:dyDescent="0.3">
      <c r="A7932">
        <f>IF(IFERROR(_xlfn.NUMBERVALUE(RIGHT(D7932,2))=C7932-2000,TRUE),1,0)*_xlfn.IFNA(VLOOKUP(LEFT(RIGHT(D7932,LEN(D7932)-6),LEN(RIGHT(D7932,LEN(D7932)-6))-3),'Filter Fuel'!$A$3:$I$29,HLOOKUP(LEFT(D7932,6),'Filter Fuel'!$B$1:$I$2,2,FALSE),FALSE),1)*IF(F7932=0,0,1)</f>
        <v>0</v>
      </c>
      <c r="B7932" t="s">
        <v>2</v>
      </c>
      <c r="C7932">
        <f t="shared" si="236"/>
        <v>2046</v>
      </c>
      <c r="D7932" t="str">
        <f t="shared" si="237"/>
        <v>COMBDGELCIMP29</v>
      </c>
      <c r="E7932" t="str">
        <f>VLOOKUP(D7932,'NZ40-POPT_tech_groups'!A:B,2,FALSE)</f>
        <v>NZ40-ENE-1-COMBDG</v>
      </c>
      <c r="F7932" s="3">
        <f>_xlfn.IFNA(_xlfn.IFNA(VLOOKUP(D7932,'Energy Share'!B:D,3,FALSE),VLOOKUP(LEFT(D7932,LEN(D7932)-2),'Energy Share'!B:D,3,FALSE)),0)*HLOOKUP(C7932,'Energy Share'!$I$2:$AL$3,2,FALSE)*VLOOKUP(LEFT(D7932,6),'Energy Share'!$I$6:$J$14,2,FALSE)</f>
        <v>0</v>
      </c>
    </row>
    <row r="7933" spans="1:6" hidden="1" x14ac:dyDescent="0.3">
      <c r="A7933">
        <f>IF(IFERROR(_xlfn.NUMBERVALUE(RIGHT(D7933,2))=C7933-2000,TRUE),1,0)*_xlfn.IFNA(VLOOKUP(LEFT(RIGHT(D7933,LEN(D7933)-6),LEN(RIGHT(D7933,LEN(D7933)-6))-3),'Filter Fuel'!$A$3:$I$29,HLOOKUP(LEFT(D7933,6),'Filter Fuel'!$B$1:$I$2,2,FALSE),FALSE),1)*IF(F7933=0,0,1)</f>
        <v>0</v>
      </c>
      <c r="B7933" t="s">
        <v>2</v>
      </c>
      <c r="C7933">
        <f t="shared" si="236"/>
        <v>2046</v>
      </c>
      <c r="D7933" t="str">
        <f t="shared" si="237"/>
        <v>COMBDGELCIMP30</v>
      </c>
      <c r="E7933" t="str">
        <f>VLOOKUP(D7933,'NZ40-POPT_tech_groups'!A:B,2,FALSE)</f>
        <v>NZ40-ENE-1-COMBDG</v>
      </c>
      <c r="F7933" s="3">
        <f>_xlfn.IFNA(_xlfn.IFNA(VLOOKUP(D7933,'Energy Share'!B:D,3,FALSE),VLOOKUP(LEFT(D7933,LEN(D7933)-2),'Energy Share'!B:D,3,FALSE)),0)*HLOOKUP(C7933,'Energy Share'!$I$2:$AL$3,2,FALSE)*VLOOKUP(LEFT(D7933,6),'Energy Share'!$I$6:$J$14,2,FALSE)</f>
        <v>0</v>
      </c>
    </row>
    <row r="7934" spans="1:6" hidden="1" x14ac:dyDescent="0.3">
      <c r="A7934">
        <f>IF(IFERROR(_xlfn.NUMBERVALUE(RIGHT(D7934,2))=C7934-2000,TRUE),1,0)*_xlfn.IFNA(VLOOKUP(LEFT(RIGHT(D7934,LEN(D7934)-6),LEN(RIGHT(D7934,LEN(D7934)-6))-3),'Filter Fuel'!$A$3:$I$29,HLOOKUP(LEFT(D7934,6),'Filter Fuel'!$B$1:$I$2,2,FALSE),FALSE),1)*IF(F7934=0,0,1)</f>
        <v>0</v>
      </c>
      <c r="B7934" t="s">
        <v>2</v>
      </c>
      <c r="C7934">
        <f t="shared" si="236"/>
        <v>2046</v>
      </c>
      <c r="D7934" t="str">
        <f t="shared" si="237"/>
        <v>COMBDGELCIMP31</v>
      </c>
      <c r="E7934" t="str">
        <f>VLOOKUP(D7934,'NZ40-POPT_tech_groups'!A:B,2,FALSE)</f>
        <v>NZ40-ENE-1-COMBDG</v>
      </c>
      <c r="F7934" s="3">
        <f>_xlfn.IFNA(_xlfn.IFNA(VLOOKUP(D7934,'Energy Share'!B:D,3,FALSE),VLOOKUP(LEFT(D7934,LEN(D7934)-2),'Energy Share'!B:D,3,FALSE)),0)*HLOOKUP(C7934,'Energy Share'!$I$2:$AL$3,2,FALSE)*VLOOKUP(LEFT(D7934,6),'Energy Share'!$I$6:$J$14,2,FALSE)</f>
        <v>0</v>
      </c>
    </row>
    <row r="7935" spans="1:6" hidden="1" x14ac:dyDescent="0.3">
      <c r="A7935">
        <f>IF(IFERROR(_xlfn.NUMBERVALUE(RIGHT(D7935,2))=C7935-2000,TRUE),1,0)*_xlfn.IFNA(VLOOKUP(LEFT(RIGHT(D7935,LEN(D7935)-6),LEN(RIGHT(D7935,LEN(D7935)-6))-3),'Filter Fuel'!$A$3:$I$29,HLOOKUP(LEFT(D7935,6),'Filter Fuel'!$B$1:$I$2,2,FALSE),FALSE),1)*IF(F7935=0,0,1)</f>
        <v>0</v>
      </c>
      <c r="B7935" t="s">
        <v>2</v>
      </c>
      <c r="C7935">
        <f t="shared" si="236"/>
        <v>2046</v>
      </c>
      <c r="D7935" t="str">
        <f t="shared" si="237"/>
        <v>COMBDGELCIMP32</v>
      </c>
      <c r="E7935" t="str">
        <f>VLOOKUP(D7935,'NZ40-POPT_tech_groups'!A:B,2,FALSE)</f>
        <v>NZ40-ENE-1-COMBDG</v>
      </c>
      <c r="F7935" s="3">
        <f>_xlfn.IFNA(_xlfn.IFNA(VLOOKUP(D7935,'Energy Share'!B:D,3,FALSE),VLOOKUP(LEFT(D7935,LEN(D7935)-2),'Energy Share'!B:D,3,FALSE)),0)*HLOOKUP(C7935,'Energy Share'!$I$2:$AL$3,2,FALSE)*VLOOKUP(LEFT(D7935,6),'Energy Share'!$I$6:$J$14,2,FALSE)</f>
        <v>0</v>
      </c>
    </row>
    <row r="7936" spans="1:6" hidden="1" x14ac:dyDescent="0.3">
      <c r="A7936">
        <f>IF(IFERROR(_xlfn.NUMBERVALUE(RIGHT(D7936,2))=C7936-2000,TRUE),1,0)*_xlfn.IFNA(VLOOKUP(LEFT(RIGHT(D7936,LEN(D7936)-6),LEN(RIGHT(D7936,LEN(D7936)-6))-3),'Filter Fuel'!$A$3:$I$29,HLOOKUP(LEFT(D7936,6),'Filter Fuel'!$B$1:$I$2,2,FALSE),FALSE),1)*IF(F7936=0,0,1)</f>
        <v>0</v>
      </c>
      <c r="B7936" t="s">
        <v>2</v>
      </c>
      <c r="C7936">
        <f t="shared" si="236"/>
        <v>2046</v>
      </c>
      <c r="D7936" t="str">
        <f t="shared" si="237"/>
        <v>COMBDGELCIMP33</v>
      </c>
      <c r="E7936" t="str">
        <f>VLOOKUP(D7936,'NZ40-POPT_tech_groups'!A:B,2,FALSE)</f>
        <v>NZ40-ENE-1-COMBDG</v>
      </c>
      <c r="F7936" s="3">
        <f>_xlfn.IFNA(_xlfn.IFNA(VLOOKUP(D7936,'Energy Share'!B:D,3,FALSE),VLOOKUP(LEFT(D7936,LEN(D7936)-2),'Energy Share'!B:D,3,FALSE)),0)*HLOOKUP(C7936,'Energy Share'!$I$2:$AL$3,2,FALSE)*VLOOKUP(LEFT(D7936,6),'Energy Share'!$I$6:$J$14,2,FALSE)</f>
        <v>0</v>
      </c>
    </row>
    <row r="7937" spans="1:6" hidden="1" x14ac:dyDescent="0.3">
      <c r="A7937">
        <f>IF(IFERROR(_xlfn.NUMBERVALUE(RIGHT(D7937,2))=C7937-2000,TRUE),1,0)*_xlfn.IFNA(VLOOKUP(LEFT(RIGHT(D7937,LEN(D7937)-6),LEN(RIGHT(D7937,LEN(D7937)-6))-3),'Filter Fuel'!$A$3:$I$29,HLOOKUP(LEFT(D7937,6),'Filter Fuel'!$B$1:$I$2,2,FALSE),FALSE),1)*IF(F7937=0,0,1)</f>
        <v>0</v>
      </c>
      <c r="B7937" t="s">
        <v>2</v>
      </c>
      <c r="C7937">
        <f t="shared" si="236"/>
        <v>2046</v>
      </c>
      <c r="D7937" t="str">
        <f t="shared" si="237"/>
        <v>COMBDGELCIMP34</v>
      </c>
      <c r="E7937" t="str">
        <f>VLOOKUP(D7937,'NZ40-POPT_tech_groups'!A:B,2,FALSE)</f>
        <v>NZ40-ENE-1-COMBDG</v>
      </c>
      <c r="F7937" s="3">
        <f>_xlfn.IFNA(_xlfn.IFNA(VLOOKUP(D7937,'Energy Share'!B:D,3,FALSE),VLOOKUP(LEFT(D7937,LEN(D7937)-2),'Energy Share'!B:D,3,FALSE)),0)*HLOOKUP(C7937,'Energy Share'!$I$2:$AL$3,2,FALSE)*VLOOKUP(LEFT(D7937,6),'Energy Share'!$I$6:$J$14,2,FALSE)</f>
        <v>0</v>
      </c>
    </row>
    <row r="7938" spans="1:6" hidden="1" x14ac:dyDescent="0.3">
      <c r="A7938">
        <f>IF(IFERROR(_xlfn.NUMBERVALUE(RIGHT(D7938,2))=C7938-2000,TRUE),1,0)*_xlfn.IFNA(VLOOKUP(LEFT(RIGHT(D7938,LEN(D7938)-6),LEN(RIGHT(D7938,LEN(D7938)-6))-3),'Filter Fuel'!$A$3:$I$29,HLOOKUP(LEFT(D7938,6),'Filter Fuel'!$B$1:$I$2,2,FALSE),FALSE),1)*IF(F7938=0,0,1)</f>
        <v>0</v>
      </c>
      <c r="B7938" t="s">
        <v>2</v>
      </c>
      <c r="C7938">
        <f t="shared" si="236"/>
        <v>2046</v>
      </c>
      <c r="D7938" t="str">
        <f t="shared" si="237"/>
        <v>COMBDGELCIMP35</v>
      </c>
      <c r="E7938" t="str">
        <f>VLOOKUP(D7938,'NZ40-POPT_tech_groups'!A:B,2,FALSE)</f>
        <v>NZ40-ENE-1-COMBDG</v>
      </c>
      <c r="F7938" s="3">
        <f>_xlfn.IFNA(_xlfn.IFNA(VLOOKUP(D7938,'Energy Share'!B:D,3,FALSE),VLOOKUP(LEFT(D7938,LEN(D7938)-2),'Energy Share'!B:D,3,FALSE)),0)*HLOOKUP(C7938,'Energy Share'!$I$2:$AL$3,2,FALSE)*VLOOKUP(LEFT(D7938,6),'Energy Share'!$I$6:$J$14,2,FALSE)</f>
        <v>0</v>
      </c>
    </row>
    <row r="7939" spans="1:6" hidden="1" x14ac:dyDescent="0.3">
      <c r="A7939">
        <f>IF(IFERROR(_xlfn.NUMBERVALUE(RIGHT(D7939,2))=C7939-2000,TRUE),1,0)*_xlfn.IFNA(VLOOKUP(LEFT(RIGHT(D7939,LEN(D7939)-6),LEN(RIGHT(D7939,LEN(D7939)-6))-3),'Filter Fuel'!$A$3:$I$29,HLOOKUP(LEFT(D7939,6),'Filter Fuel'!$B$1:$I$2,2,FALSE),FALSE),1)*IF(F7939=0,0,1)</f>
        <v>0</v>
      </c>
      <c r="B7939" t="s">
        <v>2</v>
      </c>
      <c r="C7939">
        <f t="shared" si="236"/>
        <v>2046</v>
      </c>
      <c r="D7939" t="str">
        <f t="shared" si="237"/>
        <v>COMBDGELCIMP36</v>
      </c>
      <c r="E7939" t="str">
        <f>VLOOKUP(D7939,'NZ40-POPT_tech_groups'!A:B,2,FALSE)</f>
        <v>NZ40-ENE-1-COMBDG</v>
      </c>
      <c r="F7939" s="3">
        <f>_xlfn.IFNA(_xlfn.IFNA(VLOOKUP(D7939,'Energy Share'!B:D,3,FALSE),VLOOKUP(LEFT(D7939,LEN(D7939)-2),'Energy Share'!B:D,3,FALSE)),0)*HLOOKUP(C7939,'Energy Share'!$I$2:$AL$3,2,FALSE)*VLOOKUP(LEFT(D7939,6),'Energy Share'!$I$6:$J$14,2,FALSE)</f>
        <v>0</v>
      </c>
    </row>
    <row r="7940" spans="1:6" hidden="1" x14ac:dyDescent="0.3">
      <c r="A7940">
        <f>IF(IFERROR(_xlfn.NUMBERVALUE(RIGHT(D7940,2))=C7940-2000,TRUE),1,0)*_xlfn.IFNA(VLOOKUP(LEFT(RIGHT(D7940,LEN(D7940)-6),LEN(RIGHT(D7940,LEN(D7940)-6))-3),'Filter Fuel'!$A$3:$I$29,HLOOKUP(LEFT(D7940,6),'Filter Fuel'!$B$1:$I$2,2,FALSE),FALSE),1)*IF(F7940=0,0,1)</f>
        <v>0</v>
      </c>
      <c r="B7940" t="s">
        <v>2</v>
      </c>
      <c r="C7940">
        <f t="shared" si="236"/>
        <v>2046</v>
      </c>
      <c r="D7940" t="str">
        <f t="shared" si="237"/>
        <v>COMBDGELCIMP37</v>
      </c>
      <c r="E7940" t="str">
        <f>VLOOKUP(D7940,'NZ40-POPT_tech_groups'!A:B,2,FALSE)</f>
        <v>NZ40-ENE-1-COMBDG</v>
      </c>
      <c r="F7940" s="3">
        <f>_xlfn.IFNA(_xlfn.IFNA(VLOOKUP(D7940,'Energy Share'!B:D,3,FALSE),VLOOKUP(LEFT(D7940,LEN(D7940)-2),'Energy Share'!B:D,3,FALSE)),0)*HLOOKUP(C7940,'Energy Share'!$I$2:$AL$3,2,FALSE)*VLOOKUP(LEFT(D7940,6),'Energy Share'!$I$6:$J$14,2,FALSE)</f>
        <v>0</v>
      </c>
    </row>
    <row r="7941" spans="1:6" hidden="1" x14ac:dyDescent="0.3">
      <c r="A7941">
        <f>IF(IFERROR(_xlfn.NUMBERVALUE(RIGHT(D7941,2))=C7941-2000,TRUE),1,0)*_xlfn.IFNA(VLOOKUP(LEFT(RIGHT(D7941,LEN(D7941)-6),LEN(RIGHT(D7941,LEN(D7941)-6))-3),'Filter Fuel'!$A$3:$I$29,HLOOKUP(LEFT(D7941,6),'Filter Fuel'!$B$1:$I$2,2,FALSE),FALSE),1)*IF(F7941=0,0,1)</f>
        <v>0</v>
      </c>
      <c r="B7941" t="s">
        <v>2</v>
      </c>
      <c r="C7941">
        <f t="shared" si="236"/>
        <v>2046</v>
      </c>
      <c r="D7941" t="str">
        <f t="shared" si="237"/>
        <v>COMBDGELCIMP38</v>
      </c>
      <c r="E7941" t="str">
        <f>VLOOKUP(D7941,'NZ40-POPT_tech_groups'!A:B,2,FALSE)</f>
        <v>NZ40-ENE-1-COMBDG</v>
      </c>
      <c r="F7941" s="3">
        <f>_xlfn.IFNA(_xlfn.IFNA(VLOOKUP(D7941,'Energy Share'!B:D,3,FALSE),VLOOKUP(LEFT(D7941,LEN(D7941)-2),'Energy Share'!B:D,3,FALSE)),0)*HLOOKUP(C7941,'Energy Share'!$I$2:$AL$3,2,FALSE)*VLOOKUP(LEFT(D7941,6),'Energy Share'!$I$6:$J$14,2,FALSE)</f>
        <v>0</v>
      </c>
    </row>
    <row r="7942" spans="1:6" hidden="1" x14ac:dyDescent="0.3">
      <c r="A7942">
        <f>IF(IFERROR(_xlfn.NUMBERVALUE(RIGHT(D7942,2))=C7942-2000,TRUE),1,0)*_xlfn.IFNA(VLOOKUP(LEFT(RIGHT(D7942,LEN(D7942)-6),LEN(RIGHT(D7942,LEN(D7942)-6))-3),'Filter Fuel'!$A$3:$I$29,HLOOKUP(LEFT(D7942,6),'Filter Fuel'!$B$1:$I$2,2,FALSE),FALSE),1)*IF(F7942=0,0,1)</f>
        <v>0</v>
      </c>
      <c r="B7942" t="s">
        <v>2</v>
      </c>
      <c r="C7942">
        <f t="shared" si="236"/>
        <v>2046</v>
      </c>
      <c r="D7942" t="str">
        <f t="shared" si="237"/>
        <v>COMBDGELCIMP39</v>
      </c>
      <c r="E7942" t="str">
        <f>VLOOKUP(D7942,'NZ40-POPT_tech_groups'!A:B,2,FALSE)</f>
        <v>NZ40-ENE-1-COMBDG</v>
      </c>
      <c r="F7942" s="3">
        <f>_xlfn.IFNA(_xlfn.IFNA(VLOOKUP(D7942,'Energy Share'!B:D,3,FALSE),VLOOKUP(LEFT(D7942,LEN(D7942)-2),'Energy Share'!B:D,3,FALSE)),0)*HLOOKUP(C7942,'Energy Share'!$I$2:$AL$3,2,FALSE)*VLOOKUP(LEFT(D7942,6),'Energy Share'!$I$6:$J$14,2,FALSE)</f>
        <v>0</v>
      </c>
    </row>
    <row r="7943" spans="1:6" hidden="1" x14ac:dyDescent="0.3">
      <c r="A7943">
        <f>IF(IFERROR(_xlfn.NUMBERVALUE(RIGHT(D7943,2))=C7943-2000,TRUE),1,0)*_xlfn.IFNA(VLOOKUP(LEFT(RIGHT(D7943,LEN(D7943)-6),LEN(RIGHT(D7943,LEN(D7943)-6))-3),'Filter Fuel'!$A$3:$I$29,HLOOKUP(LEFT(D7943,6),'Filter Fuel'!$B$1:$I$2,2,FALSE),FALSE),1)*IF(F7943=0,0,1)</f>
        <v>0</v>
      </c>
      <c r="B7943" t="s">
        <v>2</v>
      </c>
      <c r="C7943">
        <f t="shared" si="236"/>
        <v>2046</v>
      </c>
      <c r="D7943" t="str">
        <f t="shared" si="237"/>
        <v>COMBDGELCIMP40</v>
      </c>
      <c r="E7943" t="str">
        <f>VLOOKUP(D7943,'NZ40-POPT_tech_groups'!A:B,2,FALSE)</f>
        <v>NZ40-ENE-1-COMBDG</v>
      </c>
      <c r="F7943" s="3">
        <f>_xlfn.IFNA(_xlfn.IFNA(VLOOKUP(D7943,'Energy Share'!B:D,3,FALSE),VLOOKUP(LEFT(D7943,LEN(D7943)-2),'Energy Share'!B:D,3,FALSE)),0)*HLOOKUP(C7943,'Energy Share'!$I$2:$AL$3,2,FALSE)*VLOOKUP(LEFT(D7943,6),'Energy Share'!$I$6:$J$14,2,FALSE)</f>
        <v>0</v>
      </c>
    </row>
    <row r="7944" spans="1:6" hidden="1" x14ac:dyDescent="0.3">
      <c r="A7944">
        <f>IF(IFERROR(_xlfn.NUMBERVALUE(RIGHT(D7944,2))=C7944-2000,TRUE),1,0)*_xlfn.IFNA(VLOOKUP(LEFT(RIGHT(D7944,LEN(D7944)-6),LEN(RIGHT(D7944,LEN(D7944)-6))-3),'Filter Fuel'!$A$3:$I$29,HLOOKUP(LEFT(D7944,6),'Filter Fuel'!$B$1:$I$2,2,FALSE),FALSE),1)*IF(F7944=0,0,1)</f>
        <v>0</v>
      </c>
      <c r="B7944" t="s">
        <v>2</v>
      </c>
      <c r="C7944">
        <f t="shared" si="236"/>
        <v>2046</v>
      </c>
      <c r="D7944" t="str">
        <f t="shared" si="237"/>
        <v>COMBDGELCIMP41</v>
      </c>
      <c r="E7944" t="str">
        <f>VLOOKUP(D7944,'NZ40-POPT_tech_groups'!A:B,2,FALSE)</f>
        <v>NZ40-ENE-1-COMBDG</v>
      </c>
      <c r="F7944" s="3">
        <f>_xlfn.IFNA(_xlfn.IFNA(VLOOKUP(D7944,'Energy Share'!B:D,3,FALSE),VLOOKUP(LEFT(D7944,LEN(D7944)-2),'Energy Share'!B:D,3,FALSE)),0)*HLOOKUP(C7944,'Energy Share'!$I$2:$AL$3,2,FALSE)*VLOOKUP(LEFT(D7944,6),'Energy Share'!$I$6:$J$14,2,FALSE)</f>
        <v>0</v>
      </c>
    </row>
    <row r="7945" spans="1:6" hidden="1" x14ac:dyDescent="0.3">
      <c r="A7945">
        <f>IF(IFERROR(_xlfn.NUMBERVALUE(RIGHT(D7945,2))=C7945-2000,TRUE),1,0)*_xlfn.IFNA(VLOOKUP(LEFT(RIGHT(D7945,LEN(D7945)-6),LEN(RIGHT(D7945,LEN(D7945)-6))-3),'Filter Fuel'!$A$3:$I$29,HLOOKUP(LEFT(D7945,6),'Filter Fuel'!$B$1:$I$2,2,FALSE),FALSE),1)*IF(F7945=0,0,1)</f>
        <v>0</v>
      </c>
      <c r="B7945" t="s">
        <v>2</v>
      </c>
      <c r="C7945">
        <f t="shared" si="236"/>
        <v>2046</v>
      </c>
      <c r="D7945" t="str">
        <f t="shared" si="237"/>
        <v>COMBDGELCIMP42</v>
      </c>
      <c r="E7945" t="str">
        <f>VLOOKUP(D7945,'NZ40-POPT_tech_groups'!A:B,2,FALSE)</f>
        <v>NZ40-ENE-1-COMBDG</v>
      </c>
      <c r="F7945" s="3">
        <f>_xlfn.IFNA(_xlfn.IFNA(VLOOKUP(D7945,'Energy Share'!B:D,3,FALSE),VLOOKUP(LEFT(D7945,LEN(D7945)-2),'Energy Share'!B:D,3,FALSE)),0)*HLOOKUP(C7945,'Energy Share'!$I$2:$AL$3,2,FALSE)*VLOOKUP(LEFT(D7945,6),'Energy Share'!$I$6:$J$14,2,FALSE)</f>
        <v>0</v>
      </c>
    </row>
    <row r="7946" spans="1:6" hidden="1" x14ac:dyDescent="0.3">
      <c r="A7946">
        <f>IF(IFERROR(_xlfn.NUMBERVALUE(RIGHT(D7946,2))=C7946-2000,TRUE),1,0)*_xlfn.IFNA(VLOOKUP(LEFT(RIGHT(D7946,LEN(D7946)-6),LEN(RIGHT(D7946,LEN(D7946)-6))-3),'Filter Fuel'!$A$3:$I$29,HLOOKUP(LEFT(D7946,6),'Filter Fuel'!$B$1:$I$2,2,FALSE),FALSE),1)*IF(F7946=0,0,1)</f>
        <v>0</v>
      </c>
      <c r="B7946" t="s">
        <v>2</v>
      </c>
      <c r="C7946">
        <f t="shared" si="236"/>
        <v>2046</v>
      </c>
      <c r="D7946" t="str">
        <f t="shared" si="237"/>
        <v>COMBDGELCIMP43</v>
      </c>
      <c r="E7946" t="str">
        <f>VLOOKUP(D7946,'NZ40-POPT_tech_groups'!A:B,2,FALSE)</f>
        <v>NZ40-ENE-1-COMBDG</v>
      </c>
      <c r="F7946" s="3">
        <f>_xlfn.IFNA(_xlfn.IFNA(VLOOKUP(D7946,'Energy Share'!B:D,3,FALSE),VLOOKUP(LEFT(D7946,LEN(D7946)-2),'Energy Share'!B:D,3,FALSE)),0)*HLOOKUP(C7946,'Energy Share'!$I$2:$AL$3,2,FALSE)*VLOOKUP(LEFT(D7946,6),'Energy Share'!$I$6:$J$14,2,FALSE)</f>
        <v>0</v>
      </c>
    </row>
    <row r="7947" spans="1:6" hidden="1" x14ac:dyDescent="0.3">
      <c r="A7947">
        <f>IF(IFERROR(_xlfn.NUMBERVALUE(RIGHT(D7947,2))=C7947-2000,TRUE),1,0)*_xlfn.IFNA(VLOOKUP(LEFT(RIGHT(D7947,LEN(D7947)-6),LEN(RIGHT(D7947,LEN(D7947)-6))-3),'Filter Fuel'!$A$3:$I$29,HLOOKUP(LEFT(D7947,6),'Filter Fuel'!$B$1:$I$2,2,FALSE),FALSE),1)*IF(F7947=0,0,1)</f>
        <v>0</v>
      </c>
      <c r="B7947" t="s">
        <v>2</v>
      </c>
      <c r="C7947">
        <f t="shared" si="236"/>
        <v>2046</v>
      </c>
      <c r="D7947" t="str">
        <f t="shared" si="237"/>
        <v>COMBDGELCIMP44</v>
      </c>
      <c r="E7947" t="str">
        <f>VLOOKUP(D7947,'NZ40-POPT_tech_groups'!A:B,2,FALSE)</f>
        <v>NZ40-ENE-1-COMBDG</v>
      </c>
      <c r="F7947" s="3">
        <f>_xlfn.IFNA(_xlfn.IFNA(VLOOKUP(D7947,'Energy Share'!B:D,3,FALSE),VLOOKUP(LEFT(D7947,LEN(D7947)-2),'Energy Share'!B:D,3,FALSE)),0)*HLOOKUP(C7947,'Energy Share'!$I$2:$AL$3,2,FALSE)*VLOOKUP(LEFT(D7947,6),'Energy Share'!$I$6:$J$14,2,FALSE)</f>
        <v>0</v>
      </c>
    </row>
    <row r="7948" spans="1:6" hidden="1" x14ac:dyDescent="0.3">
      <c r="A7948">
        <f>IF(IFERROR(_xlfn.NUMBERVALUE(RIGHT(D7948,2))=C7948-2000,TRUE),1,0)*_xlfn.IFNA(VLOOKUP(LEFT(RIGHT(D7948,LEN(D7948)-6),LEN(RIGHT(D7948,LEN(D7948)-6))-3),'Filter Fuel'!$A$3:$I$29,HLOOKUP(LEFT(D7948,6),'Filter Fuel'!$B$1:$I$2,2,FALSE),FALSE),1)*IF(F7948=0,0,1)</f>
        <v>0</v>
      </c>
      <c r="B7948" t="s">
        <v>2</v>
      </c>
      <c r="C7948">
        <f t="shared" si="236"/>
        <v>2046</v>
      </c>
      <c r="D7948" t="str">
        <f t="shared" si="237"/>
        <v>COMBDGELCIMP45</v>
      </c>
      <c r="E7948" t="str">
        <f>VLOOKUP(D7948,'NZ40-POPT_tech_groups'!A:B,2,FALSE)</f>
        <v>NZ40-ENE-1-COMBDG</v>
      </c>
      <c r="F7948" s="3">
        <f>_xlfn.IFNA(_xlfn.IFNA(VLOOKUP(D7948,'Energy Share'!B:D,3,FALSE),VLOOKUP(LEFT(D7948,LEN(D7948)-2),'Energy Share'!B:D,3,FALSE)),0)*HLOOKUP(C7948,'Energy Share'!$I$2:$AL$3,2,FALSE)*VLOOKUP(LEFT(D7948,6),'Energy Share'!$I$6:$J$14,2,FALSE)</f>
        <v>0</v>
      </c>
    </row>
    <row r="7949" spans="1:6" hidden="1" x14ac:dyDescent="0.3">
      <c r="A7949">
        <f>IF(IFERROR(_xlfn.NUMBERVALUE(RIGHT(D7949,2))=C7949-2000,TRUE),1,0)*_xlfn.IFNA(VLOOKUP(LEFT(RIGHT(D7949,LEN(D7949)-6),LEN(RIGHT(D7949,LEN(D7949)-6))-3),'Filter Fuel'!$A$3:$I$29,HLOOKUP(LEFT(D7949,6),'Filter Fuel'!$B$1:$I$2,2,FALSE),FALSE),1)*IF(F7949=0,0,1)</f>
        <v>0</v>
      </c>
      <c r="B7949" t="s">
        <v>2</v>
      </c>
      <c r="C7949">
        <f t="shared" si="236"/>
        <v>2046</v>
      </c>
      <c r="D7949" t="str">
        <f t="shared" si="237"/>
        <v>COMBDGELCIMP46</v>
      </c>
      <c r="E7949" t="str">
        <f>VLOOKUP(D7949,'NZ40-POPT_tech_groups'!A:B,2,FALSE)</f>
        <v>NZ40-ENE-1-COMBDG</v>
      </c>
      <c r="F7949" s="3">
        <f>_xlfn.IFNA(_xlfn.IFNA(VLOOKUP(D7949,'Energy Share'!B:D,3,FALSE),VLOOKUP(LEFT(D7949,LEN(D7949)-2),'Energy Share'!B:D,3,FALSE)),0)*HLOOKUP(C7949,'Energy Share'!$I$2:$AL$3,2,FALSE)*VLOOKUP(LEFT(D7949,6),'Energy Share'!$I$6:$J$14,2,FALSE)</f>
        <v>0</v>
      </c>
    </row>
    <row r="7950" spans="1:6" hidden="1" x14ac:dyDescent="0.3">
      <c r="A7950">
        <f>IF(IFERROR(_xlfn.NUMBERVALUE(RIGHT(D7950,2))=C7950-2000,TRUE),1,0)*_xlfn.IFNA(VLOOKUP(LEFT(RIGHT(D7950,LEN(D7950)-6),LEN(RIGHT(D7950,LEN(D7950)-6))-3),'Filter Fuel'!$A$3:$I$29,HLOOKUP(LEFT(D7950,6),'Filter Fuel'!$B$1:$I$2,2,FALSE),FALSE),1)*IF(F7950=0,0,1)</f>
        <v>0</v>
      </c>
      <c r="B7950" t="s">
        <v>2</v>
      </c>
      <c r="C7950">
        <f t="shared" si="236"/>
        <v>2046</v>
      </c>
      <c r="D7950" t="str">
        <f t="shared" si="237"/>
        <v>COMBDGELCIMP47</v>
      </c>
      <c r="E7950" t="str">
        <f>VLOOKUP(D7950,'NZ40-POPT_tech_groups'!A:B,2,FALSE)</f>
        <v>NZ40-ENE-1-COMBDG</v>
      </c>
      <c r="F7950" s="3">
        <f>_xlfn.IFNA(_xlfn.IFNA(VLOOKUP(D7950,'Energy Share'!B:D,3,FALSE),VLOOKUP(LEFT(D7950,LEN(D7950)-2),'Energy Share'!B:D,3,FALSE)),0)*HLOOKUP(C7950,'Energy Share'!$I$2:$AL$3,2,FALSE)*VLOOKUP(LEFT(D7950,6),'Energy Share'!$I$6:$J$14,2,FALSE)</f>
        <v>0</v>
      </c>
    </row>
    <row r="7951" spans="1:6" hidden="1" x14ac:dyDescent="0.3">
      <c r="A7951">
        <f>IF(IFERROR(_xlfn.NUMBERVALUE(RIGHT(D7951,2))=C7951-2000,TRUE),1,0)*_xlfn.IFNA(VLOOKUP(LEFT(RIGHT(D7951,LEN(D7951)-6),LEN(RIGHT(D7951,LEN(D7951)-6))-3),'Filter Fuel'!$A$3:$I$29,HLOOKUP(LEFT(D7951,6),'Filter Fuel'!$B$1:$I$2,2,FALSE),FALSE),1)*IF(F7951=0,0,1)</f>
        <v>0</v>
      </c>
      <c r="B7951" t="s">
        <v>2</v>
      </c>
      <c r="C7951">
        <f t="shared" si="236"/>
        <v>2046</v>
      </c>
      <c r="D7951" t="str">
        <f t="shared" si="237"/>
        <v>COMBDGELCIMP48</v>
      </c>
      <c r="E7951" t="str">
        <f>VLOOKUP(D7951,'NZ40-POPT_tech_groups'!A:B,2,FALSE)</f>
        <v>NZ40-ENE-1-COMBDG</v>
      </c>
      <c r="F7951" s="3">
        <f>_xlfn.IFNA(_xlfn.IFNA(VLOOKUP(D7951,'Energy Share'!B:D,3,FALSE),VLOOKUP(LEFT(D7951,LEN(D7951)-2),'Energy Share'!B:D,3,FALSE)),0)*HLOOKUP(C7951,'Energy Share'!$I$2:$AL$3,2,FALSE)*VLOOKUP(LEFT(D7951,6),'Energy Share'!$I$6:$J$14,2,FALSE)</f>
        <v>0</v>
      </c>
    </row>
    <row r="7952" spans="1:6" hidden="1" x14ac:dyDescent="0.3">
      <c r="A7952">
        <f>IF(IFERROR(_xlfn.NUMBERVALUE(RIGHT(D7952,2))=C7952-2000,TRUE),1,0)*_xlfn.IFNA(VLOOKUP(LEFT(RIGHT(D7952,LEN(D7952)-6),LEN(RIGHT(D7952,LEN(D7952)-6))-3),'Filter Fuel'!$A$3:$I$29,HLOOKUP(LEFT(D7952,6),'Filter Fuel'!$B$1:$I$2,2,FALSE),FALSE),1)*IF(F7952=0,0,1)</f>
        <v>0</v>
      </c>
      <c r="B7952" t="s">
        <v>2</v>
      </c>
      <c r="C7952">
        <f t="shared" si="236"/>
        <v>2046</v>
      </c>
      <c r="D7952" t="str">
        <f t="shared" si="237"/>
        <v>COMBDGELCIMP49</v>
      </c>
      <c r="E7952" t="str">
        <f>VLOOKUP(D7952,'NZ40-POPT_tech_groups'!A:B,2,FALSE)</f>
        <v>NZ40-ENE-1-COMBDG</v>
      </c>
      <c r="F7952" s="3">
        <f>_xlfn.IFNA(_xlfn.IFNA(VLOOKUP(D7952,'Energy Share'!B:D,3,FALSE),VLOOKUP(LEFT(D7952,LEN(D7952)-2),'Energy Share'!B:D,3,FALSE)),0)*HLOOKUP(C7952,'Energy Share'!$I$2:$AL$3,2,FALSE)*VLOOKUP(LEFT(D7952,6),'Energy Share'!$I$6:$J$14,2,FALSE)</f>
        <v>0</v>
      </c>
    </row>
    <row r="7953" spans="1:6" hidden="1" x14ac:dyDescent="0.3">
      <c r="A7953">
        <f>IF(IFERROR(_xlfn.NUMBERVALUE(RIGHT(D7953,2))=C7953-2000,TRUE),1,0)*_xlfn.IFNA(VLOOKUP(LEFT(RIGHT(D7953,LEN(D7953)-6),LEN(RIGHT(D7953,LEN(D7953)-6))-3),'Filter Fuel'!$A$3:$I$29,HLOOKUP(LEFT(D7953,6),'Filter Fuel'!$B$1:$I$2,2,FALSE),FALSE),1)*IF(F7953=0,0,1)</f>
        <v>0</v>
      </c>
      <c r="B7953" t="s">
        <v>2</v>
      </c>
      <c r="C7953">
        <f t="shared" si="236"/>
        <v>2046</v>
      </c>
      <c r="D7953" t="str">
        <f t="shared" si="237"/>
        <v>COMBDGELCIMP50</v>
      </c>
      <c r="E7953" t="str">
        <f>VLOOKUP(D7953,'NZ40-POPT_tech_groups'!A:B,2,FALSE)</f>
        <v>NZ40-ENE-1-COMBDG</v>
      </c>
      <c r="F7953" s="3">
        <f>_xlfn.IFNA(_xlfn.IFNA(VLOOKUP(D7953,'Energy Share'!B:D,3,FALSE),VLOOKUP(LEFT(D7953,LEN(D7953)-2),'Energy Share'!B:D,3,FALSE)),0)*HLOOKUP(C7953,'Energy Share'!$I$2:$AL$3,2,FALSE)*VLOOKUP(LEFT(D7953,6),'Energy Share'!$I$6:$J$14,2,FALSE)</f>
        <v>0</v>
      </c>
    </row>
    <row r="7954" spans="1:6" hidden="1" x14ac:dyDescent="0.3">
      <c r="A7954">
        <f>IF(IFERROR(_xlfn.NUMBERVALUE(RIGHT(D7954,2))=C7954-2000,TRUE),1,0)*_xlfn.IFNA(VLOOKUP(LEFT(RIGHT(D7954,LEN(D7954)-6),LEN(RIGHT(D7954,LEN(D7954)-6))-3),'Filter Fuel'!$A$3:$I$29,HLOOKUP(LEFT(D7954,6),'Filter Fuel'!$B$1:$I$2,2,FALSE),FALSE),1)*IF(F7954=0,0,1)</f>
        <v>0</v>
      </c>
      <c r="B7954" t="s">
        <v>2</v>
      </c>
      <c r="C7954">
        <f t="shared" si="236"/>
        <v>2046</v>
      </c>
      <c r="D7954" t="str">
        <f t="shared" si="237"/>
        <v>FRETRAELCIMP16</v>
      </c>
      <c r="E7954" t="str">
        <f>VLOOKUP(D7954,'NZ40-POPT_tech_groups'!A:B,2,FALSE)</f>
        <v>NZ40-ENE-1-FRETRA</v>
      </c>
      <c r="F7954" s="3">
        <f>_xlfn.IFNA(_xlfn.IFNA(VLOOKUP(D7954,'Energy Share'!B:D,3,FALSE),VLOOKUP(LEFT(D7954,LEN(D7954)-2),'Energy Share'!B:D,3,FALSE)),0)*HLOOKUP(C7954,'Energy Share'!$I$2:$AL$3,2,FALSE)*VLOOKUP(LEFT(D7954,6),'Energy Share'!$I$6:$J$14,2,FALSE)</f>
        <v>0</v>
      </c>
    </row>
    <row r="7955" spans="1:6" hidden="1" x14ac:dyDescent="0.3">
      <c r="A7955">
        <f>IF(IFERROR(_xlfn.NUMBERVALUE(RIGHT(D7955,2))=C7955-2000,TRUE),1,0)*_xlfn.IFNA(VLOOKUP(LEFT(RIGHT(D7955,LEN(D7955)-6),LEN(RIGHT(D7955,LEN(D7955)-6))-3),'Filter Fuel'!$A$3:$I$29,HLOOKUP(LEFT(D7955,6),'Filter Fuel'!$B$1:$I$2,2,FALSE),FALSE),1)*IF(F7955=0,0,1)</f>
        <v>0</v>
      </c>
      <c r="B7955" t="s">
        <v>2</v>
      </c>
      <c r="C7955">
        <f t="shared" si="236"/>
        <v>2046</v>
      </c>
      <c r="D7955" t="str">
        <f t="shared" si="237"/>
        <v>FRETRAELCIMP17</v>
      </c>
      <c r="E7955" t="str">
        <f>VLOOKUP(D7955,'NZ40-POPT_tech_groups'!A:B,2,FALSE)</f>
        <v>NZ40-ENE-1-FRETRA</v>
      </c>
      <c r="F7955" s="3">
        <f>_xlfn.IFNA(_xlfn.IFNA(VLOOKUP(D7955,'Energy Share'!B:D,3,FALSE),VLOOKUP(LEFT(D7955,LEN(D7955)-2),'Energy Share'!B:D,3,FALSE)),0)*HLOOKUP(C7955,'Energy Share'!$I$2:$AL$3,2,FALSE)*VLOOKUP(LEFT(D7955,6),'Energy Share'!$I$6:$J$14,2,FALSE)</f>
        <v>0</v>
      </c>
    </row>
    <row r="7956" spans="1:6" hidden="1" x14ac:dyDescent="0.3">
      <c r="A7956">
        <f>IF(IFERROR(_xlfn.NUMBERVALUE(RIGHT(D7956,2))=C7956-2000,TRUE),1,0)*_xlfn.IFNA(VLOOKUP(LEFT(RIGHT(D7956,LEN(D7956)-6),LEN(RIGHT(D7956,LEN(D7956)-6))-3),'Filter Fuel'!$A$3:$I$29,HLOOKUP(LEFT(D7956,6),'Filter Fuel'!$B$1:$I$2,2,FALSE),FALSE),1)*IF(F7956=0,0,1)</f>
        <v>0</v>
      </c>
      <c r="B7956" t="s">
        <v>2</v>
      </c>
      <c r="C7956">
        <f t="shared" si="236"/>
        <v>2046</v>
      </c>
      <c r="D7956" t="str">
        <f t="shared" si="237"/>
        <v>FRETRAELCIMP18</v>
      </c>
      <c r="E7956" t="str">
        <f>VLOOKUP(D7956,'NZ40-POPT_tech_groups'!A:B,2,FALSE)</f>
        <v>NZ40-ENE-1-FRETRA</v>
      </c>
      <c r="F7956" s="3">
        <f>_xlfn.IFNA(_xlfn.IFNA(VLOOKUP(D7956,'Energy Share'!B:D,3,FALSE),VLOOKUP(LEFT(D7956,LEN(D7956)-2),'Energy Share'!B:D,3,FALSE)),0)*HLOOKUP(C7956,'Energy Share'!$I$2:$AL$3,2,FALSE)*VLOOKUP(LEFT(D7956,6),'Energy Share'!$I$6:$J$14,2,FALSE)</f>
        <v>0</v>
      </c>
    </row>
    <row r="7957" spans="1:6" hidden="1" x14ac:dyDescent="0.3">
      <c r="A7957">
        <f>IF(IFERROR(_xlfn.NUMBERVALUE(RIGHT(D7957,2))=C7957-2000,TRUE),1,0)*_xlfn.IFNA(VLOOKUP(LEFT(RIGHT(D7957,LEN(D7957)-6),LEN(RIGHT(D7957,LEN(D7957)-6))-3),'Filter Fuel'!$A$3:$I$29,HLOOKUP(LEFT(D7957,6),'Filter Fuel'!$B$1:$I$2,2,FALSE),FALSE),1)*IF(F7957=0,0,1)</f>
        <v>0</v>
      </c>
      <c r="B7957" t="s">
        <v>2</v>
      </c>
      <c r="C7957">
        <f t="shared" si="236"/>
        <v>2046</v>
      </c>
      <c r="D7957" t="str">
        <f t="shared" si="237"/>
        <v>FRETRAELCIMP19</v>
      </c>
      <c r="E7957" t="str">
        <f>VLOOKUP(D7957,'NZ40-POPT_tech_groups'!A:B,2,FALSE)</f>
        <v>NZ40-ENE-1-FRETRA</v>
      </c>
      <c r="F7957" s="3">
        <f>_xlfn.IFNA(_xlfn.IFNA(VLOOKUP(D7957,'Energy Share'!B:D,3,FALSE),VLOOKUP(LEFT(D7957,LEN(D7957)-2),'Energy Share'!B:D,3,FALSE)),0)*HLOOKUP(C7957,'Energy Share'!$I$2:$AL$3,2,FALSE)*VLOOKUP(LEFT(D7957,6),'Energy Share'!$I$6:$J$14,2,FALSE)</f>
        <v>0</v>
      </c>
    </row>
    <row r="7958" spans="1:6" hidden="1" x14ac:dyDescent="0.3">
      <c r="A7958">
        <f>IF(IFERROR(_xlfn.NUMBERVALUE(RIGHT(D7958,2))=C7958-2000,TRUE),1,0)*_xlfn.IFNA(VLOOKUP(LEFT(RIGHT(D7958,LEN(D7958)-6),LEN(RIGHT(D7958,LEN(D7958)-6))-3),'Filter Fuel'!$A$3:$I$29,HLOOKUP(LEFT(D7958,6),'Filter Fuel'!$B$1:$I$2,2,FALSE),FALSE),1)*IF(F7958=0,0,1)</f>
        <v>0</v>
      </c>
      <c r="B7958" t="s">
        <v>2</v>
      </c>
      <c r="C7958">
        <f t="shared" si="236"/>
        <v>2046</v>
      </c>
      <c r="D7958" t="str">
        <f t="shared" si="237"/>
        <v>FRETRAELCIMP20</v>
      </c>
      <c r="E7958" t="str">
        <f>VLOOKUP(D7958,'NZ40-POPT_tech_groups'!A:B,2,FALSE)</f>
        <v>NZ40-ENE-1-FRETRA</v>
      </c>
      <c r="F7958" s="3">
        <f>_xlfn.IFNA(_xlfn.IFNA(VLOOKUP(D7958,'Energy Share'!B:D,3,FALSE),VLOOKUP(LEFT(D7958,LEN(D7958)-2),'Energy Share'!B:D,3,FALSE)),0)*HLOOKUP(C7958,'Energy Share'!$I$2:$AL$3,2,FALSE)*VLOOKUP(LEFT(D7958,6),'Energy Share'!$I$6:$J$14,2,FALSE)</f>
        <v>0</v>
      </c>
    </row>
    <row r="7959" spans="1:6" hidden="1" x14ac:dyDescent="0.3">
      <c r="A7959">
        <f>IF(IFERROR(_xlfn.NUMBERVALUE(RIGHT(D7959,2))=C7959-2000,TRUE),1,0)*_xlfn.IFNA(VLOOKUP(LEFT(RIGHT(D7959,LEN(D7959)-6),LEN(RIGHT(D7959,LEN(D7959)-6))-3),'Filter Fuel'!$A$3:$I$29,HLOOKUP(LEFT(D7959,6),'Filter Fuel'!$B$1:$I$2,2,FALSE),FALSE),1)*IF(F7959=0,0,1)</f>
        <v>0</v>
      </c>
      <c r="B7959" t="s">
        <v>2</v>
      </c>
      <c r="C7959">
        <f t="shared" si="236"/>
        <v>2046</v>
      </c>
      <c r="D7959" t="str">
        <f t="shared" si="237"/>
        <v>FRETRAELCIMP21</v>
      </c>
      <c r="E7959" t="str">
        <f>VLOOKUP(D7959,'NZ40-POPT_tech_groups'!A:B,2,FALSE)</f>
        <v>NZ40-ENE-1-FRETRA</v>
      </c>
      <c r="F7959" s="3">
        <f>_xlfn.IFNA(_xlfn.IFNA(VLOOKUP(D7959,'Energy Share'!B:D,3,FALSE),VLOOKUP(LEFT(D7959,LEN(D7959)-2),'Energy Share'!B:D,3,FALSE)),0)*HLOOKUP(C7959,'Energy Share'!$I$2:$AL$3,2,FALSE)*VLOOKUP(LEFT(D7959,6),'Energy Share'!$I$6:$J$14,2,FALSE)</f>
        <v>0</v>
      </c>
    </row>
    <row r="7960" spans="1:6" hidden="1" x14ac:dyDescent="0.3">
      <c r="A7960">
        <f>IF(IFERROR(_xlfn.NUMBERVALUE(RIGHT(D7960,2))=C7960-2000,TRUE),1,0)*_xlfn.IFNA(VLOOKUP(LEFT(RIGHT(D7960,LEN(D7960)-6),LEN(RIGHT(D7960,LEN(D7960)-6))-3),'Filter Fuel'!$A$3:$I$29,HLOOKUP(LEFT(D7960,6),'Filter Fuel'!$B$1:$I$2,2,FALSE),FALSE),1)*IF(F7960=0,0,1)</f>
        <v>0</v>
      </c>
      <c r="B7960" t="s">
        <v>2</v>
      </c>
      <c r="C7960">
        <f t="shared" si="236"/>
        <v>2046</v>
      </c>
      <c r="D7960" t="str">
        <f t="shared" si="237"/>
        <v>FRETRAELCIMP22</v>
      </c>
      <c r="E7960" t="str">
        <f>VLOOKUP(D7960,'NZ40-POPT_tech_groups'!A:B,2,FALSE)</f>
        <v>NZ40-ENE-1-FRETRA</v>
      </c>
      <c r="F7960" s="3">
        <f>_xlfn.IFNA(_xlfn.IFNA(VLOOKUP(D7960,'Energy Share'!B:D,3,FALSE),VLOOKUP(LEFT(D7960,LEN(D7960)-2),'Energy Share'!B:D,3,FALSE)),0)*HLOOKUP(C7960,'Energy Share'!$I$2:$AL$3,2,FALSE)*VLOOKUP(LEFT(D7960,6),'Energy Share'!$I$6:$J$14,2,FALSE)</f>
        <v>0</v>
      </c>
    </row>
    <row r="7961" spans="1:6" hidden="1" x14ac:dyDescent="0.3">
      <c r="A7961">
        <f>IF(IFERROR(_xlfn.NUMBERVALUE(RIGHT(D7961,2))=C7961-2000,TRUE),1,0)*_xlfn.IFNA(VLOOKUP(LEFT(RIGHT(D7961,LEN(D7961)-6),LEN(RIGHT(D7961,LEN(D7961)-6))-3),'Filter Fuel'!$A$3:$I$29,HLOOKUP(LEFT(D7961,6),'Filter Fuel'!$B$1:$I$2,2,FALSE),FALSE),1)*IF(F7961=0,0,1)</f>
        <v>0</v>
      </c>
      <c r="B7961" t="s">
        <v>2</v>
      </c>
      <c r="C7961">
        <f t="shared" ref="C7961:C8024" si="238">C7618+1</f>
        <v>2046</v>
      </c>
      <c r="D7961" t="str">
        <f t="shared" ref="D7961:D8024" si="239">D7618</f>
        <v>FRETRAELCIMP23</v>
      </c>
      <c r="E7961" t="str">
        <f>VLOOKUP(D7961,'NZ40-POPT_tech_groups'!A:B,2,FALSE)</f>
        <v>NZ40-ENE-1-FRETRA</v>
      </c>
      <c r="F7961" s="3">
        <f>_xlfn.IFNA(_xlfn.IFNA(VLOOKUP(D7961,'Energy Share'!B:D,3,FALSE),VLOOKUP(LEFT(D7961,LEN(D7961)-2),'Energy Share'!B:D,3,FALSE)),0)*HLOOKUP(C7961,'Energy Share'!$I$2:$AL$3,2,FALSE)*VLOOKUP(LEFT(D7961,6),'Energy Share'!$I$6:$J$14,2,FALSE)</f>
        <v>0</v>
      </c>
    </row>
    <row r="7962" spans="1:6" hidden="1" x14ac:dyDescent="0.3">
      <c r="A7962">
        <f>IF(IFERROR(_xlfn.NUMBERVALUE(RIGHT(D7962,2))=C7962-2000,TRUE),1,0)*_xlfn.IFNA(VLOOKUP(LEFT(RIGHT(D7962,LEN(D7962)-6),LEN(RIGHT(D7962,LEN(D7962)-6))-3),'Filter Fuel'!$A$3:$I$29,HLOOKUP(LEFT(D7962,6),'Filter Fuel'!$B$1:$I$2,2,FALSE),FALSE),1)*IF(F7962=0,0,1)</f>
        <v>0</v>
      </c>
      <c r="B7962" t="s">
        <v>2</v>
      </c>
      <c r="C7962">
        <f t="shared" si="238"/>
        <v>2046</v>
      </c>
      <c r="D7962" t="str">
        <f t="shared" si="239"/>
        <v>FRETRAELCIMP24</v>
      </c>
      <c r="E7962" t="str">
        <f>VLOOKUP(D7962,'NZ40-POPT_tech_groups'!A:B,2,FALSE)</f>
        <v>NZ40-ENE-1-FRETRA</v>
      </c>
      <c r="F7962" s="3">
        <f>_xlfn.IFNA(_xlfn.IFNA(VLOOKUP(D7962,'Energy Share'!B:D,3,FALSE),VLOOKUP(LEFT(D7962,LEN(D7962)-2),'Energy Share'!B:D,3,FALSE)),0)*HLOOKUP(C7962,'Energy Share'!$I$2:$AL$3,2,FALSE)*VLOOKUP(LEFT(D7962,6),'Energy Share'!$I$6:$J$14,2,FALSE)</f>
        <v>0</v>
      </c>
    </row>
    <row r="7963" spans="1:6" hidden="1" x14ac:dyDescent="0.3">
      <c r="A7963">
        <f>IF(IFERROR(_xlfn.NUMBERVALUE(RIGHT(D7963,2))=C7963-2000,TRUE),1,0)*_xlfn.IFNA(VLOOKUP(LEFT(RIGHT(D7963,LEN(D7963)-6),LEN(RIGHT(D7963,LEN(D7963)-6))-3),'Filter Fuel'!$A$3:$I$29,HLOOKUP(LEFT(D7963,6),'Filter Fuel'!$B$1:$I$2,2,FALSE),FALSE),1)*IF(F7963=0,0,1)</f>
        <v>0</v>
      </c>
      <c r="B7963" t="s">
        <v>2</v>
      </c>
      <c r="C7963">
        <f t="shared" si="238"/>
        <v>2046</v>
      </c>
      <c r="D7963" t="str">
        <f t="shared" si="239"/>
        <v>FRETRAELCIMP25</v>
      </c>
      <c r="E7963" t="str">
        <f>VLOOKUP(D7963,'NZ40-POPT_tech_groups'!A:B,2,FALSE)</f>
        <v>NZ40-ENE-1-FRETRA</v>
      </c>
      <c r="F7963" s="3">
        <f>_xlfn.IFNA(_xlfn.IFNA(VLOOKUP(D7963,'Energy Share'!B:D,3,FALSE),VLOOKUP(LEFT(D7963,LEN(D7963)-2),'Energy Share'!B:D,3,FALSE)),0)*HLOOKUP(C7963,'Energy Share'!$I$2:$AL$3,2,FALSE)*VLOOKUP(LEFT(D7963,6),'Energy Share'!$I$6:$J$14,2,FALSE)</f>
        <v>0</v>
      </c>
    </row>
    <row r="7964" spans="1:6" hidden="1" x14ac:dyDescent="0.3">
      <c r="A7964">
        <f>IF(IFERROR(_xlfn.NUMBERVALUE(RIGHT(D7964,2))=C7964-2000,TRUE),1,0)*_xlfn.IFNA(VLOOKUP(LEFT(RIGHT(D7964,LEN(D7964)-6),LEN(RIGHT(D7964,LEN(D7964)-6))-3),'Filter Fuel'!$A$3:$I$29,HLOOKUP(LEFT(D7964,6),'Filter Fuel'!$B$1:$I$2,2,FALSE),FALSE),1)*IF(F7964=0,0,1)</f>
        <v>0</v>
      </c>
      <c r="B7964" t="s">
        <v>2</v>
      </c>
      <c r="C7964">
        <f t="shared" si="238"/>
        <v>2046</v>
      </c>
      <c r="D7964" t="str">
        <f t="shared" si="239"/>
        <v>FRETRAELCIMP26</v>
      </c>
      <c r="E7964" t="str">
        <f>VLOOKUP(D7964,'NZ40-POPT_tech_groups'!A:B,2,FALSE)</f>
        <v>NZ40-ENE-1-FRETRA</v>
      </c>
      <c r="F7964" s="3">
        <f>_xlfn.IFNA(_xlfn.IFNA(VLOOKUP(D7964,'Energy Share'!B:D,3,FALSE),VLOOKUP(LEFT(D7964,LEN(D7964)-2),'Energy Share'!B:D,3,FALSE)),0)*HLOOKUP(C7964,'Energy Share'!$I$2:$AL$3,2,FALSE)*VLOOKUP(LEFT(D7964,6),'Energy Share'!$I$6:$J$14,2,FALSE)</f>
        <v>0</v>
      </c>
    </row>
    <row r="7965" spans="1:6" hidden="1" x14ac:dyDescent="0.3">
      <c r="A7965">
        <f>IF(IFERROR(_xlfn.NUMBERVALUE(RIGHT(D7965,2))=C7965-2000,TRUE),1,0)*_xlfn.IFNA(VLOOKUP(LEFT(RIGHT(D7965,LEN(D7965)-6),LEN(RIGHT(D7965,LEN(D7965)-6))-3),'Filter Fuel'!$A$3:$I$29,HLOOKUP(LEFT(D7965,6),'Filter Fuel'!$B$1:$I$2,2,FALSE),FALSE),1)*IF(F7965=0,0,1)</f>
        <v>0</v>
      </c>
      <c r="B7965" t="s">
        <v>2</v>
      </c>
      <c r="C7965">
        <f t="shared" si="238"/>
        <v>2046</v>
      </c>
      <c r="D7965" t="str">
        <f t="shared" si="239"/>
        <v>FRETRAELCIMP27</v>
      </c>
      <c r="E7965" t="str">
        <f>VLOOKUP(D7965,'NZ40-POPT_tech_groups'!A:B,2,FALSE)</f>
        <v>NZ40-ENE-1-FRETRA</v>
      </c>
      <c r="F7965" s="3">
        <f>_xlfn.IFNA(_xlfn.IFNA(VLOOKUP(D7965,'Energy Share'!B:D,3,FALSE),VLOOKUP(LEFT(D7965,LEN(D7965)-2),'Energy Share'!B:D,3,FALSE)),0)*HLOOKUP(C7965,'Energy Share'!$I$2:$AL$3,2,FALSE)*VLOOKUP(LEFT(D7965,6),'Energy Share'!$I$6:$J$14,2,FALSE)</f>
        <v>0</v>
      </c>
    </row>
    <row r="7966" spans="1:6" hidden="1" x14ac:dyDescent="0.3">
      <c r="A7966">
        <f>IF(IFERROR(_xlfn.NUMBERVALUE(RIGHT(D7966,2))=C7966-2000,TRUE),1,0)*_xlfn.IFNA(VLOOKUP(LEFT(RIGHT(D7966,LEN(D7966)-6),LEN(RIGHT(D7966,LEN(D7966)-6))-3),'Filter Fuel'!$A$3:$I$29,HLOOKUP(LEFT(D7966,6),'Filter Fuel'!$B$1:$I$2,2,FALSE),FALSE),1)*IF(F7966=0,0,1)</f>
        <v>0</v>
      </c>
      <c r="B7966" t="s">
        <v>2</v>
      </c>
      <c r="C7966">
        <f t="shared" si="238"/>
        <v>2046</v>
      </c>
      <c r="D7966" t="str">
        <f t="shared" si="239"/>
        <v>FRETRAELCIMP28</v>
      </c>
      <c r="E7966" t="str">
        <f>VLOOKUP(D7966,'NZ40-POPT_tech_groups'!A:B,2,FALSE)</f>
        <v>NZ40-ENE-1-FRETRA</v>
      </c>
      <c r="F7966" s="3">
        <f>_xlfn.IFNA(_xlfn.IFNA(VLOOKUP(D7966,'Energy Share'!B:D,3,FALSE),VLOOKUP(LEFT(D7966,LEN(D7966)-2),'Energy Share'!B:D,3,FALSE)),0)*HLOOKUP(C7966,'Energy Share'!$I$2:$AL$3,2,FALSE)*VLOOKUP(LEFT(D7966,6),'Energy Share'!$I$6:$J$14,2,FALSE)</f>
        <v>0</v>
      </c>
    </row>
    <row r="7967" spans="1:6" hidden="1" x14ac:dyDescent="0.3">
      <c r="A7967">
        <f>IF(IFERROR(_xlfn.NUMBERVALUE(RIGHT(D7967,2))=C7967-2000,TRUE),1,0)*_xlfn.IFNA(VLOOKUP(LEFT(RIGHT(D7967,LEN(D7967)-6),LEN(RIGHT(D7967,LEN(D7967)-6))-3),'Filter Fuel'!$A$3:$I$29,HLOOKUP(LEFT(D7967,6),'Filter Fuel'!$B$1:$I$2,2,FALSE),FALSE),1)*IF(F7967=0,0,1)</f>
        <v>0</v>
      </c>
      <c r="B7967" t="s">
        <v>2</v>
      </c>
      <c r="C7967">
        <f t="shared" si="238"/>
        <v>2046</v>
      </c>
      <c r="D7967" t="str">
        <f t="shared" si="239"/>
        <v>FRETRAELCIMP29</v>
      </c>
      <c r="E7967" t="str">
        <f>VLOOKUP(D7967,'NZ40-POPT_tech_groups'!A:B,2,FALSE)</f>
        <v>NZ40-ENE-1-FRETRA</v>
      </c>
      <c r="F7967" s="3">
        <f>_xlfn.IFNA(_xlfn.IFNA(VLOOKUP(D7967,'Energy Share'!B:D,3,FALSE),VLOOKUP(LEFT(D7967,LEN(D7967)-2),'Energy Share'!B:D,3,FALSE)),0)*HLOOKUP(C7967,'Energy Share'!$I$2:$AL$3,2,FALSE)*VLOOKUP(LEFT(D7967,6),'Energy Share'!$I$6:$J$14,2,FALSE)</f>
        <v>0</v>
      </c>
    </row>
    <row r="7968" spans="1:6" hidden="1" x14ac:dyDescent="0.3">
      <c r="A7968">
        <f>IF(IFERROR(_xlfn.NUMBERVALUE(RIGHT(D7968,2))=C7968-2000,TRUE),1,0)*_xlfn.IFNA(VLOOKUP(LEFT(RIGHT(D7968,LEN(D7968)-6),LEN(RIGHT(D7968,LEN(D7968)-6))-3),'Filter Fuel'!$A$3:$I$29,HLOOKUP(LEFT(D7968,6),'Filter Fuel'!$B$1:$I$2,2,FALSE),FALSE),1)*IF(F7968=0,0,1)</f>
        <v>0</v>
      </c>
      <c r="B7968" t="s">
        <v>2</v>
      </c>
      <c r="C7968">
        <f t="shared" si="238"/>
        <v>2046</v>
      </c>
      <c r="D7968" t="str">
        <f t="shared" si="239"/>
        <v>FRETRAELCIMP30</v>
      </c>
      <c r="E7968" t="str">
        <f>VLOOKUP(D7968,'NZ40-POPT_tech_groups'!A:B,2,FALSE)</f>
        <v>NZ40-ENE-1-FRETRA</v>
      </c>
      <c r="F7968" s="3">
        <f>_xlfn.IFNA(_xlfn.IFNA(VLOOKUP(D7968,'Energy Share'!B:D,3,FALSE),VLOOKUP(LEFT(D7968,LEN(D7968)-2),'Energy Share'!B:D,3,FALSE)),0)*HLOOKUP(C7968,'Energy Share'!$I$2:$AL$3,2,FALSE)*VLOOKUP(LEFT(D7968,6),'Energy Share'!$I$6:$J$14,2,FALSE)</f>
        <v>0</v>
      </c>
    </row>
    <row r="7969" spans="1:6" hidden="1" x14ac:dyDescent="0.3">
      <c r="A7969">
        <f>IF(IFERROR(_xlfn.NUMBERVALUE(RIGHT(D7969,2))=C7969-2000,TRUE),1,0)*_xlfn.IFNA(VLOOKUP(LEFT(RIGHT(D7969,LEN(D7969)-6),LEN(RIGHT(D7969,LEN(D7969)-6))-3),'Filter Fuel'!$A$3:$I$29,HLOOKUP(LEFT(D7969,6),'Filter Fuel'!$B$1:$I$2,2,FALSE),FALSE),1)*IF(F7969=0,0,1)</f>
        <v>0</v>
      </c>
      <c r="B7969" t="s">
        <v>2</v>
      </c>
      <c r="C7969">
        <f t="shared" si="238"/>
        <v>2046</v>
      </c>
      <c r="D7969" t="str">
        <f t="shared" si="239"/>
        <v>FRETRAELCIMP31</v>
      </c>
      <c r="E7969" t="str">
        <f>VLOOKUP(D7969,'NZ40-POPT_tech_groups'!A:B,2,FALSE)</f>
        <v>NZ40-ENE-1-FRETRA</v>
      </c>
      <c r="F7969" s="3">
        <f>_xlfn.IFNA(_xlfn.IFNA(VLOOKUP(D7969,'Energy Share'!B:D,3,FALSE),VLOOKUP(LEFT(D7969,LEN(D7969)-2),'Energy Share'!B:D,3,FALSE)),0)*HLOOKUP(C7969,'Energy Share'!$I$2:$AL$3,2,FALSE)*VLOOKUP(LEFT(D7969,6),'Energy Share'!$I$6:$J$14,2,FALSE)</f>
        <v>0</v>
      </c>
    </row>
    <row r="7970" spans="1:6" hidden="1" x14ac:dyDescent="0.3">
      <c r="A7970">
        <f>IF(IFERROR(_xlfn.NUMBERVALUE(RIGHT(D7970,2))=C7970-2000,TRUE),1,0)*_xlfn.IFNA(VLOOKUP(LEFT(RIGHT(D7970,LEN(D7970)-6),LEN(RIGHT(D7970,LEN(D7970)-6))-3),'Filter Fuel'!$A$3:$I$29,HLOOKUP(LEFT(D7970,6),'Filter Fuel'!$B$1:$I$2,2,FALSE),FALSE),1)*IF(F7970=0,0,1)</f>
        <v>0</v>
      </c>
      <c r="B7970" t="s">
        <v>2</v>
      </c>
      <c r="C7970">
        <f t="shared" si="238"/>
        <v>2046</v>
      </c>
      <c r="D7970" t="str">
        <f t="shared" si="239"/>
        <v>FRETRAELCIMP32</v>
      </c>
      <c r="E7970" t="str">
        <f>VLOOKUP(D7970,'NZ40-POPT_tech_groups'!A:B,2,FALSE)</f>
        <v>NZ40-ENE-1-FRETRA</v>
      </c>
      <c r="F7970" s="3">
        <f>_xlfn.IFNA(_xlfn.IFNA(VLOOKUP(D7970,'Energy Share'!B:D,3,FALSE),VLOOKUP(LEFT(D7970,LEN(D7970)-2),'Energy Share'!B:D,3,FALSE)),0)*HLOOKUP(C7970,'Energy Share'!$I$2:$AL$3,2,FALSE)*VLOOKUP(LEFT(D7970,6),'Energy Share'!$I$6:$J$14,2,FALSE)</f>
        <v>0</v>
      </c>
    </row>
    <row r="7971" spans="1:6" hidden="1" x14ac:dyDescent="0.3">
      <c r="A7971">
        <f>IF(IFERROR(_xlfn.NUMBERVALUE(RIGHT(D7971,2))=C7971-2000,TRUE),1,0)*_xlfn.IFNA(VLOOKUP(LEFT(RIGHT(D7971,LEN(D7971)-6),LEN(RIGHT(D7971,LEN(D7971)-6))-3),'Filter Fuel'!$A$3:$I$29,HLOOKUP(LEFT(D7971,6),'Filter Fuel'!$B$1:$I$2,2,FALSE),FALSE),1)*IF(F7971=0,0,1)</f>
        <v>0</v>
      </c>
      <c r="B7971" t="s">
        <v>2</v>
      </c>
      <c r="C7971">
        <f t="shared" si="238"/>
        <v>2046</v>
      </c>
      <c r="D7971" t="str">
        <f t="shared" si="239"/>
        <v>FRETRAELCIMP33</v>
      </c>
      <c r="E7971" t="str">
        <f>VLOOKUP(D7971,'NZ40-POPT_tech_groups'!A:B,2,FALSE)</f>
        <v>NZ40-ENE-1-FRETRA</v>
      </c>
      <c r="F7971" s="3">
        <f>_xlfn.IFNA(_xlfn.IFNA(VLOOKUP(D7971,'Energy Share'!B:D,3,FALSE),VLOOKUP(LEFT(D7971,LEN(D7971)-2),'Energy Share'!B:D,3,FALSE)),0)*HLOOKUP(C7971,'Energy Share'!$I$2:$AL$3,2,FALSE)*VLOOKUP(LEFT(D7971,6),'Energy Share'!$I$6:$J$14,2,FALSE)</f>
        <v>0</v>
      </c>
    </row>
    <row r="7972" spans="1:6" hidden="1" x14ac:dyDescent="0.3">
      <c r="A7972">
        <f>IF(IFERROR(_xlfn.NUMBERVALUE(RIGHT(D7972,2))=C7972-2000,TRUE),1,0)*_xlfn.IFNA(VLOOKUP(LEFT(RIGHT(D7972,LEN(D7972)-6),LEN(RIGHT(D7972,LEN(D7972)-6))-3),'Filter Fuel'!$A$3:$I$29,HLOOKUP(LEFT(D7972,6),'Filter Fuel'!$B$1:$I$2,2,FALSE),FALSE),1)*IF(F7972=0,0,1)</f>
        <v>0</v>
      </c>
      <c r="B7972" t="s">
        <v>2</v>
      </c>
      <c r="C7972">
        <f t="shared" si="238"/>
        <v>2046</v>
      </c>
      <c r="D7972" t="str">
        <f t="shared" si="239"/>
        <v>FRETRAELCIMP34</v>
      </c>
      <c r="E7972" t="str">
        <f>VLOOKUP(D7972,'NZ40-POPT_tech_groups'!A:B,2,FALSE)</f>
        <v>NZ40-ENE-1-FRETRA</v>
      </c>
      <c r="F7972" s="3">
        <f>_xlfn.IFNA(_xlfn.IFNA(VLOOKUP(D7972,'Energy Share'!B:D,3,FALSE),VLOOKUP(LEFT(D7972,LEN(D7972)-2),'Energy Share'!B:D,3,FALSE)),0)*HLOOKUP(C7972,'Energy Share'!$I$2:$AL$3,2,FALSE)*VLOOKUP(LEFT(D7972,6),'Energy Share'!$I$6:$J$14,2,FALSE)</f>
        <v>0</v>
      </c>
    </row>
    <row r="7973" spans="1:6" hidden="1" x14ac:dyDescent="0.3">
      <c r="A7973">
        <f>IF(IFERROR(_xlfn.NUMBERVALUE(RIGHT(D7973,2))=C7973-2000,TRUE),1,0)*_xlfn.IFNA(VLOOKUP(LEFT(RIGHT(D7973,LEN(D7973)-6),LEN(RIGHT(D7973,LEN(D7973)-6))-3),'Filter Fuel'!$A$3:$I$29,HLOOKUP(LEFT(D7973,6),'Filter Fuel'!$B$1:$I$2,2,FALSE),FALSE),1)*IF(F7973=0,0,1)</f>
        <v>0</v>
      </c>
      <c r="B7973" t="s">
        <v>2</v>
      </c>
      <c r="C7973">
        <f t="shared" si="238"/>
        <v>2046</v>
      </c>
      <c r="D7973" t="str">
        <f t="shared" si="239"/>
        <v>FRETRAELCIMP35</v>
      </c>
      <c r="E7973" t="str">
        <f>VLOOKUP(D7973,'NZ40-POPT_tech_groups'!A:B,2,FALSE)</f>
        <v>NZ40-ENE-1-FRETRA</v>
      </c>
      <c r="F7973" s="3">
        <f>_xlfn.IFNA(_xlfn.IFNA(VLOOKUP(D7973,'Energy Share'!B:D,3,FALSE),VLOOKUP(LEFT(D7973,LEN(D7973)-2),'Energy Share'!B:D,3,FALSE)),0)*HLOOKUP(C7973,'Energy Share'!$I$2:$AL$3,2,FALSE)*VLOOKUP(LEFT(D7973,6),'Energy Share'!$I$6:$J$14,2,FALSE)</f>
        <v>0</v>
      </c>
    </row>
    <row r="7974" spans="1:6" hidden="1" x14ac:dyDescent="0.3">
      <c r="A7974">
        <f>IF(IFERROR(_xlfn.NUMBERVALUE(RIGHT(D7974,2))=C7974-2000,TRUE),1,0)*_xlfn.IFNA(VLOOKUP(LEFT(RIGHT(D7974,LEN(D7974)-6),LEN(RIGHT(D7974,LEN(D7974)-6))-3),'Filter Fuel'!$A$3:$I$29,HLOOKUP(LEFT(D7974,6),'Filter Fuel'!$B$1:$I$2,2,FALSE),FALSE),1)*IF(F7974=0,0,1)</f>
        <v>0</v>
      </c>
      <c r="B7974" t="s">
        <v>2</v>
      </c>
      <c r="C7974">
        <f t="shared" si="238"/>
        <v>2046</v>
      </c>
      <c r="D7974" t="str">
        <f t="shared" si="239"/>
        <v>FRETRAELCIMP36</v>
      </c>
      <c r="E7974" t="str">
        <f>VLOOKUP(D7974,'NZ40-POPT_tech_groups'!A:B,2,FALSE)</f>
        <v>NZ40-ENE-1-FRETRA</v>
      </c>
      <c r="F7974" s="3">
        <f>_xlfn.IFNA(_xlfn.IFNA(VLOOKUP(D7974,'Energy Share'!B:D,3,FALSE),VLOOKUP(LEFT(D7974,LEN(D7974)-2),'Energy Share'!B:D,3,FALSE)),0)*HLOOKUP(C7974,'Energy Share'!$I$2:$AL$3,2,FALSE)*VLOOKUP(LEFT(D7974,6),'Energy Share'!$I$6:$J$14,2,FALSE)</f>
        <v>0</v>
      </c>
    </row>
    <row r="7975" spans="1:6" hidden="1" x14ac:dyDescent="0.3">
      <c r="A7975">
        <f>IF(IFERROR(_xlfn.NUMBERVALUE(RIGHT(D7975,2))=C7975-2000,TRUE),1,0)*_xlfn.IFNA(VLOOKUP(LEFT(RIGHT(D7975,LEN(D7975)-6),LEN(RIGHT(D7975,LEN(D7975)-6))-3),'Filter Fuel'!$A$3:$I$29,HLOOKUP(LEFT(D7975,6),'Filter Fuel'!$B$1:$I$2,2,FALSE),FALSE),1)*IF(F7975=0,0,1)</f>
        <v>0</v>
      </c>
      <c r="B7975" t="s">
        <v>2</v>
      </c>
      <c r="C7975">
        <f t="shared" si="238"/>
        <v>2046</v>
      </c>
      <c r="D7975" t="str">
        <f t="shared" si="239"/>
        <v>FRETRAELCIMP37</v>
      </c>
      <c r="E7975" t="str">
        <f>VLOOKUP(D7975,'NZ40-POPT_tech_groups'!A:B,2,FALSE)</f>
        <v>NZ40-ENE-1-FRETRA</v>
      </c>
      <c r="F7975" s="3">
        <f>_xlfn.IFNA(_xlfn.IFNA(VLOOKUP(D7975,'Energy Share'!B:D,3,FALSE),VLOOKUP(LEFT(D7975,LEN(D7975)-2),'Energy Share'!B:D,3,FALSE)),0)*HLOOKUP(C7975,'Energy Share'!$I$2:$AL$3,2,FALSE)*VLOOKUP(LEFT(D7975,6),'Energy Share'!$I$6:$J$14,2,FALSE)</f>
        <v>0</v>
      </c>
    </row>
    <row r="7976" spans="1:6" hidden="1" x14ac:dyDescent="0.3">
      <c r="A7976">
        <f>IF(IFERROR(_xlfn.NUMBERVALUE(RIGHT(D7976,2))=C7976-2000,TRUE),1,0)*_xlfn.IFNA(VLOOKUP(LEFT(RIGHT(D7976,LEN(D7976)-6),LEN(RIGHT(D7976,LEN(D7976)-6))-3),'Filter Fuel'!$A$3:$I$29,HLOOKUP(LEFT(D7976,6),'Filter Fuel'!$B$1:$I$2,2,FALSE),FALSE),1)*IF(F7976=0,0,1)</f>
        <v>0</v>
      </c>
      <c r="B7976" t="s">
        <v>2</v>
      </c>
      <c r="C7976">
        <f t="shared" si="238"/>
        <v>2046</v>
      </c>
      <c r="D7976" t="str">
        <f t="shared" si="239"/>
        <v>FRETRAELCIMP38</v>
      </c>
      <c r="E7976" t="str">
        <f>VLOOKUP(D7976,'NZ40-POPT_tech_groups'!A:B,2,FALSE)</f>
        <v>NZ40-ENE-1-FRETRA</v>
      </c>
      <c r="F7976" s="3">
        <f>_xlfn.IFNA(_xlfn.IFNA(VLOOKUP(D7976,'Energy Share'!B:D,3,FALSE),VLOOKUP(LEFT(D7976,LEN(D7976)-2),'Energy Share'!B:D,3,FALSE)),0)*HLOOKUP(C7976,'Energy Share'!$I$2:$AL$3,2,FALSE)*VLOOKUP(LEFT(D7976,6),'Energy Share'!$I$6:$J$14,2,FALSE)</f>
        <v>0</v>
      </c>
    </row>
    <row r="7977" spans="1:6" hidden="1" x14ac:dyDescent="0.3">
      <c r="A7977">
        <f>IF(IFERROR(_xlfn.NUMBERVALUE(RIGHT(D7977,2))=C7977-2000,TRUE),1,0)*_xlfn.IFNA(VLOOKUP(LEFT(RIGHT(D7977,LEN(D7977)-6),LEN(RIGHT(D7977,LEN(D7977)-6))-3),'Filter Fuel'!$A$3:$I$29,HLOOKUP(LEFT(D7977,6),'Filter Fuel'!$B$1:$I$2,2,FALSE),FALSE),1)*IF(F7977=0,0,1)</f>
        <v>0</v>
      </c>
      <c r="B7977" t="s">
        <v>2</v>
      </c>
      <c r="C7977">
        <f t="shared" si="238"/>
        <v>2046</v>
      </c>
      <c r="D7977" t="str">
        <f t="shared" si="239"/>
        <v>FRETRAELCIMP39</v>
      </c>
      <c r="E7977" t="str">
        <f>VLOOKUP(D7977,'NZ40-POPT_tech_groups'!A:B,2,FALSE)</f>
        <v>NZ40-ENE-1-FRETRA</v>
      </c>
      <c r="F7977" s="3">
        <f>_xlfn.IFNA(_xlfn.IFNA(VLOOKUP(D7977,'Energy Share'!B:D,3,FALSE),VLOOKUP(LEFT(D7977,LEN(D7977)-2),'Energy Share'!B:D,3,FALSE)),0)*HLOOKUP(C7977,'Energy Share'!$I$2:$AL$3,2,FALSE)*VLOOKUP(LEFT(D7977,6),'Energy Share'!$I$6:$J$14,2,FALSE)</f>
        <v>0</v>
      </c>
    </row>
    <row r="7978" spans="1:6" hidden="1" x14ac:dyDescent="0.3">
      <c r="A7978">
        <f>IF(IFERROR(_xlfn.NUMBERVALUE(RIGHT(D7978,2))=C7978-2000,TRUE),1,0)*_xlfn.IFNA(VLOOKUP(LEFT(RIGHT(D7978,LEN(D7978)-6),LEN(RIGHT(D7978,LEN(D7978)-6))-3),'Filter Fuel'!$A$3:$I$29,HLOOKUP(LEFT(D7978,6),'Filter Fuel'!$B$1:$I$2,2,FALSE),FALSE),1)*IF(F7978=0,0,1)</f>
        <v>0</v>
      </c>
      <c r="B7978" t="s">
        <v>2</v>
      </c>
      <c r="C7978">
        <f t="shared" si="238"/>
        <v>2046</v>
      </c>
      <c r="D7978" t="str">
        <f t="shared" si="239"/>
        <v>FRETRAELCIMP40</v>
      </c>
      <c r="E7978" t="str">
        <f>VLOOKUP(D7978,'NZ40-POPT_tech_groups'!A:B,2,FALSE)</f>
        <v>NZ40-ENE-1-FRETRA</v>
      </c>
      <c r="F7978" s="3">
        <f>_xlfn.IFNA(_xlfn.IFNA(VLOOKUP(D7978,'Energy Share'!B:D,3,FALSE),VLOOKUP(LEFT(D7978,LEN(D7978)-2),'Energy Share'!B:D,3,FALSE)),0)*HLOOKUP(C7978,'Energy Share'!$I$2:$AL$3,2,FALSE)*VLOOKUP(LEFT(D7978,6),'Energy Share'!$I$6:$J$14,2,FALSE)</f>
        <v>0</v>
      </c>
    </row>
    <row r="7979" spans="1:6" hidden="1" x14ac:dyDescent="0.3">
      <c r="A7979">
        <f>IF(IFERROR(_xlfn.NUMBERVALUE(RIGHT(D7979,2))=C7979-2000,TRUE),1,0)*_xlfn.IFNA(VLOOKUP(LEFT(RIGHT(D7979,LEN(D7979)-6),LEN(RIGHT(D7979,LEN(D7979)-6))-3),'Filter Fuel'!$A$3:$I$29,HLOOKUP(LEFT(D7979,6),'Filter Fuel'!$B$1:$I$2,2,FALSE),FALSE),1)*IF(F7979=0,0,1)</f>
        <v>0</v>
      </c>
      <c r="B7979" t="s">
        <v>2</v>
      </c>
      <c r="C7979">
        <f t="shared" si="238"/>
        <v>2046</v>
      </c>
      <c r="D7979" t="str">
        <f t="shared" si="239"/>
        <v>FRETRAELCIMP41</v>
      </c>
      <c r="E7979" t="str">
        <f>VLOOKUP(D7979,'NZ40-POPT_tech_groups'!A:B,2,FALSE)</f>
        <v>NZ40-ENE-1-FRETRA</v>
      </c>
      <c r="F7979" s="3">
        <f>_xlfn.IFNA(_xlfn.IFNA(VLOOKUP(D7979,'Energy Share'!B:D,3,FALSE),VLOOKUP(LEFT(D7979,LEN(D7979)-2),'Energy Share'!B:D,3,FALSE)),0)*HLOOKUP(C7979,'Energy Share'!$I$2:$AL$3,2,FALSE)*VLOOKUP(LEFT(D7979,6),'Energy Share'!$I$6:$J$14,2,FALSE)</f>
        <v>0</v>
      </c>
    </row>
    <row r="7980" spans="1:6" hidden="1" x14ac:dyDescent="0.3">
      <c r="A7980">
        <f>IF(IFERROR(_xlfn.NUMBERVALUE(RIGHT(D7980,2))=C7980-2000,TRUE),1,0)*_xlfn.IFNA(VLOOKUP(LEFT(RIGHT(D7980,LEN(D7980)-6),LEN(RIGHT(D7980,LEN(D7980)-6))-3),'Filter Fuel'!$A$3:$I$29,HLOOKUP(LEFT(D7980,6),'Filter Fuel'!$B$1:$I$2,2,FALSE),FALSE),1)*IF(F7980=0,0,1)</f>
        <v>0</v>
      </c>
      <c r="B7980" t="s">
        <v>2</v>
      </c>
      <c r="C7980">
        <f t="shared" si="238"/>
        <v>2046</v>
      </c>
      <c r="D7980" t="str">
        <f t="shared" si="239"/>
        <v>FRETRAELCIMP42</v>
      </c>
      <c r="E7980" t="str">
        <f>VLOOKUP(D7980,'NZ40-POPT_tech_groups'!A:B,2,FALSE)</f>
        <v>NZ40-ENE-1-FRETRA</v>
      </c>
      <c r="F7980" s="3">
        <f>_xlfn.IFNA(_xlfn.IFNA(VLOOKUP(D7980,'Energy Share'!B:D,3,FALSE),VLOOKUP(LEFT(D7980,LEN(D7980)-2),'Energy Share'!B:D,3,FALSE)),0)*HLOOKUP(C7980,'Energy Share'!$I$2:$AL$3,2,FALSE)*VLOOKUP(LEFT(D7980,6),'Energy Share'!$I$6:$J$14,2,FALSE)</f>
        <v>0</v>
      </c>
    </row>
    <row r="7981" spans="1:6" hidden="1" x14ac:dyDescent="0.3">
      <c r="A7981">
        <f>IF(IFERROR(_xlfn.NUMBERVALUE(RIGHT(D7981,2))=C7981-2000,TRUE),1,0)*_xlfn.IFNA(VLOOKUP(LEFT(RIGHT(D7981,LEN(D7981)-6),LEN(RIGHT(D7981,LEN(D7981)-6))-3),'Filter Fuel'!$A$3:$I$29,HLOOKUP(LEFT(D7981,6),'Filter Fuel'!$B$1:$I$2,2,FALSE),FALSE),1)*IF(F7981=0,0,1)</f>
        <v>0</v>
      </c>
      <c r="B7981" t="s">
        <v>2</v>
      </c>
      <c r="C7981">
        <f t="shared" si="238"/>
        <v>2046</v>
      </c>
      <c r="D7981" t="str">
        <f t="shared" si="239"/>
        <v>FRETRAELCIMP43</v>
      </c>
      <c r="E7981" t="str">
        <f>VLOOKUP(D7981,'NZ40-POPT_tech_groups'!A:B,2,FALSE)</f>
        <v>NZ40-ENE-1-FRETRA</v>
      </c>
      <c r="F7981" s="3">
        <f>_xlfn.IFNA(_xlfn.IFNA(VLOOKUP(D7981,'Energy Share'!B:D,3,FALSE),VLOOKUP(LEFT(D7981,LEN(D7981)-2),'Energy Share'!B:D,3,FALSE)),0)*HLOOKUP(C7981,'Energy Share'!$I$2:$AL$3,2,FALSE)*VLOOKUP(LEFT(D7981,6),'Energy Share'!$I$6:$J$14,2,FALSE)</f>
        <v>0</v>
      </c>
    </row>
    <row r="7982" spans="1:6" hidden="1" x14ac:dyDescent="0.3">
      <c r="A7982">
        <f>IF(IFERROR(_xlfn.NUMBERVALUE(RIGHT(D7982,2))=C7982-2000,TRUE),1,0)*_xlfn.IFNA(VLOOKUP(LEFT(RIGHT(D7982,LEN(D7982)-6),LEN(RIGHT(D7982,LEN(D7982)-6))-3),'Filter Fuel'!$A$3:$I$29,HLOOKUP(LEFT(D7982,6),'Filter Fuel'!$B$1:$I$2,2,FALSE),FALSE),1)*IF(F7982=0,0,1)</f>
        <v>0</v>
      </c>
      <c r="B7982" t="s">
        <v>2</v>
      </c>
      <c r="C7982">
        <f t="shared" si="238"/>
        <v>2046</v>
      </c>
      <c r="D7982" t="str">
        <f t="shared" si="239"/>
        <v>FRETRAELCIMP44</v>
      </c>
      <c r="E7982" t="str">
        <f>VLOOKUP(D7982,'NZ40-POPT_tech_groups'!A:B,2,FALSE)</f>
        <v>NZ40-ENE-1-FRETRA</v>
      </c>
      <c r="F7982" s="3">
        <f>_xlfn.IFNA(_xlfn.IFNA(VLOOKUP(D7982,'Energy Share'!B:D,3,FALSE),VLOOKUP(LEFT(D7982,LEN(D7982)-2),'Energy Share'!B:D,3,FALSE)),0)*HLOOKUP(C7982,'Energy Share'!$I$2:$AL$3,2,FALSE)*VLOOKUP(LEFT(D7982,6),'Energy Share'!$I$6:$J$14,2,FALSE)</f>
        <v>0</v>
      </c>
    </row>
    <row r="7983" spans="1:6" hidden="1" x14ac:dyDescent="0.3">
      <c r="A7983">
        <f>IF(IFERROR(_xlfn.NUMBERVALUE(RIGHT(D7983,2))=C7983-2000,TRUE),1,0)*_xlfn.IFNA(VLOOKUP(LEFT(RIGHT(D7983,LEN(D7983)-6),LEN(RIGHT(D7983,LEN(D7983)-6))-3),'Filter Fuel'!$A$3:$I$29,HLOOKUP(LEFT(D7983,6),'Filter Fuel'!$B$1:$I$2,2,FALSE),FALSE),1)*IF(F7983=0,0,1)</f>
        <v>0</v>
      </c>
      <c r="B7983" t="s">
        <v>2</v>
      </c>
      <c r="C7983">
        <f t="shared" si="238"/>
        <v>2046</v>
      </c>
      <c r="D7983" t="str">
        <f t="shared" si="239"/>
        <v>FRETRAELCIMP45</v>
      </c>
      <c r="E7983" t="str">
        <f>VLOOKUP(D7983,'NZ40-POPT_tech_groups'!A:B,2,FALSE)</f>
        <v>NZ40-ENE-1-FRETRA</v>
      </c>
      <c r="F7983" s="3">
        <f>_xlfn.IFNA(_xlfn.IFNA(VLOOKUP(D7983,'Energy Share'!B:D,3,FALSE),VLOOKUP(LEFT(D7983,LEN(D7983)-2),'Energy Share'!B:D,3,FALSE)),0)*HLOOKUP(C7983,'Energy Share'!$I$2:$AL$3,2,FALSE)*VLOOKUP(LEFT(D7983,6),'Energy Share'!$I$6:$J$14,2,FALSE)</f>
        <v>0</v>
      </c>
    </row>
    <row r="7984" spans="1:6" hidden="1" x14ac:dyDescent="0.3">
      <c r="A7984">
        <f>IF(IFERROR(_xlfn.NUMBERVALUE(RIGHT(D7984,2))=C7984-2000,TRUE),1,0)*_xlfn.IFNA(VLOOKUP(LEFT(RIGHT(D7984,LEN(D7984)-6),LEN(RIGHT(D7984,LEN(D7984)-6))-3),'Filter Fuel'!$A$3:$I$29,HLOOKUP(LEFT(D7984,6),'Filter Fuel'!$B$1:$I$2,2,FALSE),FALSE),1)*IF(F7984=0,0,1)</f>
        <v>0</v>
      </c>
      <c r="B7984" t="s">
        <v>2</v>
      </c>
      <c r="C7984">
        <f t="shared" si="238"/>
        <v>2046</v>
      </c>
      <c r="D7984" t="str">
        <f t="shared" si="239"/>
        <v>FRETRAELCIMP46</v>
      </c>
      <c r="E7984" t="str">
        <f>VLOOKUP(D7984,'NZ40-POPT_tech_groups'!A:B,2,FALSE)</f>
        <v>NZ40-ENE-1-FRETRA</v>
      </c>
      <c r="F7984" s="3">
        <f>_xlfn.IFNA(_xlfn.IFNA(VLOOKUP(D7984,'Energy Share'!B:D,3,FALSE),VLOOKUP(LEFT(D7984,LEN(D7984)-2),'Energy Share'!B:D,3,FALSE)),0)*HLOOKUP(C7984,'Energy Share'!$I$2:$AL$3,2,FALSE)*VLOOKUP(LEFT(D7984,6),'Energy Share'!$I$6:$J$14,2,FALSE)</f>
        <v>0</v>
      </c>
    </row>
    <row r="7985" spans="1:6" hidden="1" x14ac:dyDescent="0.3">
      <c r="A7985">
        <f>IF(IFERROR(_xlfn.NUMBERVALUE(RIGHT(D7985,2))=C7985-2000,TRUE),1,0)*_xlfn.IFNA(VLOOKUP(LEFT(RIGHT(D7985,LEN(D7985)-6),LEN(RIGHT(D7985,LEN(D7985)-6))-3),'Filter Fuel'!$A$3:$I$29,HLOOKUP(LEFT(D7985,6),'Filter Fuel'!$B$1:$I$2,2,FALSE),FALSE),1)*IF(F7985=0,0,1)</f>
        <v>0</v>
      </c>
      <c r="B7985" t="s">
        <v>2</v>
      </c>
      <c r="C7985">
        <f t="shared" si="238"/>
        <v>2046</v>
      </c>
      <c r="D7985" t="str">
        <f t="shared" si="239"/>
        <v>FRETRAELCIMP47</v>
      </c>
      <c r="E7985" t="str">
        <f>VLOOKUP(D7985,'NZ40-POPT_tech_groups'!A:B,2,FALSE)</f>
        <v>NZ40-ENE-1-FRETRA</v>
      </c>
      <c r="F7985" s="3">
        <f>_xlfn.IFNA(_xlfn.IFNA(VLOOKUP(D7985,'Energy Share'!B:D,3,FALSE),VLOOKUP(LEFT(D7985,LEN(D7985)-2),'Energy Share'!B:D,3,FALSE)),0)*HLOOKUP(C7985,'Energy Share'!$I$2:$AL$3,2,FALSE)*VLOOKUP(LEFT(D7985,6),'Energy Share'!$I$6:$J$14,2,FALSE)</f>
        <v>0</v>
      </c>
    </row>
    <row r="7986" spans="1:6" hidden="1" x14ac:dyDescent="0.3">
      <c r="A7986">
        <f>IF(IFERROR(_xlfn.NUMBERVALUE(RIGHT(D7986,2))=C7986-2000,TRUE),1,0)*_xlfn.IFNA(VLOOKUP(LEFT(RIGHT(D7986,LEN(D7986)-6),LEN(RIGHT(D7986,LEN(D7986)-6))-3),'Filter Fuel'!$A$3:$I$29,HLOOKUP(LEFT(D7986,6),'Filter Fuel'!$B$1:$I$2,2,FALSE),FALSE),1)*IF(F7986=0,0,1)</f>
        <v>0</v>
      </c>
      <c r="B7986" t="s">
        <v>2</v>
      </c>
      <c r="C7986">
        <f t="shared" si="238"/>
        <v>2046</v>
      </c>
      <c r="D7986" t="str">
        <f t="shared" si="239"/>
        <v>FRETRAELCIMP48</v>
      </c>
      <c r="E7986" t="str">
        <f>VLOOKUP(D7986,'NZ40-POPT_tech_groups'!A:B,2,FALSE)</f>
        <v>NZ40-ENE-1-FRETRA</v>
      </c>
      <c r="F7986" s="3">
        <f>_xlfn.IFNA(_xlfn.IFNA(VLOOKUP(D7986,'Energy Share'!B:D,3,FALSE),VLOOKUP(LEFT(D7986,LEN(D7986)-2),'Energy Share'!B:D,3,FALSE)),0)*HLOOKUP(C7986,'Energy Share'!$I$2:$AL$3,2,FALSE)*VLOOKUP(LEFT(D7986,6),'Energy Share'!$I$6:$J$14,2,FALSE)</f>
        <v>0</v>
      </c>
    </row>
    <row r="7987" spans="1:6" hidden="1" x14ac:dyDescent="0.3">
      <c r="A7987">
        <f>IF(IFERROR(_xlfn.NUMBERVALUE(RIGHT(D7987,2))=C7987-2000,TRUE),1,0)*_xlfn.IFNA(VLOOKUP(LEFT(RIGHT(D7987,LEN(D7987)-6),LEN(RIGHT(D7987,LEN(D7987)-6))-3),'Filter Fuel'!$A$3:$I$29,HLOOKUP(LEFT(D7987,6),'Filter Fuel'!$B$1:$I$2,2,FALSE),FALSE),1)*IF(F7987=0,0,1)</f>
        <v>0</v>
      </c>
      <c r="B7987" t="s">
        <v>2</v>
      </c>
      <c r="C7987">
        <f t="shared" si="238"/>
        <v>2046</v>
      </c>
      <c r="D7987" t="str">
        <f t="shared" si="239"/>
        <v>FRETRAELCIMP49</v>
      </c>
      <c r="E7987" t="str">
        <f>VLOOKUP(D7987,'NZ40-POPT_tech_groups'!A:B,2,FALSE)</f>
        <v>NZ40-ENE-1-FRETRA</v>
      </c>
      <c r="F7987" s="3">
        <f>_xlfn.IFNA(_xlfn.IFNA(VLOOKUP(D7987,'Energy Share'!B:D,3,FALSE),VLOOKUP(LEFT(D7987,LEN(D7987)-2),'Energy Share'!B:D,3,FALSE)),0)*HLOOKUP(C7987,'Energy Share'!$I$2:$AL$3,2,FALSE)*VLOOKUP(LEFT(D7987,6),'Energy Share'!$I$6:$J$14,2,FALSE)</f>
        <v>0</v>
      </c>
    </row>
    <row r="7988" spans="1:6" hidden="1" x14ac:dyDescent="0.3">
      <c r="A7988">
        <f>IF(IFERROR(_xlfn.NUMBERVALUE(RIGHT(D7988,2))=C7988-2000,TRUE),1,0)*_xlfn.IFNA(VLOOKUP(LEFT(RIGHT(D7988,LEN(D7988)-6),LEN(RIGHT(D7988,LEN(D7988)-6))-3),'Filter Fuel'!$A$3:$I$29,HLOOKUP(LEFT(D7988,6),'Filter Fuel'!$B$1:$I$2,2,FALSE),FALSE),1)*IF(F7988=0,0,1)</f>
        <v>0</v>
      </c>
      <c r="B7988" t="s">
        <v>2</v>
      </c>
      <c r="C7988">
        <f t="shared" si="238"/>
        <v>2046</v>
      </c>
      <c r="D7988" t="str">
        <f t="shared" si="239"/>
        <v>FRETRAELCIMP50</v>
      </c>
      <c r="E7988" t="str">
        <f>VLOOKUP(D7988,'NZ40-POPT_tech_groups'!A:B,2,FALSE)</f>
        <v>NZ40-ENE-1-FRETRA</v>
      </c>
      <c r="F7988" s="3">
        <f>_xlfn.IFNA(_xlfn.IFNA(VLOOKUP(D7988,'Energy Share'!B:D,3,FALSE),VLOOKUP(LEFT(D7988,LEN(D7988)-2),'Energy Share'!B:D,3,FALSE)),0)*HLOOKUP(C7988,'Energy Share'!$I$2:$AL$3,2,FALSE)*VLOOKUP(LEFT(D7988,6),'Energy Share'!$I$6:$J$14,2,FALSE)</f>
        <v>0</v>
      </c>
    </row>
    <row r="7989" spans="1:6" hidden="1" x14ac:dyDescent="0.3">
      <c r="A7989">
        <f>IF(IFERROR(_xlfn.NUMBERVALUE(RIGHT(D7989,2))=C7989-2000,TRUE),1,0)*_xlfn.IFNA(VLOOKUP(LEFT(RIGHT(D7989,LEN(D7989)-6),LEN(RIGHT(D7989,LEN(D7989)-6))-3),'Filter Fuel'!$A$3:$I$29,HLOOKUP(LEFT(D7989,6),'Filter Fuel'!$B$1:$I$2,2,FALSE),FALSE),1)*IF(F7989=0,0,1)</f>
        <v>0</v>
      </c>
      <c r="B7989" t="s">
        <v>2</v>
      </c>
      <c r="C7989">
        <f t="shared" si="238"/>
        <v>2046</v>
      </c>
      <c r="D7989" t="str">
        <f t="shared" si="239"/>
        <v>INDBDGELCIMP16</v>
      </c>
      <c r="E7989" t="str">
        <f>VLOOKUP(D7989,'NZ40-POPT_tech_groups'!A:B,2,FALSE)</f>
        <v>NZ40-ENE-1-INDBDG</v>
      </c>
      <c r="F7989" s="3">
        <f>_xlfn.IFNA(_xlfn.IFNA(VLOOKUP(D7989,'Energy Share'!B:D,3,FALSE),VLOOKUP(LEFT(D7989,LEN(D7989)-2),'Energy Share'!B:D,3,FALSE)),0)*HLOOKUP(C7989,'Energy Share'!$I$2:$AL$3,2,FALSE)*VLOOKUP(LEFT(D7989,6),'Energy Share'!$I$6:$J$14,2,FALSE)</f>
        <v>0</v>
      </c>
    </row>
    <row r="7990" spans="1:6" hidden="1" x14ac:dyDescent="0.3">
      <c r="A7990">
        <f>IF(IFERROR(_xlfn.NUMBERVALUE(RIGHT(D7990,2))=C7990-2000,TRUE),1,0)*_xlfn.IFNA(VLOOKUP(LEFT(RIGHT(D7990,LEN(D7990)-6),LEN(RIGHT(D7990,LEN(D7990)-6))-3),'Filter Fuel'!$A$3:$I$29,HLOOKUP(LEFT(D7990,6),'Filter Fuel'!$B$1:$I$2,2,FALSE),FALSE),1)*IF(F7990=0,0,1)</f>
        <v>0</v>
      </c>
      <c r="B7990" t="s">
        <v>2</v>
      </c>
      <c r="C7990">
        <f t="shared" si="238"/>
        <v>2046</v>
      </c>
      <c r="D7990" t="str">
        <f t="shared" si="239"/>
        <v>INDBDGELCIMP17</v>
      </c>
      <c r="E7990" t="str">
        <f>VLOOKUP(D7990,'NZ40-POPT_tech_groups'!A:B,2,FALSE)</f>
        <v>NZ40-ENE-1-INDBDG</v>
      </c>
      <c r="F7990" s="3">
        <f>_xlfn.IFNA(_xlfn.IFNA(VLOOKUP(D7990,'Energy Share'!B:D,3,FALSE),VLOOKUP(LEFT(D7990,LEN(D7990)-2),'Energy Share'!B:D,3,FALSE)),0)*HLOOKUP(C7990,'Energy Share'!$I$2:$AL$3,2,FALSE)*VLOOKUP(LEFT(D7990,6),'Energy Share'!$I$6:$J$14,2,FALSE)</f>
        <v>0</v>
      </c>
    </row>
    <row r="7991" spans="1:6" hidden="1" x14ac:dyDescent="0.3">
      <c r="A7991">
        <f>IF(IFERROR(_xlfn.NUMBERVALUE(RIGHT(D7991,2))=C7991-2000,TRUE),1,0)*_xlfn.IFNA(VLOOKUP(LEFT(RIGHT(D7991,LEN(D7991)-6),LEN(RIGHT(D7991,LEN(D7991)-6))-3),'Filter Fuel'!$A$3:$I$29,HLOOKUP(LEFT(D7991,6),'Filter Fuel'!$B$1:$I$2,2,FALSE),FALSE),1)*IF(F7991=0,0,1)</f>
        <v>0</v>
      </c>
      <c r="B7991" t="s">
        <v>2</v>
      </c>
      <c r="C7991">
        <f t="shared" si="238"/>
        <v>2046</v>
      </c>
      <c r="D7991" t="str">
        <f t="shared" si="239"/>
        <v>INDBDGELCIMP18</v>
      </c>
      <c r="E7991" t="str">
        <f>VLOOKUP(D7991,'NZ40-POPT_tech_groups'!A:B,2,FALSE)</f>
        <v>NZ40-ENE-1-INDBDG</v>
      </c>
      <c r="F7991" s="3">
        <f>_xlfn.IFNA(_xlfn.IFNA(VLOOKUP(D7991,'Energy Share'!B:D,3,FALSE),VLOOKUP(LEFT(D7991,LEN(D7991)-2),'Energy Share'!B:D,3,FALSE)),0)*HLOOKUP(C7991,'Energy Share'!$I$2:$AL$3,2,FALSE)*VLOOKUP(LEFT(D7991,6),'Energy Share'!$I$6:$J$14,2,FALSE)</f>
        <v>0</v>
      </c>
    </row>
    <row r="7992" spans="1:6" hidden="1" x14ac:dyDescent="0.3">
      <c r="A7992">
        <f>IF(IFERROR(_xlfn.NUMBERVALUE(RIGHT(D7992,2))=C7992-2000,TRUE),1,0)*_xlfn.IFNA(VLOOKUP(LEFT(RIGHT(D7992,LEN(D7992)-6),LEN(RIGHT(D7992,LEN(D7992)-6))-3),'Filter Fuel'!$A$3:$I$29,HLOOKUP(LEFT(D7992,6),'Filter Fuel'!$B$1:$I$2,2,FALSE),FALSE),1)*IF(F7992=0,0,1)</f>
        <v>0</v>
      </c>
      <c r="B7992" t="s">
        <v>2</v>
      </c>
      <c r="C7992">
        <f t="shared" si="238"/>
        <v>2046</v>
      </c>
      <c r="D7992" t="str">
        <f t="shared" si="239"/>
        <v>INDBDGELCIMP19</v>
      </c>
      <c r="E7992" t="str">
        <f>VLOOKUP(D7992,'NZ40-POPT_tech_groups'!A:B,2,FALSE)</f>
        <v>NZ40-ENE-1-INDBDG</v>
      </c>
      <c r="F7992" s="3">
        <f>_xlfn.IFNA(_xlfn.IFNA(VLOOKUP(D7992,'Energy Share'!B:D,3,FALSE),VLOOKUP(LEFT(D7992,LEN(D7992)-2),'Energy Share'!B:D,3,FALSE)),0)*HLOOKUP(C7992,'Energy Share'!$I$2:$AL$3,2,FALSE)*VLOOKUP(LEFT(D7992,6),'Energy Share'!$I$6:$J$14,2,FALSE)</f>
        <v>0</v>
      </c>
    </row>
    <row r="7993" spans="1:6" hidden="1" x14ac:dyDescent="0.3">
      <c r="A7993">
        <f>IF(IFERROR(_xlfn.NUMBERVALUE(RIGHT(D7993,2))=C7993-2000,TRUE),1,0)*_xlfn.IFNA(VLOOKUP(LEFT(RIGHT(D7993,LEN(D7993)-6),LEN(RIGHT(D7993,LEN(D7993)-6))-3),'Filter Fuel'!$A$3:$I$29,HLOOKUP(LEFT(D7993,6),'Filter Fuel'!$B$1:$I$2,2,FALSE),FALSE),1)*IF(F7993=0,0,1)</f>
        <v>0</v>
      </c>
      <c r="B7993" t="s">
        <v>2</v>
      </c>
      <c r="C7993">
        <f t="shared" si="238"/>
        <v>2046</v>
      </c>
      <c r="D7993" t="str">
        <f t="shared" si="239"/>
        <v>INDBDGELCIMP20</v>
      </c>
      <c r="E7993" t="str">
        <f>VLOOKUP(D7993,'NZ40-POPT_tech_groups'!A:B,2,FALSE)</f>
        <v>NZ40-ENE-1-INDBDG</v>
      </c>
      <c r="F7993" s="3">
        <f>_xlfn.IFNA(_xlfn.IFNA(VLOOKUP(D7993,'Energy Share'!B:D,3,FALSE),VLOOKUP(LEFT(D7993,LEN(D7993)-2),'Energy Share'!B:D,3,FALSE)),0)*HLOOKUP(C7993,'Energy Share'!$I$2:$AL$3,2,FALSE)*VLOOKUP(LEFT(D7993,6),'Energy Share'!$I$6:$J$14,2,FALSE)</f>
        <v>0</v>
      </c>
    </row>
    <row r="7994" spans="1:6" hidden="1" x14ac:dyDescent="0.3">
      <c r="A7994">
        <f>IF(IFERROR(_xlfn.NUMBERVALUE(RIGHT(D7994,2))=C7994-2000,TRUE),1,0)*_xlfn.IFNA(VLOOKUP(LEFT(RIGHT(D7994,LEN(D7994)-6),LEN(RIGHT(D7994,LEN(D7994)-6))-3),'Filter Fuel'!$A$3:$I$29,HLOOKUP(LEFT(D7994,6),'Filter Fuel'!$B$1:$I$2,2,FALSE),FALSE),1)*IF(F7994=0,0,1)</f>
        <v>0</v>
      </c>
      <c r="B7994" t="s">
        <v>2</v>
      </c>
      <c r="C7994">
        <f t="shared" si="238"/>
        <v>2046</v>
      </c>
      <c r="D7994" t="str">
        <f t="shared" si="239"/>
        <v>INDBDGELCIMP21</v>
      </c>
      <c r="E7994" t="str">
        <f>VLOOKUP(D7994,'NZ40-POPT_tech_groups'!A:B,2,FALSE)</f>
        <v>NZ40-ENE-1-INDBDG</v>
      </c>
      <c r="F7994" s="3">
        <f>_xlfn.IFNA(_xlfn.IFNA(VLOOKUP(D7994,'Energy Share'!B:D,3,FALSE),VLOOKUP(LEFT(D7994,LEN(D7994)-2),'Energy Share'!B:D,3,FALSE)),0)*HLOOKUP(C7994,'Energy Share'!$I$2:$AL$3,2,FALSE)*VLOOKUP(LEFT(D7994,6),'Energy Share'!$I$6:$J$14,2,FALSE)</f>
        <v>0</v>
      </c>
    </row>
    <row r="7995" spans="1:6" hidden="1" x14ac:dyDescent="0.3">
      <c r="A7995">
        <f>IF(IFERROR(_xlfn.NUMBERVALUE(RIGHT(D7995,2))=C7995-2000,TRUE),1,0)*_xlfn.IFNA(VLOOKUP(LEFT(RIGHT(D7995,LEN(D7995)-6),LEN(RIGHT(D7995,LEN(D7995)-6))-3),'Filter Fuel'!$A$3:$I$29,HLOOKUP(LEFT(D7995,6),'Filter Fuel'!$B$1:$I$2,2,FALSE),FALSE),1)*IF(F7995=0,0,1)</f>
        <v>0</v>
      </c>
      <c r="B7995" t="s">
        <v>2</v>
      </c>
      <c r="C7995">
        <f t="shared" si="238"/>
        <v>2046</v>
      </c>
      <c r="D7995" t="str">
        <f t="shared" si="239"/>
        <v>INDBDGELCIMP22</v>
      </c>
      <c r="E7995" t="str">
        <f>VLOOKUP(D7995,'NZ40-POPT_tech_groups'!A:B,2,FALSE)</f>
        <v>NZ40-ENE-1-INDBDG</v>
      </c>
      <c r="F7995" s="3">
        <f>_xlfn.IFNA(_xlfn.IFNA(VLOOKUP(D7995,'Energy Share'!B:D,3,FALSE),VLOOKUP(LEFT(D7995,LEN(D7995)-2),'Energy Share'!B:D,3,FALSE)),0)*HLOOKUP(C7995,'Energy Share'!$I$2:$AL$3,2,FALSE)*VLOOKUP(LEFT(D7995,6),'Energy Share'!$I$6:$J$14,2,FALSE)</f>
        <v>0</v>
      </c>
    </row>
    <row r="7996" spans="1:6" hidden="1" x14ac:dyDescent="0.3">
      <c r="A7996">
        <f>IF(IFERROR(_xlfn.NUMBERVALUE(RIGHT(D7996,2))=C7996-2000,TRUE),1,0)*_xlfn.IFNA(VLOOKUP(LEFT(RIGHT(D7996,LEN(D7996)-6),LEN(RIGHT(D7996,LEN(D7996)-6))-3),'Filter Fuel'!$A$3:$I$29,HLOOKUP(LEFT(D7996,6),'Filter Fuel'!$B$1:$I$2,2,FALSE),FALSE),1)*IF(F7996=0,0,1)</f>
        <v>0</v>
      </c>
      <c r="B7996" t="s">
        <v>2</v>
      </c>
      <c r="C7996">
        <f t="shared" si="238"/>
        <v>2046</v>
      </c>
      <c r="D7996" t="str">
        <f t="shared" si="239"/>
        <v>INDBDGELCIMP23</v>
      </c>
      <c r="E7996" t="str">
        <f>VLOOKUP(D7996,'NZ40-POPT_tech_groups'!A:B,2,FALSE)</f>
        <v>NZ40-ENE-1-INDBDG</v>
      </c>
      <c r="F7996" s="3">
        <f>_xlfn.IFNA(_xlfn.IFNA(VLOOKUP(D7996,'Energy Share'!B:D,3,FALSE),VLOOKUP(LEFT(D7996,LEN(D7996)-2),'Energy Share'!B:D,3,FALSE)),0)*HLOOKUP(C7996,'Energy Share'!$I$2:$AL$3,2,FALSE)*VLOOKUP(LEFT(D7996,6),'Energy Share'!$I$6:$J$14,2,FALSE)</f>
        <v>0</v>
      </c>
    </row>
    <row r="7997" spans="1:6" hidden="1" x14ac:dyDescent="0.3">
      <c r="A7997">
        <f>IF(IFERROR(_xlfn.NUMBERVALUE(RIGHT(D7997,2))=C7997-2000,TRUE),1,0)*_xlfn.IFNA(VLOOKUP(LEFT(RIGHT(D7997,LEN(D7997)-6),LEN(RIGHT(D7997,LEN(D7997)-6))-3),'Filter Fuel'!$A$3:$I$29,HLOOKUP(LEFT(D7997,6),'Filter Fuel'!$B$1:$I$2,2,FALSE),FALSE),1)*IF(F7997=0,0,1)</f>
        <v>0</v>
      </c>
      <c r="B7997" t="s">
        <v>2</v>
      </c>
      <c r="C7997">
        <f t="shared" si="238"/>
        <v>2046</v>
      </c>
      <c r="D7997" t="str">
        <f t="shared" si="239"/>
        <v>INDBDGELCIMP24</v>
      </c>
      <c r="E7997" t="str">
        <f>VLOOKUP(D7997,'NZ40-POPT_tech_groups'!A:B,2,FALSE)</f>
        <v>NZ40-ENE-1-INDBDG</v>
      </c>
      <c r="F7997" s="3">
        <f>_xlfn.IFNA(_xlfn.IFNA(VLOOKUP(D7997,'Energy Share'!B:D,3,FALSE),VLOOKUP(LEFT(D7997,LEN(D7997)-2),'Energy Share'!B:D,3,FALSE)),0)*HLOOKUP(C7997,'Energy Share'!$I$2:$AL$3,2,FALSE)*VLOOKUP(LEFT(D7997,6),'Energy Share'!$I$6:$J$14,2,FALSE)</f>
        <v>0</v>
      </c>
    </row>
    <row r="7998" spans="1:6" hidden="1" x14ac:dyDescent="0.3">
      <c r="A7998">
        <f>IF(IFERROR(_xlfn.NUMBERVALUE(RIGHT(D7998,2))=C7998-2000,TRUE),1,0)*_xlfn.IFNA(VLOOKUP(LEFT(RIGHT(D7998,LEN(D7998)-6),LEN(RIGHT(D7998,LEN(D7998)-6))-3),'Filter Fuel'!$A$3:$I$29,HLOOKUP(LEFT(D7998,6),'Filter Fuel'!$B$1:$I$2,2,FALSE),FALSE),1)*IF(F7998=0,0,1)</f>
        <v>0</v>
      </c>
      <c r="B7998" t="s">
        <v>2</v>
      </c>
      <c r="C7998">
        <f t="shared" si="238"/>
        <v>2046</v>
      </c>
      <c r="D7998" t="str">
        <f t="shared" si="239"/>
        <v>INDBDGELCIMP25</v>
      </c>
      <c r="E7998" t="str">
        <f>VLOOKUP(D7998,'NZ40-POPT_tech_groups'!A:B,2,FALSE)</f>
        <v>NZ40-ENE-1-INDBDG</v>
      </c>
      <c r="F7998" s="3">
        <f>_xlfn.IFNA(_xlfn.IFNA(VLOOKUP(D7998,'Energy Share'!B:D,3,FALSE),VLOOKUP(LEFT(D7998,LEN(D7998)-2),'Energy Share'!B:D,3,FALSE)),0)*HLOOKUP(C7998,'Energy Share'!$I$2:$AL$3,2,FALSE)*VLOOKUP(LEFT(D7998,6),'Energy Share'!$I$6:$J$14,2,FALSE)</f>
        <v>0</v>
      </c>
    </row>
    <row r="7999" spans="1:6" hidden="1" x14ac:dyDescent="0.3">
      <c r="A7999">
        <f>IF(IFERROR(_xlfn.NUMBERVALUE(RIGHT(D7999,2))=C7999-2000,TRUE),1,0)*_xlfn.IFNA(VLOOKUP(LEFT(RIGHT(D7999,LEN(D7999)-6),LEN(RIGHT(D7999,LEN(D7999)-6))-3),'Filter Fuel'!$A$3:$I$29,HLOOKUP(LEFT(D7999,6),'Filter Fuel'!$B$1:$I$2,2,FALSE),FALSE),1)*IF(F7999=0,0,1)</f>
        <v>0</v>
      </c>
      <c r="B7999" t="s">
        <v>2</v>
      </c>
      <c r="C7999">
        <f t="shared" si="238"/>
        <v>2046</v>
      </c>
      <c r="D7999" t="str">
        <f t="shared" si="239"/>
        <v>INDBDGELCIMP26</v>
      </c>
      <c r="E7999" t="str">
        <f>VLOOKUP(D7999,'NZ40-POPT_tech_groups'!A:B,2,FALSE)</f>
        <v>NZ40-ENE-1-INDBDG</v>
      </c>
      <c r="F7999" s="3">
        <f>_xlfn.IFNA(_xlfn.IFNA(VLOOKUP(D7999,'Energy Share'!B:D,3,FALSE),VLOOKUP(LEFT(D7999,LEN(D7999)-2),'Energy Share'!B:D,3,FALSE)),0)*HLOOKUP(C7999,'Energy Share'!$I$2:$AL$3,2,FALSE)*VLOOKUP(LEFT(D7999,6),'Energy Share'!$I$6:$J$14,2,FALSE)</f>
        <v>0</v>
      </c>
    </row>
    <row r="8000" spans="1:6" hidden="1" x14ac:dyDescent="0.3">
      <c r="A8000">
        <f>IF(IFERROR(_xlfn.NUMBERVALUE(RIGHT(D8000,2))=C8000-2000,TRUE),1,0)*_xlfn.IFNA(VLOOKUP(LEFT(RIGHT(D8000,LEN(D8000)-6),LEN(RIGHT(D8000,LEN(D8000)-6))-3),'Filter Fuel'!$A$3:$I$29,HLOOKUP(LEFT(D8000,6),'Filter Fuel'!$B$1:$I$2,2,FALSE),FALSE),1)*IF(F8000=0,0,1)</f>
        <v>0</v>
      </c>
      <c r="B8000" t="s">
        <v>2</v>
      </c>
      <c r="C8000">
        <f t="shared" si="238"/>
        <v>2046</v>
      </c>
      <c r="D8000" t="str">
        <f t="shared" si="239"/>
        <v>INDBDGELCIMP27</v>
      </c>
      <c r="E8000" t="str">
        <f>VLOOKUP(D8000,'NZ40-POPT_tech_groups'!A:B,2,FALSE)</f>
        <v>NZ40-ENE-1-INDBDG</v>
      </c>
      <c r="F8000" s="3">
        <f>_xlfn.IFNA(_xlfn.IFNA(VLOOKUP(D8000,'Energy Share'!B:D,3,FALSE),VLOOKUP(LEFT(D8000,LEN(D8000)-2),'Energy Share'!B:D,3,FALSE)),0)*HLOOKUP(C8000,'Energy Share'!$I$2:$AL$3,2,FALSE)*VLOOKUP(LEFT(D8000,6),'Energy Share'!$I$6:$J$14,2,FALSE)</f>
        <v>0</v>
      </c>
    </row>
    <row r="8001" spans="1:6" hidden="1" x14ac:dyDescent="0.3">
      <c r="A8001">
        <f>IF(IFERROR(_xlfn.NUMBERVALUE(RIGHT(D8001,2))=C8001-2000,TRUE),1,0)*_xlfn.IFNA(VLOOKUP(LEFT(RIGHT(D8001,LEN(D8001)-6),LEN(RIGHT(D8001,LEN(D8001)-6))-3),'Filter Fuel'!$A$3:$I$29,HLOOKUP(LEFT(D8001,6),'Filter Fuel'!$B$1:$I$2,2,FALSE),FALSE),1)*IF(F8001=0,0,1)</f>
        <v>0</v>
      </c>
      <c r="B8001" t="s">
        <v>2</v>
      </c>
      <c r="C8001">
        <f t="shared" si="238"/>
        <v>2046</v>
      </c>
      <c r="D8001" t="str">
        <f t="shared" si="239"/>
        <v>INDBDGELCIMP28</v>
      </c>
      <c r="E8001" t="str">
        <f>VLOOKUP(D8001,'NZ40-POPT_tech_groups'!A:B,2,FALSE)</f>
        <v>NZ40-ENE-1-INDBDG</v>
      </c>
      <c r="F8001" s="3">
        <f>_xlfn.IFNA(_xlfn.IFNA(VLOOKUP(D8001,'Energy Share'!B:D,3,FALSE),VLOOKUP(LEFT(D8001,LEN(D8001)-2),'Energy Share'!B:D,3,FALSE)),0)*HLOOKUP(C8001,'Energy Share'!$I$2:$AL$3,2,FALSE)*VLOOKUP(LEFT(D8001,6),'Energy Share'!$I$6:$J$14,2,FALSE)</f>
        <v>0</v>
      </c>
    </row>
    <row r="8002" spans="1:6" hidden="1" x14ac:dyDescent="0.3">
      <c r="A8002">
        <f>IF(IFERROR(_xlfn.NUMBERVALUE(RIGHT(D8002,2))=C8002-2000,TRUE),1,0)*_xlfn.IFNA(VLOOKUP(LEFT(RIGHT(D8002,LEN(D8002)-6),LEN(RIGHT(D8002,LEN(D8002)-6))-3),'Filter Fuel'!$A$3:$I$29,HLOOKUP(LEFT(D8002,6),'Filter Fuel'!$B$1:$I$2,2,FALSE),FALSE),1)*IF(F8002=0,0,1)</f>
        <v>0</v>
      </c>
      <c r="B8002" t="s">
        <v>2</v>
      </c>
      <c r="C8002">
        <f t="shared" si="238"/>
        <v>2046</v>
      </c>
      <c r="D8002" t="str">
        <f t="shared" si="239"/>
        <v>INDBDGELCIMP29</v>
      </c>
      <c r="E8002" t="str">
        <f>VLOOKUP(D8002,'NZ40-POPT_tech_groups'!A:B,2,FALSE)</f>
        <v>NZ40-ENE-1-INDBDG</v>
      </c>
      <c r="F8002" s="3">
        <f>_xlfn.IFNA(_xlfn.IFNA(VLOOKUP(D8002,'Energy Share'!B:D,3,FALSE),VLOOKUP(LEFT(D8002,LEN(D8002)-2),'Energy Share'!B:D,3,FALSE)),0)*HLOOKUP(C8002,'Energy Share'!$I$2:$AL$3,2,FALSE)*VLOOKUP(LEFT(D8002,6),'Energy Share'!$I$6:$J$14,2,FALSE)</f>
        <v>0</v>
      </c>
    </row>
    <row r="8003" spans="1:6" hidden="1" x14ac:dyDescent="0.3">
      <c r="A8003">
        <f>IF(IFERROR(_xlfn.NUMBERVALUE(RIGHT(D8003,2))=C8003-2000,TRUE),1,0)*_xlfn.IFNA(VLOOKUP(LEFT(RIGHT(D8003,LEN(D8003)-6),LEN(RIGHT(D8003,LEN(D8003)-6))-3),'Filter Fuel'!$A$3:$I$29,HLOOKUP(LEFT(D8003,6),'Filter Fuel'!$B$1:$I$2,2,FALSE),FALSE),1)*IF(F8003=0,0,1)</f>
        <v>0</v>
      </c>
      <c r="B8003" t="s">
        <v>2</v>
      </c>
      <c r="C8003">
        <f t="shared" si="238"/>
        <v>2046</v>
      </c>
      <c r="D8003" t="str">
        <f t="shared" si="239"/>
        <v>INDBDGELCIMP30</v>
      </c>
      <c r="E8003" t="str">
        <f>VLOOKUP(D8003,'NZ40-POPT_tech_groups'!A:B,2,FALSE)</f>
        <v>NZ40-ENE-1-INDBDG</v>
      </c>
      <c r="F8003" s="3">
        <f>_xlfn.IFNA(_xlfn.IFNA(VLOOKUP(D8003,'Energy Share'!B:D,3,FALSE),VLOOKUP(LEFT(D8003,LEN(D8003)-2),'Energy Share'!B:D,3,FALSE)),0)*HLOOKUP(C8003,'Energy Share'!$I$2:$AL$3,2,FALSE)*VLOOKUP(LEFT(D8003,6),'Energy Share'!$I$6:$J$14,2,FALSE)</f>
        <v>0</v>
      </c>
    </row>
    <row r="8004" spans="1:6" hidden="1" x14ac:dyDescent="0.3">
      <c r="A8004">
        <f>IF(IFERROR(_xlfn.NUMBERVALUE(RIGHT(D8004,2))=C8004-2000,TRUE),1,0)*_xlfn.IFNA(VLOOKUP(LEFT(RIGHT(D8004,LEN(D8004)-6),LEN(RIGHT(D8004,LEN(D8004)-6))-3),'Filter Fuel'!$A$3:$I$29,HLOOKUP(LEFT(D8004,6),'Filter Fuel'!$B$1:$I$2,2,FALSE),FALSE),1)*IF(F8004=0,0,1)</f>
        <v>0</v>
      </c>
      <c r="B8004" t="s">
        <v>2</v>
      </c>
      <c r="C8004">
        <f t="shared" si="238"/>
        <v>2046</v>
      </c>
      <c r="D8004" t="str">
        <f t="shared" si="239"/>
        <v>INDBDGELCIMP31</v>
      </c>
      <c r="E8004" t="str">
        <f>VLOOKUP(D8004,'NZ40-POPT_tech_groups'!A:B,2,FALSE)</f>
        <v>NZ40-ENE-1-INDBDG</v>
      </c>
      <c r="F8004" s="3">
        <f>_xlfn.IFNA(_xlfn.IFNA(VLOOKUP(D8004,'Energy Share'!B:D,3,FALSE),VLOOKUP(LEFT(D8004,LEN(D8004)-2),'Energy Share'!B:D,3,FALSE)),0)*HLOOKUP(C8004,'Energy Share'!$I$2:$AL$3,2,FALSE)*VLOOKUP(LEFT(D8004,6),'Energy Share'!$I$6:$J$14,2,FALSE)</f>
        <v>0</v>
      </c>
    </row>
    <row r="8005" spans="1:6" hidden="1" x14ac:dyDescent="0.3">
      <c r="A8005">
        <f>IF(IFERROR(_xlfn.NUMBERVALUE(RIGHT(D8005,2))=C8005-2000,TRUE),1,0)*_xlfn.IFNA(VLOOKUP(LEFT(RIGHT(D8005,LEN(D8005)-6),LEN(RIGHT(D8005,LEN(D8005)-6))-3),'Filter Fuel'!$A$3:$I$29,HLOOKUP(LEFT(D8005,6),'Filter Fuel'!$B$1:$I$2,2,FALSE),FALSE),1)*IF(F8005=0,0,1)</f>
        <v>0</v>
      </c>
      <c r="B8005" t="s">
        <v>2</v>
      </c>
      <c r="C8005">
        <f t="shared" si="238"/>
        <v>2046</v>
      </c>
      <c r="D8005" t="str">
        <f t="shared" si="239"/>
        <v>INDBDGELCIMP32</v>
      </c>
      <c r="E8005" t="str">
        <f>VLOOKUP(D8005,'NZ40-POPT_tech_groups'!A:B,2,FALSE)</f>
        <v>NZ40-ENE-1-INDBDG</v>
      </c>
      <c r="F8005" s="3">
        <f>_xlfn.IFNA(_xlfn.IFNA(VLOOKUP(D8005,'Energy Share'!B:D,3,FALSE),VLOOKUP(LEFT(D8005,LEN(D8005)-2),'Energy Share'!B:D,3,FALSE)),0)*HLOOKUP(C8005,'Energy Share'!$I$2:$AL$3,2,FALSE)*VLOOKUP(LEFT(D8005,6),'Energy Share'!$I$6:$J$14,2,FALSE)</f>
        <v>0</v>
      </c>
    </row>
    <row r="8006" spans="1:6" hidden="1" x14ac:dyDescent="0.3">
      <c r="A8006">
        <f>IF(IFERROR(_xlfn.NUMBERVALUE(RIGHT(D8006,2))=C8006-2000,TRUE),1,0)*_xlfn.IFNA(VLOOKUP(LEFT(RIGHT(D8006,LEN(D8006)-6),LEN(RIGHT(D8006,LEN(D8006)-6))-3),'Filter Fuel'!$A$3:$I$29,HLOOKUP(LEFT(D8006,6),'Filter Fuel'!$B$1:$I$2,2,FALSE),FALSE),1)*IF(F8006=0,0,1)</f>
        <v>0</v>
      </c>
      <c r="B8006" t="s">
        <v>2</v>
      </c>
      <c r="C8006">
        <f t="shared" si="238"/>
        <v>2046</v>
      </c>
      <c r="D8006" t="str">
        <f t="shared" si="239"/>
        <v>INDBDGELCIMP33</v>
      </c>
      <c r="E8006" t="str">
        <f>VLOOKUP(D8006,'NZ40-POPT_tech_groups'!A:B,2,FALSE)</f>
        <v>NZ40-ENE-1-INDBDG</v>
      </c>
      <c r="F8006" s="3">
        <f>_xlfn.IFNA(_xlfn.IFNA(VLOOKUP(D8006,'Energy Share'!B:D,3,FALSE),VLOOKUP(LEFT(D8006,LEN(D8006)-2),'Energy Share'!B:D,3,FALSE)),0)*HLOOKUP(C8006,'Energy Share'!$I$2:$AL$3,2,FALSE)*VLOOKUP(LEFT(D8006,6),'Energy Share'!$I$6:$J$14,2,FALSE)</f>
        <v>0</v>
      </c>
    </row>
    <row r="8007" spans="1:6" hidden="1" x14ac:dyDescent="0.3">
      <c r="A8007">
        <f>IF(IFERROR(_xlfn.NUMBERVALUE(RIGHT(D8007,2))=C8007-2000,TRUE),1,0)*_xlfn.IFNA(VLOOKUP(LEFT(RIGHT(D8007,LEN(D8007)-6),LEN(RIGHT(D8007,LEN(D8007)-6))-3),'Filter Fuel'!$A$3:$I$29,HLOOKUP(LEFT(D8007,6),'Filter Fuel'!$B$1:$I$2,2,FALSE),FALSE),1)*IF(F8007=0,0,1)</f>
        <v>0</v>
      </c>
      <c r="B8007" t="s">
        <v>2</v>
      </c>
      <c r="C8007">
        <f t="shared" si="238"/>
        <v>2046</v>
      </c>
      <c r="D8007" t="str">
        <f t="shared" si="239"/>
        <v>INDBDGELCIMP34</v>
      </c>
      <c r="E8007" t="str">
        <f>VLOOKUP(D8007,'NZ40-POPT_tech_groups'!A:B,2,FALSE)</f>
        <v>NZ40-ENE-1-INDBDG</v>
      </c>
      <c r="F8007" s="3">
        <f>_xlfn.IFNA(_xlfn.IFNA(VLOOKUP(D8007,'Energy Share'!B:D,3,FALSE),VLOOKUP(LEFT(D8007,LEN(D8007)-2),'Energy Share'!B:D,3,FALSE)),0)*HLOOKUP(C8007,'Energy Share'!$I$2:$AL$3,2,FALSE)*VLOOKUP(LEFT(D8007,6),'Energy Share'!$I$6:$J$14,2,FALSE)</f>
        <v>0</v>
      </c>
    </row>
    <row r="8008" spans="1:6" hidden="1" x14ac:dyDescent="0.3">
      <c r="A8008">
        <f>IF(IFERROR(_xlfn.NUMBERVALUE(RIGHT(D8008,2))=C8008-2000,TRUE),1,0)*_xlfn.IFNA(VLOOKUP(LEFT(RIGHT(D8008,LEN(D8008)-6),LEN(RIGHT(D8008,LEN(D8008)-6))-3),'Filter Fuel'!$A$3:$I$29,HLOOKUP(LEFT(D8008,6),'Filter Fuel'!$B$1:$I$2,2,FALSE),FALSE),1)*IF(F8008=0,0,1)</f>
        <v>0</v>
      </c>
      <c r="B8008" t="s">
        <v>2</v>
      </c>
      <c r="C8008">
        <f t="shared" si="238"/>
        <v>2046</v>
      </c>
      <c r="D8008" t="str">
        <f t="shared" si="239"/>
        <v>INDBDGELCIMP35</v>
      </c>
      <c r="E8008" t="str">
        <f>VLOOKUP(D8008,'NZ40-POPT_tech_groups'!A:B,2,FALSE)</f>
        <v>NZ40-ENE-1-INDBDG</v>
      </c>
      <c r="F8008" s="3">
        <f>_xlfn.IFNA(_xlfn.IFNA(VLOOKUP(D8008,'Energy Share'!B:D,3,FALSE),VLOOKUP(LEFT(D8008,LEN(D8008)-2),'Energy Share'!B:D,3,FALSE)),0)*HLOOKUP(C8008,'Energy Share'!$I$2:$AL$3,2,FALSE)*VLOOKUP(LEFT(D8008,6),'Energy Share'!$I$6:$J$14,2,FALSE)</f>
        <v>0</v>
      </c>
    </row>
    <row r="8009" spans="1:6" hidden="1" x14ac:dyDescent="0.3">
      <c r="A8009">
        <f>IF(IFERROR(_xlfn.NUMBERVALUE(RIGHT(D8009,2))=C8009-2000,TRUE),1,0)*_xlfn.IFNA(VLOOKUP(LEFT(RIGHT(D8009,LEN(D8009)-6),LEN(RIGHT(D8009,LEN(D8009)-6))-3),'Filter Fuel'!$A$3:$I$29,HLOOKUP(LEFT(D8009,6),'Filter Fuel'!$B$1:$I$2,2,FALSE),FALSE),1)*IF(F8009=0,0,1)</f>
        <v>0</v>
      </c>
      <c r="B8009" t="s">
        <v>2</v>
      </c>
      <c r="C8009">
        <f t="shared" si="238"/>
        <v>2046</v>
      </c>
      <c r="D8009" t="str">
        <f t="shared" si="239"/>
        <v>INDBDGELCIMP36</v>
      </c>
      <c r="E8009" t="str">
        <f>VLOOKUP(D8009,'NZ40-POPT_tech_groups'!A:B,2,FALSE)</f>
        <v>NZ40-ENE-1-INDBDG</v>
      </c>
      <c r="F8009" s="3">
        <f>_xlfn.IFNA(_xlfn.IFNA(VLOOKUP(D8009,'Energy Share'!B:D,3,FALSE),VLOOKUP(LEFT(D8009,LEN(D8009)-2),'Energy Share'!B:D,3,FALSE)),0)*HLOOKUP(C8009,'Energy Share'!$I$2:$AL$3,2,FALSE)*VLOOKUP(LEFT(D8009,6),'Energy Share'!$I$6:$J$14,2,FALSE)</f>
        <v>0</v>
      </c>
    </row>
    <row r="8010" spans="1:6" hidden="1" x14ac:dyDescent="0.3">
      <c r="A8010">
        <f>IF(IFERROR(_xlfn.NUMBERVALUE(RIGHT(D8010,2))=C8010-2000,TRUE),1,0)*_xlfn.IFNA(VLOOKUP(LEFT(RIGHT(D8010,LEN(D8010)-6),LEN(RIGHT(D8010,LEN(D8010)-6))-3),'Filter Fuel'!$A$3:$I$29,HLOOKUP(LEFT(D8010,6),'Filter Fuel'!$B$1:$I$2,2,FALSE),FALSE),1)*IF(F8010=0,0,1)</f>
        <v>0</v>
      </c>
      <c r="B8010" t="s">
        <v>2</v>
      </c>
      <c r="C8010">
        <f t="shared" si="238"/>
        <v>2046</v>
      </c>
      <c r="D8010" t="str">
        <f t="shared" si="239"/>
        <v>INDBDGELCIMP37</v>
      </c>
      <c r="E8010" t="str">
        <f>VLOOKUP(D8010,'NZ40-POPT_tech_groups'!A:B,2,FALSE)</f>
        <v>NZ40-ENE-1-INDBDG</v>
      </c>
      <c r="F8010" s="3">
        <f>_xlfn.IFNA(_xlfn.IFNA(VLOOKUP(D8010,'Energy Share'!B:D,3,FALSE),VLOOKUP(LEFT(D8010,LEN(D8010)-2),'Energy Share'!B:D,3,FALSE)),0)*HLOOKUP(C8010,'Energy Share'!$I$2:$AL$3,2,FALSE)*VLOOKUP(LEFT(D8010,6),'Energy Share'!$I$6:$J$14,2,FALSE)</f>
        <v>0</v>
      </c>
    </row>
    <row r="8011" spans="1:6" hidden="1" x14ac:dyDescent="0.3">
      <c r="A8011">
        <f>IF(IFERROR(_xlfn.NUMBERVALUE(RIGHT(D8011,2))=C8011-2000,TRUE),1,0)*_xlfn.IFNA(VLOOKUP(LEFT(RIGHT(D8011,LEN(D8011)-6),LEN(RIGHT(D8011,LEN(D8011)-6))-3),'Filter Fuel'!$A$3:$I$29,HLOOKUP(LEFT(D8011,6),'Filter Fuel'!$B$1:$I$2,2,FALSE),FALSE),1)*IF(F8011=0,0,1)</f>
        <v>0</v>
      </c>
      <c r="B8011" t="s">
        <v>2</v>
      </c>
      <c r="C8011">
        <f t="shared" si="238"/>
        <v>2046</v>
      </c>
      <c r="D8011" t="str">
        <f t="shared" si="239"/>
        <v>INDBDGELCIMP38</v>
      </c>
      <c r="E8011" t="str">
        <f>VLOOKUP(D8011,'NZ40-POPT_tech_groups'!A:B,2,FALSE)</f>
        <v>NZ40-ENE-1-INDBDG</v>
      </c>
      <c r="F8011" s="3">
        <f>_xlfn.IFNA(_xlfn.IFNA(VLOOKUP(D8011,'Energy Share'!B:D,3,FALSE),VLOOKUP(LEFT(D8011,LEN(D8011)-2),'Energy Share'!B:D,3,FALSE)),0)*HLOOKUP(C8011,'Energy Share'!$I$2:$AL$3,2,FALSE)*VLOOKUP(LEFT(D8011,6),'Energy Share'!$I$6:$J$14,2,FALSE)</f>
        <v>0</v>
      </c>
    </row>
    <row r="8012" spans="1:6" hidden="1" x14ac:dyDescent="0.3">
      <c r="A8012">
        <f>IF(IFERROR(_xlfn.NUMBERVALUE(RIGHT(D8012,2))=C8012-2000,TRUE),1,0)*_xlfn.IFNA(VLOOKUP(LEFT(RIGHT(D8012,LEN(D8012)-6),LEN(RIGHT(D8012,LEN(D8012)-6))-3),'Filter Fuel'!$A$3:$I$29,HLOOKUP(LEFT(D8012,6),'Filter Fuel'!$B$1:$I$2,2,FALSE),FALSE),1)*IF(F8012=0,0,1)</f>
        <v>0</v>
      </c>
      <c r="B8012" t="s">
        <v>2</v>
      </c>
      <c r="C8012">
        <f t="shared" si="238"/>
        <v>2046</v>
      </c>
      <c r="D8012" t="str">
        <f t="shared" si="239"/>
        <v>INDBDGELCIMP39</v>
      </c>
      <c r="E8012" t="str">
        <f>VLOOKUP(D8012,'NZ40-POPT_tech_groups'!A:B,2,FALSE)</f>
        <v>NZ40-ENE-1-INDBDG</v>
      </c>
      <c r="F8012" s="3">
        <f>_xlfn.IFNA(_xlfn.IFNA(VLOOKUP(D8012,'Energy Share'!B:D,3,FALSE),VLOOKUP(LEFT(D8012,LEN(D8012)-2),'Energy Share'!B:D,3,FALSE)),0)*HLOOKUP(C8012,'Energy Share'!$I$2:$AL$3,2,FALSE)*VLOOKUP(LEFT(D8012,6),'Energy Share'!$I$6:$J$14,2,FALSE)</f>
        <v>0</v>
      </c>
    </row>
    <row r="8013" spans="1:6" hidden="1" x14ac:dyDescent="0.3">
      <c r="A8013">
        <f>IF(IFERROR(_xlfn.NUMBERVALUE(RIGHT(D8013,2))=C8013-2000,TRUE),1,0)*_xlfn.IFNA(VLOOKUP(LEFT(RIGHT(D8013,LEN(D8013)-6),LEN(RIGHT(D8013,LEN(D8013)-6))-3),'Filter Fuel'!$A$3:$I$29,HLOOKUP(LEFT(D8013,6),'Filter Fuel'!$B$1:$I$2,2,FALSE),FALSE),1)*IF(F8013=0,0,1)</f>
        <v>0</v>
      </c>
      <c r="B8013" t="s">
        <v>2</v>
      </c>
      <c r="C8013">
        <f t="shared" si="238"/>
        <v>2046</v>
      </c>
      <c r="D8013" t="str">
        <f t="shared" si="239"/>
        <v>INDBDGELCIMP40</v>
      </c>
      <c r="E8013" t="str">
        <f>VLOOKUP(D8013,'NZ40-POPT_tech_groups'!A:B,2,FALSE)</f>
        <v>NZ40-ENE-1-INDBDG</v>
      </c>
      <c r="F8013" s="3">
        <f>_xlfn.IFNA(_xlfn.IFNA(VLOOKUP(D8013,'Energy Share'!B:D,3,FALSE),VLOOKUP(LEFT(D8013,LEN(D8013)-2),'Energy Share'!B:D,3,FALSE)),0)*HLOOKUP(C8013,'Energy Share'!$I$2:$AL$3,2,FALSE)*VLOOKUP(LEFT(D8013,6),'Energy Share'!$I$6:$J$14,2,FALSE)</f>
        <v>0</v>
      </c>
    </row>
    <row r="8014" spans="1:6" hidden="1" x14ac:dyDescent="0.3">
      <c r="A8014">
        <f>IF(IFERROR(_xlfn.NUMBERVALUE(RIGHT(D8014,2))=C8014-2000,TRUE),1,0)*_xlfn.IFNA(VLOOKUP(LEFT(RIGHT(D8014,LEN(D8014)-6),LEN(RIGHT(D8014,LEN(D8014)-6))-3),'Filter Fuel'!$A$3:$I$29,HLOOKUP(LEFT(D8014,6),'Filter Fuel'!$B$1:$I$2,2,FALSE),FALSE),1)*IF(F8014=0,0,1)</f>
        <v>0</v>
      </c>
      <c r="B8014" t="s">
        <v>2</v>
      </c>
      <c r="C8014">
        <f t="shared" si="238"/>
        <v>2046</v>
      </c>
      <c r="D8014" t="str">
        <f t="shared" si="239"/>
        <v>INDBDGELCIMP41</v>
      </c>
      <c r="E8014" t="str">
        <f>VLOOKUP(D8014,'NZ40-POPT_tech_groups'!A:B,2,FALSE)</f>
        <v>NZ40-ENE-1-INDBDG</v>
      </c>
      <c r="F8014" s="3">
        <f>_xlfn.IFNA(_xlfn.IFNA(VLOOKUP(D8014,'Energy Share'!B:D,3,FALSE),VLOOKUP(LEFT(D8014,LEN(D8014)-2),'Energy Share'!B:D,3,FALSE)),0)*HLOOKUP(C8014,'Energy Share'!$I$2:$AL$3,2,FALSE)*VLOOKUP(LEFT(D8014,6),'Energy Share'!$I$6:$J$14,2,FALSE)</f>
        <v>0</v>
      </c>
    </row>
    <row r="8015" spans="1:6" hidden="1" x14ac:dyDescent="0.3">
      <c r="A8015">
        <f>IF(IFERROR(_xlfn.NUMBERVALUE(RIGHT(D8015,2))=C8015-2000,TRUE),1,0)*_xlfn.IFNA(VLOOKUP(LEFT(RIGHT(D8015,LEN(D8015)-6),LEN(RIGHT(D8015,LEN(D8015)-6))-3),'Filter Fuel'!$A$3:$I$29,HLOOKUP(LEFT(D8015,6),'Filter Fuel'!$B$1:$I$2,2,FALSE),FALSE),1)*IF(F8015=0,0,1)</f>
        <v>0</v>
      </c>
      <c r="B8015" t="s">
        <v>2</v>
      </c>
      <c r="C8015">
        <f t="shared" si="238"/>
        <v>2046</v>
      </c>
      <c r="D8015" t="str">
        <f t="shared" si="239"/>
        <v>INDBDGELCIMP42</v>
      </c>
      <c r="E8015" t="str">
        <f>VLOOKUP(D8015,'NZ40-POPT_tech_groups'!A:B,2,FALSE)</f>
        <v>NZ40-ENE-1-INDBDG</v>
      </c>
      <c r="F8015" s="3">
        <f>_xlfn.IFNA(_xlfn.IFNA(VLOOKUP(D8015,'Energy Share'!B:D,3,FALSE),VLOOKUP(LEFT(D8015,LEN(D8015)-2),'Energy Share'!B:D,3,FALSE)),0)*HLOOKUP(C8015,'Energy Share'!$I$2:$AL$3,2,FALSE)*VLOOKUP(LEFT(D8015,6),'Energy Share'!$I$6:$J$14,2,FALSE)</f>
        <v>0</v>
      </c>
    </row>
    <row r="8016" spans="1:6" hidden="1" x14ac:dyDescent="0.3">
      <c r="A8016">
        <f>IF(IFERROR(_xlfn.NUMBERVALUE(RIGHT(D8016,2))=C8016-2000,TRUE),1,0)*_xlfn.IFNA(VLOOKUP(LEFT(RIGHT(D8016,LEN(D8016)-6),LEN(RIGHT(D8016,LEN(D8016)-6))-3),'Filter Fuel'!$A$3:$I$29,HLOOKUP(LEFT(D8016,6),'Filter Fuel'!$B$1:$I$2,2,FALSE),FALSE),1)*IF(F8016=0,0,1)</f>
        <v>0</v>
      </c>
      <c r="B8016" t="s">
        <v>2</v>
      </c>
      <c r="C8016">
        <f t="shared" si="238"/>
        <v>2046</v>
      </c>
      <c r="D8016" t="str">
        <f t="shared" si="239"/>
        <v>INDBDGELCIMP43</v>
      </c>
      <c r="E8016" t="str">
        <f>VLOOKUP(D8016,'NZ40-POPT_tech_groups'!A:B,2,FALSE)</f>
        <v>NZ40-ENE-1-INDBDG</v>
      </c>
      <c r="F8016" s="3">
        <f>_xlfn.IFNA(_xlfn.IFNA(VLOOKUP(D8016,'Energy Share'!B:D,3,FALSE),VLOOKUP(LEFT(D8016,LEN(D8016)-2),'Energy Share'!B:D,3,FALSE)),0)*HLOOKUP(C8016,'Energy Share'!$I$2:$AL$3,2,FALSE)*VLOOKUP(LEFT(D8016,6),'Energy Share'!$I$6:$J$14,2,FALSE)</f>
        <v>0</v>
      </c>
    </row>
    <row r="8017" spans="1:6" hidden="1" x14ac:dyDescent="0.3">
      <c r="A8017">
        <f>IF(IFERROR(_xlfn.NUMBERVALUE(RIGHT(D8017,2))=C8017-2000,TRUE),1,0)*_xlfn.IFNA(VLOOKUP(LEFT(RIGHT(D8017,LEN(D8017)-6),LEN(RIGHT(D8017,LEN(D8017)-6))-3),'Filter Fuel'!$A$3:$I$29,HLOOKUP(LEFT(D8017,6),'Filter Fuel'!$B$1:$I$2,2,FALSE),FALSE),1)*IF(F8017=0,0,1)</f>
        <v>0</v>
      </c>
      <c r="B8017" t="s">
        <v>2</v>
      </c>
      <c r="C8017">
        <f t="shared" si="238"/>
        <v>2046</v>
      </c>
      <c r="D8017" t="str">
        <f t="shared" si="239"/>
        <v>INDBDGELCIMP44</v>
      </c>
      <c r="E8017" t="str">
        <f>VLOOKUP(D8017,'NZ40-POPT_tech_groups'!A:B,2,FALSE)</f>
        <v>NZ40-ENE-1-INDBDG</v>
      </c>
      <c r="F8017" s="3">
        <f>_xlfn.IFNA(_xlfn.IFNA(VLOOKUP(D8017,'Energy Share'!B:D,3,FALSE),VLOOKUP(LEFT(D8017,LEN(D8017)-2),'Energy Share'!B:D,3,FALSE)),0)*HLOOKUP(C8017,'Energy Share'!$I$2:$AL$3,2,FALSE)*VLOOKUP(LEFT(D8017,6),'Energy Share'!$I$6:$J$14,2,FALSE)</f>
        <v>0</v>
      </c>
    </row>
    <row r="8018" spans="1:6" hidden="1" x14ac:dyDescent="0.3">
      <c r="A8018">
        <f>IF(IFERROR(_xlfn.NUMBERVALUE(RIGHT(D8018,2))=C8018-2000,TRUE),1,0)*_xlfn.IFNA(VLOOKUP(LEFT(RIGHT(D8018,LEN(D8018)-6),LEN(RIGHT(D8018,LEN(D8018)-6))-3),'Filter Fuel'!$A$3:$I$29,HLOOKUP(LEFT(D8018,6),'Filter Fuel'!$B$1:$I$2,2,FALSE),FALSE),1)*IF(F8018=0,0,1)</f>
        <v>0</v>
      </c>
      <c r="B8018" t="s">
        <v>2</v>
      </c>
      <c r="C8018">
        <f t="shared" si="238"/>
        <v>2046</v>
      </c>
      <c r="D8018" t="str">
        <f t="shared" si="239"/>
        <v>INDBDGELCIMP45</v>
      </c>
      <c r="E8018" t="str">
        <f>VLOOKUP(D8018,'NZ40-POPT_tech_groups'!A:B,2,FALSE)</f>
        <v>NZ40-ENE-1-INDBDG</v>
      </c>
      <c r="F8018" s="3">
        <f>_xlfn.IFNA(_xlfn.IFNA(VLOOKUP(D8018,'Energy Share'!B:D,3,FALSE),VLOOKUP(LEFT(D8018,LEN(D8018)-2),'Energy Share'!B:D,3,FALSE)),0)*HLOOKUP(C8018,'Energy Share'!$I$2:$AL$3,2,FALSE)*VLOOKUP(LEFT(D8018,6),'Energy Share'!$I$6:$J$14,2,FALSE)</f>
        <v>0</v>
      </c>
    </row>
    <row r="8019" spans="1:6" hidden="1" x14ac:dyDescent="0.3">
      <c r="A8019">
        <f>IF(IFERROR(_xlfn.NUMBERVALUE(RIGHT(D8019,2))=C8019-2000,TRUE),1,0)*_xlfn.IFNA(VLOOKUP(LEFT(RIGHT(D8019,LEN(D8019)-6),LEN(RIGHT(D8019,LEN(D8019)-6))-3),'Filter Fuel'!$A$3:$I$29,HLOOKUP(LEFT(D8019,6),'Filter Fuel'!$B$1:$I$2,2,FALSE),FALSE),1)*IF(F8019=0,0,1)</f>
        <v>0</v>
      </c>
      <c r="B8019" t="s">
        <v>2</v>
      </c>
      <c r="C8019">
        <f t="shared" si="238"/>
        <v>2046</v>
      </c>
      <c r="D8019" t="str">
        <f t="shared" si="239"/>
        <v>INDBDGELCIMP46</v>
      </c>
      <c r="E8019" t="str">
        <f>VLOOKUP(D8019,'NZ40-POPT_tech_groups'!A:B,2,FALSE)</f>
        <v>NZ40-ENE-1-INDBDG</v>
      </c>
      <c r="F8019" s="3">
        <f>_xlfn.IFNA(_xlfn.IFNA(VLOOKUP(D8019,'Energy Share'!B:D,3,FALSE),VLOOKUP(LEFT(D8019,LEN(D8019)-2),'Energy Share'!B:D,3,FALSE)),0)*HLOOKUP(C8019,'Energy Share'!$I$2:$AL$3,2,FALSE)*VLOOKUP(LEFT(D8019,6),'Energy Share'!$I$6:$J$14,2,FALSE)</f>
        <v>0</v>
      </c>
    </row>
    <row r="8020" spans="1:6" hidden="1" x14ac:dyDescent="0.3">
      <c r="A8020">
        <f>IF(IFERROR(_xlfn.NUMBERVALUE(RIGHT(D8020,2))=C8020-2000,TRUE),1,0)*_xlfn.IFNA(VLOOKUP(LEFT(RIGHT(D8020,LEN(D8020)-6),LEN(RIGHT(D8020,LEN(D8020)-6))-3),'Filter Fuel'!$A$3:$I$29,HLOOKUP(LEFT(D8020,6),'Filter Fuel'!$B$1:$I$2,2,FALSE),FALSE),1)*IF(F8020=0,0,1)</f>
        <v>0</v>
      </c>
      <c r="B8020" t="s">
        <v>2</v>
      </c>
      <c r="C8020">
        <f t="shared" si="238"/>
        <v>2046</v>
      </c>
      <c r="D8020" t="str">
        <f t="shared" si="239"/>
        <v>INDBDGELCIMP47</v>
      </c>
      <c r="E8020" t="str">
        <f>VLOOKUP(D8020,'NZ40-POPT_tech_groups'!A:B,2,FALSE)</f>
        <v>NZ40-ENE-1-INDBDG</v>
      </c>
      <c r="F8020" s="3">
        <f>_xlfn.IFNA(_xlfn.IFNA(VLOOKUP(D8020,'Energy Share'!B:D,3,FALSE),VLOOKUP(LEFT(D8020,LEN(D8020)-2),'Energy Share'!B:D,3,FALSE)),0)*HLOOKUP(C8020,'Energy Share'!$I$2:$AL$3,2,FALSE)*VLOOKUP(LEFT(D8020,6),'Energy Share'!$I$6:$J$14,2,FALSE)</f>
        <v>0</v>
      </c>
    </row>
    <row r="8021" spans="1:6" hidden="1" x14ac:dyDescent="0.3">
      <c r="A8021">
        <f>IF(IFERROR(_xlfn.NUMBERVALUE(RIGHT(D8021,2))=C8021-2000,TRUE),1,0)*_xlfn.IFNA(VLOOKUP(LEFT(RIGHT(D8021,LEN(D8021)-6),LEN(RIGHT(D8021,LEN(D8021)-6))-3),'Filter Fuel'!$A$3:$I$29,HLOOKUP(LEFT(D8021,6),'Filter Fuel'!$B$1:$I$2,2,FALSE),FALSE),1)*IF(F8021=0,0,1)</f>
        <v>0</v>
      </c>
      <c r="B8021" t="s">
        <v>2</v>
      </c>
      <c r="C8021">
        <f t="shared" si="238"/>
        <v>2046</v>
      </c>
      <c r="D8021" t="str">
        <f t="shared" si="239"/>
        <v>INDBDGELCIMP48</v>
      </c>
      <c r="E8021" t="str">
        <f>VLOOKUP(D8021,'NZ40-POPT_tech_groups'!A:B,2,FALSE)</f>
        <v>NZ40-ENE-1-INDBDG</v>
      </c>
      <c r="F8021" s="3">
        <f>_xlfn.IFNA(_xlfn.IFNA(VLOOKUP(D8021,'Energy Share'!B:D,3,FALSE),VLOOKUP(LEFT(D8021,LEN(D8021)-2),'Energy Share'!B:D,3,FALSE)),0)*HLOOKUP(C8021,'Energy Share'!$I$2:$AL$3,2,FALSE)*VLOOKUP(LEFT(D8021,6),'Energy Share'!$I$6:$J$14,2,FALSE)</f>
        <v>0</v>
      </c>
    </row>
    <row r="8022" spans="1:6" hidden="1" x14ac:dyDescent="0.3">
      <c r="A8022">
        <f>IF(IFERROR(_xlfn.NUMBERVALUE(RIGHT(D8022,2))=C8022-2000,TRUE),1,0)*_xlfn.IFNA(VLOOKUP(LEFT(RIGHT(D8022,LEN(D8022)-6),LEN(RIGHT(D8022,LEN(D8022)-6))-3),'Filter Fuel'!$A$3:$I$29,HLOOKUP(LEFT(D8022,6),'Filter Fuel'!$B$1:$I$2,2,FALSE),FALSE),1)*IF(F8022=0,0,1)</f>
        <v>0</v>
      </c>
      <c r="B8022" t="s">
        <v>2</v>
      </c>
      <c r="C8022">
        <f t="shared" si="238"/>
        <v>2046</v>
      </c>
      <c r="D8022" t="str">
        <f t="shared" si="239"/>
        <v>INDBDGELCIMP49</v>
      </c>
      <c r="E8022" t="str">
        <f>VLOOKUP(D8022,'NZ40-POPT_tech_groups'!A:B,2,FALSE)</f>
        <v>NZ40-ENE-1-INDBDG</v>
      </c>
      <c r="F8022" s="3">
        <f>_xlfn.IFNA(_xlfn.IFNA(VLOOKUP(D8022,'Energy Share'!B:D,3,FALSE),VLOOKUP(LEFT(D8022,LEN(D8022)-2),'Energy Share'!B:D,3,FALSE)),0)*HLOOKUP(C8022,'Energy Share'!$I$2:$AL$3,2,FALSE)*VLOOKUP(LEFT(D8022,6),'Energy Share'!$I$6:$J$14,2,FALSE)</f>
        <v>0</v>
      </c>
    </row>
    <row r="8023" spans="1:6" hidden="1" x14ac:dyDescent="0.3">
      <c r="A8023">
        <f>IF(IFERROR(_xlfn.NUMBERVALUE(RIGHT(D8023,2))=C8023-2000,TRUE),1,0)*_xlfn.IFNA(VLOOKUP(LEFT(RIGHT(D8023,LEN(D8023)-6),LEN(RIGHT(D8023,LEN(D8023)-6))-3),'Filter Fuel'!$A$3:$I$29,HLOOKUP(LEFT(D8023,6),'Filter Fuel'!$B$1:$I$2,2,FALSE),FALSE),1)*IF(F8023=0,0,1)</f>
        <v>0</v>
      </c>
      <c r="B8023" t="s">
        <v>2</v>
      </c>
      <c r="C8023">
        <f t="shared" si="238"/>
        <v>2046</v>
      </c>
      <c r="D8023" t="str">
        <f t="shared" si="239"/>
        <v>INDBDGELCIMP50</v>
      </c>
      <c r="E8023" t="str">
        <f>VLOOKUP(D8023,'NZ40-POPT_tech_groups'!A:B,2,FALSE)</f>
        <v>NZ40-ENE-1-INDBDG</v>
      </c>
      <c r="F8023" s="3">
        <f>_xlfn.IFNA(_xlfn.IFNA(VLOOKUP(D8023,'Energy Share'!B:D,3,FALSE),VLOOKUP(LEFT(D8023,LEN(D8023)-2),'Energy Share'!B:D,3,FALSE)),0)*HLOOKUP(C8023,'Energy Share'!$I$2:$AL$3,2,FALSE)*VLOOKUP(LEFT(D8023,6),'Energy Share'!$I$6:$J$14,2,FALSE)</f>
        <v>0</v>
      </c>
    </row>
    <row r="8024" spans="1:6" hidden="1" x14ac:dyDescent="0.3">
      <c r="A8024">
        <f>IF(IFERROR(_xlfn.NUMBERVALUE(RIGHT(D8024,2))=C8024-2000,TRUE),1,0)*_xlfn.IFNA(VLOOKUP(LEFT(RIGHT(D8024,LEN(D8024)-6),LEN(RIGHT(D8024,LEN(D8024)-6))-3),'Filter Fuel'!$A$3:$I$29,HLOOKUP(LEFT(D8024,6),'Filter Fuel'!$B$1:$I$2,2,FALSE),FALSE),1)*IF(F8024=0,0,1)</f>
        <v>0</v>
      </c>
      <c r="B8024" t="s">
        <v>2</v>
      </c>
      <c r="C8024">
        <f t="shared" si="238"/>
        <v>2046</v>
      </c>
      <c r="D8024" t="str">
        <f t="shared" si="239"/>
        <v>PASTRAELCIMP16</v>
      </c>
      <c r="E8024" t="str">
        <f>VLOOKUP(D8024,'NZ40-POPT_tech_groups'!A:B,2,FALSE)</f>
        <v>NZ40-ENE-1-PASTRA</v>
      </c>
      <c r="F8024" s="3">
        <f>_xlfn.IFNA(_xlfn.IFNA(VLOOKUP(D8024,'Energy Share'!B:D,3,FALSE),VLOOKUP(LEFT(D8024,LEN(D8024)-2),'Energy Share'!B:D,3,FALSE)),0)*HLOOKUP(C8024,'Energy Share'!$I$2:$AL$3,2,FALSE)*VLOOKUP(LEFT(D8024,6),'Energy Share'!$I$6:$J$14,2,FALSE)</f>
        <v>0</v>
      </c>
    </row>
    <row r="8025" spans="1:6" hidden="1" x14ac:dyDescent="0.3">
      <c r="A8025">
        <f>IF(IFERROR(_xlfn.NUMBERVALUE(RIGHT(D8025,2))=C8025-2000,TRUE),1,0)*_xlfn.IFNA(VLOOKUP(LEFT(RIGHT(D8025,LEN(D8025)-6),LEN(RIGHT(D8025,LEN(D8025)-6))-3),'Filter Fuel'!$A$3:$I$29,HLOOKUP(LEFT(D8025,6),'Filter Fuel'!$B$1:$I$2,2,FALSE),FALSE),1)*IF(F8025=0,0,1)</f>
        <v>0</v>
      </c>
      <c r="B8025" t="s">
        <v>2</v>
      </c>
      <c r="C8025">
        <f t="shared" ref="C8025:C8088" si="240">C7682+1</f>
        <v>2046</v>
      </c>
      <c r="D8025" t="str">
        <f t="shared" ref="D8025:D8088" si="241">D7682</f>
        <v>PASTRAELCIMP17</v>
      </c>
      <c r="E8025" t="str">
        <f>VLOOKUP(D8025,'NZ40-POPT_tech_groups'!A:B,2,FALSE)</f>
        <v>NZ40-ENE-1-PASTRA</v>
      </c>
      <c r="F8025" s="3">
        <f>_xlfn.IFNA(_xlfn.IFNA(VLOOKUP(D8025,'Energy Share'!B:D,3,FALSE),VLOOKUP(LEFT(D8025,LEN(D8025)-2),'Energy Share'!B:D,3,FALSE)),0)*HLOOKUP(C8025,'Energy Share'!$I$2:$AL$3,2,FALSE)*VLOOKUP(LEFT(D8025,6),'Energy Share'!$I$6:$J$14,2,FALSE)</f>
        <v>0</v>
      </c>
    </row>
    <row r="8026" spans="1:6" hidden="1" x14ac:dyDescent="0.3">
      <c r="A8026">
        <f>IF(IFERROR(_xlfn.NUMBERVALUE(RIGHT(D8026,2))=C8026-2000,TRUE),1,0)*_xlfn.IFNA(VLOOKUP(LEFT(RIGHT(D8026,LEN(D8026)-6),LEN(RIGHT(D8026,LEN(D8026)-6))-3),'Filter Fuel'!$A$3:$I$29,HLOOKUP(LEFT(D8026,6),'Filter Fuel'!$B$1:$I$2,2,FALSE),FALSE),1)*IF(F8026=0,0,1)</f>
        <v>0</v>
      </c>
      <c r="B8026" t="s">
        <v>2</v>
      </c>
      <c r="C8026">
        <f t="shared" si="240"/>
        <v>2046</v>
      </c>
      <c r="D8026" t="str">
        <f t="shared" si="241"/>
        <v>PASTRAELCIMP18</v>
      </c>
      <c r="E8026" t="str">
        <f>VLOOKUP(D8026,'NZ40-POPT_tech_groups'!A:B,2,FALSE)</f>
        <v>NZ40-ENE-1-PASTRA</v>
      </c>
      <c r="F8026" s="3">
        <f>_xlfn.IFNA(_xlfn.IFNA(VLOOKUP(D8026,'Energy Share'!B:D,3,FALSE),VLOOKUP(LEFT(D8026,LEN(D8026)-2),'Energy Share'!B:D,3,FALSE)),0)*HLOOKUP(C8026,'Energy Share'!$I$2:$AL$3,2,FALSE)*VLOOKUP(LEFT(D8026,6),'Energy Share'!$I$6:$J$14,2,FALSE)</f>
        <v>0</v>
      </c>
    </row>
    <row r="8027" spans="1:6" hidden="1" x14ac:dyDescent="0.3">
      <c r="A8027">
        <f>IF(IFERROR(_xlfn.NUMBERVALUE(RIGHT(D8027,2))=C8027-2000,TRUE),1,0)*_xlfn.IFNA(VLOOKUP(LEFT(RIGHT(D8027,LEN(D8027)-6),LEN(RIGHT(D8027,LEN(D8027)-6))-3),'Filter Fuel'!$A$3:$I$29,HLOOKUP(LEFT(D8027,6),'Filter Fuel'!$B$1:$I$2,2,FALSE),FALSE),1)*IF(F8027=0,0,1)</f>
        <v>0</v>
      </c>
      <c r="B8027" t="s">
        <v>2</v>
      </c>
      <c r="C8027">
        <f t="shared" si="240"/>
        <v>2046</v>
      </c>
      <c r="D8027" t="str">
        <f t="shared" si="241"/>
        <v>PASTRAELCIMP19</v>
      </c>
      <c r="E8027" t="str">
        <f>VLOOKUP(D8027,'NZ40-POPT_tech_groups'!A:B,2,FALSE)</f>
        <v>NZ40-ENE-1-PASTRA</v>
      </c>
      <c r="F8027" s="3">
        <f>_xlfn.IFNA(_xlfn.IFNA(VLOOKUP(D8027,'Energy Share'!B:D,3,FALSE),VLOOKUP(LEFT(D8027,LEN(D8027)-2),'Energy Share'!B:D,3,FALSE)),0)*HLOOKUP(C8027,'Energy Share'!$I$2:$AL$3,2,FALSE)*VLOOKUP(LEFT(D8027,6),'Energy Share'!$I$6:$J$14,2,FALSE)</f>
        <v>0</v>
      </c>
    </row>
    <row r="8028" spans="1:6" hidden="1" x14ac:dyDescent="0.3">
      <c r="A8028">
        <f>IF(IFERROR(_xlfn.NUMBERVALUE(RIGHT(D8028,2))=C8028-2000,TRUE),1,0)*_xlfn.IFNA(VLOOKUP(LEFT(RIGHT(D8028,LEN(D8028)-6),LEN(RIGHT(D8028,LEN(D8028)-6))-3),'Filter Fuel'!$A$3:$I$29,HLOOKUP(LEFT(D8028,6),'Filter Fuel'!$B$1:$I$2,2,FALSE),FALSE),1)*IF(F8028=0,0,1)</f>
        <v>0</v>
      </c>
      <c r="B8028" t="s">
        <v>2</v>
      </c>
      <c r="C8028">
        <f t="shared" si="240"/>
        <v>2046</v>
      </c>
      <c r="D8028" t="str">
        <f t="shared" si="241"/>
        <v>PASTRAELCIMP20</v>
      </c>
      <c r="E8028" t="str">
        <f>VLOOKUP(D8028,'NZ40-POPT_tech_groups'!A:B,2,FALSE)</f>
        <v>NZ40-ENE-1-PASTRA</v>
      </c>
      <c r="F8028" s="3">
        <f>_xlfn.IFNA(_xlfn.IFNA(VLOOKUP(D8028,'Energy Share'!B:D,3,FALSE),VLOOKUP(LEFT(D8028,LEN(D8028)-2),'Energy Share'!B:D,3,FALSE)),0)*HLOOKUP(C8028,'Energy Share'!$I$2:$AL$3,2,FALSE)*VLOOKUP(LEFT(D8028,6),'Energy Share'!$I$6:$J$14,2,FALSE)</f>
        <v>0</v>
      </c>
    </row>
    <row r="8029" spans="1:6" hidden="1" x14ac:dyDescent="0.3">
      <c r="A8029">
        <f>IF(IFERROR(_xlfn.NUMBERVALUE(RIGHT(D8029,2))=C8029-2000,TRUE),1,0)*_xlfn.IFNA(VLOOKUP(LEFT(RIGHT(D8029,LEN(D8029)-6),LEN(RIGHT(D8029,LEN(D8029)-6))-3),'Filter Fuel'!$A$3:$I$29,HLOOKUP(LEFT(D8029,6),'Filter Fuel'!$B$1:$I$2,2,FALSE),FALSE),1)*IF(F8029=0,0,1)</f>
        <v>0</v>
      </c>
      <c r="B8029" t="s">
        <v>2</v>
      </c>
      <c r="C8029">
        <f t="shared" si="240"/>
        <v>2046</v>
      </c>
      <c r="D8029" t="str">
        <f t="shared" si="241"/>
        <v>PASTRAELCIMP21</v>
      </c>
      <c r="E8029" t="str">
        <f>VLOOKUP(D8029,'NZ40-POPT_tech_groups'!A:B,2,FALSE)</f>
        <v>NZ40-ENE-1-PASTRA</v>
      </c>
      <c r="F8029" s="3">
        <f>_xlfn.IFNA(_xlfn.IFNA(VLOOKUP(D8029,'Energy Share'!B:D,3,FALSE),VLOOKUP(LEFT(D8029,LEN(D8029)-2),'Energy Share'!B:D,3,FALSE)),0)*HLOOKUP(C8029,'Energy Share'!$I$2:$AL$3,2,FALSE)*VLOOKUP(LEFT(D8029,6),'Energy Share'!$I$6:$J$14,2,FALSE)</f>
        <v>0</v>
      </c>
    </row>
    <row r="8030" spans="1:6" hidden="1" x14ac:dyDescent="0.3">
      <c r="A8030">
        <f>IF(IFERROR(_xlfn.NUMBERVALUE(RIGHT(D8030,2))=C8030-2000,TRUE),1,0)*_xlfn.IFNA(VLOOKUP(LEFT(RIGHT(D8030,LEN(D8030)-6),LEN(RIGHT(D8030,LEN(D8030)-6))-3),'Filter Fuel'!$A$3:$I$29,HLOOKUP(LEFT(D8030,6),'Filter Fuel'!$B$1:$I$2,2,FALSE),FALSE),1)*IF(F8030=0,0,1)</f>
        <v>0</v>
      </c>
      <c r="B8030" t="s">
        <v>2</v>
      </c>
      <c r="C8030">
        <f t="shared" si="240"/>
        <v>2046</v>
      </c>
      <c r="D8030" t="str">
        <f t="shared" si="241"/>
        <v>PASTRAELCIMP22</v>
      </c>
      <c r="E8030" t="str">
        <f>VLOOKUP(D8030,'NZ40-POPT_tech_groups'!A:B,2,FALSE)</f>
        <v>NZ40-ENE-1-PASTRA</v>
      </c>
      <c r="F8030" s="3">
        <f>_xlfn.IFNA(_xlfn.IFNA(VLOOKUP(D8030,'Energy Share'!B:D,3,FALSE),VLOOKUP(LEFT(D8030,LEN(D8030)-2),'Energy Share'!B:D,3,FALSE)),0)*HLOOKUP(C8030,'Energy Share'!$I$2:$AL$3,2,FALSE)*VLOOKUP(LEFT(D8030,6),'Energy Share'!$I$6:$J$14,2,FALSE)</f>
        <v>0</v>
      </c>
    </row>
    <row r="8031" spans="1:6" hidden="1" x14ac:dyDescent="0.3">
      <c r="A8031">
        <f>IF(IFERROR(_xlfn.NUMBERVALUE(RIGHT(D8031,2))=C8031-2000,TRUE),1,0)*_xlfn.IFNA(VLOOKUP(LEFT(RIGHT(D8031,LEN(D8031)-6),LEN(RIGHT(D8031,LEN(D8031)-6))-3),'Filter Fuel'!$A$3:$I$29,HLOOKUP(LEFT(D8031,6),'Filter Fuel'!$B$1:$I$2,2,FALSE),FALSE),1)*IF(F8031=0,0,1)</f>
        <v>0</v>
      </c>
      <c r="B8031" t="s">
        <v>2</v>
      </c>
      <c r="C8031">
        <f t="shared" si="240"/>
        <v>2046</v>
      </c>
      <c r="D8031" t="str">
        <f t="shared" si="241"/>
        <v>PASTRAELCIMP23</v>
      </c>
      <c r="E8031" t="str">
        <f>VLOOKUP(D8031,'NZ40-POPT_tech_groups'!A:B,2,FALSE)</f>
        <v>NZ40-ENE-1-PASTRA</v>
      </c>
      <c r="F8031" s="3">
        <f>_xlfn.IFNA(_xlfn.IFNA(VLOOKUP(D8031,'Energy Share'!B:D,3,FALSE),VLOOKUP(LEFT(D8031,LEN(D8031)-2),'Energy Share'!B:D,3,FALSE)),0)*HLOOKUP(C8031,'Energy Share'!$I$2:$AL$3,2,FALSE)*VLOOKUP(LEFT(D8031,6),'Energy Share'!$I$6:$J$14,2,FALSE)</f>
        <v>0</v>
      </c>
    </row>
    <row r="8032" spans="1:6" hidden="1" x14ac:dyDescent="0.3">
      <c r="A8032">
        <f>IF(IFERROR(_xlfn.NUMBERVALUE(RIGHT(D8032,2))=C8032-2000,TRUE),1,0)*_xlfn.IFNA(VLOOKUP(LEFT(RIGHT(D8032,LEN(D8032)-6),LEN(RIGHT(D8032,LEN(D8032)-6))-3),'Filter Fuel'!$A$3:$I$29,HLOOKUP(LEFT(D8032,6),'Filter Fuel'!$B$1:$I$2,2,FALSE),FALSE),1)*IF(F8032=0,0,1)</f>
        <v>0</v>
      </c>
      <c r="B8032" t="s">
        <v>2</v>
      </c>
      <c r="C8032">
        <f t="shared" si="240"/>
        <v>2046</v>
      </c>
      <c r="D8032" t="str">
        <f t="shared" si="241"/>
        <v>PASTRAELCIMP24</v>
      </c>
      <c r="E8032" t="str">
        <f>VLOOKUP(D8032,'NZ40-POPT_tech_groups'!A:B,2,FALSE)</f>
        <v>NZ40-ENE-1-PASTRA</v>
      </c>
      <c r="F8032" s="3">
        <f>_xlfn.IFNA(_xlfn.IFNA(VLOOKUP(D8032,'Energy Share'!B:D,3,FALSE),VLOOKUP(LEFT(D8032,LEN(D8032)-2),'Energy Share'!B:D,3,FALSE)),0)*HLOOKUP(C8032,'Energy Share'!$I$2:$AL$3,2,FALSE)*VLOOKUP(LEFT(D8032,6),'Energy Share'!$I$6:$J$14,2,FALSE)</f>
        <v>0</v>
      </c>
    </row>
    <row r="8033" spans="1:6" hidden="1" x14ac:dyDescent="0.3">
      <c r="A8033">
        <f>IF(IFERROR(_xlfn.NUMBERVALUE(RIGHT(D8033,2))=C8033-2000,TRUE),1,0)*_xlfn.IFNA(VLOOKUP(LEFT(RIGHT(D8033,LEN(D8033)-6),LEN(RIGHT(D8033,LEN(D8033)-6))-3),'Filter Fuel'!$A$3:$I$29,HLOOKUP(LEFT(D8033,6),'Filter Fuel'!$B$1:$I$2,2,FALSE),FALSE),1)*IF(F8033=0,0,1)</f>
        <v>0</v>
      </c>
      <c r="B8033" t="s">
        <v>2</v>
      </c>
      <c r="C8033">
        <f t="shared" si="240"/>
        <v>2046</v>
      </c>
      <c r="D8033" t="str">
        <f t="shared" si="241"/>
        <v>PASTRAELCIMP25</v>
      </c>
      <c r="E8033" t="str">
        <f>VLOOKUP(D8033,'NZ40-POPT_tech_groups'!A:B,2,FALSE)</f>
        <v>NZ40-ENE-1-PASTRA</v>
      </c>
      <c r="F8033" s="3">
        <f>_xlfn.IFNA(_xlfn.IFNA(VLOOKUP(D8033,'Energy Share'!B:D,3,FALSE),VLOOKUP(LEFT(D8033,LEN(D8033)-2),'Energy Share'!B:D,3,FALSE)),0)*HLOOKUP(C8033,'Energy Share'!$I$2:$AL$3,2,FALSE)*VLOOKUP(LEFT(D8033,6),'Energy Share'!$I$6:$J$14,2,FALSE)</f>
        <v>0</v>
      </c>
    </row>
    <row r="8034" spans="1:6" hidden="1" x14ac:dyDescent="0.3">
      <c r="A8034">
        <f>IF(IFERROR(_xlfn.NUMBERVALUE(RIGHT(D8034,2))=C8034-2000,TRUE),1,0)*_xlfn.IFNA(VLOOKUP(LEFT(RIGHT(D8034,LEN(D8034)-6),LEN(RIGHT(D8034,LEN(D8034)-6))-3),'Filter Fuel'!$A$3:$I$29,HLOOKUP(LEFT(D8034,6),'Filter Fuel'!$B$1:$I$2,2,FALSE),FALSE),1)*IF(F8034=0,0,1)</f>
        <v>0</v>
      </c>
      <c r="B8034" t="s">
        <v>2</v>
      </c>
      <c r="C8034">
        <f t="shared" si="240"/>
        <v>2046</v>
      </c>
      <c r="D8034" t="str">
        <f t="shared" si="241"/>
        <v>PASTRAELCIMP26</v>
      </c>
      <c r="E8034" t="str">
        <f>VLOOKUP(D8034,'NZ40-POPT_tech_groups'!A:B,2,FALSE)</f>
        <v>NZ40-ENE-1-PASTRA</v>
      </c>
      <c r="F8034" s="3">
        <f>_xlfn.IFNA(_xlfn.IFNA(VLOOKUP(D8034,'Energy Share'!B:D,3,FALSE),VLOOKUP(LEFT(D8034,LEN(D8034)-2),'Energy Share'!B:D,3,FALSE)),0)*HLOOKUP(C8034,'Energy Share'!$I$2:$AL$3,2,FALSE)*VLOOKUP(LEFT(D8034,6),'Energy Share'!$I$6:$J$14,2,FALSE)</f>
        <v>0</v>
      </c>
    </row>
    <row r="8035" spans="1:6" hidden="1" x14ac:dyDescent="0.3">
      <c r="A8035">
        <f>IF(IFERROR(_xlfn.NUMBERVALUE(RIGHT(D8035,2))=C8035-2000,TRUE),1,0)*_xlfn.IFNA(VLOOKUP(LEFT(RIGHT(D8035,LEN(D8035)-6),LEN(RIGHT(D8035,LEN(D8035)-6))-3),'Filter Fuel'!$A$3:$I$29,HLOOKUP(LEFT(D8035,6),'Filter Fuel'!$B$1:$I$2,2,FALSE),FALSE),1)*IF(F8035=0,0,1)</f>
        <v>0</v>
      </c>
      <c r="B8035" t="s">
        <v>2</v>
      </c>
      <c r="C8035">
        <f t="shared" si="240"/>
        <v>2046</v>
      </c>
      <c r="D8035" t="str">
        <f t="shared" si="241"/>
        <v>PASTRAELCIMP27</v>
      </c>
      <c r="E8035" t="str">
        <f>VLOOKUP(D8035,'NZ40-POPT_tech_groups'!A:B,2,FALSE)</f>
        <v>NZ40-ENE-1-PASTRA</v>
      </c>
      <c r="F8035" s="3">
        <f>_xlfn.IFNA(_xlfn.IFNA(VLOOKUP(D8035,'Energy Share'!B:D,3,FALSE),VLOOKUP(LEFT(D8035,LEN(D8035)-2),'Energy Share'!B:D,3,FALSE)),0)*HLOOKUP(C8035,'Energy Share'!$I$2:$AL$3,2,FALSE)*VLOOKUP(LEFT(D8035,6),'Energy Share'!$I$6:$J$14,2,FALSE)</f>
        <v>0</v>
      </c>
    </row>
    <row r="8036" spans="1:6" hidden="1" x14ac:dyDescent="0.3">
      <c r="A8036">
        <f>IF(IFERROR(_xlfn.NUMBERVALUE(RIGHT(D8036,2))=C8036-2000,TRUE),1,0)*_xlfn.IFNA(VLOOKUP(LEFT(RIGHT(D8036,LEN(D8036)-6),LEN(RIGHT(D8036,LEN(D8036)-6))-3),'Filter Fuel'!$A$3:$I$29,HLOOKUP(LEFT(D8036,6),'Filter Fuel'!$B$1:$I$2,2,FALSE),FALSE),1)*IF(F8036=0,0,1)</f>
        <v>0</v>
      </c>
      <c r="B8036" t="s">
        <v>2</v>
      </c>
      <c r="C8036">
        <f t="shared" si="240"/>
        <v>2046</v>
      </c>
      <c r="D8036" t="str">
        <f t="shared" si="241"/>
        <v>PASTRAELCIMP28</v>
      </c>
      <c r="E8036" t="str">
        <f>VLOOKUP(D8036,'NZ40-POPT_tech_groups'!A:B,2,FALSE)</f>
        <v>NZ40-ENE-1-PASTRA</v>
      </c>
      <c r="F8036" s="3">
        <f>_xlfn.IFNA(_xlfn.IFNA(VLOOKUP(D8036,'Energy Share'!B:D,3,FALSE),VLOOKUP(LEFT(D8036,LEN(D8036)-2),'Energy Share'!B:D,3,FALSE)),0)*HLOOKUP(C8036,'Energy Share'!$I$2:$AL$3,2,FALSE)*VLOOKUP(LEFT(D8036,6),'Energy Share'!$I$6:$J$14,2,FALSE)</f>
        <v>0</v>
      </c>
    </row>
    <row r="8037" spans="1:6" hidden="1" x14ac:dyDescent="0.3">
      <c r="A8037">
        <f>IF(IFERROR(_xlfn.NUMBERVALUE(RIGHT(D8037,2))=C8037-2000,TRUE),1,0)*_xlfn.IFNA(VLOOKUP(LEFT(RIGHT(D8037,LEN(D8037)-6),LEN(RIGHT(D8037,LEN(D8037)-6))-3),'Filter Fuel'!$A$3:$I$29,HLOOKUP(LEFT(D8037,6),'Filter Fuel'!$B$1:$I$2,2,FALSE),FALSE),1)*IF(F8037=0,0,1)</f>
        <v>0</v>
      </c>
      <c r="B8037" t="s">
        <v>2</v>
      </c>
      <c r="C8037">
        <f t="shared" si="240"/>
        <v>2046</v>
      </c>
      <c r="D8037" t="str">
        <f t="shared" si="241"/>
        <v>PASTRAELCIMP29</v>
      </c>
      <c r="E8037" t="str">
        <f>VLOOKUP(D8037,'NZ40-POPT_tech_groups'!A:B,2,FALSE)</f>
        <v>NZ40-ENE-1-PASTRA</v>
      </c>
      <c r="F8037" s="3">
        <f>_xlfn.IFNA(_xlfn.IFNA(VLOOKUP(D8037,'Energy Share'!B:D,3,FALSE),VLOOKUP(LEFT(D8037,LEN(D8037)-2),'Energy Share'!B:D,3,FALSE)),0)*HLOOKUP(C8037,'Energy Share'!$I$2:$AL$3,2,FALSE)*VLOOKUP(LEFT(D8037,6),'Energy Share'!$I$6:$J$14,2,FALSE)</f>
        <v>0</v>
      </c>
    </row>
    <row r="8038" spans="1:6" hidden="1" x14ac:dyDescent="0.3">
      <c r="A8038">
        <f>IF(IFERROR(_xlfn.NUMBERVALUE(RIGHT(D8038,2))=C8038-2000,TRUE),1,0)*_xlfn.IFNA(VLOOKUP(LEFT(RIGHT(D8038,LEN(D8038)-6),LEN(RIGHT(D8038,LEN(D8038)-6))-3),'Filter Fuel'!$A$3:$I$29,HLOOKUP(LEFT(D8038,6),'Filter Fuel'!$B$1:$I$2,2,FALSE),FALSE),1)*IF(F8038=0,0,1)</f>
        <v>0</v>
      </c>
      <c r="B8038" t="s">
        <v>2</v>
      </c>
      <c r="C8038">
        <f t="shared" si="240"/>
        <v>2046</v>
      </c>
      <c r="D8038" t="str">
        <f t="shared" si="241"/>
        <v>PASTRAELCIMP30</v>
      </c>
      <c r="E8038" t="str">
        <f>VLOOKUP(D8038,'NZ40-POPT_tech_groups'!A:B,2,FALSE)</f>
        <v>NZ40-ENE-1-PASTRA</v>
      </c>
      <c r="F8038" s="3">
        <f>_xlfn.IFNA(_xlfn.IFNA(VLOOKUP(D8038,'Energy Share'!B:D,3,FALSE),VLOOKUP(LEFT(D8038,LEN(D8038)-2),'Energy Share'!B:D,3,FALSE)),0)*HLOOKUP(C8038,'Energy Share'!$I$2:$AL$3,2,FALSE)*VLOOKUP(LEFT(D8038,6),'Energy Share'!$I$6:$J$14,2,FALSE)</f>
        <v>0</v>
      </c>
    </row>
    <row r="8039" spans="1:6" hidden="1" x14ac:dyDescent="0.3">
      <c r="A8039">
        <f>IF(IFERROR(_xlfn.NUMBERVALUE(RIGHT(D8039,2))=C8039-2000,TRUE),1,0)*_xlfn.IFNA(VLOOKUP(LEFT(RIGHT(D8039,LEN(D8039)-6),LEN(RIGHT(D8039,LEN(D8039)-6))-3),'Filter Fuel'!$A$3:$I$29,HLOOKUP(LEFT(D8039,6),'Filter Fuel'!$B$1:$I$2,2,FALSE),FALSE),1)*IF(F8039=0,0,1)</f>
        <v>0</v>
      </c>
      <c r="B8039" t="s">
        <v>2</v>
      </c>
      <c r="C8039">
        <f t="shared" si="240"/>
        <v>2046</v>
      </c>
      <c r="D8039" t="str">
        <f t="shared" si="241"/>
        <v>PASTRAELCIMP31</v>
      </c>
      <c r="E8039" t="str">
        <f>VLOOKUP(D8039,'NZ40-POPT_tech_groups'!A:B,2,FALSE)</f>
        <v>NZ40-ENE-1-PASTRA</v>
      </c>
      <c r="F8039" s="3">
        <f>_xlfn.IFNA(_xlfn.IFNA(VLOOKUP(D8039,'Energy Share'!B:D,3,FALSE),VLOOKUP(LEFT(D8039,LEN(D8039)-2),'Energy Share'!B:D,3,FALSE)),0)*HLOOKUP(C8039,'Energy Share'!$I$2:$AL$3,2,FALSE)*VLOOKUP(LEFT(D8039,6),'Energy Share'!$I$6:$J$14,2,FALSE)</f>
        <v>0</v>
      </c>
    </row>
    <row r="8040" spans="1:6" hidden="1" x14ac:dyDescent="0.3">
      <c r="A8040">
        <f>IF(IFERROR(_xlfn.NUMBERVALUE(RIGHT(D8040,2))=C8040-2000,TRUE),1,0)*_xlfn.IFNA(VLOOKUP(LEFT(RIGHT(D8040,LEN(D8040)-6),LEN(RIGHT(D8040,LEN(D8040)-6))-3),'Filter Fuel'!$A$3:$I$29,HLOOKUP(LEFT(D8040,6),'Filter Fuel'!$B$1:$I$2,2,FALSE),FALSE),1)*IF(F8040=0,0,1)</f>
        <v>0</v>
      </c>
      <c r="B8040" t="s">
        <v>2</v>
      </c>
      <c r="C8040">
        <f t="shared" si="240"/>
        <v>2046</v>
      </c>
      <c r="D8040" t="str">
        <f t="shared" si="241"/>
        <v>PASTRAELCIMP32</v>
      </c>
      <c r="E8040" t="str">
        <f>VLOOKUP(D8040,'NZ40-POPT_tech_groups'!A:B,2,FALSE)</f>
        <v>NZ40-ENE-1-PASTRA</v>
      </c>
      <c r="F8040" s="3">
        <f>_xlfn.IFNA(_xlfn.IFNA(VLOOKUP(D8040,'Energy Share'!B:D,3,FALSE),VLOOKUP(LEFT(D8040,LEN(D8040)-2),'Energy Share'!B:D,3,FALSE)),0)*HLOOKUP(C8040,'Energy Share'!$I$2:$AL$3,2,FALSE)*VLOOKUP(LEFT(D8040,6),'Energy Share'!$I$6:$J$14,2,FALSE)</f>
        <v>0</v>
      </c>
    </row>
    <row r="8041" spans="1:6" hidden="1" x14ac:dyDescent="0.3">
      <c r="A8041">
        <f>IF(IFERROR(_xlfn.NUMBERVALUE(RIGHT(D8041,2))=C8041-2000,TRUE),1,0)*_xlfn.IFNA(VLOOKUP(LEFT(RIGHT(D8041,LEN(D8041)-6),LEN(RIGHT(D8041,LEN(D8041)-6))-3),'Filter Fuel'!$A$3:$I$29,HLOOKUP(LEFT(D8041,6),'Filter Fuel'!$B$1:$I$2,2,FALSE),FALSE),1)*IF(F8041=0,0,1)</f>
        <v>0</v>
      </c>
      <c r="B8041" t="s">
        <v>2</v>
      </c>
      <c r="C8041">
        <f t="shared" si="240"/>
        <v>2046</v>
      </c>
      <c r="D8041" t="str">
        <f t="shared" si="241"/>
        <v>PASTRAELCIMP33</v>
      </c>
      <c r="E8041" t="str">
        <f>VLOOKUP(D8041,'NZ40-POPT_tech_groups'!A:B,2,FALSE)</f>
        <v>NZ40-ENE-1-PASTRA</v>
      </c>
      <c r="F8041" s="3">
        <f>_xlfn.IFNA(_xlfn.IFNA(VLOOKUP(D8041,'Energy Share'!B:D,3,FALSE),VLOOKUP(LEFT(D8041,LEN(D8041)-2),'Energy Share'!B:D,3,FALSE)),0)*HLOOKUP(C8041,'Energy Share'!$I$2:$AL$3,2,FALSE)*VLOOKUP(LEFT(D8041,6),'Energy Share'!$I$6:$J$14,2,FALSE)</f>
        <v>0</v>
      </c>
    </row>
    <row r="8042" spans="1:6" hidden="1" x14ac:dyDescent="0.3">
      <c r="A8042">
        <f>IF(IFERROR(_xlfn.NUMBERVALUE(RIGHT(D8042,2))=C8042-2000,TRUE),1,0)*_xlfn.IFNA(VLOOKUP(LEFT(RIGHT(D8042,LEN(D8042)-6),LEN(RIGHT(D8042,LEN(D8042)-6))-3),'Filter Fuel'!$A$3:$I$29,HLOOKUP(LEFT(D8042,6),'Filter Fuel'!$B$1:$I$2,2,FALSE),FALSE),1)*IF(F8042=0,0,1)</f>
        <v>0</v>
      </c>
      <c r="B8042" t="s">
        <v>2</v>
      </c>
      <c r="C8042">
        <f t="shared" si="240"/>
        <v>2046</v>
      </c>
      <c r="D8042" t="str">
        <f t="shared" si="241"/>
        <v>PASTRAELCIMP34</v>
      </c>
      <c r="E8042" t="str">
        <f>VLOOKUP(D8042,'NZ40-POPT_tech_groups'!A:B,2,FALSE)</f>
        <v>NZ40-ENE-1-PASTRA</v>
      </c>
      <c r="F8042" s="3">
        <f>_xlfn.IFNA(_xlfn.IFNA(VLOOKUP(D8042,'Energy Share'!B:D,3,FALSE),VLOOKUP(LEFT(D8042,LEN(D8042)-2),'Energy Share'!B:D,3,FALSE)),0)*HLOOKUP(C8042,'Energy Share'!$I$2:$AL$3,2,FALSE)*VLOOKUP(LEFT(D8042,6),'Energy Share'!$I$6:$J$14,2,FALSE)</f>
        <v>0</v>
      </c>
    </row>
    <row r="8043" spans="1:6" hidden="1" x14ac:dyDescent="0.3">
      <c r="A8043">
        <f>IF(IFERROR(_xlfn.NUMBERVALUE(RIGHT(D8043,2))=C8043-2000,TRUE),1,0)*_xlfn.IFNA(VLOOKUP(LEFT(RIGHT(D8043,LEN(D8043)-6),LEN(RIGHT(D8043,LEN(D8043)-6))-3),'Filter Fuel'!$A$3:$I$29,HLOOKUP(LEFT(D8043,6),'Filter Fuel'!$B$1:$I$2,2,FALSE),FALSE),1)*IF(F8043=0,0,1)</f>
        <v>0</v>
      </c>
      <c r="B8043" t="s">
        <v>2</v>
      </c>
      <c r="C8043">
        <f t="shared" si="240"/>
        <v>2046</v>
      </c>
      <c r="D8043" t="str">
        <f t="shared" si="241"/>
        <v>PASTRAELCIMP35</v>
      </c>
      <c r="E8043" t="str">
        <f>VLOOKUP(D8043,'NZ40-POPT_tech_groups'!A:B,2,FALSE)</f>
        <v>NZ40-ENE-1-PASTRA</v>
      </c>
      <c r="F8043" s="3">
        <f>_xlfn.IFNA(_xlfn.IFNA(VLOOKUP(D8043,'Energy Share'!B:D,3,FALSE),VLOOKUP(LEFT(D8043,LEN(D8043)-2),'Energy Share'!B:D,3,FALSE)),0)*HLOOKUP(C8043,'Energy Share'!$I$2:$AL$3,2,FALSE)*VLOOKUP(LEFT(D8043,6),'Energy Share'!$I$6:$J$14,2,FALSE)</f>
        <v>0</v>
      </c>
    </row>
    <row r="8044" spans="1:6" hidden="1" x14ac:dyDescent="0.3">
      <c r="A8044">
        <f>IF(IFERROR(_xlfn.NUMBERVALUE(RIGHT(D8044,2))=C8044-2000,TRUE),1,0)*_xlfn.IFNA(VLOOKUP(LEFT(RIGHT(D8044,LEN(D8044)-6),LEN(RIGHT(D8044,LEN(D8044)-6))-3),'Filter Fuel'!$A$3:$I$29,HLOOKUP(LEFT(D8044,6),'Filter Fuel'!$B$1:$I$2,2,FALSE),FALSE),1)*IF(F8044=0,0,1)</f>
        <v>0</v>
      </c>
      <c r="B8044" t="s">
        <v>2</v>
      </c>
      <c r="C8044">
        <f t="shared" si="240"/>
        <v>2046</v>
      </c>
      <c r="D8044" t="str">
        <f t="shared" si="241"/>
        <v>PASTRAELCIMP36</v>
      </c>
      <c r="E8044" t="str">
        <f>VLOOKUP(D8044,'NZ40-POPT_tech_groups'!A:B,2,FALSE)</f>
        <v>NZ40-ENE-1-PASTRA</v>
      </c>
      <c r="F8044" s="3">
        <f>_xlfn.IFNA(_xlfn.IFNA(VLOOKUP(D8044,'Energy Share'!B:D,3,FALSE),VLOOKUP(LEFT(D8044,LEN(D8044)-2),'Energy Share'!B:D,3,FALSE)),0)*HLOOKUP(C8044,'Energy Share'!$I$2:$AL$3,2,FALSE)*VLOOKUP(LEFT(D8044,6),'Energy Share'!$I$6:$J$14,2,FALSE)</f>
        <v>0</v>
      </c>
    </row>
    <row r="8045" spans="1:6" hidden="1" x14ac:dyDescent="0.3">
      <c r="A8045">
        <f>IF(IFERROR(_xlfn.NUMBERVALUE(RIGHT(D8045,2))=C8045-2000,TRUE),1,0)*_xlfn.IFNA(VLOOKUP(LEFT(RIGHT(D8045,LEN(D8045)-6),LEN(RIGHT(D8045,LEN(D8045)-6))-3),'Filter Fuel'!$A$3:$I$29,HLOOKUP(LEFT(D8045,6),'Filter Fuel'!$B$1:$I$2,2,FALSE),FALSE),1)*IF(F8045=0,0,1)</f>
        <v>0</v>
      </c>
      <c r="B8045" t="s">
        <v>2</v>
      </c>
      <c r="C8045">
        <f t="shared" si="240"/>
        <v>2046</v>
      </c>
      <c r="D8045" t="str">
        <f t="shared" si="241"/>
        <v>PASTRAELCIMP37</v>
      </c>
      <c r="E8045" t="str">
        <f>VLOOKUP(D8045,'NZ40-POPT_tech_groups'!A:B,2,FALSE)</f>
        <v>NZ40-ENE-1-PASTRA</v>
      </c>
      <c r="F8045" s="3">
        <f>_xlfn.IFNA(_xlfn.IFNA(VLOOKUP(D8045,'Energy Share'!B:D,3,FALSE),VLOOKUP(LEFT(D8045,LEN(D8045)-2),'Energy Share'!B:D,3,FALSE)),0)*HLOOKUP(C8045,'Energy Share'!$I$2:$AL$3,2,FALSE)*VLOOKUP(LEFT(D8045,6),'Energy Share'!$I$6:$J$14,2,FALSE)</f>
        <v>0</v>
      </c>
    </row>
    <row r="8046" spans="1:6" hidden="1" x14ac:dyDescent="0.3">
      <c r="A8046">
        <f>IF(IFERROR(_xlfn.NUMBERVALUE(RIGHT(D8046,2))=C8046-2000,TRUE),1,0)*_xlfn.IFNA(VLOOKUP(LEFT(RIGHT(D8046,LEN(D8046)-6),LEN(RIGHT(D8046,LEN(D8046)-6))-3),'Filter Fuel'!$A$3:$I$29,HLOOKUP(LEFT(D8046,6),'Filter Fuel'!$B$1:$I$2,2,FALSE),FALSE),1)*IF(F8046=0,0,1)</f>
        <v>0</v>
      </c>
      <c r="B8046" t="s">
        <v>2</v>
      </c>
      <c r="C8046">
        <f t="shared" si="240"/>
        <v>2046</v>
      </c>
      <c r="D8046" t="str">
        <f t="shared" si="241"/>
        <v>PASTRAELCIMP38</v>
      </c>
      <c r="E8046" t="str">
        <f>VLOOKUP(D8046,'NZ40-POPT_tech_groups'!A:B,2,FALSE)</f>
        <v>NZ40-ENE-1-PASTRA</v>
      </c>
      <c r="F8046" s="3">
        <f>_xlfn.IFNA(_xlfn.IFNA(VLOOKUP(D8046,'Energy Share'!B:D,3,FALSE),VLOOKUP(LEFT(D8046,LEN(D8046)-2),'Energy Share'!B:D,3,FALSE)),0)*HLOOKUP(C8046,'Energy Share'!$I$2:$AL$3,2,FALSE)*VLOOKUP(LEFT(D8046,6),'Energy Share'!$I$6:$J$14,2,FALSE)</f>
        <v>0</v>
      </c>
    </row>
    <row r="8047" spans="1:6" hidden="1" x14ac:dyDescent="0.3">
      <c r="A8047">
        <f>IF(IFERROR(_xlfn.NUMBERVALUE(RIGHT(D8047,2))=C8047-2000,TRUE),1,0)*_xlfn.IFNA(VLOOKUP(LEFT(RIGHT(D8047,LEN(D8047)-6),LEN(RIGHT(D8047,LEN(D8047)-6))-3),'Filter Fuel'!$A$3:$I$29,HLOOKUP(LEFT(D8047,6),'Filter Fuel'!$B$1:$I$2,2,FALSE),FALSE),1)*IF(F8047=0,0,1)</f>
        <v>0</v>
      </c>
      <c r="B8047" t="s">
        <v>2</v>
      </c>
      <c r="C8047">
        <f t="shared" si="240"/>
        <v>2046</v>
      </c>
      <c r="D8047" t="str">
        <f t="shared" si="241"/>
        <v>PASTRAELCIMP39</v>
      </c>
      <c r="E8047" t="str">
        <f>VLOOKUP(D8047,'NZ40-POPT_tech_groups'!A:B,2,FALSE)</f>
        <v>NZ40-ENE-1-PASTRA</v>
      </c>
      <c r="F8047" s="3">
        <f>_xlfn.IFNA(_xlfn.IFNA(VLOOKUP(D8047,'Energy Share'!B:D,3,FALSE),VLOOKUP(LEFT(D8047,LEN(D8047)-2),'Energy Share'!B:D,3,FALSE)),0)*HLOOKUP(C8047,'Energy Share'!$I$2:$AL$3,2,FALSE)*VLOOKUP(LEFT(D8047,6),'Energy Share'!$I$6:$J$14,2,FALSE)</f>
        <v>0</v>
      </c>
    </row>
    <row r="8048" spans="1:6" hidden="1" x14ac:dyDescent="0.3">
      <c r="A8048">
        <f>IF(IFERROR(_xlfn.NUMBERVALUE(RIGHT(D8048,2))=C8048-2000,TRUE),1,0)*_xlfn.IFNA(VLOOKUP(LEFT(RIGHT(D8048,LEN(D8048)-6),LEN(RIGHT(D8048,LEN(D8048)-6))-3),'Filter Fuel'!$A$3:$I$29,HLOOKUP(LEFT(D8048,6),'Filter Fuel'!$B$1:$I$2,2,FALSE),FALSE),1)*IF(F8048=0,0,1)</f>
        <v>0</v>
      </c>
      <c r="B8048" t="s">
        <v>2</v>
      </c>
      <c r="C8048">
        <f t="shared" si="240"/>
        <v>2046</v>
      </c>
      <c r="D8048" t="str">
        <f t="shared" si="241"/>
        <v>PASTRAELCIMP40</v>
      </c>
      <c r="E8048" t="str">
        <f>VLOOKUP(D8048,'NZ40-POPT_tech_groups'!A:B,2,FALSE)</f>
        <v>NZ40-ENE-1-PASTRA</v>
      </c>
      <c r="F8048" s="3">
        <f>_xlfn.IFNA(_xlfn.IFNA(VLOOKUP(D8048,'Energy Share'!B:D,3,FALSE),VLOOKUP(LEFT(D8048,LEN(D8048)-2),'Energy Share'!B:D,3,FALSE)),0)*HLOOKUP(C8048,'Energy Share'!$I$2:$AL$3,2,FALSE)*VLOOKUP(LEFT(D8048,6),'Energy Share'!$I$6:$J$14,2,FALSE)</f>
        <v>0</v>
      </c>
    </row>
    <row r="8049" spans="1:6" hidden="1" x14ac:dyDescent="0.3">
      <c r="A8049">
        <f>IF(IFERROR(_xlfn.NUMBERVALUE(RIGHT(D8049,2))=C8049-2000,TRUE),1,0)*_xlfn.IFNA(VLOOKUP(LEFT(RIGHT(D8049,LEN(D8049)-6),LEN(RIGHT(D8049,LEN(D8049)-6))-3),'Filter Fuel'!$A$3:$I$29,HLOOKUP(LEFT(D8049,6),'Filter Fuel'!$B$1:$I$2,2,FALSE),FALSE),1)*IF(F8049=0,0,1)</f>
        <v>0</v>
      </c>
      <c r="B8049" t="s">
        <v>2</v>
      </c>
      <c r="C8049">
        <f t="shared" si="240"/>
        <v>2046</v>
      </c>
      <c r="D8049" t="str">
        <f t="shared" si="241"/>
        <v>PASTRAELCIMP41</v>
      </c>
      <c r="E8049" t="str">
        <f>VLOOKUP(D8049,'NZ40-POPT_tech_groups'!A:B,2,FALSE)</f>
        <v>NZ40-ENE-1-PASTRA</v>
      </c>
      <c r="F8049" s="3">
        <f>_xlfn.IFNA(_xlfn.IFNA(VLOOKUP(D8049,'Energy Share'!B:D,3,FALSE),VLOOKUP(LEFT(D8049,LEN(D8049)-2),'Energy Share'!B:D,3,FALSE)),0)*HLOOKUP(C8049,'Energy Share'!$I$2:$AL$3,2,FALSE)*VLOOKUP(LEFT(D8049,6),'Energy Share'!$I$6:$J$14,2,FALSE)</f>
        <v>0</v>
      </c>
    </row>
    <row r="8050" spans="1:6" hidden="1" x14ac:dyDescent="0.3">
      <c r="A8050">
        <f>IF(IFERROR(_xlfn.NUMBERVALUE(RIGHT(D8050,2))=C8050-2000,TRUE),1,0)*_xlfn.IFNA(VLOOKUP(LEFT(RIGHT(D8050,LEN(D8050)-6),LEN(RIGHT(D8050,LEN(D8050)-6))-3),'Filter Fuel'!$A$3:$I$29,HLOOKUP(LEFT(D8050,6),'Filter Fuel'!$B$1:$I$2,2,FALSE),FALSE),1)*IF(F8050=0,0,1)</f>
        <v>0</v>
      </c>
      <c r="B8050" t="s">
        <v>2</v>
      </c>
      <c r="C8050">
        <f t="shared" si="240"/>
        <v>2046</v>
      </c>
      <c r="D8050" t="str">
        <f t="shared" si="241"/>
        <v>PASTRAELCIMP42</v>
      </c>
      <c r="E8050" t="str">
        <f>VLOOKUP(D8050,'NZ40-POPT_tech_groups'!A:B,2,FALSE)</f>
        <v>NZ40-ENE-1-PASTRA</v>
      </c>
      <c r="F8050" s="3">
        <f>_xlfn.IFNA(_xlfn.IFNA(VLOOKUP(D8050,'Energy Share'!B:D,3,FALSE),VLOOKUP(LEFT(D8050,LEN(D8050)-2),'Energy Share'!B:D,3,FALSE)),0)*HLOOKUP(C8050,'Energy Share'!$I$2:$AL$3,2,FALSE)*VLOOKUP(LEFT(D8050,6),'Energy Share'!$I$6:$J$14,2,FALSE)</f>
        <v>0</v>
      </c>
    </row>
    <row r="8051" spans="1:6" hidden="1" x14ac:dyDescent="0.3">
      <c r="A8051">
        <f>IF(IFERROR(_xlfn.NUMBERVALUE(RIGHT(D8051,2))=C8051-2000,TRUE),1,0)*_xlfn.IFNA(VLOOKUP(LEFT(RIGHT(D8051,LEN(D8051)-6),LEN(RIGHT(D8051,LEN(D8051)-6))-3),'Filter Fuel'!$A$3:$I$29,HLOOKUP(LEFT(D8051,6),'Filter Fuel'!$B$1:$I$2,2,FALSE),FALSE),1)*IF(F8051=0,0,1)</f>
        <v>0</v>
      </c>
      <c r="B8051" t="s">
        <v>2</v>
      </c>
      <c r="C8051">
        <f t="shared" si="240"/>
        <v>2046</v>
      </c>
      <c r="D8051" t="str">
        <f t="shared" si="241"/>
        <v>PASTRAELCIMP43</v>
      </c>
      <c r="E8051" t="str">
        <f>VLOOKUP(D8051,'NZ40-POPT_tech_groups'!A:B,2,FALSE)</f>
        <v>NZ40-ENE-1-PASTRA</v>
      </c>
      <c r="F8051" s="3">
        <f>_xlfn.IFNA(_xlfn.IFNA(VLOOKUP(D8051,'Energy Share'!B:D,3,FALSE),VLOOKUP(LEFT(D8051,LEN(D8051)-2),'Energy Share'!B:D,3,FALSE)),0)*HLOOKUP(C8051,'Energy Share'!$I$2:$AL$3,2,FALSE)*VLOOKUP(LEFT(D8051,6),'Energy Share'!$I$6:$J$14,2,FALSE)</f>
        <v>0</v>
      </c>
    </row>
    <row r="8052" spans="1:6" hidden="1" x14ac:dyDescent="0.3">
      <c r="A8052">
        <f>IF(IFERROR(_xlfn.NUMBERVALUE(RIGHT(D8052,2))=C8052-2000,TRUE),1,0)*_xlfn.IFNA(VLOOKUP(LEFT(RIGHT(D8052,LEN(D8052)-6),LEN(RIGHT(D8052,LEN(D8052)-6))-3),'Filter Fuel'!$A$3:$I$29,HLOOKUP(LEFT(D8052,6),'Filter Fuel'!$B$1:$I$2,2,FALSE),FALSE),1)*IF(F8052=0,0,1)</f>
        <v>0</v>
      </c>
      <c r="B8052" t="s">
        <v>2</v>
      </c>
      <c r="C8052">
        <f t="shared" si="240"/>
        <v>2046</v>
      </c>
      <c r="D8052" t="str">
        <f t="shared" si="241"/>
        <v>PASTRAELCIMP44</v>
      </c>
      <c r="E8052" t="str">
        <f>VLOOKUP(D8052,'NZ40-POPT_tech_groups'!A:B,2,FALSE)</f>
        <v>NZ40-ENE-1-PASTRA</v>
      </c>
      <c r="F8052" s="3">
        <f>_xlfn.IFNA(_xlfn.IFNA(VLOOKUP(D8052,'Energy Share'!B:D,3,FALSE),VLOOKUP(LEFT(D8052,LEN(D8052)-2),'Energy Share'!B:D,3,FALSE)),0)*HLOOKUP(C8052,'Energy Share'!$I$2:$AL$3,2,FALSE)*VLOOKUP(LEFT(D8052,6),'Energy Share'!$I$6:$J$14,2,FALSE)</f>
        <v>0</v>
      </c>
    </row>
    <row r="8053" spans="1:6" hidden="1" x14ac:dyDescent="0.3">
      <c r="A8053">
        <f>IF(IFERROR(_xlfn.NUMBERVALUE(RIGHT(D8053,2))=C8053-2000,TRUE),1,0)*_xlfn.IFNA(VLOOKUP(LEFT(RIGHT(D8053,LEN(D8053)-6),LEN(RIGHT(D8053,LEN(D8053)-6))-3),'Filter Fuel'!$A$3:$I$29,HLOOKUP(LEFT(D8053,6),'Filter Fuel'!$B$1:$I$2,2,FALSE),FALSE),1)*IF(F8053=0,0,1)</f>
        <v>0</v>
      </c>
      <c r="B8053" t="s">
        <v>2</v>
      </c>
      <c r="C8053">
        <f t="shared" si="240"/>
        <v>2046</v>
      </c>
      <c r="D8053" t="str">
        <f t="shared" si="241"/>
        <v>PASTRAELCIMP45</v>
      </c>
      <c r="E8053" t="str">
        <f>VLOOKUP(D8053,'NZ40-POPT_tech_groups'!A:B,2,FALSE)</f>
        <v>NZ40-ENE-1-PASTRA</v>
      </c>
      <c r="F8053" s="3">
        <f>_xlfn.IFNA(_xlfn.IFNA(VLOOKUP(D8053,'Energy Share'!B:D,3,FALSE),VLOOKUP(LEFT(D8053,LEN(D8053)-2),'Energy Share'!B:D,3,FALSE)),0)*HLOOKUP(C8053,'Energy Share'!$I$2:$AL$3,2,FALSE)*VLOOKUP(LEFT(D8053,6),'Energy Share'!$I$6:$J$14,2,FALSE)</f>
        <v>0</v>
      </c>
    </row>
    <row r="8054" spans="1:6" hidden="1" x14ac:dyDescent="0.3">
      <c r="A8054">
        <f>IF(IFERROR(_xlfn.NUMBERVALUE(RIGHT(D8054,2))=C8054-2000,TRUE),1,0)*_xlfn.IFNA(VLOOKUP(LEFT(RIGHT(D8054,LEN(D8054)-6),LEN(RIGHT(D8054,LEN(D8054)-6))-3),'Filter Fuel'!$A$3:$I$29,HLOOKUP(LEFT(D8054,6),'Filter Fuel'!$B$1:$I$2,2,FALSE),FALSE),1)*IF(F8054=0,0,1)</f>
        <v>0</v>
      </c>
      <c r="B8054" t="s">
        <v>2</v>
      </c>
      <c r="C8054">
        <f t="shared" si="240"/>
        <v>2046</v>
      </c>
      <c r="D8054" t="str">
        <f t="shared" si="241"/>
        <v>PASTRAELCIMP46</v>
      </c>
      <c r="E8054" t="str">
        <f>VLOOKUP(D8054,'NZ40-POPT_tech_groups'!A:B,2,FALSE)</f>
        <v>NZ40-ENE-1-PASTRA</v>
      </c>
      <c r="F8054" s="3">
        <f>_xlfn.IFNA(_xlfn.IFNA(VLOOKUP(D8054,'Energy Share'!B:D,3,FALSE),VLOOKUP(LEFT(D8054,LEN(D8054)-2),'Energy Share'!B:D,3,FALSE)),0)*HLOOKUP(C8054,'Energy Share'!$I$2:$AL$3,2,FALSE)*VLOOKUP(LEFT(D8054,6),'Energy Share'!$I$6:$J$14,2,FALSE)</f>
        <v>0</v>
      </c>
    </row>
    <row r="8055" spans="1:6" hidden="1" x14ac:dyDescent="0.3">
      <c r="A8055">
        <f>IF(IFERROR(_xlfn.NUMBERVALUE(RIGHT(D8055,2))=C8055-2000,TRUE),1,0)*_xlfn.IFNA(VLOOKUP(LEFT(RIGHT(D8055,LEN(D8055)-6),LEN(RIGHT(D8055,LEN(D8055)-6))-3),'Filter Fuel'!$A$3:$I$29,HLOOKUP(LEFT(D8055,6),'Filter Fuel'!$B$1:$I$2,2,FALSE),FALSE),1)*IF(F8055=0,0,1)</f>
        <v>0</v>
      </c>
      <c r="B8055" t="s">
        <v>2</v>
      </c>
      <c r="C8055">
        <f t="shared" si="240"/>
        <v>2046</v>
      </c>
      <c r="D8055" t="str">
        <f t="shared" si="241"/>
        <v>PASTRAELCIMP47</v>
      </c>
      <c r="E8055" t="str">
        <f>VLOOKUP(D8055,'NZ40-POPT_tech_groups'!A:B,2,FALSE)</f>
        <v>NZ40-ENE-1-PASTRA</v>
      </c>
      <c r="F8055" s="3">
        <f>_xlfn.IFNA(_xlfn.IFNA(VLOOKUP(D8055,'Energy Share'!B:D,3,FALSE),VLOOKUP(LEFT(D8055,LEN(D8055)-2),'Energy Share'!B:D,3,FALSE)),0)*HLOOKUP(C8055,'Energy Share'!$I$2:$AL$3,2,FALSE)*VLOOKUP(LEFT(D8055,6),'Energy Share'!$I$6:$J$14,2,FALSE)</f>
        <v>0</v>
      </c>
    </row>
    <row r="8056" spans="1:6" hidden="1" x14ac:dyDescent="0.3">
      <c r="A8056">
        <f>IF(IFERROR(_xlfn.NUMBERVALUE(RIGHT(D8056,2))=C8056-2000,TRUE),1,0)*_xlfn.IFNA(VLOOKUP(LEFT(RIGHT(D8056,LEN(D8056)-6),LEN(RIGHT(D8056,LEN(D8056)-6))-3),'Filter Fuel'!$A$3:$I$29,HLOOKUP(LEFT(D8056,6),'Filter Fuel'!$B$1:$I$2,2,FALSE),FALSE),1)*IF(F8056=0,0,1)</f>
        <v>0</v>
      </c>
      <c r="B8056" t="s">
        <v>2</v>
      </c>
      <c r="C8056">
        <f t="shared" si="240"/>
        <v>2046</v>
      </c>
      <c r="D8056" t="str">
        <f t="shared" si="241"/>
        <v>PASTRAELCIMP48</v>
      </c>
      <c r="E8056" t="str">
        <f>VLOOKUP(D8056,'NZ40-POPT_tech_groups'!A:B,2,FALSE)</f>
        <v>NZ40-ENE-1-PASTRA</v>
      </c>
      <c r="F8056" s="3">
        <f>_xlfn.IFNA(_xlfn.IFNA(VLOOKUP(D8056,'Energy Share'!B:D,3,FALSE),VLOOKUP(LEFT(D8056,LEN(D8056)-2),'Energy Share'!B:D,3,FALSE)),0)*HLOOKUP(C8056,'Energy Share'!$I$2:$AL$3,2,FALSE)*VLOOKUP(LEFT(D8056,6),'Energy Share'!$I$6:$J$14,2,FALSE)</f>
        <v>0</v>
      </c>
    </row>
    <row r="8057" spans="1:6" hidden="1" x14ac:dyDescent="0.3">
      <c r="A8057">
        <f>IF(IFERROR(_xlfn.NUMBERVALUE(RIGHT(D8057,2))=C8057-2000,TRUE),1,0)*_xlfn.IFNA(VLOOKUP(LEFT(RIGHT(D8057,LEN(D8057)-6),LEN(RIGHT(D8057,LEN(D8057)-6))-3),'Filter Fuel'!$A$3:$I$29,HLOOKUP(LEFT(D8057,6),'Filter Fuel'!$B$1:$I$2,2,FALSE),FALSE),1)*IF(F8057=0,0,1)</f>
        <v>0</v>
      </c>
      <c r="B8057" t="s">
        <v>2</v>
      </c>
      <c r="C8057">
        <f t="shared" si="240"/>
        <v>2046</v>
      </c>
      <c r="D8057" t="str">
        <f t="shared" si="241"/>
        <v>PASTRAELCIMP49</v>
      </c>
      <c r="E8057" t="str">
        <f>VLOOKUP(D8057,'NZ40-POPT_tech_groups'!A:B,2,FALSE)</f>
        <v>NZ40-ENE-1-PASTRA</v>
      </c>
      <c r="F8057" s="3">
        <f>_xlfn.IFNA(_xlfn.IFNA(VLOOKUP(D8057,'Energy Share'!B:D,3,FALSE),VLOOKUP(LEFT(D8057,LEN(D8057)-2),'Energy Share'!B:D,3,FALSE)),0)*HLOOKUP(C8057,'Energy Share'!$I$2:$AL$3,2,FALSE)*VLOOKUP(LEFT(D8057,6),'Energy Share'!$I$6:$J$14,2,FALSE)</f>
        <v>0</v>
      </c>
    </row>
    <row r="8058" spans="1:6" hidden="1" x14ac:dyDescent="0.3">
      <c r="A8058">
        <f>IF(IFERROR(_xlfn.NUMBERVALUE(RIGHT(D8058,2))=C8058-2000,TRUE),1,0)*_xlfn.IFNA(VLOOKUP(LEFT(RIGHT(D8058,LEN(D8058)-6),LEN(RIGHT(D8058,LEN(D8058)-6))-3),'Filter Fuel'!$A$3:$I$29,HLOOKUP(LEFT(D8058,6),'Filter Fuel'!$B$1:$I$2,2,FALSE),FALSE),1)*IF(F8058=0,0,1)</f>
        <v>0</v>
      </c>
      <c r="B8058" t="s">
        <v>2</v>
      </c>
      <c r="C8058">
        <f t="shared" si="240"/>
        <v>2046</v>
      </c>
      <c r="D8058" t="str">
        <f t="shared" si="241"/>
        <v>PASTRAELCIMP50</v>
      </c>
      <c r="E8058" t="str">
        <f>VLOOKUP(D8058,'NZ40-POPT_tech_groups'!A:B,2,FALSE)</f>
        <v>NZ40-ENE-1-PASTRA</v>
      </c>
      <c r="F8058" s="3">
        <f>_xlfn.IFNA(_xlfn.IFNA(VLOOKUP(D8058,'Energy Share'!B:D,3,FALSE),VLOOKUP(LEFT(D8058,LEN(D8058)-2),'Energy Share'!B:D,3,FALSE)),0)*HLOOKUP(C8058,'Energy Share'!$I$2:$AL$3,2,FALSE)*VLOOKUP(LEFT(D8058,6),'Energy Share'!$I$6:$J$14,2,FALSE)</f>
        <v>0</v>
      </c>
    </row>
    <row r="8059" spans="1:6" hidden="1" x14ac:dyDescent="0.3">
      <c r="A8059">
        <f>IF(IFERROR(_xlfn.NUMBERVALUE(RIGHT(D8059,2))=C8059-2000,TRUE),1,0)*_xlfn.IFNA(VLOOKUP(LEFT(RIGHT(D8059,LEN(D8059)-6),LEN(RIGHT(D8059,LEN(D8059)-6))-3),'Filter Fuel'!$A$3:$I$29,HLOOKUP(LEFT(D8059,6),'Filter Fuel'!$B$1:$I$2,2,FALSE),FALSE),1)*IF(F8059=0,0,1)</f>
        <v>0</v>
      </c>
      <c r="B8059" t="s">
        <v>2</v>
      </c>
      <c r="C8059">
        <f t="shared" si="240"/>
        <v>2046</v>
      </c>
      <c r="D8059" t="str">
        <f t="shared" si="241"/>
        <v>PUBBDGELCIMP16</v>
      </c>
      <c r="E8059" t="str">
        <f>VLOOKUP(D8059,'NZ40-POPT_tech_groups'!A:B,2,FALSE)</f>
        <v>NZ40-ENE-1-PUBBDG</v>
      </c>
      <c r="F8059" s="3">
        <f>_xlfn.IFNA(_xlfn.IFNA(VLOOKUP(D8059,'Energy Share'!B:D,3,FALSE),VLOOKUP(LEFT(D8059,LEN(D8059)-2),'Energy Share'!B:D,3,FALSE)),0)*HLOOKUP(C8059,'Energy Share'!$I$2:$AL$3,2,FALSE)*VLOOKUP(LEFT(D8059,6),'Energy Share'!$I$6:$J$14,2,FALSE)</f>
        <v>0</v>
      </c>
    </row>
    <row r="8060" spans="1:6" hidden="1" x14ac:dyDescent="0.3">
      <c r="A8060">
        <f>IF(IFERROR(_xlfn.NUMBERVALUE(RIGHT(D8060,2))=C8060-2000,TRUE),1,0)*_xlfn.IFNA(VLOOKUP(LEFT(RIGHT(D8060,LEN(D8060)-6),LEN(RIGHT(D8060,LEN(D8060)-6))-3),'Filter Fuel'!$A$3:$I$29,HLOOKUP(LEFT(D8060,6),'Filter Fuel'!$B$1:$I$2,2,FALSE),FALSE),1)*IF(F8060=0,0,1)</f>
        <v>0</v>
      </c>
      <c r="B8060" t="s">
        <v>2</v>
      </c>
      <c r="C8060">
        <f t="shared" si="240"/>
        <v>2046</v>
      </c>
      <c r="D8060" t="str">
        <f t="shared" si="241"/>
        <v>PUBBDGELCIMP17</v>
      </c>
      <c r="E8060" t="str">
        <f>VLOOKUP(D8060,'NZ40-POPT_tech_groups'!A:B,2,FALSE)</f>
        <v>NZ40-ENE-1-PUBBDG</v>
      </c>
      <c r="F8060" s="3">
        <f>_xlfn.IFNA(_xlfn.IFNA(VLOOKUP(D8060,'Energy Share'!B:D,3,FALSE),VLOOKUP(LEFT(D8060,LEN(D8060)-2),'Energy Share'!B:D,3,FALSE)),0)*HLOOKUP(C8060,'Energy Share'!$I$2:$AL$3,2,FALSE)*VLOOKUP(LEFT(D8060,6),'Energy Share'!$I$6:$J$14,2,FALSE)</f>
        <v>0</v>
      </c>
    </row>
    <row r="8061" spans="1:6" hidden="1" x14ac:dyDescent="0.3">
      <c r="A8061">
        <f>IF(IFERROR(_xlfn.NUMBERVALUE(RIGHT(D8061,2))=C8061-2000,TRUE),1,0)*_xlfn.IFNA(VLOOKUP(LEFT(RIGHT(D8061,LEN(D8061)-6),LEN(RIGHT(D8061,LEN(D8061)-6))-3),'Filter Fuel'!$A$3:$I$29,HLOOKUP(LEFT(D8061,6),'Filter Fuel'!$B$1:$I$2,2,FALSE),FALSE),1)*IF(F8061=0,0,1)</f>
        <v>0</v>
      </c>
      <c r="B8061" t="s">
        <v>2</v>
      </c>
      <c r="C8061">
        <f t="shared" si="240"/>
        <v>2046</v>
      </c>
      <c r="D8061" t="str">
        <f t="shared" si="241"/>
        <v>PUBBDGELCIMP18</v>
      </c>
      <c r="E8061" t="str">
        <f>VLOOKUP(D8061,'NZ40-POPT_tech_groups'!A:B,2,FALSE)</f>
        <v>NZ40-ENE-1-PUBBDG</v>
      </c>
      <c r="F8061" s="3">
        <f>_xlfn.IFNA(_xlfn.IFNA(VLOOKUP(D8061,'Energy Share'!B:D,3,FALSE),VLOOKUP(LEFT(D8061,LEN(D8061)-2),'Energy Share'!B:D,3,FALSE)),0)*HLOOKUP(C8061,'Energy Share'!$I$2:$AL$3,2,FALSE)*VLOOKUP(LEFT(D8061,6),'Energy Share'!$I$6:$J$14,2,FALSE)</f>
        <v>0</v>
      </c>
    </row>
    <row r="8062" spans="1:6" hidden="1" x14ac:dyDescent="0.3">
      <c r="A8062">
        <f>IF(IFERROR(_xlfn.NUMBERVALUE(RIGHT(D8062,2))=C8062-2000,TRUE),1,0)*_xlfn.IFNA(VLOOKUP(LEFT(RIGHT(D8062,LEN(D8062)-6),LEN(RIGHT(D8062,LEN(D8062)-6))-3),'Filter Fuel'!$A$3:$I$29,HLOOKUP(LEFT(D8062,6),'Filter Fuel'!$B$1:$I$2,2,FALSE),FALSE),1)*IF(F8062=0,0,1)</f>
        <v>0</v>
      </c>
      <c r="B8062" t="s">
        <v>2</v>
      </c>
      <c r="C8062">
        <f t="shared" si="240"/>
        <v>2046</v>
      </c>
      <c r="D8062" t="str">
        <f t="shared" si="241"/>
        <v>PUBBDGELCIMP19</v>
      </c>
      <c r="E8062" t="str">
        <f>VLOOKUP(D8062,'NZ40-POPT_tech_groups'!A:B,2,FALSE)</f>
        <v>NZ40-ENE-1-PUBBDG</v>
      </c>
      <c r="F8062" s="3">
        <f>_xlfn.IFNA(_xlfn.IFNA(VLOOKUP(D8062,'Energy Share'!B:D,3,FALSE),VLOOKUP(LEFT(D8062,LEN(D8062)-2),'Energy Share'!B:D,3,FALSE)),0)*HLOOKUP(C8062,'Energy Share'!$I$2:$AL$3,2,FALSE)*VLOOKUP(LEFT(D8062,6),'Energy Share'!$I$6:$J$14,2,FALSE)</f>
        <v>0</v>
      </c>
    </row>
    <row r="8063" spans="1:6" hidden="1" x14ac:dyDescent="0.3">
      <c r="A8063">
        <f>IF(IFERROR(_xlfn.NUMBERVALUE(RIGHT(D8063,2))=C8063-2000,TRUE),1,0)*_xlfn.IFNA(VLOOKUP(LEFT(RIGHT(D8063,LEN(D8063)-6),LEN(RIGHT(D8063,LEN(D8063)-6))-3),'Filter Fuel'!$A$3:$I$29,HLOOKUP(LEFT(D8063,6),'Filter Fuel'!$B$1:$I$2,2,FALSE),FALSE),1)*IF(F8063=0,0,1)</f>
        <v>0</v>
      </c>
      <c r="B8063" t="s">
        <v>2</v>
      </c>
      <c r="C8063">
        <f t="shared" si="240"/>
        <v>2046</v>
      </c>
      <c r="D8063" t="str">
        <f t="shared" si="241"/>
        <v>PUBBDGELCIMP20</v>
      </c>
      <c r="E8063" t="str">
        <f>VLOOKUP(D8063,'NZ40-POPT_tech_groups'!A:B,2,FALSE)</f>
        <v>NZ40-ENE-1-PUBBDG</v>
      </c>
      <c r="F8063" s="3">
        <f>_xlfn.IFNA(_xlfn.IFNA(VLOOKUP(D8063,'Energy Share'!B:D,3,FALSE),VLOOKUP(LEFT(D8063,LEN(D8063)-2),'Energy Share'!B:D,3,FALSE)),0)*HLOOKUP(C8063,'Energy Share'!$I$2:$AL$3,2,FALSE)*VLOOKUP(LEFT(D8063,6),'Energy Share'!$I$6:$J$14,2,FALSE)</f>
        <v>0</v>
      </c>
    </row>
    <row r="8064" spans="1:6" hidden="1" x14ac:dyDescent="0.3">
      <c r="A8064">
        <f>IF(IFERROR(_xlfn.NUMBERVALUE(RIGHT(D8064,2))=C8064-2000,TRUE),1,0)*_xlfn.IFNA(VLOOKUP(LEFT(RIGHT(D8064,LEN(D8064)-6),LEN(RIGHT(D8064,LEN(D8064)-6))-3),'Filter Fuel'!$A$3:$I$29,HLOOKUP(LEFT(D8064,6),'Filter Fuel'!$B$1:$I$2,2,FALSE),FALSE),1)*IF(F8064=0,0,1)</f>
        <v>0</v>
      </c>
      <c r="B8064" t="s">
        <v>2</v>
      </c>
      <c r="C8064">
        <f t="shared" si="240"/>
        <v>2046</v>
      </c>
      <c r="D8064" t="str">
        <f t="shared" si="241"/>
        <v>PUBBDGELCIMP21</v>
      </c>
      <c r="E8064" t="str">
        <f>VLOOKUP(D8064,'NZ40-POPT_tech_groups'!A:B,2,FALSE)</f>
        <v>NZ40-ENE-1-PUBBDG</v>
      </c>
      <c r="F8064" s="3">
        <f>_xlfn.IFNA(_xlfn.IFNA(VLOOKUP(D8064,'Energy Share'!B:D,3,FALSE),VLOOKUP(LEFT(D8064,LEN(D8064)-2),'Energy Share'!B:D,3,FALSE)),0)*HLOOKUP(C8064,'Energy Share'!$I$2:$AL$3,2,FALSE)*VLOOKUP(LEFT(D8064,6),'Energy Share'!$I$6:$J$14,2,FALSE)</f>
        <v>0</v>
      </c>
    </row>
    <row r="8065" spans="1:6" hidden="1" x14ac:dyDescent="0.3">
      <c r="A8065">
        <f>IF(IFERROR(_xlfn.NUMBERVALUE(RIGHT(D8065,2))=C8065-2000,TRUE),1,0)*_xlfn.IFNA(VLOOKUP(LEFT(RIGHT(D8065,LEN(D8065)-6),LEN(RIGHT(D8065,LEN(D8065)-6))-3),'Filter Fuel'!$A$3:$I$29,HLOOKUP(LEFT(D8065,6),'Filter Fuel'!$B$1:$I$2,2,FALSE),FALSE),1)*IF(F8065=0,0,1)</f>
        <v>0</v>
      </c>
      <c r="B8065" t="s">
        <v>2</v>
      </c>
      <c r="C8065">
        <f t="shared" si="240"/>
        <v>2046</v>
      </c>
      <c r="D8065" t="str">
        <f t="shared" si="241"/>
        <v>PUBBDGELCIMP22</v>
      </c>
      <c r="E8065" t="str">
        <f>VLOOKUP(D8065,'NZ40-POPT_tech_groups'!A:B,2,FALSE)</f>
        <v>NZ40-ENE-1-PUBBDG</v>
      </c>
      <c r="F8065" s="3">
        <f>_xlfn.IFNA(_xlfn.IFNA(VLOOKUP(D8065,'Energy Share'!B:D,3,FALSE),VLOOKUP(LEFT(D8065,LEN(D8065)-2),'Energy Share'!B:D,3,FALSE)),0)*HLOOKUP(C8065,'Energy Share'!$I$2:$AL$3,2,FALSE)*VLOOKUP(LEFT(D8065,6),'Energy Share'!$I$6:$J$14,2,FALSE)</f>
        <v>0</v>
      </c>
    </row>
    <row r="8066" spans="1:6" hidden="1" x14ac:dyDescent="0.3">
      <c r="A8066">
        <f>IF(IFERROR(_xlfn.NUMBERVALUE(RIGHT(D8066,2))=C8066-2000,TRUE),1,0)*_xlfn.IFNA(VLOOKUP(LEFT(RIGHT(D8066,LEN(D8066)-6),LEN(RIGHT(D8066,LEN(D8066)-6))-3),'Filter Fuel'!$A$3:$I$29,HLOOKUP(LEFT(D8066,6),'Filter Fuel'!$B$1:$I$2,2,FALSE),FALSE),1)*IF(F8066=0,0,1)</f>
        <v>0</v>
      </c>
      <c r="B8066" t="s">
        <v>2</v>
      </c>
      <c r="C8066">
        <f t="shared" si="240"/>
        <v>2046</v>
      </c>
      <c r="D8066" t="str">
        <f t="shared" si="241"/>
        <v>PUBBDGELCIMP23</v>
      </c>
      <c r="E8066" t="str">
        <f>VLOOKUP(D8066,'NZ40-POPT_tech_groups'!A:B,2,FALSE)</f>
        <v>NZ40-ENE-1-PUBBDG</v>
      </c>
      <c r="F8066" s="3">
        <f>_xlfn.IFNA(_xlfn.IFNA(VLOOKUP(D8066,'Energy Share'!B:D,3,FALSE),VLOOKUP(LEFT(D8066,LEN(D8066)-2),'Energy Share'!B:D,3,FALSE)),0)*HLOOKUP(C8066,'Energy Share'!$I$2:$AL$3,2,FALSE)*VLOOKUP(LEFT(D8066,6),'Energy Share'!$I$6:$J$14,2,FALSE)</f>
        <v>0</v>
      </c>
    </row>
    <row r="8067" spans="1:6" hidden="1" x14ac:dyDescent="0.3">
      <c r="A8067">
        <f>IF(IFERROR(_xlfn.NUMBERVALUE(RIGHT(D8067,2))=C8067-2000,TRUE),1,0)*_xlfn.IFNA(VLOOKUP(LEFT(RIGHT(D8067,LEN(D8067)-6),LEN(RIGHT(D8067,LEN(D8067)-6))-3),'Filter Fuel'!$A$3:$I$29,HLOOKUP(LEFT(D8067,6),'Filter Fuel'!$B$1:$I$2,2,FALSE),FALSE),1)*IF(F8067=0,0,1)</f>
        <v>0</v>
      </c>
      <c r="B8067" t="s">
        <v>2</v>
      </c>
      <c r="C8067">
        <f t="shared" si="240"/>
        <v>2046</v>
      </c>
      <c r="D8067" t="str">
        <f t="shared" si="241"/>
        <v>PUBBDGELCIMP24</v>
      </c>
      <c r="E8067" t="str">
        <f>VLOOKUP(D8067,'NZ40-POPT_tech_groups'!A:B,2,FALSE)</f>
        <v>NZ40-ENE-1-PUBBDG</v>
      </c>
      <c r="F8067" s="3">
        <f>_xlfn.IFNA(_xlfn.IFNA(VLOOKUP(D8067,'Energy Share'!B:D,3,FALSE),VLOOKUP(LEFT(D8067,LEN(D8067)-2),'Energy Share'!B:D,3,FALSE)),0)*HLOOKUP(C8067,'Energy Share'!$I$2:$AL$3,2,FALSE)*VLOOKUP(LEFT(D8067,6),'Energy Share'!$I$6:$J$14,2,FALSE)</f>
        <v>0</v>
      </c>
    </row>
    <row r="8068" spans="1:6" hidden="1" x14ac:dyDescent="0.3">
      <c r="A8068">
        <f>IF(IFERROR(_xlfn.NUMBERVALUE(RIGHT(D8068,2))=C8068-2000,TRUE),1,0)*_xlfn.IFNA(VLOOKUP(LEFT(RIGHT(D8068,LEN(D8068)-6),LEN(RIGHT(D8068,LEN(D8068)-6))-3),'Filter Fuel'!$A$3:$I$29,HLOOKUP(LEFT(D8068,6),'Filter Fuel'!$B$1:$I$2,2,FALSE),FALSE),1)*IF(F8068=0,0,1)</f>
        <v>0</v>
      </c>
      <c r="B8068" t="s">
        <v>2</v>
      </c>
      <c r="C8068">
        <f t="shared" si="240"/>
        <v>2046</v>
      </c>
      <c r="D8068" t="str">
        <f t="shared" si="241"/>
        <v>PUBBDGELCIMP25</v>
      </c>
      <c r="E8068" t="str">
        <f>VLOOKUP(D8068,'NZ40-POPT_tech_groups'!A:B,2,FALSE)</f>
        <v>NZ40-ENE-1-PUBBDG</v>
      </c>
      <c r="F8068" s="3">
        <f>_xlfn.IFNA(_xlfn.IFNA(VLOOKUP(D8068,'Energy Share'!B:D,3,FALSE),VLOOKUP(LEFT(D8068,LEN(D8068)-2),'Energy Share'!B:D,3,FALSE)),0)*HLOOKUP(C8068,'Energy Share'!$I$2:$AL$3,2,FALSE)*VLOOKUP(LEFT(D8068,6),'Energy Share'!$I$6:$J$14,2,FALSE)</f>
        <v>0</v>
      </c>
    </row>
    <row r="8069" spans="1:6" hidden="1" x14ac:dyDescent="0.3">
      <c r="A8069">
        <f>IF(IFERROR(_xlfn.NUMBERVALUE(RIGHT(D8069,2))=C8069-2000,TRUE),1,0)*_xlfn.IFNA(VLOOKUP(LEFT(RIGHT(D8069,LEN(D8069)-6),LEN(RIGHT(D8069,LEN(D8069)-6))-3),'Filter Fuel'!$A$3:$I$29,HLOOKUP(LEFT(D8069,6),'Filter Fuel'!$B$1:$I$2,2,FALSE),FALSE),1)*IF(F8069=0,0,1)</f>
        <v>0</v>
      </c>
      <c r="B8069" t="s">
        <v>2</v>
      </c>
      <c r="C8069">
        <f t="shared" si="240"/>
        <v>2046</v>
      </c>
      <c r="D8069" t="str">
        <f t="shared" si="241"/>
        <v>PUBBDGELCIMP26</v>
      </c>
      <c r="E8069" t="str">
        <f>VLOOKUP(D8069,'NZ40-POPT_tech_groups'!A:B,2,FALSE)</f>
        <v>NZ40-ENE-1-PUBBDG</v>
      </c>
      <c r="F8069" s="3">
        <f>_xlfn.IFNA(_xlfn.IFNA(VLOOKUP(D8069,'Energy Share'!B:D,3,FALSE),VLOOKUP(LEFT(D8069,LEN(D8069)-2),'Energy Share'!B:D,3,FALSE)),0)*HLOOKUP(C8069,'Energy Share'!$I$2:$AL$3,2,FALSE)*VLOOKUP(LEFT(D8069,6),'Energy Share'!$I$6:$J$14,2,FALSE)</f>
        <v>0</v>
      </c>
    </row>
    <row r="8070" spans="1:6" hidden="1" x14ac:dyDescent="0.3">
      <c r="A8070">
        <f>IF(IFERROR(_xlfn.NUMBERVALUE(RIGHT(D8070,2))=C8070-2000,TRUE),1,0)*_xlfn.IFNA(VLOOKUP(LEFT(RIGHT(D8070,LEN(D8070)-6),LEN(RIGHT(D8070,LEN(D8070)-6))-3),'Filter Fuel'!$A$3:$I$29,HLOOKUP(LEFT(D8070,6),'Filter Fuel'!$B$1:$I$2,2,FALSE),FALSE),1)*IF(F8070=0,0,1)</f>
        <v>0</v>
      </c>
      <c r="B8070" t="s">
        <v>2</v>
      </c>
      <c r="C8070">
        <f t="shared" si="240"/>
        <v>2046</v>
      </c>
      <c r="D8070" t="str">
        <f t="shared" si="241"/>
        <v>PUBBDGELCIMP27</v>
      </c>
      <c r="E8070" t="str">
        <f>VLOOKUP(D8070,'NZ40-POPT_tech_groups'!A:B,2,FALSE)</f>
        <v>NZ40-ENE-1-PUBBDG</v>
      </c>
      <c r="F8070" s="3">
        <f>_xlfn.IFNA(_xlfn.IFNA(VLOOKUP(D8070,'Energy Share'!B:D,3,FALSE),VLOOKUP(LEFT(D8070,LEN(D8070)-2),'Energy Share'!B:D,3,FALSE)),0)*HLOOKUP(C8070,'Energy Share'!$I$2:$AL$3,2,FALSE)*VLOOKUP(LEFT(D8070,6),'Energy Share'!$I$6:$J$14,2,FALSE)</f>
        <v>0</v>
      </c>
    </row>
    <row r="8071" spans="1:6" hidden="1" x14ac:dyDescent="0.3">
      <c r="A8071">
        <f>IF(IFERROR(_xlfn.NUMBERVALUE(RIGHT(D8071,2))=C8071-2000,TRUE),1,0)*_xlfn.IFNA(VLOOKUP(LEFT(RIGHT(D8071,LEN(D8071)-6),LEN(RIGHT(D8071,LEN(D8071)-6))-3),'Filter Fuel'!$A$3:$I$29,HLOOKUP(LEFT(D8071,6),'Filter Fuel'!$B$1:$I$2,2,FALSE),FALSE),1)*IF(F8071=0,0,1)</f>
        <v>0</v>
      </c>
      <c r="B8071" t="s">
        <v>2</v>
      </c>
      <c r="C8071">
        <f t="shared" si="240"/>
        <v>2046</v>
      </c>
      <c r="D8071" t="str">
        <f t="shared" si="241"/>
        <v>PUBBDGELCIMP28</v>
      </c>
      <c r="E8071" t="str">
        <f>VLOOKUP(D8071,'NZ40-POPT_tech_groups'!A:B,2,FALSE)</f>
        <v>NZ40-ENE-1-PUBBDG</v>
      </c>
      <c r="F8071" s="3">
        <f>_xlfn.IFNA(_xlfn.IFNA(VLOOKUP(D8071,'Energy Share'!B:D,3,FALSE),VLOOKUP(LEFT(D8071,LEN(D8071)-2),'Energy Share'!B:D,3,FALSE)),0)*HLOOKUP(C8071,'Energy Share'!$I$2:$AL$3,2,FALSE)*VLOOKUP(LEFT(D8071,6),'Energy Share'!$I$6:$J$14,2,FALSE)</f>
        <v>0</v>
      </c>
    </row>
    <row r="8072" spans="1:6" hidden="1" x14ac:dyDescent="0.3">
      <c r="A8072">
        <f>IF(IFERROR(_xlfn.NUMBERVALUE(RIGHT(D8072,2))=C8072-2000,TRUE),1,0)*_xlfn.IFNA(VLOOKUP(LEFT(RIGHT(D8072,LEN(D8072)-6),LEN(RIGHT(D8072,LEN(D8072)-6))-3),'Filter Fuel'!$A$3:$I$29,HLOOKUP(LEFT(D8072,6),'Filter Fuel'!$B$1:$I$2,2,FALSE),FALSE),1)*IF(F8072=0,0,1)</f>
        <v>0</v>
      </c>
      <c r="B8072" t="s">
        <v>2</v>
      </c>
      <c r="C8072">
        <f t="shared" si="240"/>
        <v>2046</v>
      </c>
      <c r="D8072" t="str">
        <f t="shared" si="241"/>
        <v>PUBBDGELCIMP29</v>
      </c>
      <c r="E8072" t="str">
        <f>VLOOKUP(D8072,'NZ40-POPT_tech_groups'!A:B,2,FALSE)</f>
        <v>NZ40-ENE-1-PUBBDG</v>
      </c>
      <c r="F8072" s="3">
        <f>_xlfn.IFNA(_xlfn.IFNA(VLOOKUP(D8072,'Energy Share'!B:D,3,FALSE),VLOOKUP(LEFT(D8072,LEN(D8072)-2),'Energy Share'!B:D,3,FALSE)),0)*HLOOKUP(C8072,'Energy Share'!$I$2:$AL$3,2,FALSE)*VLOOKUP(LEFT(D8072,6),'Energy Share'!$I$6:$J$14,2,FALSE)</f>
        <v>0</v>
      </c>
    </row>
    <row r="8073" spans="1:6" hidden="1" x14ac:dyDescent="0.3">
      <c r="A8073">
        <f>IF(IFERROR(_xlfn.NUMBERVALUE(RIGHT(D8073,2))=C8073-2000,TRUE),1,0)*_xlfn.IFNA(VLOOKUP(LEFT(RIGHT(D8073,LEN(D8073)-6),LEN(RIGHT(D8073,LEN(D8073)-6))-3),'Filter Fuel'!$A$3:$I$29,HLOOKUP(LEFT(D8073,6),'Filter Fuel'!$B$1:$I$2,2,FALSE),FALSE),1)*IF(F8073=0,0,1)</f>
        <v>0</v>
      </c>
      <c r="B8073" t="s">
        <v>2</v>
      </c>
      <c r="C8073">
        <f t="shared" si="240"/>
        <v>2046</v>
      </c>
      <c r="D8073" t="str">
        <f t="shared" si="241"/>
        <v>PUBBDGELCIMP30</v>
      </c>
      <c r="E8073" t="str">
        <f>VLOOKUP(D8073,'NZ40-POPT_tech_groups'!A:B,2,FALSE)</f>
        <v>NZ40-ENE-1-PUBBDG</v>
      </c>
      <c r="F8073" s="3">
        <f>_xlfn.IFNA(_xlfn.IFNA(VLOOKUP(D8073,'Energy Share'!B:D,3,FALSE),VLOOKUP(LEFT(D8073,LEN(D8073)-2),'Energy Share'!B:D,3,FALSE)),0)*HLOOKUP(C8073,'Energy Share'!$I$2:$AL$3,2,FALSE)*VLOOKUP(LEFT(D8073,6),'Energy Share'!$I$6:$J$14,2,FALSE)</f>
        <v>0</v>
      </c>
    </row>
    <row r="8074" spans="1:6" hidden="1" x14ac:dyDescent="0.3">
      <c r="A8074">
        <f>IF(IFERROR(_xlfn.NUMBERVALUE(RIGHT(D8074,2))=C8074-2000,TRUE),1,0)*_xlfn.IFNA(VLOOKUP(LEFT(RIGHT(D8074,LEN(D8074)-6),LEN(RIGHT(D8074,LEN(D8074)-6))-3),'Filter Fuel'!$A$3:$I$29,HLOOKUP(LEFT(D8074,6),'Filter Fuel'!$B$1:$I$2,2,FALSE),FALSE),1)*IF(F8074=0,0,1)</f>
        <v>0</v>
      </c>
      <c r="B8074" t="s">
        <v>2</v>
      </c>
      <c r="C8074">
        <f t="shared" si="240"/>
        <v>2046</v>
      </c>
      <c r="D8074" t="str">
        <f t="shared" si="241"/>
        <v>PUBBDGELCIMP31</v>
      </c>
      <c r="E8074" t="str">
        <f>VLOOKUP(D8074,'NZ40-POPT_tech_groups'!A:B,2,FALSE)</f>
        <v>NZ40-ENE-1-PUBBDG</v>
      </c>
      <c r="F8074" s="3">
        <f>_xlfn.IFNA(_xlfn.IFNA(VLOOKUP(D8074,'Energy Share'!B:D,3,FALSE),VLOOKUP(LEFT(D8074,LEN(D8074)-2),'Energy Share'!B:D,3,FALSE)),0)*HLOOKUP(C8074,'Energy Share'!$I$2:$AL$3,2,FALSE)*VLOOKUP(LEFT(D8074,6),'Energy Share'!$I$6:$J$14,2,FALSE)</f>
        <v>0</v>
      </c>
    </row>
    <row r="8075" spans="1:6" hidden="1" x14ac:dyDescent="0.3">
      <c r="A8075">
        <f>IF(IFERROR(_xlfn.NUMBERVALUE(RIGHT(D8075,2))=C8075-2000,TRUE),1,0)*_xlfn.IFNA(VLOOKUP(LEFT(RIGHT(D8075,LEN(D8075)-6),LEN(RIGHT(D8075,LEN(D8075)-6))-3),'Filter Fuel'!$A$3:$I$29,HLOOKUP(LEFT(D8075,6),'Filter Fuel'!$B$1:$I$2,2,FALSE),FALSE),1)*IF(F8075=0,0,1)</f>
        <v>0</v>
      </c>
      <c r="B8075" t="s">
        <v>2</v>
      </c>
      <c r="C8075">
        <f t="shared" si="240"/>
        <v>2046</v>
      </c>
      <c r="D8075" t="str">
        <f t="shared" si="241"/>
        <v>PUBBDGELCIMP32</v>
      </c>
      <c r="E8075" t="str">
        <f>VLOOKUP(D8075,'NZ40-POPT_tech_groups'!A:B,2,FALSE)</f>
        <v>NZ40-ENE-1-PUBBDG</v>
      </c>
      <c r="F8075" s="3">
        <f>_xlfn.IFNA(_xlfn.IFNA(VLOOKUP(D8075,'Energy Share'!B:D,3,FALSE),VLOOKUP(LEFT(D8075,LEN(D8075)-2),'Energy Share'!B:D,3,FALSE)),0)*HLOOKUP(C8075,'Energy Share'!$I$2:$AL$3,2,FALSE)*VLOOKUP(LEFT(D8075,6),'Energy Share'!$I$6:$J$14,2,FALSE)</f>
        <v>0</v>
      </c>
    </row>
    <row r="8076" spans="1:6" hidden="1" x14ac:dyDescent="0.3">
      <c r="A8076">
        <f>IF(IFERROR(_xlfn.NUMBERVALUE(RIGHT(D8076,2))=C8076-2000,TRUE),1,0)*_xlfn.IFNA(VLOOKUP(LEFT(RIGHT(D8076,LEN(D8076)-6),LEN(RIGHT(D8076,LEN(D8076)-6))-3),'Filter Fuel'!$A$3:$I$29,HLOOKUP(LEFT(D8076,6),'Filter Fuel'!$B$1:$I$2,2,FALSE),FALSE),1)*IF(F8076=0,0,1)</f>
        <v>0</v>
      </c>
      <c r="B8076" t="s">
        <v>2</v>
      </c>
      <c r="C8076">
        <f t="shared" si="240"/>
        <v>2046</v>
      </c>
      <c r="D8076" t="str">
        <f t="shared" si="241"/>
        <v>PUBBDGELCIMP33</v>
      </c>
      <c r="E8076" t="str">
        <f>VLOOKUP(D8076,'NZ40-POPT_tech_groups'!A:B,2,FALSE)</f>
        <v>NZ40-ENE-1-PUBBDG</v>
      </c>
      <c r="F8076" s="3">
        <f>_xlfn.IFNA(_xlfn.IFNA(VLOOKUP(D8076,'Energy Share'!B:D,3,FALSE),VLOOKUP(LEFT(D8076,LEN(D8076)-2),'Energy Share'!B:D,3,FALSE)),0)*HLOOKUP(C8076,'Energy Share'!$I$2:$AL$3,2,FALSE)*VLOOKUP(LEFT(D8076,6),'Energy Share'!$I$6:$J$14,2,FALSE)</f>
        <v>0</v>
      </c>
    </row>
    <row r="8077" spans="1:6" hidden="1" x14ac:dyDescent="0.3">
      <c r="A8077">
        <f>IF(IFERROR(_xlfn.NUMBERVALUE(RIGHT(D8077,2))=C8077-2000,TRUE),1,0)*_xlfn.IFNA(VLOOKUP(LEFT(RIGHT(D8077,LEN(D8077)-6),LEN(RIGHT(D8077,LEN(D8077)-6))-3),'Filter Fuel'!$A$3:$I$29,HLOOKUP(LEFT(D8077,6),'Filter Fuel'!$B$1:$I$2,2,FALSE),FALSE),1)*IF(F8077=0,0,1)</f>
        <v>0</v>
      </c>
      <c r="B8077" t="s">
        <v>2</v>
      </c>
      <c r="C8077">
        <f t="shared" si="240"/>
        <v>2046</v>
      </c>
      <c r="D8077" t="str">
        <f t="shared" si="241"/>
        <v>PUBBDGELCIMP34</v>
      </c>
      <c r="E8077" t="str">
        <f>VLOOKUP(D8077,'NZ40-POPT_tech_groups'!A:B,2,FALSE)</f>
        <v>NZ40-ENE-1-PUBBDG</v>
      </c>
      <c r="F8077" s="3">
        <f>_xlfn.IFNA(_xlfn.IFNA(VLOOKUP(D8077,'Energy Share'!B:D,3,FALSE),VLOOKUP(LEFT(D8077,LEN(D8077)-2),'Energy Share'!B:D,3,FALSE)),0)*HLOOKUP(C8077,'Energy Share'!$I$2:$AL$3,2,FALSE)*VLOOKUP(LEFT(D8077,6),'Energy Share'!$I$6:$J$14,2,FALSE)</f>
        <v>0</v>
      </c>
    </row>
    <row r="8078" spans="1:6" hidden="1" x14ac:dyDescent="0.3">
      <c r="A8078">
        <f>IF(IFERROR(_xlfn.NUMBERVALUE(RIGHT(D8078,2))=C8078-2000,TRUE),1,0)*_xlfn.IFNA(VLOOKUP(LEFT(RIGHT(D8078,LEN(D8078)-6),LEN(RIGHT(D8078,LEN(D8078)-6))-3),'Filter Fuel'!$A$3:$I$29,HLOOKUP(LEFT(D8078,6),'Filter Fuel'!$B$1:$I$2,2,FALSE),FALSE),1)*IF(F8078=0,0,1)</f>
        <v>0</v>
      </c>
      <c r="B8078" t="s">
        <v>2</v>
      </c>
      <c r="C8078">
        <f t="shared" si="240"/>
        <v>2046</v>
      </c>
      <c r="D8078" t="str">
        <f t="shared" si="241"/>
        <v>PUBBDGELCIMP35</v>
      </c>
      <c r="E8078" t="str">
        <f>VLOOKUP(D8078,'NZ40-POPT_tech_groups'!A:B,2,FALSE)</f>
        <v>NZ40-ENE-1-PUBBDG</v>
      </c>
      <c r="F8078" s="3">
        <f>_xlfn.IFNA(_xlfn.IFNA(VLOOKUP(D8078,'Energy Share'!B:D,3,FALSE),VLOOKUP(LEFT(D8078,LEN(D8078)-2),'Energy Share'!B:D,3,FALSE)),0)*HLOOKUP(C8078,'Energy Share'!$I$2:$AL$3,2,FALSE)*VLOOKUP(LEFT(D8078,6),'Energy Share'!$I$6:$J$14,2,FALSE)</f>
        <v>0</v>
      </c>
    </row>
    <row r="8079" spans="1:6" hidden="1" x14ac:dyDescent="0.3">
      <c r="A8079">
        <f>IF(IFERROR(_xlfn.NUMBERVALUE(RIGHT(D8079,2))=C8079-2000,TRUE),1,0)*_xlfn.IFNA(VLOOKUP(LEFT(RIGHT(D8079,LEN(D8079)-6),LEN(RIGHT(D8079,LEN(D8079)-6))-3),'Filter Fuel'!$A$3:$I$29,HLOOKUP(LEFT(D8079,6),'Filter Fuel'!$B$1:$I$2,2,FALSE),FALSE),1)*IF(F8079=0,0,1)</f>
        <v>0</v>
      </c>
      <c r="B8079" t="s">
        <v>2</v>
      </c>
      <c r="C8079">
        <f t="shared" si="240"/>
        <v>2046</v>
      </c>
      <c r="D8079" t="str">
        <f t="shared" si="241"/>
        <v>PUBBDGELCIMP36</v>
      </c>
      <c r="E8079" t="str">
        <f>VLOOKUP(D8079,'NZ40-POPT_tech_groups'!A:B,2,FALSE)</f>
        <v>NZ40-ENE-1-PUBBDG</v>
      </c>
      <c r="F8079" s="3">
        <f>_xlfn.IFNA(_xlfn.IFNA(VLOOKUP(D8079,'Energy Share'!B:D,3,FALSE),VLOOKUP(LEFT(D8079,LEN(D8079)-2),'Energy Share'!B:D,3,FALSE)),0)*HLOOKUP(C8079,'Energy Share'!$I$2:$AL$3,2,FALSE)*VLOOKUP(LEFT(D8079,6),'Energy Share'!$I$6:$J$14,2,FALSE)</f>
        <v>0</v>
      </c>
    </row>
    <row r="8080" spans="1:6" hidden="1" x14ac:dyDescent="0.3">
      <c r="A8080">
        <f>IF(IFERROR(_xlfn.NUMBERVALUE(RIGHT(D8080,2))=C8080-2000,TRUE),1,0)*_xlfn.IFNA(VLOOKUP(LEFT(RIGHT(D8080,LEN(D8080)-6),LEN(RIGHT(D8080,LEN(D8080)-6))-3),'Filter Fuel'!$A$3:$I$29,HLOOKUP(LEFT(D8080,6),'Filter Fuel'!$B$1:$I$2,2,FALSE),FALSE),1)*IF(F8080=0,0,1)</f>
        <v>0</v>
      </c>
      <c r="B8080" t="s">
        <v>2</v>
      </c>
      <c r="C8080">
        <f t="shared" si="240"/>
        <v>2046</v>
      </c>
      <c r="D8080" t="str">
        <f t="shared" si="241"/>
        <v>PUBBDGELCIMP37</v>
      </c>
      <c r="E8080" t="str">
        <f>VLOOKUP(D8080,'NZ40-POPT_tech_groups'!A:B,2,FALSE)</f>
        <v>NZ40-ENE-1-PUBBDG</v>
      </c>
      <c r="F8080" s="3">
        <f>_xlfn.IFNA(_xlfn.IFNA(VLOOKUP(D8080,'Energy Share'!B:D,3,FALSE),VLOOKUP(LEFT(D8080,LEN(D8080)-2),'Energy Share'!B:D,3,FALSE)),0)*HLOOKUP(C8080,'Energy Share'!$I$2:$AL$3,2,FALSE)*VLOOKUP(LEFT(D8080,6),'Energy Share'!$I$6:$J$14,2,FALSE)</f>
        <v>0</v>
      </c>
    </row>
    <row r="8081" spans="1:6" hidden="1" x14ac:dyDescent="0.3">
      <c r="A8081">
        <f>IF(IFERROR(_xlfn.NUMBERVALUE(RIGHT(D8081,2))=C8081-2000,TRUE),1,0)*_xlfn.IFNA(VLOOKUP(LEFT(RIGHT(D8081,LEN(D8081)-6),LEN(RIGHT(D8081,LEN(D8081)-6))-3),'Filter Fuel'!$A$3:$I$29,HLOOKUP(LEFT(D8081,6),'Filter Fuel'!$B$1:$I$2,2,FALSE),FALSE),1)*IF(F8081=0,0,1)</f>
        <v>0</v>
      </c>
      <c r="B8081" t="s">
        <v>2</v>
      </c>
      <c r="C8081">
        <f t="shared" si="240"/>
        <v>2046</v>
      </c>
      <c r="D8081" t="str">
        <f t="shared" si="241"/>
        <v>PUBBDGELCIMP38</v>
      </c>
      <c r="E8081" t="str">
        <f>VLOOKUP(D8081,'NZ40-POPT_tech_groups'!A:B,2,FALSE)</f>
        <v>NZ40-ENE-1-PUBBDG</v>
      </c>
      <c r="F8081" s="3">
        <f>_xlfn.IFNA(_xlfn.IFNA(VLOOKUP(D8081,'Energy Share'!B:D,3,FALSE),VLOOKUP(LEFT(D8081,LEN(D8081)-2),'Energy Share'!B:D,3,FALSE)),0)*HLOOKUP(C8081,'Energy Share'!$I$2:$AL$3,2,FALSE)*VLOOKUP(LEFT(D8081,6),'Energy Share'!$I$6:$J$14,2,FALSE)</f>
        <v>0</v>
      </c>
    </row>
    <row r="8082" spans="1:6" hidden="1" x14ac:dyDescent="0.3">
      <c r="A8082">
        <f>IF(IFERROR(_xlfn.NUMBERVALUE(RIGHT(D8082,2))=C8082-2000,TRUE),1,0)*_xlfn.IFNA(VLOOKUP(LEFT(RIGHT(D8082,LEN(D8082)-6),LEN(RIGHT(D8082,LEN(D8082)-6))-3),'Filter Fuel'!$A$3:$I$29,HLOOKUP(LEFT(D8082,6),'Filter Fuel'!$B$1:$I$2,2,FALSE),FALSE),1)*IF(F8082=0,0,1)</f>
        <v>0</v>
      </c>
      <c r="B8082" t="s">
        <v>2</v>
      </c>
      <c r="C8082">
        <f t="shared" si="240"/>
        <v>2046</v>
      </c>
      <c r="D8082" t="str">
        <f t="shared" si="241"/>
        <v>PUBBDGELCIMP39</v>
      </c>
      <c r="E8082" t="str">
        <f>VLOOKUP(D8082,'NZ40-POPT_tech_groups'!A:B,2,FALSE)</f>
        <v>NZ40-ENE-1-PUBBDG</v>
      </c>
      <c r="F8082" s="3">
        <f>_xlfn.IFNA(_xlfn.IFNA(VLOOKUP(D8082,'Energy Share'!B:D,3,FALSE),VLOOKUP(LEFT(D8082,LEN(D8082)-2),'Energy Share'!B:D,3,FALSE)),0)*HLOOKUP(C8082,'Energy Share'!$I$2:$AL$3,2,FALSE)*VLOOKUP(LEFT(D8082,6),'Energy Share'!$I$6:$J$14,2,FALSE)</f>
        <v>0</v>
      </c>
    </row>
    <row r="8083" spans="1:6" hidden="1" x14ac:dyDescent="0.3">
      <c r="A8083">
        <f>IF(IFERROR(_xlfn.NUMBERVALUE(RIGHT(D8083,2))=C8083-2000,TRUE),1,0)*_xlfn.IFNA(VLOOKUP(LEFT(RIGHT(D8083,LEN(D8083)-6),LEN(RIGHT(D8083,LEN(D8083)-6))-3),'Filter Fuel'!$A$3:$I$29,HLOOKUP(LEFT(D8083,6),'Filter Fuel'!$B$1:$I$2,2,FALSE),FALSE),1)*IF(F8083=0,0,1)</f>
        <v>0</v>
      </c>
      <c r="B8083" t="s">
        <v>2</v>
      </c>
      <c r="C8083">
        <f t="shared" si="240"/>
        <v>2046</v>
      </c>
      <c r="D8083" t="str">
        <f t="shared" si="241"/>
        <v>PUBBDGELCIMP40</v>
      </c>
      <c r="E8083" t="str">
        <f>VLOOKUP(D8083,'NZ40-POPT_tech_groups'!A:B,2,FALSE)</f>
        <v>NZ40-ENE-1-PUBBDG</v>
      </c>
      <c r="F8083" s="3">
        <f>_xlfn.IFNA(_xlfn.IFNA(VLOOKUP(D8083,'Energy Share'!B:D,3,FALSE),VLOOKUP(LEFT(D8083,LEN(D8083)-2),'Energy Share'!B:D,3,FALSE)),0)*HLOOKUP(C8083,'Energy Share'!$I$2:$AL$3,2,FALSE)*VLOOKUP(LEFT(D8083,6),'Energy Share'!$I$6:$J$14,2,FALSE)</f>
        <v>0</v>
      </c>
    </row>
    <row r="8084" spans="1:6" hidden="1" x14ac:dyDescent="0.3">
      <c r="A8084">
        <f>IF(IFERROR(_xlfn.NUMBERVALUE(RIGHT(D8084,2))=C8084-2000,TRUE),1,0)*_xlfn.IFNA(VLOOKUP(LEFT(RIGHT(D8084,LEN(D8084)-6),LEN(RIGHT(D8084,LEN(D8084)-6))-3),'Filter Fuel'!$A$3:$I$29,HLOOKUP(LEFT(D8084,6),'Filter Fuel'!$B$1:$I$2,2,FALSE),FALSE),1)*IF(F8084=0,0,1)</f>
        <v>0</v>
      </c>
      <c r="B8084" t="s">
        <v>2</v>
      </c>
      <c r="C8084">
        <f t="shared" si="240"/>
        <v>2046</v>
      </c>
      <c r="D8084" t="str">
        <f t="shared" si="241"/>
        <v>PUBBDGELCIMP41</v>
      </c>
      <c r="E8084" t="str">
        <f>VLOOKUP(D8084,'NZ40-POPT_tech_groups'!A:B,2,FALSE)</f>
        <v>NZ40-ENE-1-PUBBDG</v>
      </c>
      <c r="F8084" s="3">
        <f>_xlfn.IFNA(_xlfn.IFNA(VLOOKUP(D8084,'Energy Share'!B:D,3,FALSE),VLOOKUP(LEFT(D8084,LEN(D8084)-2),'Energy Share'!B:D,3,FALSE)),0)*HLOOKUP(C8084,'Energy Share'!$I$2:$AL$3,2,FALSE)*VLOOKUP(LEFT(D8084,6),'Energy Share'!$I$6:$J$14,2,FALSE)</f>
        <v>0</v>
      </c>
    </row>
    <row r="8085" spans="1:6" hidden="1" x14ac:dyDescent="0.3">
      <c r="A8085">
        <f>IF(IFERROR(_xlfn.NUMBERVALUE(RIGHT(D8085,2))=C8085-2000,TRUE),1,0)*_xlfn.IFNA(VLOOKUP(LEFT(RIGHT(D8085,LEN(D8085)-6),LEN(RIGHT(D8085,LEN(D8085)-6))-3),'Filter Fuel'!$A$3:$I$29,HLOOKUP(LEFT(D8085,6),'Filter Fuel'!$B$1:$I$2,2,FALSE),FALSE),1)*IF(F8085=0,0,1)</f>
        <v>0</v>
      </c>
      <c r="B8085" t="s">
        <v>2</v>
      </c>
      <c r="C8085">
        <f t="shared" si="240"/>
        <v>2046</v>
      </c>
      <c r="D8085" t="str">
        <f t="shared" si="241"/>
        <v>PUBBDGELCIMP42</v>
      </c>
      <c r="E8085" t="str">
        <f>VLOOKUP(D8085,'NZ40-POPT_tech_groups'!A:B,2,FALSE)</f>
        <v>NZ40-ENE-1-PUBBDG</v>
      </c>
      <c r="F8085" s="3">
        <f>_xlfn.IFNA(_xlfn.IFNA(VLOOKUP(D8085,'Energy Share'!B:D,3,FALSE),VLOOKUP(LEFT(D8085,LEN(D8085)-2),'Energy Share'!B:D,3,FALSE)),0)*HLOOKUP(C8085,'Energy Share'!$I$2:$AL$3,2,FALSE)*VLOOKUP(LEFT(D8085,6),'Energy Share'!$I$6:$J$14,2,FALSE)</f>
        <v>0</v>
      </c>
    </row>
    <row r="8086" spans="1:6" hidden="1" x14ac:dyDescent="0.3">
      <c r="A8086">
        <f>IF(IFERROR(_xlfn.NUMBERVALUE(RIGHT(D8086,2))=C8086-2000,TRUE),1,0)*_xlfn.IFNA(VLOOKUP(LEFT(RIGHT(D8086,LEN(D8086)-6),LEN(RIGHT(D8086,LEN(D8086)-6))-3),'Filter Fuel'!$A$3:$I$29,HLOOKUP(LEFT(D8086,6),'Filter Fuel'!$B$1:$I$2,2,FALSE),FALSE),1)*IF(F8086=0,0,1)</f>
        <v>0</v>
      </c>
      <c r="B8086" t="s">
        <v>2</v>
      </c>
      <c r="C8086">
        <f t="shared" si="240"/>
        <v>2046</v>
      </c>
      <c r="D8086" t="str">
        <f t="shared" si="241"/>
        <v>PUBBDGELCIMP43</v>
      </c>
      <c r="E8086" t="str">
        <f>VLOOKUP(D8086,'NZ40-POPT_tech_groups'!A:B,2,FALSE)</f>
        <v>NZ40-ENE-1-PUBBDG</v>
      </c>
      <c r="F8086" s="3">
        <f>_xlfn.IFNA(_xlfn.IFNA(VLOOKUP(D8086,'Energy Share'!B:D,3,FALSE),VLOOKUP(LEFT(D8086,LEN(D8086)-2),'Energy Share'!B:D,3,FALSE)),0)*HLOOKUP(C8086,'Energy Share'!$I$2:$AL$3,2,FALSE)*VLOOKUP(LEFT(D8086,6),'Energy Share'!$I$6:$J$14,2,FALSE)</f>
        <v>0</v>
      </c>
    </row>
    <row r="8087" spans="1:6" hidden="1" x14ac:dyDescent="0.3">
      <c r="A8087">
        <f>IF(IFERROR(_xlfn.NUMBERVALUE(RIGHT(D8087,2))=C8087-2000,TRUE),1,0)*_xlfn.IFNA(VLOOKUP(LEFT(RIGHT(D8087,LEN(D8087)-6),LEN(RIGHT(D8087,LEN(D8087)-6))-3),'Filter Fuel'!$A$3:$I$29,HLOOKUP(LEFT(D8087,6),'Filter Fuel'!$B$1:$I$2,2,FALSE),FALSE),1)*IF(F8087=0,0,1)</f>
        <v>0</v>
      </c>
      <c r="B8087" t="s">
        <v>2</v>
      </c>
      <c r="C8087">
        <f t="shared" si="240"/>
        <v>2046</v>
      </c>
      <c r="D8087" t="str">
        <f t="shared" si="241"/>
        <v>PUBBDGELCIMP44</v>
      </c>
      <c r="E8087" t="str">
        <f>VLOOKUP(D8087,'NZ40-POPT_tech_groups'!A:B,2,FALSE)</f>
        <v>NZ40-ENE-1-PUBBDG</v>
      </c>
      <c r="F8087" s="3">
        <f>_xlfn.IFNA(_xlfn.IFNA(VLOOKUP(D8087,'Energy Share'!B:D,3,FALSE),VLOOKUP(LEFT(D8087,LEN(D8087)-2),'Energy Share'!B:D,3,FALSE)),0)*HLOOKUP(C8087,'Energy Share'!$I$2:$AL$3,2,FALSE)*VLOOKUP(LEFT(D8087,6),'Energy Share'!$I$6:$J$14,2,FALSE)</f>
        <v>0</v>
      </c>
    </row>
    <row r="8088" spans="1:6" hidden="1" x14ac:dyDescent="0.3">
      <c r="A8088">
        <f>IF(IFERROR(_xlfn.NUMBERVALUE(RIGHT(D8088,2))=C8088-2000,TRUE),1,0)*_xlfn.IFNA(VLOOKUP(LEFT(RIGHT(D8088,LEN(D8088)-6),LEN(RIGHT(D8088,LEN(D8088)-6))-3),'Filter Fuel'!$A$3:$I$29,HLOOKUP(LEFT(D8088,6),'Filter Fuel'!$B$1:$I$2,2,FALSE),FALSE),1)*IF(F8088=0,0,1)</f>
        <v>0</v>
      </c>
      <c r="B8088" t="s">
        <v>2</v>
      </c>
      <c r="C8088">
        <f t="shared" si="240"/>
        <v>2046</v>
      </c>
      <c r="D8088" t="str">
        <f t="shared" si="241"/>
        <v>PUBBDGELCIMP45</v>
      </c>
      <c r="E8088" t="str">
        <f>VLOOKUP(D8088,'NZ40-POPT_tech_groups'!A:B,2,FALSE)</f>
        <v>NZ40-ENE-1-PUBBDG</v>
      </c>
      <c r="F8088" s="3">
        <f>_xlfn.IFNA(_xlfn.IFNA(VLOOKUP(D8088,'Energy Share'!B:D,3,FALSE),VLOOKUP(LEFT(D8088,LEN(D8088)-2),'Energy Share'!B:D,3,FALSE)),0)*HLOOKUP(C8088,'Energy Share'!$I$2:$AL$3,2,FALSE)*VLOOKUP(LEFT(D8088,6),'Energy Share'!$I$6:$J$14,2,FALSE)</f>
        <v>0</v>
      </c>
    </row>
    <row r="8089" spans="1:6" hidden="1" x14ac:dyDescent="0.3">
      <c r="A8089">
        <f>IF(IFERROR(_xlfn.NUMBERVALUE(RIGHT(D8089,2))=C8089-2000,TRUE),1,0)*_xlfn.IFNA(VLOOKUP(LEFT(RIGHT(D8089,LEN(D8089)-6),LEN(RIGHT(D8089,LEN(D8089)-6))-3),'Filter Fuel'!$A$3:$I$29,HLOOKUP(LEFT(D8089,6),'Filter Fuel'!$B$1:$I$2,2,FALSE),FALSE),1)*IF(F8089=0,0,1)</f>
        <v>0</v>
      </c>
      <c r="B8089" t="s">
        <v>2</v>
      </c>
      <c r="C8089">
        <f t="shared" ref="C8089:C8152" si="242">C7746+1</f>
        <v>2046</v>
      </c>
      <c r="D8089" t="str">
        <f t="shared" ref="D8089:D8152" si="243">D7746</f>
        <v>PUBBDGELCIMP46</v>
      </c>
      <c r="E8089" t="str">
        <f>VLOOKUP(D8089,'NZ40-POPT_tech_groups'!A:B,2,FALSE)</f>
        <v>NZ40-ENE-1-PUBBDG</v>
      </c>
      <c r="F8089" s="3">
        <f>_xlfn.IFNA(_xlfn.IFNA(VLOOKUP(D8089,'Energy Share'!B:D,3,FALSE),VLOOKUP(LEFT(D8089,LEN(D8089)-2),'Energy Share'!B:D,3,FALSE)),0)*HLOOKUP(C8089,'Energy Share'!$I$2:$AL$3,2,FALSE)*VLOOKUP(LEFT(D8089,6),'Energy Share'!$I$6:$J$14,2,FALSE)</f>
        <v>0</v>
      </c>
    </row>
    <row r="8090" spans="1:6" hidden="1" x14ac:dyDescent="0.3">
      <c r="A8090">
        <f>IF(IFERROR(_xlfn.NUMBERVALUE(RIGHT(D8090,2))=C8090-2000,TRUE),1,0)*_xlfn.IFNA(VLOOKUP(LEFT(RIGHT(D8090,LEN(D8090)-6),LEN(RIGHT(D8090,LEN(D8090)-6))-3),'Filter Fuel'!$A$3:$I$29,HLOOKUP(LEFT(D8090,6),'Filter Fuel'!$B$1:$I$2,2,FALSE),FALSE),1)*IF(F8090=0,0,1)</f>
        <v>0</v>
      </c>
      <c r="B8090" t="s">
        <v>2</v>
      </c>
      <c r="C8090">
        <f t="shared" si="242"/>
        <v>2046</v>
      </c>
      <c r="D8090" t="str">
        <f t="shared" si="243"/>
        <v>PUBBDGELCIMP47</v>
      </c>
      <c r="E8090" t="str">
        <f>VLOOKUP(D8090,'NZ40-POPT_tech_groups'!A:B,2,FALSE)</f>
        <v>NZ40-ENE-1-PUBBDG</v>
      </c>
      <c r="F8090" s="3">
        <f>_xlfn.IFNA(_xlfn.IFNA(VLOOKUP(D8090,'Energy Share'!B:D,3,FALSE),VLOOKUP(LEFT(D8090,LEN(D8090)-2),'Energy Share'!B:D,3,FALSE)),0)*HLOOKUP(C8090,'Energy Share'!$I$2:$AL$3,2,FALSE)*VLOOKUP(LEFT(D8090,6),'Energy Share'!$I$6:$J$14,2,FALSE)</f>
        <v>0</v>
      </c>
    </row>
    <row r="8091" spans="1:6" hidden="1" x14ac:dyDescent="0.3">
      <c r="A8091">
        <f>IF(IFERROR(_xlfn.NUMBERVALUE(RIGHT(D8091,2))=C8091-2000,TRUE),1,0)*_xlfn.IFNA(VLOOKUP(LEFT(RIGHT(D8091,LEN(D8091)-6),LEN(RIGHT(D8091,LEN(D8091)-6))-3),'Filter Fuel'!$A$3:$I$29,HLOOKUP(LEFT(D8091,6),'Filter Fuel'!$B$1:$I$2,2,FALSE),FALSE),1)*IF(F8091=0,0,1)</f>
        <v>0</v>
      </c>
      <c r="B8091" t="s">
        <v>2</v>
      </c>
      <c r="C8091">
        <f t="shared" si="242"/>
        <v>2046</v>
      </c>
      <c r="D8091" t="str">
        <f t="shared" si="243"/>
        <v>PUBBDGELCIMP48</v>
      </c>
      <c r="E8091" t="str">
        <f>VLOOKUP(D8091,'NZ40-POPT_tech_groups'!A:B,2,FALSE)</f>
        <v>NZ40-ENE-1-PUBBDG</v>
      </c>
      <c r="F8091" s="3">
        <f>_xlfn.IFNA(_xlfn.IFNA(VLOOKUP(D8091,'Energy Share'!B:D,3,FALSE),VLOOKUP(LEFT(D8091,LEN(D8091)-2),'Energy Share'!B:D,3,FALSE)),0)*HLOOKUP(C8091,'Energy Share'!$I$2:$AL$3,2,FALSE)*VLOOKUP(LEFT(D8091,6),'Energy Share'!$I$6:$J$14,2,FALSE)</f>
        <v>0</v>
      </c>
    </row>
    <row r="8092" spans="1:6" hidden="1" x14ac:dyDescent="0.3">
      <c r="A8092">
        <f>IF(IFERROR(_xlfn.NUMBERVALUE(RIGHT(D8092,2))=C8092-2000,TRUE),1,0)*_xlfn.IFNA(VLOOKUP(LEFT(RIGHT(D8092,LEN(D8092)-6),LEN(RIGHT(D8092,LEN(D8092)-6))-3),'Filter Fuel'!$A$3:$I$29,HLOOKUP(LEFT(D8092,6),'Filter Fuel'!$B$1:$I$2,2,FALSE),FALSE),1)*IF(F8092=0,0,1)</f>
        <v>0</v>
      </c>
      <c r="B8092" t="s">
        <v>2</v>
      </c>
      <c r="C8092">
        <f t="shared" si="242"/>
        <v>2046</v>
      </c>
      <c r="D8092" t="str">
        <f t="shared" si="243"/>
        <v>PUBBDGELCIMP49</v>
      </c>
      <c r="E8092" t="str">
        <f>VLOOKUP(D8092,'NZ40-POPT_tech_groups'!A:B,2,FALSE)</f>
        <v>NZ40-ENE-1-PUBBDG</v>
      </c>
      <c r="F8092" s="3">
        <f>_xlfn.IFNA(_xlfn.IFNA(VLOOKUP(D8092,'Energy Share'!B:D,3,FALSE),VLOOKUP(LEFT(D8092,LEN(D8092)-2),'Energy Share'!B:D,3,FALSE)),0)*HLOOKUP(C8092,'Energy Share'!$I$2:$AL$3,2,FALSE)*VLOOKUP(LEFT(D8092,6),'Energy Share'!$I$6:$J$14,2,FALSE)</f>
        <v>0</v>
      </c>
    </row>
    <row r="8093" spans="1:6" hidden="1" x14ac:dyDescent="0.3">
      <c r="A8093">
        <f>IF(IFERROR(_xlfn.NUMBERVALUE(RIGHT(D8093,2))=C8093-2000,TRUE),1,0)*_xlfn.IFNA(VLOOKUP(LEFT(RIGHT(D8093,LEN(D8093)-6),LEN(RIGHT(D8093,LEN(D8093)-6))-3),'Filter Fuel'!$A$3:$I$29,HLOOKUP(LEFT(D8093,6),'Filter Fuel'!$B$1:$I$2,2,FALSE),FALSE),1)*IF(F8093=0,0,1)</f>
        <v>0</v>
      </c>
      <c r="B8093" t="s">
        <v>2</v>
      </c>
      <c r="C8093">
        <f t="shared" si="242"/>
        <v>2046</v>
      </c>
      <c r="D8093" t="str">
        <f t="shared" si="243"/>
        <v>PUBBDGELCIMP50</v>
      </c>
      <c r="E8093" t="str">
        <f>VLOOKUP(D8093,'NZ40-POPT_tech_groups'!A:B,2,FALSE)</f>
        <v>NZ40-ENE-1-PUBBDG</v>
      </c>
      <c r="F8093" s="3">
        <f>_xlfn.IFNA(_xlfn.IFNA(VLOOKUP(D8093,'Energy Share'!B:D,3,FALSE),VLOOKUP(LEFT(D8093,LEN(D8093)-2),'Energy Share'!B:D,3,FALSE)),0)*HLOOKUP(C8093,'Energy Share'!$I$2:$AL$3,2,FALSE)*VLOOKUP(LEFT(D8093,6),'Energy Share'!$I$6:$J$14,2,FALSE)</f>
        <v>0</v>
      </c>
    </row>
    <row r="8094" spans="1:6" hidden="1" x14ac:dyDescent="0.3">
      <c r="A8094">
        <f>IF(IFERROR(_xlfn.NUMBERVALUE(RIGHT(D8094,2))=C8094-2000,TRUE),1,0)*_xlfn.IFNA(VLOOKUP(LEFT(RIGHT(D8094,LEN(D8094)-6),LEN(RIGHT(D8094,LEN(D8094)-6))-3),'Filter Fuel'!$A$3:$I$29,HLOOKUP(LEFT(D8094,6),'Filter Fuel'!$B$1:$I$2,2,FALSE),FALSE),1)*IF(F8094=0,0,1)</f>
        <v>0</v>
      </c>
      <c r="B8094" t="s">
        <v>2</v>
      </c>
      <c r="C8094">
        <f t="shared" si="242"/>
        <v>2046</v>
      </c>
      <c r="D8094" t="str">
        <f t="shared" si="243"/>
        <v>PUBTRAELCIMP16</v>
      </c>
      <c r="E8094" t="str">
        <f>VLOOKUP(D8094,'NZ40-POPT_tech_groups'!A:B,2,FALSE)</f>
        <v>NZ40-ENE-1-PUBTRA</v>
      </c>
      <c r="F8094" s="3">
        <f>_xlfn.IFNA(_xlfn.IFNA(VLOOKUP(D8094,'Energy Share'!B:D,3,FALSE),VLOOKUP(LEFT(D8094,LEN(D8094)-2),'Energy Share'!B:D,3,FALSE)),0)*HLOOKUP(C8094,'Energy Share'!$I$2:$AL$3,2,FALSE)*VLOOKUP(LEFT(D8094,6),'Energy Share'!$I$6:$J$14,2,FALSE)</f>
        <v>0</v>
      </c>
    </row>
    <row r="8095" spans="1:6" hidden="1" x14ac:dyDescent="0.3">
      <c r="A8095">
        <f>IF(IFERROR(_xlfn.NUMBERVALUE(RIGHT(D8095,2))=C8095-2000,TRUE),1,0)*_xlfn.IFNA(VLOOKUP(LEFT(RIGHT(D8095,LEN(D8095)-6),LEN(RIGHT(D8095,LEN(D8095)-6))-3),'Filter Fuel'!$A$3:$I$29,HLOOKUP(LEFT(D8095,6),'Filter Fuel'!$B$1:$I$2,2,FALSE),FALSE),1)*IF(F8095=0,0,1)</f>
        <v>0</v>
      </c>
      <c r="B8095" t="s">
        <v>2</v>
      </c>
      <c r="C8095">
        <f t="shared" si="242"/>
        <v>2046</v>
      </c>
      <c r="D8095" t="str">
        <f t="shared" si="243"/>
        <v>PUBTRAELCIMP17</v>
      </c>
      <c r="E8095" t="str">
        <f>VLOOKUP(D8095,'NZ40-POPT_tech_groups'!A:B,2,FALSE)</f>
        <v>NZ40-ENE-1-PUBTRA</v>
      </c>
      <c r="F8095" s="3">
        <f>_xlfn.IFNA(_xlfn.IFNA(VLOOKUP(D8095,'Energy Share'!B:D,3,FALSE),VLOOKUP(LEFT(D8095,LEN(D8095)-2),'Energy Share'!B:D,3,FALSE)),0)*HLOOKUP(C8095,'Energy Share'!$I$2:$AL$3,2,FALSE)*VLOOKUP(LEFT(D8095,6),'Energy Share'!$I$6:$J$14,2,FALSE)</f>
        <v>0</v>
      </c>
    </row>
    <row r="8096" spans="1:6" hidden="1" x14ac:dyDescent="0.3">
      <c r="A8096">
        <f>IF(IFERROR(_xlfn.NUMBERVALUE(RIGHT(D8096,2))=C8096-2000,TRUE),1,0)*_xlfn.IFNA(VLOOKUP(LEFT(RIGHT(D8096,LEN(D8096)-6),LEN(RIGHT(D8096,LEN(D8096)-6))-3),'Filter Fuel'!$A$3:$I$29,HLOOKUP(LEFT(D8096,6),'Filter Fuel'!$B$1:$I$2,2,FALSE),FALSE),1)*IF(F8096=0,0,1)</f>
        <v>0</v>
      </c>
      <c r="B8096" t="s">
        <v>2</v>
      </c>
      <c r="C8096">
        <f t="shared" si="242"/>
        <v>2046</v>
      </c>
      <c r="D8096" t="str">
        <f t="shared" si="243"/>
        <v>PUBTRAELCIMP18</v>
      </c>
      <c r="E8096" t="str">
        <f>VLOOKUP(D8096,'NZ40-POPT_tech_groups'!A:B,2,FALSE)</f>
        <v>NZ40-ENE-1-PUBTRA</v>
      </c>
      <c r="F8096" s="3">
        <f>_xlfn.IFNA(_xlfn.IFNA(VLOOKUP(D8096,'Energy Share'!B:D,3,FALSE),VLOOKUP(LEFT(D8096,LEN(D8096)-2),'Energy Share'!B:D,3,FALSE)),0)*HLOOKUP(C8096,'Energy Share'!$I$2:$AL$3,2,FALSE)*VLOOKUP(LEFT(D8096,6),'Energy Share'!$I$6:$J$14,2,FALSE)</f>
        <v>0</v>
      </c>
    </row>
    <row r="8097" spans="1:6" hidden="1" x14ac:dyDescent="0.3">
      <c r="A8097">
        <f>IF(IFERROR(_xlfn.NUMBERVALUE(RIGHT(D8097,2))=C8097-2000,TRUE),1,0)*_xlfn.IFNA(VLOOKUP(LEFT(RIGHT(D8097,LEN(D8097)-6),LEN(RIGHT(D8097,LEN(D8097)-6))-3),'Filter Fuel'!$A$3:$I$29,HLOOKUP(LEFT(D8097,6),'Filter Fuel'!$B$1:$I$2,2,FALSE),FALSE),1)*IF(F8097=0,0,1)</f>
        <v>0</v>
      </c>
      <c r="B8097" t="s">
        <v>2</v>
      </c>
      <c r="C8097">
        <f t="shared" si="242"/>
        <v>2046</v>
      </c>
      <c r="D8097" t="str">
        <f t="shared" si="243"/>
        <v>PUBTRAELCIMP19</v>
      </c>
      <c r="E8097" t="str">
        <f>VLOOKUP(D8097,'NZ40-POPT_tech_groups'!A:B,2,FALSE)</f>
        <v>NZ40-ENE-1-PUBTRA</v>
      </c>
      <c r="F8097" s="3">
        <f>_xlfn.IFNA(_xlfn.IFNA(VLOOKUP(D8097,'Energy Share'!B:D,3,FALSE),VLOOKUP(LEFT(D8097,LEN(D8097)-2),'Energy Share'!B:D,3,FALSE)),0)*HLOOKUP(C8097,'Energy Share'!$I$2:$AL$3,2,FALSE)*VLOOKUP(LEFT(D8097,6),'Energy Share'!$I$6:$J$14,2,FALSE)</f>
        <v>0</v>
      </c>
    </row>
    <row r="8098" spans="1:6" hidden="1" x14ac:dyDescent="0.3">
      <c r="A8098">
        <f>IF(IFERROR(_xlfn.NUMBERVALUE(RIGHT(D8098,2))=C8098-2000,TRUE),1,0)*_xlfn.IFNA(VLOOKUP(LEFT(RIGHT(D8098,LEN(D8098)-6),LEN(RIGHT(D8098,LEN(D8098)-6))-3),'Filter Fuel'!$A$3:$I$29,HLOOKUP(LEFT(D8098,6),'Filter Fuel'!$B$1:$I$2,2,FALSE),FALSE),1)*IF(F8098=0,0,1)</f>
        <v>0</v>
      </c>
      <c r="B8098" t="s">
        <v>2</v>
      </c>
      <c r="C8098">
        <f t="shared" si="242"/>
        <v>2046</v>
      </c>
      <c r="D8098" t="str">
        <f t="shared" si="243"/>
        <v>PUBTRAELCIMP20</v>
      </c>
      <c r="E8098" t="str">
        <f>VLOOKUP(D8098,'NZ40-POPT_tech_groups'!A:B,2,FALSE)</f>
        <v>NZ40-ENE-1-PUBTRA</v>
      </c>
      <c r="F8098" s="3">
        <f>_xlfn.IFNA(_xlfn.IFNA(VLOOKUP(D8098,'Energy Share'!B:D,3,FALSE),VLOOKUP(LEFT(D8098,LEN(D8098)-2),'Energy Share'!B:D,3,FALSE)),0)*HLOOKUP(C8098,'Energy Share'!$I$2:$AL$3,2,FALSE)*VLOOKUP(LEFT(D8098,6),'Energy Share'!$I$6:$J$14,2,FALSE)</f>
        <v>0</v>
      </c>
    </row>
    <row r="8099" spans="1:6" hidden="1" x14ac:dyDescent="0.3">
      <c r="A8099">
        <f>IF(IFERROR(_xlfn.NUMBERVALUE(RIGHT(D8099,2))=C8099-2000,TRUE),1,0)*_xlfn.IFNA(VLOOKUP(LEFT(RIGHT(D8099,LEN(D8099)-6),LEN(RIGHT(D8099,LEN(D8099)-6))-3),'Filter Fuel'!$A$3:$I$29,HLOOKUP(LEFT(D8099,6),'Filter Fuel'!$B$1:$I$2,2,FALSE),FALSE),1)*IF(F8099=0,0,1)</f>
        <v>0</v>
      </c>
      <c r="B8099" t="s">
        <v>2</v>
      </c>
      <c r="C8099">
        <f t="shared" si="242"/>
        <v>2046</v>
      </c>
      <c r="D8099" t="str">
        <f t="shared" si="243"/>
        <v>PUBTRAELCIMP21</v>
      </c>
      <c r="E8099" t="str">
        <f>VLOOKUP(D8099,'NZ40-POPT_tech_groups'!A:B,2,FALSE)</f>
        <v>NZ40-ENE-1-PUBTRA</v>
      </c>
      <c r="F8099" s="3">
        <f>_xlfn.IFNA(_xlfn.IFNA(VLOOKUP(D8099,'Energy Share'!B:D,3,FALSE),VLOOKUP(LEFT(D8099,LEN(D8099)-2),'Energy Share'!B:D,3,FALSE)),0)*HLOOKUP(C8099,'Energy Share'!$I$2:$AL$3,2,FALSE)*VLOOKUP(LEFT(D8099,6),'Energy Share'!$I$6:$J$14,2,FALSE)</f>
        <v>0</v>
      </c>
    </row>
    <row r="8100" spans="1:6" hidden="1" x14ac:dyDescent="0.3">
      <c r="A8100">
        <f>IF(IFERROR(_xlfn.NUMBERVALUE(RIGHT(D8100,2))=C8100-2000,TRUE),1,0)*_xlfn.IFNA(VLOOKUP(LEFT(RIGHT(D8100,LEN(D8100)-6),LEN(RIGHT(D8100,LEN(D8100)-6))-3),'Filter Fuel'!$A$3:$I$29,HLOOKUP(LEFT(D8100,6),'Filter Fuel'!$B$1:$I$2,2,FALSE),FALSE),1)*IF(F8100=0,0,1)</f>
        <v>0</v>
      </c>
      <c r="B8100" t="s">
        <v>2</v>
      </c>
      <c r="C8100">
        <f t="shared" si="242"/>
        <v>2046</v>
      </c>
      <c r="D8100" t="str">
        <f t="shared" si="243"/>
        <v>PUBTRAELCIMP22</v>
      </c>
      <c r="E8100" t="str">
        <f>VLOOKUP(D8100,'NZ40-POPT_tech_groups'!A:B,2,FALSE)</f>
        <v>NZ40-ENE-1-PUBTRA</v>
      </c>
      <c r="F8100" s="3">
        <f>_xlfn.IFNA(_xlfn.IFNA(VLOOKUP(D8100,'Energy Share'!B:D,3,FALSE),VLOOKUP(LEFT(D8100,LEN(D8100)-2),'Energy Share'!B:D,3,FALSE)),0)*HLOOKUP(C8100,'Energy Share'!$I$2:$AL$3,2,FALSE)*VLOOKUP(LEFT(D8100,6),'Energy Share'!$I$6:$J$14,2,FALSE)</f>
        <v>0</v>
      </c>
    </row>
    <row r="8101" spans="1:6" hidden="1" x14ac:dyDescent="0.3">
      <c r="A8101">
        <f>IF(IFERROR(_xlfn.NUMBERVALUE(RIGHT(D8101,2))=C8101-2000,TRUE),1,0)*_xlfn.IFNA(VLOOKUP(LEFT(RIGHT(D8101,LEN(D8101)-6),LEN(RIGHT(D8101,LEN(D8101)-6))-3),'Filter Fuel'!$A$3:$I$29,HLOOKUP(LEFT(D8101,6),'Filter Fuel'!$B$1:$I$2,2,FALSE),FALSE),1)*IF(F8101=0,0,1)</f>
        <v>0</v>
      </c>
      <c r="B8101" t="s">
        <v>2</v>
      </c>
      <c r="C8101">
        <f t="shared" si="242"/>
        <v>2046</v>
      </c>
      <c r="D8101" t="str">
        <f t="shared" si="243"/>
        <v>PUBTRAELCIMP23</v>
      </c>
      <c r="E8101" t="str">
        <f>VLOOKUP(D8101,'NZ40-POPT_tech_groups'!A:B,2,FALSE)</f>
        <v>NZ40-ENE-1-PUBTRA</v>
      </c>
      <c r="F8101" s="3">
        <f>_xlfn.IFNA(_xlfn.IFNA(VLOOKUP(D8101,'Energy Share'!B:D,3,FALSE),VLOOKUP(LEFT(D8101,LEN(D8101)-2),'Energy Share'!B:D,3,FALSE)),0)*HLOOKUP(C8101,'Energy Share'!$I$2:$AL$3,2,FALSE)*VLOOKUP(LEFT(D8101,6),'Energy Share'!$I$6:$J$14,2,FALSE)</f>
        <v>0</v>
      </c>
    </row>
    <row r="8102" spans="1:6" hidden="1" x14ac:dyDescent="0.3">
      <c r="A8102">
        <f>IF(IFERROR(_xlfn.NUMBERVALUE(RIGHT(D8102,2))=C8102-2000,TRUE),1,0)*_xlfn.IFNA(VLOOKUP(LEFT(RIGHT(D8102,LEN(D8102)-6),LEN(RIGHT(D8102,LEN(D8102)-6))-3),'Filter Fuel'!$A$3:$I$29,HLOOKUP(LEFT(D8102,6),'Filter Fuel'!$B$1:$I$2,2,FALSE),FALSE),1)*IF(F8102=0,0,1)</f>
        <v>0</v>
      </c>
      <c r="B8102" t="s">
        <v>2</v>
      </c>
      <c r="C8102">
        <f t="shared" si="242"/>
        <v>2046</v>
      </c>
      <c r="D8102" t="str">
        <f t="shared" si="243"/>
        <v>PUBTRAELCIMP24</v>
      </c>
      <c r="E8102" t="str">
        <f>VLOOKUP(D8102,'NZ40-POPT_tech_groups'!A:B,2,FALSE)</f>
        <v>NZ40-ENE-1-PUBTRA</v>
      </c>
      <c r="F8102" s="3">
        <f>_xlfn.IFNA(_xlfn.IFNA(VLOOKUP(D8102,'Energy Share'!B:D,3,FALSE),VLOOKUP(LEFT(D8102,LEN(D8102)-2),'Energy Share'!B:D,3,FALSE)),0)*HLOOKUP(C8102,'Energy Share'!$I$2:$AL$3,2,FALSE)*VLOOKUP(LEFT(D8102,6),'Energy Share'!$I$6:$J$14,2,FALSE)</f>
        <v>0</v>
      </c>
    </row>
    <row r="8103" spans="1:6" hidden="1" x14ac:dyDescent="0.3">
      <c r="A8103">
        <f>IF(IFERROR(_xlfn.NUMBERVALUE(RIGHT(D8103,2))=C8103-2000,TRUE),1,0)*_xlfn.IFNA(VLOOKUP(LEFT(RIGHT(D8103,LEN(D8103)-6),LEN(RIGHT(D8103,LEN(D8103)-6))-3),'Filter Fuel'!$A$3:$I$29,HLOOKUP(LEFT(D8103,6),'Filter Fuel'!$B$1:$I$2,2,FALSE),FALSE),1)*IF(F8103=0,0,1)</f>
        <v>0</v>
      </c>
      <c r="B8103" t="s">
        <v>2</v>
      </c>
      <c r="C8103">
        <f t="shared" si="242"/>
        <v>2046</v>
      </c>
      <c r="D8103" t="str">
        <f t="shared" si="243"/>
        <v>PUBTRAELCIMP25</v>
      </c>
      <c r="E8103" t="str">
        <f>VLOOKUP(D8103,'NZ40-POPT_tech_groups'!A:B,2,FALSE)</f>
        <v>NZ40-ENE-1-PUBTRA</v>
      </c>
      <c r="F8103" s="3">
        <f>_xlfn.IFNA(_xlfn.IFNA(VLOOKUP(D8103,'Energy Share'!B:D,3,FALSE),VLOOKUP(LEFT(D8103,LEN(D8103)-2),'Energy Share'!B:D,3,FALSE)),0)*HLOOKUP(C8103,'Energy Share'!$I$2:$AL$3,2,FALSE)*VLOOKUP(LEFT(D8103,6),'Energy Share'!$I$6:$J$14,2,FALSE)</f>
        <v>0</v>
      </c>
    </row>
    <row r="8104" spans="1:6" hidden="1" x14ac:dyDescent="0.3">
      <c r="A8104">
        <f>IF(IFERROR(_xlfn.NUMBERVALUE(RIGHT(D8104,2))=C8104-2000,TRUE),1,0)*_xlfn.IFNA(VLOOKUP(LEFT(RIGHT(D8104,LEN(D8104)-6),LEN(RIGHT(D8104,LEN(D8104)-6))-3),'Filter Fuel'!$A$3:$I$29,HLOOKUP(LEFT(D8104,6),'Filter Fuel'!$B$1:$I$2,2,FALSE),FALSE),1)*IF(F8104=0,0,1)</f>
        <v>0</v>
      </c>
      <c r="B8104" t="s">
        <v>2</v>
      </c>
      <c r="C8104">
        <f t="shared" si="242"/>
        <v>2046</v>
      </c>
      <c r="D8104" t="str">
        <f t="shared" si="243"/>
        <v>PUBTRAELCIMP26</v>
      </c>
      <c r="E8104" t="str">
        <f>VLOOKUP(D8104,'NZ40-POPT_tech_groups'!A:B,2,FALSE)</f>
        <v>NZ40-ENE-1-PUBTRA</v>
      </c>
      <c r="F8104" s="3">
        <f>_xlfn.IFNA(_xlfn.IFNA(VLOOKUP(D8104,'Energy Share'!B:D,3,FALSE),VLOOKUP(LEFT(D8104,LEN(D8104)-2),'Energy Share'!B:D,3,FALSE)),0)*HLOOKUP(C8104,'Energy Share'!$I$2:$AL$3,2,FALSE)*VLOOKUP(LEFT(D8104,6),'Energy Share'!$I$6:$J$14,2,FALSE)</f>
        <v>0</v>
      </c>
    </row>
    <row r="8105" spans="1:6" hidden="1" x14ac:dyDescent="0.3">
      <c r="A8105">
        <f>IF(IFERROR(_xlfn.NUMBERVALUE(RIGHT(D8105,2))=C8105-2000,TRUE),1,0)*_xlfn.IFNA(VLOOKUP(LEFT(RIGHT(D8105,LEN(D8105)-6),LEN(RIGHT(D8105,LEN(D8105)-6))-3),'Filter Fuel'!$A$3:$I$29,HLOOKUP(LEFT(D8105,6),'Filter Fuel'!$B$1:$I$2,2,FALSE),FALSE),1)*IF(F8105=0,0,1)</f>
        <v>0</v>
      </c>
      <c r="B8105" t="s">
        <v>2</v>
      </c>
      <c r="C8105">
        <f t="shared" si="242"/>
        <v>2046</v>
      </c>
      <c r="D8105" t="str">
        <f t="shared" si="243"/>
        <v>PUBTRAELCIMP27</v>
      </c>
      <c r="E8105" t="str">
        <f>VLOOKUP(D8105,'NZ40-POPT_tech_groups'!A:B,2,FALSE)</f>
        <v>NZ40-ENE-1-PUBTRA</v>
      </c>
      <c r="F8105" s="3">
        <f>_xlfn.IFNA(_xlfn.IFNA(VLOOKUP(D8105,'Energy Share'!B:D,3,FALSE),VLOOKUP(LEFT(D8105,LEN(D8105)-2),'Energy Share'!B:D,3,FALSE)),0)*HLOOKUP(C8105,'Energy Share'!$I$2:$AL$3,2,FALSE)*VLOOKUP(LEFT(D8105,6),'Energy Share'!$I$6:$J$14,2,FALSE)</f>
        <v>0</v>
      </c>
    </row>
    <row r="8106" spans="1:6" hidden="1" x14ac:dyDescent="0.3">
      <c r="A8106">
        <f>IF(IFERROR(_xlfn.NUMBERVALUE(RIGHT(D8106,2))=C8106-2000,TRUE),1,0)*_xlfn.IFNA(VLOOKUP(LEFT(RIGHT(D8106,LEN(D8106)-6),LEN(RIGHT(D8106,LEN(D8106)-6))-3),'Filter Fuel'!$A$3:$I$29,HLOOKUP(LEFT(D8106,6),'Filter Fuel'!$B$1:$I$2,2,FALSE),FALSE),1)*IF(F8106=0,0,1)</f>
        <v>0</v>
      </c>
      <c r="B8106" t="s">
        <v>2</v>
      </c>
      <c r="C8106">
        <f t="shared" si="242"/>
        <v>2046</v>
      </c>
      <c r="D8106" t="str">
        <f t="shared" si="243"/>
        <v>PUBTRAELCIMP28</v>
      </c>
      <c r="E8106" t="str">
        <f>VLOOKUP(D8106,'NZ40-POPT_tech_groups'!A:B,2,FALSE)</f>
        <v>NZ40-ENE-1-PUBTRA</v>
      </c>
      <c r="F8106" s="3">
        <f>_xlfn.IFNA(_xlfn.IFNA(VLOOKUP(D8106,'Energy Share'!B:D,3,FALSE),VLOOKUP(LEFT(D8106,LEN(D8106)-2),'Energy Share'!B:D,3,FALSE)),0)*HLOOKUP(C8106,'Energy Share'!$I$2:$AL$3,2,FALSE)*VLOOKUP(LEFT(D8106,6),'Energy Share'!$I$6:$J$14,2,FALSE)</f>
        <v>0</v>
      </c>
    </row>
    <row r="8107" spans="1:6" hidden="1" x14ac:dyDescent="0.3">
      <c r="A8107">
        <f>IF(IFERROR(_xlfn.NUMBERVALUE(RIGHT(D8107,2))=C8107-2000,TRUE),1,0)*_xlfn.IFNA(VLOOKUP(LEFT(RIGHT(D8107,LEN(D8107)-6),LEN(RIGHT(D8107,LEN(D8107)-6))-3),'Filter Fuel'!$A$3:$I$29,HLOOKUP(LEFT(D8107,6),'Filter Fuel'!$B$1:$I$2,2,FALSE),FALSE),1)*IF(F8107=0,0,1)</f>
        <v>0</v>
      </c>
      <c r="B8107" t="s">
        <v>2</v>
      </c>
      <c r="C8107">
        <f t="shared" si="242"/>
        <v>2046</v>
      </c>
      <c r="D8107" t="str">
        <f t="shared" si="243"/>
        <v>PUBTRAELCIMP29</v>
      </c>
      <c r="E8107" t="str">
        <f>VLOOKUP(D8107,'NZ40-POPT_tech_groups'!A:B,2,FALSE)</f>
        <v>NZ40-ENE-1-PUBTRA</v>
      </c>
      <c r="F8107" s="3">
        <f>_xlfn.IFNA(_xlfn.IFNA(VLOOKUP(D8107,'Energy Share'!B:D,3,FALSE),VLOOKUP(LEFT(D8107,LEN(D8107)-2),'Energy Share'!B:D,3,FALSE)),0)*HLOOKUP(C8107,'Energy Share'!$I$2:$AL$3,2,FALSE)*VLOOKUP(LEFT(D8107,6),'Energy Share'!$I$6:$J$14,2,FALSE)</f>
        <v>0</v>
      </c>
    </row>
    <row r="8108" spans="1:6" hidden="1" x14ac:dyDescent="0.3">
      <c r="A8108">
        <f>IF(IFERROR(_xlfn.NUMBERVALUE(RIGHT(D8108,2))=C8108-2000,TRUE),1,0)*_xlfn.IFNA(VLOOKUP(LEFT(RIGHT(D8108,LEN(D8108)-6),LEN(RIGHT(D8108,LEN(D8108)-6))-3),'Filter Fuel'!$A$3:$I$29,HLOOKUP(LEFT(D8108,6),'Filter Fuel'!$B$1:$I$2,2,FALSE),FALSE),1)*IF(F8108=0,0,1)</f>
        <v>0</v>
      </c>
      <c r="B8108" t="s">
        <v>2</v>
      </c>
      <c r="C8108">
        <f t="shared" si="242"/>
        <v>2046</v>
      </c>
      <c r="D8108" t="str">
        <f t="shared" si="243"/>
        <v>PUBTRAELCIMP30</v>
      </c>
      <c r="E8108" t="str">
        <f>VLOOKUP(D8108,'NZ40-POPT_tech_groups'!A:B,2,FALSE)</f>
        <v>NZ40-ENE-1-PUBTRA</v>
      </c>
      <c r="F8108" s="3">
        <f>_xlfn.IFNA(_xlfn.IFNA(VLOOKUP(D8108,'Energy Share'!B:D,3,FALSE),VLOOKUP(LEFT(D8108,LEN(D8108)-2),'Energy Share'!B:D,3,FALSE)),0)*HLOOKUP(C8108,'Energy Share'!$I$2:$AL$3,2,FALSE)*VLOOKUP(LEFT(D8108,6),'Energy Share'!$I$6:$J$14,2,FALSE)</f>
        <v>0</v>
      </c>
    </row>
    <row r="8109" spans="1:6" hidden="1" x14ac:dyDescent="0.3">
      <c r="A8109">
        <f>IF(IFERROR(_xlfn.NUMBERVALUE(RIGHT(D8109,2))=C8109-2000,TRUE),1,0)*_xlfn.IFNA(VLOOKUP(LEFT(RIGHT(D8109,LEN(D8109)-6),LEN(RIGHT(D8109,LEN(D8109)-6))-3),'Filter Fuel'!$A$3:$I$29,HLOOKUP(LEFT(D8109,6),'Filter Fuel'!$B$1:$I$2,2,FALSE),FALSE),1)*IF(F8109=0,0,1)</f>
        <v>0</v>
      </c>
      <c r="B8109" t="s">
        <v>2</v>
      </c>
      <c r="C8109">
        <f t="shared" si="242"/>
        <v>2046</v>
      </c>
      <c r="D8109" t="str">
        <f t="shared" si="243"/>
        <v>PUBTRAELCIMP31</v>
      </c>
      <c r="E8109" t="str">
        <f>VLOOKUP(D8109,'NZ40-POPT_tech_groups'!A:B,2,FALSE)</f>
        <v>NZ40-ENE-1-PUBTRA</v>
      </c>
      <c r="F8109" s="3">
        <f>_xlfn.IFNA(_xlfn.IFNA(VLOOKUP(D8109,'Energy Share'!B:D,3,FALSE),VLOOKUP(LEFT(D8109,LEN(D8109)-2),'Energy Share'!B:D,3,FALSE)),0)*HLOOKUP(C8109,'Energy Share'!$I$2:$AL$3,2,FALSE)*VLOOKUP(LEFT(D8109,6),'Energy Share'!$I$6:$J$14,2,FALSE)</f>
        <v>0</v>
      </c>
    </row>
    <row r="8110" spans="1:6" hidden="1" x14ac:dyDescent="0.3">
      <c r="A8110">
        <f>IF(IFERROR(_xlfn.NUMBERVALUE(RIGHT(D8110,2))=C8110-2000,TRUE),1,0)*_xlfn.IFNA(VLOOKUP(LEFT(RIGHT(D8110,LEN(D8110)-6),LEN(RIGHT(D8110,LEN(D8110)-6))-3),'Filter Fuel'!$A$3:$I$29,HLOOKUP(LEFT(D8110,6),'Filter Fuel'!$B$1:$I$2,2,FALSE),FALSE),1)*IF(F8110=0,0,1)</f>
        <v>0</v>
      </c>
      <c r="B8110" t="s">
        <v>2</v>
      </c>
      <c r="C8110">
        <f t="shared" si="242"/>
        <v>2046</v>
      </c>
      <c r="D8110" t="str">
        <f t="shared" si="243"/>
        <v>PUBTRAELCIMP32</v>
      </c>
      <c r="E8110" t="str">
        <f>VLOOKUP(D8110,'NZ40-POPT_tech_groups'!A:B,2,FALSE)</f>
        <v>NZ40-ENE-1-PUBTRA</v>
      </c>
      <c r="F8110" s="3">
        <f>_xlfn.IFNA(_xlfn.IFNA(VLOOKUP(D8110,'Energy Share'!B:D,3,FALSE),VLOOKUP(LEFT(D8110,LEN(D8110)-2),'Energy Share'!B:D,3,FALSE)),0)*HLOOKUP(C8110,'Energy Share'!$I$2:$AL$3,2,FALSE)*VLOOKUP(LEFT(D8110,6),'Energy Share'!$I$6:$J$14,2,FALSE)</f>
        <v>0</v>
      </c>
    </row>
    <row r="8111" spans="1:6" hidden="1" x14ac:dyDescent="0.3">
      <c r="A8111">
        <f>IF(IFERROR(_xlfn.NUMBERVALUE(RIGHT(D8111,2))=C8111-2000,TRUE),1,0)*_xlfn.IFNA(VLOOKUP(LEFT(RIGHT(D8111,LEN(D8111)-6),LEN(RIGHT(D8111,LEN(D8111)-6))-3),'Filter Fuel'!$A$3:$I$29,HLOOKUP(LEFT(D8111,6),'Filter Fuel'!$B$1:$I$2,2,FALSE),FALSE),1)*IF(F8111=0,0,1)</f>
        <v>0</v>
      </c>
      <c r="B8111" t="s">
        <v>2</v>
      </c>
      <c r="C8111">
        <f t="shared" si="242"/>
        <v>2046</v>
      </c>
      <c r="D8111" t="str">
        <f t="shared" si="243"/>
        <v>PUBTRAELCIMP33</v>
      </c>
      <c r="E8111" t="str">
        <f>VLOOKUP(D8111,'NZ40-POPT_tech_groups'!A:B,2,FALSE)</f>
        <v>NZ40-ENE-1-PUBTRA</v>
      </c>
      <c r="F8111" s="3">
        <f>_xlfn.IFNA(_xlfn.IFNA(VLOOKUP(D8111,'Energy Share'!B:D,3,FALSE),VLOOKUP(LEFT(D8111,LEN(D8111)-2),'Energy Share'!B:D,3,FALSE)),0)*HLOOKUP(C8111,'Energy Share'!$I$2:$AL$3,2,FALSE)*VLOOKUP(LEFT(D8111,6),'Energy Share'!$I$6:$J$14,2,FALSE)</f>
        <v>0</v>
      </c>
    </row>
    <row r="8112" spans="1:6" hidden="1" x14ac:dyDescent="0.3">
      <c r="A8112">
        <f>IF(IFERROR(_xlfn.NUMBERVALUE(RIGHT(D8112,2))=C8112-2000,TRUE),1,0)*_xlfn.IFNA(VLOOKUP(LEFT(RIGHT(D8112,LEN(D8112)-6),LEN(RIGHT(D8112,LEN(D8112)-6))-3),'Filter Fuel'!$A$3:$I$29,HLOOKUP(LEFT(D8112,6),'Filter Fuel'!$B$1:$I$2,2,FALSE),FALSE),1)*IF(F8112=0,0,1)</f>
        <v>0</v>
      </c>
      <c r="B8112" t="s">
        <v>2</v>
      </c>
      <c r="C8112">
        <f t="shared" si="242"/>
        <v>2046</v>
      </c>
      <c r="D8112" t="str">
        <f t="shared" si="243"/>
        <v>PUBTRAELCIMP34</v>
      </c>
      <c r="E8112" t="str">
        <f>VLOOKUP(D8112,'NZ40-POPT_tech_groups'!A:B,2,FALSE)</f>
        <v>NZ40-ENE-1-PUBTRA</v>
      </c>
      <c r="F8112" s="3">
        <f>_xlfn.IFNA(_xlfn.IFNA(VLOOKUP(D8112,'Energy Share'!B:D,3,FALSE),VLOOKUP(LEFT(D8112,LEN(D8112)-2),'Energy Share'!B:D,3,FALSE)),0)*HLOOKUP(C8112,'Energy Share'!$I$2:$AL$3,2,FALSE)*VLOOKUP(LEFT(D8112,6),'Energy Share'!$I$6:$J$14,2,FALSE)</f>
        <v>0</v>
      </c>
    </row>
    <row r="8113" spans="1:6" hidden="1" x14ac:dyDescent="0.3">
      <c r="A8113">
        <f>IF(IFERROR(_xlfn.NUMBERVALUE(RIGHT(D8113,2))=C8113-2000,TRUE),1,0)*_xlfn.IFNA(VLOOKUP(LEFT(RIGHT(D8113,LEN(D8113)-6),LEN(RIGHT(D8113,LEN(D8113)-6))-3),'Filter Fuel'!$A$3:$I$29,HLOOKUP(LEFT(D8113,6),'Filter Fuel'!$B$1:$I$2,2,FALSE),FALSE),1)*IF(F8113=0,0,1)</f>
        <v>0</v>
      </c>
      <c r="B8113" t="s">
        <v>2</v>
      </c>
      <c r="C8113">
        <f t="shared" si="242"/>
        <v>2046</v>
      </c>
      <c r="D8113" t="str">
        <f t="shared" si="243"/>
        <v>PUBTRAELCIMP35</v>
      </c>
      <c r="E8113" t="str">
        <f>VLOOKUP(D8113,'NZ40-POPT_tech_groups'!A:B,2,FALSE)</f>
        <v>NZ40-ENE-1-PUBTRA</v>
      </c>
      <c r="F8113" s="3">
        <f>_xlfn.IFNA(_xlfn.IFNA(VLOOKUP(D8113,'Energy Share'!B:D,3,FALSE),VLOOKUP(LEFT(D8113,LEN(D8113)-2),'Energy Share'!B:D,3,FALSE)),0)*HLOOKUP(C8113,'Energy Share'!$I$2:$AL$3,2,FALSE)*VLOOKUP(LEFT(D8113,6),'Energy Share'!$I$6:$J$14,2,FALSE)</f>
        <v>0</v>
      </c>
    </row>
    <row r="8114" spans="1:6" hidden="1" x14ac:dyDescent="0.3">
      <c r="A8114">
        <f>IF(IFERROR(_xlfn.NUMBERVALUE(RIGHT(D8114,2))=C8114-2000,TRUE),1,0)*_xlfn.IFNA(VLOOKUP(LEFT(RIGHT(D8114,LEN(D8114)-6),LEN(RIGHT(D8114,LEN(D8114)-6))-3),'Filter Fuel'!$A$3:$I$29,HLOOKUP(LEFT(D8114,6),'Filter Fuel'!$B$1:$I$2,2,FALSE),FALSE),1)*IF(F8114=0,0,1)</f>
        <v>0</v>
      </c>
      <c r="B8114" t="s">
        <v>2</v>
      </c>
      <c r="C8114">
        <f t="shared" si="242"/>
        <v>2046</v>
      </c>
      <c r="D8114" t="str">
        <f t="shared" si="243"/>
        <v>PUBTRAELCIMP36</v>
      </c>
      <c r="E8114" t="str">
        <f>VLOOKUP(D8114,'NZ40-POPT_tech_groups'!A:B,2,FALSE)</f>
        <v>NZ40-ENE-1-PUBTRA</v>
      </c>
      <c r="F8114" s="3">
        <f>_xlfn.IFNA(_xlfn.IFNA(VLOOKUP(D8114,'Energy Share'!B:D,3,FALSE),VLOOKUP(LEFT(D8114,LEN(D8114)-2),'Energy Share'!B:D,3,FALSE)),0)*HLOOKUP(C8114,'Energy Share'!$I$2:$AL$3,2,FALSE)*VLOOKUP(LEFT(D8114,6),'Energy Share'!$I$6:$J$14,2,FALSE)</f>
        <v>0</v>
      </c>
    </row>
    <row r="8115" spans="1:6" hidden="1" x14ac:dyDescent="0.3">
      <c r="A8115">
        <f>IF(IFERROR(_xlfn.NUMBERVALUE(RIGHT(D8115,2))=C8115-2000,TRUE),1,0)*_xlfn.IFNA(VLOOKUP(LEFT(RIGHT(D8115,LEN(D8115)-6),LEN(RIGHT(D8115,LEN(D8115)-6))-3),'Filter Fuel'!$A$3:$I$29,HLOOKUP(LEFT(D8115,6),'Filter Fuel'!$B$1:$I$2,2,FALSE),FALSE),1)*IF(F8115=0,0,1)</f>
        <v>0</v>
      </c>
      <c r="B8115" t="s">
        <v>2</v>
      </c>
      <c r="C8115">
        <f t="shared" si="242"/>
        <v>2046</v>
      </c>
      <c r="D8115" t="str">
        <f t="shared" si="243"/>
        <v>PUBTRAELCIMP37</v>
      </c>
      <c r="E8115" t="str">
        <f>VLOOKUP(D8115,'NZ40-POPT_tech_groups'!A:B,2,FALSE)</f>
        <v>NZ40-ENE-1-PUBTRA</v>
      </c>
      <c r="F8115" s="3">
        <f>_xlfn.IFNA(_xlfn.IFNA(VLOOKUP(D8115,'Energy Share'!B:D,3,FALSE),VLOOKUP(LEFT(D8115,LEN(D8115)-2),'Energy Share'!B:D,3,FALSE)),0)*HLOOKUP(C8115,'Energy Share'!$I$2:$AL$3,2,FALSE)*VLOOKUP(LEFT(D8115,6),'Energy Share'!$I$6:$J$14,2,FALSE)</f>
        <v>0</v>
      </c>
    </row>
    <row r="8116" spans="1:6" hidden="1" x14ac:dyDescent="0.3">
      <c r="A8116">
        <f>IF(IFERROR(_xlfn.NUMBERVALUE(RIGHT(D8116,2))=C8116-2000,TRUE),1,0)*_xlfn.IFNA(VLOOKUP(LEFT(RIGHT(D8116,LEN(D8116)-6),LEN(RIGHT(D8116,LEN(D8116)-6))-3),'Filter Fuel'!$A$3:$I$29,HLOOKUP(LEFT(D8116,6),'Filter Fuel'!$B$1:$I$2,2,FALSE),FALSE),1)*IF(F8116=0,0,1)</f>
        <v>0</v>
      </c>
      <c r="B8116" t="s">
        <v>2</v>
      </c>
      <c r="C8116">
        <f t="shared" si="242"/>
        <v>2046</v>
      </c>
      <c r="D8116" t="str">
        <f t="shared" si="243"/>
        <v>PUBTRAELCIMP38</v>
      </c>
      <c r="E8116" t="str">
        <f>VLOOKUP(D8116,'NZ40-POPT_tech_groups'!A:B,2,FALSE)</f>
        <v>NZ40-ENE-1-PUBTRA</v>
      </c>
      <c r="F8116" s="3">
        <f>_xlfn.IFNA(_xlfn.IFNA(VLOOKUP(D8116,'Energy Share'!B:D,3,FALSE),VLOOKUP(LEFT(D8116,LEN(D8116)-2),'Energy Share'!B:D,3,FALSE)),0)*HLOOKUP(C8116,'Energy Share'!$I$2:$AL$3,2,FALSE)*VLOOKUP(LEFT(D8116,6),'Energy Share'!$I$6:$J$14,2,FALSE)</f>
        <v>0</v>
      </c>
    </row>
    <row r="8117" spans="1:6" hidden="1" x14ac:dyDescent="0.3">
      <c r="A8117">
        <f>IF(IFERROR(_xlfn.NUMBERVALUE(RIGHT(D8117,2))=C8117-2000,TRUE),1,0)*_xlfn.IFNA(VLOOKUP(LEFT(RIGHT(D8117,LEN(D8117)-6),LEN(RIGHT(D8117,LEN(D8117)-6))-3),'Filter Fuel'!$A$3:$I$29,HLOOKUP(LEFT(D8117,6),'Filter Fuel'!$B$1:$I$2,2,FALSE),FALSE),1)*IF(F8117=0,0,1)</f>
        <v>0</v>
      </c>
      <c r="B8117" t="s">
        <v>2</v>
      </c>
      <c r="C8117">
        <f t="shared" si="242"/>
        <v>2046</v>
      </c>
      <c r="D8117" t="str">
        <f t="shared" si="243"/>
        <v>PUBTRAELCIMP39</v>
      </c>
      <c r="E8117" t="str">
        <f>VLOOKUP(D8117,'NZ40-POPT_tech_groups'!A:B,2,FALSE)</f>
        <v>NZ40-ENE-1-PUBTRA</v>
      </c>
      <c r="F8117" s="3">
        <f>_xlfn.IFNA(_xlfn.IFNA(VLOOKUP(D8117,'Energy Share'!B:D,3,FALSE),VLOOKUP(LEFT(D8117,LEN(D8117)-2),'Energy Share'!B:D,3,FALSE)),0)*HLOOKUP(C8117,'Energy Share'!$I$2:$AL$3,2,FALSE)*VLOOKUP(LEFT(D8117,6),'Energy Share'!$I$6:$J$14,2,FALSE)</f>
        <v>0</v>
      </c>
    </row>
    <row r="8118" spans="1:6" hidden="1" x14ac:dyDescent="0.3">
      <c r="A8118">
        <f>IF(IFERROR(_xlfn.NUMBERVALUE(RIGHT(D8118,2))=C8118-2000,TRUE),1,0)*_xlfn.IFNA(VLOOKUP(LEFT(RIGHT(D8118,LEN(D8118)-6),LEN(RIGHT(D8118,LEN(D8118)-6))-3),'Filter Fuel'!$A$3:$I$29,HLOOKUP(LEFT(D8118,6),'Filter Fuel'!$B$1:$I$2,2,FALSE),FALSE),1)*IF(F8118=0,0,1)</f>
        <v>0</v>
      </c>
      <c r="B8118" t="s">
        <v>2</v>
      </c>
      <c r="C8118">
        <f t="shared" si="242"/>
        <v>2046</v>
      </c>
      <c r="D8118" t="str">
        <f t="shared" si="243"/>
        <v>PUBTRAELCIMP40</v>
      </c>
      <c r="E8118" t="str">
        <f>VLOOKUP(D8118,'NZ40-POPT_tech_groups'!A:B,2,FALSE)</f>
        <v>NZ40-ENE-1-PUBTRA</v>
      </c>
      <c r="F8118" s="3">
        <f>_xlfn.IFNA(_xlfn.IFNA(VLOOKUP(D8118,'Energy Share'!B:D,3,FALSE),VLOOKUP(LEFT(D8118,LEN(D8118)-2),'Energy Share'!B:D,3,FALSE)),0)*HLOOKUP(C8118,'Energy Share'!$I$2:$AL$3,2,FALSE)*VLOOKUP(LEFT(D8118,6),'Energy Share'!$I$6:$J$14,2,FALSE)</f>
        <v>0</v>
      </c>
    </row>
    <row r="8119" spans="1:6" hidden="1" x14ac:dyDescent="0.3">
      <c r="A8119">
        <f>IF(IFERROR(_xlfn.NUMBERVALUE(RIGHT(D8119,2))=C8119-2000,TRUE),1,0)*_xlfn.IFNA(VLOOKUP(LEFT(RIGHT(D8119,LEN(D8119)-6),LEN(RIGHT(D8119,LEN(D8119)-6))-3),'Filter Fuel'!$A$3:$I$29,HLOOKUP(LEFT(D8119,6),'Filter Fuel'!$B$1:$I$2,2,FALSE),FALSE),1)*IF(F8119=0,0,1)</f>
        <v>0</v>
      </c>
      <c r="B8119" t="s">
        <v>2</v>
      </c>
      <c r="C8119">
        <f t="shared" si="242"/>
        <v>2046</v>
      </c>
      <c r="D8119" t="str">
        <f t="shared" si="243"/>
        <v>PUBTRAELCIMP41</v>
      </c>
      <c r="E8119" t="str">
        <f>VLOOKUP(D8119,'NZ40-POPT_tech_groups'!A:B,2,FALSE)</f>
        <v>NZ40-ENE-1-PUBTRA</v>
      </c>
      <c r="F8119" s="3">
        <f>_xlfn.IFNA(_xlfn.IFNA(VLOOKUP(D8119,'Energy Share'!B:D,3,FALSE),VLOOKUP(LEFT(D8119,LEN(D8119)-2),'Energy Share'!B:D,3,FALSE)),0)*HLOOKUP(C8119,'Energy Share'!$I$2:$AL$3,2,FALSE)*VLOOKUP(LEFT(D8119,6),'Energy Share'!$I$6:$J$14,2,FALSE)</f>
        <v>0</v>
      </c>
    </row>
    <row r="8120" spans="1:6" hidden="1" x14ac:dyDescent="0.3">
      <c r="A8120">
        <f>IF(IFERROR(_xlfn.NUMBERVALUE(RIGHT(D8120,2))=C8120-2000,TRUE),1,0)*_xlfn.IFNA(VLOOKUP(LEFT(RIGHT(D8120,LEN(D8120)-6),LEN(RIGHT(D8120,LEN(D8120)-6))-3),'Filter Fuel'!$A$3:$I$29,HLOOKUP(LEFT(D8120,6),'Filter Fuel'!$B$1:$I$2,2,FALSE),FALSE),1)*IF(F8120=0,0,1)</f>
        <v>0</v>
      </c>
      <c r="B8120" t="s">
        <v>2</v>
      </c>
      <c r="C8120">
        <f t="shared" si="242"/>
        <v>2046</v>
      </c>
      <c r="D8120" t="str">
        <f t="shared" si="243"/>
        <v>PUBTRAELCIMP42</v>
      </c>
      <c r="E8120" t="str">
        <f>VLOOKUP(D8120,'NZ40-POPT_tech_groups'!A:B,2,FALSE)</f>
        <v>NZ40-ENE-1-PUBTRA</v>
      </c>
      <c r="F8120" s="3">
        <f>_xlfn.IFNA(_xlfn.IFNA(VLOOKUP(D8120,'Energy Share'!B:D,3,FALSE),VLOOKUP(LEFT(D8120,LEN(D8120)-2),'Energy Share'!B:D,3,FALSE)),0)*HLOOKUP(C8120,'Energy Share'!$I$2:$AL$3,2,FALSE)*VLOOKUP(LEFT(D8120,6),'Energy Share'!$I$6:$J$14,2,FALSE)</f>
        <v>0</v>
      </c>
    </row>
    <row r="8121" spans="1:6" hidden="1" x14ac:dyDescent="0.3">
      <c r="A8121">
        <f>IF(IFERROR(_xlfn.NUMBERVALUE(RIGHT(D8121,2))=C8121-2000,TRUE),1,0)*_xlfn.IFNA(VLOOKUP(LEFT(RIGHT(D8121,LEN(D8121)-6),LEN(RIGHT(D8121,LEN(D8121)-6))-3),'Filter Fuel'!$A$3:$I$29,HLOOKUP(LEFT(D8121,6),'Filter Fuel'!$B$1:$I$2,2,FALSE),FALSE),1)*IF(F8121=0,0,1)</f>
        <v>0</v>
      </c>
      <c r="B8121" t="s">
        <v>2</v>
      </c>
      <c r="C8121">
        <f t="shared" si="242"/>
        <v>2046</v>
      </c>
      <c r="D8121" t="str">
        <f t="shared" si="243"/>
        <v>PUBTRAELCIMP43</v>
      </c>
      <c r="E8121" t="str">
        <f>VLOOKUP(D8121,'NZ40-POPT_tech_groups'!A:B,2,FALSE)</f>
        <v>NZ40-ENE-1-PUBTRA</v>
      </c>
      <c r="F8121" s="3">
        <f>_xlfn.IFNA(_xlfn.IFNA(VLOOKUP(D8121,'Energy Share'!B:D,3,FALSE),VLOOKUP(LEFT(D8121,LEN(D8121)-2),'Energy Share'!B:D,3,FALSE)),0)*HLOOKUP(C8121,'Energy Share'!$I$2:$AL$3,2,FALSE)*VLOOKUP(LEFT(D8121,6),'Energy Share'!$I$6:$J$14,2,FALSE)</f>
        <v>0</v>
      </c>
    </row>
    <row r="8122" spans="1:6" hidden="1" x14ac:dyDescent="0.3">
      <c r="A8122">
        <f>IF(IFERROR(_xlfn.NUMBERVALUE(RIGHT(D8122,2))=C8122-2000,TRUE),1,0)*_xlfn.IFNA(VLOOKUP(LEFT(RIGHT(D8122,LEN(D8122)-6),LEN(RIGHT(D8122,LEN(D8122)-6))-3),'Filter Fuel'!$A$3:$I$29,HLOOKUP(LEFT(D8122,6),'Filter Fuel'!$B$1:$I$2,2,FALSE),FALSE),1)*IF(F8122=0,0,1)</f>
        <v>0</v>
      </c>
      <c r="B8122" t="s">
        <v>2</v>
      </c>
      <c r="C8122">
        <f t="shared" si="242"/>
        <v>2046</v>
      </c>
      <c r="D8122" t="str">
        <f t="shared" si="243"/>
        <v>PUBTRAELCIMP44</v>
      </c>
      <c r="E8122" t="str">
        <f>VLOOKUP(D8122,'NZ40-POPT_tech_groups'!A:B,2,FALSE)</f>
        <v>NZ40-ENE-1-PUBTRA</v>
      </c>
      <c r="F8122" s="3">
        <f>_xlfn.IFNA(_xlfn.IFNA(VLOOKUP(D8122,'Energy Share'!B:D,3,FALSE),VLOOKUP(LEFT(D8122,LEN(D8122)-2),'Energy Share'!B:D,3,FALSE)),0)*HLOOKUP(C8122,'Energy Share'!$I$2:$AL$3,2,FALSE)*VLOOKUP(LEFT(D8122,6),'Energy Share'!$I$6:$J$14,2,FALSE)</f>
        <v>0</v>
      </c>
    </row>
    <row r="8123" spans="1:6" hidden="1" x14ac:dyDescent="0.3">
      <c r="A8123">
        <f>IF(IFERROR(_xlfn.NUMBERVALUE(RIGHT(D8123,2))=C8123-2000,TRUE),1,0)*_xlfn.IFNA(VLOOKUP(LEFT(RIGHT(D8123,LEN(D8123)-6),LEN(RIGHT(D8123,LEN(D8123)-6))-3),'Filter Fuel'!$A$3:$I$29,HLOOKUP(LEFT(D8123,6),'Filter Fuel'!$B$1:$I$2,2,FALSE),FALSE),1)*IF(F8123=0,0,1)</f>
        <v>0</v>
      </c>
      <c r="B8123" t="s">
        <v>2</v>
      </c>
      <c r="C8123">
        <f t="shared" si="242"/>
        <v>2046</v>
      </c>
      <c r="D8123" t="str">
        <f t="shared" si="243"/>
        <v>PUBTRAELCIMP45</v>
      </c>
      <c r="E8123" t="str">
        <f>VLOOKUP(D8123,'NZ40-POPT_tech_groups'!A:B,2,FALSE)</f>
        <v>NZ40-ENE-1-PUBTRA</v>
      </c>
      <c r="F8123" s="3">
        <f>_xlfn.IFNA(_xlfn.IFNA(VLOOKUP(D8123,'Energy Share'!B:D,3,FALSE),VLOOKUP(LEFT(D8123,LEN(D8123)-2),'Energy Share'!B:D,3,FALSE)),0)*HLOOKUP(C8123,'Energy Share'!$I$2:$AL$3,2,FALSE)*VLOOKUP(LEFT(D8123,6),'Energy Share'!$I$6:$J$14,2,FALSE)</f>
        <v>0</v>
      </c>
    </row>
    <row r="8124" spans="1:6" hidden="1" x14ac:dyDescent="0.3">
      <c r="A8124">
        <f>IF(IFERROR(_xlfn.NUMBERVALUE(RIGHT(D8124,2))=C8124-2000,TRUE),1,0)*_xlfn.IFNA(VLOOKUP(LEFT(RIGHT(D8124,LEN(D8124)-6),LEN(RIGHT(D8124,LEN(D8124)-6))-3),'Filter Fuel'!$A$3:$I$29,HLOOKUP(LEFT(D8124,6),'Filter Fuel'!$B$1:$I$2,2,FALSE),FALSE),1)*IF(F8124=0,0,1)</f>
        <v>0</v>
      </c>
      <c r="B8124" t="s">
        <v>2</v>
      </c>
      <c r="C8124">
        <f t="shared" si="242"/>
        <v>2046</v>
      </c>
      <c r="D8124" t="str">
        <f t="shared" si="243"/>
        <v>PUBTRAELCIMP46</v>
      </c>
      <c r="E8124" t="str">
        <f>VLOOKUP(D8124,'NZ40-POPT_tech_groups'!A:B,2,FALSE)</f>
        <v>NZ40-ENE-1-PUBTRA</v>
      </c>
      <c r="F8124" s="3">
        <f>_xlfn.IFNA(_xlfn.IFNA(VLOOKUP(D8124,'Energy Share'!B:D,3,FALSE),VLOOKUP(LEFT(D8124,LEN(D8124)-2),'Energy Share'!B:D,3,FALSE)),0)*HLOOKUP(C8124,'Energy Share'!$I$2:$AL$3,2,FALSE)*VLOOKUP(LEFT(D8124,6),'Energy Share'!$I$6:$J$14,2,FALSE)</f>
        <v>0</v>
      </c>
    </row>
    <row r="8125" spans="1:6" hidden="1" x14ac:dyDescent="0.3">
      <c r="A8125">
        <f>IF(IFERROR(_xlfn.NUMBERVALUE(RIGHT(D8125,2))=C8125-2000,TRUE),1,0)*_xlfn.IFNA(VLOOKUP(LEFT(RIGHT(D8125,LEN(D8125)-6),LEN(RIGHT(D8125,LEN(D8125)-6))-3),'Filter Fuel'!$A$3:$I$29,HLOOKUP(LEFT(D8125,6),'Filter Fuel'!$B$1:$I$2,2,FALSE),FALSE),1)*IF(F8125=0,0,1)</f>
        <v>0</v>
      </c>
      <c r="B8125" t="s">
        <v>2</v>
      </c>
      <c r="C8125">
        <f t="shared" si="242"/>
        <v>2046</v>
      </c>
      <c r="D8125" t="str">
        <f t="shared" si="243"/>
        <v>PUBTRAELCIMP47</v>
      </c>
      <c r="E8125" t="str">
        <f>VLOOKUP(D8125,'NZ40-POPT_tech_groups'!A:B,2,FALSE)</f>
        <v>NZ40-ENE-1-PUBTRA</v>
      </c>
      <c r="F8125" s="3">
        <f>_xlfn.IFNA(_xlfn.IFNA(VLOOKUP(D8125,'Energy Share'!B:D,3,FALSE),VLOOKUP(LEFT(D8125,LEN(D8125)-2),'Energy Share'!B:D,3,FALSE)),0)*HLOOKUP(C8125,'Energy Share'!$I$2:$AL$3,2,FALSE)*VLOOKUP(LEFT(D8125,6),'Energy Share'!$I$6:$J$14,2,FALSE)</f>
        <v>0</v>
      </c>
    </row>
    <row r="8126" spans="1:6" hidden="1" x14ac:dyDescent="0.3">
      <c r="A8126">
        <f>IF(IFERROR(_xlfn.NUMBERVALUE(RIGHT(D8126,2))=C8126-2000,TRUE),1,0)*_xlfn.IFNA(VLOOKUP(LEFT(RIGHT(D8126,LEN(D8126)-6),LEN(RIGHT(D8126,LEN(D8126)-6))-3),'Filter Fuel'!$A$3:$I$29,HLOOKUP(LEFT(D8126,6),'Filter Fuel'!$B$1:$I$2,2,FALSE),FALSE),1)*IF(F8126=0,0,1)</f>
        <v>0</v>
      </c>
      <c r="B8126" t="s">
        <v>2</v>
      </c>
      <c r="C8126">
        <f t="shared" si="242"/>
        <v>2046</v>
      </c>
      <c r="D8126" t="str">
        <f t="shared" si="243"/>
        <v>PUBTRAELCIMP48</v>
      </c>
      <c r="E8126" t="str">
        <f>VLOOKUP(D8126,'NZ40-POPT_tech_groups'!A:B,2,FALSE)</f>
        <v>NZ40-ENE-1-PUBTRA</v>
      </c>
      <c r="F8126" s="3">
        <f>_xlfn.IFNA(_xlfn.IFNA(VLOOKUP(D8126,'Energy Share'!B:D,3,FALSE),VLOOKUP(LEFT(D8126,LEN(D8126)-2),'Energy Share'!B:D,3,FALSE)),0)*HLOOKUP(C8126,'Energy Share'!$I$2:$AL$3,2,FALSE)*VLOOKUP(LEFT(D8126,6),'Energy Share'!$I$6:$J$14,2,FALSE)</f>
        <v>0</v>
      </c>
    </row>
    <row r="8127" spans="1:6" hidden="1" x14ac:dyDescent="0.3">
      <c r="A8127">
        <f>IF(IFERROR(_xlfn.NUMBERVALUE(RIGHT(D8127,2))=C8127-2000,TRUE),1,0)*_xlfn.IFNA(VLOOKUP(LEFT(RIGHT(D8127,LEN(D8127)-6),LEN(RIGHT(D8127,LEN(D8127)-6))-3),'Filter Fuel'!$A$3:$I$29,HLOOKUP(LEFT(D8127,6),'Filter Fuel'!$B$1:$I$2,2,FALSE),FALSE),1)*IF(F8127=0,0,1)</f>
        <v>0</v>
      </c>
      <c r="B8127" t="s">
        <v>2</v>
      </c>
      <c r="C8127">
        <f t="shared" si="242"/>
        <v>2046</v>
      </c>
      <c r="D8127" t="str">
        <f t="shared" si="243"/>
        <v>PUBTRAELCIMP49</v>
      </c>
      <c r="E8127" t="str">
        <f>VLOOKUP(D8127,'NZ40-POPT_tech_groups'!A:B,2,FALSE)</f>
        <v>NZ40-ENE-1-PUBTRA</v>
      </c>
      <c r="F8127" s="3">
        <f>_xlfn.IFNA(_xlfn.IFNA(VLOOKUP(D8127,'Energy Share'!B:D,3,FALSE),VLOOKUP(LEFT(D8127,LEN(D8127)-2),'Energy Share'!B:D,3,FALSE)),0)*HLOOKUP(C8127,'Energy Share'!$I$2:$AL$3,2,FALSE)*VLOOKUP(LEFT(D8127,6),'Energy Share'!$I$6:$J$14,2,FALSE)</f>
        <v>0</v>
      </c>
    </row>
    <row r="8128" spans="1:6" hidden="1" x14ac:dyDescent="0.3">
      <c r="A8128">
        <f>IF(IFERROR(_xlfn.NUMBERVALUE(RIGHT(D8128,2))=C8128-2000,TRUE),1,0)*_xlfn.IFNA(VLOOKUP(LEFT(RIGHT(D8128,LEN(D8128)-6),LEN(RIGHT(D8128,LEN(D8128)-6))-3),'Filter Fuel'!$A$3:$I$29,HLOOKUP(LEFT(D8128,6),'Filter Fuel'!$B$1:$I$2,2,FALSE),FALSE),1)*IF(F8128=0,0,1)</f>
        <v>0</v>
      </c>
      <c r="B8128" t="s">
        <v>2</v>
      </c>
      <c r="C8128">
        <f t="shared" si="242"/>
        <v>2046</v>
      </c>
      <c r="D8128" t="str">
        <f t="shared" si="243"/>
        <v>PUBTRAELCIMP50</v>
      </c>
      <c r="E8128" t="str">
        <f>VLOOKUP(D8128,'NZ40-POPT_tech_groups'!A:B,2,FALSE)</f>
        <v>NZ40-ENE-1-PUBTRA</v>
      </c>
      <c r="F8128" s="3">
        <f>_xlfn.IFNA(_xlfn.IFNA(VLOOKUP(D8128,'Energy Share'!B:D,3,FALSE),VLOOKUP(LEFT(D8128,LEN(D8128)-2),'Energy Share'!B:D,3,FALSE)),0)*HLOOKUP(C8128,'Energy Share'!$I$2:$AL$3,2,FALSE)*VLOOKUP(LEFT(D8128,6),'Energy Share'!$I$6:$J$14,2,FALSE)</f>
        <v>0</v>
      </c>
    </row>
    <row r="8129" spans="1:6" hidden="1" x14ac:dyDescent="0.3">
      <c r="A8129">
        <f>IF(IFERROR(_xlfn.NUMBERVALUE(RIGHT(D8129,2))=C8129-2000,TRUE),1,0)*_xlfn.IFNA(VLOOKUP(LEFT(RIGHT(D8129,LEN(D8129)-6),LEN(RIGHT(D8129,LEN(D8129)-6))-3),'Filter Fuel'!$A$3:$I$29,HLOOKUP(LEFT(D8129,6),'Filter Fuel'!$B$1:$I$2,2,FALSE),FALSE),1)*IF(F8129=0,0,1)</f>
        <v>0</v>
      </c>
      <c r="B8129" t="s">
        <v>2</v>
      </c>
      <c r="C8129">
        <f t="shared" si="242"/>
        <v>2046</v>
      </c>
      <c r="D8129" t="str">
        <f t="shared" si="243"/>
        <v>RESBDGELCIMP16</v>
      </c>
      <c r="E8129" t="str">
        <f>VLOOKUP(D8129,'NZ40-POPT_tech_groups'!A:B,2,FALSE)</f>
        <v>NZ40-ENE-1-RESBDG</v>
      </c>
      <c r="F8129" s="3">
        <f>_xlfn.IFNA(_xlfn.IFNA(VLOOKUP(D8129,'Energy Share'!B:D,3,FALSE),VLOOKUP(LEFT(D8129,LEN(D8129)-2),'Energy Share'!B:D,3,FALSE)),0)*HLOOKUP(C8129,'Energy Share'!$I$2:$AL$3,2,FALSE)*VLOOKUP(LEFT(D8129,6),'Energy Share'!$I$6:$J$14,2,FALSE)</f>
        <v>0</v>
      </c>
    </row>
    <row r="8130" spans="1:6" hidden="1" x14ac:dyDescent="0.3">
      <c r="A8130">
        <f>IF(IFERROR(_xlfn.NUMBERVALUE(RIGHT(D8130,2))=C8130-2000,TRUE),1,0)*_xlfn.IFNA(VLOOKUP(LEFT(RIGHT(D8130,LEN(D8130)-6),LEN(RIGHT(D8130,LEN(D8130)-6))-3),'Filter Fuel'!$A$3:$I$29,HLOOKUP(LEFT(D8130,6),'Filter Fuel'!$B$1:$I$2,2,FALSE),FALSE),1)*IF(F8130=0,0,1)</f>
        <v>0</v>
      </c>
      <c r="B8130" t="s">
        <v>2</v>
      </c>
      <c r="C8130">
        <f t="shared" si="242"/>
        <v>2046</v>
      </c>
      <c r="D8130" t="str">
        <f t="shared" si="243"/>
        <v>RESBDGELCIMP17</v>
      </c>
      <c r="E8130" t="str">
        <f>VLOOKUP(D8130,'NZ40-POPT_tech_groups'!A:B,2,FALSE)</f>
        <v>NZ40-ENE-1-RESBDG</v>
      </c>
      <c r="F8130" s="3">
        <f>_xlfn.IFNA(_xlfn.IFNA(VLOOKUP(D8130,'Energy Share'!B:D,3,FALSE),VLOOKUP(LEFT(D8130,LEN(D8130)-2),'Energy Share'!B:D,3,FALSE)),0)*HLOOKUP(C8130,'Energy Share'!$I$2:$AL$3,2,FALSE)*VLOOKUP(LEFT(D8130,6),'Energy Share'!$I$6:$J$14,2,FALSE)</f>
        <v>0</v>
      </c>
    </row>
    <row r="8131" spans="1:6" hidden="1" x14ac:dyDescent="0.3">
      <c r="A8131">
        <f>IF(IFERROR(_xlfn.NUMBERVALUE(RIGHT(D8131,2))=C8131-2000,TRUE),1,0)*_xlfn.IFNA(VLOOKUP(LEFT(RIGHT(D8131,LEN(D8131)-6),LEN(RIGHT(D8131,LEN(D8131)-6))-3),'Filter Fuel'!$A$3:$I$29,HLOOKUP(LEFT(D8131,6),'Filter Fuel'!$B$1:$I$2,2,FALSE),FALSE),1)*IF(F8131=0,0,1)</f>
        <v>0</v>
      </c>
      <c r="B8131" t="s">
        <v>2</v>
      </c>
      <c r="C8131">
        <f t="shared" si="242"/>
        <v>2046</v>
      </c>
      <c r="D8131" t="str">
        <f t="shared" si="243"/>
        <v>RESBDGELCIMP18</v>
      </c>
      <c r="E8131" t="str">
        <f>VLOOKUP(D8131,'NZ40-POPT_tech_groups'!A:B,2,FALSE)</f>
        <v>NZ40-ENE-1-RESBDG</v>
      </c>
      <c r="F8131" s="3">
        <f>_xlfn.IFNA(_xlfn.IFNA(VLOOKUP(D8131,'Energy Share'!B:D,3,FALSE),VLOOKUP(LEFT(D8131,LEN(D8131)-2),'Energy Share'!B:D,3,FALSE)),0)*HLOOKUP(C8131,'Energy Share'!$I$2:$AL$3,2,FALSE)*VLOOKUP(LEFT(D8131,6),'Energy Share'!$I$6:$J$14,2,FALSE)</f>
        <v>0</v>
      </c>
    </row>
    <row r="8132" spans="1:6" hidden="1" x14ac:dyDescent="0.3">
      <c r="A8132">
        <f>IF(IFERROR(_xlfn.NUMBERVALUE(RIGHT(D8132,2))=C8132-2000,TRUE),1,0)*_xlfn.IFNA(VLOOKUP(LEFT(RIGHT(D8132,LEN(D8132)-6),LEN(RIGHT(D8132,LEN(D8132)-6))-3),'Filter Fuel'!$A$3:$I$29,HLOOKUP(LEFT(D8132,6),'Filter Fuel'!$B$1:$I$2,2,FALSE),FALSE),1)*IF(F8132=0,0,1)</f>
        <v>0</v>
      </c>
      <c r="B8132" t="s">
        <v>2</v>
      </c>
      <c r="C8132">
        <f t="shared" si="242"/>
        <v>2046</v>
      </c>
      <c r="D8132" t="str">
        <f t="shared" si="243"/>
        <v>RESBDGELCIMP19</v>
      </c>
      <c r="E8132" t="str">
        <f>VLOOKUP(D8132,'NZ40-POPT_tech_groups'!A:B,2,FALSE)</f>
        <v>NZ40-ENE-1-RESBDG</v>
      </c>
      <c r="F8132" s="3">
        <f>_xlfn.IFNA(_xlfn.IFNA(VLOOKUP(D8132,'Energy Share'!B:D,3,FALSE),VLOOKUP(LEFT(D8132,LEN(D8132)-2),'Energy Share'!B:D,3,FALSE)),0)*HLOOKUP(C8132,'Energy Share'!$I$2:$AL$3,2,FALSE)*VLOOKUP(LEFT(D8132,6),'Energy Share'!$I$6:$J$14,2,FALSE)</f>
        <v>0</v>
      </c>
    </row>
    <row r="8133" spans="1:6" hidden="1" x14ac:dyDescent="0.3">
      <c r="A8133">
        <f>IF(IFERROR(_xlfn.NUMBERVALUE(RIGHT(D8133,2))=C8133-2000,TRUE),1,0)*_xlfn.IFNA(VLOOKUP(LEFT(RIGHT(D8133,LEN(D8133)-6),LEN(RIGHT(D8133,LEN(D8133)-6))-3),'Filter Fuel'!$A$3:$I$29,HLOOKUP(LEFT(D8133,6),'Filter Fuel'!$B$1:$I$2,2,FALSE),FALSE),1)*IF(F8133=0,0,1)</f>
        <v>0</v>
      </c>
      <c r="B8133" t="s">
        <v>2</v>
      </c>
      <c r="C8133">
        <f t="shared" si="242"/>
        <v>2046</v>
      </c>
      <c r="D8133" t="str">
        <f t="shared" si="243"/>
        <v>RESBDGELCIMP20</v>
      </c>
      <c r="E8133" t="str">
        <f>VLOOKUP(D8133,'NZ40-POPT_tech_groups'!A:B,2,FALSE)</f>
        <v>NZ40-ENE-1-RESBDG</v>
      </c>
      <c r="F8133" s="3">
        <f>_xlfn.IFNA(_xlfn.IFNA(VLOOKUP(D8133,'Energy Share'!B:D,3,FALSE),VLOOKUP(LEFT(D8133,LEN(D8133)-2),'Energy Share'!B:D,3,FALSE)),0)*HLOOKUP(C8133,'Energy Share'!$I$2:$AL$3,2,FALSE)*VLOOKUP(LEFT(D8133,6),'Energy Share'!$I$6:$J$14,2,FALSE)</f>
        <v>0</v>
      </c>
    </row>
    <row r="8134" spans="1:6" hidden="1" x14ac:dyDescent="0.3">
      <c r="A8134">
        <f>IF(IFERROR(_xlfn.NUMBERVALUE(RIGHT(D8134,2))=C8134-2000,TRUE),1,0)*_xlfn.IFNA(VLOOKUP(LEFT(RIGHT(D8134,LEN(D8134)-6),LEN(RIGHT(D8134,LEN(D8134)-6))-3),'Filter Fuel'!$A$3:$I$29,HLOOKUP(LEFT(D8134,6),'Filter Fuel'!$B$1:$I$2,2,FALSE),FALSE),1)*IF(F8134=0,0,1)</f>
        <v>0</v>
      </c>
      <c r="B8134" t="s">
        <v>2</v>
      </c>
      <c r="C8134">
        <f t="shared" si="242"/>
        <v>2046</v>
      </c>
      <c r="D8134" t="str">
        <f t="shared" si="243"/>
        <v>RESBDGELCIMP21</v>
      </c>
      <c r="E8134" t="str">
        <f>VLOOKUP(D8134,'NZ40-POPT_tech_groups'!A:B,2,FALSE)</f>
        <v>NZ40-ENE-1-RESBDG</v>
      </c>
      <c r="F8134" s="3">
        <f>_xlfn.IFNA(_xlfn.IFNA(VLOOKUP(D8134,'Energy Share'!B:D,3,FALSE),VLOOKUP(LEFT(D8134,LEN(D8134)-2),'Energy Share'!B:D,3,FALSE)),0)*HLOOKUP(C8134,'Energy Share'!$I$2:$AL$3,2,FALSE)*VLOOKUP(LEFT(D8134,6),'Energy Share'!$I$6:$J$14,2,FALSE)</f>
        <v>0</v>
      </c>
    </row>
    <row r="8135" spans="1:6" hidden="1" x14ac:dyDescent="0.3">
      <c r="A8135">
        <f>IF(IFERROR(_xlfn.NUMBERVALUE(RIGHT(D8135,2))=C8135-2000,TRUE),1,0)*_xlfn.IFNA(VLOOKUP(LEFT(RIGHT(D8135,LEN(D8135)-6),LEN(RIGHT(D8135,LEN(D8135)-6))-3),'Filter Fuel'!$A$3:$I$29,HLOOKUP(LEFT(D8135,6),'Filter Fuel'!$B$1:$I$2,2,FALSE),FALSE),1)*IF(F8135=0,0,1)</f>
        <v>0</v>
      </c>
      <c r="B8135" t="s">
        <v>2</v>
      </c>
      <c r="C8135">
        <f t="shared" si="242"/>
        <v>2046</v>
      </c>
      <c r="D8135" t="str">
        <f t="shared" si="243"/>
        <v>RESBDGELCIMP22</v>
      </c>
      <c r="E8135" t="str">
        <f>VLOOKUP(D8135,'NZ40-POPT_tech_groups'!A:B,2,FALSE)</f>
        <v>NZ40-ENE-1-RESBDG</v>
      </c>
      <c r="F8135" s="3">
        <f>_xlfn.IFNA(_xlfn.IFNA(VLOOKUP(D8135,'Energy Share'!B:D,3,FALSE),VLOOKUP(LEFT(D8135,LEN(D8135)-2),'Energy Share'!B:D,3,FALSE)),0)*HLOOKUP(C8135,'Energy Share'!$I$2:$AL$3,2,FALSE)*VLOOKUP(LEFT(D8135,6),'Energy Share'!$I$6:$J$14,2,FALSE)</f>
        <v>0</v>
      </c>
    </row>
    <row r="8136" spans="1:6" hidden="1" x14ac:dyDescent="0.3">
      <c r="A8136">
        <f>IF(IFERROR(_xlfn.NUMBERVALUE(RIGHT(D8136,2))=C8136-2000,TRUE),1,0)*_xlfn.IFNA(VLOOKUP(LEFT(RIGHT(D8136,LEN(D8136)-6),LEN(RIGHT(D8136,LEN(D8136)-6))-3),'Filter Fuel'!$A$3:$I$29,HLOOKUP(LEFT(D8136,6),'Filter Fuel'!$B$1:$I$2,2,FALSE),FALSE),1)*IF(F8136=0,0,1)</f>
        <v>0</v>
      </c>
      <c r="B8136" t="s">
        <v>2</v>
      </c>
      <c r="C8136">
        <f t="shared" si="242"/>
        <v>2046</v>
      </c>
      <c r="D8136" t="str">
        <f t="shared" si="243"/>
        <v>RESBDGELCIMP23</v>
      </c>
      <c r="E8136" t="str">
        <f>VLOOKUP(D8136,'NZ40-POPT_tech_groups'!A:B,2,FALSE)</f>
        <v>NZ40-ENE-1-RESBDG</v>
      </c>
      <c r="F8136" s="3">
        <f>_xlfn.IFNA(_xlfn.IFNA(VLOOKUP(D8136,'Energy Share'!B:D,3,FALSE),VLOOKUP(LEFT(D8136,LEN(D8136)-2),'Energy Share'!B:D,3,FALSE)),0)*HLOOKUP(C8136,'Energy Share'!$I$2:$AL$3,2,FALSE)*VLOOKUP(LEFT(D8136,6),'Energy Share'!$I$6:$J$14,2,FALSE)</f>
        <v>0</v>
      </c>
    </row>
    <row r="8137" spans="1:6" hidden="1" x14ac:dyDescent="0.3">
      <c r="A8137">
        <f>IF(IFERROR(_xlfn.NUMBERVALUE(RIGHT(D8137,2))=C8137-2000,TRUE),1,0)*_xlfn.IFNA(VLOOKUP(LEFT(RIGHT(D8137,LEN(D8137)-6),LEN(RIGHT(D8137,LEN(D8137)-6))-3),'Filter Fuel'!$A$3:$I$29,HLOOKUP(LEFT(D8137,6),'Filter Fuel'!$B$1:$I$2,2,FALSE),FALSE),1)*IF(F8137=0,0,1)</f>
        <v>0</v>
      </c>
      <c r="B8137" t="s">
        <v>2</v>
      </c>
      <c r="C8137">
        <f t="shared" si="242"/>
        <v>2046</v>
      </c>
      <c r="D8137" t="str">
        <f t="shared" si="243"/>
        <v>RESBDGELCIMP24</v>
      </c>
      <c r="E8137" t="str">
        <f>VLOOKUP(D8137,'NZ40-POPT_tech_groups'!A:B,2,FALSE)</f>
        <v>NZ40-ENE-1-RESBDG</v>
      </c>
      <c r="F8137" s="3">
        <f>_xlfn.IFNA(_xlfn.IFNA(VLOOKUP(D8137,'Energy Share'!B:D,3,FALSE),VLOOKUP(LEFT(D8137,LEN(D8137)-2),'Energy Share'!B:D,3,FALSE)),0)*HLOOKUP(C8137,'Energy Share'!$I$2:$AL$3,2,FALSE)*VLOOKUP(LEFT(D8137,6),'Energy Share'!$I$6:$J$14,2,FALSE)</f>
        <v>0</v>
      </c>
    </row>
    <row r="8138" spans="1:6" hidden="1" x14ac:dyDescent="0.3">
      <c r="A8138">
        <f>IF(IFERROR(_xlfn.NUMBERVALUE(RIGHT(D8138,2))=C8138-2000,TRUE),1,0)*_xlfn.IFNA(VLOOKUP(LEFT(RIGHT(D8138,LEN(D8138)-6),LEN(RIGHT(D8138,LEN(D8138)-6))-3),'Filter Fuel'!$A$3:$I$29,HLOOKUP(LEFT(D8138,6),'Filter Fuel'!$B$1:$I$2,2,FALSE),FALSE),1)*IF(F8138=0,0,1)</f>
        <v>0</v>
      </c>
      <c r="B8138" t="s">
        <v>2</v>
      </c>
      <c r="C8138">
        <f t="shared" si="242"/>
        <v>2046</v>
      </c>
      <c r="D8138" t="str">
        <f t="shared" si="243"/>
        <v>RESBDGELCIMP25</v>
      </c>
      <c r="E8138" t="str">
        <f>VLOOKUP(D8138,'NZ40-POPT_tech_groups'!A:B,2,FALSE)</f>
        <v>NZ40-ENE-1-RESBDG</v>
      </c>
      <c r="F8138" s="3">
        <f>_xlfn.IFNA(_xlfn.IFNA(VLOOKUP(D8138,'Energy Share'!B:D,3,FALSE),VLOOKUP(LEFT(D8138,LEN(D8138)-2),'Energy Share'!B:D,3,FALSE)),0)*HLOOKUP(C8138,'Energy Share'!$I$2:$AL$3,2,FALSE)*VLOOKUP(LEFT(D8138,6),'Energy Share'!$I$6:$J$14,2,FALSE)</f>
        <v>0</v>
      </c>
    </row>
    <row r="8139" spans="1:6" hidden="1" x14ac:dyDescent="0.3">
      <c r="A8139">
        <f>IF(IFERROR(_xlfn.NUMBERVALUE(RIGHT(D8139,2))=C8139-2000,TRUE),1,0)*_xlfn.IFNA(VLOOKUP(LEFT(RIGHT(D8139,LEN(D8139)-6),LEN(RIGHT(D8139,LEN(D8139)-6))-3),'Filter Fuel'!$A$3:$I$29,HLOOKUP(LEFT(D8139,6),'Filter Fuel'!$B$1:$I$2,2,FALSE),FALSE),1)*IF(F8139=0,0,1)</f>
        <v>0</v>
      </c>
      <c r="B8139" t="s">
        <v>2</v>
      </c>
      <c r="C8139">
        <f t="shared" si="242"/>
        <v>2046</v>
      </c>
      <c r="D8139" t="str">
        <f t="shared" si="243"/>
        <v>RESBDGELCIMP26</v>
      </c>
      <c r="E8139" t="str">
        <f>VLOOKUP(D8139,'NZ40-POPT_tech_groups'!A:B,2,FALSE)</f>
        <v>NZ40-ENE-1-RESBDG</v>
      </c>
      <c r="F8139" s="3">
        <f>_xlfn.IFNA(_xlfn.IFNA(VLOOKUP(D8139,'Energy Share'!B:D,3,FALSE),VLOOKUP(LEFT(D8139,LEN(D8139)-2),'Energy Share'!B:D,3,FALSE)),0)*HLOOKUP(C8139,'Energy Share'!$I$2:$AL$3,2,FALSE)*VLOOKUP(LEFT(D8139,6),'Energy Share'!$I$6:$J$14,2,FALSE)</f>
        <v>0</v>
      </c>
    </row>
    <row r="8140" spans="1:6" hidden="1" x14ac:dyDescent="0.3">
      <c r="A8140">
        <f>IF(IFERROR(_xlfn.NUMBERVALUE(RIGHT(D8140,2))=C8140-2000,TRUE),1,0)*_xlfn.IFNA(VLOOKUP(LEFT(RIGHT(D8140,LEN(D8140)-6),LEN(RIGHT(D8140,LEN(D8140)-6))-3),'Filter Fuel'!$A$3:$I$29,HLOOKUP(LEFT(D8140,6),'Filter Fuel'!$B$1:$I$2,2,FALSE),FALSE),1)*IF(F8140=0,0,1)</f>
        <v>0</v>
      </c>
      <c r="B8140" t="s">
        <v>2</v>
      </c>
      <c r="C8140">
        <f t="shared" si="242"/>
        <v>2046</v>
      </c>
      <c r="D8140" t="str">
        <f t="shared" si="243"/>
        <v>RESBDGELCIMP27</v>
      </c>
      <c r="E8140" t="str">
        <f>VLOOKUP(D8140,'NZ40-POPT_tech_groups'!A:B,2,FALSE)</f>
        <v>NZ40-ENE-1-RESBDG</v>
      </c>
      <c r="F8140" s="3">
        <f>_xlfn.IFNA(_xlfn.IFNA(VLOOKUP(D8140,'Energy Share'!B:D,3,FALSE),VLOOKUP(LEFT(D8140,LEN(D8140)-2),'Energy Share'!B:D,3,FALSE)),0)*HLOOKUP(C8140,'Energy Share'!$I$2:$AL$3,2,FALSE)*VLOOKUP(LEFT(D8140,6),'Energy Share'!$I$6:$J$14,2,FALSE)</f>
        <v>0</v>
      </c>
    </row>
    <row r="8141" spans="1:6" hidden="1" x14ac:dyDescent="0.3">
      <c r="A8141">
        <f>IF(IFERROR(_xlfn.NUMBERVALUE(RIGHT(D8141,2))=C8141-2000,TRUE),1,0)*_xlfn.IFNA(VLOOKUP(LEFT(RIGHT(D8141,LEN(D8141)-6),LEN(RIGHT(D8141,LEN(D8141)-6))-3),'Filter Fuel'!$A$3:$I$29,HLOOKUP(LEFT(D8141,6),'Filter Fuel'!$B$1:$I$2,2,FALSE),FALSE),1)*IF(F8141=0,0,1)</f>
        <v>0</v>
      </c>
      <c r="B8141" t="s">
        <v>2</v>
      </c>
      <c r="C8141">
        <f t="shared" si="242"/>
        <v>2046</v>
      </c>
      <c r="D8141" t="str">
        <f t="shared" si="243"/>
        <v>RESBDGELCIMP28</v>
      </c>
      <c r="E8141" t="str">
        <f>VLOOKUP(D8141,'NZ40-POPT_tech_groups'!A:B,2,FALSE)</f>
        <v>NZ40-ENE-1-RESBDG</v>
      </c>
      <c r="F8141" s="3">
        <f>_xlfn.IFNA(_xlfn.IFNA(VLOOKUP(D8141,'Energy Share'!B:D,3,FALSE),VLOOKUP(LEFT(D8141,LEN(D8141)-2),'Energy Share'!B:D,3,FALSE)),0)*HLOOKUP(C8141,'Energy Share'!$I$2:$AL$3,2,FALSE)*VLOOKUP(LEFT(D8141,6),'Energy Share'!$I$6:$J$14,2,FALSE)</f>
        <v>0</v>
      </c>
    </row>
    <row r="8142" spans="1:6" hidden="1" x14ac:dyDescent="0.3">
      <c r="A8142">
        <f>IF(IFERROR(_xlfn.NUMBERVALUE(RIGHT(D8142,2))=C8142-2000,TRUE),1,0)*_xlfn.IFNA(VLOOKUP(LEFT(RIGHT(D8142,LEN(D8142)-6),LEN(RIGHT(D8142,LEN(D8142)-6))-3),'Filter Fuel'!$A$3:$I$29,HLOOKUP(LEFT(D8142,6),'Filter Fuel'!$B$1:$I$2,2,FALSE),FALSE),1)*IF(F8142=0,0,1)</f>
        <v>0</v>
      </c>
      <c r="B8142" t="s">
        <v>2</v>
      </c>
      <c r="C8142">
        <f t="shared" si="242"/>
        <v>2046</v>
      </c>
      <c r="D8142" t="str">
        <f t="shared" si="243"/>
        <v>RESBDGELCIMP29</v>
      </c>
      <c r="E8142" t="str">
        <f>VLOOKUP(D8142,'NZ40-POPT_tech_groups'!A:B,2,FALSE)</f>
        <v>NZ40-ENE-1-RESBDG</v>
      </c>
      <c r="F8142" s="3">
        <f>_xlfn.IFNA(_xlfn.IFNA(VLOOKUP(D8142,'Energy Share'!B:D,3,FALSE),VLOOKUP(LEFT(D8142,LEN(D8142)-2),'Energy Share'!B:D,3,FALSE)),0)*HLOOKUP(C8142,'Energy Share'!$I$2:$AL$3,2,FALSE)*VLOOKUP(LEFT(D8142,6),'Energy Share'!$I$6:$J$14,2,FALSE)</f>
        <v>0</v>
      </c>
    </row>
    <row r="8143" spans="1:6" hidden="1" x14ac:dyDescent="0.3">
      <c r="A8143">
        <f>IF(IFERROR(_xlfn.NUMBERVALUE(RIGHT(D8143,2))=C8143-2000,TRUE),1,0)*_xlfn.IFNA(VLOOKUP(LEFT(RIGHT(D8143,LEN(D8143)-6),LEN(RIGHT(D8143,LEN(D8143)-6))-3),'Filter Fuel'!$A$3:$I$29,HLOOKUP(LEFT(D8143,6),'Filter Fuel'!$B$1:$I$2,2,FALSE),FALSE),1)*IF(F8143=0,0,1)</f>
        <v>0</v>
      </c>
      <c r="B8143" t="s">
        <v>2</v>
      </c>
      <c r="C8143">
        <f t="shared" si="242"/>
        <v>2046</v>
      </c>
      <c r="D8143" t="str">
        <f t="shared" si="243"/>
        <v>RESBDGELCIMP30</v>
      </c>
      <c r="E8143" t="str">
        <f>VLOOKUP(D8143,'NZ40-POPT_tech_groups'!A:B,2,FALSE)</f>
        <v>NZ40-ENE-1-RESBDG</v>
      </c>
      <c r="F8143" s="3">
        <f>_xlfn.IFNA(_xlfn.IFNA(VLOOKUP(D8143,'Energy Share'!B:D,3,FALSE),VLOOKUP(LEFT(D8143,LEN(D8143)-2),'Energy Share'!B:D,3,FALSE)),0)*HLOOKUP(C8143,'Energy Share'!$I$2:$AL$3,2,FALSE)*VLOOKUP(LEFT(D8143,6),'Energy Share'!$I$6:$J$14,2,FALSE)</f>
        <v>0</v>
      </c>
    </row>
    <row r="8144" spans="1:6" hidden="1" x14ac:dyDescent="0.3">
      <c r="A8144">
        <f>IF(IFERROR(_xlfn.NUMBERVALUE(RIGHT(D8144,2))=C8144-2000,TRUE),1,0)*_xlfn.IFNA(VLOOKUP(LEFT(RIGHT(D8144,LEN(D8144)-6),LEN(RIGHT(D8144,LEN(D8144)-6))-3),'Filter Fuel'!$A$3:$I$29,HLOOKUP(LEFT(D8144,6),'Filter Fuel'!$B$1:$I$2,2,FALSE),FALSE),1)*IF(F8144=0,0,1)</f>
        <v>0</v>
      </c>
      <c r="B8144" t="s">
        <v>2</v>
      </c>
      <c r="C8144">
        <f t="shared" si="242"/>
        <v>2046</v>
      </c>
      <c r="D8144" t="str">
        <f t="shared" si="243"/>
        <v>RESBDGELCIMP31</v>
      </c>
      <c r="E8144" t="str">
        <f>VLOOKUP(D8144,'NZ40-POPT_tech_groups'!A:B,2,FALSE)</f>
        <v>NZ40-ENE-1-RESBDG</v>
      </c>
      <c r="F8144" s="3">
        <f>_xlfn.IFNA(_xlfn.IFNA(VLOOKUP(D8144,'Energy Share'!B:D,3,FALSE),VLOOKUP(LEFT(D8144,LEN(D8144)-2),'Energy Share'!B:D,3,FALSE)),0)*HLOOKUP(C8144,'Energy Share'!$I$2:$AL$3,2,FALSE)*VLOOKUP(LEFT(D8144,6),'Energy Share'!$I$6:$J$14,2,FALSE)</f>
        <v>0</v>
      </c>
    </row>
    <row r="8145" spans="1:6" hidden="1" x14ac:dyDescent="0.3">
      <c r="A8145">
        <f>IF(IFERROR(_xlfn.NUMBERVALUE(RIGHT(D8145,2))=C8145-2000,TRUE),1,0)*_xlfn.IFNA(VLOOKUP(LEFT(RIGHT(D8145,LEN(D8145)-6),LEN(RIGHT(D8145,LEN(D8145)-6))-3),'Filter Fuel'!$A$3:$I$29,HLOOKUP(LEFT(D8145,6),'Filter Fuel'!$B$1:$I$2,2,FALSE),FALSE),1)*IF(F8145=0,0,1)</f>
        <v>0</v>
      </c>
      <c r="B8145" t="s">
        <v>2</v>
      </c>
      <c r="C8145">
        <f t="shared" si="242"/>
        <v>2046</v>
      </c>
      <c r="D8145" t="str">
        <f t="shared" si="243"/>
        <v>RESBDGELCIMP32</v>
      </c>
      <c r="E8145" t="str">
        <f>VLOOKUP(D8145,'NZ40-POPT_tech_groups'!A:B,2,FALSE)</f>
        <v>NZ40-ENE-1-RESBDG</v>
      </c>
      <c r="F8145" s="3">
        <f>_xlfn.IFNA(_xlfn.IFNA(VLOOKUP(D8145,'Energy Share'!B:D,3,FALSE),VLOOKUP(LEFT(D8145,LEN(D8145)-2),'Energy Share'!B:D,3,FALSE)),0)*HLOOKUP(C8145,'Energy Share'!$I$2:$AL$3,2,FALSE)*VLOOKUP(LEFT(D8145,6),'Energy Share'!$I$6:$J$14,2,FALSE)</f>
        <v>0</v>
      </c>
    </row>
    <row r="8146" spans="1:6" hidden="1" x14ac:dyDescent="0.3">
      <c r="A8146">
        <f>IF(IFERROR(_xlfn.NUMBERVALUE(RIGHT(D8146,2))=C8146-2000,TRUE),1,0)*_xlfn.IFNA(VLOOKUP(LEFT(RIGHT(D8146,LEN(D8146)-6),LEN(RIGHT(D8146,LEN(D8146)-6))-3),'Filter Fuel'!$A$3:$I$29,HLOOKUP(LEFT(D8146,6),'Filter Fuel'!$B$1:$I$2,2,FALSE),FALSE),1)*IF(F8146=0,0,1)</f>
        <v>0</v>
      </c>
      <c r="B8146" t="s">
        <v>2</v>
      </c>
      <c r="C8146">
        <f t="shared" si="242"/>
        <v>2046</v>
      </c>
      <c r="D8146" t="str">
        <f t="shared" si="243"/>
        <v>RESBDGELCIMP33</v>
      </c>
      <c r="E8146" t="str">
        <f>VLOOKUP(D8146,'NZ40-POPT_tech_groups'!A:B,2,FALSE)</f>
        <v>NZ40-ENE-1-RESBDG</v>
      </c>
      <c r="F8146" s="3">
        <f>_xlfn.IFNA(_xlfn.IFNA(VLOOKUP(D8146,'Energy Share'!B:D,3,FALSE),VLOOKUP(LEFT(D8146,LEN(D8146)-2),'Energy Share'!B:D,3,FALSE)),0)*HLOOKUP(C8146,'Energy Share'!$I$2:$AL$3,2,FALSE)*VLOOKUP(LEFT(D8146,6),'Energy Share'!$I$6:$J$14,2,FALSE)</f>
        <v>0</v>
      </c>
    </row>
    <row r="8147" spans="1:6" hidden="1" x14ac:dyDescent="0.3">
      <c r="A8147">
        <f>IF(IFERROR(_xlfn.NUMBERVALUE(RIGHT(D8147,2))=C8147-2000,TRUE),1,0)*_xlfn.IFNA(VLOOKUP(LEFT(RIGHT(D8147,LEN(D8147)-6),LEN(RIGHT(D8147,LEN(D8147)-6))-3),'Filter Fuel'!$A$3:$I$29,HLOOKUP(LEFT(D8147,6),'Filter Fuel'!$B$1:$I$2,2,FALSE),FALSE),1)*IF(F8147=0,0,1)</f>
        <v>0</v>
      </c>
      <c r="B8147" t="s">
        <v>2</v>
      </c>
      <c r="C8147">
        <f t="shared" si="242"/>
        <v>2046</v>
      </c>
      <c r="D8147" t="str">
        <f t="shared" si="243"/>
        <v>RESBDGELCIMP34</v>
      </c>
      <c r="E8147" t="str">
        <f>VLOOKUP(D8147,'NZ40-POPT_tech_groups'!A:B,2,FALSE)</f>
        <v>NZ40-ENE-1-RESBDG</v>
      </c>
      <c r="F8147" s="3">
        <f>_xlfn.IFNA(_xlfn.IFNA(VLOOKUP(D8147,'Energy Share'!B:D,3,FALSE),VLOOKUP(LEFT(D8147,LEN(D8147)-2),'Energy Share'!B:D,3,FALSE)),0)*HLOOKUP(C8147,'Energy Share'!$I$2:$AL$3,2,FALSE)*VLOOKUP(LEFT(D8147,6),'Energy Share'!$I$6:$J$14,2,FALSE)</f>
        <v>0</v>
      </c>
    </row>
    <row r="8148" spans="1:6" hidden="1" x14ac:dyDescent="0.3">
      <c r="A8148">
        <f>IF(IFERROR(_xlfn.NUMBERVALUE(RIGHT(D8148,2))=C8148-2000,TRUE),1,0)*_xlfn.IFNA(VLOOKUP(LEFT(RIGHT(D8148,LEN(D8148)-6),LEN(RIGHT(D8148,LEN(D8148)-6))-3),'Filter Fuel'!$A$3:$I$29,HLOOKUP(LEFT(D8148,6),'Filter Fuel'!$B$1:$I$2,2,FALSE),FALSE),1)*IF(F8148=0,0,1)</f>
        <v>0</v>
      </c>
      <c r="B8148" t="s">
        <v>2</v>
      </c>
      <c r="C8148">
        <f t="shared" si="242"/>
        <v>2046</v>
      </c>
      <c r="D8148" t="str">
        <f t="shared" si="243"/>
        <v>RESBDGELCIMP35</v>
      </c>
      <c r="E8148" t="str">
        <f>VLOOKUP(D8148,'NZ40-POPT_tech_groups'!A:B,2,FALSE)</f>
        <v>NZ40-ENE-1-RESBDG</v>
      </c>
      <c r="F8148" s="3">
        <f>_xlfn.IFNA(_xlfn.IFNA(VLOOKUP(D8148,'Energy Share'!B:D,3,FALSE),VLOOKUP(LEFT(D8148,LEN(D8148)-2),'Energy Share'!B:D,3,FALSE)),0)*HLOOKUP(C8148,'Energy Share'!$I$2:$AL$3,2,FALSE)*VLOOKUP(LEFT(D8148,6),'Energy Share'!$I$6:$J$14,2,FALSE)</f>
        <v>0</v>
      </c>
    </row>
    <row r="8149" spans="1:6" hidden="1" x14ac:dyDescent="0.3">
      <c r="A8149">
        <f>IF(IFERROR(_xlfn.NUMBERVALUE(RIGHT(D8149,2))=C8149-2000,TRUE),1,0)*_xlfn.IFNA(VLOOKUP(LEFT(RIGHT(D8149,LEN(D8149)-6),LEN(RIGHT(D8149,LEN(D8149)-6))-3),'Filter Fuel'!$A$3:$I$29,HLOOKUP(LEFT(D8149,6),'Filter Fuel'!$B$1:$I$2,2,FALSE),FALSE),1)*IF(F8149=0,0,1)</f>
        <v>0</v>
      </c>
      <c r="B8149" t="s">
        <v>2</v>
      </c>
      <c r="C8149">
        <f t="shared" si="242"/>
        <v>2046</v>
      </c>
      <c r="D8149" t="str">
        <f t="shared" si="243"/>
        <v>RESBDGELCIMP36</v>
      </c>
      <c r="E8149" t="str">
        <f>VLOOKUP(D8149,'NZ40-POPT_tech_groups'!A:B,2,FALSE)</f>
        <v>NZ40-ENE-1-RESBDG</v>
      </c>
      <c r="F8149" s="3">
        <f>_xlfn.IFNA(_xlfn.IFNA(VLOOKUP(D8149,'Energy Share'!B:D,3,FALSE),VLOOKUP(LEFT(D8149,LEN(D8149)-2),'Energy Share'!B:D,3,FALSE)),0)*HLOOKUP(C8149,'Energy Share'!$I$2:$AL$3,2,FALSE)*VLOOKUP(LEFT(D8149,6),'Energy Share'!$I$6:$J$14,2,FALSE)</f>
        <v>0</v>
      </c>
    </row>
    <row r="8150" spans="1:6" hidden="1" x14ac:dyDescent="0.3">
      <c r="A8150">
        <f>IF(IFERROR(_xlfn.NUMBERVALUE(RIGHT(D8150,2))=C8150-2000,TRUE),1,0)*_xlfn.IFNA(VLOOKUP(LEFT(RIGHT(D8150,LEN(D8150)-6),LEN(RIGHT(D8150,LEN(D8150)-6))-3),'Filter Fuel'!$A$3:$I$29,HLOOKUP(LEFT(D8150,6),'Filter Fuel'!$B$1:$I$2,2,FALSE),FALSE),1)*IF(F8150=0,0,1)</f>
        <v>0</v>
      </c>
      <c r="B8150" t="s">
        <v>2</v>
      </c>
      <c r="C8150">
        <f t="shared" si="242"/>
        <v>2046</v>
      </c>
      <c r="D8150" t="str">
        <f t="shared" si="243"/>
        <v>RESBDGELCIMP37</v>
      </c>
      <c r="E8150" t="str">
        <f>VLOOKUP(D8150,'NZ40-POPT_tech_groups'!A:B,2,FALSE)</f>
        <v>NZ40-ENE-1-RESBDG</v>
      </c>
      <c r="F8150" s="3">
        <f>_xlfn.IFNA(_xlfn.IFNA(VLOOKUP(D8150,'Energy Share'!B:D,3,FALSE),VLOOKUP(LEFT(D8150,LEN(D8150)-2),'Energy Share'!B:D,3,FALSE)),0)*HLOOKUP(C8150,'Energy Share'!$I$2:$AL$3,2,FALSE)*VLOOKUP(LEFT(D8150,6),'Energy Share'!$I$6:$J$14,2,FALSE)</f>
        <v>0</v>
      </c>
    </row>
    <row r="8151" spans="1:6" hidden="1" x14ac:dyDescent="0.3">
      <c r="A8151">
        <f>IF(IFERROR(_xlfn.NUMBERVALUE(RIGHT(D8151,2))=C8151-2000,TRUE),1,0)*_xlfn.IFNA(VLOOKUP(LEFT(RIGHT(D8151,LEN(D8151)-6),LEN(RIGHT(D8151,LEN(D8151)-6))-3),'Filter Fuel'!$A$3:$I$29,HLOOKUP(LEFT(D8151,6),'Filter Fuel'!$B$1:$I$2,2,FALSE),FALSE),1)*IF(F8151=0,0,1)</f>
        <v>0</v>
      </c>
      <c r="B8151" t="s">
        <v>2</v>
      </c>
      <c r="C8151">
        <f t="shared" si="242"/>
        <v>2046</v>
      </c>
      <c r="D8151" t="str">
        <f t="shared" si="243"/>
        <v>RESBDGELCIMP38</v>
      </c>
      <c r="E8151" t="str">
        <f>VLOOKUP(D8151,'NZ40-POPT_tech_groups'!A:B,2,FALSE)</f>
        <v>NZ40-ENE-1-RESBDG</v>
      </c>
      <c r="F8151" s="3">
        <f>_xlfn.IFNA(_xlfn.IFNA(VLOOKUP(D8151,'Energy Share'!B:D,3,FALSE),VLOOKUP(LEFT(D8151,LEN(D8151)-2),'Energy Share'!B:D,3,FALSE)),0)*HLOOKUP(C8151,'Energy Share'!$I$2:$AL$3,2,FALSE)*VLOOKUP(LEFT(D8151,6),'Energy Share'!$I$6:$J$14,2,FALSE)</f>
        <v>0</v>
      </c>
    </row>
    <row r="8152" spans="1:6" hidden="1" x14ac:dyDescent="0.3">
      <c r="A8152">
        <f>IF(IFERROR(_xlfn.NUMBERVALUE(RIGHT(D8152,2))=C8152-2000,TRUE),1,0)*_xlfn.IFNA(VLOOKUP(LEFT(RIGHT(D8152,LEN(D8152)-6),LEN(RIGHT(D8152,LEN(D8152)-6))-3),'Filter Fuel'!$A$3:$I$29,HLOOKUP(LEFT(D8152,6),'Filter Fuel'!$B$1:$I$2,2,FALSE),FALSE),1)*IF(F8152=0,0,1)</f>
        <v>0</v>
      </c>
      <c r="B8152" t="s">
        <v>2</v>
      </c>
      <c r="C8152">
        <f t="shared" si="242"/>
        <v>2046</v>
      </c>
      <c r="D8152" t="str">
        <f t="shared" si="243"/>
        <v>RESBDGELCIMP39</v>
      </c>
      <c r="E8152" t="str">
        <f>VLOOKUP(D8152,'NZ40-POPT_tech_groups'!A:B,2,FALSE)</f>
        <v>NZ40-ENE-1-RESBDG</v>
      </c>
      <c r="F8152" s="3">
        <f>_xlfn.IFNA(_xlfn.IFNA(VLOOKUP(D8152,'Energy Share'!B:D,3,FALSE),VLOOKUP(LEFT(D8152,LEN(D8152)-2),'Energy Share'!B:D,3,FALSE)),0)*HLOOKUP(C8152,'Energy Share'!$I$2:$AL$3,2,FALSE)*VLOOKUP(LEFT(D8152,6),'Energy Share'!$I$6:$J$14,2,FALSE)</f>
        <v>0</v>
      </c>
    </row>
    <row r="8153" spans="1:6" hidden="1" x14ac:dyDescent="0.3">
      <c r="A8153">
        <f>IF(IFERROR(_xlfn.NUMBERVALUE(RIGHT(D8153,2))=C8153-2000,TRUE),1,0)*_xlfn.IFNA(VLOOKUP(LEFT(RIGHT(D8153,LEN(D8153)-6),LEN(RIGHT(D8153,LEN(D8153)-6))-3),'Filter Fuel'!$A$3:$I$29,HLOOKUP(LEFT(D8153,6),'Filter Fuel'!$B$1:$I$2,2,FALSE),FALSE),1)*IF(F8153=0,0,1)</f>
        <v>0</v>
      </c>
      <c r="B8153" t="s">
        <v>2</v>
      </c>
      <c r="C8153">
        <f t="shared" ref="C8153:C8216" si="244">C7810+1</f>
        <v>2046</v>
      </c>
      <c r="D8153" t="str">
        <f t="shared" ref="D8153:D8216" si="245">D7810</f>
        <v>RESBDGELCIMP40</v>
      </c>
      <c r="E8153" t="str">
        <f>VLOOKUP(D8153,'NZ40-POPT_tech_groups'!A:B,2,FALSE)</f>
        <v>NZ40-ENE-1-RESBDG</v>
      </c>
      <c r="F8153" s="3">
        <f>_xlfn.IFNA(_xlfn.IFNA(VLOOKUP(D8153,'Energy Share'!B:D,3,FALSE),VLOOKUP(LEFT(D8153,LEN(D8153)-2),'Energy Share'!B:D,3,FALSE)),0)*HLOOKUP(C8153,'Energy Share'!$I$2:$AL$3,2,FALSE)*VLOOKUP(LEFT(D8153,6),'Energy Share'!$I$6:$J$14,2,FALSE)</f>
        <v>0</v>
      </c>
    </row>
    <row r="8154" spans="1:6" hidden="1" x14ac:dyDescent="0.3">
      <c r="A8154">
        <f>IF(IFERROR(_xlfn.NUMBERVALUE(RIGHT(D8154,2))=C8154-2000,TRUE),1,0)*_xlfn.IFNA(VLOOKUP(LEFT(RIGHT(D8154,LEN(D8154)-6),LEN(RIGHT(D8154,LEN(D8154)-6))-3),'Filter Fuel'!$A$3:$I$29,HLOOKUP(LEFT(D8154,6),'Filter Fuel'!$B$1:$I$2,2,FALSE),FALSE),1)*IF(F8154=0,0,1)</f>
        <v>0</v>
      </c>
      <c r="B8154" t="s">
        <v>2</v>
      </c>
      <c r="C8154">
        <f t="shared" si="244"/>
        <v>2046</v>
      </c>
      <c r="D8154" t="str">
        <f t="shared" si="245"/>
        <v>RESBDGELCIMP41</v>
      </c>
      <c r="E8154" t="str">
        <f>VLOOKUP(D8154,'NZ40-POPT_tech_groups'!A:B,2,FALSE)</f>
        <v>NZ40-ENE-1-RESBDG</v>
      </c>
      <c r="F8154" s="3">
        <f>_xlfn.IFNA(_xlfn.IFNA(VLOOKUP(D8154,'Energy Share'!B:D,3,FALSE),VLOOKUP(LEFT(D8154,LEN(D8154)-2),'Energy Share'!B:D,3,FALSE)),0)*HLOOKUP(C8154,'Energy Share'!$I$2:$AL$3,2,FALSE)*VLOOKUP(LEFT(D8154,6),'Energy Share'!$I$6:$J$14,2,FALSE)</f>
        <v>0</v>
      </c>
    </row>
    <row r="8155" spans="1:6" hidden="1" x14ac:dyDescent="0.3">
      <c r="A8155">
        <f>IF(IFERROR(_xlfn.NUMBERVALUE(RIGHT(D8155,2))=C8155-2000,TRUE),1,0)*_xlfn.IFNA(VLOOKUP(LEFT(RIGHT(D8155,LEN(D8155)-6),LEN(RIGHT(D8155,LEN(D8155)-6))-3),'Filter Fuel'!$A$3:$I$29,HLOOKUP(LEFT(D8155,6),'Filter Fuel'!$B$1:$I$2,2,FALSE),FALSE),1)*IF(F8155=0,0,1)</f>
        <v>0</v>
      </c>
      <c r="B8155" t="s">
        <v>2</v>
      </c>
      <c r="C8155">
        <f t="shared" si="244"/>
        <v>2046</v>
      </c>
      <c r="D8155" t="str">
        <f t="shared" si="245"/>
        <v>RESBDGELCIMP42</v>
      </c>
      <c r="E8155" t="str">
        <f>VLOOKUP(D8155,'NZ40-POPT_tech_groups'!A:B,2,FALSE)</f>
        <v>NZ40-ENE-1-RESBDG</v>
      </c>
      <c r="F8155" s="3">
        <f>_xlfn.IFNA(_xlfn.IFNA(VLOOKUP(D8155,'Energy Share'!B:D,3,FALSE),VLOOKUP(LEFT(D8155,LEN(D8155)-2),'Energy Share'!B:D,3,FALSE)),0)*HLOOKUP(C8155,'Energy Share'!$I$2:$AL$3,2,FALSE)*VLOOKUP(LEFT(D8155,6),'Energy Share'!$I$6:$J$14,2,FALSE)</f>
        <v>0</v>
      </c>
    </row>
    <row r="8156" spans="1:6" hidden="1" x14ac:dyDescent="0.3">
      <c r="A8156">
        <f>IF(IFERROR(_xlfn.NUMBERVALUE(RIGHT(D8156,2))=C8156-2000,TRUE),1,0)*_xlfn.IFNA(VLOOKUP(LEFT(RIGHT(D8156,LEN(D8156)-6),LEN(RIGHT(D8156,LEN(D8156)-6))-3),'Filter Fuel'!$A$3:$I$29,HLOOKUP(LEFT(D8156,6),'Filter Fuel'!$B$1:$I$2,2,FALSE),FALSE),1)*IF(F8156=0,0,1)</f>
        <v>0</v>
      </c>
      <c r="B8156" t="s">
        <v>2</v>
      </c>
      <c r="C8156">
        <f t="shared" si="244"/>
        <v>2046</v>
      </c>
      <c r="D8156" t="str">
        <f t="shared" si="245"/>
        <v>RESBDGELCIMP43</v>
      </c>
      <c r="E8156" t="str">
        <f>VLOOKUP(D8156,'NZ40-POPT_tech_groups'!A:B,2,FALSE)</f>
        <v>NZ40-ENE-1-RESBDG</v>
      </c>
      <c r="F8156" s="3">
        <f>_xlfn.IFNA(_xlfn.IFNA(VLOOKUP(D8156,'Energy Share'!B:D,3,FALSE),VLOOKUP(LEFT(D8156,LEN(D8156)-2),'Energy Share'!B:D,3,FALSE)),0)*HLOOKUP(C8156,'Energy Share'!$I$2:$AL$3,2,FALSE)*VLOOKUP(LEFT(D8156,6),'Energy Share'!$I$6:$J$14,2,FALSE)</f>
        <v>0</v>
      </c>
    </row>
    <row r="8157" spans="1:6" hidden="1" x14ac:dyDescent="0.3">
      <c r="A8157">
        <f>IF(IFERROR(_xlfn.NUMBERVALUE(RIGHT(D8157,2))=C8157-2000,TRUE),1,0)*_xlfn.IFNA(VLOOKUP(LEFT(RIGHT(D8157,LEN(D8157)-6),LEN(RIGHT(D8157,LEN(D8157)-6))-3),'Filter Fuel'!$A$3:$I$29,HLOOKUP(LEFT(D8157,6),'Filter Fuel'!$B$1:$I$2,2,FALSE),FALSE),1)*IF(F8157=0,0,1)</f>
        <v>0</v>
      </c>
      <c r="B8157" t="s">
        <v>2</v>
      </c>
      <c r="C8157">
        <f t="shared" si="244"/>
        <v>2046</v>
      </c>
      <c r="D8157" t="str">
        <f t="shared" si="245"/>
        <v>RESBDGELCIMP44</v>
      </c>
      <c r="E8157" t="str">
        <f>VLOOKUP(D8157,'NZ40-POPT_tech_groups'!A:B,2,FALSE)</f>
        <v>NZ40-ENE-1-RESBDG</v>
      </c>
      <c r="F8157" s="3">
        <f>_xlfn.IFNA(_xlfn.IFNA(VLOOKUP(D8157,'Energy Share'!B:D,3,FALSE),VLOOKUP(LEFT(D8157,LEN(D8157)-2),'Energy Share'!B:D,3,FALSE)),0)*HLOOKUP(C8157,'Energy Share'!$I$2:$AL$3,2,FALSE)*VLOOKUP(LEFT(D8157,6),'Energy Share'!$I$6:$J$14,2,FALSE)</f>
        <v>0</v>
      </c>
    </row>
    <row r="8158" spans="1:6" hidden="1" x14ac:dyDescent="0.3">
      <c r="A8158">
        <f>IF(IFERROR(_xlfn.NUMBERVALUE(RIGHT(D8158,2))=C8158-2000,TRUE),1,0)*_xlfn.IFNA(VLOOKUP(LEFT(RIGHT(D8158,LEN(D8158)-6),LEN(RIGHT(D8158,LEN(D8158)-6))-3),'Filter Fuel'!$A$3:$I$29,HLOOKUP(LEFT(D8158,6),'Filter Fuel'!$B$1:$I$2,2,FALSE),FALSE),1)*IF(F8158=0,0,1)</f>
        <v>0</v>
      </c>
      <c r="B8158" t="s">
        <v>2</v>
      </c>
      <c r="C8158">
        <f t="shared" si="244"/>
        <v>2046</v>
      </c>
      <c r="D8158" t="str">
        <f t="shared" si="245"/>
        <v>RESBDGELCIMP45</v>
      </c>
      <c r="E8158" t="str">
        <f>VLOOKUP(D8158,'NZ40-POPT_tech_groups'!A:B,2,FALSE)</f>
        <v>NZ40-ENE-1-RESBDG</v>
      </c>
      <c r="F8158" s="3">
        <f>_xlfn.IFNA(_xlfn.IFNA(VLOOKUP(D8158,'Energy Share'!B:D,3,FALSE),VLOOKUP(LEFT(D8158,LEN(D8158)-2),'Energy Share'!B:D,3,FALSE)),0)*HLOOKUP(C8158,'Energy Share'!$I$2:$AL$3,2,FALSE)*VLOOKUP(LEFT(D8158,6),'Energy Share'!$I$6:$J$14,2,FALSE)</f>
        <v>0</v>
      </c>
    </row>
    <row r="8159" spans="1:6" hidden="1" x14ac:dyDescent="0.3">
      <c r="A8159">
        <f>IF(IFERROR(_xlfn.NUMBERVALUE(RIGHT(D8159,2))=C8159-2000,TRUE),1,0)*_xlfn.IFNA(VLOOKUP(LEFT(RIGHT(D8159,LEN(D8159)-6),LEN(RIGHT(D8159,LEN(D8159)-6))-3),'Filter Fuel'!$A$3:$I$29,HLOOKUP(LEFT(D8159,6),'Filter Fuel'!$B$1:$I$2,2,FALSE),FALSE),1)*IF(F8159=0,0,1)</f>
        <v>0</v>
      </c>
      <c r="B8159" t="s">
        <v>2</v>
      </c>
      <c r="C8159">
        <f t="shared" si="244"/>
        <v>2046</v>
      </c>
      <c r="D8159" t="str">
        <f t="shared" si="245"/>
        <v>RESBDGELCIMP46</v>
      </c>
      <c r="E8159" t="str">
        <f>VLOOKUP(D8159,'NZ40-POPT_tech_groups'!A:B,2,FALSE)</f>
        <v>NZ40-ENE-1-RESBDG</v>
      </c>
      <c r="F8159" s="3">
        <f>_xlfn.IFNA(_xlfn.IFNA(VLOOKUP(D8159,'Energy Share'!B:D,3,FALSE),VLOOKUP(LEFT(D8159,LEN(D8159)-2),'Energy Share'!B:D,3,FALSE)),0)*HLOOKUP(C8159,'Energy Share'!$I$2:$AL$3,2,FALSE)*VLOOKUP(LEFT(D8159,6),'Energy Share'!$I$6:$J$14,2,FALSE)</f>
        <v>0</v>
      </c>
    </row>
    <row r="8160" spans="1:6" hidden="1" x14ac:dyDescent="0.3">
      <c r="A8160">
        <f>IF(IFERROR(_xlfn.NUMBERVALUE(RIGHT(D8160,2))=C8160-2000,TRUE),1,0)*_xlfn.IFNA(VLOOKUP(LEFT(RIGHT(D8160,LEN(D8160)-6),LEN(RIGHT(D8160,LEN(D8160)-6))-3),'Filter Fuel'!$A$3:$I$29,HLOOKUP(LEFT(D8160,6),'Filter Fuel'!$B$1:$I$2,2,FALSE),FALSE),1)*IF(F8160=0,0,1)</f>
        <v>0</v>
      </c>
      <c r="B8160" t="s">
        <v>2</v>
      </c>
      <c r="C8160">
        <f t="shared" si="244"/>
        <v>2046</v>
      </c>
      <c r="D8160" t="str">
        <f t="shared" si="245"/>
        <v>RESBDGELCIMP47</v>
      </c>
      <c r="E8160" t="str">
        <f>VLOOKUP(D8160,'NZ40-POPT_tech_groups'!A:B,2,FALSE)</f>
        <v>NZ40-ENE-1-RESBDG</v>
      </c>
      <c r="F8160" s="3">
        <f>_xlfn.IFNA(_xlfn.IFNA(VLOOKUP(D8160,'Energy Share'!B:D,3,FALSE),VLOOKUP(LEFT(D8160,LEN(D8160)-2),'Energy Share'!B:D,3,FALSE)),0)*HLOOKUP(C8160,'Energy Share'!$I$2:$AL$3,2,FALSE)*VLOOKUP(LEFT(D8160,6),'Energy Share'!$I$6:$J$14,2,FALSE)</f>
        <v>0</v>
      </c>
    </row>
    <row r="8161" spans="1:6" hidden="1" x14ac:dyDescent="0.3">
      <c r="A8161">
        <f>IF(IFERROR(_xlfn.NUMBERVALUE(RIGHT(D8161,2))=C8161-2000,TRUE),1,0)*_xlfn.IFNA(VLOOKUP(LEFT(RIGHT(D8161,LEN(D8161)-6),LEN(RIGHT(D8161,LEN(D8161)-6))-3),'Filter Fuel'!$A$3:$I$29,HLOOKUP(LEFT(D8161,6),'Filter Fuel'!$B$1:$I$2,2,FALSE),FALSE),1)*IF(F8161=0,0,1)</f>
        <v>0</v>
      </c>
      <c r="B8161" t="s">
        <v>2</v>
      </c>
      <c r="C8161">
        <f t="shared" si="244"/>
        <v>2046</v>
      </c>
      <c r="D8161" t="str">
        <f t="shared" si="245"/>
        <v>RESBDGELCIMP48</v>
      </c>
      <c r="E8161" t="str">
        <f>VLOOKUP(D8161,'NZ40-POPT_tech_groups'!A:B,2,FALSE)</f>
        <v>NZ40-ENE-1-RESBDG</v>
      </c>
      <c r="F8161" s="3">
        <f>_xlfn.IFNA(_xlfn.IFNA(VLOOKUP(D8161,'Energy Share'!B:D,3,FALSE),VLOOKUP(LEFT(D8161,LEN(D8161)-2),'Energy Share'!B:D,3,FALSE)),0)*HLOOKUP(C8161,'Energy Share'!$I$2:$AL$3,2,FALSE)*VLOOKUP(LEFT(D8161,6),'Energy Share'!$I$6:$J$14,2,FALSE)</f>
        <v>0</v>
      </c>
    </row>
    <row r="8162" spans="1:6" hidden="1" x14ac:dyDescent="0.3">
      <c r="A8162">
        <f>IF(IFERROR(_xlfn.NUMBERVALUE(RIGHT(D8162,2))=C8162-2000,TRUE),1,0)*_xlfn.IFNA(VLOOKUP(LEFT(RIGHT(D8162,LEN(D8162)-6),LEN(RIGHT(D8162,LEN(D8162)-6))-3),'Filter Fuel'!$A$3:$I$29,HLOOKUP(LEFT(D8162,6),'Filter Fuel'!$B$1:$I$2,2,FALSE),FALSE),1)*IF(F8162=0,0,1)</f>
        <v>0</v>
      </c>
      <c r="B8162" t="s">
        <v>2</v>
      </c>
      <c r="C8162">
        <f t="shared" si="244"/>
        <v>2046</v>
      </c>
      <c r="D8162" t="str">
        <f t="shared" si="245"/>
        <v>RESBDGELCIMP49</v>
      </c>
      <c r="E8162" t="str">
        <f>VLOOKUP(D8162,'NZ40-POPT_tech_groups'!A:B,2,FALSE)</f>
        <v>NZ40-ENE-1-RESBDG</v>
      </c>
      <c r="F8162" s="3">
        <f>_xlfn.IFNA(_xlfn.IFNA(VLOOKUP(D8162,'Energy Share'!B:D,3,FALSE),VLOOKUP(LEFT(D8162,LEN(D8162)-2),'Energy Share'!B:D,3,FALSE)),0)*HLOOKUP(C8162,'Energy Share'!$I$2:$AL$3,2,FALSE)*VLOOKUP(LEFT(D8162,6),'Energy Share'!$I$6:$J$14,2,FALSE)</f>
        <v>0</v>
      </c>
    </row>
    <row r="8163" spans="1:6" hidden="1" x14ac:dyDescent="0.3">
      <c r="A8163">
        <f>IF(IFERROR(_xlfn.NUMBERVALUE(RIGHT(D8163,2))=C8163-2000,TRUE),1,0)*_xlfn.IFNA(VLOOKUP(LEFT(RIGHT(D8163,LEN(D8163)-6),LEN(RIGHT(D8163,LEN(D8163)-6))-3),'Filter Fuel'!$A$3:$I$29,HLOOKUP(LEFT(D8163,6),'Filter Fuel'!$B$1:$I$2,2,FALSE),FALSE),1)*IF(F8163=0,0,1)</f>
        <v>0</v>
      </c>
      <c r="B8163" t="s">
        <v>2</v>
      </c>
      <c r="C8163">
        <f t="shared" si="244"/>
        <v>2046</v>
      </c>
      <c r="D8163" t="str">
        <f t="shared" si="245"/>
        <v>RESBDGELCIMP50</v>
      </c>
      <c r="E8163" t="str">
        <f>VLOOKUP(D8163,'NZ40-POPT_tech_groups'!A:B,2,FALSE)</f>
        <v>NZ40-ENE-1-RESBDG</v>
      </c>
      <c r="F8163" s="3">
        <f>_xlfn.IFNA(_xlfn.IFNA(VLOOKUP(D8163,'Energy Share'!B:D,3,FALSE),VLOOKUP(LEFT(D8163,LEN(D8163)-2),'Energy Share'!B:D,3,FALSE)),0)*HLOOKUP(C8163,'Energy Share'!$I$2:$AL$3,2,FALSE)*VLOOKUP(LEFT(D8163,6),'Energy Share'!$I$6:$J$14,2,FALSE)</f>
        <v>0</v>
      </c>
    </row>
    <row r="8164" spans="1:6" hidden="1" x14ac:dyDescent="0.3">
      <c r="A8164">
        <f>IF(IFERROR(_xlfn.NUMBERVALUE(RIGHT(D8164,2))=C8164-2000,TRUE),1,0)*_xlfn.IFNA(VLOOKUP(LEFT(RIGHT(D8164,LEN(D8164)-6),LEN(RIGHT(D8164,LEN(D8164)-6))-3),'Filter Fuel'!$A$3:$I$29,HLOOKUP(LEFT(D8164,6),'Filter Fuel'!$B$1:$I$2,2,FALSE),FALSE),1)*IF(F8164=0,0,1)</f>
        <v>0</v>
      </c>
      <c r="B8164" t="s">
        <v>2</v>
      </c>
      <c r="C8164">
        <f t="shared" si="244"/>
        <v>2046</v>
      </c>
      <c r="D8164" t="str">
        <f t="shared" si="245"/>
        <v>FRETRAETHIMP</v>
      </c>
      <c r="E8164" t="str">
        <f>VLOOKUP(D8164,'NZ40-POPT_tech_groups'!A:B,2,FALSE)</f>
        <v>NZ40-ENE-1-FRETRA</v>
      </c>
      <c r="F8164" s="3">
        <f>_xlfn.IFNA(_xlfn.IFNA(VLOOKUP(D8164,'Energy Share'!B:D,3,FALSE),VLOOKUP(LEFT(D8164,LEN(D8164)-2),'Energy Share'!B:D,3,FALSE)),0)*HLOOKUP(C8164,'Energy Share'!$I$2:$AL$3,2,FALSE)*VLOOKUP(LEFT(D8164,6),'Energy Share'!$I$6:$J$14,2,FALSE)</f>
        <v>0</v>
      </c>
    </row>
    <row r="8165" spans="1:6" hidden="1" x14ac:dyDescent="0.3">
      <c r="A8165">
        <f>IF(IFERROR(_xlfn.NUMBERVALUE(RIGHT(D8165,2))=C8165-2000,TRUE),1,0)*_xlfn.IFNA(VLOOKUP(LEFT(RIGHT(D8165,LEN(D8165)-6),LEN(RIGHT(D8165,LEN(D8165)-6))-3),'Filter Fuel'!$A$3:$I$29,HLOOKUP(LEFT(D8165,6),'Filter Fuel'!$B$1:$I$2,2,FALSE),FALSE),1)*IF(F8165=0,0,1)</f>
        <v>0</v>
      </c>
      <c r="B8165" t="s">
        <v>2</v>
      </c>
      <c r="C8165">
        <f t="shared" si="244"/>
        <v>2046</v>
      </c>
      <c r="D8165" t="str">
        <f t="shared" si="245"/>
        <v>PASTRAETHIMP</v>
      </c>
      <c r="E8165" t="str">
        <f>VLOOKUP(D8165,'NZ40-POPT_tech_groups'!A:B,2,FALSE)</f>
        <v>NZ40-ENE-1-PASTRA</v>
      </c>
      <c r="F8165" s="3">
        <f>_xlfn.IFNA(_xlfn.IFNA(VLOOKUP(D8165,'Energy Share'!B:D,3,FALSE),VLOOKUP(LEFT(D8165,LEN(D8165)-2),'Energy Share'!B:D,3,FALSE)),0)*HLOOKUP(C8165,'Energy Share'!$I$2:$AL$3,2,FALSE)*VLOOKUP(LEFT(D8165,6),'Energy Share'!$I$6:$J$14,2,FALSE)</f>
        <v>0</v>
      </c>
    </row>
    <row r="8166" spans="1:6" hidden="1" x14ac:dyDescent="0.3">
      <c r="A8166">
        <f>IF(IFERROR(_xlfn.NUMBERVALUE(RIGHT(D8166,2))=C8166-2000,TRUE),1,0)*_xlfn.IFNA(VLOOKUP(LEFT(RIGHT(D8166,LEN(D8166)-6),LEN(RIGHT(D8166,LEN(D8166)-6))-3),'Filter Fuel'!$A$3:$I$29,HLOOKUP(LEFT(D8166,6),'Filter Fuel'!$B$1:$I$2,2,FALSE),FALSE),1)*IF(F8166=0,0,1)</f>
        <v>0</v>
      </c>
      <c r="B8166" t="s">
        <v>2</v>
      </c>
      <c r="C8166">
        <f t="shared" si="244"/>
        <v>2046</v>
      </c>
      <c r="D8166" t="str">
        <f t="shared" si="245"/>
        <v>PUBTRAETHIMP</v>
      </c>
      <c r="E8166" t="str">
        <f>VLOOKUP(D8166,'NZ40-POPT_tech_groups'!A:B,2,FALSE)</f>
        <v>NZ40-ENE-1-PUBTRA</v>
      </c>
      <c r="F8166" s="3">
        <f>_xlfn.IFNA(_xlfn.IFNA(VLOOKUP(D8166,'Energy Share'!B:D,3,FALSE),VLOOKUP(LEFT(D8166,LEN(D8166)-2),'Energy Share'!B:D,3,FALSE)),0)*HLOOKUP(C8166,'Energy Share'!$I$2:$AL$3,2,FALSE)*VLOOKUP(LEFT(D8166,6),'Energy Share'!$I$6:$J$14,2,FALSE)</f>
        <v>0</v>
      </c>
    </row>
    <row r="8167" spans="1:6" hidden="1" x14ac:dyDescent="0.3">
      <c r="A8167">
        <f>IF(IFERROR(_xlfn.NUMBERVALUE(RIGHT(D8167,2))=C8167-2000,TRUE),1,0)*_xlfn.IFNA(VLOOKUP(LEFT(RIGHT(D8167,LEN(D8167)-6),LEN(RIGHT(D8167,LEN(D8167)-6))-3),'Filter Fuel'!$A$3:$I$29,HLOOKUP(LEFT(D8167,6),'Filter Fuel'!$B$1:$I$2,2,FALSE),FALSE),1)*IF(F8167=0,0,1)</f>
        <v>0</v>
      </c>
      <c r="B8167" t="s">
        <v>2</v>
      </c>
      <c r="C8167">
        <f t="shared" si="244"/>
        <v>2046</v>
      </c>
      <c r="D8167" t="str">
        <f t="shared" si="245"/>
        <v>COMBDGETHOSIMP</v>
      </c>
      <c r="E8167" t="str">
        <f>VLOOKUP(D8167,'NZ40-POPT_tech_groups'!A:B,2,FALSE)</f>
        <v>NZ40-ENE-1-COMBDG</v>
      </c>
      <c r="F8167" s="3">
        <f>_xlfn.IFNA(_xlfn.IFNA(VLOOKUP(D8167,'Energy Share'!B:D,3,FALSE),VLOOKUP(LEFT(D8167,LEN(D8167)-2),'Energy Share'!B:D,3,FALSE)),0)*HLOOKUP(C8167,'Energy Share'!$I$2:$AL$3,2,FALSE)*VLOOKUP(LEFT(D8167,6),'Energy Share'!$I$6:$J$14,2,FALSE)</f>
        <v>0</v>
      </c>
    </row>
    <row r="8168" spans="1:6" hidden="1" x14ac:dyDescent="0.3">
      <c r="A8168">
        <f>IF(IFERROR(_xlfn.NUMBERVALUE(RIGHT(D8168,2))=C8168-2000,TRUE),1,0)*_xlfn.IFNA(VLOOKUP(LEFT(RIGHT(D8168,LEN(D8168)-6),LEN(RIGHT(D8168,LEN(D8168)-6))-3),'Filter Fuel'!$A$3:$I$29,HLOOKUP(LEFT(D8168,6),'Filter Fuel'!$B$1:$I$2,2,FALSE),FALSE),1)*IF(F8168=0,0,1)</f>
        <v>0</v>
      </c>
      <c r="B8168" t="s">
        <v>2</v>
      </c>
      <c r="C8168">
        <f t="shared" si="244"/>
        <v>2046</v>
      </c>
      <c r="D8168" t="str">
        <f t="shared" si="245"/>
        <v>INDBDGETHOSIMP</v>
      </c>
      <c r="E8168" t="str">
        <f>VLOOKUP(D8168,'NZ40-POPT_tech_groups'!A:B,2,FALSE)</f>
        <v>NZ40-ENE-1-INDBDG</v>
      </c>
      <c r="F8168" s="3">
        <f>_xlfn.IFNA(_xlfn.IFNA(VLOOKUP(D8168,'Energy Share'!B:D,3,FALSE),VLOOKUP(LEFT(D8168,LEN(D8168)-2),'Energy Share'!B:D,3,FALSE)),0)*HLOOKUP(C8168,'Energy Share'!$I$2:$AL$3,2,FALSE)*VLOOKUP(LEFT(D8168,6),'Energy Share'!$I$6:$J$14,2,FALSE)</f>
        <v>0</v>
      </c>
    </row>
    <row r="8169" spans="1:6" hidden="1" x14ac:dyDescent="0.3">
      <c r="A8169">
        <f>IF(IFERROR(_xlfn.NUMBERVALUE(RIGHT(D8169,2))=C8169-2000,TRUE),1,0)*_xlfn.IFNA(VLOOKUP(LEFT(RIGHT(D8169,LEN(D8169)-6),LEN(RIGHT(D8169,LEN(D8169)-6))-3),'Filter Fuel'!$A$3:$I$29,HLOOKUP(LEFT(D8169,6),'Filter Fuel'!$B$1:$I$2,2,FALSE),FALSE),1)*IF(F8169=0,0,1)</f>
        <v>0</v>
      </c>
      <c r="B8169" t="s">
        <v>2</v>
      </c>
      <c r="C8169">
        <f t="shared" si="244"/>
        <v>2046</v>
      </c>
      <c r="D8169" t="str">
        <f t="shared" si="245"/>
        <v>PUBBDGETHOSIMP</v>
      </c>
      <c r="E8169" t="str">
        <f>VLOOKUP(D8169,'NZ40-POPT_tech_groups'!A:B,2,FALSE)</f>
        <v>NZ40-ENE-1-PUBBDG</v>
      </c>
      <c r="F8169" s="3">
        <f>_xlfn.IFNA(_xlfn.IFNA(VLOOKUP(D8169,'Energy Share'!B:D,3,FALSE),VLOOKUP(LEFT(D8169,LEN(D8169)-2),'Energy Share'!B:D,3,FALSE)),0)*HLOOKUP(C8169,'Energy Share'!$I$2:$AL$3,2,FALSE)*VLOOKUP(LEFT(D8169,6),'Energy Share'!$I$6:$J$14,2,FALSE)</f>
        <v>0</v>
      </c>
    </row>
    <row r="8170" spans="1:6" hidden="1" x14ac:dyDescent="0.3">
      <c r="A8170">
        <f>IF(IFERROR(_xlfn.NUMBERVALUE(RIGHT(D8170,2))=C8170-2000,TRUE),1,0)*_xlfn.IFNA(VLOOKUP(LEFT(RIGHT(D8170,LEN(D8170)-6),LEN(RIGHT(D8170,LEN(D8170)-6))-3),'Filter Fuel'!$A$3:$I$29,HLOOKUP(LEFT(D8170,6),'Filter Fuel'!$B$1:$I$2,2,FALSE),FALSE),1)*IF(F8170=0,0,1)</f>
        <v>0</v>
      </c>
      <c r="B8170" t="s">
        <v>2</v>
      </c>
      <c r="C8170">
        <f t="shared" si="244"/>
        <v>2046</v>
      </c>
      <c r="D8170" t="str">
        <f t="shared" si="245"/>
        <v>RESBDGETHOSIMP</v>
      </c>
      <c r="E8170" t="str">
        <f>VLOOKUP(D8170,'NZ40-POPT_tech_groups'!A:B,2,FALSE)</f>
        <v>NZ40-ENE-1-RESBDG</v>
      </c>
      <c r="F8170" s="3">
        <f>_xlfn.IFNA(_xlfn.IFNA(VLOOKUP(D8170,'Energy Share'!B:D,3,FALSE),VLOOKUP(LEFT(D8170,LEN(D8170)-2),'Energy Share'!B:D,3,FALSE)),0)*HLOOKUP(C8170,'Energy Share'!$I$2:$AL$3,2,FALSE)*VLOOKUP(LEFT(D8170,6),'Energy Share'!$I$6:$J$14,2,FALSE)</f>
        <v>0</v>
      </c>
    </row>
    <row r="8171" spans="1:6" hidden="1" x14ac:dyDescent="0.3">
      <c r="A8171">
        <f>IF(IFERROR(_xlfn.NUMBERVALUE(RIGHT(D8171,2))=C8171-2000,TRUE),1,0)*_xlfn.IFNA(VLOOKUP(LEFT(RIGHT(D8171,LEN(D8171)-6),LEN(RIGHT(D8171,LEN(D8171)-6))-3),'Filter Fuel'!$A$3:$I$29,HLOOKUP(LEFT(D8171,6),'Filter Fuel'!$B$1:$I$2,2,FALSE),FALSE),1)*IF(F8171=0,0,1)</f>
        <v>0</v>
      </c>
      <c r="B8171" t="s">
        <v>2</v>
      </c>
      <c r="C8171">
        <f t="shared" si="244"/>
        <v>2046</v>
      </c>
      <c r="D8171" t="str">
        <f t="shared" si="245"/>
        <v>FRETRAFTDSLIMP</v>
      </c>
      <c r="E8171" t="str">
        <f>VLOOKUP(D8171,'NZ40-POPT_tech_groups'!A:B,2,FALSE)</f>
        <v>NZ40-ENE-1-FRETRA</v>
      </c>
      <c r="F8171" s="3">
        <f>_xlfn.IFNA(_xlfn.IFNA(VLOOKUP(D8171,'Energy Share'!B:D,3,FALSE),VLOOKUP(LEFT(D8171,LEN(D8171)-2),'Energy Share'!B:D,3,FALSE)),0)*HLOOKUP(C8171,'Energy Share'!$I$2:$AL$3,2,FALSE)*VLOOKUP(LEFT(D8171,6),'Energy Share'!$I$6:$J$14,2,FALSE)</f>
        <v>0</v>
      </c>
    </row>
    <row r="8172" spans="1:6" hidden="1" x14ac:dyDescent="0.3">
      <c r="A8172">
        <f>IF(IFERROR(_xlfn.NUMBERVALUE(RIGHT(D8172,2))=C8172-2000,TRUE),1,0)*_xlfn.IFNA(VLOOKUP(LEFT(RIGHT(D8172,LEN(D8172)-6),LEN(RIGHT(D8172,LEN(D8172)-6))-3),'Filter Fuel'!$A$3:$I$29,HLOOKUP(LEFT(D8172,6),'Filter Fuel'!$B$1:$I$2,2,FALSE),FALSE),1)*IF(F8172=0,0,1)</f>
        <v>0</v>
      </c>
      <c r="B8172" t="s">
        <v>2</v>
      </c>
      <c r="C8172">
        <f t="shared" si="244"/>
        <v>2046</v>
      </c>
      <c r="D8172" t="str">
        <f t="shared" si="245"/>
        <v>PUBTRAFTDSLIMP</v>
      </c>
      <c r="E8172" t="str">
        <f>VLOOKUP(D8172,'NZ40-POPT_tech_groups'!A:B,2,FALSE)</f>
        <v>NZ40-ENE-1-PUBTRA</v>
      </c>
      <c r="F8172" s="3">
        <f>_xlfn.IFNA(_xlfn.IFNA(VLOOKUP(D8172,'Energy Share'!B:D,3,FALSE),VLOOKUP(LEFT(D8172,LEN(D8172)-2),'Energy Share'!B:D,3,FALSE)),0)*HLOOKUP(C8172,'Energy Share'!$I$2:$AL$3,2,FALSE)*VLOOKUP(LEFT(D8172,6),'Energy Share'!$I$6:$J$14,2,FALSE)</f>
        <v>0</v>
      </c>
    </row>
    <row r="8173" spans="1:6" hidden="1" x14ac:dyDescent="0.3">
      <c r="A8173">
        <f>IF(IFERROR(_xlfn.NUMBERVALUE(RIGHT(D8173,2))=C8173-2000,TRUE),1,0)*_xlfn.IFNA(VLOOKUP(LEFT(RIGHT(D8173,LEN(D8173)-6),LEN(RIGHT(D8173,LEN(D8173)-6))-3),'Filter Fuel'!$A$3:$I$29,HLOOKUP(LEFT(D8173,6),'Filter Fuel'!$B$1:$I$2,2,FALSE),FALSE),1)*IF(F8173=0,0,1)</f>
        <v>0</v>
      </c>
      <c r="B8173" t="s">
        <v>2</v>
      </c>
      <c r="C8173">
        <f t="shared" si="244"/>
        <v>2046</v>
      </c>
      <c r="D8173" t="str">
        <f t="shared" si="245"/>
        <v>FRETRAGASIMP</v>
      </c>
      <c r="E8173" t="str">
        <f>VLOOKUP(D8173,'NZ40-POPT_tech_groups'!A:B,2,FALSE)</f>
        <v>NZ40-ENE-1-FRETRA</v>
      </c>
      <c r="F8173" s="3">
        <f>_xlfn.IFNA(_xlfn.IFNA(VLOOKUP(D8173,'Energy Share'!B:D,3,FALSE),VLOOKUP(LEFT(D8173,LEN(D8173)-2),'Energy Share'!B:D,3,FALSE)),0)*HLOOKUP(C8173,'Energy Share'!$I$2:$AL$3,2,FALSE)*VLOOKUP(LEFT(D8173,6),'Energy Share'!$I$6:$J$14,2,FALSE)</f>
        <v>0</v>
      </c>
    </row>
    <row r="8174" spans="1:6" hidden="1" x14ac:dyDescent="0.3">
      <c r="A8174">
        <f>IF(IFERROR(_xlfn.NUMBERVALUE(RIGHT(D8174,2))=C8174-2000,TRUE),1,0)*_xlfn.IFNA(VLOOKUP(LEFT(RIGHT(D8174,LEN(D8174)-6),LEN(RIGHT(D8174,LEN(D8174)-6))-3),'Filter Fuel'!$A$3:$I$29,HLOOKUP(LEFT(D8174,6),'Filter Fuel'!$B$1:$I$2,2,FALSE),FALSE),1)*IF(F8174=0,0,1)</f>
        <v>0</v>
      </c>
      <c r="B8174" t="s">
        <v>2</v>
      </c>
      <c r="C8174">
        <f t="shared" si="244"/>
        <v>2046</v>
      </c>
      <c r="D8174" t="str">
        <f t="shared" si="245"/>
        <v>PASTRAGASIMP</v>
      </c>
      <c r="E8174" t="str">
        <f>VLOOKUP(D8174,'NZ40-POPT_tech_groups'!A:B,2,FALSE)</f>
        <v>NZ40-ENE-1-PASTRA</v>
      </c>
      <c r="F8174" s="3">
        <f>_xlfn.IFNA(_xlfn.IFNA(VLOOKUP(D8174,'Energy Share'!B:D,3,FALSE),VLOOKUP(LEFT(D8174,LEN(D8174)-2),'Energy Share'!B:D,3,FALSE)),0)*HLOOKUP(C8174,'Energy Share'!$I$2:$AL$3,2,FALSE)*VLOOKUP(LEFT(D8174,6),'Energy Share'!$I$6:$J$14,2,FALSE)</f>
        <v>0</v>
      </c>
    </row>
    <row r="8175" spans="1:6" hidden="1" x14ac:dyDescent="0.3">
      <c r="A8175">
        <f>IF(IFERROR(_xlfn.NUMBERVALUE(RIGHT(D8175,2))=C8175-2000,TRUE),1,0)*_xlfn.IFNA(VLOOKUP(LEFT(RIGHT(D8175,LEN(D8175)-6),LEN(RIGHT(D8175,LEN(D8175)-6))-3),'Filter Fuel'!$A$3:$I$29,HLOOKUP(LEFT(D8175,6),'Filter Fuel'!$B$1:$I$2,2,FALSE),FALSE),1)*IF(F8175=0,0,1)</f>
        <v>0</v>
      </c>
      <c r="B8175" t="s">
        <v>2</v>
      </c>
      <c r="C8175">
        <f t="shared" si="244"/>
        <v>2046</v>
      </c>
      <c r="D8175" t="str">
        <f t="shared" si="245"/>
        <v>PUBTRAGASIMP</v>
      </c>
      <c r="E8175" t="str">
        <f>VLOOKUP(D8175,'NZ40-POPT_tech_groups'!A:B,2,FALSE)</f>
        <v>NZ40-ENE-1-PUBTRA</v>
      </c>
      <c r="F8175" s="3">
        <f>_xlfn.IFNA(_xlfn.IFNA(VLOOKUP(D8175,'Energy Share'!B:D,3,FALSE),VLOOKUP(LEFT(D8175,LEN(D8175)-2),'Energy Share'!B:D,3,FALSE)),0)*HLOOKUP(C8175,'Energy Share'!$I$2:$AL$3,2,FALSE)*VLOOKUP(LEFT(D8175,6),'Energy Share'!$I$6:$J$14,2,FALSE)</f>
        <v>0</v>
      </c>
    </row>
    <row r="8176" spans="1:6" hidden="1" x14ac:dyDescent="0.3">
      <c r="A8176">
        <f>IF(IFERROR(_xlfn.NUMBERVALUE(RIGHT(D8176,2))=C8176-2000,TRUE),1,0)*_xlfn.IFNA(VLOOKUP(LEFT(RIGHT(D8176,LEN(D8176)-6),LEN(RIGHT(D8176,LEN(D8176)-6))-3),'Filter Fuel'!$A$3:$I$29,HLOOKUP(LEFT(D8176,6),'Filter Fuel'!$B$1:$I$2,2,FALSE),FALSE),1)*IF(F8176=0,0,1)</f>
        <v>0</v>
      </c>
      <c r="B8176" t="s">
        <v>2</v>
      </c>
      <c r="C8176">
        <f t="shared" si="244"/>
        <v>2046</v>
      </c>
      <c r="D8176" t="str">
        <f t="shared" si="245"/>
        <v>COMBDGGEOIMP</v>
      </c>
      <c r="E8176" t="str">
        <f>VLOOKUP(D8176,'NZ40-POPT_tech_groups'!A:B,2,FALSE)</f>
        <v>NZ40-ENE-1-COMBDG</v>
      </c>
      <c r="F8176" s="3">
        <f>_xlfn.IFNA(_xlfn.IFNA(VLOOKUP(D8176,'Energy Share'!B:D,3,FALSE),VLOOKUP(LEFT(D8176,LEN(D8176)-2),'Energy Share'!B:D,3,FALSE)),0)*HLOOKUP(C8176,'Energy Share'!$I$2:$AL$3,2,FALSE)*VLOOKUP(LEFT(D8176,6),'Energy Share'!$I$6:$J$14,2,FALSE)</f>
        <v>0</v>
      </c>
    </row>
    <row r="8177" spans="1:6" hidden="1" x14ac:dyDescent="0.3">
      <c r="A8177">
        <f>IF(IFERROR(_xlfn.NUMBERVALUE(RIGHT(D8177,2))=C8177-2000,TRUE),1,0)*_xlfn.IFNA(VLOOKUP(LEFT(RIGHT(D8177,LEN(D8177)-6),LEN(RIGHT(D8177,LEN(D8177)-6))-3),'Filter Fuel'!$A$3:$I$29,HLOOKUP(LEFT(D8177,6),'Filter Fuel'!$B$1:$I$2,2,FALSE),FALSE),1)*IF(F8177=0,0,1)</f>
        <v>0</v>
      </c>
      <c r="B8177" t="s">
        <v>2</v>
      </c>
      <c r="C8177">
        <f t="shared" si="244"/>
        <v>2046</v>
      </c>
      <c r="D8177" t="str">
        <f t="shared" si="245"/>
        <v>PUBBDGGEOIMP</v>
      </c>
      <c r="E8177" t="str">
        <f>VLOOKUP(D8177,'NZ40-POPT_tech_groups'!A:B,2,FALSE)</f>
        <v>NZ40-ENE-1-PUBBDG</v>
      </c>
      <c r="F8177" s="3">
        <f>_xlfn.IFNA(_xlfn.IFNA(VLOOKUP(D8177,'Energy Share'!B:D,3,FALSE),VLOOKUP(LEFT(D8177,LEN(D8177)-2),'Energy Share'!B:D,3,FALSE)),0)*HLOOKUP(C8177,'Energy Share'!$I$2:$AL$3,2,FALSE)*VLOOKUP(LEFT(D8177,6),'Energy Share'!$I$6:$J$14,2,FALSE)</f>
        <v>0</v>
      </c>
    </row>
    <row r="8178" spans="1:6" hidden="1" x14ac:dyDescent="0.3">
      <c r="A8178">
        <f>IF(IFERROR(_xlfn.NUMBERVALUE(RIGHT(D8178,2))=C8178-2000,TRUE),1,0)*_xlfn.IFNA(VLOOKUP(LEFT(RIGHT(D8178,LEN(D8178)-6),LEN(RIGHT(D8178,LEN(D8178)-6))-3),'Filter Fuel'!$A$3:$I$29,HLOOKUP(LEFT(D8178,6),'Filter Fuel'!$B$1:$I$2,2,FALSE),FALSE),1)*IF(F8178=0,0,1)</f>
        <v>0</v>
      </c>
      <c r="B8178" t="s">
        <v>2</v>
      </c>
      <c r="C8178">
        <f t="shared" si="244"/>
        <v>2046</v>
      </c>
      <c r="D8178" t="str">
        <f t="shared" si="245"/>
        <v>RESBDGGEOIMP</v>
      </c>
      <c r="E8178" t="str">
        <f>VLOOKUP(D8178,'NZ40-POPT_tech_groups'!A:B,2,FALSE)</f>
        <v>NZ40-ENE-1-RESBDG</v>
      </c>
      <c r="F8178" s="3">
        <f>_xlfn.IFNA(_xlfn.IFNA(VLOOKUP(D8178,'Energy Share'!B:D,3,FALSE),VLOOKUP(LEFT(D8178,LEN(D8178)-2),'Energy Share'!B:D,3,FALSE)),0)*HLOOKUP(C8178,'Energy Share'!$I$2:$AL$3,2,FALSE)*VLOOKUP(LEFT(D8178,6),'Energy Share'!$I$6:$J$14,2,FALSE)</f>
        <v>0</v>
      </c>
    </row>
    <row r="8179" spans="1:6" hidden="1" x14ac:dyDescent="0.3">
      <c r="A8179">
        <f>IF(IFERROR(_xlfn.NUMBERVALUE(RIGHT(D8179,2))=C8179-2000,TRUE),1,0)*_xlfn.IFNA(VLOOKUP(LEFT(RIGHT(D8179,LEN(D8179)-6),LEN(RIGHT(D8179,LEN(D8179)-6))-3),'Filter Fuel'!$A$3:$I$29,HLOOKUP(LEFT(D8179,6),'Filter Fuel'!$B$1:$I$2,2,FALSE),FALSE),1)*IF(F8179=0,0,1)</f>
        <v>0</v>
      </c>
      <c r="B8179" t="s">
        <v>2</v>
      </c>
      <c r="C8179">
        <f t="shared" si="244"/>
        <v>2046</v>
      </c>
      <c r="D8179" t="str">
        <f t="shared" si="245"/>
        <v>COMBDGHFOIMP</v>
      </c>
      <c r="E8179" t="str">
        <f>VLOOKUP(D8179,'NZ40-POPT_tech_groups'!A:B,2,FALSE)</f>
        <v>NZ40-ENE-1-COMBDG</v>
      </c>
      <c r="F8179" s="3">
        <f>_xlfn.IFNA(_xlfn.IFNA(VLOOKUP(D8179,'Energy Share'!B:D,3,FALSE),VLOOKUP(LEFT(D8179,LEN(D8179)-2),'Energy Share'!B:D,3,FALSE)),0)*HLOOKUP(C8179,'Energy Share'!$I$2:$AL$3,2,FALSE)*VLOOKUP(LEFT(D8179,6),'Energy Share'!$I$6:$J$14,2,FALSE)</f>
        <v>0</v>
      </c>
    </row>
    <row r="8180" spans="1:6" hidden="1" x14ac:dyDescent="0.3">
      <c r="A8180">
        <f>IF(IFERROR(_xlfn.NUMBERVALUE(RIGHT(D8180,2))=C8180-2000,TRUE),1,0)*_xlfn.IFNA(VLOOKUP(LEFT(RIGHT(D8180,LEN(D8180)-6),LEN(RIGHT(D8180,LEN(D8180)-6))-3),'Filter Fuel'!$A$3:$I$29,HLOOKUP(LEFT(D8180,6),'Filter Fuel'!$B$1:$I$2,2,FALSE),FALSE),1)*IF(F8180=0,0,1)</f>
        <v>0</v>
      </c>
      <c r="B8180" t="s">
        <v>2</v>
      </c>
      <c r="C8180">
        <f t="shared" si="244"/>
        <v>2046</v>
      </c>
      <c r="D8180" t="str">
        <f t="shared" si="245"/>
        <v>FRETRAHFOIMP</v>
      </c>
      <c r="E8180" t="str">
        <f>VLOOKUP(D8180,'NZ40-POPT_tech_groups'!A:B,2,FALSE)</f>
        <v>NZ40-ENE-1-FRETRA</v>
      </c>
      <c r="F8180" s="3">
        <f>_xlfn.IFNA(_xlfn.IFNA(VLOOKUP(D8180,'Energy Share'!B:D,3,FALSE),VLOOKUP(LEFT(D8180,LEN(D8180)-2),'Energy Share'!B:D,3,FALSE)),0)*HLOOKUP(C8180,'Energy Share'!$I$2:$AL$3,2,FALSE)*VLOOKUP(LEFT(D8180,6),'Energy Share'!$I$6:$J$14,2,FALSE)</f>
        <v>0</v>
      </c>
    </row>
    <row r="8181" spans="1:6" hidden="1" x14ac:dyDescent="0.3">
      <c r="A8181">
        <f>IF(IFERROR(_xlfn.NUMBERVALUE(RIGHT(D8181,2))=C8181-2000,TRUE),1,0)*_xlfn.IFNA(VLOOKUP(LEFT(RIGHT(D8181,LEN(D8181)-6),LEN(RIGHT(D8181,LEN(D8181)-6))-3),'Filter Fuel'!$A$3:$I$29,HLOOKUP(LEFT(D8181,6),'Filter Fuel'!$B$1:$I$2,2,FALSE),FALSE),1)*IF(F8181=0,0,1)</f>
        <v>0</v>
      </c>
      <c r="B8181" t="s">
        <v>2</v>
      </c>
      <c r="C8181">
        <f t="shared" si="244"/>
        <v>2046</v>
      </c>
      <c r="D8181" t="str">
        <f t="shared" si="245"/>
        <v>INDBDGHFOIMP</v>
      </c>
      <c r="E8181" t="str">
        <f>VLOOKUP(D8181,'NZ40-POPT_tech_groups'!A:B,2,FALSE)</f>
        <v>NZ40-ENE-1-INDBDG</v>
      </c>
      <c r="F8181" s="3">
        <f>_xlfn.IFNA(_xlfn.IFNA(VLOOKUP(D8181,'Energy Share'!B:D,3,FALSE),VLOOKUP(LEFT(D8181,LEN(D8181)-2),'Energy Share'!B:D,3,FALSE)),0)*HLOOKUP(C8181,'Energy Share'!$I$2:$AL$3,2,FALSE)*VLOOKUP(LEFT(D8181,6),'Energy Share'!$I$6:$J$14,2,FALSE)</f>
        <v>0</v>
      </c>
    </row>
    <row r="8182" spans="1:6" hidden="1" x14ac:dyDescent="0.3">
      <c r="A8182">
        <f>IF(IFERROR(_xlfn.NUMBERVALUE(RIGHT(D8182,2))=C8182-2000,TRUE),1,0)*_xlfn.IFNA(VLOOKUP(LEFT(RIGHT(D8182,LEN(D8182)-6),LEN(RIGHT(D8182,LEN(D8182)-6))-3),'Filter Fuel'!$A$3:$I$29,HLOOKUP(LEFT(D8182,6),'Filter Fuel'!$B$1:$I$2,2,FALSE),FALSE),1)*IF(F8182=0,0,1)</f>
        <v>0</v>
      </c>
      <c r="B8182" t="s">
        <v>2</v>
      </c>
      <c r="C8182">
        <f t="shared" si="244"/>
        <v>2046</v>
      </c>
      <c r="D8182" t="str">
        <f t="shared" si="245"/>
        <v>PUBBDGHFOIMP</v>
      </c>
      <c r="E8182" t="str">
        <f>VLOOKUP(D8182,'NZ40-POPT_tech_groups'!A:B,2,FALSE)</f>
        <v>NZ40-ENE-1-PUBBDG</v>
      </c>
      <c r="F8182" s="3">
        <f>_xlfn.IFNA(_xlfn.IFNA(VLOOKUP(D8182,'Energy Share'!B:D,3,FALSE),VLOOKUP(LEFT(D8182,LEN(D8182)-2),'Energy Share'!B:D,3,FALSE)),0)*HLOOKUP(C8182,'Energy Share'!$I$2:$AL$3,2,FALSE)*VLOOKUP(LEFT(D8182,6),'Energy Share'!$I$6:$J$14,2,FALSE)</f>
        <v>0</v>
      </c>
    </row>
    <row r="8183" spans="1:6" hidden="1" x14ac:dyDescent="0.3">
      <c r="A8183">
        <f>IF(IFERROR(_xlfn.NUMBERVALUE(RIGHT(D8183,2))=C8183-2000,TRUE),1,0)*_xlfn.IFNA(VLOOKUP(LEFT(RIGHT(D8183,LEN(D8183)-6),LEN(RIGHT(D8183,LEN(D8183)-6))-3),'Filter Fuel'!$A$3:$I$29,HLOOKUP(LEFT(D8183,6),'Filter Fuel'!$B$1:$I$2,2,FALSE),FALSE),1)*IF(F8183=0,0,1)</f>
        <v>0</v>
      </c>
      <c r="B8183" t="s">
        <v>2</v>
      </c>
      <c r="C8183">
        <f t="shared" si="244"/>
        <v>2046</v>
      </c>
      <c r="D8183" t="str">
        <f t="shared" si="245"/>
        <v>PUBTRAHFOIMP</v>
      </c>
      <c r="E8183" t="str">
        <f>VLOOKUP(D8183,'NZ40-POPT_tech_groups'!A:B,2,FALSE)</f>
        <v>NZ40-ENE-1-PUBTRA</v>
      </c>
      <c r="F8183" s="3">
        <f>_xlfn.IFNA(_xlfn.IFNA(VLOOKUP(D8183,'Energy Share'!B:D,3,FALSE),VLOOKUP(LEFT(D8183,LEN(D8183)-2),'Energy Share'!B:D,3,FALSE)),0)*HLOOKUP(C8183,'Energy Share'!$I$2:$AL$3,2,FALSE)*VLOOKUP(LEFT(D8183,6),'Energy Share'!$I$6:$J$14,2,FALSE)</f>
        <v>0</v>
      </c>
    </row>
    <row r="8184" spans="1:6" hidden="1" x14ac:dyDescent="0.3">
      <c r="A8184">
        <f>IF(IFERROR(_xlfn.NUMBERVALUE(RIGHT(D8184,2))=C8184-2000,TRUE),1,0)*_xlfn.IFNA(VLOOKUP(LEFT(RIGHT(D8184,LEN(D8184)-6),LEN(RIGHT(D8184,LEN(D8184)-6))-3),'Filter Fuel'!$A$3:$I$29,HLOOKUP(LEFT(D8184,6),'Filter Fuel'!$B$1:$I$2,2,FALSE),FALSE),1)*IF(F8184=0,0,1)</f>
        <v>0</v>
      </c>
      <c r="B8184" t="s">
        <v>2</v>
      </c>
      <c r="C8184">
        <f t="shared" si="244"/>
        <v>2046</v>
      </c>
      <c r="D8184" t="str">
        <f t="shared" si="245"/>
        <v>COMBDGHH2IMP</v>
      </c>
      <c r="E8184" t="str">
        <f>VLOOKUP(D8184,'NZ40-POPT_tech_groups'!A:B,2,FALSE)</f>
        <v>NZ40-ENE-1-COMBDG</v>
      </c>
      <c r="F8184" s="3">
        <f>_xlfn.IFNA(_xlfn.IFNA(VLOOKUP(D8184,'Energy Share'!B:D,3,FALSE),VLOOKUP(LEFT(D8184,LEN(D8184)-2),'Energy Share'!B:D,3,FALSE)),0)*HLOOKUP(C8184,'Energy Share'!$I$2:$AL$3,2,FALSE)*VLOOKUP(LEFT(D8184,6),'Energy Share'!$I$6:$J$14,2,FALSE)</f>
        <v>0</v>
      </c>
    </row>
    <row r="8185" spans="1:6" hidden="1" x14ac:dyDescent="0.3">
      <c r="A8185">
        <f>IF(IFERROR(_xlfn.NUMBERVALUE(RIGHT(D8185,2))=C8185-2000,TRUE),1,0)*_xlfn.IFNA(VLOOKUP(LEFT(RIGHT(D8185,LEN(D8185)-6),LEN(RIGHT(D8185,LEN(D8185)-6))-3),'Filter Fuel'!$A$3:$I$29,HLOOKUP(LEFT(D8185,6),'Filter Fuel'!$B$1:$I$2,2,FALSE),FALSE),1)*IF(F8185=0,0,1)</f>
        <v>0</v>
      </c>
      <c r="B8185" t="s">
        <v>2</v>
      </c>
      <c r="C8185">
        <f t="shared" si="244"/>
        <v>2046</v>
      </c>
      <c r="D8185" t="str">
        <f t="shared" si="245"/>
        <v>FRETRAHH2IMP</v>
      </c>
      <c r="E8185" t="str">
        <f>VLOOKUP(D8185,'NZ40-POPT_tech_groups'!A:B,2,FALSE)</f>
        <v>NZ40-ENE-1-FRETRA</v>
      </c>
      <c r="F8185" s="3">
        <f>_xlfn.IFNA(_xlfn.IFNA(VLOOKUP(D8185,'Energy Share'!B:D,3,FALSE),VLOOKUP(LEFT(D8185,LEN(D8185)-2),'Energy Share'!B:D,3,FALSE)),0)*HLOOKUP(C8185,'Energy Share'!$I$2:$AL$3,2,FALSE)*VLOOKUP(LEFT(D8185,6),'Energy Share'!$I$6:$J$14,2,FALSE)</f>
        <v>0</v>
      </c>
    </row>
    <row r="8186" spans="1:6" hidden="1" x14ac:dyDescent="0.3">
      <c r="A8186">
        <f>IF(IFERROR(_xlfn.NUMBERVALUE(RIGHT(D8186,2))=C8186-2000,TRUE),1,0)*_xlfn.IFNA(VLOOKUP(LEFT(RIGHT(D8186,LEN(D8186)-6),LEN(RIGHT(D8186,LEN(D8186)-6))-3),'Filter Fuel'!$A$3:$I$29,HLOOKUP(LEFT(D8186,6),'Filter Fuel'!$B$1:$I$2,2,FALSE),FALSE),1)*IF(F8186=0,0,1)</f>
        <v>0</v>
      </c>
      <c r="B8186" t="s">
        <v>2</v>
      </c>
      <c r="C8186">
        <f t="shared" si="244"/>
        <v>2046</v>
      </c>
      <c r="D8186" t="str">
        <f t="shared" si="245"/>
        <v>INDBDGHH2IMP</v>
      </c>
      <c r="E8186" t="str">
        <f>VLOOKUP(D8186,'NZ40-POPT_tech_groups'!A:B,2,FALSE)</f>
        <v>NZ40-ENE-1-INDBDG</v>
      </c>
      <c r="F8186" s="3">
        <f>_xlfn.IFNA(_xlfn.IFNA(VLOOKUP(D8186,'Energy Share'!B:D,3,FALSE),VLOOKUP(LEFT(D8186,LEN(D8186)-2),'Energy Share'!B:D,3,FALSE)),0)*HLOOKUP(C8186,'Energy Share'!$I$2:$AL$3,2,FALSE)*VLOOKUP(LEFT(D8186,6),'Energy Share'!$I$6:$J$14,2,FALSE)</f>
        <v>0</v>
      </c>
    </row>
    <row r="8187" spans="1:6" hidden="1" x14ac:dyDescent="0.3">
      <c r="A8187">
        <f>IF(IFERROR(_xlfn.NUMBERVALUE(RIGHT(D8187,2))=C8187-2000,TRUE),1,0)*_xlfn.IFNA(VLOOKUP(LEFT(RIGHT(D8187,LEN(D8187)-6),LEN(RIGHT(D8187,LEN(D8187)-6))-3),'Filter Fuel'!$A$3:$I$29,HLOOKUP(LEFT(D8187,6),'Filter Fuel'!$B$1:$I$2,2,FALSE),FALSE),1)*IF(F8187=0,0,1)</f>
        <v>0</v>
      </c>
      <c r="B8187" t="s">
        <v>2</v>
      </c>
      <c r="C8187">
        <f t="shared" si="244"/>
        <v>2046</v>
      </c>
      <c r="D8187" t="str">
        <f t="shared" si="245"/>
        <v>PASTRAHH2IMP</v>
      </c>
      <c r="E8187" t="str">
        <f>VLOOKUP(D8187,'NZ40-POPT_tech_groups'!A:B,2,FALSE)</f>
        <v>NZ40-ENE-1-PASTRA</v>
      </c>
      <c r="F8187" s="3">
        <f>_xlfn.IFNA(_xlfn.IFNA(VLOOKUP(D8187,'Energy Share'!B:D,3,FALSE),VLOOKUP(LEFT(D8187,LEN(D8187)-2),'Energy Share'!B:D,3,FALSE)),0)*HLOOKUP(C8187,'Energy Share'!$I$2:$AL$3,2,FALSE)*VLOOKUP(LEFT(D8187,6),'Energy Share'!$I$6:$J$14,2,FALSE)</f>
        <v>0</v>
      </c>
    </row>
    <row r="8188" spans="1:6" hidden="1" x14ac:dyDescent="0.3">
      <c r="A8188">
        <f>IF(IFERROR(_xlfn.NUMBERVALUE(RIGHT(D8188,2))=C8188-2000,TRUE),1,0)*_xlfn.IFNA(VLOOKUP(LEFT(RIGHT(D8188,LEN(D8188)-6),LEN(RIGHT(D8188,LEN(D8188)-6))-3),'Filter Fuel'!$A$3:$I$29,HLOOKUP(LEFT(D8188,6),'Filter Fuel'!$B$1:$I$2,2,FALSE),FALSE),1)*IF(F8188=0,0,1)</f>
        <v>0</v>
      </c>
      <c r="B8188" t="s">
        <v>2</v>
      </c>
      <c r="C8188">
        <f t="shared" si="244"/>
        <v>2046</v>
      </c>
      <c r="D8188" t="str">
        <f t="shared" si="245"/>
        <v>PUBBDGHH2IMP</v>
      </c>
      <c r="E8188" t="str">
        <f>VLOOKUP(D8188,'NZ40-POPT_tech_groups'!A:B,2,FALSE)</f>
        <v>NZ40-ENE-1-PUBBDG</v>
      </c>
      <c r="F8188" s="3">
        <f>_xlfn.IFNA(_xlfn.IFNA(VLOOKUP(D8188,'Energy Share'!B:D,3,FALSE),VLOOKUP(LEFT(D8188,LEN(D8188)-2),'Energy Share'!B:D,3,FALSE)),0)*HLOOKUP(C8188,'Energy Share'!$I$2:$AL$3,2,FALSE)*VLOOKUP(LEFT(D8188,6),'Energy Share'!$I$6:$J$14,2,FALSE)</f>
        <v>0</v>
      </c>
    </row>
    <row r="8189" spans="1:6" hidden="1" x14ac:dyDescent="0.3">
      <c r="A8189">
        <f>IF(IFERROR(_xlfn.NUMBERVALUE(RIGHT(D8189,2))=C8189-2000,TRUE),1,0)*_xlfn.IFNA(VLOOKUP(LEFT(RIGHT(D8189,LEN(D8189)-6),LEN(RIGHT(D8189,LEN(D8189)-6))-3),'Filter Fuel'!$A$3:$I$29,HLOOKUP(LEFT(D8189,6),'Filter Fuel'!$B$1:$I$2,2,FALSE),FALSE),1)*IF(F8189=0,0,1)</f>
        <v>0</v>
      </c>
      <c r="B8189" t="s">
        <v>2</v>
      </c>
      <c r="C8189">
        <f t="shared" si="244"/>
        <v>2046</v>
      </c>
      <c r="D8189" t="str">
        <f t="shared" si="245"/>
        <v>PUBTRAHH2IMP</v>
      </c>
      <c r="E8189" t="str">
        <f>VLOOKUP(D8189,'NZ40-POPT_tech_groups'!A:B,2,FALSE)</f>
        <v>NZ40-ENE-1-PUBTRA</v>
      </c>
      <c r="F8189" s="3">
        <f>_xlfn.IFNA(_xlfn.IFNA(VLOOKUP(D8189,'Energy Share'!B:D,3,FALSE),VLOOKUP(LEFT(D8189,LEN(D8189)-2),'Energy Share'!B:D,3,FALSE)),0)*HLOOKUP(C8189,'Energy Share'!$I$2:$AL$3,2,FALSE)*VLOOKUP(LEFT(D8189,6),'Energy Share'!$I$6:$J$14,2,FALSE)</f>
        <v>0</v>
      </c>
    </row>
    <row r="8190" spans="1:6" hidden="1" x14ac:dyDescent="0.3">
      <c r="A8190">
        <f>IF(IFERROR(_xlfn.NUMBERVALUE(RIGHT(D8190,2))=C8190-2000,TRUE),1,0)*_xlfn.IFNA(VLOOKUP(LEFT(RIGHT(D8190,LEN(D8190)-6),LEN(RIGHT(D8190,LEN(D8190)-6))-3),'Filter Fuel'!$A$3:$I$29,HLOOKUP(LEFT(D8190,6),'Filter Fuel'!$B$1:$I$2,2,FALSE),FALSE),1)*IF(F8190=0,0,1)</f>
        <v>0</v>
      </c>
      <c r="B8190" t="s">
        <v>2</v>
      </c>
      <c r="C8190">
        <f t="shared" si="244"/>
        <v>2046</v>
      </c>
      <c r="D8190" t="str">
        <f t="shared" si="245"/>
        <v>RESBDGHH2IMP</v>
      </c>
      <c r="E8190" t="str">
        <f>VLOOKUP(D8190,'NZ40-POPT_tech_groups'!A:B,2,FALSE)</f>
        <v>NZ40-ENE-1-RESBDG</v>
      </c>
      <c r="F8190" s="3">
        <f>_xlfn.IFNA(_xlfn.IFNA(VLOOKUP(D8190,'Energy Share'!B:D,3,FALSE),VLOOKUP(LEFT(D8190,LEN(D8190)-2),'Energy Share'!B:D,3,FALSE)),0)*HLOOKUP(C8190,'Energy Share'!$I$2:$AL$3,2,FALSE)*VLOOKUP(LEFT(D8190,6),'Energy Share'!$I$6:$J$14,2,FALSE)</f>
        <v>0</v>
      </c>
    </row>
    <row r="8191" spans="1:6" hidden="1" x14ac:dyDescent="0.3">
      <c r="A8191">
        <f>IF(IFERROR(_xlfn.NUMBERVALUE(RIGHT(D8191,2))=C8191-2000,TRUE),1,0)*_xlfn.IFNA(VLOOKUP(LEFT(RIGHT(D8191,LEN(D8191)-6),LEN(RIGHT(D8191,LEN(D8191)-6))-3),'Filter Fuel'!$A$3:$I$29,HLOOKUP(LEFT(D8191,6),'Filter Fuel'!$B$1:$I$2,2,FALSE),FALSE),1)*IF(F8191=0,0,1)</f>
        <v>0</v>
      </c>
      <c r="B8191" t="s">
        <v>2</v>
      </c>
      <c r="C8191">
        <f t="shared" si="244"/>
        <v>2046</v>
      </c>
      <c r="D8191" t="str">
        <f t="shared" si="245"/>
        <v>COMBDGKERIMP</v>
      </c>
      <c r="E8191" t="str">
        <f>VLOOKUP(D8191,'NZ40-POPT_tech_groups'!A:B,2,FALSE)</f>
        <v>NZ40-ENE-1-COMBDG</v>
      </c>
      <c r="F8191" s="3">
        <f>_xlfn.IFNA(_xlfn.IFNA(VLOOKUP(D8191,'Energy Share'!B:D,3,FALSE),VLOOKUP(LEFT(D8191,LEN(D8191)-2),'Energy Share'!B:D,3,FALSE)),0)*HLOOKUP(C8191,'Energy Share'!$I$2:$AL$3,2,FALSE)*VLOOKUP(LEFT(D8191,6),'Energy Share'!$I$6:$J$14,2,FALSE)</f>
        <v>0</v>
      </c>
    </row>
    <row r="8192" spans="1:6" hidden="1" x14ac:dyDescent="0.3">
      <c r="A8192">
        <f>IF(IFERROR(_xlfn.NUMBERVALUE(RIGHT(D8192,2))=C8192-2000,TRUE),1,0)*_xlfn.IFNA(VLOOKUP(LEFT(RIGHT(D8192,LEN(D8192)-6),LEN(RIGHT(D8192,LEN(D8192)-6))-3),'Filter Fuel'!$A$3:$I$29,HLOOKUP(LEFT(D8192,6),'Filter Fuel'!$B$1:$I$2,2,FALSE),FALSE),1)*IF(F8192=0,0,1)</f>
        <v>0</v>
      </c>
      <c r="B8192" t="s">
        <v>2</v>
      </c>
      <c r="C8192">
        <f t="shared" si="244"/>
        <v>2046</v>
      </c>
      <c r="D8192" t="str">
        <f t="shared" si="245"/>
        <v>FRETRAKERIMP</v>
      </c>
      <c r="E8192" t="str">
        <f>VLOOKUP(D8192,'NZ40-POPT_tech_groups'!A:B,2,FALSE)</f>
        <v>NZ40-ENE-1-FRETRA</v>
      </c>
      <c r="F8192" s="3">
        <f>_xlfn.IFNA(_xlfn.IFNA(VLOOKUP(D8192,'Energy Share'!B:D,3,FALSE),VLOOKUP(LEFT(D8192,LEN(D8192)-2),'Energy Share'!B:D,3,FALSE)),0)*HLOOKUP(C8192,'Energy Share'!$I$2:$AL$3,2,FALSE)*VLOOKUP(LEFT(D8192,6),'Energy Share'!$I$6:$J$14,2,FALSE)</f>
        <v>0</v>
      </c>
    </row>
    <row r="8193" spans="1:6" hidden="1" x14ac:dyDescent="0.3">
      <c r="A8193">
        <f>IF(IFERROR(_xlfn.NUMBERVALUE(RIGHT(D8193,2))=C8193-2000,TRUE),1,0)*_xlfn.IFNA(VLOOKUP(LEFT(RIGHT(D8193,LEN(D8193)-6),LEN(RIGHT(D8193,LEN(D8193)-6))-3),'Filter Fuel'!$A$3:$I$29,HLOOKUP(LEFT(D8193,6),'Filter Fuel'!$B$1:$I$2,2,FALSE),FALSE),1)*IF(F8193=0,0,1)</f>
        <v>0</v>
      </c>
      <c r="B8193" t="s">
        <v>2</v>
      </c>
      <c r="C8193">
        <f t="shared" si="244"/>
        <v>2046</v>
      </c>
      <c r="D8193" t="str">
        <f t="shared" si="245"/>
        <v>PUBBDGKERIMP</v>
      </c>
      <c r="E8193" t="str">
        <f>VLOOKUP(D8193,'NZ40-POPT_tech_groups'!A:B,2,FALSE)</f>
        <v>NZ40-ENE-1-PUBBDG</v>
      </c>
      <c r="F8193" s="3">
        <f>_xlfn.IFNA(_xlfn.IFNA(VLOOKUP(D8193,'Energy Share'!B:D,3,FALSE),VLOOKUP(LEFT(D8193,LEN(D8193)-2),'Energy Share'!B:D,3,FALSE)),0)*HLOOKUP(C8193,'Energy Share'!$I$2:$AL$3,2,FALSE)*VLOOKUP(LEFT(D8193,6),'Energy Share'!$I$6:$J$14,2,FALSE)</f>
        <v>0</v>
      </c>
    </row>
    <row r="8194" spans="1:6" hidden="1" x14ac:dyDescent="0.3">
      <c r="A8194">
        <f>IF(IFERROR(_xlfn.NUMBERVALUE(RIGHT(D8194,2))=C8194-2000,TRUE),1,0)*_xlfn.IFNA(VLOOKUP(LEFT(RIGHT(D8194,LEN(D8194)-6),LEN(RIGHT(D8194,LEN(D8194)-6))-3),'Filter Fuel'!$A$3:$I$29,HLOOKUP(LEFT(D8194,6),'Filter Fuel'!$B$1:$I$2,2,FALSE),FALSE),1)*IF(F8194=0,0,1)</f>
        <v>0</v>
      </c>
      <c r="B8194" t="s">
        <v>2</v>
      </c>
      <c r="C8194">
        <f t="shared" si="244"/>
        <v>2046</v>
      </c>
      <c r="D8194" t="str">
        <f t="shared" si="245"/>
        <v>PUBTRAKERIMP</v>
      </c>
      <c r="E8194" t="str">
        <f>VLOOKUP(D8194,'NZ40-POPT_tech_groups'!A:B,2,FALSE)</f>
        <v>NZ40-ENE-1-PUBTRA</v>
      </c>
      <c r="F8194" s="3">
        <f>_xlfn.IFNA(_xlfn.IFNA(VLOOKUP(D8194,'Energy Share'!B:D,3,FALSE),VLOOKUP(LEFT(D8194,LEN(D8194)-2),'Energy Share'!B:D,3,FALSE)),0)*HLOOKUP(C8194,'Energy Share'!$I$2:$AL$3,2,FALSE)*VLOOKUP(LEFT(D8194,6),'Energy Share'!$I$6:$J$14,2,FALSE)</f>
        <v>0</v>
      </c>
    </row>
    <row r="8195" spans="1:6" hidden="1" x14ac:dyDescent="0.3">
      <c r="A8195">
        <f>IF(IFERROR(_xlfn.NUMBERVALUE(RIGHT(D8195,2))=C8195-2000,TRUE),1,0)*_xlfn.IFNA(VLOOKUP(LEFT(RIGHT(D8195,LEN(D8195)-6),LEN(RIGHT(D8195,LEN(D8195)-6))-3),'Filter Fuel'!$A$3:$I$29,HLOOKUP(LEFT(D8195,6),'Filter Fuel'!$B$1:$I$2,2,FALSE),FALSE),1)*IF(F8195=0,0,1)</f>
        <v>0</v>
      </c>
      <c r="B8195" t="s">
        <v>2</v>
      </c>
      <c r="C8195">
        <f t="shared" si="244"/>
        <v>2046</v>
      </c>
      <c r="D8195" t="str">
        <f t="shared" si="245"/>
        <v>RESBDGKERIMP</v>
      </c>
      <c r="E8195" t="str">
        <f>VLOOKUP(D8195,'NZ40-POPT_tech_groups'!A:B,2,FALSE)</f>
        <v>NZ40-ENE-1-RESBDG</v>
      </c>
      <c r="F8195" s="3">
        <f>_xlfn.IFNA(_xlfn.IFNA(VLOOKUP(D8195,'Energy Share'!B:D,3,FALSE),VLOOKUP(LEFT(D8195,LEN(D8195)-2),'Energy Share'!B:D,3,FALSE)),0)*HLOOKUP(C8195,'Energy Share'!$I$2:$AL$3,2,FALSE)*VLOOKUP(LEFT(D8195,6),'Energy Share'!$I$6:$J$14,2,FALSE)</f>
        <v>0</v>
      </c>
    </row>
    <row r="8196" spans="1:6" hidden="1" x14ac:dyDescent="0.3">
      <c r="A8196">
        <f>IF(IFERROR(_xlfn.NUMBERVALUE(RIGHT(D8196,2))=C8196-2000,TRUE),1,0)*_xlfn.IFNA(VLOOKUP(LEFT(RIGHT(D8196,LEN(D8196)-6),LEN(RIGHT(D8196,LEN(D8196)-6))-3),'Filter Fuel'!$A$3:$I$29,HLOOKUP(LEFT(D8196,6),'Filter Fuel'!$B$1:$I$2,2,FALSE),FALSE),1)*IF(F8196=0,0,1)</f>
        <v>0</v>
      </c>
      <c r="B8196" t="s">
        <v>2</v>
      </c>
      <c r="C8196">
        <f t="shared" si="244"/>
        <v>2046</v>
      </c>
      <c r="D8196" t="str">
        <f t="shared" si="245"/>
        <v>COMBDGLFOIMP</v>
      </c>
      <c r="E8196" t="str">
        <f>VLOOKUP(D8196,'NZ40-POPT_tech_groups'!A:B,2,FALSE)</f>
        <v>NZ40-ENE-1-COMBDG</v>
      </c>
      <c r="F8196" s="3">
        <f>_xlfn.IFNA(_xlfn.IFNA(VLOOKUP(D8196,'Energy Share'!B:D,3,FALSE),VLOOKUP(LEFT(D8196,LEN(D8196)-2),'Energy Share'!B:D,3,FALSE)),0)*HLOOKUP(C8196,'Energy Share'!$I$2:$AL$3,2,FALSE)*VLOOKUP(LEFT(D8196,6),'Energy Share'!$I$6:$J$14,2,FALSE)</f>
        <v>0</v>
      </c>
    </row>
    <row r="8197" spans="1:6" hidden="1" x14ac:dyDescent="0.3">
      <c r="A8197">
        <f>IF(IFERROR(_xlfn.NUMBERVALUE(RIGHT(D8197,2))=C8197-2000,TRUE),1,0)*_xlfn.IFNA(VLOOKUP(LEFT(RIGHT(D8197,LEN(D8197)-6),LEN(RIGHT(D8197,LEN(D8197)-6))-3),'Filter Fuel'!$A$3:$I$29,HLOOKUP(LEFT(D8197,6),'Filter Fuel'!$B$1:$I$2,2,FALSE),FALSE),1)*IF(F8197=0,0,1)</f>
        <v>0</v>
      </c>
      <c r="B8197" t="s">
        <v>2</v>
      </c>
      <c r="C8197">
        <f t="shared" si="244"/>
        <v>2046</v>
      </c>
      <c r="D8197" t="str">
        <f t="shared" si="245"/>
        <v>FRETRALFOIMP</v>
      </c>
      <c r="E8197" t="str">
        <f>VLOOKUP(D8197,'NZ40-POPT_tech_groups'!A:B,2,FALSE)</f>
        <v>NZ40-ENE-1-FRETRA</v>
      </c>
      <c r="F8197" s="3">
        <f>_xlfn.IFNA(_xlfn.IFNA(VLOOKUP(D8197,'Energy Share'!B:D,3,FALSE),VLOOKUP(LEFT(D8197,LEN(D8197)-2),'Energy Share'!B:D,3,FALSE)),0)*HLOOKUP(C8197,'Energy Share'!$I$2:$AL$3,2,FALSE)*VLOOKUP(LEFT(D8197,6),'Energy Share'!$I$6:$J$14,2,FALSE)</f>
        <v>0</v>
      </c>
    </row>
    <row r="8198" spans="1:6" hidden="1" x14ac:dyDescent="0.3">
      <c r="A8198">
        <f>IF(IFERROR(_xlfn.NUMBERVALUE(RIGHT(D8198,2))=C8198-2000,TRUE),1,0)*_xlfn.IFNA(VLOOKUP(LEFT(RIGHT(D8198,LEN(D8198)-6),LEN(RIGHT(D8198,LEN(D8198)-6))-3),'Filter Fuel'!$A$3:$I$29,HLOOKUP(LEFT(D8198,6),'Filter Fuel'!$B$1:$I$2,2,FALSE),FALSE),1)*IF(F8198=0,0,1)</f>
        <v>0</v>
      </c>
      <c r="B8198" t="s">
        <v>2</v>
      </c>
      <c r="C8198">
        <f t="shared" si="244"/>
        <v>2046</v>
      </c>
      <c r="D8198" t="str">
        <f t="shared" si="245"/>
        <v>INDBDGLFOIMP</v>
      </c>
      <c r="E8198" t="str">
        <f>VLOOKUP(D8198,'NZ40-POPT_tech_groups'!A:B,2,FALSE)</f>
        <v>NZ40-ENE-1-INDBDG</v>
      </c>
      <c r="F8198" s="3">
        <f>_xlfn.IFNA(_xlfn.IFNA(VLOOKUP(D8198,'Energy Share'!B:D,3,FALSE),VLOOKUP(LEFT(D8198,LEN(D8198)-2),'Energy Share'!B:D,3,FALSE)),0)*HLOOKUP(C8198,'Energy Share'!$I$2:$AL$3,2,FALSE)*VLOOKUP(LEFT(D8198,6),'Energy Share'!$I$6:$J$14,2,FALSE)</f>
        <v>0</v>
      </c>
    </row>
    <row r="8199" spans="1:6" hidden="1" x14ac:dyDescent="0.3">
      <c r="A8199">
        <f>IF(IFERROR(_xlfn.NUMBERVALUE(RIGHT(D8199,2))=C8199-2000,TRUE),1,0)*_xlfn.IFNA(VLOOKUP(LEFT(RIGHT(D8199,LEN(D8199)-6),LEN(RIGHT(D8199,LEN(D8199)-6))-3),'Filter Fuel'!$A$3:$I$29,HLOOKUP(LEFT(D8199,6),'Filter Fuel'!$B$1:$I$2,2,FALSE),FALSE),1)*IF(F8199=0,0,1)</f>
        <v>0</v>
      </c>
      <c r="B8199" t="s">
        <v>2</v>
      </c>
      <c r="C8199">
        <f t="shared" si="244"/>
        <v>2046</v>
      </c>
      <c r="D8199" t="str">
        <f t="shared" si="245"/>
        <v>PUBBDGLFOIMP</v>
      </c>
      <c r="E8199" t="str">
        <f>VLOOKUP(D8199,'NZ40-POPT_tech_groups'!A:B,2,FALSE)</f>
        <v>NZ40-ENE-1-PUBBDG</v>
      </c>
      <c r="F8199" s="3">
        <f>_xlfn.IFNA(_xlfn.IFNA(VLOOKUP(D8199,'Energy Share'!B:D,3,FALSE),VLOOKUP(LEFT(D8199,LEN(D8199)-2),'Energy Share'!B:D,3,FALSE)),0)*HLOOKUP(C8199,'Energy Share'!$I$2:$AL$3,2,FALSE)*VLOOKUP(LEFT(D8199,6),'Energy Share'!$I$6:$J$14,2,FALSE)</f>
        <v>0</v>
      </c>
    </row>
    <row r="8200" spans="1:6" hidden="1" x14ac:dyDescent="0.3">
      <c r="A8200">
        <f>IF(IFERROR(_xlfn.NUMBERVALUE(RIGHT(D8200,2))=C8200-2000,TRUE),1,0)*_xlfn.IFNA(VLOOKUP(LEFT(RIGHT(D8200,LEN(D8200)-6),LEN(RIGHT(D8200,LEN(D8200)-6))-3),'Filter Fuel'!$A$3:$I$29,HLOOKUP(LEFT(D8200,6),'Filter Fuel'!$B$1:$I$2,2,FALSE),FALSE),1)*IF(F8200=0,0,1)</f>
        <v>0</v>
      </c>
      <c r="B8200" t="s">
        <v>2</v>
      </c>
      <c r="C8200">
        <f t="shared" si="244"/>
        <v>2046</v>
      </c>
      <c r="D8200" t="str">
        <f t="shared" si="245"/>
        <v>PUBTRALFOIMP</v>
      </c>
      <c r="E8200" t="str">
        <f>VLOOKUP(D8200,'NZ40-POPT_tech_groups'!A:B,2,FALSE)</f>
        <v>NZ40-ENE-1-PUBTRA</v>
      </c>
      <c r="F8200" s="3">
        <f>_xlfn.IFNA(_xlfn.IFNA(VLOOKUP(D8200,'Energy Share'!B:D,3,FALSE),VLOOKUP(LEFT(D8200,LEN(D8200)-2),'Energy Share'!B:D,3,FALSE)),0)*HLOOKUP(C8200,'Energy Share'!$I$2:$AL$3,2,FALSE)*VLOOKUP(LEFT(D8200,6),'Energy Share'!$I$6:$J$14,2,FALSE)</f>
        <v>0</v>
      </c>
    </row>
    <row r="8201" spans="1:6" hidden="1" x14ac:dyDescent="0.3">
      <c r="A8201">
        <f>IF(IFERROR(_xlfn.NUMBERVALUE(RIGHT(D8201,2))=C8201-2000,TRUE),1,0)*_xlfn.IFNA(VLOOKUP(LEFT(RIGHT(D8201,LEN(D8201)-6),LEN(RIGHT(D8201,LEN(D8201)-6))-3),'Filter Fuel'!$A$3:$I$29,HLOOKUP(LEFT(D8201,6),'Filter Fuel'!$B$1:$I$2,2,FALSE),FALSE),1)*IF(F8201=0,0,1)</f>
        <v>0</v>
      </c>
      <c r="B8201" t="s">
        <v>2</v>
      </c>
      <c r="C8201">
        <f t="shared" si="244"/>
        <v>2046</v>
      </c>
      <c r="D8201" t="str">
        <f t="shared" si="245"/>
        <v>RESBDGLFOIMP</v>
      </c>
      <c r="E8201" t="str">
        <f>VLOOKUP(D8201,'NZ40-POPT_tech_groups'!A:B,2,FALSE)</f>
        <v>NZ40-ENE-1-RESBDG</v>
      </c>
      <c r="F8201" s="3">
        <f>_xlfn.IFNA(_xlfn.IFNA(VLOOKUP(D8201,'Energy Share'!B:D,3,FALSE),VLOOKUP(LEFT(D8201,LEN(D8201)-2),'Energy Share'!B:D,3,FALSE)),0)*HLOOKUP(C8201,'Energy Share'!$I$2:$AL$3,2,FALSE)*VLOOKUP(LEFT(D8201,6),'Energy Share'!$I$6:$J$14,2,FALSE)</f>
        <v>0</v>
      </c>
    </row>
    <row r="8202" spans="1:6" hidden="1" x14ac:dyDescent="0.3">
      <c r="A8202">
        <f>IF(IFERROR(_xlfn.NUMBERVALUE(RIGHT(D8202,2))=C8202-2000,TRUE),1,0)*_xlfn.IFNA(VLOOKUP(LEFT(RIGHT(D8202,LEN(D8202)-6),LEN(RIGHT(D8202,LEN(D8202)-6))-3),'Filter Fuel'!$A$3:$I$29,HLOOKUP(LEFT(D8202,6),'Filter Fuel'!$B$1:$I$2,2,FALSE),FALSE),1)*IF(F8202=0,0,1)</f>
        <v>0</v>
      </c>
      <c r="B8202" t="s">
        <v>2</v>
      </c>
      <c r="C8202">
        <f t="shared" si="244"/>
        <v>2046</v>
      </c>
      <c r="D8202" t="str">
        <f t="shared" si="245"/>
        <v>COMBDGNGAIMP</v>
      </c>
      <c r="E8202" t="str">
        <f>VLOOKUP(D8202,'NZ40-POPT_tech_groups'!A:B,2,FALSE)</f>
        <v>NZ40-ENE-1-COMBDG</v>
      </c>
      <c r="F8202" s="3">
        <f>_xlfn.IFNA(_xlfn.IFNA(VLOOKUP(D8202,'Energy Share'!B:D,3,FALSE),VLOOKUP(LEFT(D8202,LEN(D8202)-2),'Energy Share'!B:D,3,FALSE)),0)*HLOOKUP(C8202,'Energy Share'!$I$2:$AL$3,2,FALSE)*VLOOKUP(LEFT(D8202,6),'Energy Share'!$I$6:$J$14,2,FALSE)</f>
        <v>0</v>
      </c>
    </row>
    <row r="8203" spans="1:6" hidden="1" x14ac:dyDescent="0.3">
      <c r="A8203">
        <f>IF(IFERROR(_xlfn.NUMBERVALUE(RIGHT(D8203,2))=C8203-2000,TRUE),1,0)*_xlfn.IFNA(VLOOKUP(LEFT(RIGHT(D8203,LEN(D8203)-6),LEN(RIGHT(D8203,LEN(D8203)-6))-3),'Filter Fuel'!$A$3:$I$29,HLOOKUP(LEFT(D8203,6),'Filter Fuel'!$B$1:$I$2,2,FALSE),FALSE),1)*IF(F8203=0,0,1)</f>
        <v>0</v>
      </c>
      <c r="B8203" t="s">
        <v>2</v>
      </c>
      <c r="C8203">
        <f t="shared" si="244"/>
        <v>2046</v>
      </c>
      <c r="D8203" t="str">
        <f t="shared" si="245"/>
        <v>FRETRANGAIMP</v>
      </c>
      <c r="E8203" t="str">
        <f>VLOOKUP(D8203,'NZ40-POPT_tech_groups'!A:B,2,FALSE)</f>
        <v>NZ40-ENE-1-FRETRA</v>
      </c>
      <c r="F8203" s="3">
        <f>_xlfn.IFNA(_xlfn.IFNA(VLOOKUP(D8203,'Energy Share'!B:D,3,FALSE),VLOOKUP(LEFT(D8203,LEN(D8203)-2),'Energy Share'!B:D,3,FALSE)),0)*HLOOKUP(C8203,'Energy Share'!$I$2:$AL$3,2,FALSE)*VLOOKUP(LEFT(D8203,6),'Energy Share'!$I$6:$J$14,2,FALSE)</f>
        <v>0</v>
      </c>
    </row>
    <row r="8204" spans="1:6" hidden="1" x14ac:dyDescent="0.3">
      <c r="A8204">
        <f>IF(IFERROR(_xlfn.NUMBERVALUE(RIGHT(D8204,2))=C8204-2000,TRUE),1,0)*_xlfn.IFNA(VLOOKUP(LEFT(RIGHT(D8204,LEN(D8204)-6),LEN(RIGHT(D8204,LEN(D8204)-6))-3),'Filter Fuel'!$A$3:$I$29,HLOOKUP(LEFT(D8204,6),'Filter Fuel'!$B$1:$I$2,2,FALSE),FALSE),1)*IF(F8204=0,0,1)</f>
        <v>0</v>
      </c>
      <c r="B8204" t="s">
        <v>2</v>
      </c>
      <c r="C8204">
        <f t="shared" si="244"/>
        <v>2046</v>
      </c>
      <c r="D8204" t="str">
        <f t="shared" si="245"/>
        <v>INDBDGNGAIMP</v>
      </c>
      <c r="E8204" t="str">
        <f>VLOOKUP(D8204,'NZ40-POPT_tech_groups'!A:B,2,FALSE)</f>
        <v>NZ40-ENE-1-INDBDG</v>
      </c>
      <c r="F8204" s="3">
        <f>_xlfn.IFNA(_xlfn.IFNA(VLOOKUP(D8204,'Energy Share'!B:D,3,FALSE),VLOOKUP(LEFT(D8204,LEN(D8204)-2),'Energy Share'!B:D,3,FALSE)),0)*HLOOKUP(C8204,'Energy Share'!$I$2:$AL$3,2,FALSE)*VLOOKUP(LEFT(D8204,6),'Energy Share'!$I$6:$J$14,2,FALSE)</f>
        <v>0</v>
      </c>
    </row>
    <row r="8205" spans="1:6" hidden="1" x14ac:dyDescent="0.3">
      <c r="A8205">
        <f>IF(IFERROR(_xlfn.NUMBERVALUE(RIGHT(D8205,2))=C8205-2000,TRUE),1,0)*_xlfn.IFNA(VLOOKUP(LEFT(RIGHT(D8205,LEN(D8205)-6),LEN(RIGHT(D8205,LEN(D8205)-6))-3),'Filter Fuel'!$A$3:$I$29,HLOOKUP(LEFT(D8205,6),'Filter Fuel'!$B$1:$I$2,2,FALSE),FALSE),1)*IF(F8205=0,0,1)</f>
        <v>0</v>
      </c>
      <c r="B8205" t="s">
        <v>2</v>
      </c>
      <c r="C8205">
        <f t="shared" si="244"/>
        <v>2046</v>
      </c>
      <c r="D8205" t="str">
        <f t="shared" si="245"/>
        <v>PASTRANGAIMP</v>
      </c>
      <c r="E8205" t="str">
        <f>VLOOKUP(D8205,'NZ40-POPT_tech_groups'!A:B,2,FALSE)</f>
        <v>NZ40-ENE-1-PASTRA</v>
      </c>
      <c r="F8205" s="3">
        <f>_xlfn.IFNA(_xlfn.IFNA(VLOOKUP(D8205,'Energy Share'!B:D,3,FALSE),VLOOKUP(LEFT(D8205,LEN(D8205)-2),'Energy Share'!B:D,3,FALSE)),0)*HLOOKUP(C8205,'Energy Share'!$I$2:$AL$3,2,FALSE)*VLOOKUP(LEFT(D8205,6),'Energy Share'!$I$6:$J$14,2,FALSE)</f>
        <v>0</v>
      </c>
    </row>
    <row r="8206" spans="1:6" hidden="1" x14ac:dyDescent="0.3">
      <c r="A8206">
        <f>IF(IFERROR(_xlfn.NUMBERVALUE(RIGHT(D8206,2))=C8206-2000,TRUE),1,0)*_xlfn.IFNA(VLOOKUP(LEFT(RIGHT(D8206,LEN(D8206)-6),LEN(RIGHT(D8206,LEN(D8206)-6))-3),'Filter Fuel'!$A$3:$I$29,HLOOKUP(LEFT(D8206,6),'Filter Fuel'!$B$1:$I$2,2,FALSE),FALSE),1)*IF(F8206=0,0,1)</f>
        <v>0</v>
      </c>
      <c r="B8206" t="s">
        <v>2</v>
      </c>
      <c r="C8206">
        <f t="shared" si="244"/>
        <v>2046</v>
      </c>
      <c r="D8206" t="str">
        <f t="shared" si="245"/>
        <v>PUBBDGNGAIMP</v>
      </c>
      <c r="E8206" t="str">
        <f>VLOOKUP(D8206,'NZ40-POPT_tech_groups'!A:B,2,FALSE)</f>
        <v>NZ40-ENE-1-PUBBDG</v>
      </c>
      <c r="F8206" s="3">
        <f>_xlfn.IFNA(_xlfn.IFNA(VLOOKUP(D8206,'Energy Share'!B:D,3,FALSE),VLOOKUP(LEFT(D8206,LEN(D8206)-2),'Energy Share'!B:D,3,FALSE)),0)*HLOOKUP(C8206,'Energy Share'!$I$2:$AL$3,2,FALSE)*VLOOKUP(LEFT(D8206,6),'Energy Share'!$I$6:$J$14,2,FALSE)</f>
        <v>0</v>
      </c>
    </row>
    <row r="8207" spans="1:6" hidden="1" x14ac:dyDescent="0.3">
      <c r="A8207">
        <f>IF(IFERROR(_xlfn.NUMBERVALUE(RIGHT(D8207,2))=C8207-2000,TRUE),1,0)*_xlfn.IFNA(VLOOKUP(LEFT(RIGHT(D8207,LEN(D8207)-6),LEN(RIGHT(D8207,LEN(D8207)-6))-3),'Filter Fuel'!$A$3:$I$29,HLOOKUP(LEFT(D8207,6),'Filter Fuel'!$B$1:$I$2,2,FALSE),FALSE),1)*IF(F8207=0,0,1)</f>
        <v>0</v>
      </c>
      <c r="B8207" t="s">
        <v>2</v>
      </c>
      <c r="C8207">
        <f t="shared" si="244"/>
        <v>2046</v>
      </c>
      <c r="D8207" t="str">
        <f t="shared" si="245"/>
        <v>PUBTRANGAIMP</v>
      </c>
      <c r="E8207" t="str">
        <f>VLOOKUP(D8207,'NZ40-POPT_tech_groups'!A:B,2,FALSE)</f>
        <v>NZ40-ENE-1-PUBTRA</v>
      </c>
      <c r="F8207" s="3">
        <f>_xlfn.IFNA(_xlfn.IFNA(VLOOKUP(D8207,'Energy Share'!B:D,3,FALSE),VLOOKUP(LEFT(D8207,LEN(D8207)-2),'Energy Share'!B:D,3,FALSE)),0)*HLOOKUP(C8207,'Energy Share'!$I$2:$AL$3,2,FALSE)*VLOOKUP(LEFT(D8207,6),'Energy Share'!$I$6:$J$14,2,FALSE)</f>
        <v>0</v>
      </c>
    </row>
    <row r="8208" spans="1:6" hidden="1" x14ac:dyDescent="0.3">
      <c r="A8208">
        <f>IF(IFERROR(_xlfn.NUMBERVALUE(RIGHT(D8208,2))=C8208-2000,TRUE),1,0)*_xlfn.IFNA(VLOOKUP(LEFT(RIGHT(D8208,LEN(D8208)-6),LEN(RIGHT(D8208,LEN(D8208)-6))-3),'Filter Fuel'!$A$3:$I$29,HLOOKUP(LEFT(D8208,6),'Filter Fuel'!$B$1:$I$2,2,FALSE),FALSE),1)*IF(F8208=0,0,1)</f>
        <v>0</v>
      </c>
      <c r="B8208" t="s">
        <v>2</v>
      </c>
      <c r="C8208">
        <f t="shared" si="244"/>
        <v>2046</v>
      </c>
      <c r="D8208" t="str">
        <f t="shared" si="245"/>
        <v>RESBDGNGAIMP</v>
      </c>
      <c r="E8208" t="str">
        <f>VLOOKUP(D8208,'NZ40-POPT_tech_groups'!A:B,2,FALSE)</f>
        <v>NZ40-ENE-1-RESBDG</v>
      </c>
      <c r="F8208" s="3">
        <f>_xlfn.IFNA(_xlfn.IFNA(VLOOKUP(D8208,'Energy Share'!B:D,3,FALSE),VLOOKUP(LEFT(D8208,LEN(D8208)-2),'Energy Share'!B:D,3,FALSE)),0)*HLOOKUP(C8208,'Energy Share'!$I$2:$AL$3,2,FALSE)*VLOOKUP(LEFT(D8208,6),'Energy Share'!$I$6:$J$14,2,FALSE)</f>
        <v>0</v>
      </c>
    </row>
    <row r="8209" spans="1:6" hidden="1" x14ac:dyDescent="0.3">
      <c r="A8209">
        <f>IF(IFERROR(_xlfn.NUMBERVALUE(RIGHT(D8209,2))=C8209-2000,TRUE),1,0)*_xlfn.IFNA(VLOOKUP(LEFT(RIGHT(D8209,LEN(D8209)-6),LEN(RIGHT(D8209,LEN(D8209)-6))-3),'Filter Fuel'!$A$3:$I$29,HLOOKUP(LEFT(D8209,6),'Filter Fuel'!$B$1:$I$2,2,FALSE),FALSE),1)*IF(F8209=0,0,1)</f>
        <v>0</v>
      </c>
      <c r="B8209" t="s">
        <v>2</v>
      </c>
      <c r="C8209">
        <f t="shared" si="244"/>
        <v>2046</v>
      </c>
      <c r="D8209" t="str">
        <f t="shared" si="245"/>
        <v>INDBDGPCOKIMP</v>
      </c>
      <c r="E8209" t="str">
        <f>VLOOKUP(D8209,'NZ40-POPT_tech_groups'!A:B,2,FALSE)</f>
        <v>NZ40-ENE-1-INDBDG</v>
      </c>
      <c r="F8209" s="3">
        <f>_xlfn.IFNA(_xlfn.IFNA(VLOOKUP(D8209,'Energy Share'!B:D,3,FALSE),VLOOKUP(LEFT(D8209,LEN(D8209)-2),'Energy Share'!B:D,3,FALSE)),0)*HLOOKUP(C8209,'Energy Share'!$I$2:$AL$3,2,FALSE)*VLOOKUP(LEFT(D8209,6),'Energy Share'!$I$6:$J$14,2,FALSE)</f>
        <v>0</v>
      </c>
    </row>
    <row r="8210" spans="1:6" hidden="1" x14ac:dyDescent="0.3">
      <c r="A8210">
        <f>IF(IFERROR(_xlfn.NUMBERVALUE(RIGHT(D8210,2))=C8210-2000,TRUE),1,0)*_xlfn.IFNA(VLOOKUP(LEFT(RIGHT(D8210,LEN(D8210)-6),LEN(RIGHT(D8210,LEN(D8210)-6))-3),'Filter Fuel'!$A$3:$I$29,HLOOKUP(LEFT(D8210,6),'Filter Fuel'!$B$1:$I$2,2,FALSE),FALSE),1)*IF(F8210=0,0,1)</f>
        <v>0</v>
      </c>
      <c r="B8210" t="s">
        <v>2</v>
      </c>
      <c r="C8210">
        <f t="shared" si="244"/>
        <v>2046</v>
      </c>
      <c r="D8210" t="str">
        <f t="shared" si="245"/>
        <v>COMBDGPROIMP</v>
      </c>
      <c r="E8210" t="str">
        <f>VLOOKUP(D8210,'NZ40-POPT_tech_groups'!A:B,2,FALSE)</f>
        <v>NZ40-ENE-1-COMBDG</v>
      </c>
      <c r="F8210" s="3">
        <f>_xlfn.IFNA(_xlfn.IFNA(VLOOKUP(D8210,'Energy Share'!B:D,3,FALSE),VLOOKUP(LEFT(D8210,LEN(D8210)-2),'Energy Share'!B:D,3,FALSE)),0)*HLOOKUP(C8210,'Energy Share'!$I$2:$AL$3,2,FALSE)*VLOOKUP(LEFT(D8210,6),'Energy Share'!$I$6:$J$14,2,FALSE)</f>
        <v>0</v>
      </c>
    </row>
    <row r="8211" spans="1:6" hidden="1" x14ac:dyDescent="0.3">
      <c r="A8211">
        <f>IF(IFERROR(_xlfn.NUMBERVALUE(RIGHT(D8211,2))=C8211-2000,TRUE),1,0)*_xlfn.IFNA(VLOOKUP(LEFT(RIGHT(D8211,LEN(D8211)-6),LEN(RIGHT(D8211,LEN(D8211)-6))-3),'Filter Fuel'!$A$3:$I$29,HLOOKUP(LEFT(D8211,6),'Filter Fuel'!$B$1:$I$2,2,FALSE),FALSE),1)*IF(F8211=0,0,1)</f>
        <v>0</v>
      </c>
      <c r="B8211" t="s">
        <v>2</v>
      </c>
      <c r="C8211">
        <f t="shared" si="244"/>
        <v>2046</v>
      </c>
      <c r="D8211" t="str">
        <f t="shared" si="245"/>
        <v>FRETRAPROIMP</v>
      </c>
      <c r="E8211" t="str">
        <f>VLOOKUP(D8211,'NZ40-POPT_tech_groups'!A:B,2,FALSE)</f>
        <v>NZ40-ENE-1-FRETRA</v>
      </c>
      <c r="F8211" s="3">
        <f>_xlfn.IFNA(_xlfn.IFNA(VLOOKUP(D8211,'Energy Share'!B:D,3,FALSE),VLOOKUP(LEFT(D8211,LEN(D8211)-2),'Energy Share'!B:D,3,FALSE)),0)*HLOOKUP(C8211,'Energy Share'!$I$2:$AL$3,2,FALSE)*VLOOKUP(LEFT(D8211,6),'Energy Share'!$I$6:$J$14,2,FALSE)</f>
        <v>0</v>
      </c>
    </row>
    <row r="8212" spans="1:6" hidden="1" x14ac:dyDescent="0.3">
      <c r="A8212">
        <f>IF(IFERROR(_xlfn.NUMBERVALUE(RIGHT(D8212,2))=C8212-2000,TRUE),1,0)*_xlfn.IFNA(VLOOKUP(LEFT(RIGHT(D8212,LEN(D8212)-6),LEN(RIGHT(D8212,LEN(D8212)-6))-3),'Filter Fuel'!$A$3:$I$29,HLOOKUP(LEFT(D8212,6),'Filter Fuel'!$B$1:$I$2,2,FALSE),FALSE),1)*IF(F8212=0,0,1)</f>
        <v>0</v>
      </c>
      <c r="B8212" t="s">
        <v>2</v>
      </c>
      <c r="C8212">
        <f t="shared" si="244"/>
        <v>2046</v>
      </c>
      <c r="D8212" t="str">
        <f t="shared" si="245"/>
        <v>INDBDGPROIMP</v>
      </c>
      <c r="E8212" t="str">
        <f>VLOOKUP(D8212,'NZ40-POPT_tech_groups'!A:B,2,FALSE)</f>
        <v>NZ40-ENE-1-INDBDG</v>
      </c>
      <c r="F8212" s="3">
        <f>_xlfn.IFNA(_xlfn.IFNA(VLOOKUP(D8212,'Energy Share'!B:D,3,FALSE),VLOOKUP(LEFT(D8212,LEN(D8212)-2),'Energy Share'!B:D,3,FALSE)),0)*HLOOKUP(C8212,'Energy Share'!$I$2:$AL$3,2,FALSE)*VLOOKUP(LEFT(D8212,6),'Energy Share'!$I$6:$J$14,2,FALSE)</f>
        <v>0</v>
      </c>
    </row>
    <row r="8213" spans="1:6" hidden="1" x14ac:dyDescent="0.3">
      <c r="A8213">
        <f>IF(IFERROR(_xlfn.NUMBERVALUE(RIGHT(D8213,2))=C8213-2000,TRUE),1,0)*_xlfn.IFNA(VLOOKUP(LEFT(RIGHT(D8213,LEN(D8213)-6),LEN(RIGHT(D8213,LEN(D8213)-6))-3),'Filter Fuel'!$A$3:$I$29,HLOOKUP(LEFT(D8213,6),'Filter Fuel'!$B$1:$I$2,2,FALSE),FALSE),1)*IF(F8213=0,0,1)</f>
        <v>0</v>
      </c>
      <c r="B8213" t="s">
        <v>2</v>
      </c>
      <c r="C8213">
        <f t="shared" si="244"/>
        <v>2046</v>
      </c>
      <c r="D8213" t="str">
        <f t="shared" si="245"/>
        <v>PASTRAPROIMP</v>
      </c>
      <c r="E8213" t="str">
        <f>VLOOKUP(D8213,'NZ40-POPT_tech_groups'!A:B,2,FALSE)</f>
        <v>NZ40-ENE-1-PASTRA</v>
      </c>
      <c r="F8213" s="3">
        <f>_xlfn.IFNA(_xlfn.IFNA(VLOOKUP(D8213,'Energy Share'!B:D,3,FALSE),VLOOKUP(LEFT(D8213,LEN(D8213)-2),'Energy Share'!B:D,3,FALSE)),0)*HLOOKUP(C8213,'Energy Share'!$I$2:$AL$3,2,FALSE)*VLOOKUP(LEFT(D8213,6),'Energy Share'!$I$6:$J$14,2,FALSE)</f>
        <v>0</v>
      </c>
    </row>
    <row r="8214" spans="1:6" hidden="1" x14ac:dyDescent="0.3">
      <c r="A8214">
        <f>IF(IFERROR(_xlfn.NUMBERVALUE(RIGHT(D8214,2))=C8214-2000,TRUE),1,0)*_xlfn.IFNA(VLOOKUP(LEFT(RIGHT(D8214,LEN(D8214)-6),LEN(RIGHT(D8214,LEN(D8214)-6))-3),'Filter Fuel'!$A$3:$I$29,HLOOKUP(LEFT(D8214,6),'Filter Fuel'!$B$1:$I$2,2,FALSE),FALSE),1)*IF(F8214=0,0,1)</f>
        <v>0</v>
      </c>
      <c r="B8214" t="s">
        <v>2</v>
      </c>
      <c r="C8214">
        <f t="shared" si="244"/>
        <v>2046</v>
      </c>
      <c r="D8214" t="str">
        <f t="shared" si="245"/>
        <v>PUBBDGPROIMP</v>
      </c>
      <c r="E8214" t="str">
        <f>VLOOKUP(D8214,'NZ40-POPT_tech_groups'!A:B,2,FALSE)</f>
        <v>NZ40-ENE-1-PUBBDG</v>
      </c>
      <c r="F8214" s="3">
        <f>_xlfn.IFNA(_xlfn.IFNA(VLOOKUP(D8214,'Energy Share'!B:D,3,FALSE),VLOOKUP(LEFT(D8214,LEN(D8214)-2),'Energy Share'!B:D,3,FALSE)),0)*HLOOKUP(C8214,'Energy Share'!$I$2:$AL$3,2,FALSE)*VLOOKUP(LEFT(D8214,6),'Energy Share'!$I$6:$J$14,2,FALSE)</f>
        <v>0</v>
      </c>
    </row>
    <row r="8215" spans="1:6" hidden="1" x14ac:dyDescent="0.3">
      <c r="A8215">
        <f>IF(IFERROR(_xlfn.NUMBERVALUE(RIGHT(D8215,2))=C8215-2000,TRUE),1,0)*_xlfn.IFNA(VLOOKUP(LEFT(RIGHT(D8215,LEN(D8215)-6),LEN(RIGHT(D8215,LEN(D8215)-6))-3),'Filter Fuel'!$A$3:$I$29,HLOOKUP(LEFT(D8215,6),'Filter Fuel'!$B$1:$I$2,2,FALSE),FALSE),1)*IF(F8215=0,0,1)</f>
        <v>0</v>
      </c>
      <c r="B8215" t="s">
        <v>2</v>
      </c>
      <c r="C8215">
        <f t="shared" si="244"/>
        <v>2046</v>
      </c>
      <c r="D8215" t="str">
        <f t="shared" si="245"/>
        <v>PUBTRAPROIMP</v>
      </c>
      <c r="E8215" t="str">
        <f>VLOOKUP(D8215,'NZ40-POPT_tech_groups'!A:B,2,FALSE)</f>
        <v>NZ40-ENE-1-PUBTRA</v>
      </c>
      <c r="F8215" s="3">
        <f>_xlfn.IFNA(_xlfn.IFNA(VLOOKUP(D8215,'Energy Share'!B:D,3,FALSE),VLOOKUP(LEFT(D8215,LEN(D8215)-2),'Energy Share'!B:D,3,FALSE)),0)*HLOOKUP(C8215,'Energy Share'!$I$2:$AL$3,2,FALSE)*VLOOKUP(LEFT(D8215,6),'Energy Share'!$I$6:$J$14,2,FALSE)</f>
        <v>0</v>
      </c>
    </row>
    <row r="8216" spans="1:6" hidden="1" x14ac:dyDescent="0.3">
      <c r="A8216">
        <f>IF(IFERROR(_xlfn.NUMBERVALUE(RIGHT(D8216,2))=C8216-2000,TRUE),1,0)*_xlfn.IFNA(VLOOKUP(LEFT(RIGHT(D8216,LEN(D8216)-6),LEN(RIGHT(D8216,LEN(D8216)-6))-3),'Filter Fuel'!$A$3:$I$29,HLOOKUP(LEFT(D8216,6),'Filter Fuel'!$B$1:$I$2,2,FALSE),FALSE),1)*IF(F8216=0,0,1)</f>
        <v>0</v>
      </c>
      <c r="B8216" t="s">
        <v>2</v>
      </c>
      <c r="C8216">
        <f t="shared" si="244"/>
        <v>2046</v>
      </c>
      <c r="D8216" t="str">
        <f t="shared" si="245"/>
        <v>RESBDGPROIMP</v>
      </c>
      <c r="E8216" t="str">
        <f>VLOOKUP(D8216,'NZ40-POPT_tech_groups'!A:B,2,FALSE)</f>
        <v>NZ40-ENE-1-RESBDG</v>
      </c>
      <c r="F8216" s="3">
        <f>_xlfn.IFNA(_xlfn.IFNA(VLOOKUP(D8216,'Energy Share'!B:D,3,FALSE),VLOOKUP(LEFT(D8216,LEN(D8216)-2),'Energy Share'!B:D,3,FALSE)),0)*HLOOKUP(C8216,'Energy Share'!$I$2:$AL$3,2,FALSE)*VLOOKUP(LEFT(D8216,6),'Energy Share'!$I$6:$J$14,2,FALSE)</f>
        <v>0</v>
      </c>
    </row>
    <row r="8217" spans="1:6" hidden="1" x14ac:dyDescent="0.3">
      <c r="A8217">
        <f>IF(IFERROR(_xlfn.NUMBERVALUE(RIGHT(D8217,2))=C8217-2000,TRUE),1,0)*_xlfn.IFNA(VLOOKUP(LEFT(RIGHT(D8217,LEN(D8217)-6),LEN(RIGHT(D8217,LEN(D8217)-6))-3),'Filter Fuel'!$A$3:$I$29,HLOOKUP(LEFT(D8217,6),'Filter Fuel'!$B$1:$I$2,2,FALSE),FALSE),1)*IF(F8217=0,0,1)</f>
        <v>0</v>
      </c>
      <c r="B8217" t="s">
        <v>2</v>
      </c>
      <c r="C8217">
        <f t="shared" ref="C8217:C8280" si="246">C7874+1</f>
        <v>2046</v>
      </c>
      <c r="D8217" t="str">
        <f t="shared" ref="D8217:D8280" si="247">D7874</f>
        <v>FRETRARDSLIMP</v>
      </c>
      <c r="E8217" t="str">
        <f>VLOOKUP(D8217,'NZ40-POPT_tech_groups'!A:B,2,FALSE)</f>
        <v>NZ40-ENE-1-FRETRA</v>
      </c>
      <c r="F8217" s="3">
        <f>_xlfn.IFNA(_xlfn.IFNA(VLOOKUP(D8217,'Energy Share'!B:D,3,FALSE),VLOOKUP(LEFT(D8217,LEN(D8217)-2),'Energy Share'!B:D,3,FALSE)),0)*HLOOKUP(C8217,'Energy Share'!$I$2:$AL$3,2,FALSE)*VLOOKUP(LEFT(D8217,6),'Energy Share'!$I$6:$J$14,2,FALSE)</f>
        <v>0</v>
      </c>
    </row>
    <row r="8218" spans="1:6" hidden="1" x14ac:dyDescent="0.3">
      <c r="A8218">
        <f>IF(IFERROR(_xlfn.NUMBERVALUE(RIGHT(D8218,2))=C8218-2000,TRUE),1,0)*_xlfn.IFNA(VLOOKUP(LEFT(RIGHT(D8218,LEN(D8218)-6),LEN(RIGHT(D8218,LEN(D8218)-6))-3),'Filter Fuel'!$A$3:$I$29,HLOOKUP(LEFT(D8218,6),'Filter Fuel'!$B$1:$I$2,2,FALSE),FALSE),1)*IF(F8218=0,0,1)</f>
        <v>0</v>
      </c>
      <c r="B8218" t="s">
        <v>2</v>
      </c>
      <c r="C8218">
        <f t="shared" si="246"/>
        <v>2046</v>
      </c>
      <c r="D8218" t="str">
        <f t="shared" si="247"/>
        <v>PASTRARDSLIMP</v>
      </c>
      <c r="E8218" t="str">
        <f>VLOOKUP(D8218,'NZ40-POPT_tech_groups'!A:B,2,FALSE)</f>
        <v>NZ40-ENE-1-PASTRA</v>
      </c>
      <c r="F8218" s="3">
        <f>_xlfn.IFNA(_xlfn.IFNA(VLOOKUP(D8218,'Energy Share'!B:D,3,FALSE),VLOOKUP(LEFT(D8218,LEN(D8218)-2),'Energy Share'!B:D,3,FALSE)),0)*HLOOKUP(C8218,'Energy Share'!$I$2:$AL$3,2,FALSE)*VLOOKUP(LEFT(D8218,6),'Energy Share'!$I$6:$J$14,2,FALSE)</f>
        <v>0</v>
      </c>
    </row>
    <row r="8219" spans="1:6" hidden="1" x14ac:dyDescent="0.3">
      <c r="A8219">
        <f>IF(IFERROR(_xlfn.NUMBERVALUE(RIGHT(D8219,2))=C8219-2000,TRUE),1,0)*_xlfn.IFNA(VLOOKUP(LEFT(RIGHT(D8219,LEN(D8219)-6),LEN(RIGHT(D8219,LEN(D8219)-6))-3),'Filter Fuel'!$A$3:$I$29,HLOOKUP(LEFT(D8219,6),'Filter Fuel'!$B$1:$I$2,2,FALSE),FALSE),1)*IF(F8219=0,0,1)</f>
        <v>0</v>
      </c>
      <c r="B8219" t="s">
        <v>2</v>
      </c>
      <c r="C8219">
        <f t="shared" si="246"/>
        <v>2046</v>
      </c>
      <c r="D8219" t="str">
        <f t="shared" si="247"/>
        <v>PUBTRARDSLIMP</v>
      </c>
      <c r="E8219" t="str">
        <f>VLOOKUP(D8219,'NZ40-POPT_tech_groups'!A:B,2,FALSE)</f>
        <v>NZ40-ENE-1-PUBTRA</v>
      </c>
      <c r="F8219" s="3">
        <f>_xlfn.IFNA(_xlfn.IFNA(VLOOKUP(D8219,'Energy Share'!B:D,3,FALSE),VLOOKUP(LEFT(D8219,LEN(D8219)-2),'Energy Share'!B:D,3,FALSE)),0)*HLOOKUP(C8219,'Energy Share'!$I$2:$AL$3,2,FALSE)*VLOOKUP(LEFT(D8219,6),'Energy Share'!$I$6:$J$14,2,FALSE)</f>
        <v>0</v>
      </c>
    </row>
    <row r="8220" spans="1:6" hidden="1" x14ac:dyDescent="0.3">
      <c r="A8220">
        <f>IF(IFERROR(_xlfn.NUMBERVALUE(RIGHT(D8220,2))=C8220-2000,TRUE),1,0)*_xlfn.IFNA(VLOOKUP(LEFT(RIGHT(D8220,LEN(D8220)-6),LEN(RIGHT(D8220,LEN(D8220)-6))-3),'Filter Fuel'!$A$3:$I$29,HLOOKUP(LEFT(D8220,6),'Filter Fuel'!$B$1:$I$2,2,FALSE),FALSE),1)*IF(F8220=0,0,1)</f>
        <v>0</v>
      </c>
      <c r="B8220" t="s">
        <v>2</v>
      </c>
      <c r="C8220">
        <f t="shared" si="246"/>
        <v>2046</v>
      </c>
      <c r="D8220" t="str">
        <f t="shared" si="247"/>
        <v>COMBDGSGAIMP</v>
      </c>
      <c r="E8220" t="str">
        <f>VLOOKUP(D8220,'NZ40-POPT_tech_groups'!A:B,2,FALSE)</f>
        <v>NZ40-ENE-1-COMBDG</v>
      </c>
      <c r="F8220" s="3">
        <f>_xlfn.IFNA(_xlfn.IFNA(VLOOKUP(D8220,'Energy Share'!B:D,3,FALSE),VLOOKUP(LEFT(D8220,LEN(D8220)-2),'Energy Share'!B:D,3,FALSE)),0)*HLOOKUP(C8220,'Energy Share'!$I$2:$AL$3,2,FALSE)*VLOOKUP(LEFT(D8220,6),'Energy Share'!$I$6:$J$14,2,FALSE)</f>
        <v>0</v>
      </c>
    </row>
    <row r="8221" spans="1:6" hidden="1" x14ac:dyDescent="0.3">
      <c r="A8221">
        <f>IF(IFERROR(_xlfn.NUMBERVALUE(RIGHT(D8221,2))=C8221-2000,TRUE),1,0)*_xlfn.IFNA(VLOOKUP(LEFT(RIGHT(D8221,LEN(D8221)-6),LEN(RIGHT(D8221,LEN(D8221)-6))-3),'Filter Fuel'!$A$3:$I$29,HLOOKUP(LEFT(D8221,6),'Filter Fuel'!$B$1:$I$2,2,FALSE),FALSE),1)*IF(F8221=0,0,1)</f>
        <v>0</v>
      </c>
      <c r="B8221" t="s">
        <v>2</v>
      </c>
      <c r="C8221">
        <f t="shared" si="246"/>
        <v>2046</v>
      </c>
      <c r="D8221" t="str">
        <f t="shared" si="247"/>
        <v>FRETRASGAIMP</v>
      </c>
      <c r="E8221" t="str">
        <f>VLOOKUP(D8221,'NZ40-POPT_tech_groups'!A:B,2,FALSE)</f>
        <v>NZ40-ENE-1-FRETRA</v>
      </c>
      <c r="F8221" s="3">
        <f>_xlfn.IFNA(_xlfn.IFNA(VLOOKUP(D8221,'Energy Share'!B:D,3,FALSE),VLOOKUP(LEFT(D8221,LEN(D8221)-2),'Energy Share'!B:D,3,FALSE)),0)*HLOOKUP(C8221,'Energy Share'!$I$2:$AL$3,2,FALSE)*VLOOKUP(LEFT(D8221,6),'Energy Share'!$I$6:$J$14,2,FALSE)</f>
        <v>0</v>
      </c>
    </row>
    <row r="8222" spans="1:6" hidden="1" x14ac:dyDescent="0.3">
      <c r="A8222">
        <f>IF(IFERROR(_xlfn.NUMBERVALUE(RIGHT(D8222,2))=C8222-2000,TRUE),1,0)*_xlfn.IFNA(VLOOKUP(LEFT(RIGHT(D8222,LEN(D8222)-6),LEN(RIGHT(D8222,LEN(D8222)-6))-3),'Filter Fuel'!$A$3:$I$29,HLOOKUP(LEFT(D8222,6),'Filter Fuel'!$B$1:$I$2,2,FALSE),FALSE),1)*IF(F8222=0,0,1)</f>
        <v>0</v>
      </c>
      <c r="B8222" t="s">
        <v>2</v>
      </c>
      <c r="C8222">
        <f t="shared" si="246"/>
        <v>2046</v>
      </c>
      <c r="D8222" t="str">
        <f t="shared" si="247"/>
        <v>PASTRASGAIMP</v>
      </c>
      <c r="E8222" t="str">
        <f>VLOOKUP(D8222,'NZ40-POPT_tech_groups'!A:B,2,FALSE)</f>
        <v>NZ40-ENE-1-PASTRA</v>
      </c>
      <c r="F8222" s="3">
        <f>_xlfn.IFNA(_xlfn.IFNA(VLOOKUP(D8222,'Energy Share'!B:D,3,FALSE),VLOOKUP(LEFT(D8222,LEN(D8222)-2),'Energy Share'!B:D,3,FALSE)),0)*HLOOKUP(C8222,'Energy Share'!$I$2:$AL$3,2,FALSE)*VLOOKUP(LEFT(D8222,6),'Energy Share'!$I$6:$J$14,2,FALSE)</f>
        <v>0</v>
      </c>
    </row>
    <row r="8223" spans="1:6" hidden="1" x14ac:dyDescent="0.3">
      <c r="A8223">
        <f>IF(IFERROR(_xlfn.NUMBERVALUE(RIGHT(D8223,2))=C8223-2000,TRUE),1,0)*_xlfn.IFNA(VLOOKUP(LEFT(RIGHT(D8223,LEN(D8223)-6),LEN(RIGHT(D8223,LEN(D8223)-6))-3),'Filter Fuel'!$A$3:$I$29,HLOOKUP(LEFT(D8223,6),'Filter Fuel'!$B$1:$I$2,2,FALSE),FALSE),1)*IF(F8223=0,0,1)</f>
        <v>0</v>
      </c>
      <c r="B8223" t="s">
        <v>2</v>
      </c>
      <c r="C8223">
        <f t="shared" si="246"/>
        <v>2046</v>
      </c>
      <c r="D8223" t="str">
        <f t="shared" si="247"/>
        <v>PUBBDGSGAIMP</v>
      </c>
      <c r="E8223" t="str">
        <f>VLOOKUP(D8223,'NZ40-POPT_tech_groups'!A:B,2,FALSE)</f>
        <v>NZ40-ENE-1-PUBBDG</v>
      </c>
      <c r="F8223" s="3">
        <f>_xlfn.IFNA(_xlfn.IFNA(VLOOKUP(D8223,'Energy Share'!B:D,3,FALSE),VLOOKUP(LEFT(D8223,LEN(D8223)-2),'Energy Share'!B:D,3,FALSE)),0)*HLOOKUP(C8223,'Energy Share'!$I$2:$AL$3,2,FALSE)*VLOOKUP(LEFT(D8223,6),'Energy Share'!$I$6:$J$14,2,FALSE)</f>
        <v>0</v>
      </c>
    </row>
    <row r="8224" spans="1:6" hidden="1" x14ac:dyDescent="0.3">
      <c r="A8224">
        <f>IF(IFERROR(_xlfn.NUMBERVALUE(RIGHT(D8224,2))=C8224-2000,TRUE),1,0)*_xlfn.IFNA(VLOOKUP(LEFT(RIGHT(D8224,LEN(D8224)-6),LEN(RIGHT(D8224,LEN(D8224)-6))-3),'Filter Fuel'!$A$3:$I$29,HLOOKUP(LEFT(D8224,6),'Filter Fuel'!$B$1:$I$2,2,FALSE),FALSE),1)*IF(F8224=0,0,1)</f>
        <v>0</v>
      </c>
      <c r="B8224" t="s">
        <v>2</v>
      </c>
      <c r="C8224">
        <f t="shared" si="246"/>
        <v>2046</v>
      </c>
      <c r="D8224" t="str">
        <f t="shared" si="247"/>
        <v>PUBTRASGAIMP</v>
      </c>
      <c r="E8224" t="str">
        <f>VLOOKUP(D8224,'NZ40-POPT_tech_groups'!A:B,2,FALSE)</f>
        <v>NZ40-ENE-1-PUBTRA</v>
      </c>
      <c r="F8224" s="3">
        <f>_xlfn.IFNA(_xlfn.IFNA(VLOOKUP(D8224,'Energy Share'!B:D,3,FALSE),VLOOKUP(LEFT(D8224,LEN(D8224)-2),'Energy Share'!B:D,3,FALSE)),0)*HLOOKUP(C8224,'Energy Share'!$I$2:$AL$3,2,FALSE)*VLOOKUP(LEFT(D8224,6),'Energy Share'!$I$6:$J$14,2,FALSE)</f>
        <v>0</v>
      </c>
    </row>
    <row r="8225" spans="1:6" hidden="1" x14ac:dyDescent="0.3">
      <c r="A8225">
        <f>IF(IFERROR(_xlfn.NUMBERVALUE(RIGHT(D8225,2))=C8225-2000,TRUE),1,0)*_xlfn.IFNA(VLOOKUP(LEFT(RIGHT(D8225,LEN(D8225)-6),LEN(RIGHT(D8225,LEN(D8225)-6))-3),'Filter Fuel'!$A$3:$I$29,HLOOKUP(LEFT(D8225,6),'Filter Fuel'!$B$1:$I$2,2,FALSE),FALSE),1)*IF(F8225=0,0,1)</f>
        <v>0</v>
      </c>
      <c r="B8225" t="s">
        <v>2</v>
      </c>
      <c r="C8225">
        <f t="shared" si="246"/>
        <v>2046</v>
      </c>
      <c r="D8225" t="str">
        <f t="shared" si="247"/>
        <v>RESBDGSGAIMP</v>
      </c>
      <c r="E8225" t="str">
        <f>VLOOKUP(D8225,'NZ40-POPT_tech_groups'!A:B,2,FALSE)</f>
        <v>NZ40-ENE-1-RESBDG</v>
      </c>
      <c r="F8225" s="3">
        <f>_xlfn.IFNA(_xlfn.IFNA(VLOOKUP(D8225,'Energy Share'!B:D,3,FALSE),VLOOKUP(LEFT(D8225,LEN(D8225)-2),'Energy Share'!B:D,3,FALSE)),0)*HLOOKUP(C8225,'Energy Share'!$I$2:$AL$3,2,FALSE)*VLOOKUP(LEFT(D8225,6),'Energy Share'!$I$6:$J$14,2,FALSE)</f>
        <v>0</v>
      </c>
    </row>
    <row r="8226" spans="1:6" hidden="1" x14ac:dyDescent="0.3">
      <c r="A8226">
        <f>IF(IFERROR(_xlfn.NUMBERVALUE(RIGHT(D8226,2))=C8226-2000,TRUE),1,0)*_xlfn.IFNA(VLOOKUP(LEFT(RIGHT(D8226,LEN(D8226)-6),LEN(RIGHT(D8226,LEN(D8226)-6))-3),'Filter Fuel'!$A$3:$I$29,HLOOKUP(LEFT(D8226,6),'Filter Fuel'!$B$1:$I$2,2,FALSE),FALSE),1)*IF(F8226=0,0,1)</f>
        <v>0</v>
      </c>
      <c r="B8226" t="s">
        <v>2</v>
      </c>
      <c r="C8226">
        <f t="shared" si="246"/>
        <v>2046</v>
      </c>
      <c r="D8226" t="str">
        <f t="shared" si="247"/>
        <v>FRETRASJEIMP</v>
      </c>
      <c r="E8226" t="str">
        <f>VLOOKUP(D8226,'NZ40-POPT_tech_groups'!A:B,2,FALSE)</f>
        <v>NZ40-ENE-1-FRETRA</v>
      </c>
      <c r="F8226" s="3">
        <f>_xlfn.IFNA(_xlfn.IFNA(VLOOKUP(D8226,'Energy Share'!B:D,3,FALSE),VLOOKUP(LEFT(D8226,LEN(D8226)-2),'Energy Share'!B:D,3,FALSE)),0)*HLOOKUP(C8226,'Energy Share'!$I$2:$AL$3,2,FALSE)*VLOOKUP(LEFT(D8226,6),'Energy Share'!$I$6:$J$14,2,FALSE)</f>
        <v>0</v>
      </c>
    </row>
    <row r="8227" spans="1:6" hidden="1" x14ac:dyDescent="0.3">
      <c r="A8227">
        <f>IF(IFERROR(_xlfn.NUMBERVALUE(RIGHT(D8227,2))=C8227-2000,TRUE),1,0)*_xlfn.IFNA(VLOOKUP(LEFT(RIGHT(D8227,LEN(D8227)-6),LEN(RIGHT(D8227,LEN(D8227)-6))-3),'Filter Fuel'!$A$3:$I$29,HLOOKUP(LEFT(D8227,6),'Filter Fuel'!$B$1:$I$2,2,FALSE),FALSE),1)*IF(F8227=0,0,1)</f>
        <v>0</v>
      </c>
      <c r="B8227" t="s">
        <v>2</v>
      </c>
      <c r="C8227">
        <f t="shared" si="246"/>
        <v>2046</v>
      </c>
      <c r="D8227" t="str">
        <f t="shared" si="247"/>
        <v>FRETRASMTNIMP</v>
      </c>
      <c r="E8227" t="str">
        <f>VLOOKUP(D8227,'NZ40-POPT_tech_groups'!A:B,2,FALSE)</f>
        <v>NZ40-ENE-1-FRETRA</v>
      </c>
      <c r="F8227" s="3">
        <f>_xlfn.IFNA(_xlfn.IFNA(VLOOKUP(D8227,'Energy Share'!B:D,3,FALSE),VLOOKUP(LEFT(D8227,LEN(D8227)-2),'Energy Share'!B:D,3,FALSE)),0)*HLOOKUP(C8227,'Energy Share'!$I$2:$AL$3,2,FALSE)*VLOOKUP(LEFT(D8227,6),'Energy Share'!$I$6:$J$14,2,FALSE)</f>
        <v>0</v>
      </c>
    </row>
    <row r="8228" spans="1:6" hidden="1" x14ac:dyDescent="0.3">
      <c r="A8228">
        <f>IF(IFERROR(_xlfn.NUMBERVALUE(RIGHT(D8228,2))=C8228-2000,TRUE),1,0)*_xlfn.IFNA(VLOOKUP(LEFT(RIGHT(D8228,LEN(D8228)-6),LEN(RIGHT(D8228,LEN(D8228)-6))-3),'Filter Fuel'!$A$3:$I$29,HLOOKUP(LEFT(D8228,6),'Filter Fuel'!$B$1:$I$2,2,FALSE),FALSE),1)*IF(F8228=0,0,1)</f>
        <v>0</v>
      </c>
      <c r="B8228" t="s">
        <v>2</v>
      </c>
      <c r="C8228">
        <f t="shared" si="246"/>
        <v>2046</v>
      </c>
      <c r="D8228" t="str">
        <f t="shared" si="247"/>
        <v>PASTRASMTNIMP</v>
      </c>
      <c r="E8228" t="str">
        <f>VLOOKUP(D8228,'NZ40-POPT_tech_groups'!A:B,2,FALSE)</f>
        <v>NZ40-ENE-1-PASTRA</v>
      </c>
      <c r="F8228" s="3">
        <f>_xlfn.IFNA(_xlfn.IFNA(VLOOKUP(D8228,'Energy Share'!B:D,3,FALSE),VLOOKUP(LEFT(D8228,LEN(D8228)-2),'Energy Share'!B:D,3,FALSE)),0)*HLOOKUP(C8228,'Energy Share'!$I$2:$AL$3,2,FALSE)*VLOOKUP(LEFT(D8228,6),'Energy Share'!$I$6:$J$14,2,FALSE)</f>
        <v>0</v>
      </c>
    </row>
    <row r="8229" spans="1:6" hidden="1" x14ac:dyDescent="0.3">
      <c r="A8229">
        <f>IF(IFERROR(_xlfn.NUMBERVALUE(RIGHT(D8229,2))=C8229-2000,TRUE),1,0)*_xlfn.IFNA(VLOOKUP(LEFT(RIGHT(D8229,LEN(D8229)-6),LEN(RIGHT(D8229,LEN(D8229)-6))-3),'Filter Fuel'!$A$3:$I$29,HLOOKUP(LEFT(D8229,6),'Filter Fuel'!$B$1:$I$2,2,FALSE),FALSE),1)*IF(F8229=0,0,1)</f>
        <v>0</v>
      </c>
      <c r="B8229" t="s">
        <v>2</v>
      </c>
      <c r="C8229">
        <f t="shared" si="246"/>
        <v>2046</v>
      </c>
      <c r="D8229" t="str">
        <f t="shared" si="247"/>
        <v>PUBTRASMTNIMP</v>
      </c>
      <c r="E8229" t="str">
        <f>VLOOKUP(D8229,'NZ40-POPT_tech_groups'!A:B,2,FALSE)</f>
        <v>NZ40-ENE-1-PUBTRA</v>
      </c>
      <c r="F8229" s="3">
        <f>_xlfn.IFNA(_xlfn.IFNA(VLOOKUP(D8229,'Energy Share'!B:D,3,FALSE),VLOOKUP(LEFT(D8229,LEN(D8229)-2),'Energy Share'!B:D,3,FALSE)),0)*HLOOKUP(C8229,'Energy Share'!$I$2:$AL$3,2,FALSE)*VLOOKUP(LEFT(D8229,6),'Energy Share'!$I$6:$J$14,2,FALSE)</f>
        <v>0</v>
      </c>
    </row>
    <row r="8230" spans="1:6" hidden="1" x14ac:dyDescent="0.3">
      <c r="A8230">
        <f>IF(IFERROR(_xlfn.NUMBERVALUE(RIGHT(D8230,2))=C8230-2000,TRUE),1,0)*_xlfn.IFNA(VLOOKUP(LEFT(RIGHT(D8230,LEN(D8230)-6),LEN(RIGHT(D8230,LEN(D8230)-6))-3),'Filter Fuel'!$A$3:$I$29,HLOOKUP(LEFT(D8230,6),'Filter Fuel'!$B$1:$I$2,2,FALSE),FALSE),1)*IF(F8230=0,0,1)</f>
        <v>0</v>
      </c>
      <c r="B8230" t="s">
        <v>2</v>
      </c>
      <c r="C8230">
        <f t="shared" si="246"/>
        <v>2046</v>
      </c>
      <c r="D8230" t="str">
        <f t="shared" si="247"/>
        <v>RESBDGSMTNIMP</v>
      </c>
      <c r="E8230" t="str">
        <f>VLOOKUP(D8230,'NZ40-POPT_tech_groups'!A:B,2,FALSE)</f>
        <v>NZ40-ENE-1-RESBDG</v>
      </c>
      <c r="F8230" s="3">
        <f>_xlfn.IFNA(_xlfn.IFNA(VLOOKUP(D8230,'Energy Share'!B:D,3,FALSE),VLOOKUP(LEFT(D8230,LEN(D8230)-2),'Energy Share'!B:D,3,FALSE)),0)*HLOOKUP(C8230,'Energy Share'!$I$2:$AL$3,2,FALSE)*VLOOKUP(LEFT(D8230,6),'Energy Share'!$I$6:$J$14,2,FALSE)</f>
        <v>0</v>
      </c>
    </row>
    <row r="8231" spans="1:6" hidden="1" x14ac:dyDescent="0.3">
      <c r="A8231" t="e">
        <f>IF(IFERROR(_xlfn.NUMBERVALUE(RIGHT(D8231,2))=C8231-2000,TRUE),1,0)*_xlfn.IFNA(VLOOKUP(LEFT(RIGHT(D8231,LEN(D8231)-6),LEN(RIGHT(D8231,LEN(D8231)-6))-3),'Filter Fuel'!$A$3:$I$29,HLOOKUP(LEFT(D8231,6),'Filter Fuel'!$B$1:$I$2,2,FALSE),FALSE),1)*IF(F8231=0,0,1)</f>
        <v>#REF!</v>
      </c>
      <c r="B8231" t="s">
        <v>2</v>
      </c>
      <c r="C8231">
        <f t="shared" si="246"/>
        <v>2046</v>
      </c>
      <c r="D8231" t="e">
        <f t="shared" si="247"/>
        <v>#REF!</v>
      </c>
      <c r="E8231" t="e">
        <f>VLOOKUP(D8231,'NZ40-POPT_tech_groups'!A:B,2,FALSE)</f>
        <v>#REF!</v>
      </c>
      <c r="F8231" s="3" t="e">
        <f>_xlfn.IFNA(_xlfn.IFNA(VLOOKUP(D8231,'Energy Share'!B:D,3,FALSE),VLOOKUP(LEFT(D8231,LEN(D8231)-2),'Energy Share'!B:D,3,FALSE)),0)*HLOOKUP(C8231,'Energy Share'!$I$2:$AL$3,2,FALSE)*VLOOKUP(LEFT(D8231,6),'Energy Share'!$I$6:$J$14,2,FALSE)</f>
        <v>#REF!</v>
      </c>
    </row>
    <row r="8232" spans="1:6" hidden="1" x14ac:dyDescent="0.3">
      <c r="A8232">
        <f>IF(IFERROR(_xlfn.NUMBERVALUE(RIGHT(D8232,2))=C8232-2000,TRUE),1,0)*_xlfn.IFNA(VLOOKUP(LEFT(RIGHT(D8232,LEN(D8232)-6),LEN(RIGHT(D8232,LEN(D8232)-6))-3),'Filter Fuel'!$A$3:$I$29,HLOOKUP(LEFT(D8232,6),'Filter Fuel'!$B$1:$I$2,2,FALSE),FALSE),1)*IF(F8232=0,0,1)</f>
        <v>0</v>
      </c>
      <c r="B8232" t="s">
        <v>2</v>
      </c>
      <c r="C8232">
        <f t="shared" si="246"/>
        <v>2046</v>
      </c>
      <c r="D8232" t="str">
        <f t="shared" si="247"/>
        <v>PUBBDGSOLIMP</v>
      </c>
      <c r="E8232" t="str">
        <f>VLOOKUP(D8232,'NZ40-POPT_tech_groups'!A:B,2,FALSE)</f>
        <v>NZ40-ENE-1-PUBBDG</v>
      </c>
      <c r="F8232" s="3">
        <f>_xlfn.IFNA(_xlfn.IFNA(VLOOKUP(D8232,'Energy Share'!B:D,3,FALSE),VLOOKUP(LEFT(D8232,LEN(D8232)-2),'Energy Share'!B:D,3,FALSE)),0)*HLOOKUP(C8232,'Energy Share'!$I$2:$AL$3,2,FALSE)*VLOOKUP(LEFT(D8232,6),'Energy Share'!$I$6:$J$14,2,FALSE)</f>
        <v>0</v>
      </c>
    </row>
    <row r="8233" spans="1:6" hidden="1" x14ac:dyDescent="0.3">
      <c r="A8233" t="e">
        <f>IF(IFERROR(_xlfn.NUMBERVALUE(RIGHT(D8233,2))=C8233-2000,TRUE),1,0)*_xlfn.IFNA(VLOOKUP(LEFT(RIGHT(D8233,LEN(D8233)-6),LEN(RIGHT(D8233,LEN(D8233)-6))-3),'Filter Fuel'!$A$3:$I$29,HLOOKUP(LEFT(D8233,6),'Filter Fuel'!$B$1:$I$2,2,FALSE),FALSE),1)*IF(F8233=0,0,1)</f>
        <v>#VALUE!</v>
      </c>
      <c r="B8233" t="s">
        <v>2</v>
      </c>
      <c r="C8233">
        <f t="shared" si="246"/>
        <v>2046</v>
      </c>
      <c r="D8233">
        <f t="shared" si="247"/>
        <v>0</v>
      </c>
      <c r="E8233" t="e">
        <f>VLOOKUP(D8233,'NZ40-POPT_tech_groups'!A:B,2,FALSE)</f>
        <v>#N/A</v>
      </c>
      <c r="F8233" s="3" t="e">
        <f>_xlfn.IFNA(_xlfn.IFNA(VLOOKUP(D8233,'Energy Share'!B:D,3,FALSE),VLOOKUP(LEFT(D8233,LEN(D8233)-2),'Energy Share'!B:D,3,FALSE)),0)*HLOOKUP(C8233,'Energy Share'!$I$2:$AL$3,2,FALSE)*VLOOKUP(LEFT(D8233,6),'Energy Share'!$I$6:$J$14,2,FALSE)</f>
        <v>#VALUE!</v>
      </c>
    </row>
    <row r="8234" spans="1:6" hidden="1" x14ac:dyDescent="0.3">
      <c r="A8234">
        <f>IF(IFERROR(_xlfn.NUMBERVALUE(RIGHT(D8234,2))=C8234-2000,TRUE),1,0)*_xlfn.IFNA(VLOOKUP(LEFT(RIGHT(D8234,LEN(D8234)-6),LEN(RIGHT(D8234,LEN(D8234)-6))-3),'Filter Fuel'!$A$3:$I$29,HLOOKUP(LEFT(D8234,6),'Filter Fuel'!$B$1:$I$2,2,FALSE),FALSE),1)*IF(F8234=0,0,1)</f>
        <v>0</v>
      </c>
      <c r="B8234" t="s">
        <v>2</v>
      </c>
      <c r="C8234">
        <f t="shared" si="246"/>
        <v>2047</v>
      </c>
      <c r="D8234" t="str">
        <f t="shared" si="247"/>
        <v>FRETRAAGAIMP</v>
      </c>
      <c r="E8234" t="str">
        <f>VLOOKUP(D8234,'NZ40-POPT_tech_groups'!A:B,2,FALSE)</f>
        <v>NZ40-ENE-1-FRETRA</v>
      </c>
      <c r="F8234" s="3">
        <f>_xlfn.IFNA(_xlfn.IFNA(VLOOKUP(D8234,'Energy Share'!B:D,3,FALSE),VLOOKUP(LEFT(D8234,LEN(D8234)-2),'Energy Share'!B:D,3,FALSE)),0)*HLOOKUP(C8234,'Energy Share'!$I$2:$AL$3,2,FALSE)*VLOOKUP(LEFT(D8234,6),'Energy Share'!$I$6:$J$14,2,FALSE)</f>
        <v>0</v>
      </c>
    </row>
    <row r="8235" spans="1:6" hidden="1" x14ac:dyDescent="0.3">
      <c r="A8235">
        <f>IF(IFERROR(_xlfn.NUMBERVALUE(RIGHT(D8235,2))=C8235-2000,TRUE),1,0)*_xlfn.IFNA(VLOOKUP(LEFT(RIGHT(D8235,LEN(D8235)-6),LEN(RIGHT(D8235,LEN(D8235)-6))-3),'Filter Fuel'!$A$3:$I$29,HLOOKUP(LEFT(D8235,6),'Filter Fuel'!$B$1:$I$2,2,FALSE),FALSE),1)*IF(F8235=0,0,1)</f>
        <v>0</v>
      </c>
      <c r="B8235" t="s">
        <v>2</v>
      </c>
      <c r="C8235">
        <f t="shared" si="246"/>
        <v>2047</v>
      </c>
      <c r="D8235" t="str">
        <f t="shared" si="247"/>
        <v>FRETRAATFIMP</v>
      </c>
      <c r="E8235" t="str">
        <f>VLOOKUP(D8235,'NZ40-POPT_tech_groups'!A:B,2,FALSE)</f>
        <v>NZ40-ENE-1-FRETRA</v>
      </c>
      <c r="F8235" s="3">
        <f>_xlfn.IFNA(_xlfn.IFNA(VLOOKUP(D8235,'Energy Share'!B:D,3,FALSE),VLOOKUP(LEFT(D8235,LEN(D8235)-2),'Energy Share'!B:D,3,FALSE)),0)*HLOOKUP(C8235,'Energy Share'!$I$2:$AL$3,2,FALSE)*VLOOKUP(LEFT(D8235,6),'Energy Share'!$I$6:$J$14,2,FALSE)</f>
        <v>0</v>
      </c>
    </row>
    <row r="8236" spans="1:6" hidden="1" x14ac:dyDescent="0.3">
      <c r="A8236">
        <f>IF(IFERROR(_xlfn.NUMBERVALUE(RIGHT(D8236,2))=C8236-2000,TRUE),1,0)*_xlfn.IFNA(VLOOKUP(LEFT(RIGHT(D8236,LEN(D8236)-6),LEN(RIGHT(D8236,LEN(D8236)-6))-3),'Filter Fuel'!$A$3:$I$29,HLOOKUP(LEFT(D8236,6),'Filter Fuel'!$B$1:$I$2,2,FALSE),FALSE),1)*IF(F8236=0,0,1)</f>
        <v>0</v>
      </c>
      <c r="B8236" t="s">
        <v>2</v>
      </c>
      <c r="C8236">
        <f t="shared" si="246"/>
        <v>2047</v>
      </c>
      <c r="D8236" t="str">
        <f t="shared" si="247"/>
        <v>FRETRABDSLIMP</v>
      </c>
      <c r="E8236" t="str">
        <f>VLOOKUP(D8236,'NZ40-POPT_tech_groups'!A:B,2,FALSE)</f>
        <v>NZ40-ENE-1-FRETRA</v>
      </c>
      <c r="F8236" s="3">
        <f>_xlfn.IFNA(_xlfn.IFNA(VLOOKUP(D8236,'Energy Share'!B:D,3,FALSE),VLOOKUP(LEFT(D8236,LEN(D8236)-2),'Energy Share'!B:D,3,FALSE)),0)*HLOOKUP(C8236,'Energy Share'!$I$2:$AL$3,2,FALSE)*VLOOKUP(LEFT(D8236,6),'Energy Share'!$I$6:$J$14,2,FALSE)</f>
        <v>0</v>
      </c>
    </row>
    <row r="8237" spans="1:6" hidden="1" x14ac:dyDescent="0.3">
      <c r="A8237">
        <f>IF(IFERROR(_xlfn.NUMBERVALUE(RIGHT(D8237,2))=C8237-2000,TRUE),1,0)*_xlfn.IFNA(VLOOKUP(LEFT(RIGHT(D8237,LEN(D8237)-6),LEN(RIGHT(D8237,LEN(D8237)-6))-3),'Filter Fuel'!$A$3:$I$29,HLOOKUP(LEFT(D8237,6),'Filter Fuel'!$B$1:$I$2,2,FALSE),FALSE),1)*IF(F8237=0,0,1)</f>
        <v>0</v>
      </c>
      <c r="B8237" t="s">
        <v>2</v>
      </c>
      <c r="C8237">
        <f t="shared" si="246"/>
        <v>2047</v>
      </c>
      <c r="D8237" t="str">
        <f t="shared" si="247"/>
        <v>PASTRABDSLIMP</v>
      </c>
      <c r="E8237" t="str">
        <f>VLOOKUP(D8237,'NZ40-POPT_tech_groups'!A:B,2,FALSE)</f>
        <v>NZ40-ENE-1-PASTRA</v>
      </c>
      <c r="F8237" s="3">
        <f>_xlfn.IFNA(_xlfn.IFNA(VLOOKUP(D8237,'Energy Share'!B:D,3,FALSE),VLOOKUP(LEFT(D8237,LEN(D8237)-2),'Energy Share'!B:D,3,FALSE)),0)*HLOOKUP(C8237,'Energy Share'!$I$2:$AL$3,2,FALSE)*VLOOKUP(LEFT(D8237,6),'Energy Share'!$I$6:$J$14,2,FALSE)</f>
        <v>0</v>
      </c>
    </row>
    <row r="8238" spans="1:6" hidden="1" x14ac:dyDescent="0.3">
      <c r="A8238">
        <f>IF(IFERROR(_xlfn.NUMBERVALUE(RIGHT(D8238,2))=C8238-2000,TRUE),1,0)*_xlfn.IFNA(VLOOKUP(LEFT(RIGHT(D8238,LEN(D8238)-6),LEN(RIGHT(D8238,LEN(D8238)-6))-3),'Filter Fuel'!$A$3:$I$29,HLOOKUP(LEFT(D8238,6),'Filter Fuel'!$B$1:$I$2,2,FALSE),FALSE),1)*IF(F8238=0,0,1)</f>
        <v>0</v>
      </c>
      <c r="B8238" t="s">
        <v>2</v>
      </c>
      <c r="C8238">
        <f t="shared" si="246"/>
        <v>2047</v>
      </c>
      <c r="D8238" t="str">
        <f t="shared" si="247"/>
        <v>PUBTRABDSLIMP</v>
      </c>
      <c r="E8238" t="str">
        <f>VLOOKUP(D8238,'NZ40-POPT_tech_groups'!A:B,2,FALSE)</f>
        <v>NZ40-ENE-1-PUBTRA</v>
      </c>
      <c r="F8238" s="3">
        <f>_xlfn.IFNA(_xlfn.IFNA(VLOOKUP(D8238,'Energy Share'!B:D,3,FALSE),VLOOKUP(LEFT(D8238,LEN(D8238)-2),'Energy Share'!B:D,3,FALSE)),0)*HLOOKUP(C8238,'Energy Share'!$I$2:$AL$3,2,FALSE)*VLOOKUP(LEFT(D8238,6),'Energy Share'!$I$6:$J$14,2,FALSE)</f>
        <v>0</v>
      </c>
    </row>
    <row r="8239" spans="1:6" hidden="1" x14ac:dyDescent="0.3">
      <c r="A8239">
        <f>IF(IFERROR(_xlfn.NUMBERVALUE(RIGHT(D8239,2))=C8239-2000,TRUE),1,0)*_xlfn.IFNA(VLOOKUP(LEFT(RIGHT(D8239,LEN(D8239)-6),LEN(RIGHT(D8239,LEN(D8239)-6))-3),'Filter Fuel'!$A$3:$I$29,HLOOKUP(LEFT(D8239,6),'Filter Fuel'!$B$1:$I$2,2,FALSE),FALSE),1)*IF(F8239=0,0,1)</f>
        <v>0</v>
      </c>
      <c r="B8239" t="s">
        <v>2</v>
      </c>
      <c r="C8239">
        <f t="shared" si="246"/>
        <v>2047</v>
      </c>
      <c r="D8239" t="str">
        <f t="shared" si="247"/>
        <v>FRETRABJEIMP</v>
      </c>
      <c r="E8239" t="str">
        <f>VLOOKUP(D8239,'NZ40-POPT_tech_groups'!A:B,2,FALSE)</f>
        <v>NZ40-ENE-1-FRETRA</v>
      </c>
      <c r="F8239" s="3">
        <f>_xlfn.IFNA(_xlfn.IFNA(VLOOKUP(D8239,'Energy Share'!B:D,3,FALSE),VLOOKUP(LEFT(D8239,LEN(D8239)-2),'Energy Share'!B:D,3,FALSE)),0)*HLOOKUP(C8239,'Energy Share'!$I$2:$AL$3,2,FALSE)*VLOOKUP(LEFT(D8239,6),'Energy Share'!$I$6:$J$14,2,FALSE)</f>
        <v>0</v>
      </c>
    </row>
    <row r="8240" spans="1:6" hidden="1" x14ac:dyDescent="0.3">
      <c r="A8240">
        <f>IF(IFERROR(_xlfn.NUMBERVALUE(RIGHT(D8240,2))=C8240-2000,TRUE),1,0)*_xlfn.IFNA(VLOOKUP(LEFT(RIGHT(D8240,LEN(D8240)-6),LEN(RIGHT(D8240,LEN(D8240)-6))-3),'Filter Fuel'!$A$3:$I$29,HLOOKUP(LEFT(D8240,6),'Filter Fuel'!$B$1:$I$2,2,FALSE),FALSE),1)*IF(F8240=0,0,1)</f>
        <v>0</v>
      </c>
      <c r="B8240" t="s">
        <v>2</v>
      </c>
      <c r="C8240">
        <f t="shared" si="246"/>
        <v>2047</v>
      </c>
      <c r="D8240" t="str">
        <f t="shared" si="247"/>
        <v>COMBDGBMAIMP</v>
      </c>
      <c r="E8240" t="str">
        <f>VLOOKUP(D8240,'NZ40-POPT_tech_groups'!A:B,2,FALSE)</f>
        <v>NZ40-ENE-1-COMBDG</v>
      </c>
      <c r="F8240" s="3">
        <f>_xlfn.IFNA(_xlfn.IFNA(VLOOKUP(D8240,'Energy Share'!B:D,3,FALSE),VLOOKUP(LEFT(D8240,LEN(D8240)-2),'Energy Share'!B:D,3,FALSE)),0)*HLOOKUP(C8240,'Energy Share'!$I$2:$AL$3,2,FALSE)*VLOOKUP(LEFT(D8240,6),'Energy Share'!$I$6:$J$14,2,FALSE)</f>
        <v>0</v>
      </c>
    </row>
    <row r="8241" spans="1:6" hidden="1" x14ac:dyDescent="0.3">
      <c r="A8241">
        <f>IF(IFERROR(_xlfn.NUMBERVALUE(RIGHT(D8241,2))=C8241-2000,TRUE),1,0)*_xlfn.IFNA(VLOOKUP(LEFT(RIGHT(D8241,LEN(D8241)-6),LEN(RIGHT(D8241,LEN(D8241)-6))-3),'Filter Fuel'!$A$3:$I$29,HLOOKUP(LEFT(D8241,6),'Filter Fuel'!$B$1:$I$2,2,FALSE),FALSE),1)*IF(F8241=0,0,1)</f>
        <v>0</v>
      </c>
      <c r="B8241" t="s">
        <v>2</v>
      </c>
      <c r="C8241">
        <f t="shared" si="246"/>
        <v>2047</v>
      </c>
      <c r="D8241" t="str">
        <f t="shared" si="247"/>
        <v>INDBDGBMAIMP</v>
      </c>
      <c r="E8241" t="str">
        <f>VLOOKUP(D8241,'NZ40-POPT_tech_groups'!A:B,2,FALSE)</f>
        <v>NZ40-ENE-1-INDBDG</v>
      </c>
      <c r="F8241" s="3">
        <f>_xlfn.IFNA(_xlfn.IFNA(VLOOKUP(D8241,'Energy Share'!B:D,3,FALSE),VLOOKUP(LEFT(D8241,LEN(D8241)-2),'Energy Share'!B:D,3,FALSE)),0)*HLOOKUP(C8241,'Energy Share'!$I$2:$AL$3,2,FALSE)*VLOOKUP(LEFT(D8241,6),'Energy Share'!$I$6:$J$14,2,FALSE)</f>
        <v>0</v>
      </c>
    </row>
    <row r="8242" spans="1:6" hidden="1" x14ac:dyDescent="0.3">
      <c r="A8242">
        <f>IF(IFERROR(_xlfn.NUMBERVALUE(RIGHT(D8242,2))=C8242-2000,TRUE),1,0)*_xlfn.IFNA(VLOOKUP(LEFT(RIGHT(D8242,LEN(D8242)-6),LEN(RIGHT(D8242,LEN(D8242)-6))-3),'Filter Fuel'!$A$3:$I$29,HLOOKUP(LEFT(D8242,6),'Filter Fuel'!$B$1:$I$2,2,FALSE),FALSE),1)*IF(F8242=0,0,1)</f>
        <v>0</v>
      </c>
      <c r="B8242" t="s">
        <v>2</v>
      </c>
      <c r="C8242">
        <f t="shared" si="246"/>
        <v>2047</v>
      </c>
      <c r="D8242" t="str">
        <f t="shared" si="247"/>
        <v>PUBBDGBMAIMP</v>
      </c>
      <c r="E8242" t="str">
        <f>VLOOKUP(D8242,'NZ40-POPT_tech_groups'!A:B,2,FALSE)</f>
        <v>NZ40-ENE-1-PUBBDG</v>
      </c>
      <c r="F8242" s="3">
        <f>_xlfn.IFNA(_xlfn.IFNA(VLOOKUP(D8242,'Energy Share'!B:D,3,FALSE),VLOOKUP(LEFT(D8242,LEN(D8242)-2),'Energy Share'!B:D,3,FALSE)),0)*HLOOKUP(C8242,'Energy Share'!$I$2:$AL$3,2,FALSE)*VLOOKUP(LEFT(D8242,6),'Energy Share'!$I$6:$J$14,2,FALSE)</f>
        <v>0</v>
      </c>
    </row>
    <row r="8243" spans="1:6" hidden="1" x14ac:dyDescent="0.3">
      <c r="A8243">
        <f>IF(IFERROR(_xlfn.NUMBERVALUE(RIGHT(D8243,2))=C8243-2000,TRUE),1,0)*_xlfn.IFNA(VLOOKUP(LEFT(RIGHT(D8243,LEN(D8243)-6),LEN(RIGHT(D8243,LEN(D8243)-6))-3),'Filter Fuel'!$A$3:$I$29,HLOOKUP(LEFT(D8243,6),'Filter Fuel'!$B$1:$I$2,2,FALSE),FALSE),1)*IF(F8243=0,0,1)</f>
        <v>0</v>
      </c>
      <c r="B8243" t="s">
        <v>2</v>
      </c>
      <c r="C8243">
        <f t="shared" si="246"/>
        <v>2047</v>
      </c>
      <c r="D8243" t="str">
        <f t="shared" si="247"/>
        <v>RESBDGBMAIMP</v>
      </c>
      <c r="E8243" t="str">
        <f>VLOOKUP(D8243,'NZ40-POPT_tech_groups'!A:B,2,FALSE)</f>
        <v>NZ40-ENE-1-RESBDG</v>
      </c>
      <c r="F8243" s="3">
        <f>_xlfn.IFNA(_xlfn.IFNA(VLOOKUP(D8243,'Energy Share'!B:D,3,FALSE),VLOOKUP(LEFT(D8243,LEN(D8243)-2),'Energy Share'!B:D,3,FALSE)),0)*HLOOKUP(C8243,'Energy Share'!$I$2:$AL$3,2,FALSE)*VLOOKUP(LEFT(D8243,6),'Energy Share'!$I$6:$J$14,2,FALSE)</f>
        <v>0</v>
      </c>
    </row>
    <row r="8244" spans="1:6" hidden="1" x14ac:dyDescent="0.3">
      <c r="A8244">
        <f>IF(IFERROR(_xlfn.NUMBERVALUE(RIGHT(D8244,2))=C8244-2000,TRUE),1,0)*_xlfn.IFNA(VLOOKUP(LEFT(RIGHT(D8244,LEN(D8244)-6),LEN(RIGHT(D8244,LEN(D8244)-6))-3),'Filter Fuel'!$A$3:$I$29,HLOOKUP(LEFT(D8244,6),'Filter Fuel'!$B$1:$I$2,2,FALSE),FALSE),1)*IF(F8244=0,0,1)</f>
        <v>0</v>
      </c>
      <c r="B8244" t="s">
        <v>2</v>
      </c>
      <c r="C8244">
        <f t="shared" si="246"/>
        <v>2047</v>
      </c>
      <c r="D8244" t="str">
        <f t="shared" si="247"/>
        <v>COMBDGBMTNIMP</v>
      </c>
      <c r="E8244" t="str">
        <f>VLOOKUP(D8244,'NZ40-POPT_tech_groups'!A:B,2,FALSE)</f>
        <v>NZ40-ENE-1-COMBDG</v>
      </c>
      <c r="F8244" s="3">
        <f>_xlfn.IFNA(_xlfn.IFNA(VLOOKUP(D8244,'Energy Share'!B:D,3,FALSE),VLOOKUP(LEFT(D8244,LEN(D8244)-2),'Energy Share'!B:D,3,FALSE)),0)*HLOOKUP(C8244,'Energy Share'!$I$2:$AL$3,2,FALSE)*VLOOKUP(LEFT(D8244,6),'Energy Share'!$I$6:$J$14,2,FALSE)</f>
        <v>0</v>
      </c>
    </row>
    <row r="8245" spans="1:6" hidden="1" x14ac:dyDescent="0.3">
      <c r="A8245">
        <f>IF(IFERROR(_xlfn.NUMBERVALUE(RIGHT(D8245,2))=C8245-2000,TRUE),1,0)*_xlfn.IFNA(VLOOKUP(LEFT(RIGHT(D8245,LEN(D8245)-6),LEN(RIGHT(D8245,LEN(D8245)-6))-3),'Filter Fuel'!$A$3:$I$29,HLOOKUP(LEFT(D8245,6),'Filter Fuel'!$B$1:$I$2,2,FALSE),FALSE),1)*IF(F8245=0,0,1)</f>
        <v>0</v>
      </c>
      <c r="B8245" t="s">
        <v>2</v>
      </c>
      <c r="C8245">
        <f t="shared" si="246"/>
        <v>2047</v>
      </c>
      <c r="D8245" t="str">
        <f t="shared" si="247"/>
        <v>FRETRABMTNIMP</v>
      </c>
      <c r="E8245" t="str">
        <f>VLOOKUP(D8245,'NZ40-POPT_tech_groups'!A:B,2,FALSE)</f>
        <v>NZ40-ENE-1-FRETRA</v>
      </c>
      <c r="F8245" s="3">
        <f>_xlfn.IFNA(_xlfn.IFNA(VLOOKUP(D8245,'Energy Share'!B:D,3,FALSE),VLOOKUP(LEFT(D8245,LEN(D8245)-2),'Energy Share'!B:D,3,FALSE)),0)*HLOOKUP(C8245,'Energy Share'!$I$2:$AL$3,2,FALSE)*VLOOKUP(LEFT(D8245,6),'Energy Share'!$I$6:$J$14,2,FALSE)</f>
        <v>0</v>
      </c>
    </row>
    <row r="8246" spans="1:6" hidden="1" x14ac:dyDescent="0.3">
      <c r="A8246">
        <f>IF(IFERROR(_xlfn.NUMBERVALUE(RIGHT(D8246,2))=C8246-2000,TRUE),1,0)*_xlfn.IFNA(VLOOKUP(LEFT(RIGHT(D8246,LEN(D8246)-6),LEN(RIGHT(D8246,LEN(D8246)-6))-3),'Filter Fuel'!$A$3:$I$29,HLOOKUP(LEFT(D8246,6),'Filter Fuel'!$B$1:$I$2,2,FALSE),FALSE),1)*IF(F8246=0,0,1)</f>
        <v>0</v>
      </c>
      <c r="B8246" t="s">
        <v>2</v>
      </c>
      <c r="C8246">
        <f t="shared" si="246"/>
        <v>2047</v>
      </c>
      <c r="D8246" t="str">
        <f t="shared" si="247"/>
        <v>INDBDGBMTNIMP</v>
      </c>
      <c r="E8246" t="str">
        <f>VLOOKUP(D8246,'NZ40-POPT_tech_groups'!A:B,2,FALSE)</f>
        <v>NZ40-ENE-1-INDBDG</v>
      </c>
      <c r="F8246" s="3">
        <f>_xlfn.IFNA(_xlfn.IFNA(VLOOKUP(D8246,'Energy Share'!B:D,3,FALSE),VLOOKUP(LEFT(D8246,LEN(D8246)-2),'Energy Share'!B:D,3,FALSE)),0)*HLOOKUP(C8246,'Energy Share'!$I$2:$AL$3,2,FALSE)*VLOOKUP(LEFT(D8246,6),'Energy Share'!$I$6:$J$14,2,FALSE)</f>
        <v>0</v>
      </c>
    </row>
    <row r="8247" spans="1:6" hidden="1" x14ac:dyDescent="0.3">
      <c r="A8247">
        <f>IF(IFERROR(_xlfn.NUMBERVALUE(RIGHT(D8247,2))=C8247-2000,TRUE),1,0)*_xlfn.IFNA(VLOOKUP(LEFT(RIGHT(D8247,LEN(D8247)-6),LEN(RIGHT(D8247,LEN(D8247)-6))-3),'Filter Fuel'!$A$3:$I$29,HLOOKUP(LEFT(D8247,6),'Filter Fuel'!$B$1:$I$2,2,FALSE),FALSE),1)*IF(F8247=0,0,1)</f>
        <v>0</v>
      </c>
      <c r="B8247" t="s">
        <v>2</v>
      </c>
      <c r="C8247">
        <f t="shared" si="246"/>
        <v>2047</v>
      </c>
      <c r="D8247" t="str">
        <f t="shared" si="247"/>
        <v>PASTRABMTNIMP</v>
      </c>
      <c r="E8247" t="str">
        <f>VLOOKUP(D8247,'NZ40-POPT_tech_groups'!A:B,2,FALSE)</f>
        <v>NZ40-ENE-1-PASTRA</v>
      </c>
      <c r="F8247" s="3">
        <f>_xlfn.IFNA(_xlfn.IFNA(VLOOKUP(D8247,'Energy Share'!B:D,3,FALSE),VLOOKUP(LEFT(D8247,LEN(D8247)-2),'Energy Share'!B:D,3,FALSE)),0)*HLOOKUP(C8247,'Energy Share'!$I$2:$AL$3,2,FALSE)*VLOOKUP(LEFT(D8247,6),'Energy Share'!$I$6:$J$14,2,FALSE)</f>
        <v>0</v>
      </c>
    </row>
    <row r="8248" spans="1:6" hidden="1" x14ac:dyDescent="0.3">
      <c r="A8248">
        <f>IF(IFERROR(_xlfn.NUMBERVALUE(RIGHT(D8248,2))=C8248-2000,TRUE),1,0)*_xlfn.IFNA(VLOOKUP(LEFT(RIGHT(D8248,LEN(D8248)-6),LEN(RIGHT(D8248,LEN(D8248)-6))-3),'Filter Fuel'!$A$3:$I$29,HLOOKUP(LEFT(D8248,6),'Filter Fuel'!$B$1:$I$2,2,FALSE),FALSE),1)*IF(F8248=0,0,1)</f>
        <v>0</v>
      </c>
      <c r="B8248" t="s">
        <v>2</v>
      </c>
      <c r="C8248">
        <f t="shared" si="246"/>
        <v>2047</v>
      </c>
      <c r="D8248" t="str">
        <f t="shared" si="247"/>
        <v>PUBBDGBMTNIMP</v>
      </c>
      <c r="E8248" t="str">
        <f>VLOOKUP(D8248,'NZ40-POPT_tech_groups'!A:B,2,FALSE)</f>
        <v>NZ40-ENE-1-PUBBDG</v>
      </c>
      <c r="F8248" s="3">
        <f>_xlfn.IFNA(_xlfn.IFNA(VLOOKUP(D8248,'Energy Share'!B:D,3,FALSE),VLOOKUP(LEFT(D8248,LEN(D8248)-2),'Energy Share'!B:D,3,FALSE)),0)*HLOOKUP(C8248,'Energy Share'!$I$2:$AL$3,2,FALSE)*VLOOKUP(LEFT(D8248,6),'Energy Share'!$I$6:$J$14,2,FALSE)</f>
        <v>0</v>
      </c>
    </row>
    <row r="8249" spans="1:6" hidden="1" x14ac:dyDescent="0.3">
      <c r="A8249">
        <f>IF(IFERROR(_xlfn.NUMBERVALUE(RIGHT(D8249,2))=C8249-2000,TRUE),1,0)*_xlfn.IFNA(VLOOKUP(LEFT(RIGHT(D8249,LEN(D8249)-6),LEN(RIGHT(D8249,LEN(D8249)-6))-3),'Filter Fuel'!$A$3:$I$29,HLOOKUP(LEFT(D8249,6),'Filter Fuel'!$B$1:$I$2,2,FALSE),FALSE),1)*IF(F8249=0,0,1)</f>
        <v>0</v>
      </c>
      <c r="B8249" t="s">
        <v>2</v>
      </c>
      <c r="C8249">
        <f t="shared" si="246"/>
        <v>2047</v>
      </c>
      <c r="D8249" t="str">
        <f t="shared" si="247"/>
        <v>PUBTRABMTNIMP</v>
      </c>
      <c r="E8249" t="str">
        <f>VLOOKUP(D8249,'NZ40-POPT_tech_groups'!A:B,2,FALSE)</f>
        <v>NZ40-ENE-1-PUBTRA</v>
      </c>
      <c r="F8249" s="3">
        <f>_xlfn.IFNA(_xlfn.IFNA(VLOOKUP(D8249,'Energy Share'!B:D,3,FALSE),VLOOKUP(LEFT(D8249,LEN(D8249)-2),'Energy Share'!B:D,3,FALSE)),0)*HLOOKUP(C8249,'Energy Share'!$I$2:$AL$3,2,FALSE)*VLOOKUP(LEFT(D8249,6),'Energy Share'!$I$6:$J$14,2,FALSE)</f>
        <v>0</v>
      </c>
    </row>
    <row r="8250" spans="1:6" hidden="1" x14ac:dyDescent="0.3">
      <c r="A8250">
        <f>IF(IFERROR(_xlfn.NUMBERVALUE(RIGHT(D8250,2))=C8250-2000,TRUE),1,0)*_xlfn.IFNA(VLOOKUP(LEFT(RIGHT(D8250,LEN(D8250)-6),LEN(RIGHT(D8250,LEN(D8250)-6))-3),'Filter Fuel'!$A$3:$I$29,HLOOKUP(LEFT(D8250,6),'Filter Fuel'!$B$1:$I$2,2,FALSE),FALSE),1)*IF(F8250=0,0,1)</f>
        <v>0</v>
      </c>
      <c r="B8250" t="s">
        <v>2</v>
      </c>
      <c r="C8250">
        <f t="shared" si="246"/>
        <v>2047</v>
      </c>
      <c r="D8250" t="str">
        <f t="shared" si="247"/>
        <v>RESBDGBMTNIMP</v>
      </c>
      <c r="E8250" t="str">
        <f>VLOOKUP(D8250,'NZ40-POPT_tech_groups'!A:B,2,FALSE)</f>
        <v>NZ40-ENE-1-RESBDG</v>
      </c>
      <c r="F8250" s="3">
        <f>_xlfn.IFNA(_xlfn.IFNA(VLOOKUP(D8250,'Energy Share'!B:D,3,FALSE),VLOOKUP(LEFT(D8250,LEN(D8250)-2),'Energy Share'!B:D,3,FALSE)),0)*HLOOKUP(C8250,'Energy Share'!$I$2:$AL$3,2,FALSE)*VLOOKUP(LEFT(D8250,6),'Energy Share'!$I$6:$J$14,2,FALSE)</f>
        <v>0</v>
      </c>
    </row>
    <row r="8251" spans="1:6" hidden="1" x14ac:dyDescent="0.3">
      <c r="A8251">
        <f>IF(IFERROR(_xlfn.NUMBERVALUE(RIGHT(D8251,2))=C8251-2000,TRUE),1,0)*_xlfn.IFNA(VLOOKUP(LEFT(RIGHT(D8251,LEN(D8251)-6),LEN(RIGHT(D8251,LEN(D8251)-6))-3),'Filter Fuel'!$A$3:$I$29,HLOOKUP(LEFT(D8251,6),'Filter Fuel'!$B$1:$I$2,2,FALSE),FALSE),1)*IF(F8251=0,0,1)</f>
        <v>0</v>
      </c>
      <c r="B8251" t="s">
        <v>2</v>
      </c>
      <c r="C8251">
        <f t="shared" si="246"/>
        <v>2047</v>
      </c>
      <c r="D8251" t="str">
        <f t="shared" si="247"/>
        <v>COMBDGBWPIMP</v>
      </c>
      <c r="E8251" t="str">
        <f>VLOOKUP(D8251,'NZ40-POPT_tech_groups'!A:B,2,FALSE)</f>
        <v>NZ40-ENE-1-COMBDG</v>
      </c>
      <c r="F8251" s="3">
        <f>_xlfn.IFNA(_xlfn.IFNA(VLOOKUP(D8251,'Energy Share'!B:D,3,FALSE),VLOOKUP(LEFT(D8251,LEN(D8251)-2),'Energy Share'!B:D,3,FALSE)),0)*HLOOKUP(C8251,'Energy Share'!$I$2:$AL$3,2,FALSE)*VLOOKUP(LEFT(D8251,6),'Energy Share'!$I$6:$J$14,2,FALSE)</f>
        <v>0</v>
      </c>
    </row>
    <row r="8252" spans="1:6" hidden="1" x14ac:dyDescent="0.3">
      <c r="A8252">
        <f>IF(IFERROR(_xlfn.NUMBERVALUE(RIGHT(D8252,2))=C8252-2000,TRUE),1,0)*_xlfn.IFNA(VLOOKUP(LEFT(RIGHT(D8252,LEN(D8252)-6),LEN(RIGHT(D8252,LEN(D8252)-6))-3),'Filter Fuel'!$A$3:$I$29,HLOOKUP(LEFT(D8252,6),'Filter Fuel'!$B$1:$I$2,2,FALSE),FALSE),1)*IF(F8252=0,0,1)</f>
        <v>0</v>
      </c>
      <c r="B8252" t="s">
        <v>2</v>
      </c>
      <c r="C8252">
        <f t="shared" si="246"/>
        <v>2047</v>
      </c>
      <c r="D8252" t="str">
        <f t="shared" si="247"/>
        <v>PUBBDGBWPIMP</v>
      </c>
      <c r="E8252" t="str">
        <f>VLOOKUP(D8252,'NZ40-POPT_tech_groups'!A:B,2,FALSE)</f>
        <v>NZ40-ENE-1-PUBBDG</v>
      </c>
      <c r="F8252" s="3">
        <f>_xlfn.IFNA(_xlfn.IFNA(VLOOKUP(D8252,'Energy Share'!B:D,3,FALSE),VLOOKUP(LEFT(D8252,LEN(D8252)-2),'Energy Share'!B:D,3,FALSE)),0)*HLOOKUP(C8252,'Energy Share'!$I$2:$AL$3,2,FALSE)*VLOOKUP(LEFT(D8252,6),'Energy Share'!$I$6:$J$14,2,FALSE)</f>
        <v>0</v>
      </c>
    </row>
    <row r="8253" spans="1:6" hidden="1" x14ac:dyDescent="0.3">
      <c r="A8253">
        <f>IF(IFERROR(_xlfn.NUMBERVALUE(RIGHT(D8253,2))=C8253-2000,TRUE),1,0)*_xlfn.IFNA(VLOOKUP(LEFT(RIGHT(D8253,LEN(D8253)-6),LEN(RIGHT(D8253,LEN(D8253)-6))-3),'Filter Fuel'!$A$3:$I$29,HLOOKUP(LEFT(D8253,6),'Filter Fuel'!$B$1:$I$2,2,FALSE),FALSE),1)*IF(F8253=0,0,1)</f>
        <v>0</v>
      </c>
      <c r="B8253" t="s">
        <v>2</v>
      </c>
      <c r="C8253">
        <f t="shared" si="246"/>
        <v>2047</v>
      </c>
      <c r="D8253" t="str">
        <f t="shared" si="247"/>
        <v>RESBDGBWPIMP</v>
      </c>
      <c r="E8253" t="str">
        <f>VLOOKUP(D8253,'NZ40-POPT_tech_groups'!A:B,2,FALSE)</f>
        <v>NZ40-ENE-1-RESBDG</v>
      </c>
      <c r="F8253" s="3">
        <f>_xlfn.IFNA(_xlfn.IFNA(VLOOKUP(D8253,'Energy Share'!B:D,3,FALSE),VLOOKUP(LEFT(D8253,LEN(D8253)-2),'Energy Share'!B:D,3,FALSE)),0)*HLOOKUP(C8253,'Energy Share'!$I$2:$AL$3,2,FALSE)*VLOOKUP(LEFT(D8253,6),'Energy Share'!$I$6:$J$14,2,FALSE)</f>
        <v>0</v>
      </c>
    </row>
    <row r="8254" spans="1:6" hidden="1" x14ac:dyDescent="0.3">
      <c r="A8254">
        <f>IF(IFERROR(_xlfn.NUMBERVALUE(RIGHT(D8254,2))=C8254-2000,TRUE),1,0)*_xlfn.IFNA(VLOOKUP(LEFT(RIGHT(D8254,LEN(D8254)-6),LEN(RIGHT(D8254,LEN(D8254)-6))-3),'Filter Fuel'!$A$3:$I$29,HLOOKUP(LEFT(D8254,6),'Filter Fuel'!$B$1:$I$2,2,FALSE),FALSE),1)*IF(F8254=0,0,1)</f>
        <v>0</v>
      </c>
      <c r="B8254" t="s">
        <v>2</v>
      </c>
      <c r="C8254">
        <f t="shared" si="246"/>
        <v>2047</v>
      </c>
      <c r="D8254" t="str">
        <f t="shared" si="247"/>
        <v>FRETRACETHIMP</v>
      </c>
      <c r="E8254" t="str">
        <f>VLOOKUP(D8254,'NZ40-POPT_tech_groups'!A:B,2,FALSE)</f>
        <v>NZ40-ENE-1-FRETRA</v>
      </c>
      <c r="F8254" s="3">
        <f>_xlfn.IFNA(_xlfn.IFNA(VLOOKUP(D8254,'Energy Share'!B:D,3,FALSE),VLOOKUP(LEFT(D8254,LEN(D8254)-2),'Energy Share'!B:D,3,FALSE)),0)*HLOOKUP(C8254,'Energy Share'!$I$2:$AL$3,2,FALSE)*VLOOKUP(LEFT(D8254,6),'Energy Share'!$I$6:$J$14,2,FALSE)</f>
        <v>0</v>
      </c>
    </row>
    <row r="8255" spans="1:6" hidden="1" x14ac:dyDescent="0.3">
      <c r="A8255">
        <f>IF(IFERROR(_xlfn.NUMBERVALUE(RIGHT(D8255,2))=C8255-2000,TRUE),1,0)*_xlfn.IFNA(VLOOKUP(LEFT(RIGHT(D8255,LEN(D8255)-6),LEN(RIGHT(D8255,LEN(D8255)-6))-3),'Filter Fuel'!$A$3:$I$29,HLOOKUP(LEFT(D8255,6),'Filter Fuel'!$B$1:$I$2,2,FALSE),FALSE),1)*IF(F8255=0,0,1)</f>
        <v>0</v>
      </c>
      <c r="B8255" t="s">
        <v>2</v>
      </c>
      <c r="C8255">
        <f t="shared" si="246"/>
        <v>2047</v>
      </c>
      <c r="D8255" t="str">
        <f t="shared" si="247"/>
        <v>PASTRACETHIMP</v>
      </c>
      <c r="E8255" t="str">
        <f>VLOOKUP(D8255,'NZ40-POPT_tech_groups'!A:B,2,FALSE)</f>
        <v>NZ40-ENE-1-PASTRA</v>
      </c>
      <c r="F8255" s="3">
        <f>_xlfn.IFNA(_xlfn.IFNA(VLOOKUP(D8255,'Energy Share'!B:D,3,FALSE),VLOOKUP(LEFT(D8255,LEN(D8255)-2),'Energy Share'!B:D,3,FALSE)),0)*HLOOKUP(C8255,'Energy Share'!$I$2:$AL$3,2,FALSE)*VLOOKUP(LEFT(D8255,6),'Energy Share'!$I$6:$J$14,2,FALSE)</f>
        <v>0</v>
      </c>
    </row>
    <row r="8256" spans="1:6" hidden="1" x14ac:dyDescent="0.3">
      <c r="A8256">
        <f>IF(IFERROR(_xlfn.NUMBERVALUE(RIGHT(D8256,2))=C8256-2000,TRUE),1,0)*_xlfn.IFNA(VLOOKUP(LEFT(RIGHT(D8256,LEN(D8256)-6),LEN(RIGHT(D8256,LEN(D8256)-6))-3),'Filter Fuel'!$A$3:$I$29,HLOOKUP(LEFT(D8256,6),'Filter Fuel'!$B$1:$I$2,2,FALSE),FALSE),1)*IF(F8256=0,0,1)</f>
        <v>0</v>
      </c>
      <c r="B8256" t="s">
        <v>2</v>
      </c>
      <c r="C8256">
        <f t="shared" si="246"/>
        <v>2047</v>
      </c>
      <c r="D8256" t="str">
        <f t="shared" si="247"/>
        <v>PUBTRACETHIMP</v>
      </c>
      <c r="E8256" t="str">
        <f>VLOOKUP(D8256,'NZ40-POPT_tech_groups'!A:B,2,FALSE)</f>
        <v>NZ40-ENE-1-PUBTRA</v>
      </c>
      <c r="F8256" s="3">
        <f>_xlfn.IFNA(_xlfn.IFNA(VLOOKUP(D8256,'Energy Share'!B:D,3,FALSE),VLOOKUP(LEFT(D8256,LEN(D8256)-2),'Energy Share'!B:D,3,FALSE)),0)*HLOOKUP(C8256,'Energy Share'!$I$2:$AL$3,2,FALSE)*VLOOKUP(LEFT(D8256,6),'Energy Share'!$I$6:$J$14,2,FALSE)</f>
        <v>0</v>
      </c>
    </row>
    <row r="8257" spans="1:6" hidden="1" x14ac:dyDescent="0.3">
      <c r="A8257">
        <f>IF(IFERROR(_xlfn.NUMBERVALUE(RIGHT(D8257,2))=C8257-2000,TRUE),1,0)*_xlfn.IFNA(VLOOKUP(LEFT(RIGHT(D8257,LEN(D8257)-6),LEN(RIGHT(D8257,LEN(D8257)-6))-3),'Filter Fuel'!$A$3:$I$29,HLOOKUP(LEFT(D8257,6),'Filter Fuel'!$B$1:$I$2,2,FALSE),FALSE),1)*IF(F8257=0,0,1)</f>
        <v>0</v>
      </c>
      <c r="B8257" t="s">
        <v>2</v>
      </c>
      <c r="C8257">
        <f t="shared" si="246"/>
        <v>2047</v>
      </c>
      <c r="D8257" t="str">
        <f t="shared" si="247"/>
        <v>INDBDGCOAIMP</v>
      </c>
      <c r="E8257" t="str">
        <f>VLOOKUP(D8257,'NZ40-POPT_tech_groups'!A:B,2,FALSE)</f>
        <v>NZ40-ENE-1-INDBDG</v>
      </c>
      <c r="F8257" s="3">
        <f>_xlfn.IFNA(_xlfn.IFNA(VLOOKUP(D8257,'Energy Share'!B:D,3,FALSE),VLOOKUP(LEFT(D8257,LEN(D8257)-2),'Energy Share'!B:D,3,FALSE)),0)*HLOOKUP(C8257,'Energy Share'!$I$2:$AL$3,2,FALSE)*VLOOKUP(LEFT(D8257,6),'Energy Share'!$I$6:$J$14,2,FALSE)</f>
        <v>0</v>
      </c>
    </row>
    <row r="8258" spans="1:6" hidden="1" x14ac:dyDescent="0.3">
      <c r="A8258">
        <f>IF(IFERROR(_xlfn.NUMBERVALUE(RIGHT(D8258,2))=C8258-2000,TRUE),1,0)*_xlfn.IFNA(VLOOKUP(LEFT(RIGHT(D8258,LEN(D8258)-6),LEN(RIGHT(D8258,LEN(D8258)-6))-3),'Filter Fuel'!$A$3:$I$29,HLOOKUP(LEFT(D8258,6),'Filter Fuel'!$B$1:$I$2,2,FALSE),FALSE),1)*IF(F8258=0,0,1)</f>
        <v>0</v>
      </c>
      <c r="B8258" t="s">
        <v>2</v>
      </c>
      <c r="C8258">
        <f t="shared" si="246"/>
        <v>2047</v>
      </c>
      <c r="D8258" t="str">
        <f t="shared" si="247"/>
        <v>INDBDGCOKIMP</v>
      </c>
      <c r="E8258" t="str">
        <f>VLOOKUP(D8258,'NZ40-POPT_tech_groups'!A:B,2,FALSE)</f>
        <v>NZ40-ENE-1-INDBDG</v>
      </c>
      <c r="F8258" s="3">
        <f>_xlfn.IFNA(_xlfn.IFNA(VLOOKUP(D8258,'Energy Share'!B:D,3,FALSE),VLOOKUP(LEFT(D8258,LEN(D8258)-2),'Energy Share'!B:D,3,FALSE)),0)*HLOOKUP(C8258,'Energy Share'!$I$2:$AL$3,2,FALSE)*VLOOKUP(LEFT(D8258,6),'Energy Share'!$I$6:$J$14,2,FALSE)</f>
        <v>0</v>
      </c>
    </row>
    <row r="8259" spans="1:6" hidden="1" x14ac:dyDescent="0.3">
      <c r="A8259">
        <f>IF(IFERROR(_xlfn.NUMBERVALUE(RIGHT(D8259,2))=C8259-2000,TRUE),1,0)*_xlfn.IFNA(VLOOKUP(LEFT(RIGHT(D8259,LEN(D8259)-6),LEN(RIGHT(D8259,LEN(D8259)-6))-3),'Filter Fuel'!$A$3:$I$29,HLOOKUP(LEFT(D8259,6),'Filter Fuel'!$B$1:$I$2,2,FALSE),FALSE),1)*IF(F8259=0,0,1)</f>
        <v>0</v>
      </c>
      <c r="B8259" t="s">
        <v>2</v>
      </c>
      <c r="C8259">
        <f t="shared" si="246"/>
        <v>2047</v>
      </c>
      <c r="D8259" t="str">
        <f t="shared" si="247"/>
        <v>FRETRADSLIMP</v>
      </c>
      <c r="E8259" t="str">
        <f>VLOOKUP(D8259,'NZ40-POPT_tech_groups'!A:B,2,FALSE)</f>
        <v>NZ40-ENE-1-FRETRA</v>
      </c>
      <c r="F8259" s="3">
        <f>_xlfn.IFNA(_xlfn.IFNA(VLOOKUP(D8259,'Energy Share'!B:D,3,FALSE),VLOOKUP(LEFT(D8259,LEN(D8259)-2),'Energy Share'!B:D,3,FALSE)),0)*HLOOKUP(C8259,'Energy Share'!$I$2:$AL$3,2,FALSE)*VLOOKUP(LEFT(D8259,6),'Energy Share'!$I$6:$J$14,2,FALSE)</f>
        <v>0</v>
      </c>
    </row>
    <row r="8260" spans="1:6" hidden="1" x14ac:dyDescent="0.3">
      <c r="A8260">
        <f>IF(IFERROR(_xlfn.NUMBERVALUE(RIGHT(D8260,2))=C8260-2000,TRUE),1,0)*_xlfn.IFNA(VLOOKUP(LEFT(RIGHT(D8260,LEN(D8260)-6),LEN(RIGHT(D8260,LEN(D8260)-6))-3),'Filter Fuel'!$A$3:$I$29,HLOOKUP(LEFT(D8260,6),'Filter Fuel'!$B$1:$I$2,2,FALSE),FALSE),1)*IF(F8260=0,0,1)</f>
        <v>0</v>
      </c>
      <c r="B8260" t="s">
        <v>2</v>
      </c>
      <c r="C8260">
        <f t="shared" si="246"/>
        <v>2047</v>
      </c>
      <c r="D8260" t="str">
        <f t="shared" si="247"/>
        <v>PASTRADSLIMP</v>
      </c>
      <c r="E8260" t="str">
        <f>VLOOKUP(D8260,'NZ40-POPT_tech_groups'!A:B,2,FALSE)</f>
        <v>NZ40-ENE-1-PASTRA</v>
      </c>
      <c r="F8260" s="3">
        <f>_xlfn.IFNA(_xlfn.IFNA(VLOOKUP(D8260,'Energy Share'!B:D,3,FALSE),VLOOKUP(LEFT(D8260,LEN(D8260)-2),'Energy Share'!B:D,3,FALSE)),0)*HLOOKUP(C8260,'Energy Share'!$I$2:$AL$3,2,FALSE)*VLOOKUP(LEFT(D8260,6),'Energy Share'!$I$6:$J$14,2,FALSE)</f>
        <v>0</v>
      </c>
    </row>
    <row r="8261" spans="1:6" hidden="1" x14ac:dyDescent="0.3">
      <c r="A8261">
        <f>IF(IFERROR(_xlfn.NUMBERVALUE(RIGHT(D8261,2))=C8261-2000,TRUE),1,0)*_xlfn.IFNA(VLOOKUP(LEFT(RIGHT(D8261,LEN(D8261)-6),LEN(RIGHT(D8261,LEN(D8261)-6))-3),'Filter Fuel'!$A$3:$I$29,HLOOKUP(LEFT(D8261,6),'Filter Fuel'!$B$1:$I$2,2,FALSE),FALSE),1)*IF(F8261=0,0,1)</f>
        <v>0</v>
      </c>
      <c r="B8261" t="s">
        <v>2</v>
      </c>
      <c r="C8261">
        <f t="shared" si="246"/>
        <v>2047</v>
      </c>
      <c r="D8261" t="str">
        <f t="shared" si="247"/>
        <v>PUBTRADSLIMP</v>
      </c>
      <c r="E8261" t="str">
        <f>VLOOKUP(D8261,'NZ40-POPT_tech_groups'!A:B,2,FALSE)</f>
        <v>NZ40-ENE-1-PUBTRA</v>
      </c>
      <c r="F8261" s="3">
        <f>_xlfn.IFNA(_xlfn.IFNA(VLOOKUP(D8261,'Energy Share'!B:D,3,FALSE),VLOOKUP(LEFT(D8261,LEN(D8261)-2),'Energy Share'!B:D,3,FALSE)),0)*HLOOKUP(C8261,'Energy Share'!$I$2:$AL$3,2,FALSE)*VLOOKUP(LEFT(D8261,6),'Energy Share'!$I$6:$J$14,2,FALSE)</f>
        <v>0</v>
      </c>
    </row>
    <row r="8262" spans="1:6" hidden="1" x14ac:dyDescent="0.3">
      <c r="A8262">
        <f>IF(IFERROR(_xlfn.NUMBERVALUE(RIGHT(D8262,2))=C8262-2000,TRUE),1,0)*_xlfn.IFNA(VLOOKUP(LEFT(RIGHT(D8262,LEN(D8262)-6),LEN(RIGHT(D8262,LEN(D8262)-6))-3),'Filter Fuel'!$A$3:$I$29,HLOOKUP(LEFT(D8262,6),'Filter Fuel'!$B$1:$I$2,2,FALSE),FALSE),1)*IF(F8262=0,0,1)</f>
        <v>0</v>
      </c>
      <c r="B8262" t="s">
        <v>2</v>
      </c>
      <c r="C8262">
        <f t="shared" si="246"/>
        <v>2047</v>
      </c>
      <c r="D8262" t="str">
        <f t="shared" si="247"/>
        <v>COMBDGELCIMP16</v>
      </c>
      <c r="E8262" t="str">
        <f>VLOOKUP(D8262,'NZ40-POPT_tech_groups'!A:B,2,FALSE)</f>
        <v>NZ40-ENE-1-COMBDG</v>
      </c>
      <c r="F8262" s="3">
        <f>_xlfn.IFNA(_xlfn.IFNA(VLOOKUP(D8262,'Energy Share'!B:D,3,FALSE),VLOOKUP(LEFT(D8262,LEN(D8262)-2),'Energy Share'!B:D,3,FALSE)),0)*HLOOKUP(C8262,'Energy Share'!$I$2:$AL$3,2,FALSE)*VLOOKUP(LEFT(D8262,6),'Energy Share'!$I$6:$J$14,2,FALSE)</f>
        <v>0</v>
      </c>
    </row>
    <row r="8263" spans="1:6" hidden="1" x14ac:dyDescent="0.3">
      <c r="A8263">
        <f>IF(IFERROR(_xlfn.NUMBERVALUE(RIGHT(D8263,2))=C8263-2000,TRUE),1,0)*_xlfn.IFNA(VLOOKUP(LEFT(RIGHT(D8263,LEN(D8263)-6),LEN(RIGHT(D8263,LEN(D8263)-6))-3),'Filter Fuel'!$A$3:$I$29,HLOOKUP(LEFT(D8263,6),'Filter Fuel'!$B$1:$I$2,2,FALSE),FALSE),1)*IF(F8263=0,0,1)</f>
        <v>0</v>
      </c>
      <c r="B8263" t="s">
        <v>2</v>
      </c>
      <c r="C8263">
        <f t="shared" si="246"/>
        <v>2047</v>
      </c>
      <c r="D8263" t="str">
        <f t="shared" si="247"/>
        <v>COMBDGELCIMP17</v>
      </c>
      <c r="E8263" t="str">
        <f>VLOOKUP(D8263,'NZ40-POPT_tech_groups'!A:B,2,FALSE)</f>
        <v>NZ40-ENE-1-COMBDG</v>
      </c>
      <c r="F8263" s="3">
        <f>_xlfn.IFNA(_xlfn.IFNA(VLOOKUP(D8263,'Energy Share'!B:D,3,FALSE),VLOOKUP(LEFT(D8263,LEN(D8263)-2),'Energy Share'!B:D,3,FALSE)),0)*HLOOKUP(C8263,'Energy Share'!$I$2:$AL$3,2,FALSE)*VLOOKUP(LEFT(D8263,6),'Energy Share'!$I$6:$J$14,2,FALSE)</f>
        <v>0</v>
      </c>
    </row>
    <row r="8264" spans="1:6" hidden="1" x14ac:dyDescent="0.3">
      <c r="A8264">
        <f>IF(IFERROR(_xlfn.NUMBERVALUE(RIGHT(D8264,2))=C8264-2000,TRUE),1,0)*_xlfn.IFNA(VLOOKUP(LEFT(RIGHT(D8264,LEN(D8264)-6),LEN(RIGHT(D8264,LEN(D8264)-6))-3),'Filter Fuel'!$A$3:$I$29,HLOOKUP(LEFT(D8264,6),'Filter Fuel'!$B$1:$I$2,2,FALSE),FALSE),1)*IF(F8264=0,0,1)</f>
        <v>0</v>
      </c>
      <c r="B8264" t="s">
        <v>2</v>
      </c>
      <c r="C8264">
        <f t="shared" si="246"/>
        <v>2047</v>
      </c>
      <c r="D8264" t="str">
        <f t="shared" si="247"/>
        <v>COMBDGELCIMP18</v>
      </c>
      <c r="E8264" t="str">
        <f>VLOOKUP(D8264,'NZ40-POPT_tech_groups'!A:B,2,FALSE)</f>
        <v>NZ40-ENE-1-COMBDG</v>
      </c>
      <c r="F8264" s="3">
        <f>_xlfn.IFNA(_xlfn.IFNA(VLOOKUP(D8264,'Energy Share'!B:D,3,FALSE),VLOOKUP(LEFT(D8264,LEN(D8264)-2),'Energy Share'!B:D,3,FALSE)),0)*HLOOKUP(C8264,'Energy Share'!$I$2:$AL$3,2,FALSE)*VLOOKUP(LEFT(D8264,6),'Energy Share'!$I$6:$J$14,2,FALSE)</f>
        <v>0</v>
      </c>
    </row>
    <row r="8265" spans="1:6" hidden="1" x14ac:dyDescent="0.3">
      <c r="A8265">
        <f>IF(IFERROR(_xlfn.NUMBERVALUE(RIGHT(D8265,2))=C8265-2000,TRUE),1,0)*_xlfn.IFNA(VLOOKUP(LEFT(RIGHT(D8265,LEN(D8265)-6),LEN(RIGHT(D8265,LEN(D8265)-6))-3),'Filter Fuel'!$A$3:$I$29,HLOOKUP(LEFT(D8265,6),'Filter Fuel'!$B$1:$I$2,2,FALSE),FALSE),1)*IF(F8265=0,0,1)</f>
        <v>0</v>
      </c>
      <c r="B8265" t="s">
        <v>2</v>
      </c>
      <c r="C8265">
        <f t="shared" si="246"/>
        <v>2047</v>
      </c>
      <c r="D8265" t="str">
        <f t="shared" si="247"/>
        <v>COMBDGELCIMP19</v>
      </c>
      <c r="E8265" t="str">
        <f>VLOOKUP(D8265,'NZ40-POPT_tech_groups'!A:B,2,FALSE)</f>
        <v>NZ40-ENE-1-COMBDG</v>
      </c>
      <c r="F8265" s="3">
        <f>_xlfn.IFNA(_xlfn.IFNA(VLOOKUP(D8265,'Energy Share'!B:D,3,FALSE),VLOOKUP(LEFT(D8265,LEN(D8265)-2),'Energy Share'!B:D,3,FALSE)),0)*HLOOKUP(C8265,'Energy Share'!$I$2:$AL$3,2,FALSE)*VLOOKUP(LEFT(D8265,6),'Energy Share'!$I$6:$J$14,2,FALSE)</f>
        <v>0</v>
      </c>
    </row>
    <row r="8266" spans="1:6" hidden="1" x14ac:dyDescent="0.3">
      <c r="A8266">
        <f>IF(IFERROR(_xlfn.NUMBERVALUE(RIGHT(D8266,2))=C8266-2000,TRUE),1,0)*_xlfn.IFNA(VLOOKUP(LEFT(RIGHT(D8266,LEN(D8266)-6),LEN(RIGHT(D8266,LEN(D8266)-6))-3),'Filter Fuel'!$A$3:$I$29,HLOOKUP(LEFT(D8266,6),'Filter Fuel'!$B$1:$I$2,2,FALSE),FALSE),1)*IF(F8266=0,0,1)</f>
        <v>0</v>
      </c>
      <c r="B8266" t="s">
        <v>2</v>
      </c>
      <c r="C8266">
        <f t="shared" si="246"/>
        <v>2047</v>
      </c>
      <c r="D8266" t="str">
        <f t="shared" si="247"/>
        <v>COMBDGELCIMP20</v>
      </c>
      <c r="E8266" t="str">
        <f>VLOOKUP(D8266,'NZ40-POPT_tech_groups'!A:B,2,FALSE)</f>
        <v>NZ40-ENE-1-COMBDG</v>
      </c>
      <c r="F8266" s="3">
        <f>_xlfn.IFNA(_xlfn.IFNA(VLOOKUP(D8266,'Energy Share'!B:D,3,FALSE),VLOOKUP(LEFT(D8266,LEN(D8266)-2),'Energy Share'!B:D,3,FALSE)),0)*HLOOKUP(C8266,'Energy Share'!$I$2:$AL$3,2,FALSE)*VLOOKUP(LEFT(D8266,6),'Energy Share'!$I$6:$J$14,2,FALSE)</f>
        <v>0</v>
      </c>
    </row>
    <row r="8267" spans="1:6" hidden="1" x14ac:dyDescent="0.3">
      <c r="A8267">
        <f>IF(IFERROR(_xlfn.NUMBERVALUE(RIGHT(D8267,2))=C8267-2000,TRUE),1,0)*_xlfn.IFNA(VLOOKUP(LEFT(RIGHT(D8267,LEN(D8267)-6),LEN(RIGHT(D8267,LEN(D8267)-6))-3),'Filter Fuel'!$A$3:$I$29,HLOOKUP(LEFT(D8267,6),'Filter Fuel'!$B$1:$I$2,2,FALSE),FALSE),1)*IF(F8267=0,0,1)</f>
        <v>0</v>
      </c>
      <c r="B8267" t="s">
        <v>2</v>
      </c>
      <c r="C8267">
        <f t="shared" si="246"/>
        <v>2047</v>
      </c>
      <c r="D8267" t="str">
        <f t="shared" si="247"/>
        <v>COMBDGELCIMP21</v>
      </c>
      <c r="E8267" t="str">
        <f>VLOOKUP(D8267,'NZ40-POPT_tech_groups'!A:B,2,FALSE)</f>
        <v>NZ40-ENE-1-COMBDG</v>
      </c>
      <c r="F8267" s="3">
        <f>_xlfn.IFNA(_xlfn.IFNA(VLOOKUP(D8267,'Energy Share'!B:D,3,FALSE),VLOOKUP(LEFT(D8267,LEN(D8267)-2),'Energy Share'!B:D,3,FALSE)),0)*HLOOKUP(C8267,'Energy Share'!$I$2:$AL$3,2,FALSE)*VLOOKUP(LEFT(D8267,6),'Energy Share'!$I$6:$J$14,2,FALSE)</f>
        <v>0</v>
      </c>
    </row>
    <row r="8268" spans="1:6" hidden="1" x14ac:dyDescent="0.3">
      <c r="A8268">
        <f>IF(IFERROR(_xlfn.NUMBERVALUE(RIGHT(D8268,2))=C8268-2000,TRUE),1,0)*_xlfn.IFNA(VLOOKUP(LEFT(RIGHT(D8268,LEN(D8268)-6),LEN(RIGHT(D8268,LEN(D8268)-6))-3),'Filter Fuel'!$A$3:$I$29,HLOOKUP(LEFT(D8268,6),'Filter Fuel'!$B$1:$I$2,2,FALSE),FALSE),1)*IF(F8268=0,0,1)</f>
        <v>0</v>
      </c>
      <c r="B8268" t="s">
        <v>2</v>
      </c>
      <c r="C8268">
        <f t="shared" si="246"/>
        <v>2047</v>
      </c>
      <c r="D8268" t="str">
        <f t="shared" si="247"/>
        <v>COMBDGELCIMP22</v>
      </c>
      <c r="E8268" t="str">
        <f>VLOOKUP(D8268,'NZ40-POPT_tech_groups'!A:B,2,FALSE)</f>
        <v>NZ40-ENE-1-COMBDG</v>
      </c>
      <c r="F8268" s="3">
        <f>_xlfn.IFNA(_xlfn.IFNA(VLOOKUP(D8268,'Energy Share'!B:D,3,FALSE),VLOOKUP(LEFT(D8268,LEN(D8268)-2),'Energy Share'!B:D,3,FALSE)),0)*HLOOKUP(C8268,'Energy Share'!$I$2:$AL$3,2,FALSE)*VLOOKUP(LEFT(D8268,6),'Energy Share'!$I$6:$J$14,2,FALSE)</f>
        <v>0</v>
      </c>
    </row>
    <row r="8269" spans="1:6" hidden="1" x14ac:dyDescent="0.3">
      <c r="A8269">
        <f>IF(IFERROR(_xlfn.NUMBERVALUE(RIGHT(D8269,2))=C8269-2000,TRUE),1,0)*_xlfn.IFNA(VLOOKUP(LEFT(RIGHT(D8269,LEN(D8269)-6),LEN(RIGHT(D8269,LEN(D8269)-6))-3),'Filter Fuel'!$A$3:$I$29,HLOOKUP(LEFT(D8269,6),'Filter Fuel'!$B$1:$I$2,2,FALSE),FALSE),1)*IF(F8269=0,0,1)</f>
        <v>0</v>
      </c>
      <c r="B8269" t="s">
        <v>2</v>
      </c>
      <c r="C8269">
        <f t="shared" si="246"/>
        <v>2047</v>
      </c>
      <c r="D8269" t="str">
        <f t="shared" si="247"/>
        <v>COMBDGELCIMP23</v>
      </c>
      <c r="E8269" t="str">
        <f>VLOOKUP(D8269,'NZ40-POPT_tech_groups'!A:B,2,FALSE)</f>
        <v>NZ40-ENE-1-COMBDG</v>
      </c>
      <c r="F8269" s="3">
        <f>_xlfn.IFNA(_xlfn.IFNA(VLOOKUP(D8269,'Energy Share'!B:D,3,FALSE),VLOOKUP(LEFT(D8269,LEN(D8269)-2),'Energy Share'!B:D,3,FALSE)),0)*HLOOKUP(C8269,'Energy Share'!$I$2:$AL$3,2,FALSE)*VLOOKUP(LEFT(D8269,6),'Energy Share'!$I$6:$J$14,2,FALSE)</f>
        <v>0</v>
      </c>
    </row>
    <row r="8270" spans="1:6" hidden="1" x14ac:dyDescent="0.3">
      <c r="A8270">
        <f>IF(IFERROR(_xlfn.NUMBERVALUE(RIGHT(D8270,2))=C8270-2000,TRUE),1,0)*_xlfn.IFNA(VLOOKUP(LEFT(RIGHT(D8270,LEN(D8270)-6),LEN(RIGHT(D8270,LEN(D8270)-6))-3),'Filter Fuel'!$A$3:$I$29,HLOOKUP(LEFT(D8270,6),'Filter Fuel'!$B$1:$I$2,2,FALSE),FALSE),1)*IF(F8270=0,0,1)</f>
        <v>0</v>
      </c>
      <c r="B8270" t="s">
        <v>2</v>
      </c>
      <c r="C8270">
        <f t="shared" si="246"/>
        <v>2047</v>
      </c>
      <c r="D8270" t="str">
        <f t="shared" si="247"/>
        <v>COMBDGELCIMP24</v>
      </c>
      <c r="E8270" t="str">
        <f>VLOOKUP(D8270,'NZ40-POPT_tech_groups'!A:B,2,FALSE)</f>
        <v>NZ40-ENE-1-COMBDG</v>
      </c>
      <c r="F8270" s="3">
        <f>_xlfn.IFNA(_xlfn.IFNA(VLOOKUP(D8270,'Energy Share'!B:D,3,FALSE),VLOOKUP(LEFT(D8270,LEN(D8270)-2),'Energy Share'!B:D,3,FALSE)),0)*HLOOKUP(C8270,'Energy Share'!$I$2:$AL$3,2,FALSE)*VLOOKUP(LEFT(D8270,6),'Energy Share'!$I$6:$J$14,2,FALSE)</f>
        <v>0</v>
      </c>
    </row>
    <row r="8271" spans="1:6" hidden="1" x14ac:dyDescent="0.3">
      <c r="A8271">
        <f>IF(IFERROR(_xlfn.NUMBERVALUE(RIGHT(D8271,2))=C8271-2000,TRUE),1,0)*_xlfn.IFNA(VLOOKUP(LEFT(RIGHT(D8271,LEN(D8271)-6),LEN(RIGHT(D8271,LEN(D8271)-6))-3),'Filter Fuel'!$A$3:$I$29,HLOOKUP(LEFT(D8271,6),'Filter Fuel'!$B$1:$I$2,2,FALSE),FALSE),1)*IF(F8271=0,0,1)</f>
        <v>0</v>
      </c>
      <c r="B8271" t="s">
        <v>2</v>
      </c>
      <c r="C8271">
        <f t="shared" si="246"/>
        <v>2047</v>
      </c>
      <c r="D8271" t="str">
        <f t="shared" si="247"/>
        <v>COMBDGELCIMP25</v>
      </c>
      <c r="E8271" t="str">
        <f>VLOOKUP(D8271,'NZ40-POPT_tech_groups'!A:B,2,FALSE)</f>
        <v>NZ40-ENE-1-COMBDG</v>
      </c>
      <c r="F8271" s="3">
        <f>_xlfn.IFNA(_xlfn.IFNA(VLOOKUP(D8271,'Energy Share'!B:D,3,FALSE),VLOOKUP(LEFT(D8271,LEN(D8271)-2),'Energy Share'!B:D,3,FALSE)),0)*HLOOKUP(C8271,'Energy Share'!$I$2:$AL$3,2,FALSE)*VLOOKUP(LEFT(D8271,6),'Energy Share'!$I$6:$J$14,2,FALSE)</f>
        <v>0</v>
      </c>
    </row>
    <row r="8272" spans="1:6" hidden="1" x14ac:dyDescent="0.3">
      <c r="A8272">
        <f>IF(IFERROR(_xlfn.NUMBERVALUE(RIGHT(D8272,2))=C8272-2000,TRUE),1,0)*_xlfn.IFNA(VLOOKUP(LEFT(RIGHT(D8272,LEN(D8272)-6),LEN(RIGHT(D8272,LEN(D8272)-6))-3),'Filter Fuel'!$A$3:$I$29,HLOOKUP(LEFT(D8272,6),'Filter Fuel'!$B$1:$I$2,2,FALSE),FALSE),1)*IF(F8272=0,0,1)</f>
        <v>0</v>
      </c>
      <c r="B8272" t="s">
        <v>2</v>
      </c>
      <c r="C8272">
        <f t="shared" si="246"/>
        <v>2047</v>
      </c>
      <c r="D8272" t="str">
        <f t="shared" si="247"/>
        <v>COMBDGELCIMP26</v>
      </c>
      <c r="E8272" t="str">
        <f>VLOOKUP(D8272,'NZ40-POPT_tech_groups'!A:B,2,FALSE)</f>
        <v>NZ40-ENE-1-COMBDG</v>
      </c>
      <c r="F8272" s="3">
        <f>_xlfn.IFNA(_xlfn.IFNA(VLOOKUP(D8272,'Energy Share'!B:D,3,FALSE),VLOOKUP(LEFT(D8272,LEN(D8272)-2),'Energy Share'!B:D,3,FALSE)),0)*HLOOKUP(C8272,'Energy Share'!$I$2:$AL$3,2,FALSE)*VLOOKUP(LEFT(D8272,6),'Energy Share'!$I$6:$J$14,2,FALSE)</f>
        <v>0</v>
      </c>
    </row>
    <row r="8273" spans="1:6" hidden="1" x14ac:dyDescent="0.3">
      <c r="A8273">
        <f>IF(IFERROR(_xlfn.NUMBERVALUE(RIGHT(D8273,2))=C8273-2000,TRUE),1,0)*_xlfn.IFNA(VLOOKUP(LEFT(RIGHT(D8273,LEN(D8273)-6),LEN(RIGHT(D8273,LEN(D8273)-6))-3),'Filter Fuel'!$A$3:$I$29,HLOOKUP(LEFT(D8273,6),'Filter Fuel'!$B$1:$I$2,2,FALSE),FALSE),1)*IF(F8273=0,0,1)</f>
        <v>0</v>
      </c>
      <c r="B8273" t="s">
        <v>2</v>
      </c>
      <c r="C8273">
        <f t="shared" si="246"/>
        <v>2047</v>
      </c>
      <c r="D8273" t="str">
        <f t="shared" si="247"/>
        <v>COMBDGELCIMP27</v>
      </c>
      <c r="E8273" t="str">
        <f>VLOOKUP(D8273,'NZ40-POPT_tech_groups'!A:B,2,FALSE)</f>
        <v>NZ40-ENE-1-COMBDG</v>
      </c>
      <c r="F8273" s="3">
        <f>_xlfn.IFNA(_xlfn.IFNA(VLOOKUP(D8273,'Energy Share'!B:D,3,FALSE),VLOOKUP(LEFT(D8273,LEN(D8273)-2),'Energy Share'!B:D,3,FALSE)),0)*HLOOKUP(C8273,'Energy Share'!$I$2:$AL$3,2,FALSE)*VLOOKUP(LEFT(D8273,6),'Energy Share'!$I$6:$J$14,2,FALSE)</f>
        <v>0</v>
      </c>
    </row>
    <row r="8274" spans="1:6" hidden="1" x14ac:dyDescent="0.3">
      <c r="A8274">
        <f>IF(IFERROR(_xlfn.NUMBERVALUE(RIGHT(D8274,2))=C8274-2000,TRUE),1,0)*_xlfn.IFNA(VLOOKUP(LEFT(RIGHT(D8274,LEN(D8274)-6),LEN(RIGHT(D8274,LEN(D8274)-6))-3),'Filter Fuel'!$A$3:$I$29,HLOOKUP(LEFT(D8274,6),'Filter Fuel'!$B$1:$I$2,2,FALSE),FALSE),1)*IF(F8274=0,0,1)</f>
        <v>0</v>
      </c>
      <c r="B8274" t="s">
        <v>2</v>
      </c>
      <c r="C8274">
        <f t="shared" si="246"/>
        <v>2047</v>
      </c>
      <c r="D8274" t="str">
        <f t="shared" si="247"/>
        <v>COMBDGELCIMP28</v>
      </c>
      <c r="E8274" t="str">
        <f>VLOOKUP(D8274,'NZ40-POPT_tech_groups'!A:B,2,FALSE)</f>
        <v>NZ40-ENE-1-COMBDG</v>
      </c>
      <c r="F8274" s="3">
        <f>_xlfn.IFNA(_xlfn.IFNA(VLOOKUP(D8274,'Energy Share'!B:D,3,FALSE),VLOOKUP(LEFT(D8274,LEN(D8274)-2),'Energy Share'!B:D,3,FALSE)),0)*HLOOKUP(C8274,'Energy Share'!$I$2:$AL$3,2,FALSE)*VLOOKUP(LEFT(D8274,6),'Energy Share'!$I$6:$J$14,2,FALSE)</f>
        <v>0</v>
      </c>
    </row>
    <row r="8275" spans="1:6" hidden="1" x14ac:dyDescent="0.3">
      <c r="A8275">
        <f>IF(IFERROR(_xlfn.NUMBERVALUE(RIGHT(D8275,2))=C8275-2000,TRUE),1,0)*_xlfn.IFNA(VLOOKUP(LEFT(RIGHT(D8275,LEN(D8275)-6),LEN(RIGHT(D8275,LEN(D8275)-6))-3),'Filter Fuel'!$A$3:$I$29,HLOOKUP(LEFT(D8275,6),'Filter Fuel'!$B$1:$I$2,2,FALSE),FALSE),1)*IF(F8275=0,0,1)</f>
        <v>0</v>
      </c>
      <c r="B8275" t="s">
        <v>2</v>
      </c>
      <c r="C8275">
        <f t="shared" si="246"/>
        <v>2047</v>
      </c>
      <c r="D8275" t="str">
        <f t="shared" si="247"/>
        <v>COMBDGELCIMP29</v>
      </c>
      <c r="E8275" t="str">
        <f>VLOOKUP(D8275,'NZ40-POPT_tech_groups'!A:B,2,FALSE)</f>
        <v>NZ40-ENE-1-COMBDG</v>
      </c>
      <c r="F8275" s="3">
        <f>_xlfn.IFNA(_xlfn.IFNA(VLOOKUP(D8275,'Energy Share'!B:D,3,FALSE),VLOOKUP(LEFT(D8275,LEN(D8275)-2),'Energy Share'!B:D,3,FALSE)),0)*HLOOKUP(C8275,'Energy Share'!$I$2:$AL$3,2,FALSE)*VLOOKUP(LEFT(D8275,6),'Energy Share'!$I$6:$J$14,2,FALSE)</f>
        <v>0</v>
      </c>
    </row>
    <row r="8276" spans="1:6" hidden="1" x14ac:dyDescent="0.3">
      <c r="A8276">
        <f>IF(IFERROR(_xlfn.NUMBERVALUE(RIGHT(D8276,2))=C8276-2000,TRUE),1,0)*_xlfn.IFNA(VLOOKUP(LEFT(RIGHT(D8276,LEN(D8276)-6),LEN(RIGHT(D8276,LEN(D8276)-6))-3),'Filter Fuel'!$A$3:$I$29,HLOOKUP(LEFT(D8276,6),'Filter Fuel'!$B$1:$I$2,2,FALSE),FALSE),1)*IF(F8276=0,0,1)</f>
        <v>0</v>
      </c>
      <c r="B8276" t="s">
        <v>2</v>
      </c>
      <c r="C8276">
        <f t="shared" si="246"/>
        <v>2047</v>
      </c>
      <c r="D8276" t="str">
        <f t="shared" si="247"/>
        <v>COMBDGELCIMP30</v>
      </c>
      <c r="E8276" t="str">
        <f>VLOOKUP(D8276,'NZ40-POPT_tech_groups'!A:B,2,FALSE)</f>
        <v>NZ40-ENE-1-COMBDG</v>
      </c>
      <c r="F8276" s="3">
        <f>_xlfn.IFNA(_xlfn.IFNA(VLOOKUP(D8276,'Energy Share'!B:D,3,FALSE),VLOOKUP(LEFT(D8276,LEN(D8276)-2),'Energy Share'!B:D,3,FALSE)),0)*HLOOKUP(C8276,'Energy Share'!$I$2:$AL$3,2,FALSE)*VLOOKUP(LEFT(D8276,6),'Energy Share'!$I$6:$J$14,2,FALSE)</f>
        <v>0</v>
      </c>
    </row>
    <row r="8277" spans="1:6" hidden="1" x14ac:dyDescent="0.3">
      <c r="A8277">
        <f>IF(IFERROR(_xlfn.NUMBERVALUE(RIGHT(D8277,2))=C8277-2000,TRUE),1,0)*_xlfn.IFNA(VLOOKUP(LEFT(RIGHT(D8277,LEN(D8277)-6),LEN(RIGHT(D8277,LEN(D8277)-6))-3),'Filter Fuel'!$A$3:$I$29,HLOOKUP(LEFT(D8277,6),'Filter Fuel'!$B$1:$I$2,2,FALSE),FALSE),1)*IF(F8277=0,0,1)</f>
        <v>0</v>
      </c>
      <c r="B8277" t="s">
        <v>2</v>
      </c>
      <c r="C8277">
        <f t="shared" si="246"/>
        <v>2047</v>
      </c>
      <c r="D8277" t="str">
        <f t="shared" si="247"/>
        <v>COMBDGELCIMP31</v>
      </c>
      <c r="E8277" t="str">
        <f>VLOOKUP(D8277,'NZ40-POPT_tech_groups'!A:B,2,FALSE)</f>
        <v>NZ40-ENE-1-COMBDG</v>
      </c>
      <c r="F8277" s="3">
        <f>_xlfn.IFNA(_xlfn.IFNA(VLOOKUP(D8277,'Energy Share'!B:D,3,FALSE),VLOOKUP(LEFT(D8277,LEN(D8277)-2),'Energy Share'!B:D,3,FALSE)),0)*HLOOKUP(C8277,'Energy Share'!$I$2:$AL$3,2,FALSE)*VLOOKUP(LEFT(D8277,6),'Energy Share'!$I$6:$J$14,2,FALSE)</f>
        <v>0</v>
      </c>
    </row>
    <row r="8278" spans="1:6" hidden="1" x14ac:dyDescent="0.3">
      <c r="A8278">
        <f>IF(IFERROR(_xlfn.NUMBERVALUE(RIGHT(D8278,2))=C8278-2000,TRUE),1,0)*_xlfn.IFNA(VLOOKUP(LEFT(RIGHT(D8278,LEN(D8278)-6),LEN(RIGHT(D8278,LEN(D8278)-6))-3),'Filter Fuel'!$A$3:$I$29,HLOOKUP(LEFT(D8278,6),'Filter Fuel'!$B$1:$I$2,2,FALSE),FALSE),1)*IF(F8278=0,0,1)</f>
        <v>0</v>
      </c>
      <c r="B8278" t="s">
        <v>2</v>
      </c>
      <c r="C8278">
        <f t="shared" si="246"/>
        <v>2047</v>
      </c>
      <c r="D8278" t="str">
        <f t="shared" si="247"/>
        <v>COMBDGELCIMP32</v>
      </c>
      <c r="E8278" t="str">
        <f>VLOOKUP(D8278,'NZ40-POPT_tech_groups'!A:B,2,FALSE)</f>
        <v>NZ40-ENE-1-COMBDG</v>
      </c>
      <c r="F8278" s="3">
        <f>_xlfn.IFNA(_xlfn.IFNA(VLOOKUP(D8278,'Energy Share'!B:D,3,FALSE),VLOOKUP(LEFT(D8278,LEN(D8278)-2),'Energy Share'!B:D,3,FALSE)),0)*HLOOKUP(C8278,'Energy Share'!$I$2:$AL$3,2,FALSE)*VLOOKUP(LEFT(D8278,6),'Energy Share'!$I$6:$J$14,2,FALSE)</f>
        <v>0</v>
      </c>
    </row>
    <row r="8279" spans="1:6" hidden="1" x14ac:dyDescent="0.3">
      <c r="A8279">
        <f>IF(IFERROR(_xlfn.NUMBERVALUE(RIGHT(D8279,2))=C8279-2000,TRUE),1,0)*_xlfn.IFNA(VLOOKUP(LEFT(RIGHT(D8279,LEN(D8279)-6),LEN(RIGHT(D8279,LEN(D8279)-6))-3),'Filter Fuel'!$A$3:$I$29,HLOOKUP(LEFT(D8279,6),'Filter Fuel'!$B$1:$I$2,2,FALSE),FALSE),1)*IF(F8279=0,0,1)</f>
        <v>0</v>
      </c>
      <c r="B8279" t="s">
        <v>2</v>
      </c>
      <c r="C8279">
        <f t="shared" si="246"/>
        <v>2047</v>
      </c>
      <c r="D8279" t="str">
        <f t="shared" si="247"/>
        <v>COMBDGELCIMP33</v>
      </c>
      <c r="E8279" t="str">
        <f>VLOOKUP(D8279,'NZ40-POPT_tech_groups'!A:B,2,FALSE)</f>
        <v>NZ40-ENE-1-COMBDG</v>
      </c>
      <c r="F8279" s="3">
        <f>_xlfn.IFNA(_xlfn.IFNA(VLOOKUP(D8279,'Energy Share'!B:D,3,FALSE),VLOOKUP(LEFT(D8279,LEN(D8279)-2),'Energy Share'!B:D,3,FALSE)),0)*HLOOKUP(C8279,'Energy Share'!$I$2:$AL$3,2,FALSE)*VLOOKUP(LEFT(D8279,6),'Energy Share'!$I$6:$J$14,2,FALSE)</f>
        <v>0</v>
      </c>
    </row>
    <row r="8280" spans="1:6" hidden="1" x14ac:dyDescent="0.3">
      <c r="A8280">
        <f>IF(IFERROR(_xlfn.NUMBERVALUE(RIGHT(D8280,2))=C8280-2000,TRUE),1,0)*_xlfn.IFNA(VLOOKUP(LEFT(RIGHT(D8280,LEN(D8280)-6),LEN(RIGHT(D8280,LEN(D8280)-6))-3),'Filter Fuel'!$A$3:$I$29,HLOOKUP(LEFT(D8280,6),'Filter Fuel'!$B$1:$I$2,2,FALSE),FALSE),1)*IF(F8280=0,0,1)</f>
        <v>0</v>
      </c>
      <c r="B8280" t="s">
        <v>2</v>
      </c>
      <c r="C8280">
        <f t="shared" si="246"/>
        <v>2047</v>
      </c>
      <c r="D8280" t="str">
        <f t="shared" si="247"/>
        <v>COMBDGELCIMP34</v>
      </c>
      <c r="E8280" t="str">
        <f>VLOOKUP(D8280,'NZ40-POPT_tech_groups'!A:B,2,FALSE)</f>
        <v>NZ40-ENE-1-COMBDG</v>
      </c>
      <c r="F8280" s="3">
        <f>_xlfn.IFNA(_xlfn.IFNA(VLOOKUP(D8280,'Energy Share'!B:D,3,FALSE),VLOOKUP(LEFT(D8280,LEN(D8280)-2),'Energy Share'!B:D,3,FALSE)),0)*HLOOKUP(C8280,'Energy Share'!$I$2:$AL$3,2,FALSE)*VLOOKUP(LEFT(D8280,6),'Energy Share'!$I$6:$J$14,2,FALSE)</f>
        <v>0</v>
      </c>
    </row>
    <row r="8281" spans="1:6" hidden="1" x14ac:dyDescent="0.3">
      <c r="A8281">
        <f>IF(IFERROR(_xlfn.NUMBERVALUE(RIGHT(D8281,2))=C8281-2000,TRUE),1,0)*_xlfn.IFNA(VLOOKUP(LEFT(RIGHT(D8281,LEN(D8281)-6),LEN(RIGHT(D8281,LEN(D8281)-6))-3),'Filter Fuel'!$A$3:$I$29,HLOOKUP(LEFT(D8281,6),'Filter Fuel'!$B$1:$I$2,2,FALSE),FALSE),1)*IF(F8281=0,0,1)</f>
        <v>0</v>
      </c>
      <c r="B8281" t="s">
        <v>2</v>
      </c>
      <c r="C8281">
        <f t="shared" ref="C8281:C8344" si="248">C7938+1</f>
        <v>2047</v>
      </c>
      <c r="D8281" t="str">
        <f t="shared" ref="D8281:D8344" si="249">D7938</f>
        <v>COMBDGELCIMP35</v>
      </c>
      <c r="E8281" t="str">
        <f>VLOOKUP(D8281,'NZ40-POPT_tech_groups'!A:B,2,FALSE)</f>
        <v>NZ40-ENE-1-COMBDG</v>
      </c>
      <c r="F8281" s="3">
        <f>_xlfn.IFNA(_xlfn.IFNA(VLOOKUP(D8281,'Energy Share'!B:D,3,FALSE),VLOOKUP(LEFT(D8281,LEN(D8281)-2),'Energy Share'!B:D,3,FALSE)),0)*HLOOKUP(C8281,'Energy Share'!$I$2:$AL$3,2,FALSE)*VLOOKUP(LEFT(D8281,6),'Energy Share'!$I$6:$J$14,2,FALSE)</f>
        <v>0</v>
      </c>
    </row>
    <row r="8282" spans="1:6" hidden="1" x14ac:dyDescent="0.3">
      <c r="A8282">
        <f>IF(IFERROR(_xlfn.NUMBERVALUE(RIGHT(D8282,2))=C8282-2000,TRUE),1,0)*_xlfn.IFNA(VLOOKUP(LEFT(RIGHT(D8282,LEN(D8282)-6),LEN(RIGHT(D8282,LEN(D8282)-6))-3),'Filter Fuel'!$A$3:$I$29,HLOOKUP(LEFT(D8282,6),'Filter Fuel'!$B$1:$I$2,2,FALSE),FALSE),1)*IF(F8282=0,0,1)</f>
        <v>0</v>
      </c>
      <c r="B8282" t="s">
        <v>2</v>
      </c>
      <c r="C8282">
        <f t="shared" si="248"/>
        <v>2047</v>
      </c>
      <c r="D8282" t="str">
        <f t="shared" si="249"/>
        <v>COMBDGELCIMP36</v>
      </c>
      <c r="E8282" t="str">
        <f>VLOOKUP(D8282,'NZ40-POPT_tech_groups'!A:B,2,FALSE)</f>
        <v>NZ40-ENE-1-COMBDG</v>
      </c>
      <c r="F8282" s="3">
        <f>_xlfn.IFNA(_xlfn.IFNA(VLOOKUP(D8282,'Energy Share'!B:D,3,FALSE),VLOOKUP(LEFT(D8282,LEN(D8282)-2),'Energy Share'!B:D,3,FALSE)),0)*HLOOKUP(C8282,'Energy Share'!$I$2:$AL$3,2,FALSE)*VLOOKUP(LEFT(D8282,6),'Energy Share'!$I$6:$J$14,2,FALSE)</f>
        <v>0</v>
      </c>
    </row>
    <row r="8283" spans="1:6" hidden="1" x14ac:dyDescent="0.3">
      <c r="A8283">
        <f>IF(IFERROR(_xlfn.NUMBERVALUE(RIGHT(D8283,2))=C8283-2000,TRUE),1,0)*_xlfn.IFNA(VLOOKUP(LEFT(RIGHT(D8283,LEN(D8283)-6),LEN(RIGHT(D8283,LEN(D8283)-6))-3),'Filter Fuel'!$A$3:$I$29,HLOOKUP(LEFT(D8283,6),'Filter Fuel'!$B$1:$I$2,2,FALSE),FALSE),1)*IF(F8283=0,0,1)</f>
        <v>0</v>
      </c>
      <c r="B8283" t="s">
        <v>2</v>
      </c>
      <c r="C8283">
        <f t="shared" si="248"/>
        <v>2047</v>
      </c>
      <c r="D8283" t="str">
        <f t="shared" si="249"/>
        <v>COMBDGELCIMP37</v>
      </c>
      <c r="E8283" t="str">
        <f>VLOOKUP(D8283,'NZ40-POPT_tech_groups'!A:B,2,FALSE)</f>
        <v>NZ40-ENE-1-COMBDG</v>
      </c>
      <c r="F8283" s="3">
        <f>_xlfn.IFNA(_xlfn.IFNA(VLOOKUP(D8283,'Energy Share'!B:D,3,FALSE),VLOOKUP(LEFT(D8283,LEN(D8283)-2),'Energy Share'!B:D,3,FALSE)),0)*HLOOKUP(C8283,'Energy Share'!$I$2:$AL$3,2,FALSE)*VLOOKUP(LEFT(D8283,6),'Energy Share'!$I$6:$J$14,2,FALSE)</f>
        <v>0</v>
      </c>
    </row>
    <row r="8284" spans="1:6" hidden="1" x14ac:dyDescent="0.3">
      <c r="A8284">
        <f>IF(IFERROR(_xlfn.NUMBERVALUE(RIGHT(D8284,2))=C8284-2000,TRUE),1,0)*_xlfn.IFNA(VLOOKUP(LEFT(RIGHT(D8284,LEN(D8284)-6),LEN(RIGHT(D8284,LEN(D8284)-6))-3),'Filter Fuel'!$A$3:$I$29,HLOOKUP(LEFT(D8284,6),'Filter Fuel'!$B$1:$I$2,2,FALSE),FALSE),1)*IF(F8284=0,0,1)</f>
        <v>0</v>
      </c>
      <c r="B8284" t="s">
        <v>2</v>
      </c>
      <c r="C8284">
        <f t="shared" si="248"/>
        <v>2047</v>
      </c>
      <c r="D8284" t="str">
        <f t="shared" si="249"/>
        <v>COMBDGELCIMP38</v>
      </c>
      <c r="E8284" t="str">
        <f>VLOOKUP(D8284,'NZ40-POPT_tech_groups'!A:B,2,FALSE)</f>
        <v>NZ40-ENE-1-COMBDG</v>
      </c>
      <c r="F8284" s="3">
        <f>_xlfn.IFNA(_xlfn.IFNA(VLOOKUP(D8284,'Energy Share'!B:D,3,FALSE),VLOOKUP(LEFT(D8284,LEN(D8284)-2),'Energy Share'!B:D,3,FALSE)),0)*HLOOKUP(C8284,'Energy Share'!$I$2:$AL$3,2,FALSE)*VLOOKUP(LEFT(D8284,6),'Energy Share'!$I$6:$J$14,2,FALSE)</f>
        <v>0</v>
      </c>
    </row>
    <row r="8285" spans="1:6" hidden="1" x14ac:dyDescent="0.3">
      <c r="A8285">
        <f>IF(IFERROR(_xlfn.NUMBERVALUE(RIGHT(D8285,2))=C8285-2000,TRUE),1,0)*_xlfn.IFNA(VLOOKUP(LEFT(RIGHT(D8285,LEN(D8285)-6),LEN(RIGHT(D8285,LEN(D8285)-6))-3),'Filter Fuel'!$A$3:$I$29,HLOOKUP(LEFT(D8285,6),'Filter Fuel'!$B$1:$I$2,2,FALSE),FALSE),1)*IF(F8285=0,0,1)</f>
        <v>0</v>
      </c>
      <c r="B8285" t="s">
        <v>2</v>
      </c>
      <c r="C8285">
        <f t="shared" si="248"/>
        <v>2047</v>
      </c>
      <c r="D8285" t="str">
        <f t="shared" si="249"/>
        <v>COMBDGELCIMP39</v>
      </c>
      <c r="E8285" t="str">
        <f>VLOOKUP(D8285,'NZ40-POPT_tech_groups'!A:B,2,FALSE)</f>
        <v>NZ40-ENE-1-COMBDG</v>
      </c>
      <c r="F8285" s="3">
        <f>_xlfn.IFNA(_xlfn.IFNA(VLOOKUP(D8285,'Energy Share'!B:D,3,FALSE),VLOOKUP(LEFT(D8285,LEN(D8285)-2),'Energy Share'!B:D,3,FALSE)),0)*HLOOKUP(C8285,'Energy Share'!$I$2:$AL$3,2,FALSE)*VLOOKUP(LEFT(D8285,6),'Energy Share'!$I$6:$J$14,2,FALSE)</f>
        <v>0</v>
      </c>
    </row>
    <row r="8286" spans="1:6" hidden="1" x14ac:dyDescent="0.3">
      <c r="A8286">
        <f>IF(IFERROR(_xlfn.NUMBERVALUE(RIGHT(D8286,2))=C8286-2000,TRUE),1,0)*_xlfn.IFNA(VLOOKUP(LEFT(RIGHT(D8286,LEN(D8286)-6),LEN(RIGHT(D8286,LEN(D8286)-6))-3),'Filter Fuel'!$A$3:$I$29,HLOOKUP(LEFT(D8286,6),'Filter Fuel'!$B$1:$I$2,2,FALSE),FALSE),1)*IF(F8286=0,0,1)</f>
        <v>0</v>
      </c>
      <c r="B8286" t="s">
        <v>2</v>
      </c>
      <c r="C8286">
        <f t="shared" si="248"/>
        <v>2047</v>
      </c>
      <c r="D8286" t="str">
        <f t="shared" si="249"/>
        <v>COMBDGELCIMP40</v>
      </c>
      <c r="E8286" t="str">
        <f>VLOOKUP(D8286,'NZ40-POPT_tech_groups'!A:B,2,FALSE)</f>
        <v>NZ40-ENE-1-COMBDG</v>
      </c>
      <c r="F8286" s="3">
        <f>_xlfn.IFNA(_xlfn.IFNA(VLOOKUP(D8286,'Energy Share'!B:D,3,FALSE),VLOOKUP(LEFT(D8286,LEN(D8286)-2),'Energy Share'!B:D,3,FALSE)),0)*HLOOKUP(C8286,'Energy Share'!$I$2:$AL$3,2,FALSE)*VLOOKUP(LEFT(D8286,6),'Energy Share'!$I$6:$J$14,2,FALSE)</f>
        <v>0</v>
      </c>
    </row>
    <row r="8287" spans="1:6" hidden="1" x14ac:dyDescent="0.3">
      <c r="A8287">
        <f>IF(IFERROR(_xlfn.NUMBERVALUE(RIGHT(D8287,2))=C8287-2000,TRUE),1,0)*_xlfn.IFNA(VLOOKUP(LEFT(RIGHT(D8287,LEN(D8287)-6),LEN(RIGHT(D8287,LEN(D8287)-6))-3),'Filter Fuel'!$A$3:$I$29,HLOOKUP(LEFT(D8287,6),'Filter Fuel'!$B$1:$I$2,2,FALSE),FALSE),1)*IF(F8287=0,0,1)</f>
        <v>0</v>
      </c>
      <c r="B8287" t="s">
        <v>2</v>
      </c>
      <c r="C8287">
        <f t="shared" si="248"/>
        <v>2047</v>
      </c>
      <c r="D8287" t="str">
        <f t="shared" si="249"/>
        <v>COMBDGELCIMP41</v>
      </c>
      <c r="E8287" t="str">
        <f>VLOOKUP(D8287,'NZ40-POPT_tech_groups'!A:B,2,FALSE)</f>
        <v>NZ40-ENE-1-COMBDG</v>
      </c>
      <c r="F8287" s="3">
        <f>_xlfn.IFNA(_xlfn.IFNA(VLOOKUP(D8287,'Energy Share'!B:D,3,FALSE),VLOOKUP(LEFT(D8287,LEN(D8287)-2),'Energy Share'!B:D,3,FALSE)),0)*HLOOKUP(C8287,'Energy Share'!$I$2:$AL$3,2,FALSE)*VLOOKUP(LEFT(D8287,6),'Energy Share'!$I$6:$J$14,2,FALSE)</f>
        <v>0</v>
      </c>
    </row>
    <row r="8288" spans="1:6" hidden="1" x14ac:dyDescent="0.3">
      <c r="A8288">
        <f>IF(IFERROR(_xlfn.NUMBERVALUE(RIGHT(D8288,2))=C8288-2000,TRUE),1,0)*_xlfn.IFNA(VLOOKUP(LEFT(RIGHT(D8288,LEN(D8288)-6),LEN(RIGHT(D8288,LEN(D8288)-6))-3),'Filter Fuel'!$A$3:$I$29,HLOOKUP(LEFT(D8288,6),'Filter Fuel'!$B$1:$I$2,2,FALSE),FALSE),1)*IF(F8288=0,0,1)</f>
        <v>0</v>
      </c>
      <c r="B8288" t="s">
        <v>2</v>
      </c>
      <c r="C8288">
        <f t="shared" si="248"/>
        <v>2047</v>
      </c>
      <c r="D8288" t="str">
        <f t="shared" si="249"/>
        <v>COMBDGELCIMP42</v>
      </c>
      <c r="E8288" t="str">
        <f>VLOOKUP(D8288,'NZ40-POPT_tech_groups'!A:B,2,FALSE)</f>
        <v>NZ40-ENE-1-COMBDG</v>
      </c>
      <c r="F8288" s="3">
        <f>_xlfn.IFNA(_xlfn.IFNA(VLOOKUP(D8288,'Energy Share'!B:D,3,FALSE),VLOOKUP(LEFT(D8288,LEN(D8288)-2),'Energy Share'!B:D,3,FALSE)),0)*HLOOKUP(C8288,'Energy Share'!$I$2:$AL$3,2,FALSE)*VLOOKUP(LEFT(D8288,6),'Energy Share'!$I$6:$J$14,2,FALSE)</f>
        <v>0</v>
      </c>
    </row>
    <row r="8289" spans="1:6" hidden="1" x14ac:dyDescent="0.3">
      <c r="A8289">
        <f>IF(IFERROR(_xlfn.NUMBERVALUE(RIGHT(D8289,2))=C8289-2000,TRUE),1,0)*_xlfn.IFNA(VLOOKUP(LEFT(RIGHT(D8289,LEN(D8289)-6),LEN(RIGHT(D8289,LEN(D8289)-6))-3),'Filter Fuel'!$A$3:$I$29,HLOOKUP(LEFT(D8289,6),'Filter Fuel'!$B$1:$I$2,2,FALSE),FALSE),1)*IF(F8289=0,0,1)</f>
        <v>0</v>
      </c>
      <c r="B8289" t="s">
        <v>2</v>
      </c>
      <c r="C8289">
        <f t="shared" si="248"/>
        <v>2047</v>
      </c>
      <c r="D8289" t="str">
        <f t="shared" si="249"/>
        <v>COMBDGELCIMP43</v>
      </c>
      <c r="E8289" t="str">
        <f>VLOOKUP(D8289,'NZ40-POPT_tech_groups'!A:B,2,FALSE)</f>
        <v>NZ40-ENE-1-COMBDG</v>
      </c>
      <c r="F8289" s="3">
        <f>_xlfn.IFNA(_xlfn.IFNA(VLOOKUP(D8289,'Energy Share'!B:D,3,FALSE),VLOOKUP(LEFT(D8289,LEN(D8289)-2),'Energy Share'!B:D,3,FALSE)),0)*HLOOKUP(C8289,'Energy Share'!$I$2:$AL$3,2,FALSE)*VLOOKUP(LEFT(D8289,6),'Energy Share'!$I$6:$J$14,2,FALSE)</f>
        <v>0</v>
      </c>
    </row>
    <row r="8290" spans="1:6" hidden="1" x14ac:dyDescent="0.3">
      <c r="A8290">
        <f>IF(IFERROR(_xlfn.NUMBERVALUE(RIGHT(D8290,2))=C8290-2000,TRUE),1,0)*_xlfn.IFNA(VLOOKUP(LEFT(RIGHT(D8290,LEN(D8290)-6),LEN(RIGHT(D8290,LEN(D8290)-6))-3),'Filter Fuel'!$A$3:$I$29,HLOOKUP(LEFT(D8290,6),'Filter Fuel'!$B$1:$I$2,2,FALSE),FALSE),1)*IF(F8290=0,0,1)</f>
        <v>0</v>
      </c>
      <c r="B8290" t="s">
        <v>2</v>
      </c>
      <c r="C8290">
        <f t="shared" si="248"/>
        <v>2047</v>
      </c>
      <c r="D8290" t="str">
        <f t="shared" si="249"/>
        <v>COMBDGELCIMP44</v>
      </c>
      <c r="E8290" t="str">
        <f>VLOOKUP(D8290,'NZ40-POPT_tech_groups'!A:B,2,FALSE)</f>
        <v>NZ40-ENE-1-COMBDG</v>
      </c>
      <c r="F8290" s="3">
        <f>_xlfn.IFNA(_xlfn.IFNA(VLOOKUP(D8290,'Energy Share'!B:D,3,FALSE),VLOOKUP(LEFT(D8290,LEN(D8290)-2),'Energy Share'!B:D,3,FALSE)),0)*HLOOKUP(C8290,'Energy Share'!$I$2:$AL$3,2,FALSE)*VLOOKUP(LEFT(D8290,6),'Energy Share'!$I$6:$J$14,2,FALSE)</f>
        <v>0</v>
      </c>
    </row>
    <row r="8291" spans="1:6" hidden="1" x14ac:dyDescent="0.3">
      <c r="A8291">
        <f>IF(IFERROR(_xlfn.NUMBERVALUE(RIGHT(D8291,2))=C8291-2000,TRUE),1,0)*_xlfn.IFNA(VLOOKUP(LEFT(RIGHT(D8291,LEN(D8291)-6),LEN(RIGHT(D8291,LEN(D8291)-6))-3),'Filter Fuel'!$A$3:$I$29,HLOOKUP(LEFT(D8291,6),'Filter Fuel'!$B$1:$I$2,2,FALSE),FALSE),1)*IF(F8291=0,0,1)</f>
        <v>0</v>
      </c>
      <c r="B8291" t="s">
        <v>2</v>
      </c>
      <c r="C8291">
        <f t="shared" si="248"/>
        <v>2047</v>
      </c>
      <c r="D8291" t="str">
        <f t="shared" si="249"/>
        <v>COMBDGELCIMP45</v>
      </c>
      <c r="E8291" t="str">
        <f>VLOOKUP(D8291,'NZ40-POPT_tech_groups'!A:B,2,FALSE)</f>
        <v>NZ40-ENE-1-COMBDG</v>
      </c>
      <c r="F8291" s="3">
        <f>_xlfn.IFNA(_xlfn.IFNA(VLOOKUP(D8291,'Energy Share'!B:D,3,FALSE),VLOOKUP(LEFT(D8291,LEN(D8291)-2),'Energy Share'!B:D,3,FALSE)),0)*HLOOKUP(C8291,'Energy Share'!$I$2:$AL$3,2,FALSE)*VLOOKUP(LEFT(D8291,6),'Energy Share'!$I$6:$J$14,2,FALSE)</f>
        <v>0</v>
      </c>
    </row>
    <row r="8292" spans="1:6" hidden="1" x14ac:dyDescent="0.3">
      <c r="A8292">
        <f>IF(IFERROR(_xlfn.NUMBERVALUE(RIGHT(D8292,2))=C8292-2000,TRUE),1,0)*_xlfn.IFNA(VLOOKUP(LEFT(RIGHT(D8292,LEN(D8292)-6),LEN(RIGHT(D8292,LEN(D8292)-6))-3),'Filter Fuel'!$A$3:$I$29,HLOOKUP(LEFT(D8292,6),'Filter Fuel'!$B$1:$I$2,2,FALSE),FALSE),1)*IF(F8292=0,0,1)</f>
        <v>0</v>
      </c>
      <c r="B8292" t="s">
        <v>2</v>
      </c>
      <c r="C8292">
        <f t="shared" si="248"/>
        <v>2047</v>
      </c>
      <c r="D8292" t="str">
        <f t="shared" si="249"/>
        <v>COMBDGELCIMP46</v>
      </c>
      <c r="E8292" t="str">
        <f>VLOOKUP(D8292,'NZ40-POPT_tech_groups'!A:B,2,FALSE)</f>
        <v>NZ40-ENE-1-COMBDG</v>
      </c>
      <c r="F8292" s="3">
        <f>_xlfn.IFNA(_xlfn.IFNA(VLOOKUP(D8292,'Energy Share'!B:D,3,FALSE),VLOOKUP(LEFT(D8292,LEN(D8292)-2),'Energy Share'!B:D,3,FALSE)),0)*HLOOKUP(C8292,'Energy Share'!$I$2:$AL$3,2,FALSE)*VLOOKUP(LEFT(D8292,6),'Energy Share'!$I$6:$J$14,2,FALSE)</f>
        <v>0</v>
      </c>
    </row>
    <row r="8293" spans="1:6" hidden="1" x14ac:dyDescent="0.3">
      <c r="A8293">
        <f>IF(IFERROR(_xlfn.NUMBERVALUE(RIGHT(D8293,2))=C8293-2000,TRUE),1,0)*_xlfn.IFNA(VLOOKUP(LEFT(RIGHT(D8293,LEN(D8293)-6),LEN(RIGHT(D8293,LEN(D8293)-6))-3),'Filter Fuel'!$A$3:$I$29,HLOOKUP(LEFT(D8293,6),'Filter Fuel'!$B$1:$I$2,2,FALSE),FALSE),1)*IF(F8293=0,0,1)</f>
        <v>0</v>
      </c>
      <c r="B8293" t="s">
        <v>2</v>
      </c>
      <c r="C8293">
        <f t="shared" si="248"/>
        <v>2047</v>
      </c>
      <c r="D8293" t="str">
        <f t="shared" si="249"/>
        <v>COMBDGELCIMP47</v>
      </c>
      <c r="E8293" t="str">
        <f>VLOOKUP(D8293,'NZ40-POPT_tech_groups'!A:B,2,FALSE)</f>
        <v>NZ40-ENE-1-COMBDG</v>
      </c>
      <c r="F8293" s="3">
        <f>_xlfn.IFNA(_xlfn.IFNA(VLOOKUP(D8293,'Energy Share'!B:D,3,FALSE),VLOOKUP(LEFT(D8293,LEN(D8293)-2),'Energy Share'!B:D,3,FALSE)),0)*HLOOKUP(C8293,'Energy Share'!$I$2:$AL$3,2,FALSE)*VLOOKUP(LEFT(D8293,6),'Energy Share'!$I$6:$J$14,2,FALSE)</f>
        <v>0</v>
      </c>
    </row>
    <row r="8294" spans="1:6" hidden="1" x14ac:dyDescent="0.3">
      <c r="A8294">
        <f>IF(IFERROR(_xlfn.NUMBERVALUE(RIGHT(D8294,2))=C8294-2000,TRUE),1,0)*_xlfn.IFNA(VLOOKUP(LEFT(RIGHT(D8294,LEN(D8294)-6),LEN(RIGHT(D8294,LEN(D8294)-6))-3),'Filter Fuel'!$A$3:$I$29,HLOOKUP(LEFT(D8294,6),'Filter Fuel'!$B$1:$I$2,2,FALSE),FALSE),1)*IF(F8294=0,0,1)</f>
        <v>0</v>
      </c>
      <c r="B8294" t="s">
        <v>2</v>
      </c>
      <c r="C8294">
        <f t="shared" si="248"/>
        <v>2047</v>
      </c>
      <c r="D8294" t="str">
        <f t="shared" si="249"/>
        <v>COMBDGELCIMP48</v>
      </c>
      <c r="E8294" t="str">
        <f>VLOOKUP(D8294,'NZ40-POPT_tech_groups'!A:B,2,FALSE)</f>
        <v>NZ40-ENE-1-COMBDG</v>
      </c>
      <c r="F8294" s="3">
        <f>_xlfn.IFNA(_xlfn.IFNA(VLOOKUP(D8294,'Energy Share'!B:D,3,FALSE),VLOOKUP(LEFT(D8294,LEN(D8294)-2),'Energy Share'!B:D,3,FALSE)),0)*HLOOKUP(C8294,'Energy Share'!$I$2:$AL$3,2,FALSE)*VLOOKUP(LEFT(D8294,6),'Energy Share'!$I$6:$J$14,2,FALSE)</f>
        <v>0</v>
      </c>
    </row>
    <row r="8295" spans="1:6" hidden="1" x14ac:dyDescent="0.3">
      <c r="A8295">
        <f>IF(IFERROR(_xlfn.NUMBERVALUE(RIGHT(D8295,2))=C8295-2000,TRUE),1,0)*_xlfn.IFNA(VLOOKUP(LEFT(RIGHT(D8295,LEN(D8295)-6),LEN(RIGHT(D8295,LEN(D8295)-6))-3),'Filter Fuel'!$A$3:$I$29,HLOOKUP(LEFT(D8295,6),'Filter Fuel'!$B$1:$I$2,2,FALSE),FALSE),1)*IF(F8295=0,0,1)</f>
        <v>0</v>
      </c>
      <c r="B8295" t="s">
        <v>2</v>
      </c>
      <c r="C8295">
        <f t="shared" si="248"/>
        <v>2047</v>
      </c>
      <c r="D8295" t="str">
        <f t="shared" si="249"/>
        <v>COMBDGELCIMP49</v>
      </c>
      <c r="E8295" t="str">
        <f>VLOOKUP(D8295,'NZ40-POPT_tech_groups'!A:B,2,FALSE)</f>
        <v>NZ40-ENE-1-COMBDG</v>
      </c>
      <c r="F8295" s="3">
        <f>_xlfn.IFNA(_xlfn.IFNA(VLOOKUP(D8295,'Energy Share'!B:D,3,FALSE),VLOOKUP(LEFT(D8295,LEN(D8295)-2),'Energy Share'!B:D,3,FALSE)),0)*HLOOKUP(C8295,'Energy Share'!$I$2:$AL$3,2,FALSE)*VLOOKUP(LEFT(D8295,6),'Energy Share'!$I$6:$J$14,2,FALSE)</f>
        <v>0</v>
      </c>
    </row>
    <row r="8296" spans="1:6" hidden="1" x14ac:dyDescent="0.3">
      <c r="A8296">
        <f>IF(IFERROR(_xlfn.NUMBERVALUE(RIGHT(D8296,2))=C8296-2000,TRUE),1,0)*_xlfn.IFNA(VLOOKUP(LEFT(RIGHT(D8296,LEN(D8296)-6),LEN(RIGHT(D8296,LEN(D8296)-6))-3),'Filter Fuel'!$A$3:$I$29,HLOOKUP(LEFT(D8296,6),'Filter Fuel'!$B$1:$I$2,2,FALSE),FALSE),1)*IF(F8296=0,0,1)</f>
        <v>0</v>
      </c>
      <c r="B8296" t="s">
        <v>2</v>
      </c>
      <c r="C8296">
        <f t="shared" si="248"/>
        <v>2047</v>
      </c>
      <c r="D8296" t="str">
        <f t="shared" si="249"/>
        <v>COMBDGELCIMP50</v>
      </c>
      <c r="E8296" t="str">
        <f>VLOOKUP(D8296,'NZ40-POPT_tech_groups'!A:B,2,FALSE)</f>
        <v>NZ40-ENE-1-COMBDG</v>
      </c>
      <c r="F8296" s="3">
        <f>_xlfn.IFNA(_xlfn.IFNA(VLOOKUP(D8296,'Energy Share'!B:D,3,FALSE),VLOOKUP(LEFT(D8296,LEN(D8296)-2),'Energy Share'!B:D,3,FALSE)),0)*HLOOKUP(C8296,'Energy Share'!$I$2:$AL$3,2,FALSE)*VLOOKUP(LEFT(D8296,6),'Energy Share'!$I$6:$J$14,2,FALSE)</f>
        <v>0</v>
      </c>
    </row>
    <row r="8297" spans="1:6" hidden="1" x14ac:dyDescent="0.3">
      <c r="A8297">
        <f>IF(IFERROR(_xlfn.NUMBERVALUE(RIGHT(D8297,2))=C8297-2000,TRUE),1,0)*_xlfn.IFNA(VLOOKUP(LEFT(RIGHT(D8297,LEN(D8297)-6),LEN(RIGHT(D8297,LEN(D8297)-6))-3),'Filter Fuel'!$A$3:$I$29,HLOOKUP(LEFT(D8297,6),'Filter Fuel'!$B$1:$I$2,2,FALSE),FALSE),1)*IF(F8297=0,0,1)</f>
        <v>0</v>
      </c>
      <c r="B8297" t="s">
        <v>2</v>
      </c>
      <c r="C8297">
        <f t="shared" si="248"/>
        <v>2047</v>
      </c>
      <c r="D8297" t="str">
        <f t="shared" si="249"/>
        <v>FRETRAELCIMP16</v>
      </c>
      <c r="E8297" t="str">
        <f>VLOOKUP(D8297,'NZ40-POPT_tech_groups'!A:B,2,FALSE)</f>
        <v>NZ40-ENE-1-FRETRA</v>
      </c>
      <c r="F8297" s="3">
        <f>_xlfn.IFNA(_xlfn.IFNA(VLOOKUP(D8297,'Energy Share'!B:D,3,FALSE),VLOOKUP(LEFT(D8297,LEN(D8297)-2),'Energy Share'!B:D,3,FALSE)),0)*HLOOKUP(C8297,'Energy Share'!$I$2:$AL$3,2,FALSE)*VLOOKUP(LEFT(D8297,6),'Energy Share'!$I$6:$J$14,2,FALSE)</f>
        <v>0</v>
      </c>
    </row>
    <row r="8298" spans="1:6" hidden="1" x14ac:dyDescent="0.3">
      <c r="A8298">
        <f>IF(IFERROR(_xlfn.NUMBERVALUE(RIGHT(D8298,2))=C8298-2000,TRUE),1,0)*_xlfn.IFNA(VLOOKUP(LEFT(RIGHT(D8298,LEN(D8298)-6),LEN(RIGHT(D8298,LEN(D8298)-6))-3),'Filter Fuel'!$A$3:$I$29,HLOOKUP(LEFT(D8298,6),'Filter Fuel'!$B$1:$I$2,2,FALSE),FALSE),1)*IF(F8298=0,0,1)</f>
        <v>0</v>
      </c>
      <c r="B8298" t="s">
        <v>2</v>
      </c>
      <c r="C8298">
        <f t="shared" si="248"/>
        <v>2047</v>
      </c>
      <c r="D8298" t="str">
        <f t="shared" si="249"/>
        <v>FRETRAELCIMP17</v>
      </c>
      <c r="E8298" t="str">
        <f>VLOOKUP(D8298,'NZ40-POPT_tech_groups'!A:B,2,FALSE)</f>
        <v>NZ40-ENE-1-FRETRA</v>
      </c>
      <c r="F8298" s="3">
        <f>_xlfn.IFNA(_xlfn.IFNA(VLOOKUP(D8298,'Energy Share'!B:D,3,FALSE),VLOOKUP(LEFT(D8298,LEN(D8298)-2),'Energy Share'!B:D,3,FALSE)),0)*HLOOKUP(C8298,'Energy Share'!$I$2:$AL$3,2,FALSE)*VLOOKUP(LEFT(D8298,6),'Energy Share'!$I$6:$J$14,2,FALSE)</f>
        <v>0</v>
      </c>
    </row>
    <row r="8299" spans="1:6" hidden="1" x14ac:dyDescent="0.3">
      <c r="A8299">
        <f>IF(IFERROR(_xlfn.NUMBERVALUE(RIGHT(D8299,2))=C8299-2000,TRUE),1,0)*_xlfn.IFNA(VLOOKUP(LEFT(RIGHT(D8299,LEN(D8299)-6),LEN(RIGHT(D8299,LEN(D8299)-6))-3),'Filter Fuel'!$A$3:$I$29,HLOOKUP(LEFT(D8299,6),'Filter Fuel'!$B$1:$I$2,2,FALSE),FALSE),1)*IF(F8299=0,0,1)</f>
        <v>0</v>
      </c>
      <c r="B8299" t="s">
        <v>2</v>
      </c>
      <c r="C8299">
        <f t="shared" si="248"/>
        <v>2047</v>
      </c>
      <c r="D8299" t="str">
        <f t="shared" si="249"/>
        <v>FRETRAELCIMP18</v>
      </c>
      <c r="E8299" t="str">
        <f>VLOOKUP(D8299,'NZ40-POPT_tech_groups'!A:B,2,FALSE)</f>
        <v>NZ40-ENE-1-FRETRA</v>
      </c>
      <c r="F8299" s="3">
        <f>_xlfn.IFNA(_xlfn.IFNA(VLOOKUP(D8299,'Energy Share'!B:D,3,FALSE),VLOOKUP(LEFT(D8299,LEN(D8299)-2),'Energy Share'!B:D,3,FALSE)),0)*HLOOKUP(C8299,'Energy Share'!$I$2:$AL$3,2,FALSE)*VLOOKUP(LEFT(D8299,6),'Energy Share'!$I$6:$J$14,2,FALSE)</f>
        <v>0</v>
      </c>
    </row>
    <row r="8300" spans="1:6" hidden="1" x14ac:dyDescent="0.3">
      <c r="A8300">
        <f>IF(IFERROR(_xlfn.NUMBERVALUE(RIGHT(D8300,2))=C8300-2000,TRUE),1,0)*_xlfn.IFNA(VLOOKUP(LEFT(RIGHT(D8300,LEN(D8300)-6),LEN(RIGHT(D8300,LEN(D8300)-6))-3),'Filter Fuel'!$A$3:$I$29,HLOOKUP(LEFT(D8300,6),'Filter Fuel'!$B$1:$I$2,2,FALSE),FALSE),1)*IF(F8300=0,0,1)</f>
        <v>0</v>
      </c>
      <c r="B8300" t="s">
        <v>2</v>
      </c>
      <c r="C8300">
        <f t="shared" si="248"/>
        <v>2047</v>
      </c>
      <c r="D8300" t="str">
        <f t="shared" si="249"/>
        <v>FRETRAELCIMP19</v>
      </c>
      <c r="E8300" t="str">
        <f>VLOOKUP(D8300,'NZ40-POPT_tech_groups'!A:B,2,FALSE)</f>
        <v>NZ40-ENE-1-FRETRA</v>
      </c>
      <c r="F8300" s="3">
        <f>_xlfn.IFNA(_xlfn.IFNA(VLOOKUP(D8300,'Energy Share'!B:D,3,FALSE),VLOOKUP(LEFT(D8300,LEN(D8300)-2),'Energy Share'!B:D,3,FALSE)),0)*HLOOKUP(C8300,'Energy Share'!$I$2:$AL$3,2,FALSE)*VLOOKUP(LEFT(D8300,6),'Energy Share'!$I$6:$J$14,2,FALSE)</f>
        <v>0</v>
      </c>
    </row>
    <row r="8301" spans="1:6" hidden="1" x14ac:dyDescent="0.3">
      <c r="A8301">
        <f>IF(IFERROR(_xlfn.NUMBERVALUE(RIGHT(D8301,2))=C8301-2000,TRUE),1,0)*_xlfn.IFNA(VLOOKUP(LEFT(RIGHT(D8301,LEN(D8301)-6),LEN(RIGHT(D8301,LEN(D8301)-6))-3),'Filter Fuel'!$A$3:$I$29,HLOOKUP(LEFT(D8301,6),'Filter Fuel'!$B$1:$I$2,2,FALSE),FALSE),1)*IF(F8301=0,0,1)</f>
        <v>0</v>
      </c>
      <c r="B8301" t="s">
        <v>2</v>
      </c>
      <c r="C8301">
        <f t="shared" si="248"/>
        <v>2047</v>
      </c>
      <c r="D8301" t="str">
        <f t="shared" si="249"/>
        <v>FRETRAELCIMP20</v>
      </c>
      <c r="E8301" t="str">
        <f>VLOOKUP(D8301,'NZ40-POPT_tech_groups'!A:B,2,FALSE)</f>
        <v>NZ40-ENE-1-FRETRA</v>
      </c>
      <c r="F8301" s="3">
        <f>_xlfn.IFNA(_xlfn.IFNA(VLOOKUP(D8301,'Energy Share'!B:D,3,FALSE),VLOOKUP(LEFT(D8301,LEN(D8301)-2),'Energy Share'!B:D,3,FALSE)),0)*HLOOKUP(C8301,'Energy Share'!$I$2:$AL$3,2,FALSE)*VLOOKUP(LEFT(D8301,6),'Energy Share'!$I$6:$J$14,2,FALSE)</f>
        <v>0</v>
      </c>
    </row>
    <row r="8302" spans="1:6" hidden="1" x14ac:dyDescent="0.3">
      <c r="A8302">
        <f>IF(IFERROR(_xlfn.NUMBERVALUE(RIGHT(D8302,2))=C8302-2000,TRUE),1,0)*_xlfn.IFNA(VLOOKUP(LEFT(RIGHT(D8302,LEN(D8302)-6),LEN(RIGHT(D8302,LEN(D8302)-6))-3),'Filter Fuel'!$A$3:$I$29,HLOOKUP(LEFT(D8302,6),'Filter Fuel'!$B$1:$I$2,2,FALSE),FALSE),1)*IF(F8302=0,0,1)</f>
        <v>0</v>
      </c>
      <c r="B8302" t="s">
        <v>2</v>
      </c>
      <c r="C8302">
        <f t="shared" si="248"/>
        <v>2047</v>
      </c>
      <c r="D8302" t="str">
        <f t="shared" si="249"/>
        <v>FRETRAELCIMP21</v>
      </c>
      <c r="E8302" t="str">
        <f>VLOOKUP(D8302,'NZ40-POPT_tech_groups'!A:B,2,FALSE)</f>
        <v>NZ40-ENE-1-FRETRA</v>
      </c>
      <c r="F8302" s="3">
        <f>_xlfn.IFNA(_xlfn.IFNA(VLOOKUP(D8302,'Energy Share'!B:D,3,FALSE),VLOOKUP(LEFT(D8302,LEN(D8302)-2),'Energy Share'!B:D,3,FALSE)),0)*HLOOKUP(C8302,'Energy Share'!$I$2:$AL$3,2,FALSE)*VLOOKUP(LEFT(D8302,6),'Energy Share'!$I$6:$J$14,2,FALSE)</f>
        <v>0</v>
      </c>
    </row>
    <row r="8303" spans="1:6" hidden="1" x14ac:dyDescent="0.3">
      <c r="A8303">
        <f>IF(IFERROR(_xlfn.NUMBERVALUE(RIGHT(D8303,2))=C8303-2000,TRUE),1,0)*_xlfn.IFNA(VLOOKUP(LEFT(RIGHT(D8303,LEN(D8303)-6),LEN(RIGHT(D8303,LEN(D8303)-6))-3),'Filter Fuel'!$A$3:$I$29,HLOOKUP(LEFT(D8303,6),'Filter Fuel'!$B$1:$I$2,2,FALSE),FALSE),1)*IF(F8303=0,0,1)</f>
        <v>0</v>
      </c>
      <c r="B8303" t="s">
        <v>2</v>
      </c>
      <c r="C8303">
        <f t="shared" si="248"/>
        <v>2047</v>
      </c>
      <c r="D8303" t="str">
        <f t="shared" si="249"/>
        <v>FRETRAELCIMP22</v>
      </c>
      <c r="E8303" t="str">
        <f>VLOOKUP(D8303,'NZ40-POPT_tech_groups'!A:B,2,FALSE)</f>
        <v>NZ40-ENE-1-FRETRA</v>
      </c>
      <c r="F8303" s="3">
        <f>_xlfn.IFNA(_xlfn.IFNA(VLOOKUP(D8303,'Energy Share'!B:D,3,FALSE),VLOOKUP(LEFT(D8303,LEN(D8303)-2),'Energy Share'!B:D,3,FALSE)),0)*HLOOKUP(C8303,'Energy Share'!$I$2:$AL$3,2,FALSE)*VLOOKUP(LEFT(D8303,6),'Energy Share'!$I$6:$J$14,2,FALSE)</f>
        <v>0</v>
      </c>
    </row>
    <row r="8304" spans="1:6" hidden="1" x14ac:dyDescent="0.3">
      <c r="A8304">
        <f>IF(IFERROR(_xlfn.NUMBERVALUE(RIGHT(D8304,2))=C8304-2000,TRUE),1,0)*_xlfn.IFNA(VLOOKUP(LEFT(RIGHT(D8304,LEN(D8304)-6),LEN(RIGHT(D8304,LEN(D8304)-6))-3),'Filter Fuel'!$A$3:$I$29,HLOOKUP(LEFT(D8304,6),'Filter Fuel'!$B$1:$I$2,2,FALSE),FALSE),1)*IF(F8304=0,0,1)</f>
        <v>0</v>
      </c>
      <c r="B8304" t="s">
        <v>2</v>
      </c>
      <c r="C8304">
        <f t="shared" si="248"/>
        <v>2047</v>
      </c>
      <c r="D8304" t="str">
        <f t="shared" si="249"/>
        <v>FRETRAELCIMP23</v>
      </c>
      <c r="E8304" t="str">
        <f>VLOOKUP(D8304,'NZ40-POPT_tech_groups'!A:B,2,FALSE)</f>
        <v>NZ40-ENE-1-FRETRA</v>
      </c>
      <c r="F8304" s="3">
        <f>_xlfn.IFNA(_xlfn.IFNA(VLOOKUP(D8304,'Energy Share'!B:D,3,FALSE),VLOOKUP(LEFT(D8304,LEN(D8304)-2),'Energy Share'!B:D,3,FALSE)),0)*HLOOKUP(C8304,'Energy Share'!$I$2:$AL$3,2,FALSE)*VLOOKUP(LEFT(D8304,6),'Energy Share'!$I$6:$J$14,2,FALSE)</f>
        <v>0</v>
      </c>
    </row>
    <row r="8305" spans="1:6" hidden="1" x14ac:dyDescent="0.3">
      <c r="A8305">
        <f>IF(IFERROR(_xlfn.NUMBERVALUE(RIGHT(D8305,2))=C8305-2000,TRUE),1,0)*_xlfn.IFNA(VLOOKUP(LEFT(RIGHT(D8305,LEN(D8305)-6),LEN(RIGHT(D8305,LEN(D8305)-6))-3),'Filter Fuel'!$A$3:$I$29,HLOOKUP(LEFT(D8305,6),'Filter Fuel'!$B$1:$I$2,2,FALSE),FALSE),1)*IF(F8305=0,0,1)</f>
        <v>0</v>
      </c>
      <c r="B8305" t="s">
        <v>2</v>
      </c>
      <c r="C8305">
        <f t="shared" si="248"/>
        <v>2047</v>
      </c>
      <c r="D8305" t="str">
        <f t="shared" si="249"/>
        <v>FRETRAELCIMP24</v>
      </c>
      <c r="E8305" t="str">
        <f>VLOOKUP(D8305,'NZ40-POPT_tech_groups'!A:B,2,FALSE)</f>
        <v>NZ40-ENE-1-FRETRA</v>
      </c>
      <c r="F8305" s="3">
        <f>_xlfn.IFNA(_xlfn.IFNA(VLOOKUP(D8305,'Energy Share'!B:D,3,FALSE),VLOOKUP(LEFT(D8305,LEN(D8305)-2),'Energy Share'!B:D,3,FALSE)),0)*HLOOKUP(C8305,'Energy Share'!$I$2:$AL$3,2,FALSE)*VLOOKUP(LEFT(D8305,6),'Energy Share'!$I$6:$J$14,2,FALSE)</f>
        <v>0</v>
      </c>
    </row>
    <row r="8306" spans="1:6" hidden="1" x14ac:dyDescent="0.3">
      <c r="A8306">
        <f>IF(IFERROR(_xlfn.NUMBERVALUE(RIGHT(D8306,2))=C8306-2000,TRUE),1,0)*_xlfn.IFNA(VLOOKUP(LEFT(RIGHT(D8306,LEN(D8306)-6),LEN(RIGHT(D8306,LEN(D8306)-6))-3),'Filter Fuel'!$A$3:$I$29,HLOOKUP(LEFT(D8306,6),'Filter Fuel'!$B$1:$I$2,2,FALSE),FALSE),1)*IF(F8306=0,0,1)</f>
        <v>0</v>
      </c>
      <c r="B8306" t="s">
        <v>2</v>
      </c>
      <c r="C8306">
        <f t="shared" si="248"/>
        <v>2047</v>
      </c>
      <c r="D8306" t="str">
        <f t="shared" si="249"/>
        <v>FRETRAELCIMP25</v>
      </c>
      <c r="E8306" t="str">
        <f>VLOOKUP(D8306,'NZ40-POPT_tech_groups'!A:B,2,FALSE)</f>
        <v>NZ40-ENE-1-FRETRA</v>
      </c>
      <c r="F8306" s="3">
        <f>_xlfn.IFNA(_xlfn.IFNA(VLOOKUP(D8306,'Energy Share'!B:D,3,FALSE),VLOOKUP(LEFT(D8306,LEN(D8306)-2),'Energy Share'!B:D,3,FALSE)),0)*HLOOKUP(C8306,'Energy Share'!$I$2:$AL$3,2,FALSE)*VLOOKUP(LEFT(D8306,6),'Energy Share'!$I$6:$J$14,2,FALSE)</f>
        <v>0</v>
      </c>
    </row>
    <row r="8307" spans="1:6" hidden="1" x14ac:dyDescent="0.3">
      <c r="A8307">
        <f>IF(IFERROR(_xlfn.NUMBERVALUE(RIGHT(D8307,2))=C8307-2000,TRUE),1,0)*_xlfn.IFNA(VLOOKUP(LEFT(RIGHT(D8307,LEN(D8307)-6),LEN(RIGHT(D8307,LEN(D8307)-6))-3),'Filter Fuel'!$A$3:$I$29,HLOOKUP(LEFT(D8307,6),'Filter Fuel'!$B$1:$I$2,2,FALSE),FALSE),1)*IF(F8307=0,0,1)</f>
        <v>0</v>
      </c>
      <c r="B8307" t="s">
        <v>2</v>
      </c>
      <c r="C8307">
        <f t="shared" si="248"/>
        <v>2047</v>
      </c>
      <c r="D8307" t="str">
        <f t="shared" si="249"/>
        <v>FRETRAELCIMP26</v>
      </c>
      <c r="E8307" t="str">
        <f>VLOOKUP(D8307,'NZ40-POPT_tech_groups'!A:B,2,FALSE)</f>
        <v>NZ40-ENE-1-FRETRA</v>
      </c>
      <c r="F8307" s="3">
        <f>_xlfn.IFNA(_xlfn.IFNA(VLOOKUP(D8307,'Energy Share'!B:D,3,FALSE),VLOOKUP(LEFT(D8307,LEN(D8307)-2),'Energy Share'!B:D,3,FALSE)),0)*HLOOKUP(C8307,'Energy Share'!$I$2:$AL$3,2,FALSE)*VLOOKUP(LEFT(D8307,6),'Energy Share'!$I$6:$J$14,2,FALSE)</f>
        <v>0</v>
      </c>
    </row>
    <row r="8308" spans="1:6" hidden="1" x14ac:dyDescent="0.3">
      <c r="A8308">
        <f>IF(IFERROR(_xlfn.NUMBERVALUE(RIGHT(D8308,2))=C8308-2000,TRUE),1,0)*_xlfn.IFNA(VLOOKUP(LEFT(RIGHT(D8308,LEN(D8308)-6),LEN(RIGHT(D8308,LEN(D8308)-6))-3),'Filter Fuel'!$A$3:$I$29,HLOOKUP(LEFT(D8308,6),'Filter Fuel'!$B$1:$I$2,2,FALSE),FALSE),1)*IF(F8308=0,0,1)</f>
        <v>0</v>
      </c>
      <c r="B8308" t="s">
        <v>2</v>
      </c>
      <c r="C8308">
        <f t="shared" si="248"/>
        <v>2047</v>
      </c>
      <c r="D8308" t="str">
        <f t="shared" si="249"/>
        <v>FRETRAELCIMP27</v>
      </c>
      <c r="E8308" t="str">
        <f>VLOOKUP(D8308,'NZ40-POPT_tech_groups'!A:B,2,FALSE)</f>
        <v>NZ40-ENE-1-FRETRA</v>
      </c>
      <c r="F8308" s="3">
        <f>_xlfn.IFNA(_xlfn.IFNA(VLOOKUP(D8308,'Energy Share'!B:D,3,FALSE),VLOOKUP(LEFT(D8308,LEN(D8308)-2),'Energy Share'!B:D,3,FALSE)),0)*HLOOKUP(C8308,'Energy Share'!$I$2:$AL$3,2,FALSE)*VLOOKUP(LEFT(D8308,6),'Energy Share'!$I$6:$J$14,2,FALSE)</f>
        <v>0</v>
      </c>
    </row>
    <row r="8309" spans="1:6" hidden="1" x14ac:dyDescent="0.3">
      <c r="A8309">
        <f>IF(IFERROR(_xlfn.NUMBERVALUE(RIGHT(D8309,2))=C8309-2000,TRUE),1,0)*_xlfn.IFNA(VLOOKUP(LEFT(RIGHT(D8309,LEN(D8309)-6),LEN(RIGHT(D8309,LEN(D8309)-6))-3),'Filter Fuel'!$A$3:$I$29,HLOOKUP(LEFT(D8309,6),'Filter Fuel'!$B$1:$I$2,2,FALSE),FALSE),1)*IF(F8309=0,0,1)</f>
        <v>0</v>
      </c>
      <c r="B8309" t="s">
        <v>2</v>
      </c>
      <c r="C8309">
        <f t="shared" si="248"/>
        <v>2047</v>
      </c>
      <c r="D8309" t="str">
        <f t="shared" si="249"/>
        <v>FRETRAELCIMP28</v>
      </c>
      <c r="E8309" t="str">
        <f>VLOOKUP(D8309,'NZ40-POPT_tech_groups'!A:B,2,FALSE)</f>
        <v>NZ40-ENE-1-FRETRA</v>
      </c>
      <c r="F8309" s="3">
        <f>_xlfn.IFNA(_xlfn.IFNA(VLOOKUP(D8309,'Energy Share'!B:D,3,FALSE),VLOOKUP(LEFT(D8309,LEN(D8309)-2),'Energy Share'!B:D,3,FALSE)),0)*HLOOKUP(C8309,'Energy Share'!$I$2:$AL$3,2,FALSE)*VLOOKUP(LEFT(D8309,6),'Energy Share'!$I$6:$J$14,2,FALSE)</f>
        <v>0</v>
      </c>
    </row>
    <row r="8310" spans="1:6" hidden="1" x14ac:dyDescent="0.3">
      <c r="A8310">
        <f>IF(IFERROR(_xlfn.NUMBERVALUE(RIGHT(D8310,2))=C8310-2000,TRUE),1,0)*_xlfn.IFNA(VLOOKUP(LEFT(RIGHT(D8310,LEN(D8310)-6),LEN(RIGHT(D8310,LEN(D8310)-6))-3),'Filter Fuel'!$A$3:$I$29,HLOOKUP(LEFT(D8310,6),'Filter Fuel'!$B$1:$I$2,2,FALSE),FALSE),1)*IF(F8310=0,0,1)</f>
        <v>0</v>
      </c>
      <c r="B8310" t="s">
        <v>2</v>
      </c>
      <c r="C8310">
        <f t="shared" si="248"/>
        <v>2047</v>
      </c>
      <c r="D8310" t="str">
        <f t="shared" si="249"/>
        <v>FRETRAELCIMP29</v>
      </c>
      <c r="E8310" t="str">
        <f>VLOOKUP(D8310,'NZ40-POPT_tech_groups'!A:B,2,FALSE)</f>
        <v>NZ40-ENE-1-FRETRA</v>
      </c>
      <c r="F8310" s="3">
        <f>_xlfn.IFNA(_xlfn.IFNA(VLOOKUP(D8310,'Energy Share'!B:D,3,FALSE),VLOOKUP(LEFT(D8310,LEN(D8310)-2),'Energy Share'!B:D,3,FALSE)),0)*HLOOKUP(C8310,'Energy Share'!$I$2:$AL$3,2,FALSE)*VLOOKUP(LEFT(D8310,6),'Energy Share'!$I$6:$J$14,2,FALSE)</f>
        <v>0</v>
      </c>
    </row>
    <row r="8311" spans="1:6" hidden="1" x14ac:dyDescent="0.3">
      <c r="A8311">
        <f>IF(IFERROR(_xlfn.NUMBERVALUE(RIGHT(D8311,2))=C8311-2000,TRUE),1,0)*_xlfn.IFNA(VLOOKUP(LEFT(RIGHT(D8311,LEN(D8311)-6),LEN(RIGHT(D8311,LEN(D8311)-6))-3),'Filter Fuel'!$A$3:$I$29,HLOOKUP(LEFT(D8311,6),'Filter Fuel'!$B$1:$I$2,2,FALSE),FALSE),1)*IF(F8311=0,0,1)</f>
        <v>0</v>
      </c>
      <c r="B8311" t="s">
        <v>2</v>
      </c>
      <c r="C8311">
        <f t="shared" si="248"/>
        <v>2047</v>
      </c>
      <c r="D8311" t="str">
        <f t="shared" si="249"/>
        <v>FRETRAELCIMP30</v>
      </c>
      <c r="E8311" t="str">
        <f>VLOOKUP(D8311,'NZ40-POPT_tech_groups'!A:B,2,FALSE)</f>
        <v>NZ40-ENE-1-FRETRA</v>
      </c>
      <c r="F8311" s="3">
        <f>_xlfn.IFNA(_xlfn.IFNA(VLOOKUP(D8311,'Energy Share'!B:D,3,FALSE),VLOOKUP(LEFT(D8311,LEN(D8311)-2),'Energy Share'!B:D,3,FALSE)),0)*HLOOKUP(C8311,'Energy Share'!$I$2:$AL$3,2,FALSE)*VLOOKUP(LEFT(D8311,6),'Energy Share'!$I$6:$J$14,2,FALSE)</f>
        <v>0</v>
      </c>
    </row>
    <row r="8312" spans="1:6" hidden="1" x14ac:dyDescent="0.3">
      <c r="A8312">
        <f>IF(IFERROR(_xlfn.NUMBERVALUE(RIGHT(D8312,2))=C8312-2000,TRUE),1,0)*_xlfn.IFNA(VLOOKUP(LEFT(RIGHT(D8312,LEN(D8312)-6),LEN(RIGHT(D8312,LEN(D8312)-6))-3),'Filter Fuel'!$A$3:$I$29,HLOOKUP(LEFT(D8312,6),'Filter Fuel'!$B$1:$I$2,2,FALSE),FALSE),1)*IF(F8312=0,0,1)</f>
        <v>0</v>
      </c>
      <c r="B8312" t="s">
        <v>2</v>
      </c>
      <c r="C8312">
        <f t="shared" si="248"/>
        <v>2047</v>
      </c>
      <c r="D8312" t="str">
        <f t="shared" si="249"/>
        <v>FRETRAELCIMP31</v>
      </c>
      <c r="E8312" t="str">
        <f>VLOOKUP(D8312,'NZ40-POPT_tech_groups'!A:B,2,FALSE)</f>
        <v>NZ40-ENE-1-FRETRA</v>
      </c>
      <c r="F8312" s="3">
        <f>_xlfn.IFNA(_xlfn.IFNA(VLOOKUP(D8312,'Energy Share'!B:D,3,FALSE),VLOOKUP(LEFT(D8312,LEN(D8312)-2),'Energy Share'!B:D,3,FALSE)),0)*HLOOKUP(C8312,'Energy Share'!$I$2:$AL$3,2,FALSE)*VLOOKUP(LEFT(D8312,6),'Energy Share'!$I$6:$J$14,2,FALSE)</f>
        <v>0</v>
      </c>
    </row>
    <row r="8313" spans="1:6" hidden="1" x14ac:dyDescent="0.3">
      <c r="A8313">
        <f>IF(IFERROR(_xlfn.NUMBERVALUE(RIGHT(D8313,2))=C8313-2000,TRUE),1,0)*_xlfn.IFNA(VLOOKUP(LEFT(RIGHT(D8313,LEN(D8313)-6),LEN(RIGHT(D8313,LEN(D8313)-6))-3),'Filter Fuel'!$A$3:$I$29,HLOOKUP(LEFT(D8313,6),'Filter Fuel'!$B$1:$I$2,2,FALSE),FALSE),1)*IF(F8313=0,0,1)</f>
        <v>0</v>
      </c>
      <c r="B8313" t="s">
        <v>2</v>
      </c>
      <c r="C8313">
        <f t="shared" si="248"/>
        <v>2047</v>
      </c>
      <c r="D8313" t="str">
        <f t="shared" si="249"/>
        <v>FRETRAELCIMP32</v>
      </c>
      <c r="E8313" t="str">
        <f>VLOOKUP(D8313,'NZ40-POPT_tech_groups'!A:B,2,FALSE)</f>
        <v>NZ40-ENE-1-FRETRA</v>
      </c>
      <c r="F8313" s="3">
        <f>_xlfn.IFNA(_xlfn.IFNA(VLOOKUP(D8313,'Energy Share'!B:D,3,FALSE),VLOOKUP(LEFT(D8313,LEN(D8313)-2),'Energy Share'!B:D,3,FALSE)),0)*HLOOKUP(C8313,'Energy Share'!$I$2:$AL$3,2,FALSE)*VLOOKUP(LEFT(D8313,6),'Energy Share'!$I$6:$J$14,2,FALSE)</f>
        <v>0</v>
      </c>
    </row>
    <row r="8314" spans="1:6" hidden="1" x14ac:dyDescent="0.3">
      <c r="A8314">
        <f>IF(IFERROR(_xlfn.NUMBERVALUE(RIGHT(D8314,2))=C8314-2000,TRUE),1,0)*_xlfn.IFNA(VLOOKUP(LEFT(RIGHT(D8314,LEN(D8314)-6),LEN(RIGHT(D8314,LEN(D8314)-6))-3),'Filter Fuel'!$A$3:$I$29,HLOOKUP(LEFT(D8314,6),'Filter Fuel'!$B$1:$I$2,2,FALSE),FALSE),1)*IF(F8314=0,0,1)</f>
        <v>0</v>
      </c>
      <c r="B8314" t="s">
        <v>2</v>
      </c>
      <c r="C8314">
        <f t="shared" si="248"/>
        <v>2047</v>
      </c>
      <c r="D8314" t="str">
        <f t="shared" si="249"/>
        <v>FRETRAELCIMP33</v>
      </c>
      <c r="E8314" t="str">
        <f>VLOOKUP(D8314,'NZ40-POPT_tech_groups'!A:B,2,FALSE)</f>
        <v>NZ40-ENE-1-FRETRA</v>
      </c>
      <c r="F8314" s="3">
        <f>_xlfn.IFNA(_xlfn.IFNA(VLOOKUP(D8314,'Energy Share'!B:D,3,FALSE),VLOOKUP(LEFT(D8314,LEN(D8314)-2),'Energy Share'!B:D,3,FALSE)),0)*HLOOKUP(C8314,'Energy Share'!$I$2:$AL$3,2,FALSE)*VLOOKUP(LEFT(D8314,6),'Energy Share'!$I$6:$J$14,2,FALSE)</f>
        <v>0</v>
      </c>
    </row>
    <row r="8315" spans="1:6" hidden="1" x14ac:dyDescent="0.3">
      <c r="A8315">
        <f>IF(IFERROR(_xlfn.NUMBERVALUE(RIGHT(D8315,2))=C8315-2000,TRUE),1,0)*_xlfn.IFNA(VLOOKUP(LEFT(RIGHT(D8315,LEN(D8315)-6),LEN(RIGHT(D8315,LEN(D8315)-6))-3),'Filter Fuel'!$A$3:$I$29,HLOOKUP(LEFT(D8315,6),'Filter Fuel'!$B$1:$I$2,2,FALSE),FALSE),1)*IF(F8315=0,0,1)</f>
        <v>0</v>
      </c>
      <c r="B8315" t="s">
        <v>2</v>
      </c>
      <c r="C8315">
        <f t="shared" si="248"/>
        <v>2047</v>
      </c>
      <c r="D8315" t="str">
        <f t="shared" si="249"/>
        <v>FRETRAELCIMP34</v>
      </c>
      <c r="E8315" t="str">
        <f>VLOOKUP(D8315,'NZ40-POPT_tech_groups'!A:B,2,FALSE)</f>
        <v>NZ40-ENE-1-FRETRA</v>
      </c>
      <c r="F8315" s="3">
        <f>_xlfn.IFNA(_xlfn.IFNA(VLOOKUP(D8315,'Energy Share'!B:D,3,FALSE),VLOOKUP(LEFT(D8315,LEN(D8315)-2),'Energy Share'!B:D,3,FALSE)),0)*HLOOKUP(C8315,'Energy Share'!$I$2:$AL$3,2,FALSE)*VLOOKUP(LEFT(D8315,6),'Energy Share'!$I$6:$J$14,2,FALSE)</f>
        <v>0</v>
      </c>
    </row>
    <row r="8316" spans="1:6" hidden="1" x14ac:dyDescent="0.3">
      <c r="A8316">
        <f>IF(IFERROR(_xlfn.NUMBERVALUE(RIGHT(D8316,2))=C8316-2000,TRUE),1,0)*_xlfn.IFNA(VLOOKUP(LEFT(RIGHT(D8316,LEN(D8316)-6),LEN(RIGHT(D8316,LEN(D8316)-6))-3),'Filter Fuel'!$A$3:$I$29,HLOOKUP(LEFT(D8316,6),'Filter Fuel'!$B$1:$I$2,2,FALSE),FALSE),1)*IF(F8316=0,0,1)</f>
        <v>0</v>
      </c>
      <c r="B8316" t="s">
        <v>2</v>
      </c>
      <c r="C8316">
        <f t="shared" si="248"/>
        <v>2047</v>
      </c>
      <c r="D8316" t="str">
        <f t="shared" si="249"/>
        <v>FRETRAELCIMP35</v>
      </c>
      <c r="E8316" t="str">
        <f>VLOOKUP(D8316,'NZ40-POPT_tech_groups'!A:B,2,FALSE)</f>
        <v>NZ40-ENE-1-FRETRA</v>
      </c>
      <c r="F8316" s="3">
        <f>_xlfn.IFNA(_xlfn.IFNA(VLOOKUP(D8316,'Energy Share'!B:D,3,FALSE),VLOOKUP(LEFT(D8316,LEN(D8316)-2),'Energy Share'!B:D,3,FALSE)),0)*HLOOKUP(C8316,'Energy Share'!$I$2:$AL$3,2,FALSE)*VLOOKUP(LEFT(D8316,6),'Energy Share'!$I$6:$J$14,2,FALSE)</f>
        <v>0</v>
      </c>
    </row>
    <row r="8317" spans="1:6" hidden="1" x14ac:dyDescent="0.3">
      <c r="A8317">
        <f>IF(IFERROR(_xlfn.NUMBERVALUE(RIGHT(D8317,2))=C8317-2000,TRUE),1,0)*_xlfn.IFNA(VLOOKUP(LEFT(RIGHT(D8317,LEN(D8317)-6),LEN(RIGHT(D8317,LEN(D8317)-6))-3),'Filter Fuel'!$A$3:$I$29,HLOOKUP(LEFT(D8317,6),'Filter Fuel'!$B$1:$I$2,2,FALSE),FALSE),1)*IF(F8317=0,0,1)</f>
        <v>0</v>
      </c>
      <c r="B8317" t="s">
        <v>2</v>
      </c>
      <c r="C8317">
        <f t="shared" si="248"/>
        <v>2047</v>
      </c>
      <c r="D8317" t="str">
        <f t="shared" si="249"/>
        <v>FRETRAELCIMP36</v>
      </c>
      <c r="E8317" t="str">
        <f>VLOOKUP(D8317,'NZ40-POPT_tech_groups'!A:B,2,FALSE)</f>
        <v>NZ40-ENE-1-FRETRA</v>
      </c>
      <c r="F8317" s="3">
        <f>_xlfn.IFNA(_xlfn.IFNA(VLOOKUP(D8317,'Energy Share'!B:D,3,FALSE),VLOOKUP(LEFT(D8317,LEN(D8317)-2),'Energy Share'!B:D,3,FALSE)),0)*HLOOKUP(C8317,'Energy Share'!$I$2:$AL$3,2,FALSE)*VLOOKUP(LEFT(D8317,6),'Energy Share'!$I$6:$J$14,2,FALSE)</f>
        <v>0</v>
      </c>
    </row>
    <row r="8318" spans="1:6" hidden="1" x14ac:dyDescent="0.3">
      <c r="A8318">
        <f>IF(IFERROR(_xlfn.NUMBERVALUE(RIGHT(D8318,2))=C8318-2000,TRUE),1,0)*_xlfn.IFNA(VLOOKUP(LEFT(RIGHT(D8318,LEN(D8318)-6),LEN(RIGHT(D8318,LEN(D8318)-6))-3),'Filter Fuel'!$A$3:$I$29,HLOOKUP(LEFT(D8318,6),'Filter Fuel'!$B$1:$I$2,2,FALSE),FALSE),1)*IF(F8318=0,0,1)</f>
        <v>0</v>
      </c>
      <c r="B8318" t="s">
        <v>2</v>
      </c>
      <c r="C8318">
        <f t="shared" si="248"/>
        <v>2047</v>
      </c>
      <c r="D8318" t="str">
        <f t="shared" si="249"/>
        <v>FRETRAELCIMP37</v>
      </c>
      <c r="E8318" t="str">
        <f>VLOOKUP(D8318,'NZ40-POPT_tech_groups'!A:B,2,FALSE)</f>
        <v>NZ40-ENE-1-FRETRA</v>
      </c>
      <c r="F8318" s="3">
        <f>_xlfn.IFNA(_xlfn.IFNA(VLOOKUP(D8318,'Energy Share'!B:D,3,FALSE),VLOOKUP(LEFT(D8318,LEN(D8318)-2),'Energy Share'!B:D,3,FALSE)),0)*HLOOKUP(C8318,'Energy Share'!$I$2:$AL$3,2,FALSE)*VLOOKUP(LEFT(D8318,6),'Energy Share'!$I$6:$J$14,2,FALSE)</f>
        <v>0</v>
      </c>
    </row>
    <row r="8319" spans="1:6" hidden="1" x14ac:dyDescent="0.3">
      <c r="A8319">
        <f>IF(IFERROR(_xlfn.NUMBERVALUE(RIGHT(D8319,2))=C8319-2000,TRUE),1,0)*_xlfn.IFNA(VLOOKUP(LEFT(RIGHT(D8319,LEN(D8319)-6),LEN(RIGHT(D8319,LEN(D8319)-6))-3),'Filter Fuel'!$A$3:$I$29,HLOOKUP(LEFT(D8319,6),'Filter Fuel'!$B$1:$I$2,2,FALSE),FALSE),1)*IF(F8319=0,0,1)</f>
        <v>0</v>
      </c>
      <c r="B8319" t="s">
        <v>2</v>
      </c>
      <c r="C8319">
        <f t="shared" si="248"/>
        <v>2047</v>
      </c>
      <c r="D8319" t="str">
        <f t="shared" si="249"/>
        <v>FRETRAELCIMP38</v>
      </c>
      <c r="E8319" t="str">
        <f>VLOOKUP(D8319,'NZ40-POPT_tech_groups'!A:B,2,FALSE)</f>
        <v>NZ40-ENE-1-FRETRA</v>
      </c>
      <c r="F8319" s="3">
        <f>_xlfn.IFNA(_xlfn.IFNA(VLOOKUP(D8319,'Energy Share'!B:D,3,FALSE),VLOOKUP(LEFT(D8319,LEN(D8319)-2),'Energy Share'!B:D,3,FALSE)),0)*HLOOKUP(C8319,'Energy Share'!$I$2:$AL$3,2,FALSE)*VLOOKUP(LEFT(D8319,6),'Energy Share'!$I$6:$J$14,2,FALSE)</f>
        <v>0</v>
      </c>
    </row>
    <row r="8320" spans="1:6" hidden="1" x14ac:dyDescent="0.3">
      <c r="A8320">
        <f>IF(IFERROR(_xlfn.NUMBERVALUE(RIGHT(D8320,2))=C8320-2000,TRUE),1,0)*_xlfn.IFNA(VLOOKUP(LEFT(RIGHT(D8320,LEN(D8320)-6),LEN(RIGHT(D8320,LEN(D8320)-6))-3),'Filter Fuel'!$A$3:$I$29,HLOOKUP(LEFT(D8320,6),'Filter Fuel'!$B$1:$I$2,2,FALSE),FALSE),1)*IF(F8320=0,0,1)</f>
        <v>0</v>
      </c>
      <c r="B8320" t="s">
        <v>2</v>
      </c>
      <c r="C8320">
        <f t="shared" si="248"/>
        <v>2047</v>
      </c>
      <c r="D8320" t="str">
        <f t="shared" si="249"/>
        <v>FRETRAELCIMP39</v>
      </c>
      <c r="E8320" t="str">
        <f>VLOOKUP(D8320,'NZ40-POPT_tech_groups'!A:B,2,FALSE)</f>
        <v>NZ40-ENE-1-FRETRA</v>
      </c>
      <c r="F8320" s="3">
        <f>_xlfn.IFNA(_xlfn.IFNA(VLOOKUP(D8320,'Energy Share'!B:D,3,FALSE),VLOOKUP(LEFT(D8320,LEN(D8320)-2),'Energy Share'!B:D,3,FALSE)),0)*HLOOKUP(C8320,'Energy Share'!$I$2:$AL$3,2,FALSE)*VLOOKUP(LEFT(D8320,6),'Energy Share'!$I$6:$J$14,2,FALSE)</f>
        <v>0</v>
      </c>
    </row>
    <row r="8321" spans="1:6" hidden="1" x14ac:dyDescent="0.3">
      <c r="A8321">
        <f>IF(IFERROR(_xlfn.NUMBERVALUE(RIGHT(D8321,2))=C8321-2000,TRUE),1,0)*_xlfn.IFNA(VLOOKUP(LEFT(RIGHT(D8321,LEN(D8321)-6),LEN(RIGHT(D8321,LEN(D8321)-6))-3),'Filter Fuel'!$A$3:$I$29,HLOOKUP(LEFT(D8321,6),'Filter Fuel'!$B$1:$I$2,2,FALSE),FALSE),1)*IF(F8321=0,0,1)</f>
        <v>0</v>
      </c>
      <c r="B8321" t="s">
        <v>2</v>
      </c>
      <c r="C8321">
        <f t="shared" si="248"/>
        <v>2047</v>
      </c>
      <c r="D8321" t="str">
        <f t="shared" si="249"/>
        <v>FRETRAELCIMP40</v>
      </c>
      <c r="E8321" t="str">
        <f>VLOOKUP(D8321,'NZ40-POPT_tech_groups'!A:B,2,FALSE)</f>
        <v>NZ40-ENE-1-FRETRA</v>
      </c>
      <c r="F8321" s="3">
        <f>_xlfn.IFNA(_xlfn.IFNA(VLOOKUP(D8321,'Energy Share'!B:D,3,FALSE),VLOOKUP(LEFT(D8321,LEN(D8321)-2),'Energy Share'!B:D,3,FALSE)),0)*HLOOKUP(C8321,'Energy Share'!$I$2:$AL$3,2,FALSE)*VLOOKUP(LEFT(D8321,6),'Energy Share'!$I$6:$J$14,2,FALSE)</f>
        <v>0</v>
      </c>
    </row>
    <row r="8322" spans="1:6" hidden="1" x14ac:dyDescent="0.3">
      <c r="A8322">
        <f>IF(IFERROR(_xlfn.NUMBERVALUE(RIGHT(D8322,2))=C8322-2000,TRUE),1,0)*_xlfn.IFNA(VLOOKUP(LEFT(RIGHT(D8322,LEN(D8322)-6),LEN(RIGHT(D8322,LEN(D8322)-6))-3),'Filter Fuel'!$A$3:$I$29,HLOOKUP(LEFT(D8322,6),'Filter Fuel'!$B$1:$I$2,2,FALSE),FALSE),1)*IF(F8322=0,0,1)</f>
        <v>0</v>
      </c>
      <c r="B8322" t="s">
        <v>2</v>
      </c>
      <c r="C8322">
        <f t="shared" si="248"/>
        <v>2047</v>
      </c>
      <c r="D8322" t="str">
        <f t="shared" si="249"/>
        <v>FRETRAELCIMP41</v>
      </c>
      <c r="E8322" t="str">
        <f>VLOOKUP(D8322,'NZ40-POPT_tech_groups'!A:B,2,FALSE)</f>
        <v>NZ40-ENE-1-FRETRA</v>
      </c>
      <c r="F8322" s="3">
        <f>_xlfn.IFNA(_xlfn.IFNA(VLOOKUP(D8322,'Energy Share'!B:D,3,FALSE),VLOOKUP(LEFT(D8322,LEN(D8322)-2),'Energy Share'!B:D,3,FALSE)),0)*HLOOKUP(C8322,'Energy Share'!$I$2:$AL$3,2,FALSE)*VLOOKUP(LEFT(D8322,6),'Energy Share'!$I$6:$J$14,2,FALSE)</f>
        <v>0</v>
      </c>
    </row>
    <row r="8323" spans="1:6" hidden="1" x14ac:dyDescent="0.3">
      <c r="A8323">
        <f>IF(IFERROR(_xlfn.NUMBERVALUE(RIGHT(D8323,2))=C8323-2000,TRUE),1,0)*_xlfn.IFNA(VLOOKUP(LEFT(RIGHT(D8323,LEN(D8323)-6),LEN(RIGHT(D8323,LEN(D8323)-6))-3),'Filter Fuel'!$A$3:$I$29,HLOOKUP(LEFT(D8323,6),'Filter Fuel'!$B$1:$I$2,2,FALSE),FALSE),1)*IF(F8323=0,0,1)</f>
        <v>0</v>
      </c>
      <c r="B8323" t="s">
        <v>2</v>
      </c>
      <c r="C8323">
        <f t="shared" si="248"/>
        <v>2047</v>
      </c>
      <c r="D8323" t="str">
        <f t="shared" si="249"/>
        <v>FRETRAELCIMP42</v>
      </c>
      <c r="E8323" t="str">
        <f>VLOOKUP(D8323,'NZ40-POPT_tech_groups'!A:B,2,FALSE)</f>
        <v>NZ40-ENE-1-FRETRA</v>
      </c>
      <c r="F8323" s="3">
        <f>_xlfn.IFNA(_xlfn.IFNA(VLOOKUP(D8323,'Energy Share'!B:D,3,FALSE),VLOOKUP(LEFT(D8323,LEN(D8323)-2),'Energy Share'!B:D,3,FALSE)),0)*HLOOKUP(C8323,'Energy Share'!$I$2:$AL$3,2,FALSE)*VLOOKUP(LEFT(D8323,6),'Energy Share'!$I$6:$J$14,2,FALSE)</f>
        <v>0</v>
      </c>
    </row>
    <row r="8324" spans="1:6" hidden="1" x14ac:dyDescent="0.3">
      <c r="A8324">
        <f>IF(IFERROR(_xlfn.NUMBERVALUE(RIGHT(D8324,2))=C8324-2000,TRUE),1,0)*_xlfn.IFNA(VLOOKUP(LEFT(RIGHT(D8324,LEN(D8324)-6),LEN(RIGHT(D8324,LEN(D8324)-6))-3),'Filter Fuel'!$A$3:$I$29,HLOOKUP(LEFT(D8324,6),'Filter Fuel'!$B$1:$I$2,2,FALSE),FALSE),1)*IF(F8324=0,0,1)</f>
        <v>0</v>
      </c>
      <c r="B8324" t="s">
        <v>2</v>
      </c>
      <c r="C8324">
        <f t="shared" si="248"/>
        <v>2047</v>
      </c>
      <c r="D8324" t="str">
        <f t="shared" si="249"/>
        <v>FRETRAELCIMP43</v>
      </c>
      <c r="E8324" t="str">
        <f>VLOOKUP(D8324,'NZ40-POPT_tech_groups'!A:B,2,FALSE)</f>
        <v>NZ40-ENE-1-FRETRA</v>
      </c>
      <c r="F8324" s="3">
        <f>_xlfn.IFNA(_xlfn.IFNA(VLOOKUP(D8324,'Energy Share'!B:D,3,FALSE),VLOOKUP(LEFT(D8324,LEN(D8324)-2),'Energy Share'!B:D,3,FALSE)),0)*HLOOKUP(C8324,'Energy Share'!$I$2:$AL$3,2,FALSE)*VLOOKUP(LEFT(D8324,6),'Energy Share'!$I$6:$J$14,2,FALSE)</f>
        <v>0</v>
      </c>
    </row>
    <row r="8325" spans="1:6" hidden="1" x14ac:dyDescent="0.3">
      <c r="A8325">
        <f>IF(IFERROR(_xlfn.NUMBERVALUE(RIGHT(D8325,2))=C8325-2000,TRUE),1,0)*_xlfn.IFNA(VLOOKUP(LEFT(RIGHT(D8325,LEN(D8325)-6),LEN(RIGHT(D8325,LEN(D8325)-6))-3),'Filter Fuel'!$A$3:$I$29,HLOOKUP(LEFT(D8325,6),'Filter Fuel'!$B$1:$I$2,2,FALSE),FALSE),1)*IF(F8325=0,0,1)</f>
        <v>0</v>
      </c>
      <c r="B8325" t="s">
        <v>2</v>
      </c>
      <c r="C8325">
        <f t="shared" si="248"/>
        <v>2047</v>
      </c>
      <c r="D8325" t="str">
        <f t="shared" si="249"/>
        <v>FRETRAELCIMP44</v>
      </c>
      <c r="E8325" t="str">
        <f>VLOOKUP(D8325,'NZ40-POPT_tech_groups'!A:B,2,FALSE)</f>
        <v>NZ40-ENE-1-FRETRA</v>
      </c>
      <c r="F8325" s="3">
        <f>_xlfn.IFNA(_xlfn.IFNA(VLOOKUP(D8325,'Energy Share'!B:D,3,FALSE),VLOOKUP(LEFT(D8325,LEN(D8325)-2),'Energy Share'!B:D,3,FALSE)),0)*HLOOKUP(C8325,'Energy Share'!$I$2:$AL$3,2,FALSE)*VLOOKUP(LEFT(D8325,6),'Energy Share'!$I$6:$J$14,2,FALSE)</f>
        <v>0</v>
      </c>
    </row>
    <row r="8326" spans="1:6" hidden="1" x14ac:dyDescent="0.3">
      <c r="A8326">
        <f>IF(IFERROR(_xlfn.NUMBERVALUE(RIGHT(D8326,2))=C8326-2000,TRUE),1,0)*_xlfn.IFNA(VLOOKUP(LEFT(RIGHT(D8326,LEN(D8326)-6),LEN(RIGHT(D8326,LEN(D8326)-6))-3),'Filter Fuel'!$A$3:$I$29,HLOOKUP(LEFT(D8326,6),'Filter Fuel'!$B$1:$I$2,2,FALSE),FALSE),1)*IF(F8326=0,0,1)</f>
        <v>0</v>
      </c>
      <c r="B8326" t="s">
        <v>2</v>
      </c>
      <c r="C8326">
        <f t="shared" si="248"/>
        <v>2047</v>
      </c>
      <c r="D8326" t="str">
        <f t="shared" si="249"/>
        <v>FRETRAELCIMP45</v>
      </c>
      <c r="E8326" t="str">
        <f>VLOOKUP(D8326,'NZ40-POPT_tech_groups'!A:B,2,FALSE)</f>
        <v>NZ40-ENE-1-FRETRA</v>
      </c>
      <c r="F8326" s="3">
        <f>_xlfn.IFNA(_xlfn.IFNA(VLOOKUP(D8326,'Energy Share'!B:D,3,FALSE),VLOOKUP(LEFT(D8326,LEN(D8326)-2),'Energy Share'!B:D,3,FALSE)),0)*HLOOKUP(C8326,'Energy Share'!$I$2:$AL$3,2,FALSE)*VLOOKUP(LEFT(D8326,6),'Energy Share'!$I$6:$J$14,2,FALSE)</f>
        <v>0</v>
      </c>
    </row>
    <row r="8327" spans="1:6" hidden="1" x14ac:dyDescent="0.3">
      <c r="A8327">
        <f>IF(IFERROR(_xlfn.NUMBERVALUE(RIGHT(D8327,2))=C8327-2000,TRUE),1,0)*_xlfn.IFNA(VLOOKUP(LEFT(RIGHT(D8327,LEN(D8327)-6),LEN(RIGHT(D8327,LEN(D8327)-6))-3),'Filter Fuel'!$A$3:$I$29,HLOOKUP(LEFT(D8327,6),'Filter Fuel'!$B$1:$I$2,2,FALSE),FALSE),1)*IF(F8327=0,0,1)</f>
        <v>0</v>
      </c>
      <c r="B8327" t="s">
        <v>2</v>
      </c>
      <c r="C8327">
        <f t="shared" si="248"/>
        <v>2047</v>
      </c>
      <c r="D8327" t="str">
        <f t="shared" si="249"/>
        <v>FRETRAELCIMP46</v>
      </c>
      <c r="E8327" t="str">
        <f>VLOOKUP(D8327,'NZ40-POPT_tech_groups'!A:B,2,FALSE)</f>
        <v>NZ40-ENE-1-FRETRA</v>
      </c>
      <c r="F8327" s="3">
        <f>_xlfn.IFNA(_xlfn.IFNA(VLOOKUP(D8327,'Energy Share'!B:D,3,FALSE),VLOOKUP(LEFT(D8327,LEN(D8327)-2),'Energy Share'!B:D,3,FALSE)),0)*HLOOKUP(C8327,'Energy Share'!$I$2:$AL$3,2,FALSE)*VLOOKUP(LEFT(D8327,6),'Energy Share'!$I$6:$J$14,2,FALSE)</f>
        <v>0</v>
      </c>
    </row>
    <row r="8328" spans="1:6" hidden="1" x14ac:dyDescent="0.3">
      <c r="A8328">
        <f>IF(IFERROR(_xlfn.NUMBERVALUE(RIGHT(D8328,2))=C8328-2000,TRUE),1,0)*_xlfn.IFNA(VLOOKUP(LEFT(RIGHT(D8328,LEN(D8328)-6),LEN(RIGHT(D8328,LEN(D8328)-6))-3),'Filter Fuel'!$A$3:$I$29,HLOOKUP(LEFT(D8328,6),'Filter Fuel'!$B$1:$I$2,2,FALSE),FALSE),1)*IF(F8328=0,0,1)</f>
        <v>0</v>
      </c>
      <c r="B8328" t="s">
        <v>2</v>
      </c>
      <c r="C8328">
        <f t="shared" si="248"/>
        <v>2047</v>
      </c>
      <c r="D8328" t="str">
        <f t="shared" si="249"/>
        <v>FRETRAELCIMP47</v>
      </c>
      <c r="E8328" t="str">
        <f>VLOOKUP(D8328,'NZ40-POPT_tech_groups'!A:B,2,FALSE)</f>
        <v>NZ40-ENE-1-FRETRA</v>
      </c>
      <c r="F8328" s="3">
        <f>_xlfn.IFNA(_xlfn.IFNA(VLOOKUP(D8328,'Energy Share'!B:D,3,FALSE),VLOOKUP(LEFT(D8328,LEN(D8328)-2),'Energy Share'!B:D,3,FALSE)),0)*HLOOKUP(C8328,'Energy Share'!$I$2:$AL$3,2,FALSE)*VLOOKUP(LEFT(D8328,6),'Energy Share'!$I$6:$J$14,2,FALSE)</f>
        <v>0</v>
      </c>
    </row>
    <row r="8329" spans="1:6" hidden="1" x14ac:dyDescent="0.3">
      <c r="A8329">
        <f>IF(IFERROR(_xlfn.NUMBERVALUE(RIGHT(D8329,2))=C8329-2000,TRUE),1,0)*_xlfn.IFNA(VLOOKUP(LEFT(RIGHT(D8329,LEN(D8329)-6),LEN(RIGHT(D8329,LEN(D8329)-6))-3),'Filter Fuel'!$A$3:$I$29,HLOOKUP(LEFT(D8329,6),'Filter Fuel'!$B$1:$I$2,2,FALSE),FALSE),1)*IF(F8329=0,0,1)</f>
        <v>0</v>
      </c>
      <c r="B8329" t="s">
        <v>2</v>
      </c>
      <c r="C8329">
        <f t="shared" si="248"/>
        <v>2047</v>
      </c>
      <c r="D8329" t="str">
        <f t="shared" si="249"/>
        <v>FRETRAELCIMP48</v>
      </c>
      <c r="E8329" t="str">
        <f>VLOOKUP(D8329,'NZ40-POPT_tech_groups'!A:B,2,FALSE)</f>
        <v>NZ40-ENE-1-FRETRA</v>
      </c>
      <c r="F8329" s="3">
        <f>_xlfn.IFNA(_xlfn.IFNA(VLOOKUP(D8329,'Energy Share'!B:D,3,FALSE),VLOOKUP(LEFT(D8329,LEN(D8329)-2),'Energy Share'!B:D,3,FALSE)),0)*HLOOKUP(C8329,'Energy Share'!$I$2:$AL$3,2,FALSE)*VLOOKUP(LEFT(D8329,6),'Energy Share'!$I$6:$J$14,2,FALSE)</f>
        <v>0</v>
      </c>
    </row>
    <row r="8330" spans="1:6" hidden="1" x14ac:dyDescent="0.3">
      <c r="A8330">
        <f>IF(IFERROR(_xlfn.NUMBERVALUE(RIGHT(D8330,2))=C8330-2000,TRUE),1,0)*_xlfn.IFNA(VLOOKUP(LEFT(RIGHT(D8330,LEN(D8330)-6),LEN(RIGHT(D8330,LEN(D8330)-6))-3),'Filter Fuel'!$A$3:$I$29,HLOOKUP(LEFT(D8330,6),'Filter Fuel'!$B$1:$I$2,2,FALSE),FALSE),1)*IF(F8330=0,0,1)</f>
        <v>0</v>
      </c>
      <c r="B8330" t="s">
        <v>2</v>
      </c>
      <c r="C8330">
        <f t="shared" si="248"/>
        <v>2047</v>
      </c>
      <c r="D8330" t="str">
        <f t="shared" si="249"/>
        <v>FRETRAELCIMP49</v>
      </c>
      <c r="E8330" t="str">
        <f>VLOOKUP(D8330,'NZ40-POPT_tech_groups'!A:B,2,FALSE)</f>
        <v>NZ40-ENE-1-FRETRA</v>
      </c>
      <c r="F8330" s="3">
        <f>_xlfn.IFNA(_xlfn.IFNA(VLOOKUP(D8330,'Energy Share'!B:D,3,FALSE),VLOOKUP(LEFT(D8330,LEN(D8330)-2),'Energy Share'!B:D,3,FALSE)),0)*HLOOKUP(C8330,'Energy Share'!$I$2:$AL$3,2,FALSE)*VLOOKUP(LEFT(D8330,6),'Energy Share'!$I$6:$J$14,2,FALSE)</f>
        <v>0</v>
      </c>
    </row>
    <row r="8331" spans="1:6" hidden="1" x14ac:dyDescent="0.3">
      <c r="A8331">
        <f>IF(IFERROR(_xlfn.NUMBERVALUE(RIGHT(D8331,2))=C8331-2000,TRUE),1,0)*_xlfn.IFNA(VLOOKUP(LEFT(RIGHT(D8331,LEN(D8331)-6),LEN(RIGHT(D8331,LEN(D8331)-6))-3),'Filter Fuel'!$A$3:$I$29,HLOOKUP(LEFT(D8331,6),'Filter Fuel'!$B$1:$I$2,2,FALSE),FALSE),1)*IF(F8331=0,0,1)</f>
        <v>0</v>
      </c>
      <c r="B8331" t="s">
        <v>2</v>
      </c>
      <c r="C8331">
        <f t="shared" si="248"/>
        <v>2047</v>
      </c>
      <c r="D8331" t="str">
        <f t="shared" si="249"/>
        <v>FRETRAELCIMP50</v>
      </c>
      <c r="E8331" t="str">
        <f>VLOOKUP(D8331,'NZ40-POPT_tech_groups'!A:B,2,FALSE)</f>
        <v>NZ40-ENE-1-FRETRA</v>
      </c>
      <c r="F8331" s="3">
        <f>_xlfn.IFNA(_xlfn.IFNA(VLOOKUP(D8331,'Energy Share'!B:D,3,FALSE),VLOOKUP(LEFT(D8331,LEN(D8331)-2),'Energy Share'!B:D,3,FALSE)),0)*HLOOKUP(C8331,'Energy Share'!$I$2:$AL$3,2,FALSE)*VLOOKUP(LEFT(D8331,6),'Energy Share'!$I$6:$J$14,2,FALSE)</f>
        <v>0</v>
      </c>
    </row>
    <row r="8332" spans="1:6" hidden="1" x14ac:dyDescent="0.3">
      <c r="A8332">
        <f>IF(IFERROR(_xlfn.NUMBERVALUE(RIGHT(D8332,2))=C8332-2000,TRUE),1,0)*_xlfn.IFNA(VLOOKUP(LEFT(RIGHT(D8332,LEN(D8332)-6),LEN(RIGHT(D8332,LEN(D8332)-6))-3),'Filter Fuel'!$A$3:$I$29,HLOOKUP(LEFT(D8332,6),'Filter Fuel'!$B$1:$I$2,2,FALSE),FALSE),1)*IF(F8332=0,0,1)</f>
        <v>0</v>
      </c>
      <c r="B8332" t="s">
        <v>2</v>
      </c>
      <c r="C8332">
        <f t="shared" si="248"/>
        <v>2047</v>
      </c>
      <c r="D8332" t="str">
        <f t="shared" si="249"/>
        <v>INDBDGELCIMP16</v>
      </c>
      <c r="E8332" t="str">
        <f>VLOOKUP(D8332,'NZ40-POPT_tech_groups'!A:B,2,FALSE)</f>
        <v>NZ40-ENE-1-INDBDG</v>
      </c>
      <c r="F8332" s="3">
        <f>_xlfn.IFNA(_xlfn.IFNA(VLOOKUP(D8332,'Energy Share'!B:D,3,FALSE),VLOOKUP(LEFT(D8332,LEN(D8332)-2),'Energy Share'!B:D,3,FALSE)),0)*HLOOKUP(C8332,'Energy Share'!$I$2:$AL$3,2,FALSE)*VLOOKUP(LEFT(D8332,6),'Energy Share'!$I$6:$J$14,2,FALSE)</f>
        <v>0</v>
      </c>
    </row>
    <row r="8333" spans="1:6" hidden="1" x14ac:dyDescent="0.3">
      <c r="A8333">
        <f>IF(IFERROR(_xlfn.NUMBERVALUE(RIGHT(D8333,2))=C8333-2000,TRUE),1,0)*_xlfn.IFNA(VLOOKUP(LEFT(RIGHT(D8333,LEN(D8333)-6),LEN(RIGHT(D8333,LEN(D8333)-6))-3),'Filter Fuel'!$A$3:$I$29,HLOOKUP(LEFT(D8333,6),'Filter Fuel'!$B$1:$I$2,2,FALSE),FALSE),1)*IF(F8333=0,0,1)</f>
        <v>0</v>
      </c>
      <c r="B8333" t="s">
        <v>2</v>
      </c>
      <c r="C8333">
        <f t="shared" si="248"/>
        <v>2047</v>
      </c>
      <c r="D8333" t="str">
        <f t="shared" si="249"/>
        <v>INDBDGELCIMP17</v>
      </c>
      <c r="E8333" t="str">
        <f>VLOOKUP(D8333,'NZ40-POPT_tech_groups'!A:B,2,FALSE)</f>
        <v>NZ40-ENE-1-INDBDG</v>
      </c>
      <c r="F8333" s="3">
        <f>_xlfn.IFNA(_xlfn.IFNA(VLOOKUP(D8333,'Energy Share'!B:D,3,FALSE),VLOOKUP(LEFT(D8333,LEN(D8333)-2),'Energy Share'!B:D,3,FALSE)),0)*HLOOKUP(C8333,'Energy Share'!$I$2:$AL$3,2,FALSE)*VLOOKUP(LEFT(D8333,6),'Energy Share'!$I$6:$J$14,2,FALSE)</f>
        <v>0</v>
      </c>
    </row>
    <row r="8334" spans="1:6" hidden="1" x14ac:dyDescent="0.3">
      <c r="A8334">
        <f>IF(IFERROR(_xlfn.NUMBERVALUE(RIGHT(D8334,2))=C8334-2000,TRUE),1,0)*_xlfn.IFNA(VLOOKUP(LEFT(RIGHT(D8334,LEN(D8334)-6),LEN(RIGHT(D8334,LEN(D8334)-6))-3),'Filter Fuel'!$A$3:$I$29,HLOOKUP(LEFT(D8334,6),'Filter Fuel'!$B$1:$I$2,2,FALSE),FALSE),1)*IF(F8334=0,0,1)</f>
        <v>0</v>
      </c>
      <c r="B8334" t="s">
        <v>2</v>
      </c>
      <c r="C8334">
        <f t="shared" si="248"/>
        <v>2047</v>
      </c>
      <c r="D8334" t="str">
        <f t="shared" si="249"/>
        <v>INDBDGELCIMP18</v>
      </c>
      <c r="E8334" t="str">
        <f>VLOOKUP(D8334,'NZ40-POPT_tech_groups'!A:B,2,FALSE)</f>
        <v>NZ40-ENE-1-INDBDG</v>
      </c>
      <c r="F8334" s="3">
        <f>_xlfn.IFNA(_xlfn.IFNA(VLOOKUP(D8334,'Energy Share'!B:D,3,FALSE),VLOOKUP(LEFT(D8334,LEN(D8334)-2),'Energy Share'!B:D,3,FALSE)),0)*HLOOKUP(C8334,'Energy Share'!$I$2:$AL$3,2,FALSE)*VLOOKUP(LEFT(D8334,6),'Energy Share'!$I$6:$J$14,2,FALSE)</f>
        <v>0</v>
      </c>
    </row>
    <row r="8335" spans="1:6" hidden="1" x14ac:dyDescent="0.3">
      <c r="A8335">
        <f>IF(IFERROR(_xlfn.NUMBERVALUE(RIGHT(D8335,2))=C8335-2000,TRUE),1,0)*_xlfn.IFNA(VLOOKUP(LEFT(RIGHT(D8335,LEN(D8335)-6),LEN(RIGHT(D8335,LEN(D8335)-6))-3),'Filter Fuel'!$A$3:$I$29,HLOOKUP(LEFT(D8335,6),'Filter Fuel'!$B$1:$I$2,2,FALSE),FALSE),1)*IF(F8335=0,0,1)</f>
        <v>0</v>
      </c>
      <c r="B8335" t="s">
        <v>2</v>
      </c>
      <c r="C8335">
        <f t="shared" si="248"/>
        <v>2047</v>
      </c>
      <c r="D8335" t="str">
        <f t="shared" si="249"/>
        <v>INDBDGELCIMP19</v>
      </c>
      <c r="E8335" t="str">
        <f>VLOOKUP(D8335,'NZ40-POPT_tech_groups'!A:B,2,FALSE)</f>
        <v>NZ40-ENE-1-INDBDG</v>
      </c>
      <c r="F8335" s="3">
        <f>_xlfn.IFNA(_xlfn.IFNA(VLOOKUP(D8335,'Energy Share'!B:D,3,FALSE),VLOOKUP(LEFT(D8335,LEN(D8335)-2),'Energy Share'!B:D,3,FALSE)),0)*HLOOKUP(C8335,'Energy Share'!$I$2:$AL$3,2,FALSE)*VLOOKUP(LEFT(D8335,6),'Energy Share'!$I$6:$J$14,2,FALSE)</f>
        <v>0</v>
      </c>
    </row>
    <row r="8336" spans="1:6" hidden="1" x14ac:dyDescent="0.3">
      <c r="A8336">
        <f>IF(IFERROR(_xlfn.NUMBERVALUE(RIGHT(D8336,2))=C8336-2000,TRUE),1,0)*_xlfn.IFNA(VLOOKUP(LEFT(RIGHT(D8336,LEN(D8336)-6),LEN(RIGHT(D8336,LEN(D8336)-6))-3),'Filter Fuel'!$A$3:$I$29,HLOOKUP(LEFT(D8336,6),'Filter Fuel'!$B$1:$I$2,2,FALSE),FALSE),1)*IF(F8336=0,0,1)</f>
        <v>0</v>
      </c>
      <c r="B8336" t="s">
        <v>2</v>
      </c>
      <c r="C8336">
        <f t="shared" si="248"/>
        <v>2047</v>
      </c>
      <c r="D8336" t="str">
        <f t="shared" si="249"/>
        <v>INDBDGELCIMP20</v>
      </c>
      <c r="E8336" t="str">
        <f>VLOOKUP(D8336,'NZ40-POPT_tech_groups'!A:B,2,FALSE)</f>
        <v>NZ40-ENE-1-INDBDG</v>
      </c>
      <c r="F8336" s="3">
        <f>_xlfn.IFNA(_xlfn.IFNA(VLOOKUP(D8336,'Energy Share'!B:D,3,FALSE),VLOOKUP(LEFT(D8336,LEN(D8336)-2),'Energy Share'!B:D,3,FALSE)),0)*HLOOKUP(C8336,'Energy Share'!$I$2:$AL$3,2,FALSE)*VLOOKUP(LEFT(D8336,6),'Energy Share'!$I$6:$J$14,2,FALSE)</f>
        <v>0</v>
      </c>
    </row>
    <row r="8337" spans="1:6" hidden="1" x14ac:dyDescent="0.3">
      <c r="A8337">
        <f>IF(IFERROR(_xlfn.NUMBERVALUE(RIGHT(D8337,2))=C8337-2000,TRUE),1,0)*_xlfn.IFNA(VLOOKUP(LEFT(RIGHT(D8337,LEN(D8337)-6),LEN(RIGHT(D8337,LEN(D8337)-6))-3),'Filter Fuel'!$A$3:$I$29,HLOOKUP(LEFT(D8337,6),'Filter Fuel'!$B$1:$I$2,2,FALSE),FALSE),1)*IF(F8337=0,0,1)</f>
        <v>0</v>
      </c>
      <c r="B8337" t="s">
        <v>2</v>
      </c>
      <c r="C8337">
        <f t="shared" si="248"/>
        <v>2047</v>
      </c>
      <c r="D8337" t="str">
        <f t="shared" si="249"/>
        <v>INDBDGELCIMP21</v>
      </c>
      <c r="E8337" t="str">
        <f>VLOOKUP(D8337,'NZ40-POPT_tech_groups'!A:B,2,FALSE)</f>
        <v>NZ40-ENE-1-INDBDG</v>
      </c>
      <c r="F8337" s="3">
        <f>_xlfn.IFNA(_xlfn.IFNA(VLOOKUP(D8337,'Energy Share'!B:D,3,FALSE),VLOOKUP(LEFT(D8337,LEN(D8337)-2),'Energy Share'!B:D,3,FALSE)),0)*HLOOKUP(C8337,'Energy Share'!$I$2:$AL$3,2,FALSE)*VLOOKUP(LEFT(D8337,6),'Energy Share'!$I$6:$J$14,2,FALSE)</f>
        <v>0</v>
      </c>
    </row>
    <row r="8338" spans="1:6" hidden="1" x14ac:dyDescent="0.3">
      <c r="A8338">
        <f>IF(IFERROR(_xlfn.NUMBERVALUE(RIGHT(D8338,2))=C8338-2000,TRUE),1,0)*_xlfn.IFNA(VLOOKUP(LEFT(RIGHT(D8338,LEN(D8338)-6),LEN(RIGHT(D8338,LEN(D8338)-6))-3),'Filter Fuel'!$A$3:$I$29,HLOOKUP(LEFT(D8338,6),'Filter Fuel'!$B$1:$I$2,2,FALSE),FALSE),1)*IF(F8338=0,0,1)</f>
        <v>0</v>
      </c>
      <c r="B8338" t="s">
        <v>2</v>
      </c>
      <c r="C8338">
        <f t="shared" si="248"/>
        <v>2047</v>
      </c>
      <c r="D8338" t="str">
        <f t="shared" si="249"/>
        <v>INDBDGELCIMP22</v>
      </c>
      <c r="E8338" t="str">
        <f>VLOOKUP(D8338,'NZ40-POPT_tech_groups'!A:B,2,FALSE)</f>
        <v>NZ40-ENE-1-INDBDG</v>
      </c>
      <c r="F8338" s="3">
        <f>_xlfn.IFNA(_xlfn.IFNA(VLOOKUP(D8338,'Energy Share'!B:D,3,FALSE),VLOOKUP(LEFT(D8338,LEN(D8338)-2),'Energy Share'!B:D,3,FALSE)),0)*HLOOKUP(C8338,'Energy Share'!$I$2:$AL$3,2,FALSE)*VLOOKUP(LEFT(D8338,6),'Energy Share'!$I$6:$J$14,2,FALSE)</f>
        <v>0</v>
      </c>
    </row>
    <row r="8339" spans="1:6" hidden="1" x14ac:dyDescent="0.3">
      <c r="A8339">
        <f>IF(IFERROR(_xlfn.NUMBERVALUE(RIGHT(D8339,2))=C8339-2000,TRUE),1,0)*_xlfn.IFNA(VLOOKUP(LEFT(RIGHT(D8339,LEN(D8339)-6),LEN(RIGHT(D8339,LEN(D8339)-6))-3),'Filter Fuel'!$A$3:$I$29,HLOOKUP(LEFT(D8339,6),'Filter Fuel'!$B$1:$I$2,2,FALSE),FALSE),1)*IF(F8339=0,0,1)</f>
        <v>0</v>
      </c>
      <c r="B8339" t="s">
        <v>2</v>
      </c>
      <c r="C8339">
        <f t="shared" si="248"/>
        <v>2047</v>
      </c>
      <c r="D8339" t="str">
        <f t="shared" si="249"/>
        <v>INDBDGELCIMP23</v>
      </c>
      <c r="E8339" t="str">
        <f>VLOOKUP(D8339,'NZ40-POPT_tech_groups'!A:B,2,FALSE)</f>
        <v>NZ40-ENE-1-INDBDG</v>
      </c>
      <c r="F8339" s="3">
        <f>_xlfn.IFNA(_xlfn.IFNA(VLOOKUP(D8339,'Energy Share'!B:D,3,FALSE),VLOOKUP(LEFT(D8339,LEN(D8339)-2),'Energy Share'!B:D,3,FALSE)),0)*HLOOKUP(C8339,'Energy Share'!$I$2:$AL$3,2,FALSE)*VLOOKUP(LEFT(D8339,6),'Energy Share'!$I$6:$J$14,2,FALSE)</f>
        <v>0</v>
      </c>
    </row>
    <row r="8340" spans="1:6" hidden="1" x14ac:dyDescent="0.3">
      <c r="A8340">
        <f>IF(IFERROR(_xlfn.NUMBERVALUE(RIGHT(D8340,2))=C8340-2000,TRUE),1,0)*_xlfn.IFNA(VLOOKUP(LEFT(RIGHT(D8340,LEN(D8340)-6),LEN(RIGHT(D8340,LEN(D8340)-6))-3),'Filter Fuel'!$A$3:$I$29,HLOOKUP(LEFT(D8340,6),'Filter Fuel'!$B$1:$I$2,2,FALSE),FALSE),1)*IF(F8340=0,0,1)</f>
        <v>0</v>
      </c>
      <c r="B8340" t="s">
        <v>2</v>
      </c>
      <c r="C8340">
        <f t="shared" si="248"/>
        <v>2047</v>
      </c>
      <c r="D8340" t="str">
        <f t="shared" si="249"/>
        <v>INDBDGELCIMP24</v>
      </c>
      <c r="E8340" t="str">
        <f>VLOOKUP(D8340,'NZ40-POPT_tech_groups'!A:B,2,FALSE)</f>
        <v>NZ40-ENE-1-INDBDG</v>
      </c>
      <c r="F8340" s="3">
        <f>_xlfn.IFNA(_xlfn.IFNA(VLOOKUP(D8340,'Energy Share'!B:D,3,FALSE),VLOOKUP(LEFT(D8340,LEN(D8340)-2),'Energy Share'!B:D,3,FALSE)),0)*HLOOKUP(C8340,'Energy Share'!$I$2:$AL$3,2,FALSE)*VLOOKUP(LEFT(D8340,6),'Energy Share'!$I$6:$J$14,2,FALSE)</f>
        <v>0</v>
      </c>
    </row>
    <row r="8341" spans="1:6" hidden="1" x14ac:dyDescent="0.3">
      <c r="A8341">
        <f>IF(IFERROR(_xlfn.NUMBERVALUE(RIGHT(D8341,2))=C8341-2000,TRUE),1,0)*_xlfn.IFNA(VLOOKUP(LEFT(RIGHT(D8341,LEN(D8341)-6),LEN(RIGHT(D8341,LEN(D8341)-6))-3),'Filter Fuel'!$A$3:$I$29,HLOOKUP(LEFT(D8341,6),'Filter Fuel'!$B$1:$I$2,2,FALSE),FALSE),1)*IF(F8341=0,0,1)</f>
        <v>0</v>
      </c>
      <c r="B8341" t="s">
        <v>2</v>
      </c>
      <c r="C8341">
        <f t="shared" si="248"/>
        <v>2047</v>
      </c>
      <c r="D8341" t="str">
        <f t="shared" si="249"/>
        <v>INDBDGELCIMP25</v>
      </c>
      <c r="E8341" t="str">
        <f>VLOOKUP(D8341,'NZ40-POPT_tech_groups'!A:B,2,FALSE)</f>
        <v>NZ40-ENE-1-INDBDG</v>
      </c>
      <c r="F8341" s="3">
        <f>_xlfn.IFNA(_xlfn.IFNA(VLOOKUP(D8341,'Energy Share'!B:D,3,FALSE),VLOOKUP(LEFT(D8341,LEN(D8341)-2),'Energy Share'!B:D,3,FALSE)),0)*HLOOKUP(C8341,'Energy Share'!$I$2:$AL$3,2,FALSE)*VLOOKUP(LEFT(D8341,6),'Energy Share'!$I$6:$J$14,2,FALSE)</f>
        <v>0</v>
      </c>
    </row>
    <row r="8342" spans="1:6" hidden="1" x14ac:dyDescent="0.3">
      <c r="A8342">
        <f>IF(IFERROR(_xlfn.NUMBERVALUE(RIGHT(D8342,2))=C8342-2000,TRUE),1,0)*_xlfn.IFNA(VLOOKUP(LEFT(RIGHT(D8342,LEN(D8342)-6),LEN(RIGHT(D8342,LEN(D8342)-6))-3),'Filter Fuel'!$A$3:$I$29,HLOOKUP(LEFT(D8342,6),'Filter Fuel'!$B$1:$I$2,2,FALSE),FALSE),1)*IF(F8342=0,0,1)</f>
        <v>0</v>
      </c>
      <c r="B8342" t="s">
        <v>2</v>
      </c>
      <c r="C8342">
        <f t="shared" si="248"/>
        <v>2047</v>
      </c>
      <c r="D8342" t="str">
        <f t="shared" si="249"/>
        <v>INDBDGELCIMP26</v>
      </c>
      <c r="E8342" t="str">
        <f>VLOOKUP(D8342,'NZ40-POPT_tech_groups'!A:B,2,FALSE)</f>
        <v>NZ40-ENE-1-INDBDG</v>
      </c>
      <c r="F8342" s="3">
        <f>_xlfn.IFNA(_xlfn.IFNA(VLOOKUP(D8342,'Energy Share'!B:D,3,FALSE),VLOOKUP(LEFT(D8342,LEN(D8342)-2),'Energy Share'!B:D,3,FALSE)),0)*HLOOKUP(C8342,'Energy Share'!$I$2:$AL$3,2,FALSE)*VLOOKUP(LEFT(D8342,6),'Energy Share'!$I$6:$J$14,2,FALSE)</f>
        <v>0</v>
      </c>
    </row>
    <row r="8343" spans="1:6" hidden="1" x14ac:dyDescent="0.3">
      <c r="A8343">
        <f>IF(IFERROR(_xlfn.NUMBERVALUE(RIGHT(D8343,2))=C8343-2000,TRUE),1,0)*_xlfn.IFNA(VLOOKUP(LEFT(RIGHT(D8343,LEN(D8343)-6),LEN(RIGHT(D8343,LEN(D8343)-6))-3),'Filter Fuel'!$A$3:$I$29,HLOOKUP(LEFT(D8343,6),'Filter Fuel'!$B$1:$I$2,2,FALSE),FALSE),1)*IF(F8343=0,0,1)</f>
        <v>0</v>
      </c>
      <c r="B8343" t="s">
        <v>2</v>
      </c>
      <c r="C8343">
        <f t="shared" si="248"/>
        <v>2047</v>
      </c>
      <c r="D8343" t="str">
        <f t="shared" si="249"/>
        <v>INDBDGELCIMP27</v>
      </c>
      <c r="E8343" t="str">
        <f>VLOOKUP(D8343,'NZ40-POPT_tech_groups'!A:B,2,FALSE)</f>
        <v>NZ40-ENE-1-INDBDG</v>
      </c>
      <c r="F8343" s="3">
        <f>_xlfn.IFNA(_xlfn.IFNA(VLOOKUP(D8343,'Energy Share'!B:D,3,FALSE),VLOOKUP(LEFT(D8343,LEN(D8343)-2),'Energy Share'!B:D,3,FALSE)),0)*HLOOKUP(C8343,'Energy Share'!$I$2:$AL$3,2,FALSE)*VLOOKUP(LEFT(D8343,6),'Energy Share'!$I$6:$J$14,2,FALSE)</f>
        <v>0</v>
      </c>
    </row>
    <row r="8344" spans="1:6" hidden="1" x14ac:dyDescent="0.3">
      <c r="A8344">
        <f>IF(IFERROR(_xlfn.NUMBERVALUE(RIGHT(D8344,2))=C8344-2000,TRUE),1,0)*_xlfn.IFNA(VLOOKUP(LEFT(RIGHT(D8344,LEN(D8344)-6),LEN(RIGHT(D8344,LEN(D8344)-6))-3),'Filter Fuel'!$A$3:$I$29,HLOOKUP(LEFT(D8344,6),'Filter Fuel'!$B$1:$I$2,2,FALSE),FALSE),1)*IF(F8344=0,0,1)</f>
        <v>0</v>
      </c>
      <c r="B8344" t="s">
        <v>2</v>
      </c>
      <c r="C8344">
        <f t="shared" si="248"/>
        <v>2047</v>
      </c>
      <c r="D8344" t="str">
        <f t="shared" si="249"/>
        <v>INDBDGELCIMP28</v>
      </c>
      <c r="E8344" t="str">
        <f>VLOOKUP(D8344,'NZ40-POPT_tech_groups'!A:B,2,FALSE)</f>
        <v>NZ40-ENE-1-INDBDG</v>
      </c>
      <c r="F8344" s="3">
        <f>_xlfn.IFNA(_xlfn.IFNA(VLOOKUP(D8344,'Energy Share'!B:D,3,FALSE),VLOOKUP(LEFT(D8344,LEN(D8344)-2),'Energy Share'!B:D,3,FALSE)),0)*HLOOKUP(C8344,'Energy Share'!$I$2:$AL$3,2,FALSE)*VLOOKUP(LEFT(D8344,6),'Energy Share'!$I$6:$J$14,2,FALSE)</f>
        <v>0</v>
      </c>
    </row>
    <row r="8345" spans="1:6" hidden="1" x14ac:dyDescent="0.3">
      <c r="A8345">
        <f>IF(IFERROR(_xlfn.NUMBERVALUE(RIGHT(D8345,2))=C8345-2000,TRUE),1,0)*_xlfn.IFNA(VLOOKUP(LEFT(RIGHT(D8345,LEN(D8345)-6),LEN(RIGHT(D8345,LEN(D8345)-6))-3),'Filter Fuel'!$A$3:$I$29,HLOOKUP(LEFT(D8345,6),'Filter Fuel'!$B$1:$I$2,2,FALSE),FALSE),1)*IF(F8345=0,0,1)</f>
        <v>0</v>
      </c>
      <c r="B8345" t="s">
        <v>2</v>
      </c>
      <c r="C8345">
        <f t="shared" ref="C8345:C8408" si="250">C8002+1</f>
        <v>2047</v>
      </c>
      <c r="D8345" t="str">
        <f t="shared" ref="D8345:D8408" si="251">D8002</f>
        <v>INDBDGELCIMP29</v>
      </c>
      <c r="E8345" t="str">
        <f>VLOOKUP(D8345,'NZ40-POPT_tech_groups'!A:B,2,FALSE)</f>
        <v>NZ40-ENE-1-INDBDG</v>
      </c>
      <c r="F8345" s="3">
        <f>_xlfn.IFNA(_xlfn.IFNA(VLOOKUP(D8345,'Energy Share'!B:D,3,FALSE),VLOOKUP(LEFT(D8345,LEN(D8345)-2),'Energy Share'!B:D,3,FALSE)),0)*HLOOKUP(C8345,'Energy Share'!$I$2:$AL$3,2,FALSE)*VLOOKUP(LEFT(D8345,6),'Energy Share'!$I$6:$J$14,2,FALSE)</f>
        <v>0</v>
      </c>
    </row>
    <row r="8346" spans="1:6" hidden="1" x14ac:dyDescent="0.3">
      <c r="A8346">
        <f>IF(IFERROR(_xlfn.NUMBERVALUE(RIGHT(D8346,2))=C8346-2000,TRUE),1,0)*_xlfn.IFNA(VLOOKUP(LEFT(RIGHT(D8346,LEN(D8346)-6),LEN(RIGHT(D8346,LEN(D8346)-6))-3),'Filter Fuel'!$A$3:$I$29,HLOOKUP(LEFT(D8346,6),'Filter Fuel'!$B$1:$I$2,2,FALSE),FALSE),1)*IF(F8346=0,0,1)</f>
        <v>0</v>
      </c>
      <c r="B8346" t="s">
        <v>2</v>
      </c>
      <c r="C8346">
        <f t="shared" si="250"/>
        <v>2047</v>
      </c>
      <c r="D8346" t="str">
        <f t="shared" si="251"/>
        <v>INDBDGELCIMP30</v>
      </c>
      <c r="E8346" t="str">
        <f>VLOOKUP(D8346,'NZ40-POPT_tech_groups'!A:B,2,FALSE)</f>
        <v>NZ40-ENE-1-INDBDG</v>
      </c>
      <c r="F8346" s="3">
        <f>_xlfn.IFNA(_xlfn.IFNA(VLOOKUP(D8346,'Energy Share'!B:D,3,FALSE),VLOOKUP(LEFT(D8346,LEN(D8346)-2),'Energy Share'!B:D,3,FALSE)),0)*HLOOKUP(C8346,'Energy Share'!$I$2:$AL$3,2,FALSE)*VLOOKUP(LEFT(D8346,6),'Energy Share'!$I$6:$J$14,2,FALSE)</f>
        <v>0</v>
      </c>
    </row>
    <row r="8347" spans="1:6" hidden="1" x14ac:dyDescent="0.3">
      <c r="A8347">
        <f>IF(IFERROR(_xlfn.NUMBERVALUE(RIGHT(D8347,2))=C8347-2000,TRUE),1,0)*_xlfn.IFNA(VLOOKUP(LEFT(RIGHT(D8347,LEN(D8347)-6),LEN(RIGHT(D8347,LEN(D8347)-6))-3),'Filter Fuel'!$A$3:$I$29,HLOOKUP(LEFT(D8347,6),'Filter Fuel'!$B$1:$I$2,2,FALSE),FALSE),1)*IF(F8347=0,0,1)</f>
        <v>0</v>
      </c>
      <c r="B8347" t="s">
        <v>2</v>
      </c>
      <c r="C8347">
        <f t="shared" si="250"/>
        <v>2047</v>
      </c>
      <c r="D8347" t="str">
        <f t="shared" si="251"/>
        <v>INDBDGELCIMP31</v>
      </c>
      <c r="E8347" t="str">
        <f>VLOOKUP(D8347,'NZ40-POPT_tech_groups'!A:B,2,FALSE)</f>
        <v>NZ40-ENE-1-INDBDG</v>
      </c>
      <c r="F8347" s="3">
        <f>_xlfn.IFNA(_xlfn.IFNA(VLOOKUP(D8347,'Energy Share'!B:D,3,FALSE),VLOOKUP(LEFT(D8347,LEN(D8347)-2),'Energy Share'!B:D,3,FALSE)),0)*HLOOKUP(C8347,'Energy Share'!$I$2:$AL$3,2,FALSE)*VLOOKUP(LEFT(D8347,6),'Energy Share'!$I$6:$J$14,2,FALSE)</f>
        <v>0</v>
      </c>
    </row>
    <row r="8348" spans="1:6" hidden="1" x14ac:dyDescent="0.3">
      <c r="A8348">
        <f>IF(IFERROR(_xlfn.NUMBERVALUE(RIGHT(D8348,2))=C8348-2000,TRUE),1,0)*_xlfn.IFNA(VLOOKUP(LEFT(RIGHT(D8348,LEN(D8348)-6),LEN(RIGHT(D8348,LEN(D8348)-6))-3),'Filter Fuel'!$A$3:$I$29,HLOOKUP(LEFT(D8348,6),'Filter Fuel'!$B$1:$I$2,2,FALSE),FALSE),1)*IF(F8348=0,0,1)</f>
        <v>0</v>
      </c>
      <c r="B8348" t="s">
        <v>2</v>
      </c>
      <c r="C8348">
        <f t="shared" si="250"/>
        <v>2047</v>
      </c>
      <c r="D8348" t="str">
        <f t="shared" si="251"/>
        <v>INDBDGELCIMP32</v>
      </c>
      <c r="E8348" t="str">
        <f>VLOOKUP(D8348,'NZ40-POPT_tech_groups'!A:B,2,FALSE)</f>
        <v>NZ40-ENE-1-INDBDG</v>
      </c>
      <c r="F8348" s="3">
        <f>_xlfn.IFNA(_xlfn.IFNA(VLOOKUP(D8348,'Energy Share'!B:D,3,FALSE),VLOOKUP(LEFT(D8348,LEN(D8348)-2),'Energy Share'!B:D,3,FALSE)),0)*HLOOKUP(C8348,'Energy Share'!$I$2:$AL$3,2,FALSE)*VLOOKUP(LEFT(D8348,6),'Energy Share'!$I$6:$J$14,2,FALSE)</f>
        <v>0</v>
      </c>
    </row>
    <row r="8349" spans="1:6" hidden="1" x14ac:dyDescent="0.3">
      <c r="A8349">
        <f>IF(IFERROR(_xlfn.NUMBERVALUE(RIGHT(D8349,2))=C8349-2000,TRUE),1,0)*_xlfn.IFNA(VLOOKUP(LEFT(RIGHT(D8349,LEN(D8349)-6),LEN(RIGHT(D8349,LEN(D8349)-6))-3),'Filter Fuel'!$A$3:$I$29,HLOOKUP(LEFT(D8349,6),'Filter Fuel'!$B$1:$I$2,2,FALSE),FALSE),1)*IF(F8349=0,0,1)</f>
        <v>0</v>
      </c>
      <c r="B8349" t="s">
        <v>2</v>
      </c>
      <c r="C8349">
        <f t="shared" si="250"/>
        <v>2047</v>
      </c>
      <c r="D8349" t="str">
        <f t="shared" si="251"/>
        <v>INDBDGELCIMP33</v>
      </c>
      <c r="E8349" t="str">
        <f>VLOOKUP(D8349,'NZ40-POPT_tech_groups'!A:B,2,FALSE)</f>
        <v>NZ40-ENE-1-INDBDG</v>
      </c>
      <c r="F8349" s="3">
        <f>_xlfn.IFNA(_xlfn.IFNA(VLOOKUP(D8349,'Energy Share'!B:D,3,FALSE),VLOOKUP(LEFT(D8349,LEN(D8349)-2),'Energy Share'!B:D,3,FALSE)),0)*HLOOKUP(C8349,'Energy Share'!$I$2:$AL$3,2,FALSE)*VLOOKUP(LEFT(D8349,6),'Energy Share'!$I$6:$J$14,2,FALSE)</f>
        <v>0</v>
      </c>
    </row>
    <row r="8350" spans="1:6" hidden="1" x14ac:dyDescent="0.3">
      <c r="A8350">
        <f>IF(IFERROR(_xlfn.NUMBERVALUE(RIGHT(D8350,2))=C8350-2000,TRUE),1,0)*_xlfn.IFNA(VLOOKUP(LEFT(RIGHT(D8350,LEN(D8350)-6),LEN(RIGHT(D8350,LEN(D8350)-6))-3),'Filter Fuel'!$A$3:$I$29,HLOOKUP(LEFT(D8350,6),'Filter Fuel'!$B$1:$I$2,2,FALSE),FALSE),1)*IF(F8350=0,0,1)</f>
        <v>0</v>
      </c>
      <c r="B8350" t="s">
        <v>2</v>
      </c>
      <c r="C8350">
        <f t="shared" si="250"/>
        <v>2047</v>
      </c>
      <c r="D8350" t="str">
        <f t="shared" si="251"/>
        <v>INDBDGELCIMP34</v>
      </c>
      <c r="E8350" t="str">
        <f>VLOOKUP(D8350,'NZ40-POPT_tech_groups'!A:B,2,FALSE)</f>
        <v>NZ40-ENE-1-INDBDG</v>
      </c>
      <c r="F8350" s="3">
        <f>_xlfn.IFNA(_xlfn.IFNA(VLOOKUP(D8350,'Energy Share'!B:D,3,FALSE),VLOOKUP(LEFT(D8350,LEN(D8350)-2),'Energy Share'!B:D,3,FALSE)),0)*HLOOKUP(C8350,'Energy Share'!$I$2:$AL$3,2,FALSE)*VLOOKUP(LEFT(D8350,6),'Energy Share'!$I$6:$J$14,2,FALSE)</f>
        <v>0</v>
      </c>
    </row>
    <row r="8351" spans="1:6" hidden="1" x14ac:dyDescent="0.3">
      <c r="A8351">
        <f>IF(IFERROR(_xlfn.NUMBERVALUE(RIGHT(D8351,2))=C8351-2000,TRUE),1,0)*_xlfn.IFNA(VLOOKUP(LEFT(RIGHT(D8351,LEN(D8351)-6),LEN(RIGHT(D8351,LEN(D8351)-6))-3),'Filter Fuel'!$A$3:$I$29,HLOOKUP(LEFT(D8351,6),'Filter Fuel'!$B$1:$I$2,2,FALSE),FALSE),1)*IF(F8351=0,0,1)</f>
        <v>0</v>
      </c>
      <c r="B8351" t="s">
        <v>2</v>
      </c>
      <c r="C8351">
        <f t="shared" si="250"/>
        <v>2047</v>
      </c>
      <c r="D8351" t="str">
        <f t="shared" si="251"/>
        <v>INDBDGELCIMP35</v>
      </c>
      <c r="E8351" t="str">
        <f>VLOOKUP(D8351,'NZ40-POPT_tech_groups'!A:B,2,FALSE)</f>
        <v>NZ40-ENE-1-INDBDG</v>
      </c>
      <c r="F8351" s="3">
        <f>_xlfn.IFNA(_xlfn.IFNA(VLOOKUP(D8351,'Energy Share'!B:D,3,FALSE),VLOOKUP(LEFT(D8351,LEN(D8351)-2),'Energy Share'!B:D,3,FALSE)),0)*HLOOKUP(C8351,'Energy Share'!$I$2:$AL$3,2,FALSE)*VLOOKUP(LEFT(D8351,6),'Energy Share'!$I$6:$J$14,2,FALSE)</f>
        <v>0</v>
      </c>
    </row>
    <row r="8352" spans="1:6" hidden="1" x14ac:dyDescent="0.3">
      <c r="A8352">
        <f>IF(IFERROR(_xlfn.NUMBERVALUE(RIGHT(D8352,2))=C8352-2000,TRUE),1,0)*_xlfn.IFNA(VLOOKUP(LEFT(RIGHT(D8352,LEN(D8352)-6),LEN(RIGHT(D8352,LEN(D8352)-6))-3),'Filter Fuel'!$A$3:$I$29,HLOOKUP(LEFT(D8352,6),'Filter Fuel'!$B$1:$I$2,2,FALSE),FALSE),1)*IF(F8352=0,0,1)</f>
        <v>0</v>
      </c>
      <c r="B8352" t="s">
        <v>2</v>
      </c>
      <c r="C8352">
        <f t="shared" si="250"/>
        <v>2047</v>
      </c>
      <c r="D8352" t="str">
        <f t="shared" si="251"/>
        <v>INDBDGELCIMP36</v>
      </c>
      <c r="E8352" t="str">
        <f>VLOOKUP(D8352,'NZ40-POPT_tech_groups'!A:B,2,FALSE)</f>
        <v>NZ40-ENE-1-INDBDG</v>
      </c>
      <c r="F8352" s="3">
        <f>_xlfn.IFNA(_xlfn.IFNA(VLOOKUP(D8352,'Energy Share'!B:D,3,FALSE),VLOOKUP(LEFT(D8352,LEN(D8352)-2),'Energy Share'!B:D,3,FALSE)),0)*HLOOKUP(C8352,'Energy Share'!$I$2:$AL$3,2,FALSE)*VLOOKUP(LEFT(D8352,6),'Energy Share'!$I$6:$J$14,2,FALSE)</f>
        <v>0</v>
      </c>
    </row>
    <row r="8353" spans="1:6" hidden="1" x14ac:dyDescent="0.3">
      <c r="A8353">
        <f>IF(IFERROR(_xlfn.NUMBERVALUE(RIGHT(D8353,2))=C8353-2000,TRUE),1,0)*_xlfn.IFNA(VLOOKUP(LEFT(RIGHT(D8353,LEN(D8353)-6),LEN(RIGHT(D8353,LEN(D8353)-6))-3),'Filter Fuel'!$A$3:$I$29,HLOOKUP(LEFT(D8353,6),'Filter Fuel'!$B$1:$I$2,2,FALSE),FALSE),1)*IF(F8353=0,0,1)</f>
        <v>0</v>
      </c>
      <c r="B8353" t="s">
        <v>2</v>
      </c>
      <c r="C8353">
        <f t="shared" si="250"/>
        <v>2047</v>
      </c>
      <c r="D8353" t="str">
        <f t="shared" si="251"/>
        <v>INDBDGELCIMP37</v>
      </c>
      <c r="E8353" t="str">
        <f>VLOOKUP(D8353,'NZ40-POPT_tech_groups'!A:B,2,FALSE)</f>
        <v>NZ40-ENE-1-INDBDG</v>
      </c>
      <c r="F8353" s="3">
        <f>_xlfn.IFNA(_xlfn.IFNA(VLOOKUP(D8353,'Energy Share'!B:D,3,FALSE),VLOOKUP(LEFT(D8353,LEN(D8353)-2),'Energy Share'!B:D,3,FALSE)),0)*HLOOKUP(C8353,'Energy Share'!$I$2:$AL$3,2,FALSE)*VLOOKUP(LEFT(D8353,6),'Energy Share'!$I$6:$J$14,2,FALSE)</f>
        <v>0</v>
      </c>
    </row>
    <row r="8354" spans="1:6" hidden="1" x14ac:dyDescent="0.3">
      <c r="A8354">
        <f>IF(IFERROR(_xlfn.NUMBERVALUE(RIGHT(D8354,2))=C8354-2000,TRUE),1,0)*_xlfn.IFNA(VLOOKUP(LEFT(RIGHT(D8354,LEN(D8354)-6),LEN(RIGHT(D8354,LEN(D8354)-6))-3),'Filter Fuel'!$A$3:$I$29,HLOOKUP(LEFT(D8354,6),'Filter Fuel'!$B$1:$I$2,2,FALSE),FALSE),1)*IF(F8354=0,0,1)</f>
        <v>0</v>
      </c>
      <c r="B8354" t="s">
        <v>2</v>
      </c>
      <c r="C8354">
        <f t="shared" si="250"/>
        <v>2047</v>
      </c>
      <c r="D8354" t="str">
        <f t="shared" si="251"/>
        <v>INDBDGELCIMP38</v>
      </c>
      <c r="E8354" t="str">
        <f>VLOOKUP(D8354,'NZ40-POPT_tech_groups'!A:B,2,FALSE)</f>
        <v>NZ40-ENE-1-INDBDG</v>
      </c>
      <c r="F8354" s="3">
        <f>_xlfn.IFNA(_xlfn.IFNA(VLOOKUP(D8354,'Energy Share'!B:D,3,FALSE),VLOOKUP(LEFT(D8354,LEN(D8354)-2),'Energy Share'!B:D,3,FALSE)),0)*HLOOKUP(C8354,'Energy Share'!$I$2:$AL$3,2,FALSE)*VLOOKUP(LEFT(D8354,6),'Energy Share'!$I$6:$J$14,2,FALSE)</f>
        <v>0</v>
      </c>
    </row>
    <row r="8355" spans="1:6" hidden="1" x14ac:dyDescent="0.3">
      <c r="A8355">
        <f>IF(IFERROR(_xlfn.NUMBERVALUE(RIGHT(D8355,2))=C8355-2000,TRUE),1,0)*_xlfn.IFNA(VLOOKUP(LEFT(RIGHT(D8355,LEN(D8355)-6),LEN(RIGHT(D8355,LEN(D8355)-6))-3),'Filter Fuel'!$A$3:$I$29,HLOOKUP(LEFT(D8355,6),'Filter Fuel'!$B$1:$I$2,2,FALSE),FALSE),1)*IF(F8355=0,0,1)</f>
        <v>0</v>
      </c>
      <c r="B8355" t="s">
        <v>2</v>
      </c>
      <c r="C8355">
        <f t="shared" si="250"/>
        <v>2047</v>
      </c>
      <c r="D8355" t="str">
        <f t="shared" si="251"/>
        <v>INDBDGELCIMP39</v>
      </c>
      <c r="E8355" t="str">
        <f>VLOOKUP(D8355,'NZ40-POPT_tech_groups'!A:B,2,FALSE)</f>
        <v>NZ40-ENE-1-INDBDG</v>
      </c>
      <c r="F8355" s="3">
        <f>_xlfn.IFNA(_xlfn.IFNA(VLOOKUP(D8355,'Energy Share'!B:D,3,FALSE),VLOOKUP(LEFT(D8355,LEN(D8355)-2),'Energy Share'!B:D,3,FALSE)),0)*HLOOKUP(C8355,'Energy Share'!$I$2:$AL$3,2,FALSE)*VLOOKUP(LEFT(D8355,6),'Energy Share'!$I$6:$J$14,2,FALSE)</f>
        <v>0</v>
      </c>
    </row>
    <row r="8356" spans="1:6" hidden="1" x14ac:dyDescent="0.3">
      <c r="A8356">
        <f>IF(IFERROR(_xlfn.NUMBERVALUE(RIGHT(D8356,2))=C8356-2000,TRUE),1,0)*_xlfn.IFNA(VLOOKUP(LEFT(RIGHT(D8356,LEN(D8356)-6),LEN(RIGHT(D8356,LEN(D8356)-6))-3),'Filter Fuel'!$A$3:$I$29,HLOOKUP(LEFT(D8356,6),'Filter Fuel'!$B$1:$I$2,2,FALSE),FALSE),1)*IF(F8356=0,0,1)</f>
        <v>0</v>
      </c>
      <c r="B8356" t="s">
        <v>2</v>
      </c>
      <c r="C8356">
        <f t="shared" si="250"/>
        <v>2047</v>
      </c>
      <c r="D8356" t="str">
        <f t="shared" si="251"/>
        <v>INDBDGELCIMP40</v>
      </c>
      <c r="E8356" t="str">
        <f>VLOOKUP(D8356,'NZ40-POPT_tech_groups'!A:B,2,FALSE)</f>
        <v>NZ40-ENE-1-INDBDG</v>
      </c>
      <c r="F8356" s="3">
        <f>_xlfn.IFNA(_xlfn.IFNA(VLOOKUP(D8356,'Energy Share'!B:D,3,FALSE),VLOOKUP(LEFT(D8356,LEN(D8356)-2),'Energy Share'!B:D,3,FALSE)),0)*HLOOKUP(C8356,'Energy Share'!$I$2:$AL$3,2,FALSE)*VLOOKUP(LEFT(D8356,6),'Energy Share'!$I$6:$J$14,2,FALSE)</f>
        <v>0</v>
      </c>
    </row>
    <row r="8357" spans="1:6" hidden="1" x14ac:dyDescent="0.3">
      <c r="A8357">
        <f>IF(IFERROR(_xlfn.NUMBERVALUE(RIGHT(D8357,2))=C8357-2000,TRUE),1,0)*_xlfn.IFNA(VLOOKUP(LEFT(RIGHT(D8357,LEN(D8357)-6),LEN(RIGHT(D8357,LEN(D8357)-6))-3),'Filter Fuel'!$A$3:$I$29,HLOOKUP(LEFT(D8357,6),'Filter Fuel'!$B$1:$I$2,2,FALSE),FALSE),1)*IF(F8357=0,0,1)</f>
        <v>0</v>
      </c>
      <c r="B8357" t="s">
        <v>2</v>
      </c>
      <c r="C8357">
        <f t="shared" si="250"/>
        <v>2047</v>
      </c>
      <c r="D8357" t="str">
        <f t="shared" si="251"/>
        <v>INDBDGELCIMP41</v>
      </c>
      <c r="E8357" t="str">
        <f>VLOOKUP(D8357,'NZ40-POPT_tech_groups'!A:B,2,FALSE)</f>
        <v>NZ40-ENE-1-INDBDG</v>
      </c>
      <c r="F8357" s="3">
        <f>_xlfn.IFNA(_xlfn.IFNA(VLOOKUP(D8357,'Energy Share'!B:D,3,FALSE),VLOOKUP(LEFT(D8357,LEN(D8357)-2),'Energy Share'!B:D,3,FALSE)),0)*HLOOKUP(C8357,'Energy Share'!$I$2:$AL$3,2,FALSE)*VLOOKUP(LEFT(D8357,6),'Energy Share'!$I$6:$J$14,2,FALSE)</f>
        <v>0</v>
      </c>
    </row>
    <row r="8358" spans="1:6" hidden="1" x14ac:dyDescent="0.3">
      <c r="A8358">
        <f>IF(IFERROR(_xlfn.NUMBERVALUE(RIGHT(D8358,2))=C8358-2000,TRUE),1,0)*_xlfn.IFNA(VLOOKUP(LEFT(RIGHT(D8358,LEN(D8358)-6),LEN(RIGHT(D8358,LEN(D8358)-6))-3),'Filter Fuel'!$A$3:$I$29,HLOOKUP(LEFT(D8358,6),'Filter Fuel'!$B$1:$I$2,2,FALSE),FALSE),1)*IF(F8358=0,0,1)</f>
        <v>0</v>
      </c>
      <c r="B8358" t="s">
        <v>2</v>
      </c>
      <c r="C8358">
        <f t="shared" si="250"/>
        <v>2047</v>
      </c>
      <c r="D8358" t="str">
        <f t="shared" si="251"/>
        <v>INDBDGELCIMP42</v>
      </c>
      <c r="E8358" t="str">
        <f>VLOOKUP(D8358,'NZ40-POPT_tech_groups'!A:B,2,FALSE)</f>
        <v>NZ40-ENE-1-INDBDG</v>
      </c>
      <c r="F8358" s="3">
        <f>_xlfn.IFNA(_xlfn.IFNA(VLOOKUP(D8358,'Energy Share'!B:D,3,FALSE),VLOOKUP(LEFT(D8358,LEN(D8358)-2),'Energy Share'!B:D,3,FALSE)),0)*HLOOKUP(C8358,'Energy Share'!$I$2:$AL$3,2,FALSE)*VLOOKUP(LEFT(D8358,6),'Energy Share'!$I$6:$J$14,2,FALSE)</f>
        <v>0</v>
      </c>
    </row>
    <row r="8359" spans="1:6" hidden="1" x14ac:dyDescent="0.3">
      <c r="A8359">
        <f>IF(IFERROR(_xlfn.NUMBERVALUE(RIGHT(D8359,2))=C8359-2000,TRUE),1,0)*_xlfn.IFNA(VLOOKUP(LEFT(RIGHT(D8359,LEN(D8359)-6),LEN(RIGHT(D8359,LEN(D8359)-6))-3),'Filter Fuel'!$A$3:$I$29,HLOOKUP(LEFT(D8359,6),'Filter Fuel'!$B$1:$I$2,2,FALSE),FALSE),1)*IF(F8359=0,0,1)</f>
        <v>0</v>
      </c>
      <c r="B8359" t="s">
        <v>2</v>
      </c>
      <c r="C8359">
        <f t="shared" si="250"/>
        <v>2047</v>
      </c>
      <c r="D8359" t="str">
        <f t="shared" si="251"/>
        <v>INDBDGELCIMP43</v>
      </c>
      <c r="E8359" t="str">
        <f>VLOOKUP(D8359,'NZ40-POPT_tech_groups'!A:B,2,FALSE)</f>
        <v>NZ40-ENE-1-INDBDG</v>
      </c>
      <c r="F8359" s="3">
        <f>_xlfn.IFNA(_xlfn.IFNA(VLOOKUP(D8359,'Energy Share'!B:D,3,FALSE),VLOOKUP(LEFT(D8359,LEN(D8359)-2),'Energy Share'!B:D,3,FALSE)),0)*HLOOKUP(C8359,'Energy Share'!$I$2:$AL$3,2,FALSE)*VLOOKUP(LEFT(D8359,6),'Energy Share'!$I$6:$J$14,2,FALSE)</f>
        <v>0</v>
      </c>
    </row>
    <row r="8360" spans="1:6" hidden="1" x14ac:dyDescent="0.3">
      <c r="A8360">
        <f>IF(IFERROR(_xlfn.NUMBERVALUE(RIGHT(D8360,2))=C8360-2000,TRUE),1,0)*_xlfn.IFNA(VLOOKUP(LEFT(RIGHT(D8360,LEN(D8360)-6),LEN(RIGHT(D8360,LEN(D8360)-6))-3),'Filter Fuel'!$A$3:$I$29,HLOOKUP(LEFT(D8360,6),'Filter Fuel'!$B$1:$I$2,2,FALSE),FALSE),1)*IF(F8360=0,0,1)</f>
        <v>0</v>
      </c>
      <c r="B8360" t="s">
        <v>2</v>
      </c>
      <c r="C8360">
        <f t="shared" si="250"/>
        <v>2047</v>
      </c>
      <c r="D8360" t="str">
        <f t="shared" si="251"/>
        <v>INDBDGELCIMP44</v>
      </c>
      <c r="E8360" t="str">
        <f>VLOOKUP(D8360,'NZ40-POPT_tech_groups'!A:B,2,FALSE)</f>
        <v>NZ40-ENE-1-INDBDG</v>
      </c>
      <c r="F8360" s="3">
        <f>_xlfn.IFNA(_xlfn.IFNA(VLOOKUP(D8360,'Energy Share'!B:D,3,FALSE),VLOOKUP(LEFT(D8360,LEN(D8360)-2),'Energy Share'!B:D,3,FALSE)),0)*HLOOKUP(C8360,'Energy Share'!$I$2:$AL$3,2,FALSE)*VLOOKUP(LEFT(D8360,6),'Energy Share'!$I$6:$J$14,2,FALSE)</f>
        <v>0</v>
      </c>
    </row>
    <row r="8361" spans="1:6" hidden="1" x14ac:dyDescent="0.3">
      <c r="A8361">
        <f>IF(IFERROR(_xlfn.NUMBERVALUE(RIGHT(D8361,2))=C8361-2000,TRUE),1,0)*_xlfn.IFNA(VLOOKUP(LEFT(RIGHT(D8361,LEN(D8361)-6),LEN(RIGHT(D8361,LEN(D8361)-6))-3),'Filter Fuel'!$A$3:$I$29,HLOOKUP(LEFT(D8361,6),'Filter Fuel'!$B$1:$I$2,2,FALSE),FALSE),1)*IF(F8361=0,0,1)</f>
        <v>0</v>
      </c>
      <c r="B8361" t="s">
        <v>2</v>
      </c>
      <c r="C8361">
        <f t="shared" si="250"/>
        <v>2047</v>
      </c>
      <c r="D8361" t="str">
        <f t="shared" si="251"/>
        <v>INDBDGELCIMP45</v>
      </c>
      <c r="E8361" t="str">
        <f>VLOOKUP(D8361,'NZ40-POPT_tech_groups'!A:B,2,FALSE)</f>
        <v>NZ40-ENE-1-INDBDG</v>
      </c>
      <c r="F8361" s="3">
        <f>_xlfn.IFNA(_xlfn.IFNA(VLOOKUP(D8361,'Energy Share'!B:D,3,FALSE),VLOOKUP(LEFT(D8361,LEN(D8361)-2),'Energy Share'!B:D,3,FALSE)),0)*HLOOKUP(C8361,'Energy Share'!$I$2:$AL$3,2,FALSE)*VLOOKUP(LEFT(D8361,6),'Energy Share'!$I$6:$J$14,2,FALSE)</f>
        <v>0</v>
      </c>
    </row>
    <row r="8362" spans="1:6" hidden="1" x14ac:dyDescent="0.3">
      <c r="A8362">
        <f>IF(IFERROR(_xlfn.NUMBERVALUE(RIGHT(D8362,2))=C8362-2000,TRUE),1,0)*_xlfn.IFNA(VLOOKUP(LEFT(RIGHT(D8362,LEN(D8362)-6),LEN(RIGHT(D8362,LEN(D8362)-6))-3),'Filter Fuel'!$A$3:$I$29,HLOOKUP(LEFT(D8362,6),'Filter Fuel'!$B$1:$I$2,2,FALSE),FALSE),1)*IF(F8362=0,0,1)</f>
        <v>0</v>
      </c>
      <c r="B8362" t="s">
        <v>2</v>
      </c>
      <c r="C8362">
        <f t="shared" si="250"/>
        <v>2047</v>
      </c>
      <c r="D8362" t="str">
        <f t="shared" si="251"/>
        <v>INDBDGELCIMP46</v>
      </c>
      <c r="E8362" t="str">
        <f>VLOOKUP(D8362,'NZ40-POPT_tech_groups'!A:B,2,FALSE)</f>
        <v>NZ40-ENE-1-INDBDG</v>
      </c>
      <c r="F8362" s="3">
        <f>_xlfn.IFNA(_xlfn.IFNA(VLOOKUP(D8362,'Energy Share'!B:D,3,FALSE),VLOOKUP(LEFT(D8362,LEN(D8362)-2),'Energy Share'!B:D,3,FALSE)),0)*HLOOKUP(C8362,'Energy Share'!$I$2:$AL$3,2,FALSE)*VLOOKUP(LEFT(D8362,6),'Energy Share'!$I$6:$J$14,2,FALSE)</f>
        <v>0</v>
      </c>
    </row>
    <row r="8363" spans="1:6" hidden="1" x14ac:dyDescent="0.3">
      <c r="A8363">
        <f>IF(IFERROR(_xlfn.NUMBERVALUE(RIGHT(D8363,2))=C8363-2000,TRUE),1,0)*_xlfn.IFNA(VLOOKUP(LEFT(RIGHT(D8363,LEN(D8363)-6),LEN(RIGHT(D8363,LEN(D8363)-6))-3),'Filter Fuel'!$A$3:$I$29,HLOOKUP(LEFT(D8363,6),'Filter Fuel'!$B$1:$I$2,2,FALSE),FALSE),1)*IF(F8363=0,0,1)</f>
        <v>0</v>
      </c>
      <c r="B8363" t="s">
        <v>2</v>
      </c>
      <c r="C8363">
        <f t="shared" si="250"/>
        <v>2047</v>
      </c>
      <c r="D8363" t="str">
        <f t="shared" si="251"/>
        <v>INDBDGELCIMP47</v>
      </c>
      <c r="E8363" t="str">
        <f>VLOOKUP(D8363,'NZ40-POPT_tech_groups'!A:B,2,FALSE)</f>
        <v>NZ40-ENE-1-INDBDG</v>
      </c>
      <c r="F8363" s="3">
        <f>_xlfn.IFNA(_xlfn.IFNA(VLOOKUP(D8363,'Energy Share'!B:D,3,FALSE),VLOOKUP(LEFT(D8363,LEN(D8363)-2),'Energy Share'!B:D,3,FALSE)),0)*HLOOKUP(C8363,'Energy Share'!$I$2:$AL$3,2,FALSE)*VLOOKUP(LEFT(D8363,6),'Energy Share'!$I$6:$J$14,2,FALSE)</f>
        <v>0</v>
      </c>
    </row>
    <row r="8364" spans="1:6" hidden="1" x14ac:dyDescent="0.3">
      <c r="A8364">
        <f>IF(IFERROR(_xlfn.NUMBERVALUE(RIGHT(D8364,2))=C8364-2000,TRUE),1,0)*_xlfn.IFNA(VLOOKUP(LEFT(RIGHT(D8364,LEN(D8364)-6),LEN(RIGHT(D8364,LEN(D8364)-6))-3),'Filter Fuel'!$A$3:$I$29,HLOOKUP(LEFT(D8364,6),'Filter Fuel'!$B$1:$I$2,2,FALSE),FALSE),1)*IF(F8364=0,0,1)</f>
        <v>0</v>
      </c>
      <c r="B8364" t="s">
        <v>2</v>
      </c>
      <c r="C8364">
        <f t="shared" si="250"/>
        <v>2047</v>
      </c>
      <c r="D8364" t="str">
        <f t="shared" si="251"/>
        <v>INDBDGELCIMP48</v>
      </c>
      <c r="E8364" t="str">
        <f>VLOOKUP(D8364,'NZ40-POPT_tech_groups'!A:B,2,FALSE)</f>
        <v>NZ40-ENE-1-INDBDG</v>
      </c>
      <c r="F8364" s="3">
        <f>_xlfn.IFNA(_xlfn.IFNA(VLOOKUP(D8364,'Energy Share'!B:D,3,FALSE),VLOOKUP(LEFT(D8364,LEN(D8364)-2),'Energy Share'!B:D,3,FALSE)),0)*HLOOKUP(C8364,'Energy Share'!$I$2:$AL$3,2,FALSE)*VLOOKUP(LEFT(D8364,6),'Energy Share'!$I$6:$J$14,2,FALSE)</f>
        <v>0</v>
      </c>
    </row>
    <row r="8365" spans="1:6" hidden="1" x14ac:dyDescent="0.3">
      <c r="A8365">
        <f>IF(IFERROR(_xlfn.NUMBERVALUE(RIGHT(D8365,2))=C8365-2000,TRUE),1,0)*_xlfn.IFNA(VLOOKUP(LEFT(RIGHT(D8365,LEN(D8365)-6),LEN(RIGHT(D8365,LEN(D8365)-6))-3),'Filter Fuel'!$A$3:$I$29,HLOOKUP(LEFT(D8365,6),'Filter Fuel'!$B$1:$I$2,2,FALSE),FALSE),1)*IF(F8365=0,0,1)</f>
        <v>0</v>
      </c>
      <c r="B8365" t="s">
        <v>2</v>
      </c>
      <c r="C8365">
        <f t="shared" si="250"/>
        <v>2047</v>
      </c>
      <c r="D8365" t="str">
        <f t="shared" si="251"/>
        <v>INDBDGELCIMP49</v>
      </c>
      <c r="E8365" t="str">
        <f>VLOOKUP(D8365,'NZ40-POPT_tech_groups'!A:B,2,FALSE)</f>
        <v>NZ40-ENE-1-INDBDG</v>
      </c>
      <c r="F8365" s="3">
        <f>_xlfn.IFNA(_xlfn.IFNA(VLOOKUP(D8365,'Energy Share'!B:D,3,FALSE),VLOOKUP(LEFT(D8365,LEN(D8365)-2),'Energy Share'!B:D,3,FALSE)),0)*HLOOKUP(C8365,'Energy Share'!$I$2:$AL$3,2,FALSE)*VLOOKUP(LEFT(D8365,6),'Energy Share'!$I$6:$J$14,2,FALSE)</f>
        <v>0</v>
      </c>
    </row>
    <row r="8366" spans="1:6" hidden="1" x14ac:dyDescent="0.3">
      <c r="A8366">
        <f>IF(IFERROR(_xlfn.NUMBERVALUE(RIGHT(D8366,2))=C8366-2000,TRUE),1,0)*_xlfn.IFNA(VLOOKUP(LEFT(RIGHT(D8366,LEN(D8366)-6),LEN(RIGHT(D8366,LEN(D8366)-6))-3),'Filter Fuel'!$A$3:$I$29,HLOOKUP(LEFT(D8366,6),'Filter Fuel'!$B$1:$I$2,2,FALSE),FALSE),1)*IF(F8366=0,0,1)</f>
        <v>0</v>
      </c>
      <c r="B8366" t="s">
        <v>2</v>
      </c>
      <c r="C8366">
        <f t="shared" si="250"/>
        <v>2047</v>
      </c>
      <c r="D8366" t="str">
        <f t="shared" si="251"/>
        <v>INDBDGELCIMP50</v>
      </c>
      <c r="E8366" t="str">
        <f>VLOOKUP(D8366,'NZ40-POPT_tech_groups'!A:B,2,FALSE)</f>
        <v>NZ40-ENE-1-INDBDG</v>
      </c>
      <c r="F8366" s="3">
        <f>_xlfn.IFNA(_xlfn.IFNA(VLOOKUP(D8366,'Energy Share'!B:D,3,FALSE),VLOOKUP(LEFT(D8366,LEN(D8366)-2),'Energy Share'!B:D,3,FALSE)),0)*HLOOKUP(C8366,'Energy Share'!$I$2:$AL$3,2,FALSE)*VLOOKUP(LEFT(D8366,6),'Energy Share'!$I$6:$J$14,2,FALSE)</f>
        <v>0</v>
      </c>
    </row>
    <row r="8367" spans="1:6" hidden="1" x14ac:dyDescent="0.3">
      <c r="A8367">
        <f>IF(IFERROR(_xlfn.NUMBERVALUE(RIGHT(D8367,2))=C8367-2000,TRUE),1,0)*_xlfn.IFNA(VLOOKUP(LEFT(RIGHT(D8367,LEN(D8367)-6),LEN(RIGHT(D8367,LEN(D8367)-6))-3),'Filter Fuel'!$A$3:$I$29,HLOOKUP(LEFT(D8367,6),'Filter Fuel'!$B$1:$I$2,2,FALSE),FALSE),1)*IF(F8367=0,0,1)</f>
        <v>0</v>
      </c>
      <c r="B8367" t="s">
        <v>2</v>
      </c>
      <c r="C8367">
        <f t="shared" si="250"/>
        <v>2047</v>
      </c>
      <c r="D8367" t="str">
        <f t="shared" si="251"/>
        <v>PASTRAELCIMP16</v>
      </c>
      <c r="E8367" t="str">
        <f>VLOOKUP(D8367,'NZ40-POPT_tech_groups'!A:B,2,FALSE)</f>
        <v>NZ40-ENE-1-PASTRA</v>
      </c>
      <c r="F8367" s="3">
        <f>_xlfn.IFNA(_xlfn.IFNA(VLOOKUP(D8367,'Energy Share'!B:D,3,FALSE),VLOOKUP(LEFT(D8367,LEN(D8367)-2),'Energy Share'!B:D,3,FALSE)),0)*HLOOKUP(C8367,'Energy Share'!$I$2:$AL$3,2,FALSE)*VLOOKUP(LEFT(D8367,6),'Energy Share'!$I$6:$J$14,2,FALSE)</f>
        <v>0</v>
      </c>
    </row>
    <row r="8368" spans="1:6" hidden="1" x14ac:dyDescent="0.3">
      <c r="A8368">
        <f>IF(IFERROR(_xlfn.NUMBERVALUE(RIGHT(D8368,2))=C8368-2000,TRUE),1,0)*_xlfn.IFNA(VLOOKUP(LEFT(RIGHT(D8368,LEN(D8368)-6),LEN(RIGHT(D8368,LEN(D8368)-6))-3),'Filter Fuel'!$A$3:$I$29,HLOOKUP(LEFT(D8368,6),'Filter Fuel'!$B$1:$I$2,2,FALSE),FALSE),1)*IF(F8368=0,0,1)</f>
        <v>0</v>
      </c>
      <c r="B8368" t="s">
        <v>2</v>
      </c>
      <c r="C8368">
        <f t="shared" si="250"/>
        <v>2047</v>
      </c>
      <c r="D8368" t="str">
        <f t="shared" si="251"/>
        <v>PASTRAELCIMP17</v>
      </c>
      <c r="E8368" t="str">
        <f>VLOOKUP(D8368,'NZ40-POPT_tech_groups'!A:B,2,FALSE)</f>
        <v>NZ40-ENE-1-PASTRA</v>
      </c>
      <c r="F8368" s="3">
        <f>_xlfn.IFNA(_xlfn.IFNA(VLOOKUP(D8368,'Energy Share'!B:D,3,FALSE),VLOOKUP(LEFT(D8368,LEN(D8368)-2),'Energy Share'!B:D,3,FALSE)),0)*HLOOKUP(C8368,'Energy Share'!$I$2:$AL$3,2,FALSE)*VLOOKUP(LEFT(D8368,6),'Energy Share'!$I$6:$J$14,2,FALSE)</f>
        <v>0</v>
      </c>
    </row>
    <row r="8369" spans="1:6" hidden="1" x14ac:dyDescent="0.3">
      <c r="A8369">
        <f>IF(IFERROR(_xlfn.NUMBERVALUE(RIGHT(D8369,2))=C8369-2000,TRUE),1,0)*_xlfn.IFNA(VLOOKUP(LEFT(RIGHT(D8369,LEN(D8369)-6),LEN(RIGHT(D8369,LEN(D8369)-6))-3),'Filter Fuel'!$A$3:$I$29,HLOOKUP(LEFT(D8369,6),'Filter Fuel'!$B$1:$I$2,2,FALSE),FALSE),1)*IF(F8369=0,0,1)</f>
        <v>0</v>
      </c>
      <c r="B8369" t="s">
        <v>2</v>
      </c>
      <c r="C8369">
        <f t="shared" si="250"/>
        <v>2047</v>
      </c>
      <c r="D8369" t="str">
        <f t="shared" si="251"/>
        <v>PASTRAELCIMP18</v>
      </c>
      <c r="E8369" t="str">
        <f>VLOOKUP(D8369,'NZ40-POPT_tech_groups'!A:B,2,FALSE)</f>
        <v>NZ40-ENE-1-PASTRA</v>
      </c>
      <c r="F8369" s="3">
        <f>_xlfn.IFNA(_xlfn.IFNA(VLOOKUP(D8369,'Energy Share'!B:D,3,FALSE),VLOOKUP(LEFT(D8369,LEN(D8369)-2),'Energy Share'!B:D,3,FALSE)),0)*HLOOKUP(C8369,'Energy Share'!$I$2:$AL$3,2,FALSE)*VLOOKUP(LEFT(D8369,6),'Energy Share'!$I$6:$J$14,2,FALSE)</f>
        <v>0</v>
      </c>
    </row>
    <row r="8370" spans="1:6" hidden="1" x14ac:dyDescent="0.3">
      <c r="A8370">
        <f>IF(IFERROR(_xlfn.NUMBERVALUE(RIGHT(D8370,2))=C8370-2000,TRUE),1,0)*_xlfn.IFNA(VLOOKUP(LEFT(RIGHT(D8370,LEN(D8370)-6),LEN(RIGHT(D8370,LEN(D8370)-6))-3),'Filter Fuel'!$A$3:$I$29,HLOOKUP(LEFT(D8370,6),'Filter Fuel'!$B$1:$I$2,2,FALSE),FALSE),1)*IF(F8370=0,0,1)</f>
        <v>0</v>
      </c>
      <c r="B8370" t="s">
        <v>2</v>
      </c>
      <c r="C8370">
        <f t="shared" si="250"/>
        <v>2047</v>
      </c>
      <c r="D8370" t="str">
        <f t="shared" si="251"/>
        <v>PASTRAELCIMP19</v>
      </c>
      <c r="E8370" t="str">
        <f>VLOOKUP(D8370,'NZ40-POPT_tech_groups'!A:B,2,FALSE)</f>
        <v>NZ40-ENE-1-PASTRA</v>
      </c>
      <c r="F8370" s="3">
        <f>_xlfn.IFNA(_xlfn.IFNA(VLOOKUP(D8370,'Energy Share'!B:D,3,FALSE),VLOOKUP(LEFT(D8370,LEN(D8370)-2),'Energy Share'!B:D,3,FALSE)),0)*HLOOKUP(C8370,'Energy Share'!$I$2:$AL$3,2,FALSE)*VLOOKUP(LEFT(D8370,6),'Energy Share'!$I$6:$J$14,2,FALSE)</f>
        <v>0</v>
      </c>
    </row>
    <row r="8371" spans="1:6" hidden="1" x14ac:dyDescent="0.3">
      <c r="A8371">
        <f>IF(IFERROR(_xlfn.NUMBERVALUE(RIGHT(D8371,2))=C8371-2000,TRUE),1,0)*_xlfn.IFNA(VLOOKUP(LEFT(RIGHT(D8371,LEN(D8371)-6),LEN(RIGHT(D8371,LEN(D8371)-6))-3),'Filter Fuel'!$A$3:$I$29,HLOOKUP(LEFT(D8371,6),'Filter Fuel'!$B$1:$I$2,2,FALSE),FALSE),1)*IF(F8371=0,0,1)</f>
        <v>0</v>
      </c>
      <c r="B8371" t="s">
        <v>2</v>
      </c>
      <c r="C8371">
        <f t="shared" si="250"/>
        <v>2047</v>
      </c>
      <c r="D8371" t="str">
        <f t="shared" si="251"/>
        <v>PASTRAELCIMP20</v>
      </c>
      <c r="E8371" t="str">
        <f>VLOOKUP(D8371,'NZ40-POPT_tech_groups'!A:B,2,FALSE)</f>
        <v>NZ40-ENE-1-PASTRA</v>
      </c>
      <c r="F8371" s="3">
        <f>_xlfn.IFNA(_xlfn.IFNA(VLOOKUP(D8371,'Energy Share'!B:D,3,FALSE),VLOOKUP(LEFT(D8371,LEN(D8371)-2),'Energy Share'!B:D,3,FALSE)),0)*HLOOKUP(C8371,'Energy Share'!$I$2:$AL$3,2,FALSE)*VLOOKUP(LEFT(D8371,6),'Energy Share'!$I$6:$J$14,2,FALSE)</f>
        <v>0</v>
      </c>
    </row>
    <row r="8372" spans="1:6" hidden="1" x14ac:dyDescent="0.3">
      <c r="A8372">
        <f>IF(IFERROR(_xlfn.NUMBERVALUE(RIGHT(D8372,2))=C8372-2000,TRUE),1,0)*_xlfn.IFNA(VLOOKUP(LEFT(RIGHT(D8372,LEN(D8372)-6),LEN(RIGHT(D8372,LEN(D8372)-6))-3),'Filter Fuel'!$A$3:$I$29,HLOOKUP(LEFT(D8372,6),'Filter Fuel'!$B$1:$I$2,2,FALSE),FALSE),1)*IF(F8372=0,0,1)</f>
        <v>0</v>
      </c>
      <c r="B8372" t="s">
        <v>2</v>
      </c>
      <c r="C8372">
        <f t="shared" si="250"/>
        <v>2047</v>
      </c>
      <c r="D8372" t="str">
        <f t="shared" si="251"/>
        <v>PASTRAELCIMP21</v>
      </c>
      <c r="E8372" t="str">
        <f>VLOOKUP(D8372,'NZ40-POPT_tech_groups'!A:B,2,FALSE)</f>
        <v>NZ40-ENE-1-PASTRA</v>
      </c>
      <c r="F8372" s="3">
        <f>_xlfn.IFNA(_xlfn.IFNA(VLOOKUP(D8372,'Energy Share'!B:D,3,FALSE),VLOOKUP(LEFT(D8372,LEN(D8372)-2),'Energy Share'!B:D,3,FALSE)),0)*HLOOKUP(C8372,'Energy Share'!$I$2:$AL$3,2,FALSE)*VLOOKUP(LEFT(D8372,6),'Energy Share'!$I$6:$J$14,2,FALSE)</f>
        <v>0</v>
      </c>
    </row>
    <row r="8373" spans="1:6" hidden="1" x14ac:dyDescent="0.3">
      <c r="A8373">
        <f>IF(IFERROR(_xlfn.NUMBERVALUE(RIGHT(D8373,2))=C8373-2000,TRUE),1,0)*_xlfn.IFNA(VLOOKUP(LEFT(RIGHT(D8373,LEN(D8373)-6),LEN(RIGHT(D8373,LEN(D8373)-6))-3),'Filter Fuel'!$A$3:$I$29,HLOOKUP(LEFT(D8373,6),'Filter Fuel'!$B$1:$I$2,2,FALSE),FALSE),1)*IF(F8373=0,0,1)</f>
        <v>0</v>
      </c>
      <c r="B8373" t="s">
        <v>2</v>
      </c>
      <c r="C8373">
        <f t="shared" si="250"/>
        <v>2047</v>
      </c>
      <c r="D8373" t="str">
        <f t="shared" si="251"/>
        <v>PASTRAELCIMP22</v>
      </c>
      <c r="E8373" t="str">
        <f>VLOOKUP(D8373,'NZ40-POPT_tech_groups'!A:B,2,FALSE)</f>
        <v>NZ40-ENE-1-PASTRA</v>
      </c>
      <c r="F8373" s="3">
        <f>_xlfn.IFNA(_xlfn.IFNA(VLOOKUP(D8373,'Energy Share'!B:D,3,FALSE),VLOOKUP(LEFT(D8373,LEN(D8373)-2),'Energy Share'!B:D,3,FALSE)),0)*HLOOKUP(C8373,'Energy Share'!$I$2:$AL$3,2,FALSE)*VLOOKUP(LEFT(D8373,6),'Energy Share'!$I$6:$J$14,2,FALSE)</f>
        <v>0</v>
      </c>
    </row>
    <row r="8374" spans="1:6" hidden="1" x14ac:dyDescent="0.3">
      <c r="A8374">
        <f>IF(IFERROR(_xlfn.NUMBERVALUE(RIGHT(D8374,2))=C8374-2000,TRUE),1,0)*_xlfn.IFNA(VLOOKUP(LEFT(RIGHT(D8374,LEN(D8374)-6),LEN(RIGHT(D8374,LEN(D8374)-6))-3),'Filter Fuel'!$A$3:$I$29,HLOOKUP(LEFT(D8374,6),'Filter Fuel'!$B$1:$I$2,2,FALSE),FALSE),1)*IF(F8374=0,0,1)</f>
        <v>0</v>
      </c>
      <c r="B8374" t="s">
        <v>2</v>
      </c>
      <c r="C8374">
        <f t="shared" si="250"/>
        <v>2047</v>
      </c>
      <c r="D8374" t="str">
        <f t="shared" si="251"/>
        <v>PASTRAELCIMP23</v>
      </c>
      <c r="E8374" t="str">
        <f>VLOOKUP(D8374,'NZ40-POPT_tech_groups'!A:B,2,FALSE)</f>
        <v>NZ40-ENE-1-PASTRA</v>
      </c>
      <c r="F8374" s="3">
        <f>_xlfn.IFNA(_xlfn.IFNA(VLOOKUP(D8374,'Energy Share'!B:D,3,FALSE),VLOOKUP(LEFT(D8374,LEN(D8374)-2),'Energy Share'!B:D,3,FALSE)),0)*HLOOKUP(C8374,'Energy Share'!$I$2:$AL$3,2,FALSE)*VLOOKUP(LEFT(D8374,6),'Energy Share'!$I$6:$J$14,2,FALSE)</f>
        <v>0</v>
      </c>
    </row>
    <row r="8375" spans="1:6" hidden="1" x14ac:dyDescent="0.3">
      <c r="A8375">
        <f>IF(IFERROR(_xlfn.NUMBERVALUE(RIGHT(D8375,2))=C8375-2000,TRUE),1,0)*_xlfn.IFNA(VLOOKUP(LEFT(RIGHT(D8375,LEN(D8375)-6),LEN(RIGHT(D8375,LEN(D8375)-6))-3),'Filter Fuel'!$A$3:$I$29,HLOOKUP(LEFT(D8375,6),'Filter Fuel'!$B$1:$I$2,2,FALSE),FALSE),1)*IF(F8375=0,0,1)</f>
        <v>0</v>
      </c>
      <c r="B8375" t="s">
        <v>2</v>
      </c>
      <c r="C8375">
        <f t="shared" si="250"/>
        <v>2047</v>
      </c>
      <c r="D8375" t="str">
        <f t="shared" si="251"/>
        <v>PASTRAELCIMP24</v>
      </c>
      <c r="E8375" t="str">
        <f>VLOOKUP(D8375,'NZ40-POPT_tech_groups'!A:B,2,FALSE)</f>
        <v>NZ40-ENE-1-PASTRA</v>
      </c>
      <c r="F8375" s="3">
        <f>_xlfn.IFNA(_xlfn.IFNA(VLOOKUP(D8375,'Energy Share'!B:D,3,FALSE),VLOOKUP(LEFT(D8375,LEN(D8375)-2),'Energy Share'!B:D,3,FALSE)),0)*HLOOKUP(C8375,'Energy Share'!$I$2:$AL$3,2,FALSE)*VLOOKUP(LEFT(D8375,6),'Energy Share'!$I$6:$J$14,2,FALSE)</f>
        <v>0</v>
      </c>
    </row>
    <row r="8376" spans="1:6" hidden="1" x14ac:dyDescent="0.3">
      <c r="A8376">
        <f>IF(IFERROR(_xlfn.NUMBERVALUE(RIGHT(D8376,2))=C8376-2000,TRUE),1,0)*_xlfn.IFNA(VLOOKUP(LEFT(RIGHT(D8376,LEN(D8376)-6),LEN(RIGHT(D8376,LEN(D8376)-6))-3),'Filter Fuel'!$A$3:$I$29,HLOOKUP(LEFT(D8376,6),'Filter Fuel'!$B$1:$I$2,2,FALSE),FALSE),1)*IF(F8376=0,0,1)</f>
        <v>0</v>
      </c>
      <c r="B8376" t="s">
        <v>2</v>
      </c>
      <c r="C8376">
        <f t="shared" si="250"/>
        <v>2047</v>
      </c>
      <c r="D8376" t="str">
        <f t="shared" si="251"/>
        <v>PASTRAELCIMP25</v>
      </c>
      <c r="E8376" t="str">
        <f>VLOOKUP(D8376,'NZ40-POPT_tech_groups'!A:B,2,FALSE)</f>
        <v>NZ40-ENE-1-PASTRA</v>
      </c>
      <c r="F8376" s="3">
        <f>_xlfn.IFNA(_xlfn.IFNA(VLOOKUP(D8376,'Energy Share'!B:D,3,FALSE),VLOOKUP(LEFT(D8376,LEN(D8376)-2),'Energy Share'!B:D,3,FALSE)),0)*HLOOKUP(C8376,'Energy Share'!$I$2:$AL$3,2,FALSE)*VLOOKUP(LEFT(D8376,6),'Energy Share'!$I$6:$J$14,2,FALSE)</f>
        <v>0</v>
      </c>
    </row>
    <row r="8377" spans="1:6" hidden="1" x14ac:dyDescent="0.3">
      <c r="A8377">
        <f>IF(IFERROR(_xlfn.NUMBERVALUE(RIGHT(D8377,2))=C8377-2000,TRUE),1,0)*_xlfn.IFNA(VLOOKUP(LEFT(RIGHT(D8377,LEN(D8377)-6),LEN(RIGHT(D8377,LEN(D8377)-6))-3),'Filter Fuel'!$A$3:$I$29,HLOOKUP(LEFT(D8377,6),'Filter Fuel'!$B$1:$I$2,2,FALSE),FALSE),1)*IF(F8377=0,0,1)</f>
        <v>0</v>
      </c>
      <c r="B8377" t="s">
        <v>2</v>
      </c>
      <c r="C8377">
        <f t="shared" si="250"/>
        <v>2047</v>
      </c>
      <c r="D8377" t="str">
        <f t="shared" si="251"/>
        <v>PASTRAELCIMP26</v>
      </c>
      <c r="E8377" t="str">
        <f>VLOOKUP(D8377,'NZ40-POPT_tech_groups'!A:B,2,FALSE)</f>
        <v>NZ40-ENE-1-PASTRA</v>
      </c>
      <c r="F8377" s="3">
        <f>_xlfn.IFNA(_xlfn.IFNA(VLOOKUP(D8377,'Energy Share'!B:D,3,FALSE),VLOOKUP(LEFT(D8377,LEN(D8377)-2),'Energy Share'!B:D,3,FALSE)),0)*HLOOKUP(C8377,'Energy Share'!$I$2:$AL$3,2,FALSE)*VLOOKUP(LEFT(D8377,6),'Energy Share'!$I$6:$J$14,2,FALSE)</f>
        <v>0</v>
      </c>
    </row>
    <row r="8378" spans="1:6" hidden="1" x14ac:dyDescent="0.3">
      <c r="A8378">
        <f>IF(IFERROR(_xlfn.NUMBERVALUE(RIGHT(D8378,2))=C8378-2000,TRUE),1,0)*_xlfn.IFNA(VLOOKUP(LEFT(RIGHT(D8378,LEN(D8378)-6),LEN(RIGHT(D8378,LEN(D8378)-6))-3),'Filter Fuel'!$A$3:$I$29,HLOOKUP(LEFT(D8378,6),'Filter Fuel'!$B$1:$I$2,2,FALSE),FALSE),1)*IF(F8378=0,0,1)</f>
        <v>0</v>
      </c>
      <c r="B8378" t="s">
        <v>2</v>
      </c>
      <c r="C8378">
        <f t="shared" si="250"/>
        <v>2047</v>
      </c>
      <c r="D8378" t="str">
        <f t="shared" si="251"/>
        <v>PASTRAELCIMP27</v>
      </c>
      <c r="E8378" t="str">
        <f>VLOOKUP(D8378,'NZ40-POPT_tech_groups'!A:B,2,FALSE)</f>
        <v>NZ40-ENE-1-PASTRA</v>
      </c>
      <c r="F8378" s="3">
        <f>_xlfn.IFNA(_xlfn.IFNA(VLOOKUP(D8378,'Energy Share'!B:D,3,FALSE),VLOOKUP(LEFT(D8378,LEN(D8378)-2),'Energy Share'!B:D,3,FALSE)),0)*HLOOKUP(C8378,'Energy Share'!$I$2:$AL$3,2,FALSE)*VLOOKUP(LEFT(D8378,6),'Energy Share'!$I$6:$J$14,2,FALSE)</f>
        <v>0</v>
      </c>
    </row>
    <row r="8379" spans="1:6" hidden="1" x14ac:dyDescent="0.3">
      <c r="A8379">
        <f>IF(IFERROR(_xlfn.NUMBERVALUE(RIGHT(D8379,2))=C8379-2000,TRUE),1,0)*_xlfn.IFNA(VLOOKUP(LEFT(RIGHT(D8379,LEN(D8379)-6),LEN(RIGHT(D8379,LEN(D8379)-6))-3),'Filter Fuel'!$A$3:$I$29,HLOOKUP(LEFT(D8379,6),'Filter Fuel'!$B$1:$I$2,2,FALSE),FALSE),1)*IF(F8379=0,0,1)</f>
        <v>0</v>
      </c>
      <c r="B8379" t="s">
        <v>2</v>
      </c>
      <c r="C8379">
        <f t="shared" si="250"/>
        <v>2047</v>
      </c>
      <c r="D8379" t="str">
        <f t="shared" si="251"/>
        <v>PASTRAELCIMP28</v>
      </c>
      <c r="E8379" t="str">
        <f>VLOOKUP(D8379,'NZ40-POPT_tech_groups'!A:B,2,FALSE)</f>
        <v>NZ40-ENE-1-PASTRA</v>
      </c>
      <c r="F8379" s="3">
        <f>_xlfn.IFNA(_xlfn.IFNA(VLOOKUP(D8379,'Energy Share'!B:D,3,FALSE),VLOOKUP(LEFT(D8379,LEN(D8379)-2),'Energy Share'!B:D,3,FALSE)),0)*HLOOKUP(C8379,'Energy Share'!$I$2:$AL$3,2,FALSE)*VLOOKUP(LEFT(D8379,6),'Energy Share'!$I$6:$J$14,2,FALSE)</f>
        <v>0</v>
      </c>
    </row>
    <row r="8380" spans="1:6" hidden="1" x14ac:dyDescent="0.3">
      <c r="A8380">
        <f>IF(IFERROR(_xlfn.NUMBERVALUE(RIGHT(D8380,2))=C8380-2000,TRUE),1,0)*_xlfn.IFNA(VLOOKUP(LEFT(RIGHT(D8380,LEN(D8380)-6),LEN(RIGHT(D8380,LEN(D8380)-6))-3),'Filter Fuel'!$A$3:$I$29,HLOOKUP(LEFT(D8380,6),'Filter Fuel'!$B$1:$I$2,2,FALSE),FALSE),1)*IF(F8380=0,0,1)</f>
        <v>0</v>
      </c>
      <c r="B8380" t="s">
        <v>2</v>
      </c>
      <c r="C8380">
        <f t="shared" si="250"/>
        <v>2047</v>
      </c>
      <c r="D8380" t="str">
        <f t="shared" si="251"/>
        <v>PASTRAELCIMP29</v>
      </c>
      <c r="E8380" t="str">
        <f>VLOOKUP(D8380,'NZ40-POPT_tech_groups'!A:B,2,FALSE)</f>
        <v>NZ40-ENE-1-PASTRA</v>
      </c>
      <c r="F8380" s="3">
        <f>_xlfn.IFNA(_xlfn.IFNA(VLOOKUP(D8380,'Energy Share'!B:D,3,FALSE),VLOOKUP(LEFT(D8380,LEN(D8380)-2),'Energy Share'!B:D,3,FALSE)),0)*HLOOKUP(C8380,'Energy Share'!$I$2:$AL$3,2,FALSE)*VLOOKUP(LEFT(D8380,6),'Energy Share'!$I$6:$J$14,2,FALSE)</f>
        <v>0</v>
      </c>
    </row>
    <row r="8381" spans="1:6" hidden="1" x14ac:dyDescent="0.3">
      <c r="A8381">
        <f>IF(IFERROR(_xlfn.NUMBERVALUE(RIGHT(D8381,2))=C8381-2000,TRUE),1,0)*_xlfn.IFNA(VLOOKUP(LEFT(RIGHT(D8381,LEN(D8381)-6),LEN(RIGHT(D8381,LEN(D8381)-6))-3),'Filter Fuel'!$A$3:$I$29,HLOOKUP(LEFT(D8381,6),'Filter Fuel'!$B$1:$I$2,2,FALSE),FALSE),1)*IF(F8381=0,0,1)</f>
        <v>0</v>
      </c>
      <c r="B8381" t="s">
        <v>2</v>
      </c>
      <c r="C8381">
        <f t="shared" si="250"/>
        <v>2047</v>
      </c>
      <c r="D8381" t="str">
        <f t="shared" si="251"/>
        <v>PASTRAELCIMP30</v>
      </c>
      <c r="E8381" t="str">
        <f>VLOOKUP(D8381,'NZ40-POPT_tech_groups'!A:B,2,FALSE)</f>
        <v>NZ40-ENE-1-PASTRA</v>
      </c>
      <c r="F8381" s="3">
        <f>_xlfn.IFNA(_xlfn.IFNA(VLOOKUP(D8381,'Energy Share'!B:D,3,FALSE),VLOOKUP(LEFT(D8381,LEN(D8381)-2),'Energy Share'!B:D,3,FALSE)),0)*HLOOKUP(C8381,'Energy Share'!$I$2:$AL$3,2,FALSE)*VLOOKUP(LEFT(D8381,6),'Energy Share'!$I$6:$J$14,2,FALSE)</f>
        <v>0</v>
      </c>
    </row>
    <row r="8382" spans="1:6" hidden="1" x14ac:dyDescent="0.3">
      <c r="A8382">
        <f>IF(IFERROR(_xlfn.NUMBERVALUE(RIGHT(D8382,2))=C8382-2000,TRUE),1,0)*_xlfn.IFNA(VLOOKUP(LEFT(RIGHT(D8382,LEN(D8382)-6),LEN(RIGHT(D8382,LEN(D8382)-6))-3),'Filter Fuel'!$A$3:$I$29,HLOOKUP(LEFT(D8382,6),'Filter Fuel'!$B$1:$I$2,2,FALSE),FALSE),1)*IF(F8382=0,0,1)</f>
        <v>0</v>
      </c>
      <c r="B8382" t="s">
        <v>2</v>
      </c>
      <c r="C8382">
        <f t="shared" si="250"/>
        <v>2047</v>
      </c>
      <c r="D8382" t="str">
        <f t="shared" si="251"/>
        <v>PASTRAELCIMP31</v>
      </c>
      <c r="E8382" t="str">
        <f>VLOOKUP(D8382,'NZ40-POPT_tech_groups'!A:B,2,FALSE)</f>
        <v>NZ40-ENE-1-PASTRA</v>
      </c>
      <c r="F8382" s="3">
        <f>_xlfn.IFNA(_xlfn.IFNA(VLOOKUP(D8382,'Energy Share'!B:D,3,FALSE),VLOOKUP(LEFT(D8382,LEN(D8382)-2),'Energy Share'!B:D,3,FALSE)),0)*HLOOKUP(C8382,'Energy Share'!$I$2:$AL$3,2,FALSE)*VLOOKUP(LEFT(D8382,6),'Energy Share'!$I$6:$J$14,2,FALSE)</f>
        <v>0</v>
      </c>
    </row>
    <row r="8383" spans="1:6" hidden="1" x14ac:dyDescent="0.3">
      <c r="A8383">
        <f>IF(IFERROR(_xlfn.NUMBERVALUE(RIGHT(D8383,2))=C8383-2000,TRUE),1,0)*_xlfn.IFNA(VLOOKUP(LEFT(RIGHT(D8383,LEN(D8383)-6),LEN(RIGHT(D8383,LEN(D8383)-6))-3),'Filter Fuel'!$A$3:$I$29,HLOOKUP(LEFT(D8383,6),'Filter Fuel'!$B$1:$I$2,2,FALSE),FALSE),1)*IF(F8383=0,0,1)</f>
        <v>0</v>
      </c>
      <c r="B8383" t="s">
        <v>2</v>
      </c>
      <c r="C8383">
        <f t="shared" si="250"/>
        <v>2047</v>
      </c>
      <c r="D8383" t="str">
        <f t="shared" si="251"/>
        <v>PASTRAELCIMP32</v>
      </c>
      <c r="E8383" t="str">
        <f>VLOOKUP(D8383,'NZ40-POPT_tech_groups'!A:B,2,FALSE)</f>
        <v>NZ40-ENE-1-PASTRA</v>
      </c>
      <c r="F8383" s="3">
        <f>_xlfn.IFNA(_xlfn.IFNA(VLOOKUP(D8383,'Energy Share'!B:D,3,FALSE),VLOOKUP(LEFT(D8383,LEN(D8383)-2),'Energy Share'!B:D,3,FALSE)),0)*HLOOKUP(C8383,'Energy Share'!$I$2:$AL$3,2,FALSE)*VLOOKUP(LEFT(D8383,6),'Energy Share'!$I$6:$J$14,2,FALSE)</f>
        <v>0</v>
      </c>
    </row>
    <row r="8384" spans="1:6" hidden="1" x14ac:dyDescent="0.3">
      <c r="A8384">
        <f>IF(IFERROR(_xlfn.NUMBERVALUE(RIGHT(D8384,2))=C8384-2000,TRUE),1,0)*_xlfn.IFNA(VLOOKUP(LEFT(RIGHT(D8384,LEN(D8384)-6),LEN(RIGHT(D8384,LEN(D8384)-6))-3),'Filter Fuel'!$A$3:$I$29,HLOOKUP(LEFT(D8384,6),'Filter Fuel'!$B$1:$I$2,2,FALSE),FALSE),1)*IF(F8384=0,0,1)</f>
        <v>0</v>
      </c>
      <c r="B8384" t="s">
        <v>2</v>
      </c>
      <c r="C8384">
        <f t="shared" si="250"/>
        <v>2047</v>
      </c>
      <c r="D8384" t="str">
        <f t="shared" si="251"/>
        <v>PASTRAELCIMP33</v>
      </c>
      <c r="E8384" t="str">
        <f>VLOOKUP(D8384,'NZ40-POPT_tech_groups'!A:B,2,FALSE)</f>
        <v>NZ40-ENE-1-PASTRA</v>
      </c>
      <c r="F8384" s="3">
        <f>_xlfn.IFNA(_xlfn.IFNA(VLOOKUP(D8384,'Energy Share'!B:D,3,FALSE),VLOOKUP(LEFT(D8384,LEN(D8384)-2),'Energy Share'!B:D,3,FALSE)),0)*HLOOKUP(C8384,'Energy Share'!$I$2:$AL$3,2,FALSE)*VLOOKUP(LEFT(D8384,6),'Energy Share'!$I$6:$J$14,2,FALSE)</f>
        <v>0</v>
      </c>
    </row>
    <row r="8385" spans="1:6" hidden="1" x14ac:dyDescent="0.3">
      <c r="A8385">
        <f>IF(IFERROR(_xlfn.NUMBERVALUE(RIGHT(D8385,2))=C8385-2000,TRUE),1,0)*_xlfn.IFNA(VLOOKUP(LEFT(RIGHT(D8385,LEN(D8385)-6),LEN(RIGHT(D8385,LEN(D8385)-6))-3),'Filter Fuel'!$A$3:$I$29,HLOOKUP(LEFT(D8385,6),'Filter Fuel'!$B$1:$I$2,2,FALSE),FALSE),1)*IF(F8385=0,0,1)</f>
        <v>0</v>
      </c>
      <c r="B8385" t="s">
        <v>2</v>
      </c>
      <c r="C8385">
        <f t="shared" si="250"/>
        <v>2047</v>
      </c>
      <c r="D8385" t="str">
        <f t="shared" si="251"/>
        <v>PASTRAELCIMP34</v>
      </c>
      <c r="E8385" t="str">
        <f>VLOOKUP(D8385,'NZ40-POPT_tech_groups'!A:B,2,FALSE)</f>
        <v>NZ40-ENE-1-PASTRA</v>
      </c>
      <c r="F8385" s="3">
        <f>_xlfn.IFNA(_xlfn.IFNA(VLOOKUP(D8385,'Energy Share'!B:D,3,FALSE),VLOOKUP(LEFT(D8385,LEN(D8385)-2),'Energy Share'!B:D,3,FALSE)),0)*HLOOKUP(C8385,'Energy Share'!$I$2:$AL$3,2,FALSE)*VLOOKUP(LEFT(D8385,6),'Energy Share'!$I$6:$J$14,2,FALSE)</f>
        <v>0</v>
      </c>
    </row>
    <row r="8386" spans="1:6" hidden="1" x14ac:dyDescent="0.3">
      <c r="A8386">
        <f>IF(IFERROR(_xlfn.NUMBERVALUE(RIGHT(D8386,2))=C8386-2000,TRUE),1,0)*_xlfn.IFNA(VLOOKUP(LEFT(RIGHT(D8386,LEN(D8386)-6),LEN(RIGHT(D8386,LEN(D8386)-6))-3),'Filter Fuel'!$A$3:$I$29,HLOOKUP(LEFT(D8386,6),'Filter Fuel'!$B$1:$I$2,2,FALSE),FALSE),1)*IF(F8386=0,0,1)</f>
        <v>0</v>
      </c>
      <c r="B8386" t="s">
        <v>2</v>
      </c>
      <c r="C8386">
        <f t="shared" si="250"/>
        <v>2047</v>
      </c>
      <c r="D8386" t="str">
        <f t="shared" si="251"/>
        <v>PASTRAELCIMP35</v>
      </c>
      <c r="E8386" t="str">
        <f>VLOOKUP(D8386,'NZ40-POPT_tech_groups'!A:B,2,FALSE)</f>
        <v>NZ40-ENE-1-PASTRA</v>
      </c>
      <c r="F8386" s="3">
        <f>_xlfn.IFNA(_xlfn.IFNA(VLOOKUP(D8386,'Energy Share'!B:D,3,FALSE),VLOOKUP(LEFT(D8386,LEN(D8386)-2),'Energy Share'!B:D,3,FALSE)),0)*HLOOKUP(C8386,'Energy Share'!$I$2:$AL$3,2,FALSE)*VLOOKUP(LEFT(D8386,6),'Energy Share'!$I$6:$J$14,2,FALSE)</f>
        <v>0</v>
      </c>
    </row>
    <row r="8387" spans="1:6" hidden="1" x14ac:dyDescent="0.3">
      <c r="A8387">
        <f>IF(IFERROR(_xlfn.NUMBERVALUE(RIGHT(D8387,2))=C8387-2000,TRUE),1,0)*_xlfn.IFNA(VLOOKUP(LEFT(RIGHT(D8387,LEN(D8387)-6),LEN(RIGHT(D8387,LEN(D8387)-6))-3),'Filter Fuel'!$A$3:$I$29,HLOOKUP(LEFT(D8387,6),'Filter Fuel'!$B$1:$I$2,2,FALSE),FALSE),1)*IF(F8387=0,0,1)</f>
        <v>0</v>
      </c>
      <c r="B8387" t="s">
        <v>2</v>
      </c>
      <c r="C8387">
        <f t="shared" si="250"/>
        <v>2047</v>
      </c>
      <c r="D8387" t="str">
        <f t="shared" si="251"/>
        <v>PASTRAELCIMP36</v>
      </c>
      <c r="E8387" t="str">
        <f>VLOOKUP(D8387,'NZ40-POPT_tech_groups'!A:B,2,FALSE)</f>
        <v>NZ40-ENE-1-PASTRA</v>
      </c>
      <c r="F8387" s="3">
        <f>_xlfn.IFNA(_xlfn.IFNA(VLOOKUP(D8387,'Energy Share'!B:D,3,FALSE),VLOOKUP(LEFT(D8387,LEN(D8387)-2),'Energy Share'!B:D,3,FALSE)),0)*HLOOKUP(C8387,'Energy Share'!$I$2:$AL$3,2,FALSE)*VLOOKUP(LEFT(D8387,6),'Energy Share'!$I$6:$J$14,2,FALSE)</f>
        <v>0</v>
      </c>
    </row>
    <row r="8388" spans="1:6" hidden="1" x14ac:dyDescent="0.3">
      <c r="A8388">
        <f>IF(IFERROR(_xlfn.NUMBERVALUE(RIGHT(D8388,2))=C8388-2000,TRUE),1,0)*_xlfn.IFNA(VLOOKUP(LEFT(RIGHT(D8388,LEN(D8388)-6),LEN(RIGHT(D8388,LEN(D8388)-6))-3),'Filter Fuel'!$A$3:$I$29,HLOOKUP(LEFT(D8388,6),'Filter Fuel'!$B$1:$I$2,2,FALSE),FALSE),1)*IF(F8388=0,0,1)</f>
        <v>0</v>
      </c>
      <c r="B8388" t="s">
        <v>2</v>
      </c>
      <c r="C8388">
        <f t="shared" si="250"/>
        <v>2047</v>
      </c>
      <c r="D8388" t="str">
        <f t="shared" si="251"/>
        <v>PASTRAELCIMP37</v>
      </c>
      <c r="E8388" t="str">
        <f>VLOOKUP(D8388,'NZ40-POPT_tech_groups'!A:B,2,FALSE)</f>
        <v>NZ40-ENE-1-PASTRA</v>
      </c>
      <c r="F8388" s="3">
        <f>_xlfn.IFNA(_xlfn.IFNA(VLOOKUP(D8388,'Energy Share'!B:D,3,FALSE),VLOOKUP(LEFT(D8388,LEN(D8388)-2),'Energy Share'!B:D,3,FALSE)),0)*HLOOKUP(C8388,'Energy Share'!$I$2:$AL$3,2,FALSE)*VLOOKUP(LEFT(D8388,6),'Energy Share'!$I$6:$J$14,2,FALSE)</f>
        <v>0</v>
      </c>
    </row>
    <row r="8389" spans="1:6" hidden="1" x14ac:dyDescent="0.3">
      <c r="A8389">
        <f>IF(IFERROR(_xlfn.NUMBERVALUE(RIGHT(D8389,2))=C8389-2000,TRUE),1,0)*_xlfn.IFNA(VLOOKUP(LEFT(RIGHT(D8389,LEN(D8389)-6),LEN(RIGHT(D8389,LEN(D8389)-6))-3),'Filter Fuel'!$A$3:$I$29,HLOOKUP(LEFT(D8389,6),'Filter Fuel'!$B$1:$I$2,2,FALSE),FALSE),1)*IF(F8389=0,0,1)</f>
        <v>0</v>
      </c>
      <c r="B8389" t="s">
        <v>2</v>
      </c>
      <c r="C8389">
        <f t="shared" si="250"/>
        <v>2047</v>
      </c>
      <c r="D8389" t="str">
        <f t="shared" si="251"/>
        <v>PASTRAELCIMP38</v>
      </c>
      <c r="E8389" t="str">
        <f>VLOOKUP(D8389,'NZ40-POPT_tech_groups'!A:B,2,FALSE)</f>
        <v>NZ40-ENE-1-PASTRA</v>
      </c>
      <c r="F8389" s="3">
        <f>_xlfn.IFNA(_xlfn.IFNA(VLOOKUP(D8389,'Energy Share'!B:D,3,FALSE),VLOOKUP(LEFT(D8389,LEN(D8389)-2),'Energy Share'!B:D,3,FALSE)),0)*HLOOKUP(C8389,'Energy Share'!$I$2:$AL$3,2,FALSE)*VLOOKUP(LEFT(D8389,6),'Energy Share'!$I$6:$J$14,2,FALSE)</f>
        <v>0</v>
      </c>
    </row>
    <row r="8390" spans="1:6" hidden="1" x14ac:dyDescent="0.3">
      <c r="A8390">
        <f>IF(IFERROR(_xlfn.NUMBERVALUE(RIGHT(D8390,2))=C8390-2000,TRUE),1,0)*_xlfn.IFNA(VLOOKUP(LEFT(RIGHT(D8390,LEN(D8390)-6),LEN(RIGHT(D8390,LEN(D8390)-6))-3),'Filter Fuel'!$A$3:$I$29,HLOOKUP(LEFT(D8390,6),'Filter Fuel'!$B$1:$I$2,2,FALSE),FALSE),1)*IF(F8390=0,0,1)</f>
        <v>0</v>
      </c>
      <c r="B8390" t="s">
        <v>2</v>
      </c>
      <c r="C8390">
        <f t="shared" si="250"/>
        <v>2047</v>
      </c>
      <c r="D8390" t="str">
        <f t="shared" si="251"/>
        <v>PASTRAELCIMP39</v>
      </c>
      <c r="E8390" t="str">
        <f>VLOOKUP(D8390,'NZ40-POPT_tech_groups'!A:B,2,FALSE)</f>
        <v>NZ40-ENE-1-PASTRA</v>
      </c>
      <c r="F8390" s="3">
        <f>_xlfn.IFNA(_xlfn.IFNA(VLOOKUP(D8390,'Energy Share'!B:D,3,FALSE),VLOOKUP(LEFT(D8390,LEN(D8390)-2),'Energy Share'!B:D,3,FALSE)),0)*HLOOKUP(C8390,'Energy Share'!$I$2:$AL$3,2,FALSE)*VLOOKUP(LEFT(D8390,6),'Energy Share'!$I$6:$J$14,2,FALSE)</f>
        <v>0</v>
      </c>
    </row>
    <row r="8391" spans="1:6" hidden="1" x14ac:dyDescent="0.3">
      <c r="A8391">
        <f>IF(IFERROR(_xlfn.NUMBERVALUE(RIGHT(D8391,2))=C8391-2000,TRUE),1,0)*_xlfn.IFNA(VLOOKUP(LEFT(RIGHT(D8391,LEN(D8391)-6),LEN(RIGHT(D8391,LEN(D8391)-6))-3),'Filter Fuel'!$A$3:$I$29,HLOOKUP(LEFT(D8391,6),'Filter Fuel'!$B$1:$I$2,2,FALSE),FALSE),1)*IF(F8391=0,0,1)</f>
        <v>0</v>
      </c>
      <c r="B8391" t="s">
        <v>2</v>
      </c>
      <c r="C8391">
        <f t="shared" si="250"/>
        <v>2047</v>
      </c>
      <c r="D8391" t="str">
        <f t="shared" si="251"/>
        <v>PASTRAELCIMP40</v>
      </c>
      <c r="E8391" t="str">
        <f>VLOOKUP(D8391,'NZ40-POPT_tech_groups'!A:B,2,FALSE)</f>
        <v>NZ40-ENE-1-PASTRA</v>
      </c>
      <c r="F8391" s="3">
        <f>_xlfn.IFNA(_xlfn.IFNA(VLOOKUP(D8391,'Energy Share'!B:D,3,FALSE),VLOOKUP(LEFT(D8391,LEN(D8391)-2),'Energy Share'!B:D,3,FALSE)),0)*HLOOKUP(C8391,'Energy Share'!$I$2:$AL$3,2,FALSE)*VLOOKUP(LEFT(D8391,6),'Energy Share'!$I$6:$J$14,2,FALSE)</f>
        <v>0</v>
      </c>
    </row>
    <row r="8392" spans="1:6" hidden="1" x14ac:dyDescent="0.3">
      <c r="A8392">
        <f>IF(IFERROR(_xlfn.NUMBERVALUE(RIGHT(D8392,2))=C8392-2000,TRUE),1,0)*_xlfn.IFNA(VLOOKUP(LEFT(RIGHT(D8392,LEN(D8392)-6),LEN(RIGHT(D8392,LEN(D8392)-6))-3),'Filter Fuel'!$A$3:$I$29,HLOOKUP(LEFT(D8392,6),'Filter Fuel'!$B$1:$I$2,2,FALSE),FALSE),1)*IF(F8392=0,0,1)</f>
        <v>0</v>
      </c>
      <c r="B8392" t="s">
        <v>2</v>
      </c>
      <c r="C8392">
        <f t="shared" si="250"/>
        <v>2047</v>
      </c>
      <c r="D8392" t="str">
        <f t="shared" si="251"/>
        <v>PASTRAELCIMP41</v>
      </c>
      <c r="E8392" t="str">
        <f>VLOOKUP(D8392,'NZ40-POPT_tech_groups'!A:B,2,FALSE)</f>
        <v>NZ40-ENE-1-PASTRA</v>
      </c>
      <c r="F8392" s="3">
        <f>_xlfn.IFNA(_xlfn.IFNA(VLOOKUP(D8392,'Energy Share'!B:D,3,FALSE),VLOOKUP(LEFT(D8392,LEN(D8392)-2),'Energy Share'!B:D,3,FALSE)),0)*HLOOKUP(C8392,'Energy Share'!$I$2:$AL$3,2,FALSE)*VLOOKUP(LEFT(D8392,6),'Energy Share'!$I$6:$J$14,2,FALSE)</f>
        <v>0</v>
      </c>
    </row>
    <row r="8393" spans="1:6" hidden="1" x14ac:dyDescent="0.3">
      <c r="A8393">
        <f>IF(IFERROR(_xlfn.NUMBERVALUE(RIGHT(D8393,2))=C8393-2000,TRUE),1,0)*_xlfn.IFNA(VLOOKUP(LEFT(RIGHT(D8393,LEN(D8393)-6),LEN(RIGHT(D8393,LEN(D8393)-6))-3),'Filter Fuel'!$A$3:$I$29,HLOOKUP(LEFT(D8393,6),'Filter Fuel'!$B$1:$I$2,2,FALSE),FALSE),1)*IF(F8393=0,0,1)</f>
        <v>0</v>
      </c>
      <c r="B8393" t="s">
        <v>2</v>
      </c>
      <c r="C8393">
        <f t="shared" si="250"/>
        <v>2047</v>
      </c>
      <c r="D8393" t="str">
        <f t="shared" si="251"/>
        <v>PASTRAELCIMP42</v>
      </c>
      <c r="E8393" t="str">
        <f>VLOOKUP(D8393,'NZ40-POPT_tech_groups'!A:B,2,FALSE)</f>
        <v>NZ40-ENE-1-PASTRA</v>
      </c>
      <c r="F8393" s="3">
        <f>_xlfn.IFNA(_xlfn.IFNA(VLOOKUP(D8393,'Energy Share'!B:D,3,FALSE),VLOOKUP(LEFT(D8393,LEN(D8393)-2),'Energy Share'!B:D,3,FALSE)),0)*HLOOKUP(C8393,'Energy Share'!$I$2:$AL$3,2,FALSE)*VLOOKUP(LEFT(D8393,6),'Energy Share'!$I$6:$J$14,2,FALSE)</f>
        <v>0</v>
      </c>
    </row>
    <row r="8394" spans="1:6" hidden="1" x14ac:dyDescent="0.3">
      <c r="A8394">
        <f>IF(IFERROR(_xlfn.NUMBERVALUE(RIGHT(D8394,2))=C8394-2000,TRUE),1,0)*_xlfn.IFNA(VLOOKUP(LEFT(RIGHT(D8394,LEN(D8394)-6),LEN(RIGHT(D8394,LEN(D8394)-6))-3),'Filter Fuel'!$A$3:$I$29,HLOOKUP(LEFT(D8394,6),'Filter Fuel'!$B$1:$I$2,2,FALSE),FALSE),1)*IF(F8394=0,0,1)</f>
        <v>0</v>
      </c>
      <c r="B8394" t="s">
        <v>2</v>
      </c>
      <c r="C8394">
        <f t="shared" si="250"/>
        <v>2047</v>
      </c>
      <c r="D8394" t="str">
        <f t="shared" si="251"/>
        <v>PASTRAELCIMP43</v>
      </c>
      <c r="E8394" t="str">
        <f>VLOOKUP(D8394,'NZ40-POPT_tech_groups'!A:B,2,FALSE)</f>
        <v>NZ40-ENE-1-PASTRA</v>
      </c>
      <c r="F8394" s="3">
        <f>_xlfn.IFNA(_xlfn.IFNA(VLOOKUP(D8394,'Energy Share'!B:D,3,FALSE),VLOOKUP(LEFT(D8394,LEN(D8394)-2),'Energy Share'!B:D,3,FALSE)),0)*HLOOKUP(C8394,'Energy Share'!$I$2:$AL$3,2,FALSE)*VLOOKUP(LEFT(D8394,6),'Energy Share'!$I$6:$J$14,2,FALSE)</f>
        <v>0</v>
      </c>
    </row>
    <row r="8395" spans="1:6" hidden="1" x14ac:dyDescent="0.3">
      <c r="A8395">
        <f>IF(IFERROR(_xlfn.NUMBERVALUE(RIGHT(D8395,2))=C8395-2000,TRUE),1,0)*_xlfn.IFNA(VLOOKUP(LEFT(RIGHT(D8395,LEN(D8395)-6),LEN(RIGHT(D8395,LEN(D8395)-6))-3),'Filter Fuel'!$A$3:$I$29,HLOOKUP(LEFT(D8395,6),'Filter Fuel'!$B$1:$I$2,2,FALSE),FALSE),1)*IF(F8395=0,0,1)</f>
        <v>0</v>
      </c>
      <c r="B8395" t="s">
        <v>2</v>
      </c>
      <c r="C8395">
        <f t="shared" si="250"/>
        <v>2047</v>
      </c>
      <c r="D8395" t="str">
        <f t="shared" si="251"/>
        <v>PASTRAELCIMP44</v>
      </c>
      <c r="E8395" t="str">
        <f>VLOOKUP(D8395,'NZ40-POPT_tech_groups'!A:B,2,FALSE)</f>
        <v>NZ40-ENE-1-PASTRA</v>
      </c>
      <c r="F8395" s="3">
        <f>_xlfn.IFNA(_xlfn.IFNA(VLOOKUP(D8395,'Energy Share'!B:D,3,FALSE),VLOOKUP(LEFT(D8395,LEN(D8395)-2),'Energy Share'!B:D,3,FALSE)),0)*HLOOKUP(C8395,'Energy Share'!$I$2:$AL$3,2,FALSE)*VLOOKUP(LEFT(D8395,6),'Energy Share'!$I$6:$J$14,2,FALSE)</f>
        <v>0</v>
      </c>
    </row>
    <row r="8396" spans="1:6" hidden="1" x14ac:dyDescent="0.3">
      <c r="A8396">
        <f>IF(IFERROR(_xlfn.NUMBERVALUE(RIGHT(D8396,2))=C8396-2000,TRUE),1,0)*_xlfn.IFNA(VLOOKUP(LEFT(RIGHT(D8396,LEN(D8396)-6),LEN(RIGHT(D8396,LEN(D8396)-6))-3),'Filter Fuel'!$A$3:$I$29,HLOOKUP(LEFT(D8396,6),'Filter Fuel'!$B$1:$I$2,2,FALSE),FALSE),1)*IF(F8396=0,0,1)</f>
        <v>0</v>
      </c>
      <c r="B8396" t="s">
        <v>2</v>
      </c>
      <c r="C8396">
        <f t="shared" si="250"/>
        <v>2047</v>
      </c>
      <c r="D8396" t="str">
        <f t="shared" si="251"/>
        <v>PASTRAELCIMP45</v>
      </c>
      <c r="E8396" t="str">
        <f>VLOOKUP(D8396,'NZ40-POPT_tech_groups'!A:B,2,FALSE)</f>
        <v>NZ40-ENE-1-PASTRA</v>
      </c>
      <c r="F8396" s="3">
        <f>_xlfn.IFNA(_xlfn.IFNA(VLOOKUP(D8396,'Energy Share'!B:D,3,FALSE),VLOOKUP(LEFT(D8396,LEN(D8396)-2),'Energy Share'!B:D,3,FALSE)),0)*HLOOKUP(C8396,'Energy Share'!$I$2:$AL$3,2,FALSE)*VLOOKUP(LEFT(D8396,6),'Energy Share'!$I$6:$J$14,2,FALSE)</f>
        <v>0</v>
      </c>
    </row>
    <row r="8397" spans="1:6" hidden="1" x14ac:dyDescent="0.3">
      <c r="A8397">
        <f>IF(IFERROR(_xlfn.NUMBERVALUE(RIGHT(D8397,2))=C8397-2000,TRUE),1,0)*_xlfn.IFNA(VLOOKUP(LEFT(RIGHT(D8397,LEN(D8397)-6),LEN(RIGHT(D8397,LEN(D8397)-6))-3),'Filter Fuel'!$A$3:$I$29,HLOOKUP(LEFT(D8397,6),'Filter Fuel'!$B$1:$I$2,2,FALSE),FALSE),1)*IF(F8397=0,0,1)</f>
        <v>0</v>
      </c>
      <c r="B8397" t="s">
        <v>2</v>
      </c>
      <c r="C8397">
        <f t="shared" si="250"/>
        <v>2047</v>
      </c>
      <c r="D8397" t="str">
        <f t="shared" si="251"/>
        <v>PASTRAELCIMP46</v>
      </c>
      <c r="E8397" t="str">
        <f>VLOOKUP(D8397,'NZ40-POPT_tech_groups'!A:B,2,FALSE)</f>
        <v>NZ40-ENE-1-PASTRA</v>
      </c>
      <c r="F8397" s="3">
        <f>_xlfn.IFNA(_xlfn.IFNA(VLOOKUP(D8397,'Energy Share'!B:D,3,FALSE),VLOOKUP(LEFT(D8397,LEN(D8397)-2),'Energy Share'!B:D,3,FALSE)),0)*HLOOKUP(C8397,'Energy Share'!$I$2:$AL$3,2,FALSE)*VLOOKUP(LEFT(D8397,6),'Energy Share'!$I$6:$J$14,2,FALSE)</f>
        <v>0</v>
      </c>
    </row>
    <row r="8398" spans="1:6" hidden="1" x14ac:dyDescent="0.3">
      <c r="A8398">
        <f>IF(IFERROR(_xlfn.NUMBERVALUE(RIGHT(D8398,2))=C8398-2000,TRUE),1,0)*_xlfn.IFNA(VLOOKUP(LEFT(RIGHT(D8398,LEN(D8398)-6),LEN(RIGHT(D8398,LEN(D8398)-6))-3),'Filter Fuel'!$A$3:$I$29,HLOOKUP(LEFT(D8398,6),'Filter Fuel'!$B$1:$I$2,2,FALSE),FALSE),1)*IF(F8398=0,0,1)</f>
        <v>0</v>
      </c>
      <c r="B8398" t="s">
        <v>2</v>
      </c>
      <c r="C8398">
        <f t="shared" si="250"/>
        <v>2047</v>
      </c>
      <c r="D8398" t="str">
        <f t="shared" si="251"/>
        <v>PASTRAELCIMP47</v>
      </c>
      <c r="E8398" t="str">
        <f>VLOOKUP(D8398,'NZ40-POPT_tech_groups'!A:B,2,FALSE)</f>
        <v>NZ40-ENE-1-PASTRA</v>
      </c>
      <c r="F8398" s="3">
        <f>_xlfn.IFNA(_xlfn.IFNA(VLOOKUP(D8398,'Energy Share'!B:D,3,FALSE),VLOOKUP(LEFT(D8398,LEN(D8398)-2),'Energy Share'!B:D,3,FALSE)),0)*HLOOKUP(C8398,'Energy Share'!$I$2:$AL$3,2,FALSE)*VLOOKUP(LEFT(D8398,6),'Energy Share'!$I$6:$J$14,2,FALSE)</f>
        <v>0</v>
      </c>
    </row>
    <row r="8399" spans="1:6" hidden="1" x14ac:dyDescent="0.3">
      <c r="A8399">
        <f>IF(IFERROR(_xlfn.NUMBERVALUE(RIGHT(D8399,2))=C8399-2000,TRUE),1,0)*_xlfn.IFNA(VLOOKUP(LEFT(RIGHT(D8399,LEN(D8399)-6),LEN(RIGHT(D8399,LEN(D8399)-6))-3),'Filter Fuel'!$A$3:$I$29,HLOOKUP(LEFT(D8399,6),'Filter Fuel'!$B$1:$I$2,2,FALSE),FALSE),1)*IF(F8399=0,0,1)</f>
        <v>0</v>
      </c>
      <c r="B8399" t="s">
        <v>2</v>
      </c>
      <c r="C8399">
        <f t="shared" si="250"/>
        <v>2047</v>
      </c>
      <c r="D8399" t="str">
        <f t="shared" si="251"/>
        <v>PASTRAELCIMP48</v>
      </c>
      <c r="E8399" t="str">
        <f>VLOOKUP(D8399,'NZ40-POPT_tech_groups'!A:B,2,FALSE)</f>
        <v>NZ40-ENE-1-PASTRA</v>
      </c>
      <c r="F8399" s="3">
        <f>_xlfn.IFNA(_xlfn.IFNA(VLOOKUP(D8399,'Energy Share'!B:D,3,FALSE),VLOOKUP(LEFT(D8399,LEN(D8399)-2),'Energy Share'!B:D,3,FALSE)),0)*HLOOKUP(C8399,'Energy Share'!$I$2:$AL$3,2,FALSE)*VLOOKUP(LEFT(D8399,6),'Energy Share'!$I$6:$J$14,2,FALSE)</f>
        <v>0</v>
      </c>
    </row>
    <row r="8400" spans="1:6" hidden="1" x14ac:dyDescent="0.3">
      <c r="A8400">
        <f>IF(IFERROR(_xlfn.NUMBERVALUE(RIGHT(D8400,2))=C8400-2000,TRUE),1,0)*_xlfn.IFNA(VLOOKUP(LEFT(RIGHT(D8400,LEN(D8400)-6),LEN(RIGHT(D8400,LEN(D8400)-6))-3),'Filter Fuel'!$A$3:$I$29,HLOOKUP(LEFT(D8400,6),'Filter Fuel'!$B$1:$I$2,2,FALSE),FALSE),1)*IF(F8400=0,0,1)</f>
        <v>0</v>
      </c>
      <c r="B8400" t="s">
        <v>2</v>
      </c>
      <c r="C8400">
        <f t="shared" si="250"/>
        <v>2047</v>
      </c>
      <c r="D8400" t="str">
        <f t="shared" si="251"/>
        <v>PASTRAELCIMP49</v>
      </c>
      <c r="E8400" t="str">
        <f>VLOOKUP(D8400,'NZ40-POPT_tech_groups'!A:B,2,FALSE)</f>
        <v>NZ40-ENE-1-PASTRA</v>
      </c>
      <c r="F8400" s="3">
        <f>_xlfn.IFNA(_xlfn.IFNA(VLOOKUP(D8400,'Energy Share'!B:D,3,FALSE),VLOOKUP(LEFT(D8400,LEN(D8400)-2),'Energy Share'!B:D,3,FALSE)),0)*HLOOKUP(C8400,'Energy Share'!$I$2:$AL$3,2,FALSE)*VLOOKUP(LEFT(D8400,6),'Energy Share'!$I$6:$J$14,2,FALSE)</f>
        <v>0</v>
      </c>
    </row>
    <row r="8401" spans="1:6" hidden="1" x14ac:dyDescent="0.3">
      <c r="A8401">
        <f>IF(IFERROR(_xlfn.NUMBERVALUE(RIGHT(D8401,2))=C8401-2000,TRUE),1,0)*_xlfn.IFNA(VLOOKUP(LEFT(RIGHT(D8401,LEN(D8401)-6),LEN(RIGHT(D8401,LEN(D8401)-6))-3),'Filter Fuel'!$A$3:$I$29,HLOOKUP(LEFT(D8401,6),'Filter Fuel'!$B$1:$I$2,2,FALSE),FALSE),1)*IF(F8401=0,0,1)</f>
        <v>0</v>
      </c>
      <c r="B8401" t="s">
        <v>2</v>
      </c>
      <c r="C8401">
        <f t="shared" si="250"/>
        <v>2047</v>
      </c>
      <c r="D8401" t="str">
        <f t="shared" si="251"/>
        <v>PASTRAELCIMP50</v>
      </c>
      <c r="E8401" t="str">
        <f>VLOOKUP(D8401,'NZ40-POPT_tech_groups'!A:B,2,FALSE)</f>
        <v>NZ40-ENE-1-PASTRA</v>
      </c>
      <c r="F8401" s="3">
        <f>_xlfn.IFNA(_xlfn.IFNA(VLOOKUP(D8401,'Energy Share'!B:D,3,FALSE),VLOOKUP(LEFT(D8401,LEN(D8401)-2),'Energy Share'!B:D,3,FALSE)),0)*HLOOKUP(C8401,'Energy Share'!$I$2:$AL$3,2,FALSE)*VLOOKUP(LEFT(D8401,6),'Energy Share'!$I$6:$J$14,2,FALSE)</f>
        <v>0</v>
      </c>
    </row>
    <row r="8402" spans="1:6" hidden="1" x14ac:dyDescent="0.3">
      <c r="A8402">
        <f>IF(IFERROR(_xlfn.NUMBERVALUE(RIGHT(D8402,2))=C8402-2000,TRUE),1,0)*_xlfn.IFNA(VLOOKUP(LEFT(RIGHT(D8402,LEN(D8402)-6),LEN(RIGHT(D8402,LEN(D8402)-6))-3),'Filter Fuel'!$A$3:$I$29,HLOOKUP(LEFT(D8402,6),'Filter Fuel'!$B$1:$I$2,2,FALSE),FALSE),1)*IF(F8402=0,0,1)</f>
        <v>0</v>
      </c>
      <c r="B8402" t="s">
        <v>2</v>
      </c>
      <c r="C8402">
        <f t="shared" si="250"/>
        <v>2047</v>
      </c>
      <c r="D8402" t="str">
        <f t="shared" si="251"/>
        <v>PUBBDGELCIMP16</v>
      </c>
      <c r="E8402" t="str">
        <f>VLOOKUP(D8402,'NZ40-POPT_tech_groups'!A:B,2,FALSE)</f>
        <v>NZ40-ENE-1-PUBBDG</v>
      </c>
      <c r="F8402" s="3">
        <f>_xlfn.IFNA(_xlfn.IFNA(VLOOKUP(D8402,'Energy Share'!B:D,3,FALSE),VLOOKUP(LEFT(D8402,LEN(D8402)-2),'Energy Share'!B:D,3,FALSE)),0)*HLOOKUP(C8402,'Energy Share'!$I$2:$AL$3,2,FALSE)*VLOOKUP(LEFT(D8402,6),'Energy Share'!$I$6:$J$14,2,FALSE)</f>
        <v>0</v>
      </c>
    </row>
    <row r="8403" spans="1:6" hidden="1" x14ac:dyDescent="0.3">
      <c r="A8403">
        <f>IF(IFERROR(_xlfn.NUMBERVALUE(RIGHT(D8403,2))=C8403-2000,TRUE),1,0)*_xlfn.IFNA(VLOOKUP(LEFT(RIGHT(D8403,LEN(D8403)-6),LEN(RIGHT(D8403,LEN(D8403)-6))-3),'Filter Fuel'!$A$3:$I$29,HLOOKUP(LEFT(D8403,6),'Filter Fuel'!$B$1:$I$2,2,FALSE),FALSE),1)*IF(F8403=0,0,1)</f>
        <v>0</v>
      </c>
      <c r="B8403" t="s">
        <v>2</v>
      </c>
      <c r="C8403">
        <f t="shared" si="250"/>
        <v>2047</v>
      </c>
      <c r="D8403" t="str">
        <f t="shared" si="251"/>
        <v>PUBBDGELCIMP17</v>
      </c>
      <c r="E8403" t="str">
        <f>VLOOKUP(D8403,'NZ40-POPT_tech_groups'!A:B,2,FALSE)</f>
        <v>NZ40-ENE-1-PUBBDG</v>
      </c>
      <c r="F8403" s="3">
        <f>_xlfn.IFNA(_xlfn.IFNA(VLOOKUP(D8403,'Energy Share'!B:D,3,FALSE),VLOOKUP(LEFT(D8403,LEN(D8403)-2),'Energy Share'!B:D,3,FALSE)),0)*HLOOKUP(C8403,'Energy Share'!$I$2:$AL$3,2,FALSE)*VLOOKUP(LEFT(D8403,6),'Energy Share'!$I$6:$J$14,2,FALSE)</f>
        <v>0</v>
      </c>
    </row>
    <row r="8404" spans="1:6" hidden="1" x14ac:dyDescent="0.3">
      <c r="A8404">
        <f>IF(IFERROR(_xlfn.NUMBERVALUE(RIGHT(D8404,2))=C8404-2000,TRUE),1,0)*_xlfn.IFNA(VLOOKUP(LEFT(RIGHT(D8404,LEN(D8404)-6),LEN(RIGHT(D8404,LEN(D8404)-6))-3),'Filter Fuel'!$A$3:$I$29,HLOOKUP(LEFT(D8404,6),'Filter Fuel'!$B$1:$I$2,2,FALSE),FALSE),1)*IF(F8404=0,0,1)</f>
        <v>0</v>
      </c>
      <c r="B8404" t="s">
        <v>2</v>
      </c>
      <c r="C8404">
        <f t="shared" si="250"/>
        <v>2047</v>
      </c>
      <c r="D8404" t="str">
        <f t="shared" si="251"/>
        <v>PUBBDGELCIMP18</v>
      </c>
      <c r="E8404" t="str">
        <f>VLOOKUP(D8404,'NZ40-POPT_tech_groups'!A:B,2,FALSE)</f>
        <v>NZ40-ENE-1-PUBBDG</v>
      </c>
      <c r="F8404" s="3">
        <f>_xlfn.IFNA(_xlfn.IFNA(VLOOKUP(D8404,'Energy Share'!B:D,3,FALSE),VLOOKUP(LEFT(D8404,LEN(D8404)-2),'Energy Share'!B:D,3,FALSE)),0)*HLOOKUP(C8404,'Energy Share'!$I$2:$AL$3,2,FALSE)*VLOOKUP(LEFT(D8404,6),'Energy Share'!$I$6:$J$14,2,FALSE)</f>
        <v>0</v>
      </c>
    </row>
    <row r="8405" spans="1:6" hidden="1" x14ac:dyDescent="0.3">
      <c r="A8405">
        <f>IF(IFERROR(_xlfn.NUMBERVALUE(RIGHT(D8405,2))=C8405-2000,TRUE),1,0)*_xlfn.IFNA(VLOOKUP(LEFT(RIGHT(D8405,LEN(D8405)-6),LEN(RIGHT(D8405,LEN(D8405)-6))-3),'Filter Fuel'!$A$3:$I$29,HLOOKUP(LEFT(D8405,6),'Filter Fuel'!$B$1:$I$2,2,FALSE),FALSE),1)*IF(F8405=0,0,1)</f>
        <v>0</v>
      </c>
      <c r="B8405" t="s">
        <v>2</v>
      </c>
      <c r="C8405">
        <f t="shared" si="250"/>
        <v>2047</v>
      </c>
      <c r="D8405" t="str">
        <f t="shared" si="251"/>
        <v>PUBBDGELCIMP19</v>
      </c>
      <c r="E8405" t="str">
        <f>VLOOKUP(D8405,'NZ40-POPT_tech_groups'!A:B,2,FALSE)</f>
        <v>NZ40-ENE-1-PUBBDG</v>
      </c>
      <c r="F8405" s="3">
        <f>_xlfn.IFNA(_xlfn.IFNA(VLOOKUP(D8405,'Energy Share'!B:D,3,FALSE),VLOOKUP(LEFT(D8405,LEN(D8405)-2),'Energy Share'!B:D,3,FALSE)),0)*HLOOKUP(C8405,'Energy Share'!$I$2:$AL$3,2,FALSE)*VLOOKUP(LEFT(D8405,6),'Energy Share'!$I$6:$J$14,2,FALSE)</f>
        <v>0</v>
      </c>
    </row>
    <row r="8406" spans="1:6" hidden="1" x14ac:dyDescent="0.3">
      <c r="A8406">
        <f>IF(IFERROR(_xlfn.NUMBERVALUE(RIGHT(D8406,2))=C8406-2000,TRUE),1,0)*_xlfn.IFNA(VLOOKUP(LEFT(RIGHT(D8406,LEN(D8406)-6),LEN(RIGHT(D8406,LEN(D8406)-6))-3),'Filter Fuel'!$A$3:$I$29,HLOOKUP(LEFT(D8406,6),'Filter Fuel'!$B$1:$I$2,2,FALSE),FALSE),1)*IF(F8406=0,0,1)</f>
        <v>0</v>
      </c>
      <c r="B8406" t="s">
        <v>2</v>
      </c>
      <c r="C8406">
        <f t="shared" si="250"/>
        <v>2047</v>
      </c>
      <c r="D8406" t="str">
        <f t="shared" si="251"/>
        <v>PUBBDGELCIMP20</v>
      </c>
      <c r="E8406" t="str">
        <f>VLOOKUP(D8406,'NZ40-POPT_tech_groups'!A:B,2,FALSE)</f>
        <v>NZ40-ENE-1-PUBBDG</v>
      </c>
      <c r="F8406" s="3">
        <f>_xlfn.IFNA(_xlfn.IFNA(VLOOKUP(D8406,'Energy Share'!B:D,3,FALSE),VLOOKUP(LEFT(D8406,LEN(D8406)-2),'Energy Share'!B:D,3,FALSE)),0)*HLOOKUP(C8406,'Energy Share'!$I$2:$AL$3,2,FALSE)*VLOOKUP(LEFT(D8406,6),'Energy Share'!$I$6:$J$14,2,FALSE)</f>
        <v>0</v>
      </c>
    </row>
    <row r="8407" spans="1:6" hidden="1" x14ac:dyDescent="0.3">
      <c r="A8407">
        <f>IF(IFERROR(_xlfn.NUMBERVALUE(RIGHT(D8407,2))=C8407-2000,TRUE),1,0)*_xlfn.IFNA(VLOOKUP(LEFT(RIGHT(D8407,LEN(D8407)-6),LEN(RIGHT(D8407,LEN(D8407)-6))-3),'Filter Fuel'!$A$3:$I$29,HLOOKUP(LEFT(D8407,6),'Filter Fuel'!$B$1:$I$2,2,FALSE),FALSE),1)*IF(F8407=0,0,1)</f>
        <v>0</v>
      </c>
      <c r="B8407" t="s">
        <v>2</v>
      </c>
      <c r="C8407">
        <f t="shared" si="250"/>
        <v>2047</v>
      </c>
      <c r="D8407" t="str">
        <f t="shared" si="251"/>
        <v>PUBBDGELCIMP21</v>
      </c>
      <c r="E8407" t="str">
        <f>VLOOKUP(D8407,'NZ40-POPT_tech_groups'!A:B,2,FALSE)</f>
        <v>NZ40-ENE-1-PUBBDG</v>
      </c>
      <c r="F8407" s="3">
        <f>_xlfn.IFNA(_xlfn.IFNA(VLOOKUP(D8407,'Energy Share'!B:D,3,FALSE),VLOOKUP(LEFT(D8407,LEN(D8407)-2),'Energy Share'!B:D,3,FALSE)),0)*HLOOKUP(C8407,'Energy Share'!$I$2:$AL$3,2,FALSE)*VLOOKUP(LEFT(D8407,6),'Energy Share'!$I$6:$J$14,2,FALSE)</f>
        <v>0</v>
      </c>
    </row>
    <row r="8408" spans="1:6" hidden="1" x14ac:dyDescent="0.3">
      <c r="A8408">
        <f>IF(IFERROR(_xlfn.NUMBERVALUE(RIGHT(D8408,2))=C8408-2000,TRUE),1,0)*_xlfn.IFNA(VLOOKUP(LEFT(RIGHT(D8408,LEN(D8408)-6),LEN(RIGHT(D8408,LEN(D8408)-6))-3),'Filter Fuel'!$A$3:$I$29,HLOOKUP(LEFT(D8408,6),'Filter Fuel'!$B$1:$I$2,2,FALSE),FALSE),1)*IF(F8408=0,0,1)</f>
        <v>0</v>
      </c>
      <c r="B8408" t="s">
        <v>2</v>
      </c>
      <c r="C8408">
        <f t="shared" si="250"/>
        <v>2047</v>
      </c>
      <c r="D8408" t="str">
        <f t="shared" si="251"/>
        <v>PUBBDGELCIMP22</v>
      </c>
      <c r="E8408" t="str">
        <f>VLOOKUP(D8408,'NZ40-POPT_tech_groups'!A:B,2,FALSE)</f>
        <v>NZ40-ENE-1-PUBBDG</v>
      </c>
      <c r="F8408" s="3">
        <f>_xlfn.IFNA(_xlfn.IFNA(VLOOKUP(D8408,'Energy Share'!B:D,3,FALSE),VLOOKUP(LEFT(D8408,LEN(D8408)-2),'Energy Share'!B:D,3,FALSE)),0)*HLOOKUP(C8408,'Energy Share'!$I$2:$AL$3,2,FALSE)*VLOOKUP(LEFT(D8408,6),'Energy Share'!$I$6:$J$14,2,FALSE)</f>
        <v>0</v>
      </c>
    </row>
    <row r="8409" spans="1:6" hidden="1" x14ac:dyDescent="0.3">
      <c r="A8409">
        <f>IF(IFERROR(_xlfn.NUMBERVALUE(RIGHT(D8409,2))=C8409-2000,TRUE),1,0)*_xlfn.IFNA(VLOOKUP(LEFT(RIGHT(D8409,LEN(D8409)-6),LEN(RIGHT(D8409,LEN(D8409)-6))-3),'Filter Fuel'!$A$3:$I$29,HLOOKUP(LEFT(D8409,6),'Filter Fuel'!$B$1:$I$2,2,FALSE),FALSE),1)*IF(F8409=0,0,1)</f>
        <v>0</v>
      </c>
      <c r="B8409" t="s">
        <v>2</v>
      </c>
      <c r="C8409">
        <f t="shared" ref="C8409:C8472" si="252">C8066+1</f>
        <v>2047</v>
      </c>
      <c r="D8409" t="str">
        <f t="shared" ref="D8409:D8472" si="253">D8066</f>
        <v>PUBBDGELCIMP23</v>
      </c>
      <c r="E8409" t="str">
        <f>VLOOKUP(D8409,'NZ40-POPT_tech_groups'!A:B,2,FALSE)</f>
        <v>NZ40-ENE-1-PUBBDG</v>
      </c>
      <c r="F8409" s="3">
        <f>_xlfn.IFNA(_xlfn.IFNA(VLOOKUP(D8409,'Energy Share'!B:D,3,FALSE),VLOOKUP(LEFT(D8409,LEN(D8409)-2),'Energy Share'!B:D,3,FALSE)),0)*HLOOKUP(C8409,'Energy Share'!$I$2:$AL$3,2,FALSE)*VLOOKUP(LEFT(D8409,6),'Energy Share'!$I$6:$J$14,2,FALSE)</f>
        <v>0</v>
      </c>
    </row>
    <row r="8410" spans="1:6" hidden="1" x14ac:dyDescent="0.3">
      <c r="A8410">
        <f>IF(IFERROR(_xlfn.NUMBERVALUE(RIGHT(D8410,2))=C8410-2000,TRUE),1,0)*_xlfn.IFNA(VLOOKUP(LEFT(RIGHT(D8410,LEN(D8410)-6),LEN(RIGHT(D8410,LEN(D8410)-6))-3),'Filter Fuel'!$A$3:$I$29,HLOOKUP(LEFT(D8410,6),'Filter Fuel'!$B$1:$I$2,2,FALSE),FALSE),1)*IF(F8410=0,0,1)</f>
        <v>0</v>
      </c>
      <c r="B8410" t="s">
        <v>2</v>
      </c>
      <c r="C8410">
        <f t="shared" si="252"/>
        <v>2047</v>
      </c>
      <c r="D8410" t="str">
        <f t="shared" si="253"/>
        <v>PUBBDGELCIMP24</v>
      </c>
      <c r="E8410" t="str">
        <f>VLOOKUP(D8410,'NZ40-POPT_tech_groups'!A:B,2,FALSE)</f>
        <v>NZ40-ENE-1-PUBBDG</v>
      </c>
      <c r="F8410" s="3">
        <f>_xlfn.IFNA(_xlfn.IFNA(VLOOKUP(D8410,'Energy Share'!B:D,3,FALSE),VLOOKUP(LEFT(D8410,LEN(D8410)-2),'Energy Share'!B:D,3,FALSE)),0)*HLOOKUP(C8410,'Energy Share'!$I$2:$AL$3,2,FALSE)*VLOOKUP(LEFT(D8410,6),'Energy Share'!$I$6:$J$14,2,FALSE)</f>
        <v>0</v>
      </c>
    </row>
    <row r="8411" spans="1:6" hidden="1" x14ac:dyDescent="0.3">
      <c r="A8411">
        <f>IF(IFERROR(_xlfn.NUMBERVALUE(RIGHT(D8411,2))=C8411-2000,TRUE),1,0)*_xlfn.IFNA(VLOOKUP(LEFT(RIGHT(D8411,LEN(D8411)-6),LEN(RIGHT(D8411,LEN(D8411)-6))-3),'Filter Fuel'!$A$3:$I$29,HLOOKUP(LEFT(D8411,6),'Filter Fuel'!$B$1:$I$2,2,FALSE),FALSE),1)*IF(F8411=0,0,1)</f>
        <v>0</v>
      </c>
      <c r="B8411" t="s">
        <v>2</v>
      </c>
      <c r="C8411">
        <f t="shared" si="252"/>
        <v>2047</v>
      </c>
      <c r="D8411" t="str">
        <f t="shared" si="253"/>
        <v>PUBBDGELCIMP25</v>
      </c>
      <c r="E8411" t="str">
        <f>VLOOKUP(D8411,'NZ40-POPT_tech_groups'!A:B,2,FALSE)</f>
        <v>NZ40-ENE-1-PUBBDG</v>
      </c>
      <c r="F8411" s="3">
        <f>_xlfn.IFNA(_xlfn.IFNA(VLOOKUP(D8411,'Energy Share'!B:D,3,FALSE),VLOOKUP(LEFT(D8411,LEN(D8411)-2),'Energy Share'!B:D,3,FALSE)),0)*HLOOKUP(C8411,'Energy Share'!$I$2:$AL$3,2,FALSE)*VLOOKUP(LEFT(D8411,6),'Energy Share'!$I$6:$J$14,2,FALSE)</f>
        <v>0</v>
      </c>
    </row>
    <row r="8412" spans="1:6" hidden="1" x14ac:dyDescent="0.3">
      <c r="A8412">
        <f>IF(IFERROR(_xlfn.NUMBERVALUE(RIGHT(D8412,2))=C8412-2000,TRUE),1,0)*_xlfn.IFNA(VLOOKUP(LEFT(RIGHT(D8412,LEN(D8412)-6),LEN(RIGHT(D8412,LEN(D8412)-6))-3),'Filter Fuel'!$A$3:$I$29,HLOOKUP(LEFT(D8412,6),'Filter Fuel'!$B$1:$I$2,2,FALSE),FALSE),1)*IF(F8412=0,0,1)</f>
        <v>0</v>
      </c>
      <c r="B8412" t="s">
        <v>2</v>
      </c>
      <c r="C8412">
        <f t="shared" si="252"/>
        <v>2047</v>
      </c>
      <c r="D8412" t="str">
        <f t="shared" si="253"/>
        <v>PUBBDGELCIMP26</v>
      </c>
      <c r="E8412" t="str">
        <f>VLOOKUP(D8412,'NZ40-POPT_tech_groups'!A:B,2,FALSE)</f>
        <v>NZ40-ENE-1-PUBBDG</v>
      </c>
      <c r="F8412" s="3">
        <f>_xlfn.IFNA(_xlfn.IFNA(VLOOKUP(D8412,'Energy Share'!B:D,3,FALSE),VLOOKUP(LEFT(D8412,LEN(D8412)-2),'Energy Share'!B:D,3,FALSE)),0)*HLOOKUP(C8412,'Energy Share'!$I$2:$AL$3,2,FALSE)*VLOOKUP(LEFT(D8412,6),'Energy Share'!$I$6:$J$14,2,FALSE)</f>
        <v>0</v>
      </c>
    </row>
    <row r="8413" spans="1:6" hidden="1" x14ac:dyDescent="0.3">
      <c r="A8413">
        <f>IF(IFERROR(_xlfn.NUMBERVALUE(RIGHT(D8413,2))=C8413-2000,TRUE),1,0)*_xlfn.IFNA(VLOOKUP(LEFT(RIGHT(D8413,LEN(D8413)-6),LEN(RIGHT(D8413,LEN(D8413)-6))-3),'Filter Fuel'!$A$3:$I$29,HLOOKUP(LEFT(D8413,6),'Filter Fuel'!$B$1:$I$2,2,FALSE),FALSE),1)*IF(F8413=0,0,1)</f>
        <v>0</v>
      </c>
      <c r="B8413" t="s">
        <v>2</v>
      </c>
      <c r="C8413">
        <f t="shared" si="252"/>
        <v>2047</v>
      </c>
      <c r="D8413" t="str">
        <f t="shared" si="253"/>
        <v>PUBBDGELCIMP27</v>
      </c>
      <c r="E8413" t="str">
        <f>VLOOKUP(D8413,'NZ40-POPT_tech_groups'!A:B,2,FALSE)</f>
        <v>NZ40-ENE-1-PUBBDG</v>
      </c>
      <c r="F8413" s="3">
        <f>_xlfn.IFNA(_xlfn.IFNA(VLOOKUP(D8413,'Energy Share'!B:D,3,FALSE),VLOOKUP(LEFT(D8413,LEN(D8413)-2),'Energy Share'!B:D,3,FALSE)),0)*HLOOKUP(C8413,'Energy Share'!$I$2:$AL$3,2,FALSE)*VLOOKUP(LEFT(D8413,6),'Energy Share'!$I$6:$J$14,2,FALSE)</f>
        <v>0</v>
      </c>
    </row>
    <row r="8414" spans="1:6" hidden="1" x14ac:dyDescent="0.3">
      <c r="A8414">
        <f>IF(IFERROR(_xlfn.NUMBERVALUE(RIGHT(D8414,2))=C8414-2000,TRUE),1,0)*_xlfn.IFNA(VLOOKUP(LEFT(RIGHT(D8414,LEN(D8414)-6),LEN(RIGHT(D8414,LEN(D8414)-6))-3),'Filter Fuel'!$A$3:$I$29,HLOOKUP(LEFT(D8414,6),'Filter Fuel'!$B$1:$I$2,2,FALSE),FALSE),1)*IF(F8414=0,0,1)</f>
        <v>0</v>
      </c>
      <c r="B8414" t="s">
        <v>2</v>
      </c>
      <c r="C8414">
        <f t="shared" si="252"/>
        <v>2047</v>
      </c>
      <c r="D8414" t="str">
        <f t="shared" si="253"/>
        <v>PUBBDGELCIMP28</v>
      </c>
      <c r="E8414" t="str">
        <f>VLOOKUP(D8414,'NZ40-POPT_tech_groups'!A:B,2,FALSE)</f>
        <v>NZ40-ENE-1-PUBBDG</v>
      </c>
      <c r="F8414" s="3">
        <f>_xlfn.IFNA(_xlfn.IFNA(VLOOKUP(D8414,'Energy Share'!B:D,3,FALSE),VLOOKUP(LEFT(D8414,LEN(D8414)-2),'Energy Share'!B:D,3,FALSE)),0)*HLOOKUP(C8414,'Energy Share'!$I$2:$AL$3,2,FALSE)*VLOOKUP(LEFT(D8414,6),'Energy Share'!$I$6:$J$14,2,FALSE)</f>
        <v>0</v>
      </c>
    </row>
    <row r="8415" spans="1:6" hidden="1" x14ac:dyDescent="0.3">
      <c r="A8415">
        <f>IF(IFERROR(_xlfn.NUMBERVALUE(RIGHT(D8415,2))=C8415-2000,TRUE),1,0)*_xlfn.IFNA(VLOOKUP(LEFT(RIGHT(D8415,LEN(D8415)-6),LEN(RIGHT(D8415,LEN(D8415)-6))-3),'Filter Fuel'!$A$3:$I$29,HLOOKUP(LEFT(D8415,6),'Filter Fuel'!$B$1:$I$2,2,FALSE),FALSE),1)*IF(F8415=0,0,1)</f>
        <v>0</v>
      </c>
      <c r="B8415" t="s">
        <v>2</v>
      </c>
      <c r="C8415">
        <f t="shared" si="252"/>
        <v>2047</v>
      </c>
      <c r="D8415" t="str">
        <f t="shared" si="253"/>
        <v>PUBBDGELCIMP29</v>
      </c>
      <c r="E8415" t="str">
        <f>VLOOKUP(D8415,'NZ40-POPT_tech_groups'!A:B,2,FALSE)</f>
        <v>NZ40-ENE-1-PUBBDG</v>
      </c>
      <c r="F8415" s="3">
        <f>_xlfn.IFNA(_xlfn.IFNA(VLOOKUP(D8415,'Energy Share'!B:D,3,FALSE),VLOOKUP(LEFT(D8415,LEN(D8415)-2),'Energy Share'!B:D,3,FALSE)),0)*HLOOKUP(C8415,'Energy Share'!$I$2:$AL$3,2,FALSE)*VLOOKUP(LEFT(D8415,6),'Energy Share'!$I$6:$J$14,2,FALSE)</f>
        <v>0</v>
      </c>
    </row>
    <row r="8416" spans="1:6" hidden="1" x14ac:dyDescent="0.3">
      <c r="A8416">
        <f>IF(IFERROR(_xlfn.NUMBERVALUE(RIGHT(D8416,2))=C8416-2000,TRUE),1,0)*_xlfn.IFNA(VLOOKUP(LEFT(RIGHT(D8416,LEN(D8416)-6),LEN(RIGHT(D8416,LEN(D8416)-6))-3),'Filter Fuel'!$A$3:$I$29,HLOOKUP(LEFT(D8416,6),'Filter Fuel'!$B$1:$I$2,2,FALSE),FALSE),1)*IF(F8416=0,0,1)</f>
        <v>0</v>
      </c>
      <c r="B8416" t="s">
        <v>2</v>
      </c>
      <c r="C8416">
        <f t="shared" si="252"/>
        <v>2047</v>
      </c>
      <c r="D8416" t="str">
        <f t="shared" si="253"/>
        <v>PUBBDGELCIMP30</v>
      </c>
      <c r="E8416" t="str">
        <f>VLOOKUP(D8416,'NZ40-POPT_tech_groups'!A:B,2,FALSE)</f>
        <v>NZ40-ENE-1-PUBBDG</v>
      </c>
      <c r="F8416" s="3">
        <f>_xlfn.IFNA(_xlfn.IFNA(VLOOKUP(D8416,'Energy Share'!B:D,3,FALSE),VLOOKUP(LEFT(D8416,LEN(D8416)-2),'Energy Share'!B:D,3,FALSE)),0)*HLOOKUP(C8416,'Energy Share'!$I$2:$AL$3,2,FALSE)*VLOOKUP(LEFT(D8416,6),'Energy Share'!$I$6:$J$14,2,FALSE)</f>
        <v>0</v>
      </c>
    </row>
    <row r="8417" spans="1:6" hidden="1" x14ac:dyDescent="0.3">
      <c r="A8417">
        <f>IF(IFERROR(_xlfn.NUMBERVALUE(RIGHT(D8417,2))=C8417-2000,TRUE),1,0)*_xlfn.IFNA(VLOOKUP(LEFT(RIGHT(D8417,LEN(D8417)-6),LEN(RIGHT(D8417,LEN(D8417)-6))-3),'Filter Fuel'!$A$3:$I$29,HLOOKUP(LEFT(D8417,6),'Filter Fuel'!$B$1:$I$2,2,FALSE),FALSE),1)*IF(F8417=0,0,1)</f>
        <v>0</v>
      </c>
      <c r="B8417" t="s">
        <v>2</v>
      </c>
      <c r="C8417">
        <f t="shared" si="252"/>
        <v>2047</v>
      </c>
      <c r="D8417" t="str">
        <f t="shared" si="253"/>
        <v>PUBBDGELCIMP31</v>
      </c>
      <c r="E8417" t="str">
        <f>VLOOKUP(D8417,'NZ40-POPT_tech_groups'!A:B,2,FALSE)</f>
        <v>NZ40-ENE-1-PUBBDG</v>
      </c>
      <c r="F8417" s="3">
        <f>_xlfn.IFNA(_xlfn.IFNA(VLOOKUP(D8417,'Energy Share'!B:D,3,FALSE),VLOOKUP(LEFT(D8417,LEN(D8417)-2),'Energy Share'!B:D,3,FALSE)),0)*HLOOKUP(C8417,'Energy Share'!$I$2:$AL$3,2,FALSE)*VLOOKUP(LEFT(D8417,6),'Energy Share'!$I$6:$J$14,2,FALSE)</f>
        <v>0</v>
      </c>
    </row>
    <row r="8418" spans="1:6" hidden="1" x14ac:dyDescent="0.3">
      <c r="A8418">
        <f>IF(IFERROR(_xlfn.NUMBERVALUE(RIGHT(D8418,2))=C8418-2000,TRUE),1,0)*_xlfn.IFNA(VLOOKUP(LEFT(RIGHT(D8418,LEN(D8418)-6),LEN(RIGHT(D8418,LEN(D8418)-6))-3),'Filter Fuel'!$A$3:$I$29,HLOOKUP(LEFT(D8418,6),'Filter Fuel'!$B$1:$I$2,2,FALSE),FALSE),1)*IF(F8418=0,0,1)</f>
        <v>0</v>
      </c>
      <c r="B8418" t="s">
        <v>2</v>
      </c>
      <c r="C8418">
        <f t="shared" si="252"/>
        <v>2047</v>
      </c>
      <c r="D8418" t="str">
        <f t="shared" si="253"/>
        <v>PUBBDGELCIMP32</v>
      </c>
      <c r="E8418" t="str">
        <f>VLOOKUP(D8418,'NZ40-POPT_tech_groups'!A:B,2,FALSE)</f>
        <v>NZ40-ENE-1-PUBBDG</v>
      </c>
      <c r="F8418" s="3">
        <f>_xlfn.IFNA(_xlfn.IFNA(VLOOKUP(D8418,'Energy Share'!B:D,3,FALSE),VLOOKUP(LEFT(D8418,LEN(D8418)-2),'Energy Share'!B:D,3,FALSE)),0)*HLOOKUP(C8418,'Energy Share'!$I$2:$AL$3,2,FALSE)*VLOOKUP(LEFT(D8418,6),'Energy Share'!$I$6:$J$14,2,FALSE)</f>
        <v>0</v>
      </c>
    </row>
    <row r="8419" spans="1:6" hidden="1" x14ac:dyDescent="0.3">
      <c r="A8419">
        <f>IF(IFERROR(_xlfn.NUMBERVALUE(RIGHT(D8419,2))=C8419-2000,TRUE),1,0)*_xlfn.IFNA(VLOOKUP(LEFT(RIGHT(D8419,LEN(D8419)-6),LEN(RIGHT(D8419,LEN(D8419)-6))-3),'Filter Fuel'!$A$3:$I$29,HLOOKUP(LEFT(D8419,6),'Filter Fuel'!$B$1:$I$2,2,FALSE),FALSE),1)*IF(F8419=0,0,1)</f>
        <v>0</v>
      </c>
      <c r="B8419" t="s">
        <v>2</v>
      </c>
      <c r="C8419">
        <f t="shared" si="252"/>
        <v>2047</v>
      </c>
      <c r="D8419" t="str">
        <f t="shared" si="253"/>
        <v>PUBBDGELCIMP33</v>
      </c>
      <c r="E8419" t="str">
        <f>VLOOKUP(D8419,'NZ40-POPT_tech_groups'!A:B,2,FALSE)</f>
        <v>NZ40-ENE-1-PUBBDG</v>
      </c>
      <c r="F8419" s="3">
        <f>_xlfn.IFNA(_xlfn.IFNA(VLOOKUP(D8419,'Energy Share'!B:D,3,FALSE),VLOOKUP(LEFT(D8419,LEN(D8419)-2),'Energy Share'!B:D,3,FALSE)),0)*HLOOKUP(C8419,'Energy Share'!$I$2:$AL$3,2,FALSE)*VLOOKUP(LEFT(D8419,6),'Energy Share'!$I$6:$J$14,2,FALSE)</f>
        <v>0</v>
      </c>
    </row>
    <row r="8420" spans="1:6" hidden="1" x14ac:dyDescent="0.3">
      <c r="A8420">
        <f>IF(IFERROR(_xlfn.NUMBERVALUE(RIGHT(D8420,2))=C8420-2000,TRUE),1,0)*_xlfn.IFNA(VLOOKUP(LEFT(RIGHT(D8420,LEN(D8420)-6),LEN(RIGHT(D8420,LEN(D8420)-6))-3),'Filter Fuel'!$A$3:$I$29,HLOOKUP(LEFT(D8420,6),'Filter Fuel'!$B$1:$I$2,2,FALSE),FALSE),1)*IF(F8420=0,0,1)</f>
        <v>0</v>
      </c>
      <c r="B8420" t="s">
        <v>2</v>
      </c>
      <c r="C8420">
        <f t="shared" si="252"/>
        <v>2047</v>
      </c>
      <c r="D8420" t="str">
        <f t="shared" si="253"/>
        <v>PUBBDGELCIMP34</v>
      </c>
      <c r="E8420" t="str">
        <f>VLOOKUP(D8420,'NZ40-POPT_tech_groups'!A:B,2,FALSE)</f>
        <v>NZ40-ENE-1-PUBBDG</v>
      </c>
      <c r="F8420" s="3">
        <f>_xlfn.IFNA(_xlfn.IFNA(VLOOKUP(D8420,'Energy Share'!B:D,3,FALSE),VLOOKUP(LEFT(D8420,LEN(D8420)-2),'Energy Share'!B:D,3,FALSE)),0)*HLOOKUP(C8420,'Energy Share'!$I$2:$AL$3,2,FALSE)*VLOOKUP(LEFT(D8420,6),'Energy Share'!$I$6:$J$14,2,FALSE)</f>
        <v>0</v>
      </c>
    </row>
    <row r="8421" spans="1:6" hidden="1" x14ac:dyDescent="0.3">
      <c r="A8421">
        <f>IF(IFERROR(_xlfn.NUMBERVALUE(RIGHT(D8421,2))=C8421-2000,TRUE),1,0)*_xlfn.IFNA(VLOOKUP(LEFT(RIGHT(D8421,LEN(D8421)-6),LEN(RIGHT(D8421,LEN(D8421)-6))-3),'Filter Fuel'!$A$3:$I$29,HLOOKUP(LEFT(D8421,6),'Filter Fuel'!$B$1:$I$2,2,FALSE),FALSE),1)*IF(F8421=0,0,1)</f>
        <v>0</v>
      </c>
      <c r="B8421" t="s">
        <v>2</v>
      </c>
      <c r="C8421">
        <f t="shared" si="252"/>
        <v>2047</v>
      </c>
      <c r="D8421" t="str">
        <f t="shared" si="253"/>
        <v>PUBBDGELCIMP35</v>
      </c>
      <c r="E8421" t="str">
        <f>VLOOKUP(D8421,'NZ40-POPT_tech_groups'!A:B,2,FALSE)</f>
        <v>NZ40-ENE-1-PUBBDG</v>
      </c>
      <c r="F8421" s="3">
        <f>_xlfn.IFNA(_xlfn.IFNA(VLOOKUP(D8421,'Energy Share'!B:D,3,FALSE),VLOOKUP(LEFT(D8421,LEN(D8421)-2),'Energy Share'!B:D,3,FALSE)),0)*HLOOKUP(C8421,'Energy Share'!$I$2:$AL$3,2,FALSE)*VLOOKUP(LEFT(D8421,6),'Energy Share'!$I$6:$J$14,2,FALSE)</f>
        <v>0</v>
      </c>
    </row>
    <row r="8422" spans="1:6" hidden="1" x14ac:dyDescent="0.3">
      <c r="A8422">
        <f>IF(IFERROR(_xlfn.NUMBERVALUE(RIGHT(D8422,2))=C8422-2000,TRUE),1,0)*_xlfn.IFNA(VLOOKUP(LEFT(RIGHT(D8422,LEN(D8422)-6),LEN(RIGHT(D8422,LEN(D8422)-6))-3),'Filter Fuel'!$A$3:$I$29,HLOOKUP(LEFT(D8422,6),'Filter Fuel'!$B$1:$I$2,2,FALSE),FALSE),1)*IF(F8422=0,0,1)</f>
        <v>0</v>
      </c>
      <c r="B8422" t="s">
        <v>2</v>
      </c>
      <c r="C8422">
        <f t="shared" si="252"/>
        <v>2047</v>
      </c>
      <c r="D8422" t="str">
        <f t="shared" si="253"/>
        <v>PUBBDGELCIMP36</v>
      </c>
      <c r="E8422" t="str">
        <f>VLOOKUP(D8422,'NZ40-POPT_tech_groups'!A:B,2,FALSE)</f>
        <v>NZ40-ENE-1-PUBBDG</v>
      </c>
      <c r="F8422" s="3">
        <f>_xlfn.IFNA(_xlfn.IFNA(VLOOKUP(D8422,'Energy Share'!B:D,3,FALSE),VLOOKUP(LEFT(D8422,LEN(D8422)-2),'Energy Share'!B:D,3,FALSE)),0)*HLOOKUP(C8422,'Energy Share'!$I$2:$AL$3,2,FALSE)*VLOOKUP(LEFT(D8422,6),'Energy Share'!$I$6:$J$14,2,FALSE)</f>
        <v>0</v>
      </c>
    </row>
    <row r="8423" spans="1:6" hidden="1" x14ac:dyDescent="0.3">
      <c r="A8423">
        <f>IF(IFERROR(_xlfn.NUMBERVALUE(RIGHT(D8423,2))=C8423-2000,TRUE),1,0)*_xlfn.IFNA(VLOOKUP(LEFT(RIGHT(D8423,LEN(D8423)-6),LEN(RIGHT(D8423,LEN(D8423)-6))-3),'Filter Fuel'!$A$3:$I$29,HLOOKUP(LEFT(D8423,6),'Filter Fuel'!$B$1:$I$2,2,FALSE),FALSE),1)*IF(F8423=0,0,1)</f>
        <v>0</v>
      </c>
      <c r="B8423" t="s">
        <v>2</v>
      </c>
      <c r="C8423">
        <f t="shared" si="252"/>
        <v>2047</v>
      </c>
      <c r="D8423" t="str">
        <f t="shared" si="253"/>
        <v>PUBBDGELCIMP37</v>
      </c>
      <c r="E8423" t="str">
        <f>VLOOKUP(D8423,'NZ40-POPT_tech_groups'!A:B,2,FALSE)</f>
        <v>NZ40-ENE-1-PUBBDG</v>
      </c>
      <c r="F8423" s="3">
        <f>_xlfn.IFNA(_xlfn.IFNA(VLOOKUP(D8423,'Energy Share'!B:D,3,FALSE),VLOOKUP(LEFT(D8423,LEN(D8423)-2),'Energy Share'!B:D,3,FALSE)),0)*HLOOKUP(C8423,'Energy Share'!$I$2:$AL$3,2,FALSE)*VLOOKUP(LEFT(D8423,6),'Energy Share'!$I$6:$J$14,2,FALSE)</f>
        <v>0</v>
      </c>
    </row>
    <row r="8424" spans="1:6" hidden="1" x14ac:dyDescent="0.3">
      <c r="A8424">
        <f>IF(IFERROR(_xlfn.NUMBERVALUE(RIGHT(D8424,2))=C8424-2000,TRUE),1,0)*_xlfn.IFNA(VLOOKUP(LEFT(RIGHT(D8424,LEN(D8424)-6),LEN(RIGHT(D8424,LEN(D8424)-6))-3),'Filter Fuel'!$A$3:$I$29,HLOOKUP(LEFT(D8424,6),'Filter Fuel'!$B$1:$I$2,2,FALSE),FALSE),1)*IF(F8424=0,0,1)</f>
        <v>0</v>
      </c>
      <c r="B8424" t="s">
        <v>2</v>
      </c>
      <c r="C8424">
        <f t="shared" si="252"/>
        <v>2047</v>
      </c>
      <c r="D8424" t="str">
        <f t="shared" si="253"/>
        <v>PUBBDGELCIMP38</v>
      </c>
      <c r="E8424" t="str">
        <f>VLOOKUP(D8424,'NZ40-POPT_tech_groups'!A:B,2,FALSE)</f>
        <v>NZ40-ENE-1-PUBBDG</v>
      </c>
      <c r="F8424" s="3">
        <f>_xlfn.IFNA(_xlfn.IFNA(VLOOKUP(D8424,'Energy Share'!B:D,3,FALSE),VLOOKUP(LEFT(D8424,LEN(D8424)-2),'Energy Share'!B:D,3,FALSE)),0)*HLOOKUP(C8424,'Energy Share'!$I$2:$AL$3,2,FALSE)*VLOOKUP(LEFT(D8424,6),'Energy Share'!$I$6:$J$14,2,FALSE)</f>
        <v>0</v>
      </c>
    </row>
    <row r="8425" spans="1:6" hidden="1" x14ac:dyDescent="0.3">
      <c r="A8425">
        <f>IF(IFERROR(_xlfn.NUMBERVALUE(RIGHT(D8425,2))=C8425-2000,TRUE),1,0)*_xlfn.IFNA(VLOOKUP(LEFT(RIGHT(D8425,LEN(D8425)-6),LEN(RIGHT(D8425,LEN(D8425)-6))-3),'Filter Fuel'!$A$3:$I$29,HLOOKUP(LEFT(D8425,6),'Filter Fuel'!$B$1:$I$2,2,FALSE),FALSE),1)*IF(F8425=0,0,1)</f>
        <v>0</v>
      </c>
      <c r="B8425" t="s">
        <v>2</v>
      </c>
      <c r="C8425">
        <f t="shared" si="252"/>
        <v>2047</v>
      </c>
      <c r="D8425" t="str">
        <f t="shared" si="253"/>
        <v>PUBBDGELCIMP39</v>
      </c>
      <c r="E8425" t="str">
        <f>VLOOKUP(D8425,'NZ40-POPT_tech_groups'!A:B,2,FALSE)</f>
        <v>NZ40-ENE-1-PUBBDG</v>
      </c>
      <c r="F8425" s="3">
        <f>_xlfn.IFNA(_xlfn.IFNA(VLOOKUP(D8425,'Energy Share'!B:D,3,FALSE),VLOOKUP(LEFT(D8425,LEN(D8425)-2),'Energy Share'!B:D,3,FALSE)),0)*HLOOKUP(C8425,'Energy Share'!$I$2:$AL$3,2,FALSE)*VLOOKUP(LEFT(D8425,6),'Energy Share'!$I$6:$J$14,2,FALSE)</f>
        <v>0</v>
      </c>
    </row>
    <row r="8426" spans="1:6" hidden="1" x14ac:dyDescent="0.3">
      <c r="A8426">
        <f>IF(IFERROR(_xlfn.NUMBERVALUE(RIGHT(D8426,2))=C8426-2000,TRUE),1,0)*_xlfn.IFNA(VLOOKUP(LEFT(RIGHT(D8426,LEN(D8426)-6),LEN(RIGHT(D8426,LEN(D8426)-6))-3),'Filter Fuel'!$A$3:$I$29,HLOOKUP(LEFT(D8426,6),'Filter Fuel'!$B$1:$I$2,2,FALSE),FALSE),1)*IF(F8426=0,0,1)</f>
        <v>0</v>
      </c>
      <c r="B8426" t="s">
        <v>2</v>
      </c>
      <c r="C8426">
        <f t="shared" si="252"/>
        <v>2047</v>
      </c>
      <c r="D8426" t="str">
        <f t="shared" si="253"/>
        <v>PUBBDGELCIMP40</v>
      </c>
      <c r="E8426" t="str">
        <f>VLOOKUP(D8426,'NZ40-POPT_tech_groups'!A:B,2,FALSE)</f>
        <v>NZ40-ENE-1-PUBBDG</v>
      </c>
      <c r="F8426" s="3">
        <f>_xlfn.IFNA(_xlfn.IFNA(VLOOKUP(D8426,'Energy Share'!B:D,3,FALSE),VLOOKUP(LEFT(D8426,LEN(D8426)-2),'Energy Share'!B:D,3,FALSE)),0)*HLOOKUP(C8426,'Energy Share'!$I$2:$AL$3,2,FALSE)*VLOOKUP(LEFT(D8426,6),'Energy Share'!$I$6:$J$14,2,FALSE)</f>
        <v>0</v>
      </c>
    </row>
    <row r="8427" spans="1:6" hidden="1" x14ac:dyDescent="0.3">
      <c r="A8427">
        <f>IF(IFERROR(_xlfn.NUMBERVALUE(RIGHT(D8427,2))=C8427-2000,TRUE),1,0)*_xlfn.IFNA(VLOOKUP(LEFT(RIGHT(D8427,LEN(D8427)-6),LEN(RIGHT(D8427,LEN(D8427)-6))-3),'Filter Fuel'!$A$3:$I$29,HLOOKUP(LEFT(D8427,6),'Filter Fuel'!$B$1:$I$2,2,FALSE),FALSE),1)*IF(F8427=0,0,1)</f>
        <v>0</v>
      </c>
      <c r="B8427" t="s">
        <v>2</v>
      </c>
      <c r="C8427">
        <f t="shared" si="252"/>
        <v>2047</v>
      </c>
      <c r="D8427" t="str">
        <f t="shared" si="253"/>
        <v>PUBBDGELCIMP41</v>
      </c>
      <c r="E8427" t="str">
        <f>VLOOKUP(D8427,'NZ40-POPT_tech_groups'!A:B,2,FALSE)</f>
        <v>NZ40-ENE-1-PUBBDG</v>
      </c>
      <c r="F8427" s="3">
        <f>_xlfn.IFNA(_xlfn.IFNA(VLOOKUP(D8427,'Energy Share'!B:D,3,FALSE),VLOOKUP(LEFT(D8427,LEN(D8427)-2),'Energy Share'!B:D,3,FALSE)),0)*HLOOKUP(C8427,'Energy Share'!$I$2:$AL$3,2,FALSE)*VLOOKUP(LEFT(D8427,6),'Energy Share'!$I$6:$J$14,2,FALSE)</f>
        <v>0</v>
      </c>
    </row>
    <row r="8428" spans="1:6" hidden="1" x14ac:dyDescent="0.3">
      <c r="A8428">
        <f>IF(IFERROR(_xlfn.NUMBERVALUE(RIGHT(D8428,2))=C8428-2000,TRUE),1,0)*_xlfn.IFNA(VLOOKUP(LEFT(RIGHT(D8428,LEN(D8428)-6),LEN(RIGHT(D8428,LEN(D8428)-6))-3),'Filter Fuel'!$A$3:$I$29,HLOOKUP(LEFT(D8428,6),'Filter Fuel'!$B$1:$I$2,2,FALSE),FALSE),1)*IF(F8428=0,0,1)</f>
        <v>0</v>
      </c>
      <c r="B8428" t="s">
        <v>2</v>
      </c>
      <c r="C8428">
        <f t="shared" si="252"/>
        <v>2047</v>
      </c>
      <c r="D8428" t="str">
        <f t="shared" si="253"/>
        <v>PUBBDGELCIMP42</v>
      </c>
      <c r="E8428" t="str">
        <f>VLOOKUP(D8428,'NZ40-POPT_tech_groups'!A:B,2,FALSE)</f>
        <v>NZ40-ENE-1-PUBBDG</v>
      </c>
      <c r="F8428" s="3">
        <f>_xlfn.IFNA(_xlfn.IFNA(VLOOKUP(D8428,'Energy Share'!B:D,3,FALSE),VLOOKUP(LEFT(D8428,LEN(D8428)-2),'Energy Share'!B:D,3,FALSE)),0)*HLOOKUP(C8428,'Energy Share'!$I$2:$AL$3,2,FALSE)*VLOOKUP(LEFT(D8428,6),'Energy Share'!$I$6:$J$14,2,FALSE)</f>
        <v>0</v>
      </c>
    </row>
    <row r="8429" spans="1:6" hidden="1" x14ac:dyDescent="0.3">
      <c r="A8429">
        <f>IF(IFERROR(_xlfn.NUMBERVALUE(RIGHT(D8429,2))=C8429-2000,TRUE),1,0)*_xlfn.IFNA(VLOOKUP(LEFT(RIGHT(D8429,LEN(D8429)-6),LEN(RIGHT(D8429,LEN(D8429)-6))-3),'Filter Fuel'!$A$3:$I$29,HLOOKUP(LEFT(D8429,6),'Filter Fuel'!$B$1:$I$2,2,FALSE),FALSE),1)*IF(F8429=0,0,1)</f>
        <v>0</v>
      </c>
      <c r="B8429" t="s">
        <v>2</v>
      </c>
      <c r="C8429">
        <f t="shared" si="252"/>
        <v>2047</v>
      </c>
      <c r="D8429" t="str">
        <f t="shared" si="253"/>
        <v>PUBBDGELCIMP43</v>
      </c>
      <c r="E8429" t="str">
        <f>VLOOKUP(D8429,'NZ40-POPT_tech_groups'!A:B,2,FALSE)</f>
        <v>NZ40-ENE-1-PUBBDG</v>
      </c>
      <c r="F8429" s="3">
        <f>_xlfn.IFNA(_xlfn.IFNA(VLOOKUP(D8429,'Energy Share'!B:D,3,FALSE),VLOOKUP(LEFT(D8429,LEN(D8429)-2),'Energy Share'!B:D,3,FALSE)),0)*HLOOKUP(C8429,'Energy Share'!$I$2:$AL$3,2,FALSE)*VLOOKUP(LEFT(D8429,6),'Energy Share'!$I$6:$J$14,2,FALSE)</f>
        <v>0</v>
      </c>
    </row>
    <row r="8430" spans="1:6" hidden="1" x14ac:dyDescent="0.3">
      <c r="A8430">
        <f>IF(IFERROR(_xlfn.NUMBERVALUE(RIGHT(D8430,2))=C8430-2000,TRUE),1,0)*_xlfn.IFNA(VLOOKUP(LEFT(RIGHT(D8430,LEN(D8430)-6),LEN(RIGHT(D8430,LEN(D8430)-6))-3),'Filter Fuel'!$A$3:$I$29,HLOOKUP(LEFT(D8430,6),'Filter Fuel'!$B$1:$I$2,2,FALSE),FALSE),1)*IF(F8430=0,0,1)</f>
        <v>0</v>
      </c>
      <c r="B8430" t="s">
        <v>2</v>
      </c>
      <c r="C8430">
        <f t="shared" si="252"/>
        <v>2047</v>
      </c>
      <c r="D8430" t="str">
        <f t="shared" si="253"/>
        <v>PUBBDGELCIMP44</v>
      </c>
      <c r="E8430" t="str">
        <f>VLOOKUP(D8430,'NZ40-POPT_tech_groups'!A:B,2,FALSE)</f>
        <v>NZ40-ENE-1-PUBBDG</v>
      </c>
      <c r="F8430" s="3">
        <f>_xlfn.IFNA(_xlfn.IFNA(VLOOKUP(D8430,'Energy Share'!B:D,3,FALSE),VLOOKUP(LEFT(D8430,LEN(D8430)-2),'Energy Share'!B:D,3,FALSE)),0)*HLOOKUP(C8430,'Energy Share'!$I$2:$AL$3,2,FALSE)*VLOOKUP(LEFT(D8430,6),'Energy Share'!$I$6:$J$14,2,FALSE)</f>
        <v>0</v>
      </c>
    </row>
    <row r="8431" spans="1:6" hidden="1" x14ac:dyDescent="0.3">
      <c r="A8431">
        <f>IF(IFERROR(_xlfn.NUMBERVALUE(RIGHT(D8431,2))=C8431-2000,TRUE),1,0)*_xlfn.IFNA(VLOOKUP(LEFT(RIGHT(D8431,LEN(D8431)-6),LEN(RIGHT(D8431,LEN(D8431)-6))-3),'Filter Fuel'!$A$3:$I$29,HLOOKUP(LEFT(D8431,6),'Filter Fuel'!$B$1:$I$2,2,FALSE),FALSE),1)*IF(F8431=0,0,1)</f>
        <v>0</v>
      </c>
      <c r="B8431" t="s">
        <v>2</v>
      </c>
      <c r="C8431">
        <f t="shared" si="252"/>
        <v>2047</v>
      </c>
      <c r="D8431" t="str">
        <f t="shared" si="253"/>
        <v>PUBBDGELCIMP45</v>
      </c>
      <c r="E8431" t="str">
        <f>VLOOKUP(D8431,'NZ40-POPT_tech_groups'!A:B,2,FALSE)</f>
        <v>NZ40-ENE-1-PUBBDG</v>
      </c>
      <c r="F8431" s="3">
        <f>_xlfn.IFNA(_xlfn.IFNA(VLOOKUP(D8431,'Energy Share'!B:D,3,FALSE),VLOOKUP(LEFT(D8431,LEN(D8431)-2),'Energy Share'!B:D,3,FALSE)),0)*HLOOKUP(C8431,'Energy Share'!$I$2:$AL$3,2,FALSE)*VLOOKUP(LEFT(D8431,6),'Energy Share'!$I$6:$J$14,2,FALSE)</f>
        <v>0</v>
      </c>
    </row>
    <row r="8432" spans="1:6" hidden="1" x14ac:dyDescent="0.3">
      <c r="A8432">
        <f>IF(IFERROR(_xlfn.NUMBERVALUE(RIGHT(D8432,2))=C8432-2000,TRUE),1,0)*_xlfn.IFNA(VLOOKUP(LEFT(RIGHT(D8432,LEN(D8432)-6),LEN(RIGHT(D8432,LEN(D8432)-6))-3),'Filter Fuel'!$A$3:$I$29,HLOOKUP(LEFT(D8432,6),'Filter Fuel'!$B$1:$I$2,2,FALSE),FALSE),1)*IF(F8432=0,0,1)</f>
        <v>0</v>
      </c>
      <c r="B8432" t="s">
        <v>2</v>
      </c>
      <c r="C8432">
        <f t="shared" si="252"/>
        <v>2047</v>
      </c>
      <c r="D8432" t="str">
        <f t="shared" si="253"/>
        <v>PUBBDGELCIMP46</v>
      </c>
      <c r="E8432" t="str">
        <f>VLOOKUP(D8432,'NZ40-POPT_tech_groups'!A:B,2,FALSE)</f>
        <v>NZ40-ENE-1-PUBBDG</v>
      </c>
      <c r="F8432" s="3">
        <f>_xlfn.IFNA(_xlfn.IFNA(VLOOKUP(D8432,'Energy Share'!B:D,3,FALSE),VLOOKUP(LEFT(D8432,LEN(D8432)-2),'Energy Share'!B:D,3,FALSE)),0)*HLOOKUP(C8432,'Energy Share'!$I$2:$AL$3,2,FALSE)*VLOOKUP(LEFT(D8432,6),'Energy Share'!$I$6:$J$14,2,FALSE)</f>
        <v>0</v>
      </c>
    </row>
    <row r="8433" spans="1:6" hidden="1" x14ac:dyDescent="0.3">
      <c r="A8433">
        <f>IF(IFERROR(_xlfn.NUMBERVALUE(RIGHT(D8433,2))=C8433-2000,TRUE),1,0)*_xlfn.IFNA(VLOOKUP(LEFT(RIGHT(D8433,LEN(D8433)-6),LEN(RIGHT(D8433,LEN(D8433)-6))-3),'Filter Fuel'!$A$3:$I$29,HLOOKUP(LEFT(D8433,6),'Filter Fuel'!$B$1:$I$2,2,FALSE),FALSE),1)*IF(F8433=0,0,1)</f>
        <v>0</v>
      </c>
      <c r="B8433" t="s">
        <v>2</v>
      </c>
      <c r="C8433">
        <f t="shared" si="252"/>
        <v>2047</v>
      </c>
      <c r="D8433" t="str">
        <f t="shared" si="253"/>
        <v>PUBBDGELCIMP47</v>
      </c>
      <c r="E8433" t="str">
        <f>VLOOKUP(D8433,'NZ40-POPT_tech_groups'!A:B,2,FALSE)</f>
        <v>NZ40-ENE-1-PUBBDG</v>
      </c>
      <c r="F8433" s="3">
        <f>_xlfn.IFNA(_xlfn.IFNA(VLOOKUP(D8433,'Energy Share'!B:D,3,FALSE),VLOOKUP(LEFT(D8433,LEN(D8433)-2),'Energy Share'!B:D,3,FALSE)),0)*HLOOKUP(C8433,'Energy Share'!$I$2:$AL$3,2,FALSE)*VLOOKUP(LEFT(D8433,6),'Energy Share'!$I$6:$J$14,2,FALSE)</f>
        <v>0</v>
      </c>
    </row>
    <row r="8434" spans="1:6" hidden="1" x14ac:dyDescent="0.3">
      <c r="A8434">
        <f>IF(IFERROR(_xlfn.NUMBERVALUE(RIGHT(D8434,2))=C8434-2000,TRUE),1,0)*_xlfn.IFNA(VLOOKUP(LEFT(RIGHT(D8434,LEN(D8434)-6),LEN(RIGHT(D8434,LEN(D8434)-6))-3),'Filter Fuel'!$A$3:$I$29,HLOOKUP(LEFT(D8434,6),'Filter Fuel'!$B$1:$I$2,2,FALSE),FALSE),1)*IF(F8434=0,0,1)</f>
        <v>0</v>
      </c>
      <c r="B8434" t="s">
        <v>2</v>
      </c>
      <c r="C8434">
        <f t="shared" si="252"/>
        <v>2047</v>
      </c>
      <c r="D8434" t="str">
        <f t="shared" si="253"/>
        <v>PUBBDGELCIMP48</v>
      </c>
      <c r="E8434" t="str">
        <f>VLOOKUP(D8434,'NZ40-POPT_tech_groups'!A:B,2,FALSE)</f>
        <v>NZ40-ENE-1-PUBBDG</v>
      </c>
      <c r="F8434" s="3">
        <f>_xlfn.IFNA(_xlfn.IFNA(VLOOKUP(D8434,'Energy Share'!B:D,3,FALSE),VLOOKUP(LEFT(D8434,LEN(D8434)-2),'Energy Share'!B:D,3,FALSE)),0)*HLOOKUP(C8434,'Energy Share'!$I$2:$AL$3,2,FALSE)*VLOOKUP(LEFT(D8434,6),'Energy Share'!$I$6:$J$14,2,FALSE)</f>
        <v>0</v>
      </c>
    </row>
    <row r="8435" spans="1:6" hidden="1" x14ac:dyDescent="0.3">
      <c r="A8435">
        <f>IF(IFERROR(_xlfn.NUMBERVALUE(RIGHT(D8435,2))=C8435-2000,TRUE),1,0)*_xlfn.IFNA(VLOOKUP(LEFT(RIGHT(D8435,LEN(D8435)-6),LEN(RIGHT(D8435,LEN(D8435)-6))-3),'Filter Fuel'!$A$3:$I$29,HLOOKUP(LEFT(D8435,6),'Filter Fuel'!$B$1:$I$2,2,FALSE),FALSE),1)*IF(F8435=0,0,1)</f>
        <v>0</v>
      </c>
      <c r="B8435" t="s">
        <v>2</v>
      </c>
      <c r="C8435">
        <f t="shared" si="252"/>
        <v>2047</v>
      </c>
      <c r="D8435" t="str">
        <f t="shared" si="253"/>
        <v>PUBBDGELCIMP49</v>
      </c>
      <c r="E8435" t="str">
        <f>VLOOKUP(D8435,'NZ40-POPT_tech_groups'!A:B,2,FALSE)</f>
        <v>NZ40-ENE-1-PUBBDG</v>
      </c>
      <c r="F8435" s="3">
        <f>_xlfn.IFNA(_xlfn.IFNA(VLOOKUP(D8435,'Energy Share'!B:D,3,FALSE),VLOOKUP(LEFT(D8435,LEN(D8435)-2),'Energy Share'!B:D,3,FALSE)),0)*HLOOKUP(C8435,'Energy Share'!$I$2:$AL$3,2,FALSE)*VLOOKUP(LEFT(D8435,6),'Energy Share'!$I$6:$J$14,2,FALSE)</f>
        <v>0</v>
      </c>
    </row>
    <row r="8436" spans="1:6" hidden="1" x14ac:dyDescent="0.3">
      <c r="A8436">
        <f>IF(IFERROR(_xlfn.NUMBERVALUE(RIGHT(D8436,2))=C8436-2000,TRUE),1,0)*_xlfn.IFNA(VLOOKUP(LEFT(RIGHT(D8436,LEN(D8436)-6),LEN(RIGHT(D8436,LEN(D8436)-6))-3),'Filter Fuel'!$A$3:$I$29,HLOOKUP(LEFT(D8436,6),'Filter Fuel'!$B$1:$I$2,2,FALSE),FALSE),1)*IF(F8436=0,0,1)</f>
        <v>0</v>
      </c>
      <c r="B8436" t="s">
        <v>2</v>
      </c>
      <c r="C8436">
        <f t="shared" si="252"/>
        <v>2047</v>
      </c>
      <c r="D8436" t="str">
        <f t="shared" si="253"/>
        <v>PUBBDGELCIMP50</v>
      </c>
      <c r="E8436" t="str">
        <f>VLOOKUP(D8436,'NZ40-POPT_tech_groups'!A:B,2,FALSE)</f>
        <v>NZ40-ENE-1-PUBBDG</v>
      </c>
      <c r="F8436" s="3">
        <f>_xlfn.IFNA(_xlfn.IFNA(VLOOKUP(D8436,'Energy Share'!B:D,3,FALSE),VLOOKUP(LEFT(D8436,LEN(D8436)-2),'Energy Share'!B:D,3,FALSE)),0)*HLOOKUP(C8436,'Energy Share'!$I$2:$AL$3,2,FALSE)*VLOOKUP(LEFT(D8436,6),'Energy Share'!$I$6:$J$14,2,FALSE)</f>
        <v>0</v>
      </c>
    </row>
    <row r="8437" spans="1:6" hidden="1" x14ac:dyDescent="0.3">
      <c r="A8437">
        <f>IF(IFERROR(_xlfn.NUMBERVALUE(RIGHT(D8437,2))=C8437-2000,TRUE),1,0)*_xlfn.IFNA(VLOOKUP(LEFT(RIGHT(D8437,LEN(D8437)-6),LEN(RIGHT(D8437,LEN(D8437)-6))-3),'Filter Fuel'!$A$3:$I$29,HLOOKUP(LEFT(D8437,6),'Filter Fuel'!$B$1:$I$2,2,FALSE),FALSE),1)*IF(F8437=0,0,1)</f>
        <v>0</v>
      </c>
      <c r="B8437" t="s">
        <v>2</v>
      </c>
      <c r="C8437">
        <f t="shared" si="252"/>
        <v>2047</v>
      </c>
      <c r="D8437" t="str">
        <f t="shared" si="253"/>
        <v>PUBTRAELCIMP16</v>
      </c>
      <c r="E8437" t="str">
        <f>VLOOKUP(D8437,'NZ40-POPT_tech_groups'!A:B,2,FALSE)</f>
        <v>NZ40-ENE-1-PUBTRA</v>
      </c>
      <c r="F8437" s="3">
        <f>_xlfn.IFNA(_xlfn.IFNA(VLOOKUP(D8437,'Energy Share'!B:D,3,FALSE),VLOOKUP(LEFT(D8437,LEN(D8437)-2),'Energy Share'!B:D,3,FALSE)),0)*HLOOKUP(C8437,'Energy Share'!$I$2:$AL$3,2,FALSE)*VLOOKUP(LEFT(D8437,6),'Energy Share'!$I$6:$J$14,2,FALSE)</f>
        <v>0</v>
      </c>
    </row>
    <row r="8438" spans="1:6" hidden="1" x14ac:dyDescent="0.3">
      <c r="A8438">
        <f>IF(IFERROR(_xlfn.NUMBERVALUE(RIGHT(D8438,2))=C8438-2000,TRUE),1,0)*_xlfn.IFNA(VLOOKUP(LEFT(RIGHT(D8438,LEN(D8438)-6),LEN(RIGHT(D8438,LEN(D8438)-6))-3),'Filter Fuel'!$A$3:$I$29,HLOOKUP(LEFT(D8438,6),'Filter Fuel'!$B$1:$I$2,2,FALSE),FALSE),1)*IF(F8438=0,0,1)</f>
        <v>0</v>
      </c>
      <c r="B8438" t="s">
        <v>2</v>
      </c>
      <c r="C8438">
        <f t="shared" si="252"/>
        <v>2047</v>
      </c>
      <c r="D8438" t="str">
        <f t="shared" si="253"/>
        <v>PUBTRAELCIMP17</v>
      </c>
      <c r="E8438" t="str">
        <f>VLOOKUP(D8438,'NZ40-POPT_tech_groups'!A:B,2,FALSE)</f>
        <v>NZ40-ENE-1-PUBTRA</v>
      </c>
      <c r="F8438" s="3">
        <f>_xlfn.IFNA(_xlfn.IFNA(VLOOKUP(D8438,'Energy Share'!B:D,3,FALSE),VLOOKUP(LEFT(D8438,LEN(D8438)-2),'Energy Share'!B:D,3,FALSE)),0)*HLOOKUP(C8438,'Energy Share'!$I$2:$AL$3,2,FALSE)*VLOOKUP(LEFT(D8438,6),'Energy Share'!$I$6:$J$14,2,FALSE)</f>
        <v>0</v>
      </c>
    </row>
    <row r="8439" spans="1:6" hidden="1" x14ac:dyDescent="0.3">
      <c r="A8439">
        <f>IF(IFERROR(_xlfn.NUMBERVALUE(RIGHT(D8439,2))=C8439-2000,TRUE),1,0)*_xlfn.IFNA(VLOOKUP(LEFT(RIGHT(D8439,LEN(D8439)-6),LEN(RIGHT(D8439,LEN(D8439)-6))-3),'Filter Fuel'!$A$3:$I$29,HLOOKUP(LEFT(D8439,6),'Filter Fuel'!$B$1:$I$2,2,FALSE),FALSE),1)*IF(F8439=0,0,1)</f>
        <v>0</v>
      </c>
      <c r="B8439" t="s">
        <v>2</v>
      </c>
      <c r="C8439">
        <f t="shared" si="252"/>
        <v>2047</v>
      </c>
      <c r="D8439" t="str">
        <f t="shared" si="253"/>
        <v>PUBTRAELCIMP18</v>
      </c>
      <c r="E8439" t="str">
        <f>VLOOKUP(D8439,'NZ40-POPT_tech_groups'!A:B,2,FALSE)</f>
        <v>NZ40-ENE-1-PUBTRA</v>
      </c>
      <c r="F8439" s="3">
        <f>_xlfn.IFNA(_xlfn.IFNA(VLOOKUP(D8439,'Energy Share'!B:D,3,FALSE),VLOOKUP(LEFT(D8439,LEN(D8439)-2),'Energy Share'!B:D,3,FALSE)),0)*HLOOKUP(C8439,'Energy Share'!$I$2:$AL$3,2,FALSE)*VLOOKUP(LEFT(D8439,6),'Energy Share'!$I$6:$J$14,2,FALSE)</f>
        <v>0</v>
      </c>
    </row>
    <row r="8440" spans="1:6" hidden="1" x14ac:dyDescent="0.3">
      <c r="A8440">
        <f>IF(IFERROR(_xlfn.NUMBERVALUE(RIGHT(D8440,2))=C8440-2000,TRUE),1,0)*_xlfn.IFNA(VLOOKUP(LEFT(RIGHT(D8440,LEN(D8440)-6),LEN(RIGHT(D8440,LEN(D8440)-6))-3),'Filter Fuel'!$A$3:$I$29,HLOOKUP(LEFT(D8440,6),'Filter Fuel'!$B$1:$I$2,2,FALSE),FALSE),1)*IF(F8440=0,0,1)</f>
        <v>0</v>
      </c>
      <c r="B8440" t="s">
        <v>2</v>
      </c>
      <c r="C8440">
        <f t="shared" si="252"/>
        <v>2047</v>
      </c>
      <c r="D8440" t="str">
        <f t="shared" si="253"/>
        <v>PUBTRAELCIMP19</v>
      </c>
      <c r="E8440" t="str">
        <f>VLOOKUP(D8440,'NZ40-POPT_tech_groups'!A:B,2,FALSE)</f>
        <v>NZ40-ENE-1-PUBTRA</v>
      </c>
      <c r="F8440" s="3">
        <f>_xlfn.IFNA(_xlfn.IFNA(VLOOKUP(D8440,'Energy Share'!B:D,3,FALSE),VLOOKUP(LEFT(D8440,LEN(D8440)-2),'Energy Share'!B:D,3,FALSE)),0)*HLOOKUP(C8440,'Energy Share'!$I$2:$AL$3,2,FALSE)*VLOOKUP(LEFT(D8440,6),'Energy Share'!$I$6:$J$14,2,FALSE)</f>
        <v>0</v>
      </c>
    </row>
    <row r="8441" spans="1:6" hidden="1" x14ac:dyDescent="0.3">
      <c r="A8441">
        <f>IF(IFERROR(_xlfn.NUMBERVALUE(RIGHT(D8441,2))=C8441-2000,TRUE),1,0)*_xlfn.IFNA(VLOOKUP(LEFT(RIGHT(D8441,LEN(D8441)-6),LEN(RIGHT(D8441,LEN(D8441)-6))-3),'Filter Fuel'!$A$3:$I$29,HLOOKUP(LEFT(D8441,6),'Filter Fuel'!$B$1:$I$2,2,FALSE),FALSE),1)*IF(F8441=0,0,1)</f>
        <v>0</v>
      </c>
      <c r="B8441" t="s">
        <v>2</v>
      </c>
      <c r="C8441">
        <f t="shared" si="252"/>
        <v>2047</v>
      </c>
      <c r="D8441" t="str">
        <f t="shared" si="253"/>
        <v>PUBTRAELCIMP20</v>
      </c>
      <c r="E8441" t="str">
        <f>VLOOKUP(D8441,'NZ40-POPT_tech_groups'!A:B,2,FALSE)</f>
        <v>NZ40-ENE-1-PUBTRA</v>
      </c>
      <c r="F8441" s="3">
        <f>_xlfn.IFNA(_xlfn.IFNA(VLOOKUP(D8441,'Energy Share'!B:D,3,FALSE),VLOOKUP(LEFT(D8441,LEN(D8441)-2),'Energy Share'!B:D,3,FALSE)),0)*HLOOKUP(C8441,'Energy Share'!$I$2:$AL$3,2,FALSE)*VLOOKUP(LEFT(D8441,6),'Energy Share'!$I$6:$J$14,2,FALSE)</f>
        <v>0</v>
      </c>
    </row>
    <row r="8442" spans="1:6" hidden="1" x14ac:dyDescent="0.3">
      <c r="A8442">
        <f>IF(IFERROR(_xlfn.NUMBERVALUE(RIGHT(D8442,2))=C8442-2000,TRUE),1,0)*_xlfn.IFNA(VLOOKUP(LEFT(RIGHT(D8442,LEN(D8442)-6),LEN(RIGHT(D8442,LEN(D8442)-6))-3),'Filter Fuel'!$A$3:$I$29,HLOOKUP(LEFT(D8442,6),'Filter Fuel'!$B$1:$I$2,2,FALSE),FALSE),1)*IF(F8442=0,0,1)</f>
        <v>0</v>
      </c>
      <c r="B8442" t="s">
        <v>2</v>
      </c>
      <c r="C8442">
        <f t="shared" si="252"/>
        <v>2047</v>
      </c>
      <c r="D8442" t="str">
        <f t="shared" si="253"/>
        <v>PUBTRAELCIMP21</v>
      </c>
      <c r="E8442" t="str">
        <f>VLOOKUP(D8442,'NZ40-POPT_tech_groups'!A:B,2,FALSE)</f>
        <v>NZ40-ENE-1-PUBTRA</v>
      </c>
      <c r="F8442" s="3">
        <f>_xlfn.IFNA(_xlfn.IFNA(VLOOKUP(D8442,'Energy Share'!B:D,3,FALSE),VLOOKUP(LEFT(D8442,LEN(D8442)-2),'Energy Share'!B:D,3,FALSE)),0)*HLOOKUP(C8442,'Energy Share'!$I$2:$AL$3,2,FALSE)*VLOOKUP(LEFT(D8442,6),'Energy Share'!$I$6:$J$14,2,FALSE)</f>
        <v>0</v>
      </c>
    </row>
    <row r="8443" spans="1:6" hidden="1" x14ac:dyDescent="0.3">
      <c r="A8443">
        <f>IF(IFERROR(_xlfn.NUMBERVALUE(RIGHT(D8443,2))=C8443-2000,TRUE),1,0)*_xlfn.IFNA(VLOOKUP(LEFT(RIGHT(D8443,LEN(D8443)-6),LEN(RIGHT(D8443,LEN(D8443)-6))-3),'Filter Fuel'!$A$3:$I$29,HLOOKUP(LEFT(D8443,6),'Filter Fuel'!$B$1:$I$2,2,FALSE),FALSE),1)*IF(F8443=0,0,1)</f>
        <v>0</v>
      </c>
      <c r="B8443" t="s">
        <v>2</v>
      </c>
      <c r="C8443">
        <f t="shared" si="252"/>
        <v>2047</v>
      </c>
      <c r="D8443" t="str">
        <f t="shared" si="253"/>
        <v>PUBTRAELCIMP22</v>
      </c>
      <c r="E8443" t="str">
        <f>VLOOKUP(D8443,'NZ40-POPT_tech_groups'!A:B,2,FALSE)</f>
        <v>NZ40-ENE-1-PUBTRA</v>
      </c>
      <c r="F8443" s="3">
        <f>_xlfn.IFNA(_xlfn.IFNA(VLOOKUP(D8443,'Energy Share'!B:D,3,FALSE),VLOOKUP(LEFT(D8443,LEN(D8443)-2),'Energy Share'!B:D,3,FALSE)),0)*HLOOKUP(C8443,'Energy Share'!$I$2:$AL$3,2,FALSE)*VLOOKUP(LEFT(D8443,6),'Energy Share'!$I$6:$J$14,2,FALSE)</f>
        <v>0</v>
      </c>
    </row>
    <row r="8444" spans="1:6" hidden="1" x14ac:dyDescent="0.3">
      <c r="A8444">
        <f>IF(IFERROR(_xlfn.NUMBERVALUE(RIGHT(D8444,2))=C8444-2000,TRUE),1,0)*_xlfn.IFNA(VLOOKUP(LEFT(RIGHT(D8444,LEN(D8444)-6),LEN(RIGHT(D8444,LEN(D8444)-6))-3),'Filter Fuel'!$A$3:$I$29,HLOOKUP(LEFT(D8444,6),'Filter Fuel'!$B$1:$I$2,2,FALSE),FALSE),1)*IF(F8444=0,0,1)</f>
        <v>0</v>
      </c>
      <c r="B8444" t="s">
        <v>2</v>
      </c>
      <c r="C8444">
        <f t="shared" si="252"/>
        <v>2047</v>
      </c>
      <c r="D8444" t="str">
        <f t="shared" si="253"/>
        <v>PUBTRAELCIMP23</v>
      </c>
      <c r="E8444" t="str">
        <f>VLOOKUP(D8444,'NZ40-POPT_tech_groups'!A:B,2,FALSE)</f>
        <v>NZ40-ENE-1-PUBTRA</v>
      </c>
      <c r="F8444" s="3">
        <f>_xlfn.IFNA(_xlfn.IFNA(VLOOKUP(D8444,'Energy Share'!B:D,3,FALSE),VLOOKUP(LEFT(D8444,LEN(D8444)-2),'Energy Share'!B:D,3,FALSE)),0)*HLOOKUP(C8444,'Energy Share'!$I$2:$AL$3,2,FALSE)*VLOOKUP(LEFT(D8444,6),'Energy Share'!$I$6:$J$14,2,FALSE)</f>
        <v>0</v>
      </c>
    </row>
    <row r="8445" spans="1:6" hidden="1" x14ac:dyDescent="0.3">
      <c r="A8445">
        <f>IF(IFERROR(_xlfn.NUMBERVALUE(RIGHT(D8445,2))=C8445-2000,TRUE),1,0)*_xlfn.IFNA(VLOOKUP(LEFT(RIGHT(D8445,LEN(D8445)-6),LEN(RIGHT(D8445,LEN(D8445)-6))-3),'Filter Fuel'!$A$3:$I$29,HLOOKUP(LEFT(D8445,6),'Filter Fuel'!$B$1:$I$2,2,FALSE),FALSE),1)*IF(F8445=0,0,1)</f>
        <v>0</v>
      </c>
      <c r="B8445" t="s">
        <v>2</v>
      </c>
      <c r="C8445">
        <f t="shared" si="252"/>
        <v>2047</v>
      </c>
      <c r="D8445" t="str">
        <f t="shared" si="253"/>
        <v>PUBTRAELCIMP24</v>
      </c>
      <c r="E8445" t="str">
        <f>VLOOKUP(D8445,'NZ40-POPT_tech_groups'!A:B,2,FALSE)</f>
        <v>NZ40-ENE-1-PUBTRA</v>
      </c>
      <c r="F8445" s="3">
        <f>_xlfn.IFNA(_xlfn.IFNA(VLOOKUP(D8445,'Energy Share'!B:D,3,FALSE),VLOOKUP(LEFT(D8445,LEN(D8445)-2),'Energy Share'!B:D,3,FALSE)),0)*HLOOKUP(C8445,'Energy Share'!$I$2:$AL$3,2,FALSE)*VLOOKUP(LEFT(D8445,6),'Energy Share'!$I$6:$J$14,2,FALSE)</f>
        <v>0</v>
      </c>
    </row>
    <row r="8446" spans="1:6" hidden="1" x14ac:dyDescent="0.3">
      <c r="A8446">
        <f>IF(IFERROR(_xlfn.NUMBERVALUE(RIGHT(D8446,2))=C8446-2000,TRUE),1,0)*_xlfn.IFNA(VLOOKUP(LEFT(RIGHT(D8446,LEN(D8446)-6),LEN(RIGHT(D8446,LEN(D8446)-6))-3),'Filter Fuel'!$A$3:$I$29,HLOOKUP(LEFT(D8446,6),'Filter Fuel'!$B$1:$I$2,2,FALSE),FALSE),1)*IF(F8446=0,0,1)</f>
        <v>0</v>
      </c>
      <c r="B8446" t="s">
        <v>2</v>
      </c>
      <c r="C8446">
        <f t="shared" si="252"/>
        <v>2047</v>
      </c>
      <c r="D8446" t="str">
        <f t="shared" si="253"/>
        <v>PUBTRAELCIMP25</v>
      </c>
      <c r="E8446" t="str">
        <f>VLOOKUP(D8446,'NZ40-POPT_tech_groups'!A:B,2,FALSE)</f>
        <v>NZ40-ENE-1-PUBTRA</v>
      </c>
      <c r="F8446" s="3">
        <f>_xlfn.IFNA(_xlfn.IFNA(VLOOKUP(D8446,'Energy Share'!B:D,3,FALSE),VLOOKUP(LEFT(D8446,LEN(D8446)-2),'Energy Share'!B:D,3,FALSE)),0)*HLOOKUP(C8446,'Energy Share'!$I$2:$AL$3,2,FALSE)*VLOOKUP(LEFT(D8446,6),'Energy Share'!$I$6:$J$14,2,FALSE)</f>
        <v>0</v>
      </c>
    </row>
    <row r="8447" spans="1:6" hidden="1" x14ac:dyDescent="0.3">
      <c r="A8447">
        <f>IF(IFERROR(_xlfn.NUMBERVALUE(RIGHT(D8447,2))=C8447-2000,TRUE),1,0)*_xlfn.IFNA(VLOOKUP(LEFT(RIGHT(D8447,LEN(D8447)-6),LEN(RIGHT(D8447,LEN(D8447)-6))-3),'Filter Fuel'!$A$3:$I$29,HLOOKUP(LEFT(D8447,6),'Filter Fuel'!$B$1:$I$2,2,FALSE),FALSE),1)*IF(F8447=0,0,1)</f>
        <v>0</v>
      </c>
      <c r="B8447" t="s">
        <v>2</v>
      </c>
      <c r="C8447">
        <f t="shared" si="252"/>
        <v>2047</v>
      </c>
      <c r="D8447" t="str">
        <f t="shared" si="253"/>
        <v>PUBTRAELCIMP26</v>
      </c>
      <c r="E8447" t="str">
        <f>VLOOKUP(D8447,'NZ40-POPT_tech_groups'!A:B,2,FALSE)</f>
        <v>NZ40-ENE-1-PUBTRA</v>
      </c>
      <c r="F8447" s="3">
        <f>_xlfn.IFNA(_xlfn.IFNA(VLOOKUP(D8447,'Energy Share'!B:D,3,FALSE),VLOOKUP(LEFT(D8447,LEN(D8447)-2),'Energy Share'!B:D,3,FALSE)),0)*HLOOKUP(C8447,'Energy Share'!$I$2:$AL$3,2,FALSE)*VLOOKUP(LEFT(D8447,6),'Energy Share'!$I$6:$J$14,2,FALSE)</f>
        <v>0</v>
      </c>
    </row>
    <row r="8448" spans="1:6" hidden="1" x14ac:dyDescent="0.3">
      <c r="A8448">
        <f>IF(IFERROR(_xlfn.NUMBERVALUE(RIGHT(D8448,2))=C8448-2000,TRUE),1,0)*_xlfn.IFNA(VLOOKUP(LEFT(RIGHT(D8448,LEN(D8448)-6),LEN(RIGHT(D8448,LEN(D8448)-6))-3),'Filter Fuel'!$A$3:$I$29,HLOOKUP(LEFT(D8448,6),'Filter Fuel'!$B$1:$I$2,2,FALSE),FALSE),1)*IF(F8448=0,0,1)</f>
        <v>0</v>
      </c>
      <c r="B8448" t="s">
        <v>2</v>
      </c>
      <c r="C8448">
        <f t="shared" si="252"/>
        <v>2047</v>
      </c>
      <c r="D8448" t="str">
        <f t="shared" si="253"/>
        <v>PUBTRAELCIMP27</v>
      </c>
      <c r="E8448" t="str">
        <f>VLOOKUP(D8448,'NZ40-POPT_tech_groups'!A:B,2,FALSE)</f>
        <v>NZ40-ENE-1-PUBTRA</v>
      </c>
      <c r="F8448" s="3">
        <f>_xlfn.IFNA(_xlfn.IFNA(VLOOKUP(D8448,'Energy Share'!B:D,3,FALSE),VLOOKUP(LEFT(D8448,LEN(D8448)-2),'Energy Share'!B:D,3,FALSE)),0)*HLOOKUP(C8448,'Energy Share'!$I$2:$AL$3,2,FALSE)*VLOOKUP(LEFT(D8448,6),'Energy Share'!$I$6:$J$14,2,FALSE)</f>
        <v>0</v>
      </c>
    </row>
    <row r="8449" spans="1:6" hidden="1" x14ac:dyDescent="0.3">
      <c r="A8449">
        <f>IF(IFERROR(_xlfn.NUMBERVALUE(RIGHT(D8449,2))=C8449-2000,TRUE),1,0)*_xlfn.IFNA(VLOOKUP(LEFT(RIGHT(D8449,LEN(D8449)-6),LEN(RIGHT(D8449,LEN(D8449)-6))-3),'Filter Fuel'!$A$3:$I$29,HLOOKUP(LEFT(D8449,6),'Filter Fuel'!$B$1:$I$2,2,FALSE),FALSE),1)*IF(F8449=0,0,1)</f>
        <v>0</v>
      </c>
      <c r="B8449" t="s">
        <v>2</v>
      </c>
      <c r="C8449">
        <f t="shared" si="252"/>
        <v>2047</v>
      </c>
      <c r="D8449" t="str">
        <f t="shared" si="253"/>
        <v>PUBTRAELCIMP28</v>
      </c>
      <c r="E8449" t="str">
        <f>VLOOKUP(D8449,'NZ40-POPT_tech_groups'!A:B,2,FALSE)</f>
        <v>NZ40-ENE-1-PUBTRA</v>
      </c>
      <c r="F8449" s="3">
        <f>_xlfn.IFNA(_xlfn.IFNA(VLOOKUP(D8449,'Energy Share'!B:D,3,FALSE),VLOOKUP(LEFT(D8449,LEN(D8449)-2),'Energy Share'!B:D,3,FALSE)),0)*HLOOKUP(C8449,'Energy Share'!$I$2:$AL$3,2,FALSE)*VLOOKUP(LEFT(D8449,6),'Energy Share'!$I$6:$J$14,2,FALSE)</f>
        <v>0</v>
      </c>
    </row>
    <row r="8450" spans="1:6" hidden="1" x14ac:dyDescent="0.3">
      <c r="A8450">
        <f>IF(IFERROR(_xlfn.NUMBERVALUE(RIGHT(D8450,2))=C8450-2000,TRUE),1,0)*_xlfn.IFNA(VLOOKUP(LEFT(RIGHT(D8450,LEN(D8450)-6),LEN(RIGHT(D8450,LEN(D8450)-6))-3),'Filter Fuel'!$A$3:$I$29,HLOOKUP(LEFT(D8450,6),'Filter Fuel'!$B$1:$I$2,2,FALSE),FALSE),1)*IF(F8450=0,0,1)</f>
        <v>0</v>
      </c>
      <c r="B8450" t="s">
        <v>2</v>
      </c>
      <c r="C8450">
        <f t="shared" si="252"/>
        <v>2047</v>
      </c>
      <c r="D8450" t="str">
        <f t="shared" si="253"/>
        <v>PUBTRAELCIMP29</v>
      </c>
      <c r="E8450" t="str">
        <f>VLOOKUP(D8450,'NZ40-POPT_tech_groups'!A:B,2,FALSE)</f>
        <v>NZ40-ENE-1-PUBTRA</v>
      </c>
      <c r="F8450" s="3">
        <f>_xlfn.IFNA(_xlfn.IFNA(VLOOKUP(D8450,'Energy Share'!B:D,3,FALSE),VLOOKUP(LEFT(D8450,LEN(D8450)-2),'Energy Share'!B:D,3,FALSE)),0)*HLOOKUP(C8450,'Energy Share'!$I$2:$AL$3,2,FALSE)*VLOOKUP(LEFT(D8450,6),'Energy Share'!$I$6:$J$14,2,FALSE)</f>
        <v>0</v>
      </c>
    </row>
    <row r="8451" spans="1:6" hidden="1" x14ac:dyDescent="0.3">
      <c r="A8451">
        <f>IF(IFERROR(_xlfn.NUMBERVALUE(RIGHT(D8451,2))=C8451-2000,TRUE),1,0)*_xlfn.IFNA(VLOOKUP(LEFT(RIGHT(D8451,LEN(D8451)-6),LEN(RIGHT(D8451,LEN(D8451)-6))-3),'Filter Fuel'!$A$3:$I$29,HLOOKUP(LEFT(D8451,6),'Filter Fuel'!$B$1:$I$2,2,FALSE),FALSE),1)*IF(F8451=0,0,1)</f>
        <v>0</v>
      </c>
      <c r="B8451" t="s">
        <v>2</v>
      </c>
      <c r="C8451">
        <f t="shared" si="252"/>
        <v>2047</v>
      </c>
      <c r="D8451" t="str">
        <f t="shared" si="253"/>
        <v>PUBTRAELCIMP30</v>
      </c>
      <c r="E8451" t="str">
        <f>VLOOKUP(D8451,'NZ40-POPT_tech_groups'!A:B,2,FALSE)</f>
        <v>NZ40-ENE-1-PUBTRA</v>
      </c>
      <c r="F8451" s="3">
        <f>_xlfn.IFNA(_xlfn.IFNA(VLOOKUP(D8451,'Energy Share'!B:D,3,FALSE),VLOOKUP(LEFT(D8451,LEN(D8451)-2),'Energy Share'!B:D,3,FALSE)),0)*HLOOKUP(C8451,'Energy Share'!$I$2:$AL$3,2,FALSE)*VLOOKUP(LEFT(D8451,6),'Energy Share'!$I$6:$J$14,2,FALSE)</f>
        <v>0</v>
      </c>
    </row>
    <row r="8452" spans="1:6" hidden="1" x14ac:dyDescent="0.3">
      <c r="A8452">
        <f>IF(IFERROR(_xlfn.NUMBERVALUE(RIGHT(D8452,2))=C8452-2000,TRUE),1,0)*_xlfn.IFNA(VLOOKUP(LEFT(RIGHT(D8452,LEN(D8452)-6),LEN(RIGHT(D8452,LEN(D8452)-6))-3),'Filter Fuel'!$A$3:$I$29,HLOOKUP(LEFT(D8452,6),'Filter Fuel'!$B$1:$I$2,2,FALSE),FALSE),1)*IF(F8452=0,0,1)</f>
        <v>0</v>
      </c>
      <c r="B8452" t="s">
        <v>2</v>
      </c>
      <c r="C8452">
        <f t="shared" si="252"/>
        <v>2047</v>
      </c>
      <c r="D8452" t="str">
        <f t="shared" si="253"/>
        <v>PUBTRAELCIMP31</v>
      </c>
      <c r="E8452" t="str">
        <f>VLOOKUP(D8452,'NZ40-POPT_tech_groups'!A:B,2,FALSE)</f>
        <v>NZ40-ENE-1-PUBTRA</v>
      </c>
      <c r="F8452" s="3">
        <f>_xlfn.IFNA(_xlfn.IFNA(VLOOKUP(D8452,'Energy Share'!B:D,3,FALSE),VLOOKUP(LEFT(D8452,LEN(D8452)-2),'Energy Share'!B:D,3,FALSE)),0)*HLOOKUP(C8452,'Energy Share'!$I$2:$AL$3,2,FALSE)*VLOOKUP(LEFT(D8452,6),'Energy Share'!$I$6:$J$14,2,FALSE)</f>
        <v>0</v>
      </c>
    </row>
    <row r="8453" spans="1:6" hidden="1" x14ac:dyDescent="0.3">
      <c r="A8453">
        <f>IF(IFERROR(_xlfn.NUMBERVALUE(RIGHT(D8453,2))=C8453-2000,TRUE),1,0)*_xlfn.IFNA(VLOOKUP(LEFT(RIGHT(D8453,LEN(D8453)-6),LEN(RIGHT(D8453,LEN(D8453)-6))-3),'Filter Fuel'!$A$3:$I$29,HLOOKUP(LEFT(D8453,6),'Filter Fuel'!$B$1:$I$2,2,FALSE),FALSE),1)*IF(F8453=0,0,1)</f>
        <v>0</v>
      </c>
      <c r="B8453" t="s">
        <v>2</v>
      </c>
      <c r="C8453">
        <f t="shared" si="252"/>
        <v>2047</v>
      </c>
      <c r="D8453" t="str">
        <f t="shared" si="253"/>
        <v>PUBTRAELCIMP32</v>
      </c>
      <c r="E8453" t="str">
        <f>VLOOKUP(D8453,'NZ40-POPT_tech_groups'!A:B,2,FALSE)</f>
        <v>NZ40-ENE-1-PUBTRA</v>
      </c>
      <c r="F8453" s="3">
        <f>_xlfn.IFNA(_xlfn.IFNA(VLOOKUP(D8453,'Energy Share'!B:D,3,FALSE),VLOOKUP(LEFT(D8453,LEN(D8453)-2),'Energy Share'!B:D,3,FALSE)),0)*HLOOKUP(C8453,'Energy Share'!$I$2:$AL$3,2,FALSE)*VLOOKUP(LEFT(D8453,6),'Energy Share'!$I$6:$J$14,2,FALSE)</f>
        <v>0</v>
      </c>
    </row>
    <row r="8454" spans="1:6" hidden="1" x14ac:dyDescent="0.3">
      <c r="A8454">
        <f>IF(IFERROR(_xlfn.NUMBERVALUE(RIGHT(D8454,2))=C8454-2000,TRUE),1,0)*_xlfn.IFNA(VLOOKUP(LEFT(RIGHT(D8454,LEN(D8454)-6),LEN(RIGHT(D8454,LEN(D8454)-6))-3),'Filter Fuel'!$A$3:$I$29,HLOOKUP(LEFT(D8454,6),'Filter Fuel'!$B$1:$I$2,2,FALSE),FALSE),1)*IF(F8454=0,0,1)</f>
        <v>0</v>
      </c>
      <c r="B8454" t="s">
        <v>2</v>
      </c>
      <c r="C8454">
        <f t="shared" si="252"/>
        <v>2047</v>
      </c>
      <c r="D8454" t="str">
        <f t="shared" si="253"/>
        <v>PUBTRAELCIMP33</v>
      </c>
      <c r="E8454" t="str">
        <f>VLOOKUP(D8454,'NZ40-POPT_tech_groups'!A:B,2,FALSE)</f>
        <v>NZ40-ENE-1-PUBTRA</v>
      </c>
      <c r="F8454" s="3">
        <f>_xlfn.IFNA(_xlfn.IFNA(VLOOKUP(D8454,'Energy Share'!B:D,3,FALSE),VLOOKUP(LEFT(D8454,LEN(D8454)-2),'Energy Share'!B:D,3,FALSE)),0)*HLOOKUP(C8454,'Energy Share'!$I$2:$AL$3,2,FALSE)*VLOOKUP(LEFT(D8454,6),'Energy Share'!$I$6:$J$14,2,FALSE)</f>
        <v>0</v>
      </c>
    </row>
    <row r="8455" spans="1:6" hidden="1" x14ac:dyDescent="0.3">
      <c r="A8455">
        <f>IF(IFERROR(_xlfn.NUMBERVALUE(RIGHT(D8455,2))=C8455-2000,TRUE),1,0)*_xlfn.IFNA(VLOOKUP(LEFT(RIGHT(D8455,LEN(D8455)-6),LEN(RIGHT(D8455,LEN(D8455)-6))-3),'Filter Fuel'!$A$3:$I$29,HLOOKUP(LEFT(D8455,6),'Filter Fuel'!$B$1:$I$2,2,FALSE),FALSE),1)*IF(F8455=0,0,1)</f>
        <v>0</v>
      </c>
      <c r="B8455" t="s">
        <v>2</v>
      </c>
      <c r="C8455">
        <f t="shared" si="252"/>
        <v>2047</v>
      </c>
      <c r="D8455" t="str">
        <f t="shared" si="253"/>
        <v>PUBTRAELCIMP34</v>
      </c>
      <c r="E8455" t="str">
        <f>VLOOKUP(D8455,'NZ40-POPT_tech_groups'!A:B,2,FALSE)</f>
        <v>NZ40-ENE-1-PUBTRA</v>
      </c>
      <c r="F8455" s="3">
        <f>_xlfn.IFNA(_xlfn.IFNA(VLOOKUP(D8455,'Energy Share'!B:D,3,FALSE),VLOOKUP(LEFT(D8455,LEN(D8455)-2),'Energy Share'!B:D,3,FALSE)),0)*HLOOKUP(C8455,'Energy Share'!$I$2:$AL$3,2,FALSE)*VLOOKUP(LEFT(D8455,6),'Energy Share'!$I$6:$J$14,2,FALSE)</f>
        <v>0</v>
      </c>
    </row>
    <row r="8456" spans="1:6" hidden="1" x14ac:dyDescent="0.3">
      <c r="A8456">
        <f>IF(IFERROR(_xlfn.NUMBERVALUE(RIGHT(D8456,2))=C8456-2000,TRUE),1,0)*_xlfn.IFNA(VLOOKUP(LEFT(RIGHT(D8456,LEN(D8456)-6),LEN(RIGHT(D8456,LEN(D8456)-6))-3),'Filter Fuel'!$A$3:$I$29,HLOOKUP(LEFT(D8456,6),'Filter Fuel'!$B$1:$I$2,2,FALSE),FALSE),1)*IF(F8456=0,0,1)</f>
        <v>0</v>
      </c>
      <c r="B8456" t="s">
        <v>2</v>
      </c>
      <c r="C8456">
        <f t="shared" si="252"/>
        <v>2047</v>
      </c>
      <c r="D8456" t="str">
        <f t="shared" si="253"/>
        <v>PUBTRAELCIMP35</v>
      </c>
      <c r="E8456" t="str">
        <f>VLOOKUP(D8456,'NZ40-POPT_tech_groups'!A:B,2,FALSE)</f>
        <v>NZ40-ENE-1-PUBTRA</v>
      </c>
      <c r="F8456" s="3">
        <f>_xlfn.IFNA(_xlfn.IFNA(VLOOKUP(D8456,'Energy Share'!B:D,3,FALSE),VLOOKUP(LEFT(D8456,LEN(D8456)-2),'Energy Share'!B:D,3,FALSE)),0)*HLOOKUP(C8456,'Energy Share'!$I$2:$AL$3,2,FALSE)*VLOOKUP(LEFT(D8456,6),'Energy Share'!$I$6:$J$14,2,FALSE)</f>
        <v>0</v>
      </c>
    </row>
    <row r="8457" spans="1:6" hidden="1" x14ac:dyDescent="0.3">
      <c r="A8457">
        <f>IF(IFERROR(_xlfn.NUMBERVALUE(RIGHT(D8457,2))=C8457-2000,TRUE),1,0)*_xlfn.IFNA(VLOOKUP(LEFT(RIGHT(D8457,LEN(D8457)-6),LEN(RIGHT(D8457,LEN(D8457)-6))-3),'Filter Fuel'!$A$3:$I$29,HLOOKUP(LEFT(D8457,6),'Filter Fuel'!$B$1:$I$2,2,FALSE),FALSE),1)*IF(F8457=0,0,1)</f>
        <v>0</v>
      </c>
      <c r="B8457" t="s">
        <v>2</v>
      </c>
      <c r="C8457">
        <f t="shared" si="252"/>
        <v>2047</v>
      </c>
      <c r="D8457" t="str">
        <f t="shared" si="253"/>
        <v>PUBTRAELCIMP36</v>
      </c>
      <c r="E8457" t="str">
        <f>VLOOKUP(D8457,'NZ40-POPT_tech_groups'!A:B,2,FALSE)</f>
        <v>NZ40-ENE-1-PUBTRA</v>
      </c>
      <c r="F8457" s="3">
        <f>_xlfn.IFNA(_xlfn.IFNA(VLOOKUP(D8457,'Energy Share'!B:D,3,FALSE),VLOOKUP(LEFT(D8457,LEN(D8457)-2),'Energy Share'!B:D,3,FALSE)),0)*HLOOKUP(C8457,'Energy Share'!$I$2:$AL$3,2,FALSE)*VLOOKUP(LEFT(D8457,6),'Energy Share'!$I$6:$J$14,2,FALSE)</f>
        <v>0</v>
      </c>
    </row>
    <row r="8458" spans="1:6" hidden="1" x14ac:dyDescent="0.3">
      <c r="A8458">
        <f>IF(IFERROR(_xlfn.NUMBERVALUE(RIGHT(D8458,2))=C8458-2000,TRUE),1,0)*_xlfn.IFNA(VLOOKUP(LEFT(RIGHT(D8458,LEN(D8458)-6),LEN(RIGHT(D8458,LEN(D8458)-6))-3),'Filter Fuel'!$A$3:$I$29,HLOOKUP(LEFT(D8458,6),'Filter Fuel'!$B$1:$I$2,2,FALSE),FALSE),1)*IF(F8458=0,0,1)</f>
        <v>0</v>
      </c>
      <c r="B8458" t="s">
        <v>2</v>
      </c>
      <c r="C8458">
        <f t="shared" si="252"/>
        <v>2047</v>
      </c>
      <c r="D8458" t="str">
        <f t="shared" si="253"/>
        <v>PUBTRAELCIMP37</v>
      </c>
      <c r="E8458" t="str">
        <f>VLOOKUP(D8458,'NZ40-POPT_tech_groups'!A:B,2,FALSE)</f>
        <v>NZ40-ENE-1-PUBTRA</v>
      </c>
      <c r="F8458" s="3">
        <f>_xlfn.IFNA(_xlfn.IFNA(VLOOKUP(D8458,'Energy Share'!B:D,3,FALSE),VLOOKUP(LEFT(D8458,LEN(D8458)-2),'Energy Share'!B:D,3,FALSE)),0)*HLOOKUP(C8458,'Energy Share'!$I$2:$AL$3,2,FALSE)*VLOOKUP(LEFT(D8458,6),'Energy Share'!$I$6:$J$14,2,FALSE)</f>
        <v>0</v>
      </c>
    </row>
    <row r="8459" spans="1:6" hidden="1" x14ac:dyDescent="0.3">
      <c r="A8459">
        <f>IF(IFERROR(_xlfn.NUMBERVALUE(RIGHT(D8459,2))=C8459-2000,TRUE),1,0)*_xlfn.IFNA(VLOOKUP(LEFT(RIGHT(D8459,LEN(D8459)-6),LEN(RIGHT(D8459,LEN(D8459)-6))-3),'Filter Fuel'!$A$3:$I$29,HLOOKUP(LEFT(D8459,6),'Filter Fuel'!$B$1:$I$2,2,FALSE),FALSE),1)*IF(F8459=0,0,1)</f>
        <v>0</v>
      </c>
      <c r="B8459" t="s">
        <v>2</v>
      </c>
      <c r="C8459">
        <f t="shared" si="252"/>
        <v>2047</v>
      </c>
      <c r="D8459" t="str">
        <f t="shared" si="253"/>
        <v>PUBTRAELCIMP38</v>
      </c>
      <c r="E8459" t="str">
        <f>VLOOKUP(D8459,'NZ40-POPT_tech_groups'!A:B,2,FALSE)</f>
        <v>NZ40-ENE-1-PUBTRA</v>
      </c>
      <c r="F8459" s="3">
        <f>_xlfn.IFNA(_xlfn.IFNA(VLOOKUP(D8459,'Energy Share'!B:D,3,FALSE),VLOOKUP(LEFT(D8459,LEN(D8459)-2),'Energy Share'!B:D,3,FALSE)),0)*HLOOKUP(C8459,'Energy Share'!$I$2:$AL$3,2,FALSE)*VLOOKUP(LEFT(D8459,6),'Energy Share'!$I$6:$J$14,2,FALSE)</f>
        <v>0</v>
      </c>
    </row>
    <row r="8460" spans="1:6" hidden="1" x14ac:dyDescent="0.3">
      <c r="A8460">
        <f>IF(IFERROR(_xlfn.NUMBERVALUE(RIGHT(D8460,2))=C8460-2000,TRUE),1,0)*_xlfn.IFNA(VLOOKUP(LEFT(RIGHT(D8460,LEN(D8460)-6),LEN(RIGHT(D8460,LEN(D8460)-6))-3),'Filter Fuel'!$A$3:$I$29,HLOOKUP(LEFT(D8460,6),'Filter Fuel'!$B$1:$I$2,2,FALSE),FALSE),1)*IF(F8460=0,0,1)</f>
        <v>0</v>
      </c>
      <c r="B8460" t="s">
        <v>2</v>
      </c>
      <c r="C8460">
        <f t="shared" si="252"/>
        <v>2047</v>
      </c>
      <c r="D8460" t="str">
        <f t="shared" si="253"/>
        <v>PUBTRAELCIMP39</v>
      </c>
      <c r="E8460" t="str">
        <f>VLOOKUP(D8460,'NZ40-POPT_tech_groups'!A:B,2,FALSE)</f>
        <v>NZ40-ENE-1-PUBTRA</v>
      </c>
      <c r="F8460" s="3">
        <f>_xlfn.IFNA(_xlfn.IFNA(VLOOKUP(D8460,'Energy Share'!B:D,3,FALSE),VLOOKUP(LEFT(D8460,LEN(D8460)-2),'Energy Share'!B:D,3,FALSE)),0)*HLOOKUP(C8460,'Energy Share'!$I$2:$AL$3,2,FALSE)*VLOOKUP(LEFT(D8460,6),'Energy Share'!$I$6:$J$14,2,FALSE)</f>
        <v>0</v>
      </c>
    </row>
    <row r="8461" spans="1:6" hidden="1" x14ac:dyDescent="0.3">
      <c r="A8461">
        <f>IF(IFERROR(_xlfn.NUMBERVALUE(RIGHT(D8461,2))=C8461-2000,TRUE),1,0)*_xlfn.IFNA(VLOOKUP(LEFT(RIGHT(D8461,LEN(D8461)-6),LEN(RIGHT(D8461,LEN(D8461)-6))-3),'Filter Fuel'!$A$3:$I$29,HLOOKUP(LEFT(D8461,6),'Filter Fuel'!$B$1:$I$2,2,FALSE),FALSE),1)*IF(F8461=0,0,1)</f>
        <v>0</v>
      </c>
      <c r="B8461" t="s">
        <v>2</v>
      </c>
      <c r="C8461">
        <f t="shared" si="252"/>
        <v>2047</v>
      </c>
      <c r="D8461" t="str">
        <f t="shared" si="253"/>
        <v>PUBTRAELCIMP40</v>
      </c>
      <c r="E8461" t="str">
        <f>VLOOKUP(D8461,'NZ40-POPT_tech_groups'!A:B,2,FALSE)</f>
        <v>NZ40-ENE-1-PUBTRA</v>
      </c>
      <c r="F8461" s="3">
        <f>_xlfn.IFNA(_xlfn.IFNA(VLOOKUP(D8461,'Energy Share'!B:D,3,FALSE),VLOOKUP(LEFT(D8461,LEN(D8461)-2),'Energy Share'!B:D,3,FALSE)),0)*HLOOKUP(C8461,'Energy Share'!$I$2:$AL$3,2,FALSE)*VLOOKUP(LEFT(D8461,6),'Energy Share'!$I$6:$J$14,2,FALSE)</f>
        <v>0</v>
      </c>
    </row>
    <row r="8462" spans="1:6" hidden="1" x14ac:dyDescent="0.3">
      <c r="A8462">
        <f>IF(IFERROR(_xlfn.NUMBERVALUE(RIGHT(D8462,2))=C8462-2000,TRUE),1,0)*_xlfn.IFNA(VLOOKUP(LEFT(RIGHT(D8462,LEN(D8462)-6),LEN(RIGHT(D8462,LEN(D8462)-6))-3),'Filter Fuel'!$A$3:$I$29,HLOOKUP(LEFT(D8462,6),'Filter Fuel'!$B$1:$I$2,2,FALSE),FALSE),1)*IF(F8462=0,0,1)</f>
        <v>0</v>
      </c>
      <c r="B8462" t="s">
        <v>2</v>
      </c>
      <c r="C8462">
        <f t="shared" si="252"/>
        <v>2047</v>
      </c>
      <c r="D8462" t="str">
        <f t="shared" si="253"/>
        <v>PUBTRAELCIMP41</v>
      </c>
      <c r="E8462" t="str">
        <f>VLOOKUP(D8462,'NZ40-POPT_tech_groups'!A:B,2,FALSE)</f>
        <v>NZ40-ENE-1-PUBTRA</v>
      </c>
      <c r="F8462" s="3">
        <f>_xlfn.IFNA(_xlfn.IFNA(VLOOKUP(D8462,'Energy Share'!B:D,3,FALSE),VLOOKUP(LEFT(D8462,LEN(D8462)-2),'Energy Share'!B:D,3,FALSE)),0)*HLOOKUP(C8462,'Energy Share'!$I$2:$AL$3,2,FALSE)*VLOOKUP(LEFT(D8462,6),'Energy Share'!$I$6:$J$14,2,FALSE)</f>
        <v>0</v>
      </c>
    </row>
    <row r="8463" spans="1:6" hidden="1" x14ac:dyDescent="0.3">
      <c r="A8463">
        <f>IF(IFERROR(_xlfn.NUMBERVALUE(RIGHT(D8463,2))=C8463-2000,TRUE),1,0)*_xlfn.IFNA(VLOOKUP(LEFT(RIGHT(D8463,LEN(D8463)-6),LEN(RIGHT(D8463,LEN(D8463)-6))-3),'Filter Fuel'!$A$3:$I$29,HLOOKUP(LEFT(D8463,6),'Filter Fuel'!$B$1:$I$2,2,FALSE),FALSE),1)*IF(F8463=0,0,1)</f>
        <v>0</v>
      </c>
      <c r="B8463" t="s">
        <v>2</v>
      </c>
      <c r="C8463">
        <f t="shared" si="252"/>
        <v>2047</v>
      </c>
      <c r="D8463" t="str">
        <f t="shared" si="253"/>
        <v>PUBTRAELCIMP42</v>
      </c>
      <c r="E8463" t="str">
        <f>VLOOKUP(D8463,'NZ40-POPT_tech_groups'!A:B,2,FALSE)</f>
        <v>NZ40-ENE-1-PUBTRA</v>
      </c>
      <c r="F8463" s="3">
        <f>_xlfn.IFNA(_xlfn.IFNA(VLOOKUP(D8463,'Energy Share'!B:D,3,FALSE),VLOOKUP(LEFT(D8463,LEN(D8463)-2),'Energy Share'!B:D,3,FALSE)),0)*HLOOKUP(C8463,'Energy Share'!$I$2:$AL$3,2,FALSE)*VLOOKUP(LEFT(D8463,6),'Energy Share'!$I$6:$J$14,2,FALSE)</f>
        <v>0</v>
      </c>
    </row>
    <row r="8464" spans="1:6" hidden="1" x14ac:dyDescent="0.3">
      <c r="A8464">
        <f>IF(IFERROR(_xlfn.NUMBERVALUE(RIGHT(D8464,2))=C8464-2000,TRUE),1,0)*_xlfn.IFNA(VLOOKUP(LEFT(RIGHT(D8464,LEN(D8464)-6),LEN(RIGHT(D8464,LEN(D8464)-6))-3),'Filter Fuel'!$A$3:$I$29,HLOOKUP(LEFT(D8464,6),'Filter Fuel'!$B$1:$I$2,2,FALSE),FALSE),1)*IF(F8464=0,0,1)</f>
        <v>0</v>
      </c>
      <c r="B8464" t="s">
        <v>2</v>
      </c>
      <c r="C8464">
        <f t="shared" si="252"/>
        <v>2047</v>
      </c>
      <c r="D8464" t="str">
        <f t="shared" si="253"/>
        <v>PUBTRAELCIMP43</v>
      </c>
      <c r="E8464" t="str">
        <f>VLOOKUP(D8464,'NZ40-POPT_tech_groups'!A:B,2,FALSE)</f>
        <v>NZ40-ENE-1-PUBTRA</v>
      </c>
      <c r="F8464" s="3">
        <f>_xlfn.IFNA(_xlfn.IFNA(VLOOKUP(D8464,'Energy Share'!B:D,3,FALSE),VLOOKUP(LEFT(D8464,LEN(D8464)-2),'Energy Share'!B:D,3,FALSE)),0)*HLOOKUP(C8464,'Energy Share'!$I$2:$AL$3,2,FALSE)*VLOOKUP(LEFT(D8464,6),'Energy Share'!$I$6:$J$14,2,FALSE)</f>
        <v>0</v>
      </c>
    </row>
    <row r="8465" spans="1:6" hidden="1" x14ac:dyDescent="0.3">
      <c r="A8465">
        <f>IF(IFERROR(_xlfn.NUMBERVALUE(RIGHT(D8465,2))=C8465-2000,TRUE),1,0)*_xlfn.IFNA(VLOOKUP(LEFT(RIGHT(D8465,LEN(D8465)-6),LEN(RIGHT(D8465,LEN(D8465)-6))-3),'Filter Fuel'!$A$3:$I$29,HLOOKUP(LEFT(D8465,6),'Filter Fuel'!$B$1:$I$2,2,FALSE),FALSE),1)*IF(F8465=0,0,1)</f>
        <v>0</v>
      </c>
      <c r="B8465" t="s">
        <v>2</v>
      </c>
      <c r="C8465">
        <f t="shared" si="252"/>
        <v>2047</v>
      </c>
      <c r="D8465" t="str">
        <f t="shared" si="253"/>
        <v>PUBTRAELCIMP44</v>
      </c>
      <c r="E8465" t="str">
        <f>VLOOKUP(D8465,'NZ40-POPT_tech_groups'!A:B,2,FALSE)</f>
        <v>NZ40-ENE-1-PUBTRA</v>
      </c>
      <c r="F8465" s="3">
        <f>_xlfn.IFNA(_xlfn.IFNA(VLOOKUP(D8465,'Energy Share'!B:D,3,FALSE),VLOOKUP(LEFT(D8465,LEN(D8465)-2),'Energy Share'!B:D,3,FALSE)),0)*HLOOKUP(C8465,'Energy Share'!$I$2:$AL$3,2,FALSE)*VLOOKUP(LEFT(D8465,6),'Energy Share'!$I$6:$J$14,2,FALSE)</f>
        <v>0</v>
      </c>
    </row>
    <row r="8466" spans="1:6" hidden="1" x14ac:dyDescent="0.3">
      <c r="A8466">
        <f>IF(IFERROR(_xlfn.NUMBERVALUE(RIGHT(D8466,2))=C8466-2000,TRUE),1,0)*_xlfn.IFNA(VLOOKUP(LEFT(RIGHT(D8466,LEN(D8466)-6),LEN(RIGHT(D8466,LEN(D8466)-6))-3),'Filter Fuel'!$A$3:$I$29,HLOOKUP(LEFT(D8466,6),'Filter Fuel'!$B$1:$I$2,2,FALSE),FALSE),1)*IF(F8466=0,0,1)</f>
        <v>0</v>
      </c>
      <c r="B8466" t="s">
        <v>2</v>
      </c>
      <c r="C8466">
        <f t="shared" si="252"/>
        <v>2047</v>
      </c>
      <c r="D8466" t="str">
        <f t="shared" si="253"/>
        <v>PUBTRAELCIMP45</v>
      </c>
      <c r="E8466" t="str">
        <f>VLOOKUP(D8466,'NZ40-POPT_tech_groups'!A:B,2,FALSE)</f>
        <v>NZ40-ENE-1-PUBTRA</v>
      </c>
      <c r="F8466" s="3">
        <f>_xlfn.IFNA(_xlfn.IFNA(VLOOKUP(D8466,'Energy Share'!B:D,3,FALSE),VLOOKUP(LEFT(D8466,LEN(D8466)-2),'Energy Share'!B:D,3,FALSE)),0)*HLOOKUP(C8466,'Energy Share'!$I$2:$AL$3,2,FALSE)*VLOOKUP(LEFT(D8466,6),'Energy Share'!$I$6:$J$14,2,FALSE)</f>
        <v>0</v>
      </c>
    </row>
    <row r="8467" spans="1:6" hidden="1" x14ac:dyDescent="0.3">
      <c r="A8467">
        <f>IF(IFERROR(_xlfn.NUMBERVALUE(RIGHT(D8467,2))=C8467-2000,TRUE),1,0)*_xlfn.IFNA(VLOOKUP(LEFT(RIGHT(D8467,LEN(D8467)-6),LEN(RIGHT(D8467,LEN(D8467)-6))-3),'Filter Fuel'!$A$3:$I$29,HLOOKUP(LEFT(D8467,6),'Filter Fuel'!$B$1:$I$2,2,FALSE),FALSE),1)*IF(F8467=0,0,1)</f>
        <v>0</v>
      </c>
      <c r="B8467" t="s">
        <v>2</v>
      </c>
      <c r="C8467">
        <f t="shared" si="252"/>
        <v>2047</v>
      </c>
      <c r="D8467" t="str">
        <f t="shared" si="253"/>
        <v>PUBTRAELCIMP46</v>
      </c>
      <c r="E8467" t="str">
        <f>VLOOKUP(D8467,'NZ40-POPT_tech_groups'!A:B,2,FALSE)</f>
        <v>NZ40-ENE-1-PUBTRA</v>
      </c>
      <c r="F8467" s="3">
        <f>_xlfn.IFNA(_xlfn.IFNA(VLOOKUP(D8467,'Energy Share'!B:D,3,FALSE),VLOOKUP(LEFT(D8467,LEN(D8467)-2),'Energy Share'!B:D,3,FALSE)),0)*HLOOKUP(C8467,'Energy Share'!$I$2:$AL$3,2,FALSE)*VLOOKUP(LEFT(D8467,6),'Energy Share'!$I$6:$J$14,2,FALSE)</f>
        <v>0</v>
      </c>
    </row>
    <row r="8468" spans="1:6" hidden="1" x14ac:dyDescent="0.3">
      <c r="A8468">
        <f>IF(IFERROR(_xlfn.NUMBERVALUE(RIGHT(D8468,2))=C8468-2000,TRUE),1,0)*_xlfn.IFNA(VLOOKUP(LEFT(RIGHT(D8468,LEN(D8468)-6),LEN(RIGHT(D8468,LEN(D8468)-6))-3),'Filter Fuel'!$A$3:$I$29,HLOOKUP(LEFT(D8468,6),'Filter Fuel'!$B$1:$I$2,2,FALSE),FALSE),1)*IF(F8468=0,0,1)</f>
        <v>0</v>
      </c>
      <c r="B8468" t="s">
        <v>2</v>
      </c>
      <c r="C8468">
        <f t="shared" si="252"/>
        <v>2047</v>
      </c>
      <c r="D8468" t="str">
        <f t="shared" si="253"/>
        <v>PUBTRAELCIMP47</v>
      </c>
      <c r="E8468" t="str">
        <f>VLOOKUP(D8468,'NZ40-POPT_tech_groups'!A:B,2,FALSE)</f>
        <v>NZ40-ENE-1-PUBTRA</v>
      </c>
      <c r="F8468" s="3">
        <f>_xlfn.IFNA(_xlfn.IFNA(VLOOKUP(D8468,'Energy Share'!B:D,3,FALSE),VLOOKUP(LEFT(D8468,LEN(D8468)-2),'Energy Share'!B:D,3,FALSE)),0)*HLOOKUP(C8468,'Energy Share'!$I$2:$AL$3,2,FALSE)*VLOOKUP(LEFT(D8468,6),'Energy Share'!$I$6:$J$14,2,FALSE)</f>
        <v>0</v>
      </c>
    </row>
    <row r="8469" spans="1:6" hidden="1" x14ac:dyDescent="0.3">
      <c r="A8469">
        <f>IF(IFERROR(_xlfn.NUMBERVALUE(RIGHT(D8469,2))=C8469-2000,TRUE),1,0)*_xlfn.IFNA(VLOOKUP(LEFT(RIGHT(D8469,LEN(D8469)-6),LEN(RIGHT(D8469,LEN(D8469)-6))-3),'Filter Fuel'!$A$3:$I$29,HLOOKUP(LEFT(D8469,6),'Filter Fuel'!$B$1:$I$2,2,FALSE),FALSE),1)*IF(F8469=0,0,1)</f>
        <v>0</v>
      </c>
      <c r="B8469" t="s">
        <v>2</v>
      </c>
      <c r="C8469">
        <f t="shared" si="252"/>
        <v>2047</v>
      </c>
      <c r="D8469" t="str">
        <f t="shared" si="253"/>
        <v>PUBTRAELCIMP48</v>
      </c>
      <c r="E8469" t="str">
        <f>VLOOKUP(D8469,'NZ40-POPT_tech_groups'!A:B,2,FALSE)</f>
        <v>NZ40-ENE-1-PUBTRA</v>
      </c>
      <c r="F8469" s="3">
        <f>_xlfn.IFNA(_xlfn.IFNA(VLOOKUP(D8469,'Energy Share'!B:D,3,FALSE),VLOOKUP(LEFT(D8469,LEN(D8469)-2),'Energy Share'!B:D,3,FALSE)),0)*HLOOKUP(C8469,'Energy Share'!$I$2:$AL$3,2,FALSE)*VLOOKUP(LEFT(D8469,6),'Energy Share'!$I$6:$J$14,2,FALSE)</f>
        <v>0</v>
      </c>
    </row>
    <row r="8470" spans="1:6" hidden="1" x14ac:dyDescent="0.3">
      <c r="A8470">
        <f>IF(IFERROR(_xlfn.NUMBERVALUE(RIGHT(D8470,2))=C8470-2000,TRUE),1,0)*_xlfn.IFNA(VLOOKUP(LEFT(RIGHT(D8470,LEN(D8470)-6),LEN(RIGHT(D8470,LEN(D8470)-6))-3),'Filter Fuel'!$A$3:$I$29,HLOOKUP(LEFT(D8470,6),'Filter Fuel'!$B$1:$I$2,2,FALSE),FALSE),1)*IF(F8470=0,0,1)</f>
        <v>0</v>
      </c>
      <c r="B8470" t="s">
        <v>2</v>
      </c>
      <c r="C8470">
        <f t="shared" si="252"/>
        <v>2047</v>
      </c>
      <c r="D8470" t="str">
        <f t="shared" si="253"/>
        <v>PUBTRAELCIMP49</v>
      </c>
      <c r="E8470" t="str">
        <f>VLOOKUP(D8470,'NZ40-POPT_tech_groups'!A:B,2,FALSE)</f>
        <v>NZ40-ENE-1-PUBTRA</v>
      </c>
      <c r="F8470" s="3">
        <f>_xlfn.IFNA(_xlfn.IFNA(VLOOKUP(D8470,'Energy Share'!B:D,3,FALSE),VLOOKUP(LEFT(D8470,LEN(D8470)-2),'Energy Share'!B:D,3,FALSE)),0)*HLOOKUP(C8470,'Energy Share'!$I$2:$AL$3,2,FALSE)*VLOOKUP(LEFT(D8470,6),'Energy Share'!$I$6:$J$14,2,FALSE)</f>
        <v>0</v>
      </c>
    </row>
    <row r="8471" spans="1:6" hidden="1" x14ac:dyDescent="0.3">
      <c r="A8471">
        <f>IF(IFERROR(_xlfn.NUMBERVALUE(RIGHT(D8471,2))=C8471-2000,TRUE),1,0)*_xlfn.IFNA(VLOOKUP(LEFT(RIGHT(D8471,LEN(D8471)-6),LEN(RIGHT(D8471,LEN(D8471)-6))-3),'Filter Fuel'!$A$3:$I$29,HLOOKUP(LEFT(D8471,6),'Filter Fuel'!$B$1:$I$2,2,FALSE),FALSE),1)*IF(F8471=0,0,1)</f>
        <v>0</v>
      </c>
      <c r="B8471" t="s">
        <v>2</v>
      </c>
      <c r="C8471">
        <f t="shared" si="252"/>
        <v>2047</v>
      </c>
      <c r="D8471" t="str">
        <f t="shared" si="253"/>
        <v>PUBTRAELCIMP50</v>
      </c>
      <c r="E8471" t="str">
        <f>VLOOKUP(D8471,'NZ40-POPT_tech_groups'!A:B,2,FALSE)</f>
        <v>NZ40-ENE-1-PUBTRA</v>
      </c>
      <c r="F8471" s="3">
        <f>_xlfn.IFNA(_xlfn.IFNA(VLOOKUP(D8471,'Energy Share'!B:D,3,FALSE),VLOOKUP(LEFT(D8471,LEN(D8471)-2),'Energy Share'!B:D,3,FALSE)),0)*HLOOKUP(C8471,'Energy Share'!$I$2:$AL$3,2,FALSE)*VLOOKUP(LEFT(D8471,6),'Energy Share'!$I$6:$J$14,2,FALSE)</f>
        <v>0</v>
      </c>
    </row>
    <row r="8472" spans="1:6" hidden="1" x14ac:dyDescent="0.3">
      <c r="A8472">
        <f>IF(IFERROR(_xlfn.NUMBERVALUE(RIGHT(D8472,2))=C8472-2000,TRUE),1,0)*_xlfn.IFNA(VLOOKUP(LEFT(RIGHT(D8472,LEN(D8472)-6),LEN(RIGHT(D8472,LEN(D8472)-6))-3),'Filter Fuel'!$A$3:$I$29,HLOOKUP(LEFT(D8472,6),'Filter Fuel'!$B$1:$I$2,2,FALSE),FALSE),1)*IF(F8472=0,0,1)</f>
        <v>0</v>
      </c>
      <c r="B8472" t="s">
        <v>2</v>
      </c>
      <c r="C8472">
        <f t="shared" si="252"/>
        <v>2047</v>
      </c>
      <c r="D8472" t="str">
        <f t="shared" si="253"/>
        <v>RESBDGELCIMP16</v>
      </c>
      <c r="E8472" t="str">
        <f>VLOOKUP(D8472,'NZ40-POPT_tech_groups'!A:B,2,FALSE)</f>
        <v>NZ40-ENE-1-RESBDG</v>
      </c>
      <c r="F8472" s="3">
        <f>_xlfn.IFNA(_xlfn.IFNA(VLOOKUP(D8472,'Energy Share'!B:D,3,FALSE),VLOOKUP(LEFT(D8472,LEN(D8472)-2),'Energy Share'!B:D,3,FALSE)),0)*HLOOKUP(C8472,'Energy Share'!$I$2:$AL$3,2,FALSE)*VLOOKUP(LEFT(D8472,6),'Energy Share'!$I$6:$J$14,2,FALSE)</f>
        <v>0</v>
      </c>
    </row>
    <row r="8473" spans="1:6" hidden="1" x14ac:dyDescent="0.3">
      <c r="A8473">
        <f>IF(IFERROR(_xlfn.NUMBERVALUE(RIGHT(D8473,2))=C8473-2000,TRUE),1,0)*_xlfn.IFNA(VLOOKUP(LEFT(RIGHT(D8473,LEN(D8473)-6),LEN(RIGHT(D8473,LEN(D8473)-6))-3),'Filter Fuel'!$A$3:$I$29,HLOOKUP(LEFT(D8473,6),'Filter Fuel'!$B$1:$I$2,2,FALSE),FALSE),1)*IF(F8473=0,0,1)</f>
        <v>0</v>
      </c>
      <c r="B8473" t="s">
        <v>2</v>
      </c>
      <c r="C8473">
        <f t="shared" ref="C8473:C8536" si="254">C8130+1</f>
        <v>2047</v>
      </c>
      <c r="D8473" t="str">
        <f t="shared" ref="D8473:D8536" si="255">D8130</f>
        <v>RESBDGELCIMP17</v>
      </c>
      <c r="E8473" t="str">
        <f>VLOOKUP(D8473,'NZ40-POPT_tech_groups'!A:B,2,FALSE)</f>
        <v>NZ40-ENE-1-RESBDG</v>
      </c>
      <c r="F8473" s="3">
        <f>_xlfn.IFNA(_xlfn.IFNA(VLOOKUP(D8473,'Energy Share'!B:D,3,FALSE),VLOOKUP(LEFT(D8473,LEN(D8473)-2),'Energy Share'!B:D,3,FALSE)),0)*HLOOKUP(C8473,'Energy Share'!$I$2:$AL$3,2,FALSE)*VLOOKUP(LEFT(D8473,6),'Energy Share'!$I$6:$J$14,2,FALSE)</f>
        <v>0</v>
      </c>
    </row>
    <row r="8474" spans="1:6" hidden="1" x14ac:dyDescent="0.3">
      <c r="A8474">
        <f>IF(IFERROR(_xlfn.NUMBERVALUE(RIGHT(D8474,2))=C8474-2000,TRUE),1,0)*_xlfn.IFNA(VLOOKUP(LEFT(RIGHT(D8474,LEN(D8474)-6),LEN(RIGHT(D8474,LEN(D8474)-6))-3),'Filter Fuel'!$A$3:$I$29,HLOOKUP(LEFT(D8474,6),'Filter Fuel'!$B$1:$I$2,2,FALSE),FALSE),1)*IF(F8474=0,0,1)</f>
        <v>0</v>
      </c>
      <c r="B8474" t="s">
        <v>2</v>
      </c>
      <c r="C8474">
        <f t="shared" si="254"/>
        <v>2047</v>
      </c>
      <c r="D8474" t="str">
        <f t="shared" si="255"/>
        <v>RESBDGELCIMP18</v>
      </c>
      <c r="E8474" t="str">
        <f>VLOOKUP(D8474,'NZ40-POPT_tech_groups'!A:B,2,FALSE)</f>
        <v>NZ40-ENE-1-RESBDG</v>
      </c>
      <c r="F8474" s="3">
        <f>_xlfn.IFNA(_xlfn.IFNA(VLOOKUP(D8474,'Energy Share'!B:D,3,FALSE),VLOOKUP(LEFT(D8474,LEN(D8474)-2),'Energy Share'!B:D,3,FALSE)),0)*HLOOKUP(C8474,'Energy Share'!$I$2:$AL$3,2,FALSE)*VLOOKUP(LEFT(D8474,6),'Energy Share'!$I$6:$J$14,2,FALSE)</f>
        <v>0</v>
      </c>
    </row>
    <row r="8475" spans="1:6" hidden="1" x14ac:dyDescent="0.3">
      <c r="A8475">
        <f>IF(IFERROR(_xlfn.NUMBERVALUE(RIGHT(D8475,2))=C8475-2000,TRUE),1,0)*_xlfn.IFNA(VLOOKUP(LEFT(RIGHT(D8475,LEN(D8475)-6),LEN(RIGHT(D8475,LEN(D8475)-6))-3),'Filter Fuel'!$A$3:$I$29,HLOOKUP(LEFT(D8475,6),'Filter Fuel'!$B$1:$I$2,2,FALSE),FALSE),1)*IF(F8475=0,0,1)</f>
        <v>0</v>
      </c>
      <c r="B8475" t="s">
        <v>2</v>
      </c>
      <c r="C8475">
        <f t="shared" si="254"/>
        <v>2047</v>
      </c>
      <c r="D8475" t="str">
        <f t="shared" si="255"/>
        <v>RESBDGELCIMP19</v>
      </c>
      <c r="E8475" t="str">
        <f>VLOOKUP(D8475,'NZ40-POPT_tech_groups'!A:B,2,FALSE)</f>
        <v>NZ40-ENE-1-RESBDG</v>
      </c>
      <c r="F8475" s="3">
        <f>_xlfn.IFNA(_xlfn.IFNA(VLOOKUP(D8475,'Energy Share'!B:D,3,FALSE),VLOOKUP(LEFT(D8475,LEN(D8475)-2),'Energy Share'!B:D,3,FALSE)),0)*HLOOKUP(C8475,'Energy Share'!$I$2:$AL$3,2,FALSE)*VLOOKUP(LEFT(D8475,6),'Energy Share'!$I$6:$J$14,2,FALSE)</f>
        <v>0</v>
      </c>
    </row>
    <row r="8476" spans="1:6" hidden="1" x14ac:dyDescent="0.3">
      <c r="A8476">
        <f>IF(IFERROR(_xlfn.NUMBERVALUE(RIGHT(D8476,2))=C8476-2000,TRUE),1,0)*_xlfn.IFNA(VLOOKUP(LEFT(RIGHT(D8476,LEN(D8476)-6),LEN(RIGHT(D8476,LEN(D8476)-6))-3),'Filter Fuel'!$A$3:$I$29,HLOOKUP(LEFT(D8476,6),'Filter Fuel'!$B$1:$I$2,2,FALSE),FALSE),1)*IF(F8476=0,0,1)</f>
        <v>0</v>
      </c>
      <c r="B8476" t="s">
        <v>2</v>
      </c>
      <c r="C8476">
        <f t="shared" si="254"/>
        <v>2047</v>
      </c>
      <c r="D8476" t="str">
        <f t="shared" si="255"/>
        <v>RESBDGELCIMP20</v>
      </c>
      <c r="E8476" t="str">
        <f>VLOOKUP(D8476,'NZ40-POPT_tech_groups'!A:B,2,FALSE)</f>
        <v>NZ40-ENE-1-RESBDG</v>
      </c>
      <c r="F8476" s="3">
        <f>_xlfn.IFNA(_xlfn.IFNA(VLOOKUP(D8476,'Energy Share'!B:D,3,FALSE),VLOOKUP(LEFT(D8476,LEN(D8476)-2),'Energy Share'!B:D,3,FALSE)),0)*HLOOKUP(C8476,'Energy Share'!$I$2:$AL$3,2,FALSE)*VLOOKUP(LEFT(D8476,6),'Energy Share'!$I$6:$J$14,2,FALSE)</f>
        <v>0</v>
      </c>
    </row>
    <row r="8477" spans="1:6" hidden="1" x14ac:dyDescent="0.3">
      <c r="A8477">
        <f>IF(IFERROR(_xlfn.NUMBERVALUE(RIGHT(D8477,2))=C8477-2000,TRUE),1,0)*_xlfn.IFNA(VLOOKUP(LEFT(RIGHT(D8477,LEN(D8477)-6),LEN(RIGHT(D8477,LEN(D8477)-6))-3),'Filter Fuel'!$A$3:$I$29,HLOOKUP(LEFT(D8477,6),'Filter Fuel'!$B$1:$I$2,2,FALSE),FALSE),1)*IF(F8477=0,0,1)</f>
        <v>0</v>
      </c>
      <c r="B8477" t="s">
        <v>2</v>
      </c>
      <c r="C8477">
        <f t="shared" si="254"/>
        <v>2047</v>
      </c>
      <c r="D8477" t="str">
        <f t="shared" si="255"/>
        <v>RESBDGELCIMP21</v>
      </c>
      <c r="E8477" t="str">
        <f>VLOOKUP(D8477,'NZ40-POPT_tech_groups'!A:B,2,FALSE)</f>
        <v>NZ40-ENE-1-RESBDG</v>
      </c>
      <c r="F8477" s="3">
        <f>_xlfn.IFNA(_xlfn.IFNA(VLOOKUP(D8477,'Energy Share'!B:D,3,FALSE),VLOOKUP(LEFT(D8477,LEN(D8477)-2),'Energy Share'!B:D,3,FALSE)),0)*HLOOKUP(C8477,'Energy Share'!$I$2:$AL$3,2,FALSE)*VLOOKUP(LEFT(D8477,6),'Energy Share'!$I$6:$J$14,2,FALSE)</f>
        <v>0</v>
      </c>
    </row>
    <row r="8478" spans="1:6" hidden="1" x14ac:dyDescent="0.3">
      <c r="A8478">
        <f>IF(IFERROR(_xlfn.NUMBERVALUE(RIGHT(D8478,2))=C8478-2000,TRUE),1,0)*_xlfn.IFNA(VLOOKUP(LEFT(RIGHT(D8478,LEN(D8478)-6),LEN(RIGHT(D8478,LEN(D8478)-6))-3),'Filter Fuel'!$A$3:$I$29,HLOOKUP(LEFT(D8478,6),'Filter Fuel'!$B$1:$I$2,2,FALSE),FALSE),1)*IF(F8478=0,0,1)</f>
        <v>0</v>
      </c>
      <c r="B8478" t="s">
        <v>2</v>
      </c>
      <c r="C8478">
        <f t="shared" si="254"/>
        <v>2047</v>
      </c>
      <c r="D8478" t="str">
        <f t="shared" si="255"/>
        <v>RESBDGELCIMP22</v>
      </c>
      <c r="E8478" t="str">
        <f>VLOOKUP(D8478,'NZ40-POPT_tech_groups'!A:B,2,FALSE)</f>
        <v>NZ40-ENE-1-RESBDG</v>
      </c>
      <c r="F8478" s="3">
        <f>_xlfn.IFNA(_xlfn.IFNA(VLOOKUP(D8478,'Energy Share'!B:D,3,FALSE),VLOOKUP(LEFT(D8478,LEN(D8478)-2),'Energy Share'!B:D,3,FALSE)),0)*HLOOKUP(C8478,'Energy Share'!$I$2:$AL$3,2,FALSE)*VLOOKUP(LEFT(D8478,6),'Energy Share'!$I$6:$J$14,2,FALSE)</f>
        <v>0</v>
      </c>
    </row>
    <row r="8479" spans="1:6" hidden="1" x14ac:dyDescent="0.3">
      <c r="A8479">
        <f>IF(IFERROR(_xlfn.NUMBERVALUE(RIGHT(D8479,2))=C8479-2000,TRUE),1,0)*_xlfn.IFNA(VLOOKUP(LEFT(RIGHT(D8479,LEN(D8479)-6),LEN(RIGHT(D8479,LEN(D8479)-6))-3),'Filter Fuel'!$A$3:$I$29,HLOOKUP(LEFT(D8479,6),'Filter Fuel'!$B$1:$I$2,2,FALSE),FALSE),1)*IF(F8479=0,0,1)</f>
        <v>0</v>
      </c>
      <c r="B8479" t="s">
        <v>2</v>
      </c>
      <c r="C8479">
        <f t="shared" si="254"/>
        <v>2047</v>
      </c>
      <c r="D8479" t="str">
        <f t="shared" si="255"/>
        <v>RESBDGELCIMP23</v>
      </c>
      <c r="E8479" t="str">
        <f>VLOOKUP(D8479,'NZ40-POPT_tech_groups'!A:B,2,FALSE)</f>
        <v>NZ40-ENE-1-RESBDG</v>
      </c>
      <c r="F8479" s="3">
        <f>_xlfn.IFNA(_xlfn.IFNA(VLOOKUP(D8479,'Energy Share'!B:D,3,FALSE),VLOOKUP(LEFT(D8479,LEN(D8479)-2),'Energy Share'!B:D,3,FALSE)),0)*HLOOKUP(C8479,'Energy Share'!$I$2:$AL$3,2,FALSE)*VLOOKUP(LEFT(D8479,6),'Energy Share'!$I$6:$J$14,2,FALSE)</f>
        <v>0</v>
      </c>
    </row>
    <row r="8480" spans="1:6" hidden="1" x14ac:dyDescent="0.3">
      <c r="A8480">
        <f>IF(IFERROR(_xlfn.NUMBERVALUE(RIGHT(D8480,2))=C8480-2000,TRUE),1,0)*_xlfn.IFNA(VLOOKUP(LEFT(RIGHT(D8480,LEN(D8480)-6),LEN(RIGHT(D8480,LEN(D8480)-6))-3),'Filter Fuel'!$A$3:$I$29,HLOOKUP(LEFT(D8480,6),'Filter Fuel'!$B$1:$I$2,2,FALSE),FALSE),1)*IF(F8480=0,0,1)</f>
        <v>0</v>
      </c>
      <c r="B8480" t="s">
        <v>2</v>
      </c>
      <c r="C8480">
        <f t="shared" si="254"/>
        <v>2047</v>
      </c>
      <c r="D8480" t="str">
        <f t="shared" si="255"/>
        <v>RESBDGELCIMP24</v>
      </c>
      <c r="E8480" t="str">
        <f>VLOOKUP(D8480,'NZ40-POPT_tech_groups'!A:B,2,FALSE)</f>
        <v>NZ40-ENE-1-RESBDG</v>
      </c>
      <c r="F8480" s="3">
        <f>_xlfn.IFNA(_xlfn.IFNA(VLOOKUP(D8480,'Energy Share'!B:D,3,FALSE),VLOOKUP(LEFT(D8480,LEN(D8480)-2),'Energy Share'!B:D,3,FALSE)),0)*HLOOKUP(C8480,'Energy Share'!$I$2:$AL$3,2,FALSE)*VLOOKUP(LEFT(D8480,6),'Energy Share'!$I$6:$J$14,2,FALSE)</f>
        <v>0</v>
      </c>
    </row>
    <row r="8481" spans="1:6" hidden="1" x14ac:dyDescent="0.3">
      <c r="A8481">
        <f>IF(IFERROR(_xlfn.NUMBERVALUE(RIGHT(D8481,2))=C8481-2000,TRUE),1,0)*_xlfn.IFNA(VLOOKUP(LEFT(RIGHT(D8481,LEN(D8481)-6),LEN(RIGHT(D8481,LEN(D8481)-6))-3),'Filter Fuel'!$A$3:$I$29,HLOOKUP(LEFT(D8481,6),'Filter Fuel'!$B$1:$I$2,2,FALSE),FALSE),1)*IF(F8481=0,0,1)</f>
        <v>0</v>
      </c>
      <c r="B8481" t="s">
        <v>2</v>
      </c>
      <c r="C8481">
        <f t="shared" si="254"/>
        <v>2047</v>
      </c>
      <c r="D8481" t="str">
        <f t="shared" si="255"/>
        <v>RESBDGELCIMP25</v>
      </c>
      <c r="E8481" t="str">
        <f>VLOOKUP(D8481,'NZ40-POPT_tech_groups'!A:B,2,FALSE)</f>
        <v>NZ40-ENE-1-RESBDG</v>
      </c>
      <c r="F8481" s="3">
        <f>_xlfn.IFNA(_xlfn.IFNA(VLOOKUP(D8481,'Energy Share'!B:D,3,FALSE),VLOOKUP(LEFT(D8481,LEN(D8481)-2),'Energy Share'!B:D,3,FALSE)),0)*HLOOKUP(C8481,'Energy Share'!$I$2:$AL$3,2,FALSE)*VLOOKUP(LEFT(D8481,6),'Energy Share'!$I$6:$J$14,2,FALSE)</f>
        <v>0</v>
      </c>
    </row>
    <row r="8482" spans="1:6" hidden="1" x14ac:dyDescent="0.3">
      <c r="A8482">
        <f>IF(IFERROR(_xlfn.NUMBERVALUE(RIGHT(D8482,2))=C8482-2000,TRUE),1,0)*_xlfn.IFNA(VLOOKUP(LEFT(RIGHT(D8482,LEN(D8482)-6),LEN(RIGHT(D8482,LEN(D8482)-6))-3),'Filter Fuel'!$A$3:$I$29,HLOOKUP(LEFT(D8482,6),'Filter Fuel'!$B$1:$I$2,2,FALSE),FALSE),1)*IF(F8482=0,0,1)</f>
        <v>0</v>
      </c>
      <c r="B8482" t="s">
        <v>2</v>
      </c>
      <c r="C8482">
        <f t="shared" si="254"/>
        <v>2047</v>
      </c>
      <c r="D8482" t="str">
        <f t="shared" si="255"/>
        <v>RESBDGELCIMP26</v>
      </c>
      <c r="E8482" t="str">
        <f>VLOOKUP(D8482,'NZ40-POPT_tech_groups'!A:B,2,FALSE)</f>
        <v>NZ40-ENE-1-RESBDG</v>
      </c>
      <c r="F8482" s="3">
        <f>_xlfn.IFNA(_xlfn.IFNA(VLOOKUP(D8482,'Energy Share'!B:D,3,FALSE),VLOOKUP(LEFT(D8482,LEN(D8482)-2),'Energy Share'!B:D,3,FALSE)),0)*HLOOKUP(C8482,'Energy Share'!$I$2:$AL$3,2,FALSE)*VLOOKUP(LEFT(D8482,6),'Energy Share'!$I$6:$J$14,2,FALSE)</f>
        <v>0</v>
      </c>
    </row>
    <row r="8483" spans="1:6" hidden="1" x14ac:dyDescent="0.3">
      <c r="A8483">
        <f>IF(IFERROR(_xlfn.NUMBERVALUE(RIGHT(D8483,2))=C8483-2000,TRUE),1,0)*_xlfn.IFNA(VLOOKUP(LEFT(RIGHT(D8483,LEN(D8483)-6),LEN(RIGHT(D8483,LEN(D8483)-6))-3),'Filter Fuel'!$A$3:$I$29,HLOOKUP(LEFT(D8483,6),'Filter Fuel'!$B$1:$I$2,2,FALSE),FALSE),1)*IF(F8483=0,0,1)</f>
        <v>0</v>
      </c>
      <c r="B8483" t="s">
        <v>2</v>
      </c>
      <c r="C8483">
        <f t="shared" si="254"/>
        <v>2047</v>
      </c>
      <c r="D8483" t="str">
        <f t="shared" si="255"/>
        <v>RESBDGELCIMP27</v>
      </c>
      <c r="E8483" t="str">
        <f>VLOOKUP(D8483,'NZ40-POPT_tech_groups'!A:B,2,FALSE)</f>
        <v>NZ40-ENE-1-RESBDG</v>
      </c>
      <c r="F8483" s="3">
        <f>_xlfn.IFNA(_xlfn.IFNA(VLOOKUP(D8483,'Energy Share'!B:D,3,FALSE),VLOOKUP(LEFT(D8483,LEN(D8483)-2),'Energy Share'!B:D,3,FALSE)),0)*HLOOKUP(C8483,'Energy Share'!$I$2:$AL$3,2,FALSE)*VLOOKUP(LEFT(D8483,6),'Energy Share'!$I$6:$J$14,2,FALSE)</f>
        <v>0</v>
      </c>
    </row>
    <row r="8484" spans="1:6" hidden="1" x14ac:dyDescent="0.3">
      <c r="A8484">
        <f>IF(IFERROR(_xlfn.NUMBERVALUE(RIGHT(D8484,2))=C8484-2000,TRUE),1,0)*_xlfn.IFNA(VLOOKUP(LEFT(RIGHT(D8484,LEN(D8484)-6),LEN(RIGHT(D8484,LEN(D8484)-6))-3),'Filter Fuel'!$A$3:$I$29,HLOOKUP(LEFT(D8484,6),'Filter Fuel'!$B$1:$I$2,2,FALSE),FALSE),1)*IF(F8484=0,0,1)</f>
        <v>0</v>
      </c>
      <c r="B8484" t="s">
        <v>2</v>
      </c>
      <c r="C8484">
        <f t="shared" si="254"/>
        <v>2047</v>
      </c>
      <c r="D8484" t="str">
        <f t="shared" si="255"/>
        <v>RESBDGELCIMP28</v>
      </c>
      <c r="E8484" t="str">
        <f>VLOOKUP(D8484,'NZ40-POPT_tech_groups'!A:B,2,FALSE)</f>
        <v>NZ40-ENE-1-RESBDG</v>
      </c>
      <c r="F8484" s="3">
        <f>_xlfn.IFNA(_xlfn.IFNA(VLOOKUP(D8484,'Energy Share'!B:D,3,FALSE),VLOOKUP(LEFT(D8484,LEN(D8484)-2),'Energy Share'!B:D,3,FALSE)),0)*HLOOKUP(C8484,'Energy Share'!$I$2:$AL$3,2,FALSE)*VLOOKUP(LEFT(D8484,6),'Energy Share'!$I$6:$J$14,2,FALSE)</f>
        <v>0</v>
      </c>
    </row>
    <row r="8485" spans="1:6" hidden="1" x14ac:dyDescent="0.3">
      <c r="A8485">
        <f>IF(IFERROR(_xlfn.NUMBERVALUE(RIGHT(D8485,2))=C8485-2000,TRUE),1,0)*_xlfn.IFNA(VLOOKUP(LEFT(RIGHT(D8485,LEN(D8485)-6),LEN(RIGHT(D8485,LEN(D8485)-6))-3),'Filter Fuel'!$A$3:$I$29,HLOOKUP(LEFT(D8485,6),'Filter Fuel'!$B$1:$I$2,2,FALSE),FALSE),1)*IF(F8485=0,0,1)</f>
        <v>0</v>
      </c>
      <c r="B8485" t="s">
        <v>2</v>
      </c>
      <c r="C8485">
        <f t="shared" si="254"/>
        <v>2047</v>
      </c>
      <c r="D8485" t="str">
        <f t="shared" si="255"/>
        <v>RESBDGELCIMP29</v>
      </c>
      <c r="E8485" t="str">
        <f>VLOOKUP(D8485,'NZ40-POPT_tech_groups'!A:B,2,FALSE)</f>
        <v>NZ40-ENE-1-RESBDG</v>
      </c>
      <c r="F8485" s="3">
        <f>_xlfn.IFNA(_xlfn.IFNA(VLOOKUP(D8485,'Energy Share'!B:D,3,FALSE),VLOOKUP(LEFT(D8485,LEN(D8485)-2),'Energy Share'!B:D,3,FALSE)),0)*HLOOKUP(C8485,'Energy Share'!$I$2:$AL$3,2,FALSE)*VLOOKUP(LEFT(D8485,6),'Energy Share'!$I$6:$J$14,2,FALSE)</f>
        <v>0</v>
      </c>
    </row>
    <row r="8486" spans="1:6" hidden="1" x14ac:dyDescent="0.3">
      <c r="A8486">
        <f>IF(IFERROR(_xlfn.NUMBERVALUE(RIGHT(D8486,2))=C8486-2000,TRUE),1,0)*_xlfn.IFNA(VLOOKUP(LEFT(RIGHT(D8486,LEN(D8486)-6),LEN(RIGHT(D8486,LEN(D8486)-6))-3),'Filter Fuel'!$A$3:$I$29,HLOOKUP(LEFT(D8486,6),'Filter Fuel'!$B$1:$I$2,2,FALSE),FALSE),1)*IF(F8486=0,0,1)</f>
        <v>0</v>
      </c>
      <c r="B8486" t="s">
        <v>2</v>
      </c>
      <c r="C8486">
        <f t="shared" si="254"/>
        <v>2047</v>
      </c>
      <c r="D8486" t="str">
        <f t="shared" si="255"/>
        <v>RESBDGELCIMP30</v>
      </c>
      <c r="E8486" t="str">
        <f>VLOOKUP(D8486,'NZ40-POPT_tech_groups'!A:B,2,FALSE)</f>
        <v>NZ40-ENE-1-RESBDG</v>
      </c>
      <c r="F8486" s="3">
        <f>_xlfn.IFNA(_xlfn.IFNA(VLOOKUP(D8486,'Energy Share'!B:D,3,FALSE),VLOOKUP(LEFT(D8486,LEN(D8486)-2),'Energy Share'!B:D,3,FALSE)),0)*HLOOKUP(C8486,'Energy Share'!$I$2:$AL$3,2,FALSE)*VLOOKUP(LEFT(D8486,6),'Energy Share'!$I$6:$J$14,2,FALSE)</f>
        <v>0</v>
      </c>
    </row>
    <row r="8487" spans="1:6" hidden="1" x14ac:dyDescent="0.3">
      <c r="A8487">
        <f>IF(IFERROR(_xlfn.NUMBERVALUE(RIGHT(D8487,2))=C8487-2000,TRUE),1,0)*_xlfn.IFNA(VLOOKUP(LEFT(RIGHT(D8487,LEN(D8487)-6),LEN(RIGHT(D8487,LEN(D8487)-6))-3),'Filter Fuel'!$A$3:$I$29,HLOOKUP(LEFT(D8487,6),'Filter Fuel'!$B$1:$I$2,2,FALSE),FALSE),1)*IF(F8487=0,0,1)</f>
        <v>0</v>
      </c>
      <c r="B8487" t="s">
        <v>2</v>
      </c>
      <c r="C8487">
        <f t="shared" si="254"/>
        <v>2047</v>
      </c>
      <c r="D8487" t="str">
        <f t="shared" si="255"/>
        <v>RESBDGELCIMP31</v>
      </c>
      <c r="E8487" t="str">
        <f>VLOOKUP(D8487,'NZ40-POPT_tech_groups'!A:B,2,FALSE)</f>
        <v>NZ40-ENE-1-RESBDG</v>
      </c>
      <c r="F8487" s="3">
        <f>_xlfn.IFNA(_xlfn.IFNA(VLOOKUP(D8487,'Energy Share'!B:D,3,FALSE),VLOOKUP(LEFT(D8487,LEN(D8487)-2),'Energy Share'!B:D,3,FALSE)),0)*HLOOKUP(C8487,'Energy Share'!$I$2:$AL$3,2,FALSE)*VLOOKUP(LEFT(D8487,6),'Energy Share'!$I$6:$J$14,2,FALSE)</f>
        <v>0</v>
      </c>
    </row>
    <row r="8488" spans="1:6" hidden="1" x14ac:dyDescent="0.3">
      <c r="A8488">
        <f>IF(IFERROR(_xlfn.NUMBERVALUE(RIGHT(D8488,2))=C8488-2000,TRUE),1,0)*_xlfn.IFNA(VLOOKUP(LEFT(RIGHT(D8488,LEN(D8488)-6),LEN(RIGHT(D8488,LEN(D8488)-6))-3),'Filter Fuel'!$A$3:$I$29,HLOOKUP(LEFT(D8488,6),'Filter Fuel'!$B$1:$I$2,2,FALSE),FALSE),1)*IF(F8488=0,0,1)</f>
        <v>0</v>
      </c>
      <c r="B8488" t="s">
        <v>2</v>
      </c>
      <c r="C8488">
        <f t="shared" si="254"/>
        <v>2047</v>
      </c>
      <c r="D8488" t="str">
        <f t="shared" si="255"/>
        <v>RESBDGELCIMP32</v>
      </c>
      <c r="E8488" t="str">
        <f>VLOOKUP(D8488,'NZ40-POPT_tech_groups'!A:B,2,FALSE)</f>
        <v>NZ40-ENE-1-RESBDG</v>
      </c>
      <c r="F8488" s="3">
        <f>_xlfn.IFNA(_xlfn.IFNA(VLOOKUP(D8488,'Energy Share'!B:D,3,FALSE),VLOOKUP(LEFT(D8488,LEN(D8488)-2),'Energy Share'!B:D,3,FALSE)),0)*HLOOKUP(C8488,'Energy Share'!$I$2:$AL$3,2,FALSE)*VLOOKUP(LEFT(D8488,6),'Energy Share'!$I$6:$J$14,2,FALSE)</f>
        <v>0</v>
      </c>
    </row>
    <row r="8489" spans="1:6" hidden="1" x14ac:dyDescent="0.3">
      <c r="A8489">
        <f>IF(IFERROR(_xlfn.NUMBERVALUE(RIGHT(D8489,2))=C8489-2000,TRUE),1,0)*_xlfn.IFNA(VLOOKUP(LEFT(RIGHT(D8489,LEN(D8489)-6),LEN(RIGHT(D8489,LEN(D8489)-6))-3),'Filter Fuel'!$A$3:$I$29,HLOOKUP(LEFT(D8489,6),'Filter Fuel'!$B$1:$I$2,2,FALSE),FALSE),1)*IF(F8489=0,0,1)</f>
        <v>0</v>
      </c>
      <c r="B8489" t="s">
        <v>2</v>
      </c>
      <c r="C8489">
        <f t="shared" si="254"/>
        <v>2047</v>
      </c>
      <c r="D8489" t="str">
        <f t="shared" si="255"/>
        <v>RESBDGELCIMP33</v>
      </c>
      <c r="E8489" t="str">
        <f>VLOOKUP(D8489,'NZ40-POPT_tech_groups'!A:B,2,FALSE)</f>
        <v>NZ40-ENE-1-RESBDG</v>
      </c>
      <c r="F8489" s="3">
        <f>_xlfn.IFNA(_xlfn.IFNA(VLOOKUP(D8489,'Energy Share'!B:D,3,FALSE),VLOOKUP(LEFT(D8489,LEN(D8489)-2),'Energy Share'!B:D,3,FALSE)),0)*HLOOKUP(C8489,'Energy Share'!$I$2:$AL$3,2,FALSE)*VLOOKUP(LEFT(D8489,6),'Energy Share'!$I$6:$J$14,2,FALSE)</f>
        <v>0</v>
      </c>
    </row>
    <row r="8490" spans="1:6" hidden="1" x14ac:dyDescent="0.3">
      <c r="A8490">
        <f>IF(IFERROR(_xlfn.NUMBERVALUE(RIGHT(D8490,2))=C8490-2000,TRUE),1,0)*_xlfn.IFNA(VLOOKUP(LEFT(RIGHT(D8490,LEN(D8490)-6),LEN(RIGHT(D8490,LEN(D8490)-6))-3),'Filter Fuel'!$A$3:$I$29,HLOOKUP(LEFT(D8490,6),'Filter Fuel'!$B$1:$I$2,2,FALSE),FALSE),1)*IF(F8490=0,0,1)</f>
        <v>0</v>
      </c>
      <c r="B8490" t="s">
        <v>2</v>
      </c>
      <c r="C8490">
        <f t="shared" si="254"/>
        <v>2047</v>
      </c>
      <c r="D8490" t="str">
        <f t="shared" si="255"/>
        <v>RESBDGELCIMP34</v>
      </c>
      <c r="E8490" t="str">
        <f>VLOOKUP(D8490,'NZ40-POPT_tech_groups'!A:B,2,FALSE)</f>
        <v>NZ40-ENE-1-RESBDG</v>
      </c>
      <c r="F8490" s="3">
        <f>_xlfn.IFNA(_xlfn.IFNA(VLOOKUP(D8490,'Energy Share'!B:D,3,FALSE),VLOOKUP(LEFT(D8490,LEN(D8490)-2),'Energy Share'!B:D,3,FALSE)),0)*HLOOKUP(C8490,'Energy Share'!$I$2:$AL$3,2,FALSE)*VLOOKUP(LEFT(D8490,6),'Energy Share'!$I$6:$J$14,2,FALSE)</f>
        <v>0</v>
      </c>
    </row>
    <row r="8491" spans="1:6" hidden="1" x14ac:dyDescent="0.3">
      <c r="A8491">
        <f>IF(IFERROR(_xlfn.NUMBERVALUE(RIGHT(D8491,2))=C8491-2000,TRUE),1,0)*_xlfn.IFNA(VLOOKUP(LEFT(RIGHT(D8491,LEN(D8491)-6),LEN(RIGHT(D8491,LEN(D8491)-6))-3),'Filter Fuel'!$A$3:$I$29,HLOOKUP(LEFT(D8491,6),'Filter Fuel'!$B$1:$I$2,2,FALSE),FALSE),1)*IF(F8491=0,0,1)</f>
        <v>0</v>
      </c>
      <c r="B8491" t="s">
        <v>2</v>
      </c>
      <c r="C8491">
        <f t="shared" si="254"/>
        <v>2047</v>
      </c>
      <c r="D8491" t="str">
        <f t="shared" si="255"/>
        <v>RESBDGELCIMP35</v>
      </c>
      <c r="E8491" t="str">
        <f>VLOOKUP(D8491,'NZ40-POPT_tech_groups'!A:B,2,FALSE)</f>
        <v>NZ40-ENE-1-RESBDG</v>
      </c>
      <c r="F8491" s="3">
        <f>_xlfn.IFNA(_xlfn.IFNA(VLOOKUP(D8491,'Energy Share'!B:D,3,FALSE),VLOOKUP(LEFT(D8491,LEN(D8491)-2),'Energy Share'!B:D,3,FALSE)),0)*HLOOKUP(C8491,'Energy Share'!$I$2:$AL$3,2,FALSE)*VLOOKUP(LEFT(D8491,6),'Energy Share'!$I$6:$J$14,2,FALSE)</f>
        <v>0</v>
      </c>
    </row>
    <row r="8492" spans="1:6" hidden="1" x14ac:dyDescent="0.3">
      <c r="A8492">
        <f>IF(IFERROR(_xlfn.NUMBERVALUE(RIGHT(D8492,2))=C8492-2000,TRUE),1,0)*_xlfn.IFNA(VLOOKUP(LEFT(RIGHT(D8492,LEN(D8492)-6),LEN(RIGHT(D8492,LEN(D8492)-6))-3),'Filter Fuel'!$A$3:$I$29,HLOOKUP(LEFT(D8492,6),'Filter Fuel'!$B$1:$I$2,2,FALSE),FALSE),1)*IF(F8492=0,0,1)</f>
        <v>0</v>
      </c>
      <c r="B8492" t="s">
        <v>2</v>
      </c>
      <c r="C8492">
        <f t="shared" si="254"/>
        <v>2047</v>
      </c>
      <c r="D8492" t="str">
        <f t="shared" si="255"/>
        <v>RESBDGELCIMP36</v>
      </c>
      <c r="E8492" t="str">
        <f>VLOOKUP(D8492,'NZ40-POPT_tech_groups'!A:B,2,FALSE)</f>
        <v>NZ40-ENE-1-RESBDG</v>
      </c>
      <c r="F8492" s="3">
        <f>_xlfn.IFNA(_xlfn.IFNA(VLOOKUP(D8492,'Energy Share'!B:D,3,FALSE),VLOOKUP(LEFT(D8492,LEN(D8492)-2),'Energy Share'!B:D,3,FALSE)),0)*HLOOKUP(C8492,'Energy Share'!$I$2:$AL$3,2,FALSE)*VLOOKUP(LEFT(D8492,6),'Energy Share'!$I$6:$J$14,2,FALSE)</f>
        <v>0</v>
      </c>
    </row>
    <row r="8493" spans="1:6" hidden="1" x14ac:dyDescent="0.3">
      <c r="A8493">
        <f>IF(IFERROR(_xlfn.NUMBERVALUE(RIGHT(D8493,2))=C8493-2000,TRUE),1,0)*_xlfn.IFNA(VLOOKUP(LEFT(RIGHT(D8493,LEN(D8493)-6),LEN(RIGHT(D8493,LEN(D8493)-6))-3),'Filter Fuel'!$A$3:$I$29,HLOOKUP(LEFT(D8493,6),'Filter Fuel'!$B$1:$I$2,2,FALSE),FALSE),1)*IF(F8493=0,0,1)</f>
        <v>0</v>
      </c>
      <c r="B8493" t="s">
        <v>2</v>
      </c>
      <c r="C8493">
        <f t="shared" si="254"/>
        <v>2047</v>
      </c>
      <c r="D8493" t="str">
        <f t="shared" si="255"/>
        <v>RESBDGELCIMP37</v>
      </c>
      <c r="E8493" t="str">
        <f>VLOOKUP(D8493,'NZ40-POPT_tech_groups'!A:B,2,FALSE)</f>
        <v>NZ40-ENE-1-RESBDG</v>
      </c>
      <c r="F8493" s="3">
        <f>_xlfn.IFNA(_xlfn.IFNA(VLOOKUP(D8493,'Energy Share'!B:D,3,FALSE),VLOOKUP(LEFT(D8493,LEN(D8493)-2),'Energy Share'!B:D,3,FALSE)),0)*HLOOKUP(C8493,'Energy Share'!$I$2:$AL$3,2,FALSE)*VLOOKUP(LEFT(D8493,6),'Energy Share'!$I$6:$J$14,2,FALSE)</f>
        <v>0</v>
      </c>
    </row>
    <row r="8494" spans="1:6" hidden="1" x14ac:dyDescent="0.3">
      <c r="A8494">
        <f>IF(IFERROR(_xlfn.NUMBERVALUE(RIGHT(D8494,2))=C8494-2000,TRUE),1,0)*_xlfn.IFNA(VLOOKUP(LEFT(RIGHT(D8494,LEN(D8494)-6),LEN(RIGHT(D8494,LEN(D8494)-6))-3),'Filter Fuel'!$A$3:$I$29,HLOOKUP(LEFT(D8494,6),'Filter Fuel'!$B$1:$I$2,2,FALSE),FALSE),1)*IF(F8494=0,0,1)</f>
        <v>0</v>
      </c>
      <c r="B8494" t="s">
        <v>2</v>
      </c>
      <c r="C8494">
        <f t="shared" si="254"/>
        <v>2047</v>
      </c>
      <c r="D8494" t="str">
        <f t="shared" si="255"/>
        <v>RESBDGELCIMP38</v>
      </c>
      <c r="E8494" t="str">
        <f>VLOOKUP(D8494,'NZ40-POPT_tech_groups'!A:B,2,FALSE)</f>
        <v>NZ40-ENE-1-RESBDG</v>
      </c>
      <c r="F8494" s="3">
        <f>_xlfn.IFNA(_xlfn.IFNA(VLOOKUP(D8494,'Energy Share'!B:D,3,FALSE),VLOOKUP(LEFT(D8494,LEN(D8494)-2),'Energy Share'!B:D,3,FALSE)),0)*HLOOKUP(C8494,'Energy Share'!$I$2:$AL$3,2,FALSE)*VLOOKUP(LEFT(D8494,6),'Energy Share'!$I$6:$J$14,2,FALSE)</f>
        <v>0</v>
      </c>
    </row>
    <row r="8495" spans="1:6" hidden="1" x14ac:dyDescent="0.3">
      <c r="A8495">
        <f>IF(IFERROR(_xlfn.NUMBERVALUE(RIGHT(D8495,2))=C8495-2000,TRUE),1,0)*_xlfn.IFNA(VLOOKUP(LEFT(RIGHT(D8495,LEN(D8495)-6),LEN(RIGHT(D8495,LEN(D8495)-6))-3),'Filter Fuel'!$A$3:$I$29,HLOOKUP(LEFT(D8495,6),'Filter Fuel'!$B$1:$I$2,2,FALSE),FALSE),1)*IF(F8495=0,0,1)</f>
        <v>0</v>
      </c>
      <c r="B8495" t="s">
        <v>2</v>
      </c>
      <c r="C8495">
        <f t="shared" si="254"/>
        <v>2047</v>
      </c>
      <c r="D8495" t="str">
        <f t="shared" si="255"/>
        <v>RESBDGELCIMP39</v>
      </c>
      <c r="E8495" t="str">
        <f>VLOOKUP(D8495,'NZ40-POPT_tech_groups'!A:B,2,FALSE)</f>
        <v>NZ40-ENE-1-RESBDG</v>
      </c>
      <c r="F8495" s="3">
        <f>_xlfn.IFNA(_xlfn.IFNA(VLOOKUP(D8495,'Energy Share'!B:D,3,FALSE),VLOOKUP(LEFT(D8495,LEN(D8495)-2),'Energy Share'!B:D,3,FALSE)),0)*HLOOKUP(C8495,'Energy Share'!$I$2:$AL$3,2,FALSE)*VLOOKUP(LEFT(D8495,6),'Energy Share'!$I$6:$J$14,2,FALSE)</f>
        <v>0</v>
      </c>
    </row>
    <row r="8496" spans="1:6" hidden="1" x14ac:dyDescent="0.3">
      <c r="A8496">
        <f>IF(IFERROR(_xlfn.NUMBERVALUE(RIGHT(D8496,2))=C8496-2000,TRUE),1,0)*_xlfn.IFNA(VLOOKUP(LEFT(RIGHT(D8496,LEN(D8496)-6),LEN(RIGHT(D8496,LEN(D8496)-6))-3),'Filter Fuel'!$A$3:$I$29,HLOOKUP(LEFT(D8496,6),'Filter Fuel'!$B$1:$I$2,2,FALSE),FALSE),1)*IF(F8496=0,0,1)</f>
        <v>0</v>
      </c>
      <c r="B8496" t="s">
        <v>2</v>
      </c>
      <c r="C8496">
        <f t="shared" si="254"/>
        <v>2047</v>
      </c>
      <c r="D8496" t="str">
        <f t="shared" si="255"/>
        <v>RESBDGELCIMP40</v>
      </c>
      <c r="E8496" t="str">
        <f>VLOOKUP(D8496,'NZ40-POPT_tech_groups'!A:B,2,FALSE)</f>
        <v>NZ40-ENE-1-RESBDG</v>
      </c>
      <c r="F8496" s="3">
        <f>_xlfn.IFNA(_xlfn.IFNA(VLOOKUP(D8496,'Energy Share'!B:D,3,FALSE),VLOOKUP(LEFT(D8496,LEN(D8496)-2),'Energy Share'!B:D,3,FALSE)),0)*HLOOKUP(C8496,'Energy Share'!$I$2:$AL$3,2,FALSE)*VLOOKUP(LEFT(D8496,6),'Energy Share'!$I$6:$J$14,2,FALSE)</f>
        <v>0</v>
      </c>
    </row>
    <row r="8497" spans="1:6" hidden="1" x14ac:dyDescent="0.3">
      <c r="A8497">
        <f>IF(IFERROR(_xlfn.NUMBERVALUE(RIGHT(D8497,2))=C8497-2000,TRUE),1,0)*_xlfn.IFNA(VLOOKUP(LEFT(RIGHT(D8497,LEN(D8497)-6),LEN(RIGHT(D8497,LEN(D8497)-6))-3),'Filter Fuel'!$A$3:$I$29,HLOOKUP(LEFT(D8497,6),'Filter Fuel'!$B$1:$I$2,2,FALSE),FALSE),1)*IF(F8497=0,0,1)</f>
        <v>0</v>
      </c>
      <c r="B8497" t="s">
        <v>2</v>
      </c>
      <c r="C8497">
        <f t="shared" si="254"/>
        <v>2047</v>
      </c>
      <c r="D8497" t="str">
        <f t="shared" si="255"/>
        <v>RESBDGELCIMP41</v>
      </c>
      <c r="E8497" t="str">
        <f>VLOOKUP(D8497,'NZ40-POPT_tech_groups'!A:B,2,FALSE)</f>
        <v>NZ40-ENE-1-RESBDG</v>
      </c>
      <c r="F8497" s="3">
        <f>_xlfn.IFNA(_xlfn.IFNA(VLOOKUP(D8497,'Energy Share'!B:D,3,FALSE),VLOOKUP(LEFT(D8497,LEN(D8497)-2),'Energy Share'!B:D,3,FALSE)),0)*HLOOKUP(C8497,'Energy Share'!$I$2:$AL$3,2,FALSE)*VLOOKUP(LEFT(D8497,6),'Energy Share'!$I$6:$J$14,2,FALSE)</f>
        <v>0</v>
      </c>
    </row>
    <row r="8498" spans="1:6" hidden="1" x14ac:dyDescent="0.3">
      <c r="A8498">
        <f>IF(IFERROR(_xlfn.NUMBERVALUE(RIGHT(D8498,2))=C8498-2000,TRUE),1,0)*_xlfn.IFNA(VLOOKUP(LEFT(RIGHT(D8498,LEN(D8498)-6),LEN(RIGHT(D8498,LEN(D8498)-6))-3),'Filter Fuel'!$A$3:$I$29,HLOOKUP(LEFT(D8498,6),'Filter Fuel'!$B$1:$I$2,2,FALSE),FALSE),1)*IF(F8498=0,0,1)</f>
        <v>0</v>
      </c>
      <c r="B8498" t="s">
        <v>2</v>
      </c>
      <c r="C8498">
        <f t="shared" si="254"/>
        <v>2047</v>
      </c>
      <c r="D8498" t="str">
        <f t="shared" si="255"/>
        <v>RESBDGELCIMP42</v>
      </c>
      <c r="E8498" t="str">
        <f>VLOOKUP(D8498,'NZ40-POPT_tech_groups'!A:B,2,FALSE)</f>
        <v>NZ40-ENE-1-RESBDG</v>
      </c>
      <c r="F8498" s="3">
        <f>_xlfn.IFNA(_xlfn.IFNA(VLOOKUP(D8498,'Energy Share'!B:D,3,FALSE),VLOOKUP(LEFT(D8498,LEN(D8498)-2),'Energy Share'!B:D,3,FALSE)),0)*HLOOKUP(C8498,'Energy Share'!$I$2:$AL$3,2,FALSE)*VLOOKUP(LEFT(D8498,6),'Energy Share'!$I$6:$J$14,2,FALSE)</f>
        <v>0</v>
      </c>
    </row>
    <row r="8499" spans="1:6" hidden="1" x14ac:dyDescent="0.3">
      <c r="A8499">
        <f>IF(IFERROR(_xlfn.NUMBERVALUE(RIGHT(D8499,2))=C8499-2000,TRUE),1,0)*_xlfn.IFNA(VLOOKUP(LEFT(RIGHT(D8499,LEN(D8499)-6),LEN(RIGHT(D8499,LEN(D8499)-6))-3),'Filter Fuel'!$A$3:$I$29,HLOOKUP(LEFT(D8499,6),'Filter Fuel'!$B$1:$I$2,2,FALSE),FALSE),1)*IF(F8499=0,0,1)</f>
        <v>0</v>
      </c>
      <c r="B8499" t="s">
        <v>2</v>
      </c>
      <c r="C8499">
        <f t="shared" si="254"/>
        <v>2047</v>
      </c>
      <c r="D8499" t="str">
        <f t="shared" si="255"/>
        <v>RESBDGELCIMP43</v>
      </c>
      <c r="E8499" t="str">
        <f>VLOOKUP(D8499,'NZ40-POPT_tech_groups'!A:B,2,FALSE)</f>
        <v>NZ40-ENE-1-RESBDG</v>
      </c>
      <c r="F8499" s="3">
        <f>_xlfn.IFNA(_xlfn.IFNA(VLOOKUP(D8499,'Energy Share'!B:D,3,FALSE),VLOOKUP(LEFT(D8499,LEN(D8499)-2),'Energy Share'!B:D,3,FALSE)),0)*HLOOKUP(C8499,'Energy Share'!$I$2:$AL$3,2,FALSE)*VLOOKUP(LEFT(D8499,6),'Energy Share'!$I$6:$J$14,2,FALSE)</f>
        <v>0</v>
      </c>
    </row>
    <row r="8500" spans="1:6" hidden="1" x14ac:dyDescent="0.3">
      <c r="A8500">
        <f>IF(IFERROR(_xlfn.NUMBERVALUE(RIGHT(D8500,2))=C8500-2000,TRUE),1,0)*_xlfn.IFNA(VLOOKUP(LEFT(RIGHT(D8500,LEN(D8500)-6),LEN(RIGHT(D8500,LEN(D8500)-6))-3),'Filter Fuel'!$A$3:$I$29,HLOOKUP(LEFT(D8500,6),'Filter Fuel'!$B$1:$I$2,2,FALSE),FALSE),1)*IF(F8500=0,0,1)</f>
        <v>0</v>
      </c>
      <c r="B8500" t="s">
        <v>2</v>
      </c>
      <c r="C8500">
        <f t="shared" si="254"/>
        <v>2047</v>
      </c>
      <c r="D8500" t="str">
        <f t="shared" si="255"/>
        <v>RESBDGELCIMP44</v>
      </c>
      <c r="E8500" t="str">
        <f>VLOOKUP(D8500,'NZ40-POPT_tech_groups'!A:B,2,FALSE)</f>
        <v>NZ40-ENE-1-RESBDG</v>
      </c>
      <c r="F8500" s="3">
        <f>_xlfn.IFNA(_xlfn.IFNA(VLOOKUP(D8500,'Energy Share'!B:D,3,FALSE),VLOOKUP(LEFT(D8500,LEN(D8500)-2),'Energy Share'!B:D,3,FALSE)),0)*HLOOKUP(C8500,'Energy Share'!$I$2:$AL$3,2,FALSE)*VLOOKUP(LEFT(D8500,6),'Energy Share'!$I$6:$J$14,2,FALSE)</f>
        <v>0</v>
      </c>
    </row>
    <row r="8501" spans="1:6" hidden="1" x14ac:dyDescent="0.3">
      <c r="A8501">
        <f>IF(IFERROR(_xlfn.NUMBERVALUE(RIGHT(D8501,2))=C8501-2000,TRUE),1,0)*_xlfn.IFNA(VLOOKUP(LEFT(RIGHT(D8501,LEN(D8501)-6),LEN(RIGHT(D8501,LEN(D8501)-6))-3),'Filter Fuel'!$A$3:$I$29,HLOOKUP(LEFT(D8501,6),'Filter Fuel'!$B$1:$I$2,2,FALSE),FALSE),1)*IF(F8501=0,0,1)</f>
        <v>0</v>
      </c>
      <c r="B8501" t="s">
        <v>2</v>
      </c>
      <c r="C8501">
        <f t="shared" si="254"/>
        <v>2047</v>
      </c>
      <c r="D8501" t="str">
        <f t="shared" si="255"/>
        <v>RESBDGELCIMP45</v>
      </c>
      <c r="E8501" t="str">
        <f>VLOOKUP(D8501,'NZ40-POPT_tech_groups'!A:B,2,FALSE)</f>
        <v>NZ40-ENE-1-RESBDG</v>
      </c>
      <c r="F8501" s="3">
        <f>_xlfn.IFNA(_xlfn.IFNA(VLOOKUP(D8501,'Energy Share'!B:D,3,FALSE),VLOOKUP(LEFT(D8501,LEN(D8501)-2),'Energy Share'!B:D,3,FALSE)),0)*HLOOKUP(C8501,'Energy Share'!$I$2:$AL$3,2,FALSE)*VLOOKUP(LEFT(D8501,6),'Energy Share'!$I$6:$J$14,2,FALSE)</f>
        <v>0</v>
      </c>
    </row>
    <row r="8502" spans="1:6" hidden="1" x14ac:dyDescent="0.3">
      <c r="A8502">
        <f>IF(IFERROR(_xlfn.NUMBERVALUE(RIGHT(D8502,2))=C8502-2000,TRUE),1,0)*_xlfn.IFNA(VLOOKUP(LEFT(RIGHT(D8502,LEN(D8502)-6),LEN(RIGHT(D8502,LEN(D8502)-6))-3),'Filter Fuel'!$A$3:$I$29,HLOOKUP(LEFT(D8502,6),'Filter Fuel'!$B$1:$I$2,2,FALSE),FALSE),1)*IF(F8502=0,0,1)</f>
        <v>0</v>
      </c>
      <c r="B8502" t="s">
        <v>2</v>
      </c>
      <c r="C8502">
        <f t="shared" si="254"/>
        <v>2047</v>
      </c>
      <c r="D8502" t="str">
        <f t="shared" si="255"/>
        <v>RESBDGELCIMP46</v>
      </c>
      <c r="E8502" t="str">
        <f>VLOOKUP(D8502,'NZ40-POPT_tech_groups'!A:B,2,FALSE)</f>
        <v>NZ40-ENE-1-RESBDG</v>
      </c>
      <c r="F8502" s="3">
        <f>_xlfn.IFNA(_xlfn.IFNA(VLOOKUP(D8502,'Energy Share'!B:D,3,FALSE),VLOOKUP(LEFT(D8502,LEN(D8502)-2),'Energy Share'!B:D,3,FALSE)),0)*HLOOKUP(C8502,'Energy Share'!$I$2:$AL$3,2,FALSE)*VLOOKUP(LEFT(D8502,6),'Energy Share'!$I$6:$J$14,2,FALSE)</f>
        <v>0</v>
      </c>
    </row>
    <row r="8503" spans="1:6" hidden="1" x14ac:dyDescent="0.3">
      <c r="A8503">
        <f>IF(IFERROR(_xlfn.NUMBERVALUE(RIGHT(D8503,2))=C8503-2000,TRUE),1,0)*_xlfn.IFNA(VLOOKUP(LEFT(RIGHT(D8503,LEN(D8503)-6),LEN(RIGHT(D8503,LEN(D8503)-6))-3),'Filter Fuel'!$A$3:$I$29,HLOOKUP(LEFT(D8503,6),'Filter Fuel'!$B$1:$I$2,2,FALSE),FALSE),1)*IF(F8503=0,0,1)</f>
        <v>0</v>
      </c>
      <c r="B8503" t="s">
        <v>2</v>
      </c>
      <c r="C8503">
        <f t="shared" si="254"/>
        <v>2047</v>
      </c>
      <c r="D8503" t="str">
        <f t="shared" si="255"/>
        <v>RESBDGELCIMP47</v>
      </c>
      <c r="E8503" t="str">
        <f>VLOOKUP(D8503,'NZ40-POPT_tech_groups'!A:B,2,FALSE)</f>
        <v>NZ40-ENE-1-RESBDG</v>
      </c>
      <c r="F8503" s="3">
        <f>_xlfn.IFNA(_xlfn.IFNA(VLOOKUP(D8503,'Energy Share'!B:D,3,FALSE),VLOOKUP(LEFT(D8503,LEN(D8503)-2),'Energy Share'!B:D,3,FALSE)),0)*HLOOKUP(C8503,'Energy Share'!$I$2:$AL$3,2,FALSE)*VLOOKUP(LEFT(D8503,6),'Energy Share'!$I$6:$J$14,2,FALSE)</f>
        <v>0</v>
      </c>
    </row>
    <row r="8504" spans="1:6" hidden="1" x14ac:dyDescent="0.3">
      <c r="A8504">
        <f>IF(IFERROR(_xlfn.NUMBERVALUE(RIGHT(D8504,2))=C8504-2000,TRUE),1,0)*_xlfn.IFNA(VLOOKUP(LEFT(RIGHT(D8504,LEN(D8504)-6),LEN(RIGHT(D8504,LEN(D8504)-6))-3),'Filter Fuel'!$A$3:$I$29,HLOOKUP(LEFT(D8504,6),'Filter Fuel'!$B$1:$I$2,2,FALSE),FALSE),1)*IF(F8504=0,0,1)</f>
        <v>0</v>
      </c>
      <c r="B8504" t="s">
        <v>2</v>
      </c>
      <c r="C8504">
        <f t="shared" si="254"/>
        <v>2047</v>
      </c>
      <c r="D8504" t="str">
        <f t="shared" si="255"/>
        <v>RESBDGELCIMP48</v>
      </c>
      <c r="E8504" t="str">
        <f>VLOOKUP(D8504,'NZ40-POPT_tech_groups'!A:B,2,FALSE)</f>
        <v>NZ40-ENE-1-RESBDG</v>
      </c>
      <c r="F8504" s="3">
        <f>_xlfn.IFNA(_xlfn.IFNA(VLOOKUP(D8504,'Energy Share'!B:D,3,FALSE),VLOOKUP(LEFT(D8504,LEN(D8504)-2),'Energy Share'!B:D,3,FALSE)),0)*HLOOKUP(C8504,'Energy Share'!$I$2:$AL$3,2,FALSE)*VLOOKUP(LEFT(D8504,6),'Energy Share'!$I$6:$J$14,2,FALSE)</f>
        <v>0</v>
      </c>
    </row>
    <row r="8505" spans="1:6" hidden="1" x14ac:dyDescent="0.3">
      <c r="A8505">
        <f>IF(IFERROR(_xlfn.NUMBERVALUE(RIGHT(D8505,2))=C8505-2000,TRUE),1,0)*_xlfn.IFNA(VLOOKUP(LEFT(RIGHT(D8505,LEN(D8505)-6),LEN(RIGHT(D8505,LEN(D8505)-6))-3),'Filter Fuel'!$A$3:$I$29,HLOOKUP(LEFT(D8505,6),'Filter Fuel'!$B$1:$I$2,2,FALSE),FALSE),1)*IF(F8505=0,0,1)</f>
        <v>0</v>
      </c>
      <c r="B8505" t="s">
        <v>2</v>
      </c>
      <c r="C8505">
        <f t="shared" si="254"/>
        <v>2047</v>
      </c>
      <c r="D8505" t="str">
        <f t="shared" si="255"/>
        <v>RESBDGELCIMP49</v>
      </c>
      <c r="E8505" t="str">
        <f>VLOOKUP(D8505,'NZ40-POPT_tech_groups'!A:B,2,FALSE)</f>
        <v>NZ40-ENE-1-RESBDG</v>
      </c>
      <c r="F8505" s="3">
        <f>_xlfn.IFNA(_xlfn.IFNA(VLOOKUP(D8505,'Energy Share'!B:D,3,FALSE),VLOOKUP(LEFT(D8505,LEN(D8505)-2),'Energy Share'!B:D,3,FALSE)),0)*HLOOKUP(C8505,'Energy Share'!$I$2:$AL$3,2,FALSE)*VLOOKUP(LEFT(D8505,6),'Energy Share'!$I$6:$J$14,2,FALSE)</f>
        <v>0</v>
      </c>
    </row>
    <row r="8506" spans="1:6" hidden="1" x14ac:dyDescent="0.3">
      <c r="A8506">
        <f>IF(IFERROR(_xlfn.NUMBERVALUE(RIGHT(D8506,2))=C8506-2000,TRUE),1,0)*_xlfn.IFNA(VLOOKUP(LEFT(RIGHT(D8506,LEN(D8506)-6),LEN(RIGHT(D8506,LEN(D8506)-6))-3),'Filter Fuel'!$A$3:$I$29,HLOOKUP(LEFT(D8506,6),'Filter Fuel'!$B$1:$I$2,2,FALSE),FALSE),1)*IF(F8506=0,0,1)</f>
        <v>0</v>
      </c>
      <c r="B8506" t="s">
        <v>2</v>
      </c>
      <c r="C8506">
        <f t="shared" si="254"/>
        <v>2047</v>
      </c>
      <c r="D8506" t="str">
        <f t="shared" si="255"/>
        <v>RESBDGELCIMP50</v>
      </c>
      <c r="E8506" t="str">
        <f>VLOOKUP(D8506,'NZ40-POPT_tech_groups'!A:B,2,FALSE)</f>
        <v>NZ40-ENE-1-RESBDG</v>
      </c>
      <c r="F8506" s="3">
        <f>_xlfn.IFNA(_xlfn.IFNA(VLOOKUP(D8506,'Energy Share'!B:D,3,FALSE),VLOOKUP(LEFT(D8506,LEN(D8506)-2),'Energy Share'!B:D,3,FALSE)),0)*HLOOKUP(C8506,'Energy Share'!$I$2:$AL$3,2,FALSE)*VLOOKUP(LEFT(D8506,6),'Energy Share'!$I$6:$J$14,2,FALSE)</f>
        <v>0</v>
      </c>
    </row>
    <row r="8507" spans="1:6" hidden="1" x14ac:dyDescent="0.3">
      <c r="A8507">
        <f>IF(IFERROR(_xlfn.NUMBERVALUE(RIGHT(D8507,2))=C8507-2000,TRUE),1,0)*_xlfn.IFNA(VLOOKUP(LEFT(RIGHT(D8507,LEN(D8507)-6),LEN(RIGHT(D8507,LEN(D8507)-6))-3),'Filter Fuel'!$A$3:$I$29,HLOOKUP(LEFT(D8507,6),'Filter Fuel'!$B$1:$I$2,2,FALSE),FALSE),1)*IF(F8507=0,0,1)</f>
        <v>0</v>
      </c>
      <c r="B8507" t="s">
        <v>2</v>
      </c>
      <c r="C8507">
        <f t="shared" si="254"/>
        <v>2047</v>
      </c>
      <c r="D8507" t="str">
        <f t="shared" si="255"/>
        <v>FRETRAETHIMP</v>
      </c>
      <c r="E8507" t="str">
        <f>VLOOKUP(D8507,'NZ40-POPT_tech_groups'!A:B,2,FALSE)</f>
        <v>NZ40-ENE-1-FRETRA</v>
      </c>
      <c r="F8507" s="3">
        <f>_xlfn.IFNA(_xlfn.IFNA(VLOOKUP(D8507,'Energy Share'!B:D,3,FALSE),VLOOKUP(LEFT(D8507,LEN(D8507)-2),'Energy Share'!B:D,3,FALSE)),0)*HLOOKUP(C8507,'Energy Share'!$I$2:$AL$3,2,FALSE)*VLOOKUP(LEFT(D8507,6),'Energy Share'!$I$6:$J$14,2,FALSE)</f>
        <v>0</v>
      </c>
    </row>
    <row r="8508" spans="1:6" hidden="1" x14ac:dyDescent="0.3">
      <c r="A8508">
        <f>IF(IFERROR(_xlfn.NUMBERVALUE(RIGHT(D8508,2))=C8508-2000,TRUE),1,0)*_xlfn.IFNA(VLOOKUP(LEFT(RIGHT(D8508,LEN(D8508)-6),LEN(RIGHT(D8508,LEN(D8508)-6))-3),'Filter Fuel'!$A$3:$I$29,HLOOKUP(LEFT(D8508,6),'Filter Fuel'!$B$1:$I$2,2,FALSE),FALSE),1)*IF(F8508=0,0,1)</f>
        <v>0</v>
      </c>
      <c r="B8508" t="s">
        <v>2</v>
      </c>
      <c r="C8508">
        <f t="shared" si="254"/>
        <v>2047</v>
      </c>
      <c r="D8508" t="str">
        <f t="shared" si="255"/>
        <v>PASTRAETHIMP</v>
      </c>
      <c r="E8508" t="str">
        <f>VLOOKUP(D8508,'NZ40-POPT_tech_groups'!A:B,2,FALSE)</f>
        <v>NZ40-ENE-1-PASTRA</v>
      </c>
      <c r="F8508" s="3">
        <f>_xlfn.IFNA(_xlfn.IFNA(VLOOKUP(D8508,'Energy Share'!B:D,3,FALSE),VLOOKUP(LEFT(D8508,LEN(D8508)-2),'Energy Share'!B:D,3,FALSE)),0)*HLOOKUP(C8508,'Energy Share'!$I$2:$AL$3,2,FALSE)*VLOOKUP(LEFT(D8508,6),'Energy Share'!$I$6:$J$14,2,FALSE)</f>
        <v>0</v>
      </c>
    </row>
    <row r="8509" spans="1:6" hidden="1" x14ac:dyDescent="0.3">
      <c r="A8509">
        <f>IF(IFERROR(_xlfn.NUMBERVALUE(RIGHT(D8509,2))=C8509-2000,TRUE),1,0)*_xlfn.IFNA(VLOOKUP(LEFT(RIGHT(D8509,LEN(D8509)-6),LEN(RIGHT(D8509,LEN(D8509)-6))-3),'Filter Fuel'!$A$3:$I$29,HLOOKUP(LEFT(D8509,6),'Filter Fuel'!$B$1:$I$2,2,FALSE),FALSE),1)*IF(F8509=0,0,1)</f>
        <v>0</v>
      </c>
      <c r="B8509" t="s">
        <v>2</v>
      </c>
      <c r="C8509">
        <f t="shared" si="254"/>
        <v>2047</v>
      </c>
      <c r="D8509" t="str">
        <f t="shared" si="255"/>
        <v>PUBTRAETHIMP</v>
      </c>
      <c r="E8509" t="str">
        <f>VLOOKUP(D8509,'NZ40-POPT_tech_groups'!A:B,2,FALSE)</f>
        <v>NZ40-ENE-1-PUBTRA</v>
      </c>
      <c r="F8509" s="3">
        <f>_xlfn.IFNA(_xlfn.IFNA(VLOOKUP(D8509,'Energy Share'!B:D,3,FALSE),VLOOKUP(LEFT(D8509,LEN(D8509)-2),'Energy Share'!B:D,3,FALSE)),0)*HLOOKUP(C8509,'Energy Share'!$I$2:$AL$3,2,FALSE)*VLOOKUP(LEFT(D8509,6),'Energy Share'!$I$6:$J$14,2,FALSE)</f>
        <v>0</v>
      </c>
    </row>
    <row r="8510" spans="1:6" hidden="1" x14ac:dyDescent="0.3">
      <c r="A8510">
        <f>IF(IFERROR(_xlfn.NUMBERVALUE(RIGHT(D8510,2))=C8510-2000,TRUE),1,0)*_xlfn.IFNA(VLOOKUP(LEFT(RIGHT(D8510,LEN(D8510)-6),LEN(RIGHT(D8510,LEN(D8510)-6))-3),'Filter Fuel'!$A$3:$I$29,HLOOKUP(LEFT(D8510,6),'Filter Fuel'!$B$1:$I$2,2,FALSE),FALSE),1)*IF(F8510=0,0,1)</f>
        <v>0</v>
      </c>
      <c r="B8510" t="s">
        <v>2</v>
      </c>
      <c r="C8510">
        <f t="shared" si="254"/>
        <v>2047</v>
      </c>
      <c r="D8510" t="str">
        <f t="shared" si="255"/>
        <v>COMBDGETHOSIMP</v>
      </c>
      <c r="E8510" t="str">
        <f>VLOOKUP(D8510,'NZ40-POPT_tech_groups'!A:B,2,FALSE)</f>
        <v>NZ40-ENE-1-COMBDG</v>
      </c>
      <c r="F8510" s="3">
        <f>_xlfn.IFNA(_xlfn.IFNA(VLOOKUP(D8510,'Energy Share'!B:D,3,FALSE),VLOOKUP(LEFT(D8510,LEN(D8510)-2),'Energy Share'!B:D,3,FALSE)),0)*HLOOKUP(C8510,'Energy Share'!$I$2:$AL$3,2,FALSE)*VLOOKUP(LEFT(D8510,6),'Energy Share'!$I$6:$J$14,2,FALSE)</f>
        <v>0</v>
      </c>
    </row>
    <row r="8511" spans="1:6" hidden="1" x14ac:dyDescent="0.3">
      <c r="A8511">
        <f>IF(IFERROR(_xlfn.NUMBERVALUE(RIGHT(D8511,2))=C8511-2000,TRUE),1,0)*_xlfn.IFNA(VLOOKUP(LEFT(RIGHT(D8511,LEN(D8511)-6),LEN(RIGHT(D8511,LEN(D8511)-6))-3),'Filter Fuel'!$A$3:$I$29,HLOOKUP(LEFT(D8511,6),'Filter Fuel'!$B$1:$I$2,2,FALSE),FALSE),1)*IF(F8511=0,0,1)</f>
        <v>0</v>
      </c>
      <c r="B8511" t="s">
        <v>2</v>
      </c>
      <c r="C8511">
        <f t="shared" si="254"/>
        <v>2047</v>
      </c>
      <c r="D8511" t="str">
        <f t="shared" si="255"/>
        <v>INDBDGETHOSIMP</v>
      </c>
      <c r="E8511" t="str">
        <f>VLOOKUP(D8511,'NZ40-POPT_tech_groups'!A:B,2,FALSE)</f>
        <v>NZ40-ENE-1-INDBDG</v>
      </c>
      <c r="F8511" s="3">
        <f>_xlfn.IFNA(_xlfn.IFNA(VLOOKUP(D8511,'Energy Share'!B:D,3,FALSE),VLOOKUP(LEFT(D8511,LEN(D8511)-2),'Energy Share'!B:D,3,FALSE)),0)*HLOOKUP(C8511,'Energy Share'!$I$2:$AL$3,2,FALSE)*VLOOKUP(LEFT(D8511,6),'Energy Share'!$I$6:$J$14,2,FALSE)</f>
        <v>0</v>
      </c>
    </row>
    <row r="8512" spans="1:6" hidden="1" x14ac:dyDescent="0.3">
      <c r="A8512">
        <f>IF(IFERROR(_xlfn.NUMBERVALUE(RIGHT(D8512,2))=C8512-2000,TRUE),1,0)*_xlfn.IFNA(VLOOKUP(LEFT(RIGHT(D8512,LEN(D8512)-6),LEN(RIGHT(D8512,LEN(D8512)-6))-3),'Filter Fuel'!$A$3:$I$29,HLOOKUP(LEFT(D8512,6),'Filter Fuel'!$B$1:$I$2,2,FALSE),FALSE),1)*IF(F8512=0,0,1)</f>
        <v>0</v>
      </c>
      <c r="B8512" t="s">
        <v>2</v>
      </c>
      <c r="C8512">
        <f t="shared" si="254"/>
        <v>2047</v>
      </c>
      <c r="D8512" t="str">
        <f t="shared" si="255"/>
        <v>PUBBDGETHOSIMP</v>
      </c>
      <c r="E8512" t="str">
        <f>VLOOKUP(D8512,'NZ40-POPT_tech_groups'!A:B,2,FALSE)</f>
        <v>NZ40-ENE-1-PUBBDG</v>
      </c>
      <c r="F8512" s="3">
        <f>_xlfn.IFNA(_xlfn.IFNA(VLOOKUP(D8512,'Energy Share'!B:D,3,FALSE),VLOOKUP(LEFT(D8512,LEN(D8512)-2),'Energy Share'!B:D,3,FALSE)),0)*HLOOKUP(C8512,'Energy Share'!$I$2:$AL$3,2,FALSE)*VLOOKUP(LEFT(D8512,6),'Energy Share'!$I$6:$J$14,2,FALSE)</f>
        <v>0</v>
      </c>
    </row>
    <row r="8513" spans="1:6" hidden="1" x14ac:dyDescent="0.3">
      <c r="A8513">
        <f>IF(IFERROR(_xlfn.NUMBERVALUE(RIGHT(D8513,2))=C8513-2000,TRUE),1,0)*_xlfn.IFNA(VLOOKUP(LEFT(RIGHT(D8513,LEN(D8513)-6),LEN(RIGHT(D8513,LEN(D8513)-6))-3),'Filter Fuel'!$A$3:$I$29,HLOOKUP(LEFT(D8513,6),'Filter Fuel'!$B$1:$I$2,2,FALSE),FALSE),1)*IF(F8513=0,0,1)</f>
        <v>0</v>
      </c>
      <c r="B8513" t="s">
        <v>2</v>
      </c>
      <c r="C8513">
        <f t="shared" si="254"/>
        <v>2047</v>
      </c>
      <c r="D8513" t="str">
        <f t="shared" si="255"/>
        <v>RESBDGETHOSIMP</v>
      </c>
      <c r="E8513" t="str">
        <f>VLOOKUP(D8513,'NZ40-POPT_tech_groups'!A:B,2,FALSE)</f>
        <v>NZ40-ENE-1-RESBDG</v>
      </c>
      <c r="F8513" s="3">
        <f>_xlfn.IFNA(_xlfn.IFNA(VLOOKUP(D8513,'Energy Share'!B:D,3,FALSE),VLOOKUP(LEFT(D8513,LEN(D8513)-2),'Energy Share'!B:D,3,FALSE)),0)*HLOOKUP(C8513,'Energy Share'!$I$2:$AL$3,2,FALSE)*VLOOKUP(LEFT(D8513,6),'Energy Share'!$I$6:$J$14,2,FALSE)</f>
        <v>0</v>
      </c>
    </row>
    <row r="8514" spans="1:6" hidden="1" x14ac:dyDescent="0.3">
      <c r="A8514">
        <f>IF(IFERROR(_xlfn.NUMBERVALUE(RIGHT(D8514,2))=C8514-2000,TRUE),1,0)*_xlfn.IFNA(VLOOKUP(LEFT(RIGHT(D8514,LEN(D8514)-6),LEN(RIGHT(D8514,LEN(D8514)-6))-3),'Filter Fuel'!$A$3:$I$29,HLOOKUP(LEFT(D8514,6),'Filter Fuel'!$B$1:$I$2,2,FALSE),FALSE),1)*IF(F8514=0,0,1)</f>
        <v>0</v>
      </c>
      <c r="B8514" t="s">
        <v>2</v>
      </c>
      <c r="C8514">
        <f t="shared" si="254"/>
        <v>2047</v>
      </c>
      <c r="D8514" t="str">
        <f t="shared" si="255"/>
        <v>FRETRAFTDSLIMP</v>
      </c>
      <c r="E8514" t="str">
        <f>VLOOKUP(D8514,'NZ40-POPT_tech_groups'!A:B,2,FALSE)</f>
        <v>NZ40-ENE-1-FRETRA</v>
      </c>
      <c r="F8514" s="3">
        <f>_xlfn.IFNA(_xlfn.IFNA(VLOOKUP(D8514,'Energy Share'!B:D,3,FALSE),VLOOKUP(LEFT(D8514,LEN(D8514)-2),'Energy Share'!B:D,3,FALSE)),0)*HLOOKUP(C8514,'Energy Share'!$I$2:$AL$3,2,FALSE)*VLOOKUP(LEFT(D8514,6),'Energy Share'!$I$6:$J$14,2,FALSE)</f>
        <v>0</v>
      </c>
    </row>
    <row r="8515" spans="1:6" hidden="1" x14ac:dyDescent="0.3">
      <c r="A8515">
        <f>IF(IFERROR(_xlfn.NUMBERVALUE(RIGHT(D8515,2))=C8515-2000,TRUE),1,0)*_xlfn.IFNA(VLOOKUP(LEFT(RIGHT(D8515,LEN(D8515)-6),LEN(RIGHT(D8515,LEN(D8515)-6))-3),'Filter Fuel'!$A$3:$I$29,HLOOKUP(LEFT(D8515,6),'Filter Fuel'!$B$1:$I$2,2,FALSE),FALSE),1)*IF(F8515=0,0,1)</f>
        <v>0</v>
      </c>
      <c r="B8515" t="s">
        <v>2</v>
      </c>
      <c r="C8515">
        <f t="shared" si="254"/>
        <v>2047</v>
      </c>
      <c r="D8515" t="str">
        <f t="shared" si="255"/>
        <v>PUBTRAFTDSLIMP</v>
      </c>
      <c r="E8515" t="str">
        <f>VLOOKUP(D8515,'NZ40-POPT_tech_groups'!A:B,2,FALSE)</f>
        <v>NZ40-ENE-1-PUBTRA</v>
      </c>
      <c r="F8515" s="3">
        <f>_xlfn.IFNA(_xlfn.IFNA(VLOOKUP(D8515,'Energy Share'!B:D,3,FALSE),VLOOKUP(LEFT(D8515,LEN(D8515)-2),'Energy Share'!B:D,3,FALSE)),0)*HLOOKUP(C8515,'Energy Share'!$I$2:$AL$3,2,FALSE)*VLOOKUP(LEFT(D8515,6),'Energy Share'!$I$6:$J$14,2,FALSE)</f>
        <v>0</v>
      </c>
    </row>
    <row r="8516" spans="1:6" hidden="1" x14ac:dyDescent="0.3">
      <c r="A8516">
        <f>IF(IFERROR(_xlfn.NUMBERVALUE(RIGHT(D8516,2))=C8516-2000,TRUE),1,0)*_xlfn.IFNA(VLOOKUP(LEFT(RIGHT(D8516,LEN(D8516)-6),LEN(RIGHT(D8516,LEN(D8516)-6))-3),'Filter Fuel'!$A$3:$I$29,HLOOKUP(LEFT(D8516,6),'Filter Fuel'!$B$1:$I$2,2,FALSE),FALSE),1)*IF(F8516=0,0,1)</f>
        <v>0</v>
      </c>
      <c r="B8516" t="s">
        <v>2</v>
      </c>
      <c r="C8516">
        <f t="shared" si="254"/>
        <v>2047</v>
      </c>
      <c r="D8516" t="str">
        <f t="shared" si="255"/>
        <v>FRETRAGASIMP</v>
      </c>
      <c r="E8516" t="str">
        <f>VLOOKUP(D8516,'NZ40-POPT_tech_groups'!A:B,2,FALSE)</f>
        <v>NZ40-ENE-1-FRETRA</v>
      </c>
      <c r="F8516" s="3">
        <f>_xlfn.IFNA(_xlfn.IFNA(VLOOKUP(D8516,'Energy Share'!B:D,3,FALSE),VLOOKUP(LEFT(D8516,LEN(D8516)-2),'Energy Share'!B:D,3,FALSE)),0)*HLOOKUP(C8516,'Energy Share'!$I$2:$AL$3,2,FALSE)*VLOOKUP(LEFT(D8516,6),'Energy Share'!$I$6:$J$14,2,FALSE)</f>
        <v>0</v>
      </c>
    </row>
    <row r="8517" spans="1:6" hidden="1" x14ac:dyDescent="0.3">
      <c r="A8517">
        <f>IF(IFERROR(_xlfn.NUMBERVALUE(RIGHT(D8517,2))=C8517-2000,TRUE),1,0)*_xlfn.IFNA(VLOOKUP(LEFT(RIGHT(D8517,LEN(D8517)-6),LEN(RIGHT(D8517,LEN(D8517)-6))-3),'Filter Fuel'!$A$3:$I$29,HLOOKUP(LEFT(D8517,6),'Filter Fuel'!$B$1:$I$2,2,FALSE),FALSE),1)*IF(F8517=0,0,1)</f>
        <v>0</v>
      </c>
      <c r="B8517" t="s">
        <v>2</v>
      </c>
      <c r="C8517">
        <f t="shared" si="254"/>
        <v>2047</v>
      </c>
      <c r="D8517" t="str">
        <f t="shared" si="255"/>
        <v>PASTRAGASIMP</v>
      </c>
      <c r="E8517" t="str">
        <f>VLOOKUP(D8517,'NZ40-POPT_tech_groups'!A:B,2,FALSE)</f>
        <v>NZ40-ENE-1-PASTRA</v>
      </c>
      <c r="F8517" s="3">
        <f>_xlfn.IFNA(_xlfn.IFNA(VLOOKUP(D8517,'Energy Share'!B:D,3,FALSE),VLOOKUP(LEFT(D8517,LEN(D8517)-2),'Energy Share'!B:D,3,FALSE)),0)*HLOOKUP(C8517,'Energy Share'!$I$2:$AL$3,2,FALSE)*VLOOKUP(LEFT(D8517,6),'Energy Share'!$I$6:$J$14,2,FALSE)</f>
        <v>0</v>
      </c>
    </row>
    <row r="8518" spans="1:6" hidden="1" x14ac:dyDescent="0.3">
      <c r="A8518">
        <f>IF(IFERROR(_xlfn.NUMBERVALUE(RIGHT(D8518,2))=C8518-2000,TRUE),1,0)*_xlfn.IFNA(VLOOKUP(LEFT(RIGHT(D8518,LEN(D8518)-6),LEN(RIGHT(D8518,LEN(D8518)-6))-3),'Filter Fuel'!$A$3:$I$29,HLOOKUP(LEFT(D8518,6),'Filter Fuel'!$B$1:$I$2,2,FALSE),FALSE),1)*IF(F8518=0,0,1)</f>
        <v>0</v>
      </c>
      <c r="B8518" t="s">
        <v>2</v>
      </c>
      <c r="C8518">
        <f t="shared" si="254"/>
        <v>2047</v>
      </c>
      <c r="D8518" t="str">
        <f t="shared" si="255"/>
        <v>PUBTRAGASIMP</v>
      </c>
      <c r="E8518" t="str">
        <f>VLOOKUP(D8518,'NZ40-POPT_tech_groups'!A:B,2,FALSE)</f>
        <v>NZ40-ENE-1-PUBTRA</v>
      </c>
      <c r="F8518" s="3">
        <f>_xlfn.IFNA(_xlfn.IFNA(VLOOKUP(D8518,'Energy Share'!B:D,3,FALSE),VLOOKUP(LEFT(D8518,LEN(D8518)-2),'Energy Share'!B:D,3,FALSE)),0)*HLOOKUP(C8518,'Energy Share'!$I$2:$AL$3,2,FALSE)*VLOOKUP(LEFT(D8518,6),'Energy Share'!$I$6:$J$14,2,FALSE)</f>
        <v>0</v>
      </c>
    </row>
    <row r="8519" spans="1:6" hidden="1" x14ac:dyDescent="0.3">
      <c r="A8519">
        <f>IF(IFERROR(_xlfn.NUMBERVALUE(RIGHT(D8519,2))=C8519-2000,TRUE),1,0)*_xlfn.IFNA(VLOOKUP(LEFT(RIGHT(D8519,LEN(D8519)-6),LEN(RIGHT(D8519,LEN(D8519)-6))-3),'Filter Fuel'!$A$3:$I$29,HLOOKUP(LEFT(D8519,6),'Filter Fuel'!$B$1:$I$2,2,FALSE),FALSE),1)*IF(F8519=0,0,1)</f>
        <v>0</v>
      </c>
      <c r="B8519" t="s">
        <v>2</v>
      </c>
      <c r="C8519">
        <f t="shared" si="254"/>
        <v>2047</v>
      </c>
      <c r="D8519" t="str">
        <f t="shared" si="255"/>
        <v>COMBDGGEOIMP</v>
      </c>
      <c r="E8519" t="str">
        <f>VLOOKUP(D8519,'NZ40-POPT_tech_groups'!A:B,2,FALSE)</f>
        <v>NZ40-ENE-1-COMBDG</v>
      </c>
      <c r="F8519" s="3">
        <f>_xlfn.IFNA(_xlfn.IFNA(VLOOKUP(D8519,'Energy Share'!B:D,3,FALSE),VLOOKUP(LEFT(D8519,LEN(D8519)-2),'Energy Share'!B:D,3,FALSE)),0)*HLOOKUP(C8519,'Energy Share'!$I$2:$AL$3,2,FALSE)*VLOOKUP(LEFT(D8519,6),'Energy Share'!$I$6:$J$14,2,FALSE)</f>
        <v>0</v>
      </c>
    </row>
    <row r="8520" spans="1:6" hidden="1" x14ac:dyDescent="0.3">
      <c r="A8520">
        <f>IF(IFERROR(_xlfn.NUMBERVALUE(RIGHT(D8520,2))=C8520-2000,TRUE),1,0)*_xlfn.IFNA(VLOOKUP(LEFT(RIGHT(D8520,LEN(D8520)-6),LEN(RIGHT(D8520,LEN(D8520)-6))-3),'Filter Fuel'!$A$3:$I$29,HLOOKUP(LEFT(D8520,6),'Filter Fuel'!$B$1:$I$2,2,FALSE),FALSE),1)*IF(F8520=0,0,1)</f>
        <v>0</v>
      </c>
      <c r="B8520" t="s">
        <v>2</v>
      </c>
      <c r="C8520">
        <f t="shared" si="254"/>
        <v>2047</v>
      </c>
      <c r="D8520" t="str">
        <f t="shared" si="255"/>
        <v>PUBBDGGEOIMP</v>
      </c>
      <c r="E8520" t="str">
        <f>VLOOKUP(D8520,'NZ40-POPT_tech_groups'!A:B,2,FALSE)</f>
        <v>NZ40-ENE-1-PUBBDG</v>
      </c>
      <c r="F8520" s="3">
        <f>_xlfn.IFNA(_xlfn.IFNA(VLOOKUP(D8520,'Energy Share'!B:D,3,FALSE),VLOOKUP(LEFT(D8520,LEN(D8520)-2),'Energy Share'!B:D,3,FALSE)),0)*HLOOKUP(C8520,'Energy Share'!$I$2:$AL$3,2,FALSE)*VLOOKUP(LEFT(D8520,6),'Energy Share'!$I$6:$J$14,2,FALSE)</f>
        <v>0</v>
      </c>
    </row>
    <row r="8521" spans="1:6" hidden="1" x14ac:dyDescent="0.3">
      <c r="A8521">
        <f>IF(IFERROR(_xlfn.NUMBERVALUE(RIGHT(D8521,2))=C8521-2000,TRUE),1,0)*_xlfn.IFNA(VLOOKUP(LEFT(RIGHT(D8521,LEN(D8521)-6),LEN(RIGHT(D8521,LEN(D8521)-6))-3),'Filter Fuel'!$A$3:$I$29,HLOOKUP(LEFT(D8521,6),'Filter Fuel'!$B$1:$I$2,2,FALSE),FALSE),1)*IF(F8521=0,0,1)</f>
        <v>0</v>
      </c>
      <c r="B8521" t="s">
        <v>2</v>
      </c>
      <c r="C8521">
        <f t="shared" si="254"/>
        <v>2047</v>
      </c>
      <c r="D8521" t="str">
        <f t="shared" si="255"/>
        <v>RESBDGGEOIMP</v>
      </c>
      <c r="E8521" t="str">
        <f>VLOOKUP(D8521,'NZ40-POPT_tech_groups'!A:B,2,FALSE)</f>
        <v>NZ40-ENE-1-RESBDG</v>
      </c>
      <c r="F8521" s="3">
        <f>_xlfn.IFNA(_xlfn.IFNA(VLOOKUP(D8521,'Energy Share'!B:D,3,FALSE),VLOOKUP(LEFT(D8521,LEN(D8521)-2),'Energy Share'!B:D,3,FALSE)),0)*HLOOKUP(C8521,'Energy Share'!$I$2:$AL$3,2,FALSE)*VLOOKUP(LEFT(D8521,6),'Energy Share'!$I$6:$J$14,2,FALSE)</f>
        <v>0</v>
      </c>
    </row>
    <row r="8522" spans="1:6" hidden="1" x14ac:dyDescent="0.3">
      <c r="A8522">
        <f>IF(IFERROR(_xlfn.NUMBERVALUE(RIGHT(D8522,2))=C8522-2000,TRUE),1,0)*_xlfn.IFNA(VLOOKUP(LEFT(RIGHT(D8522,LEN(D8522)-6),LEN(RIGHT(D8522,LEN(D8522)-6))-3),'Filter Fuel'!$A$3:$I$29,HLOOKUP(LEFT(D8522,6),'Filter Fuel'!$B$1:$I$2,2,FALSE),FALSE),1)*IF(F8522=0,0,1)</f>
        <v>0</v>
      </c>
      <c r="B8522" t="s">
        <v>2</v>
      </c>
      <c r="C8522">
        <f t="shared" si="254"/>
        <v>2047</v>
      </c>
      <c r="D8522" t="str">
        <f t="shared" si="255"/>
        <v>COMBDGHFOIMP</v>
      </c>
      <c r="E8522" t="str">
        <f>VLOOKUP(D8522,'NZ40-POPT_tech_groups'!A:B,2,FALSE)</f>
        <v>NZ40-ENE-1-COMBDG</v>
      </c>
      <c r="F8522" s="3">
        <f>_xlfn.IFNA(_xlfn.IFNA(VLOOKUP(D8522,'Energy Share'!B:D,3,FALSE),VLOOKUP(LEFT(D8522,LEN(D8522)-2),'Energy Share'!B:D,3,FALSE)),0)*HLOOKUP(C8522,'Energy Share'!$I$2:$AL$3,2,FALSE)*VLOOKUP(LEFT(D8522,6),'Energy Share'!$I$6:$J$14,2,FALSE)</f>
        <v>0</v>
      </c>
    </row>
    <row r="8523" spans="1:6" hidden="1" x14ac:dyDescent="0.3">
      <c r="A8523">
        <f>IF(IFERROR(_xlfn.NUMBERVALUE(RIGHT(D8523,2))=C8523-2000,TRUE),1,0)*_xlfn.IFNA(VLOOKUP(LEFT(RIGHT(D8523,LEN(D8523)-6),LEN(RIGHT(D8523,LEN(D8523)-6))-3),'Filter Fuel'!$A$3:$I$29,HLOOKUP(LEFT(D8523,6),'Filter Fuel'!$B$1:$I$2,2,FALSE),FALSE),1)*IF(F8523=0,0,1)</f>
        <v>0</v>
      </c>
      <c r="B8523" t="s">
        <v>2</v>
      </c>
      <c r="C8523">
        <f t="shared" si="254"/>
        <v>2047</v>
      </c>
      <c r="D8523" t="str">
        <f t="shared" si="255"/>
        <v>FRETRAHFOIMP</v>
      </c>
      <c r="E8523" t="str">
        <f>VLOOKUP(D8523,'NZ40-POPT_tech_groups'!A:B,2,FALSE)</f>
        <v>NZ40-ENE-1-FRETRA</v>
      </c>
      <c r="F8523" s="3">
        <f>_xlfn.IFNA(_xlfn.IFNA(VLOOKUP(D8523,'Energy Share'!B:D,3,FALSE),VLOOKUP(LEFT(D8523,LEN(D8523)-2),'Energy Share'!B:D,3,FALSE)),0)*HLOOKUP(C8523,'Energy Share'!$I$2:$AL$3,2,FALSE)*VLOOKUP(LEFT(D8523,6),'Energy Share'!$I$6:$J$14,2,FALSE)</f>
        <v>0</v>
      </c>
    </row>
    <row r="8524" spans="1:6" hidden="1" x14ac:dyDescent="0.3">
      <c r="A8524">
        <f>IF(IFERROR(_xlfn.NUMBERVALUE(RIGHT(D8524,2))=C8524-2000,TRUE),1,0)*_xlfn.IFNA(VLOOKUP(LEFT(RIGHT(D8524,LEN(D8524)-6),LEN(RIGHT(D8524,LEN(D8524)-6))-3),'Filter Fuel'!$A$3:$I$29,HLOOKUP(LEFT(D8524,6),'Filter Fuel'!$B$1:$I$2,2,FALSE),FALSE),1)*IF(F8524=0,0,1)</f>
        <v>0</v>
      </c>
      <c r="B8524" t="s">
        <v>2</v>
      </c>
      <c r="C8524">
        <f t="shared" si="254"/>
        <v>2047</v>
      </c>
      <c r="D8524" t="str">
        <f t="shared" si="255"/>
        <v>INDBDGHFOIMP</v>
      </c>
      <c r="E8524" t="str">
        <f>VLOOKUP(D8524,'NZ40-POPT_tech_groups'!A:B,2,FALSE)</f>
        <v>NZ40-ENE-1-INDBDG</v>
      </c>
      <c r="F8524" s="3">
        <f>_xlfn.IFNA(_xlfn.IFNA(VLOOKUP(D8524,'Energy Share'!B:D,3,FALSE),VLOOKUP(LEFT(D8524,LEN(D8524)-2),'Energy Share'!B:D,3,FALSE)),0)*HLOOKUP(C8524,'Energy Share'!$I$2:$AL$3,2,FALSE)*VLOOKUP(LEFT(D8524,6),'Energy Share'!$I$6:$J$14,2,FALSE)</f>
        <v>0</v>
      </c>
    </row>
    <row r="8525" spans="1:6" hidden="1" x14ac:dyDescent="0.3">
      <c r="A8525">
        <f>IF(IFERROR(_xlfn.NUMBERVALUE(RIGHT(D8525,2))=C8525-2000,TRUE),1,0)*_xlfn.IFNA(VLOOKUP(LEFT(RIGHT(D8525,LEN(D8525)-6),LEN(RIGHT(D8525,LEN(D8525)-6))-3),'Filter Fuel'!$A$3:$I$29,HLOOKUP(LEFT(D8525,6),'Filter Fuel'!$B$1:$I$2,2,FALSE),FALSE),1)*IF(F8525=0,0,1)</f>
        <v>0</v>
      </c>
      <c r="B8525" t="s">
        <v>2</v>
      </c>
      <c r="C8525">
        <f t="shared" si="254"/>
        <v>2047</v>
      </c>
      <c r="D8525" t="str">
        <f t="shared" si="255"/>
        <v>PUBBDGHFOIMP</v>
      </c>
      <c r="E8525" t="str">
        <f>VLOOKUP(D8525,'NZ40-POPT_tech_groups'!A:B,2,FALSE)</f>
        <v>NZ40-ENE-1-PUBBDG</v>
      </c>
      <c r="F8525" s="3">
        <f>_xlfn.IFNA(_xlfn.IFNA(VLOOKUP(D8525,'Energy Share'!B:D,3,FALSE),VLOOKUP(LEFT(D8525,LEN(D8525)-2),'Energy Share'!B:D,3,FALSE)),0)*HLOOKUP(C8525,'Energy Share'!$I$2:$AL$3,2,FALSE)*VLOOKUP(LEFT(D8525,6),'Energy Share'!$I$6:$J$14,2,FALSE)</f>
        <v>0</v>
      </c>
    </row>
    <row r="8526" spans="1:6" hidden="1" x14ac:dyDescent="0.3">
      <c r="A8526">
        <f>IF(IFERROR(_xlfn.NUMBERVALUE(RIGHT(D8526,2))=C8526-2000,TRUE),1,0)*_xlfn.IFNA(VLOOKUP(LEFT(RIGHT(D8526,LEN(D8526)-6),LEN(RIGHT(D8526,LEN(D8526)-6))-3),'Filter Fuel'!$A$3:$I$29,HLOOKUP(LEFT(D8526,6),'Filter Fuel'!$B$1:$I$2,2,FALSE),FALSE),1)*IF(F8526=0,0,1)</f>
        <v>0</v>
      </c>
      <c r="B8526" t="s">
        <v>2</v>
      </c>
      <c r="C8526">
        <f t="shared" si="254"/>
        <v>2047</v>
      </c>
      <c r="D8526" t="str">
        <f t="shared" si="255"/>
        <v>PUBTRAHFOIMP</v>
      </c>
      <c r="E8526" t="str">
        <f>VLOOKUP(D8526,'NZ40-POPT_tech_groups'!A:B,2,FALSE)</f>
        <v>NZ40-ENE-1-PUBTRA</v>
      </c>
      <c r="F8526" s="3">
        <f>_xlfn.IFNA(_xlfn.IFNA(VLOOKUP(D8526,'Energy Share'!B:D,3,FALSE),VLOOKUP(LEFT(D8526,LEN(D8526)-2),'Energy Share'!B:D,3,FALSE)),0)*HLOOKUP(C8526,'Energy Share'!$I$2:$AL$3,2,FALSE)*VLOOKUP(LEFT(D8526,6),'Energy Share'!$I$6:$J$14,2,FALSE)</f>
        <v>0</v>
      </c>
    </row>
    <row r="8527" spans="1:6" hidden="1" x14ac:dyDescent="0.3">
      <c r="A8527">
        <f>IF(IFERROR(_xlfn.NUMBERVALUE(RIGHT(D8527,2))=C8527-2000,TRUE),1,0)*_xlfn.IFNA(VLOOKUP(LEFT(RIGHT(D8527,LEN(D8527)-6),LEN(RIGHT(D8527,LEN(D8527)-6))-3),'Filter Fuel'!$A$3:$I$29,HLOOKUP(LEFT(D8527,6),'Filter Fuel'!$B$1:$I$2,2,FALSE),FALSE),1)*IF(F8527=0,0,1)</f>
        <v>0</v>
      </c>
      <c r="B8527" t="s">
        <v>2</v>
      </c>
      <c r="C8527">
        <f t="shared" si="254"/>
        <v>2047</v>
      </c>
      <c r="D8527" t="str">
        <f t="shared" si="255"/>
        <v>COMBDGHH2IMP</v>
      </c>
      <c r="E8527" t="str">
        <f>VLOOKUP(D8527,'NZ40-POPT_tech_groups'!A:B,2,FALSE)</f>
        <v>NZ40-ENE-1-COMBDG</v>
      </c>
      <c r="F8527" s="3">
        <f>_xlfn.IFNA(_xlfn.IFNA(VLOOKUP(D8527,'Energy Share'!B:D,3,FALSE),VLOOKUP(LEFT(D8527,LEN(D8527)-2),'Energy Share'!B:D,3,FALSE)),0)*HLOOKUP(C8527,'Energy Share'!$I$2:$AL$3,2,FALSE)*VLOOKUP(LEFT(D8527,6),'Energy Share'!$I$6:$J$14,2,FALSE)</f>
        <v>0</v>
      </c>
    </row>
    <row r="8528" spans="1:6" hidden="1" x14ac:dyDescent="0.3">
      <c r="A8528">
        <f>IF(IFERROR(_xlfn.NUMBERVALUE(RIGHT(D8528,2))=C8528-2000,TRUE),1,0)*_xlfn.IFNA(VLOOKUP(LEFT(RIGHT(D8528,LEN(D8528)-6),LEN(RIGHT(D8528,LEN(D8528)-6))-3),'Filter Fuel'!$A$3:$I$29,HLOOKUP(LEFT(D8528,6),'Filter Fuel'!$B$1:$I$2,2,FALSE),FALSE),1)*IF(F8528=0,0,1)</f>
        <v>0</v>
      </c>
      <c r="B8528" t="s">
        <v>2</v>
      </c>
      <c r="C8528">
        <f t="shared" si="254"/>
        <v>2047</v>
      </c>
      <c r="D8528" t="str">
        <f t="shared" si="255"/>
        <v>FRETRAHH2IMP</v>
      </c>
      <c r="E8528" t="str">
        <f>VLOOKUP(D8528,'NZ40-POPT_tech_groups'!A:B,2,FALSE)</f>
        <v>NZ40-ENE-1-FRETRA</v>
      </c>
      <c r="F8528" s="3">
        <f>_xlfn.IFNA(_xlfn.IFNA(VLOOKUP(D8528,'Energy Share'!B:D,3,FALSE),VLOOKUP(LEFT(D8528,LEN(D8528)-2),'Energy Share'!B:D,3,FALSE)),0)*HLOOKUP(C8528,'Energy Share'!$I$2:$AL$3,2,FALSE)*VLOOKUP(LEFT(D8528,6),'Energy Share'!$I$6:$J$14,2,FALSE)</f>
        <v>0</v>
      </c>
    </row>
    <row r="8529" spans="1:6" hidden="1" x14ac:dyDescent="0.3">
      <c r="A8529">
        <f>IF(IFERROR(_xlfn.NUMBERVALUE(RIGHT(D8529,2))=C8529-2000,TRUE),1,0)*_xlfn.IFNA(VLOOKUP(LEFT(RIGHT(D8529,LEN(D8529)-6),LEN(RIGHT(D8529,LEN(D8529)-6))-3),'Filter Fuel'!$A$3:$I$29,HLOOKUP(LEFT(D8529,6),'Filter Fuel'!$B$1:$I$2,2,FALSE),FALSE),1)*IF(F8529=0,0,1)</f>
        <v>0</v>
      </c>
      <c r="B8529" t="s">
        <v>2</v>
      </c>
      <c r="C8529">
        <f t="shared" si="254"/>
        <v>2047</v>
      </c>
      <c r="D8529" t="str">
        <f t="shared" si="255"/>
        <v>INDBDGHH2IMP</v>
      </c>
      <c r="E8529" t="str">
        <f>VLOOKUP(D8529,'NZ40-POPT_tech_groups'!A:B,2,FALSE)</f>
        <v>NZ40-ENE-1-INDBDG</v>
      </c>
      <c r="F8529" s="3">
        <f>_xlfn.IFNA(_xlfn.IFNA(VLOOKUP(D8529,'Energy Share'!B:D,3,FALSE),VLOOKUP(LEFT(D8529,LEN(D8529)-2),'Energy Share'!B:D,3,FALSE)),0)*HLOOKUP(C8529,'Energy Share'!$I$2:$AL$3,2,FALSE)*VLOOKUP(LEFT(D8529,6),'Energy Share'!$I$6:$J$14,2,FALSE)</f>
        <v>0</v>
      </c>
    </row>
    <row r="8530" spans="1:6" hidden="1" x14ac:dyDescent="0.3">
      <c r="A8530">
        <f>IF(IFERROR(_xlfn.NUMBERVALUE(RIGHT(D8530,2))=C8530-2000,TRUE),1,0)*_xlfn.IFNA(VLOOKUP(LEFT(RIGHT(D8530,LEN(D8530)-6),LEN(RIGHT(D8530,LEN(D8530)-6))-3),'Filter Fuel'!$A$3:$I$29,HLOOKUP(LEFT(D8530,6),'Filter Fuel'!$B$1:$I$2,2,FALSE),FALSE),1)*IF(F8530=0,0,1)</f>
        <v>0</v>
      </c>
      <c r="B8530" t="s">
        <v>2</v>
      </c>
      <c r="C8530">
        <f t="shared" si="254"/>
        <v>2047</v>
      </c>
      <c r="D8530" t="str">
        <f t="shared" si="255"/>
        <v>PASTRAHH2IMP</v>
      </c>
      <c r="E8530" t="str">
        <f>VLOOKUP(D8530,'NZ40-POPT_tech_groups'!A:B,2,FALSE)</f>
        <v>NZ40-ENE-1-PASTRA</v>
      </c>
      <c r="F8530" s="3">
        <f>_xlfn.IFNA(_xlfn.IFNA(VLOOKUP(D8530,'Energy Share'!B:D,3,FALSE),VLOOKUP(LEFT(D8530,LEN(D8530)-2),'Energy Share'!B:D,3,FALSE)),0)*HLOOKUP(C8530,'Energy Share'!$I$2:$AL$3,2,FALSE)*VLOOKUP(LEFT(D8530,6),'Energy Share'!$I$6:$J$14,2,FALSE)</f>
        <v>0</v>
      </c>
    </row>
    <row r="8531" spans="1:6" hidden="1" x14ac:dyDescent="0.3">
      <c r="A8531">
        <f>IF(IFERROR(_xlfn.NUMBERVALUE(RIGHT(D8531,2))=C8531-2000,TRUE),1,0)*_xlfn.IFNA(VLOOKUP(LEFT(RIGHT(D8531,LEN(D8531)-6),LEN(RIGHT(D8531,LEN(D8531)-6))-3),'Filter Fuel'!$A$3:$I$29,HLOOKUP(LEFT(D8531,6),'Filter Fuel'!$B$1:$I$2,2,FALSE),FALSE),1)*IF(F8531=0,0,1)</f>
        <v>0</v>
      </c>
      <c r="B8531" t="s">
        <v>2</v>
      </c>
      <c r="C8531">
        <f t="shared" si="254"/>
        <v>2047</v>
      </c>
      <c r="D8531" t="str">
        <f t="shared" si="255"/>
        <v>PUBBDGHH2IMP</v>
      </c>
      <c r="E8531" t="str">
        <f>VLOOKUP(D8531,'NZ40-POPT_tech_groups'!A:B,2,FALSE)</f>
        <v>NZ40-ENE-1-PUBBDG</v>
      </c>
      <c r="F8531" s="3">
        <f>_xlfn.IFNA(_xlfn.IFNA(VLOOKUP(D8531,'Energy Share'!B:D,3,FALSE),VLOOKUP(LEFT(D8531,LEN(D8531)-2),'Energy Share'!B:D,3,FALSE)),0)*HLOOKUP(C8531,'Energy Share'!$I$2:$AL$3,2,FALSE)*VLOOKUP(LEFT(D8531,6),'Energy Share'!$I$6:$J$14,2,FALSE)</f>
        <v>0</v>
      </c>
    </row>
    <row r="8532" spans="1:6" hidden="1" x14ac:dyDescent="0.3">
      <c r="A8532">
        <f>IF(IFERROR(_xlfn.NUMBERVALUE(RIGHT(D8532,2))=C8532-2000,TRUE),1,0)*_xlfn.IFNA(VLOOKUP(LEFT(RIGHT(D8532,LEN(D8532)-6),LEN(RIGHT(D8532,LEN(D8532)-6))-3),'Filter Fuel'!$A$3:$I$29,HLOOKUP(LEFT(D8532,6),'Filter Fuel'!$B$1:$I$2,2,FALSE),FALSE),1)*IF(F8532=0,0,1)</f>
        <v>0</v>
      </c>
      <c r="B8532" t="s">
        <v>2</v>
      </c>
      <c r="C8532">
        <f t="shared" si="254"/>
        <v>2047</v>
      </c>
      <c r="D8532" t="str">
        <f t="shared" si="255"/>
        <v>PUBTRAHH2IMP</v>
      </c>
      <c r="E8532" t="str">
        <f>VLOOKUP(D8532,'NZ40-POPT_tech_groups'!A:B,2,FALSE)</f>
        <v>NZ40-ENE-1-PUBTRA</v>
      </c>
      <c r="F8532" s="3">
        <f>_xlfn.IFNA(_xlfn.IFNA(VLOOKUP(D8532,'Energy Share'!B:D,3,FALSE),VLOOKUP(LEFT(D8532,LEN(D8532)-2),'Energy Share'!B:D,3,FALSE)),0)*HLOOKUP(C8532,'Energy Share'!$I$2:$AL$3,2,FALSE)*VLOOKUP(LEFT(D8532,6),'Energy Share'!$I$6:$J$14,2,FALSE)</f>
        <v>0</v>
      </c>
    </row>
    <row r="8533" spans="1:6" hidden="1" x14ac:dyDescent="0.3">
      <c r="A8533">
        <f>IF(IFERROR(_xlfn.NUMBERVALUE(RIGHT(D8533,2))=C8533-2000,TRUE),1,0)*_xlfn.IFNA(VLOOKUP(LEFT(RIGHT(D8533,LEN(D8533)-6),LEN(RIGHT(D8533,LEN(D8533)-6))-3),'Filter Fuel'!$A$3:$I$29,HLOOKUP(LEFT(D8533,6),'Filter Fuel'!$B$1:$I$2,2,FALSE),FALSE),1)*IF(F8533=0,0,1)</f>
        <v>0</v>
      </c>
      <c r="B8533" t="s">
        <v>2</v>
      </c>
      <c r="C8533">
        <f t="shared" si="254"/>
        <v>2047</v>
      </c>
      <c r="D8533" t="str">
        <f t="shared" si="255"/>
        <v>RESBDGHH2IMP</v>
      </c>
      <c r="E8533" t="str">
        <f>VLOOKUP(D8533,'NZ40-POPT_tech_groups'!A:B,2,FALSE)</f>
        <v>NZ40-ENE-1-RESBDG</v>
      </c>
      <c r="F8533" s="3">
        <f>_xlfn.IFNA(_xlfn.IFNA(VLOOKUP(D8533,'Energy Share'!B:D,3,FALSE),VLOOKUP(LEFT(D8533,LEN(D8533)-2),'Energy Share'!B:D,3,FALSE)),0)*HLOOKUP(C8533,'Energy Share'!$I$2:$AL$3,2,FALSE)*VLOOKUP(LEFT(D8533,6),'Energy Share'!$I$6:$J$14,2,FALSE)</f>
        <v>0</v>
      </c>
    </row>
    <row r="8534" spans="1:6" hidden="1" x14ac:dyDescent="0.3">
      <c r="A8534">
        <f>IF(IFERROR(_xlfn.NUMBERVALUE(RIGHT(D8534,2))=C8534-2000,TRUE),1,0)*_xlfn.IFNA(VLOOKUP(LEFT(RIGHT(D8534,LEN(D8534)-6),LEN(RIGHT(D8534,LEN(D8534)-6))-3),'Filter Fuel'!$A$3:$I$29,HLOOKUP(LEFT(D8534,6),'Filter Fuel'!$B$1:$I$2,2,FALSE),FALSE),1)*IF(F8534=0,0,1)</f>
        <v>0</v>
      </c>
      <c r="B8534" t="s">
        <v>2</v>
      </c>
      <c r="C8534">
        <f t="shared" si="254"/>
        <v>2047</v>
      </c>
      <c r="D8534" t="str">
        <f t="shared" si="255"/>
        <v>COMBDGKERIMP</v>
      </c>
      <c r="E8534" t="str">
        <f>VLOOKUP(D8534,'NZ40-POPT_tech_groups'!A:B,2,FALSE)</f>
        <v>NZ40-ENE-1-COMBDG</v>
      </c>
      <c r="F8534" s="3">
        <f>_xlfn.IFNA(_xlfn.IFNA(VLOOKUP(D8534,'Energy Share'!B:D,3,FALSE),VLOOKUP(LEFT(D8534,LEN(D8534)-2),'Energy Share'!B:D,3,FALSE)),0)*HLOOKUP(C8534,'Energy Share'!$I$2:$AL$3,2,FALSE)*VLOOKUP(LEFT(D8534,6),'Energy Share'!$I$6:$J$14,2,FALSE)</f>
        <v>0</v>
      </c>
    </row>
    <row r="8535" spans="1:6" hidden="1" x14ac:dyDescent="0.3">
      <c r="A8535">
        <f>IF(IFERROR(_xlfn.NUMBERVALUE(RIGHT(D8535,2))=C8535-2000,TRUE),1,0)*_xlfn.IFNA(VLOOKUP(LEFT(RIGHT(D8535,LEN(D8535)-6),LEN(RIGHT(D8535,LEN(D8535)-6))-3),'Filter Fuel'!$A$3:$I$29,HLOOKUP(LEFT(D8535,6),'Filter Fuel'!$B$1:$I$2,2,FALSE),FALSE),1)*IF(F8535=0,0,1)</f>
        <v>0</v>
      </c>
      <c r="B8535" t="s">
        <v>2</v>
      </c>
      <c r="C8535">
        <f t="shared" si="254"/>
        <v>2047</v>
      </c>
      <c r="D8535" t="str">
        <f t="shared" si="255"/>
        <v>FRETRAKERIMP</v>
      </c>
      <c r="E8535" t="str">
        <f>VLOOKUP(D8535,'NZ40-POPT_tech_groups'!A:B,2,FALSE)</f>
        <v>NZ40-ENE-1-FRETRA</v>
      </c>
      <c r="F8535" s="3">
        <f>_xlfn.IFNA(_xlfn.IFNA(VLOOKUP(D8535,'Energy Share'!B:D,3,FALSE),VLOOKUP(LEFT(D8535,LEN(D8535)-2),'Energy Share'!B:D,3,FALSE)),0)*HLOOKUP(C8535,'Energy Share'!$I$2:$AL$3,2,FALSE)*VLOOKUP(LEFT(D8535,6),'Energy Share'!$I$6:$J$14,2,FALSE)</f>
        <v>0</v>
      </c>
    </row>
    <row r="8536" spans="1:6" hidden="1" x14ac:dyDescent="0.3">
      <c r="A8536">
        <f>IF(IFERROR(_xlfn.NUMBERVALUE(RIGHT(D8536,2))=C8536-2000,TRUE),1,0)*_xlfn.IFNA(VLOOKUP(LEFT(RIGHT(D8536,LEN(D8536)-6),LEN(RIGHT(D8536,LEN(D8536)-6))-3),'Filter Fuel'!$A$3:$I$29,HLOOKUP(LEFT(D8536,6),'Filter Fuel'!$B$1:$I$2,2,FALSE),FALSE),1)*IF(F8536=0,0,1)</f>
        <v>0</v>
      </c>
      <c r="B8536" t="s">
        <v>2</v>
      </c>
      <c r="C8536">
        <f t="shared" si="254"/>
        <v>2047</v>
      </c>
      <c r="D8536" t="str">
        <f t="shared" si="255"/>
        <v>PUBBDGKERIMP</v>
      </c>
      <c r="E8536" t="str">
        <f>VLOOKUP(D8536,'NZ40-POPT_tech_groups'!A:B,2,FALSE)</f>
        <v>NZ40-ENE-1-PUBBDG</v>
      </c>
      <c r="F8536" s="3">
        <f>_xlfn.IFNA(_xlfn.IFNA(VLOOKUP(D8536,'Energy Share'!B:D,3,FALSE),VLOOKUP(LEFT(D8536,LEN(D8536)-2),'Energy Share'!B:D,3,FALSE)),0)*HLOOKUP(C8536,'Energy Share'!$I$2:$AL$3,2,FALSE)*VLOOKUP(LEFT(D8536,6),'Energy Share'!$I$6:$J$14,2,FALSE)</f>
        <v>0</v>
      </c>
    </row>
    <row r="8537" spans="1:6" hidden="1" x14ac:dyDescent="0.3">
      <c r="A8537">
        <f>IF(IFERROR(_xlfn.NUMBERVALUE(RIGHT(D8537,2))=C8537-2000,TRUE),1,0)*_xlfn.IFNA(VLOOKUP(LEFT(RIGHT(D8537,LEN(D8537)-6),LEN(RIGHT(D8537,LEN(D8537)-6))-3),'Filter Fuel'!$A$3:$I$29,HLOOKUP(LEFT(D8537,6),'Filter Fuel'!$B$1:$I$2,2,FALSE),FALSE),1)*IF(F8537=0,0,1)</f>
        <v>0</v>
      </c>
      <c r="B8537" t="s">
        <v>2</v>
      </c>
      <c r="C8537">
        <f t="shared" ref="C8537:C8600" si="256">C8194+1</f>
        <v>2047</v>
      </c>
      <c r="D8537" t="str">
        <f t="shared" ref="D8537:D8600" si="257">D8194</f>
        <v>PUBTRAKERIMP</v>
      </c>
      <c r="E8537" t="str">
        <f>VLOOKUP(D8537,'NZ40-POPT_tech_groups'!A:B,2,FALSE)</f>
        <v>NZ40-ENE-1-PUBTRA</v>
      </c>
      <c r="F8537" s="3">
        <f>_xlfn.IFNA(_xlfn.IFNA(VLOOKUP(D8537,'Energy Share'!B:D,3,FALSE),VLOOKUP(LEFT(D8537,LEN(D8537)-2),'Energy Share'!B:D,3,FALSE)),0)*HLOOKUP(C8537,'Energy Share'!$I$2:$AL$3,2,FALSE)*VLOOKUP(LEFT(D8537,6),'Energy Share'!$I$6:$J$14,2,FALSE)</f>
        <v>0</v>
      </c>
    </row>
    <row r="8538" spans="1:6" hidden="1" x14ac:dyDescent="0.3">
      <c r="A8538">
        <f>IF(IFERROR(_xlfn.NUMBERVALUE(RIGHT(D8538,2))=C8538-2000,TRUE),1,0)*_xlfn.IFNA(VLOOKUP(LEFT(RIGHT(D8538,LEN(D8538)-6),LEN(RIGHT(D8538,LEN(D8538)-6))-3),'Filter Fuel'!$A$3:$I$29,HLOOKUP(LEFT(D8538,6),'Filter Fuel'!$B$1:$I$2,2,FALSE),FALSE),1)*IF(F8538=0,0,1)</f>
        <v>0</v>
      </c>
      <c r="B8538" t="s">
        <v>2</v>
      </c>
      <c r="C8538">
        <f t="shared" si="256"/>
        <v>2047</v>
      </c>
      <c r="D8538" t="str">
        <f t="shared" si="257"/>
        <v>RESBDGKERIMP</v>
      </c>
      <c r="E8538" t="str">
        <f>VLOOKUP(D8538,'NZ40-POPT_tech_groups'!A:B,2,FALSE)</f>
        <v>NZ40-ENE-1-RESBDG</v>
      </c>
      <c r="F8538" s="3">
        <f>_xlfn.IFNA(_xlfn.IFNA(VLOOKUP(D8538,'Energy Share'!B:D,3,FALSE),VLOOKUP(LEFT(D8538,LEN(D8538)-2),'Energy Share'!B:D,3,FALSE)),0)*HLOOKUP(C8538,'Energy Share'!$I$2:$AL$3,2,FALSE)*VLOOKUP(LEFT(D8538,6),'Energy Share'!$I$6:$J$14,2,FALSE)</f>
        <v>0</v>
      </c>
    </row>
    <row r="8539" spans="1:6" hidden="1" x14ac:dyDescent="0.3">
      <c r="A8539">
        <f>IF(IFERROR(_xlfn.NUMBERVALUE(RIGHT(D8539,2))=C8539-2000,TRUE),1,0)*_xlfn.IFNA(VLOOKUP(LEFT(RIGHT(D8539,LEN(D8539)-6),LEN(RIGHT(D8539,LEN(D8539)-6))-3),'Filter Fuel'!$A$3:$I$29,HLOOKUP(LEFT(D8539,6),'Filter Fuel'!$B$1:$I$2,2,FALSE),FALSE),1)*IF(F8539=0,0,1)</f>
        <v>0</v>
      </c>
      <c r="B8539" t="s">
        <v>2</v>
      </c>
      <c r="C8539">
        <f t="shared" si="256"/>
        <v>2047</v>
      </c>
      <c r="D8539" t="str">
        <f t="shared" si="257"/>
        <v>COMBDGLFOIMP</v>
      </c>
      <c r="E8539" t="str">
        <f>VLOOKUP(D8539,'NZ40-POPT_tech_groups'!A:B,2,FALSE)</f>
        <v>NZ40-ENE-1-COMBDG</v>
      </c>
      <c r="F8539" s="3">
        <f>_xlfn.IFNA(_xlfn.IFNA(VLOOKUP(D8539,'Energy Share'!B:D,3,FALSE),VLOOKUP(LEFT(D8539,LEN(D8539)-2),'Energy Share'!B:D,3,FALSE)),0)*HLOOKUP(C8539,'Energy Share'!$I$2:$AL$3,2,FALSE)*VLOOKUP(LEFT(D8539,6),'Energy Share'!$I$6:$J$14,2,FALSE)</f>
        <v>0</v>
      </c>
    </row>
    <row r="8540" spans="1:6" hidden="1" x14ac:dyDescent="0.3">
      <c r="A8540">
        <f>IF(IFERROR(_xlfn.NUMBERVALUE(RIGHT(D8540,2))=C8540-2000,TRUE),1,0)*_xlfn.IFNA(VLOOKUP(LEFT(RIGHT(D8540,LEN(D8540)-6),LEN(RIGHT(D8540,LEN(D8540)-6))-3),'Filter Fuel'!$A$3:$I$29,HLOOKUP(LEFT(D8540,6),'Filter Fuel'!$B$1:$I$2,2,FALSE),FALSE),1)*IF(F8540=0,0,1)</f>
        <v>0</v>
      </c>
      <c r="B8540" t="s">
        <v>2</v>
      </c>
      <c r="C8540">
        <f t="shared" si="256"/>
        <v>2047</v>
      </c>
      <c r="D8540" t="str">
        <f t="shared" si="257"/>
        <v>FRETRALFOIMP</v>
      </c>
      <c r="E8540" t="str">
        <f>VLOOKUP(D8540,'NZ40-POPT_tech_groups'!A:B,2,FALSE)</f>
        <v>NZ40-ENE-1-FRETRA</v>
      </c>
      <c r="F8540" s="3">
        <f>_xlfn.IFNA(_xlfn.IFNA(VLOOKUP(D8540,'Energy Share'!B:D,3,FALSE),VLOOKUP(LEFT(D8540,LEN(D8540)-2),'Energy Share'!B:D,3,FALSE)),0)*HLOOKUP(C8540,'Energy Share'!$I$2:$AL$3,2,FALSE)*VLOOKUP(LEFT(D8540,6),'Energy Share'!$I$6:$J$14,2,FALSE)</f>
        <v>0</v>
      </c>
    </row>
    <row r="8541" spans="1:6" hidden="1" x14ac:dyDescent="0.3">
      <c r="A8541">
        <f>IF(IFERROR(_xlfn.NUMBERVALUE(RIGHT(D8541,2))=C8541-2000,TRUE),1,0)*_xlfn.IFNA(VLOOKUP(LEFT(RIGHT(D8541,LEN(D8541)-6),LEN(RIGHT(D8541,LEN(D8541)-6))-3),'Filter Fuel'!$A$3:$I$29,HLOOKUP(LEFT(D8541,6),'Filter Fuel'!$B$1:$I$2,2,FALSE),FALSE),1)*IF(F8541=0,0,1)</f>
        <v>0</v>
      </c>
      <c r="B8541" t="s">
        <v>2</v>
      </c>
      <c r="C8541">
        <f t="shared" si="256"/>
        <v>2047</v>
      </c>
      <c r="D8541" t="str">
        <f t="shared" si="257"/>
        <v>INDBDGLFOIMP</v>
      </c>
      <c r="E8541" t="str">
        <f>VLOOKUP(D8541,'NZ40-POPT_tech_groups'!A:B,2,FALSE)</f>
        <v>NZ40-ENE-1-INDBDG</v>
      </c>
      <c r="F8541" s="3">
        <f>_xlfn.IFNA(_xlfn.IFNA(VLOOKUP(D8541,'Energy Share'!B:D,3,FALSE),VLOOKUP(LEFT(D8541,LEN(D8541)-2),'Energy Share'!B:D,3,FALSE)),0)*HLOOKUP(C8541,'Energy Share'!$I$2:$AL$3,2,FALSE)*VLOOKUP(LEFT(D8541,6),'Energy Share'!$I$6:$J$14,2,FALSE)</f>
        <v>0</v>
      </c>
    </row>
    <row r="8542" spans="1:6" hidden="1" x14ac:dyDescent="0.3">
      <c r="A8542">
        <f>IF(IFERROR(_xlfn.NUMBERVALUE(RIGHT(D8542,2))=C8542-2000,TRUE),1,0)*_xlfn.IFNA(VLOOKUP(LEFT(RIGHT(D8542,LEN(D8542)-6),LEN(RIGHT(D8542,LEN(D8542)-6))-3),'Filter Fuel'!$A$3:$I$29,HLOOKUP(LEFT(D8542,6),'Filter Fuel'!$B$1:$I$2,2,FALSE),FALSE),1)*IF(F8542=0,0,1)</f>
        <v>0</v>
      </c>
      <c r="B8542" t="s">
        <v>2</v>
      </c>
      <c r="C8542">
        <f t="shared" si="256"/>
        <v>2047</v>
      </c>
      <c r="D8542" t="str">
        <f t="shared" si="257"/>
        <v>PUBBDGLFOIMP</v>
      </c>
      <c r="E8542" t="str">
        <f>VLOOKUP(D8542,'NZ40-POPT_tech_groups'!A:B,2,FALSE)</f>
        <v>NZ40-ENE-1-PUBBDG</v>
      </c>
      <c r="F8542" s="3">
        <f>_xlfn.IFNA(_xlfn.IFNA(VLOOKUP(D8542,'Energy Share'!B:D,3,FALSE),VLOOKUP(LEFT(D8542,LEN(D8542)-2),'Energy Share'!B:D,3,FALSE)),0)*HLOOKUP(C8542,'Energy Share'!$I$2:$AL$3,2,FALSE)*VLOOKUP(LEFT(D8542,6),'Energy Share'!$I$6:$J$14,2,FALSE)</f>
        <v>0</v>
      </c>
    </row>
    <row r="8543" spans="1:6" hidden="1" x14ac:dyDescent="0.3">
      <c r="A8543">
        <f>IF(IFERROR(_xlfn.NUMBERVALUE(RIGHT(D8543,2))=C8543-2000,TRUE),1,0)*_xlfn.IFNA(VLOOKUP(LEFT(RIGHT(D8543,LEN(D8543)-6),LEN(RIGHT(D8543,LEN(D8543)-6))-3),'Filter Fuel'!$A$3:$I$29,HLOOKUP(LEFT(D8543,6),'Filter Fuel'!$B$1:$I$2,2,FALSE),FALSE),1)*IF(F8543=0,0,1)</f>
        <v>0</v>
      </c>
      <c r="B8543" t="s">
        <v>2</v>
      </c>
      <c r="C8543">
        <f t="shared" si="256"/>
        <v>2047</v>
      </c>
      <c r="D8543" t="str">
        <f t="shared" si="257"/>
        <v>PUBTRALFOIMP</v>
      </c>
      <c r="E8543" t="str">
        <f>VLOOKUP(D8543,'NZ40-POPT_tech_groups'!A:B,2,FALSE)</f>
        <v>NZ40-ENE-1-PUBTRA</v>
      </c>
      <c r="F8543" s="3">
        <f>_xlfn.IFNA(_xlfn.IFNA(VLOOKUP(D8543,'Energy Share'!B:D,3,FALSE),VLOOKUP(LEFT(D8543,LEN(D8543)-2),'Energy Share'!B:D,3,FALSE)),0)*HLOOKUP(C8543,'Energy Share'!$I$2:$AL$3,2,FALSE)*VLOOKUP(LEFT(D8543,6),'Energy Share'!$I$6:$J$14,2,FALSE)</f>
        <v>0</v>
      </c>
    </row>
    <row r="8544" spans="1:6" hidden="1" x14ac:dyDescent="0.3">
      <c r="A8544">
        <f>IF(IFERROR(_xlfn.NUMBERVALUE(RIGHT(D8544,2))=C8544-2000,TRUE),1,0)*_xlfn.IFNA(VLOOKUP(LEFT(RIGHT(D8544,LEN(D8544)-6),LEN(RIGHT(D8544,LEN(D8544)-6))-3),'Filter Fuel'!$A$3:$I$29,HLOOKUP(LEFT(D8544,6),'Filter Fuel'!$B$1:$I$2,2,FALSE),FALSE),1)*IF(F8544=0,0,1)</f>
        <v>0</v>
      </c>
      <c r="B8544" t="s">
        <v>2</v>
      </c>
      <c r="C8544">
        <f t="shared" si="256"/>
        <v>2047</v>
      </c>
      <c r="D8544" t="str">
        <f t="shared" si="257"/>
        <v>RESBDGLFOIMP</v>
      </c>
      <c r="E8544" t="str">
        <f>VLOOKUP(D8544,'NZ40-POPT_tech_groups'!A:B,2,FALSE)</f>
        <v>NZ40-ENE-1-RESBDG</v>
      </c>
      <c r="F8544" s="3">
        <f>_xlfn.IFNA(_xlfn.IFNA(VLOOKUP(D8544,'Energy Share'!B:D,3,FALSE),VLOOKUP(LEFT(D8544,LEN(D8544)-2),'Energy Share'!B:D,3,FALSE)),0)*HLOOKUP(C8544,'Energy Share'!$I$2:$AL$3,2,FALSE)*VLOOKUP(LEFT(D8544,6),'Energy Share'!$I$6:$J$14,2,FALSE)</f>
        <v>0</v>
      </c>
    </row>
    <row r="8545" spans="1:6" hidden="1" x14ac:dyDescent="0.3">
      <c r="A8545">
        <f>IF(IFERROR(_xlfn.NUMBERVALUE(RIGHT(D8545,2))=C8545-2000,TRUE),1,0)*_xlfn.IFNA(VLOOKUP(LEFT(RIGHT(D8545,LEN(D8545)-6),LEN(RIGHT(D8545,LEN(D8545)-6))-3),'Filter Fuel'!$A$3:$I$29,HLOOKUP(LEFT(D8545,6),'Filter Fuel'!$B$1:$I$2,2,FALSE),FALSE),1)*IF(F8545=0,0,1)</f>
        <v>0</v>
      </c>
      <c r="B8545" t="s">
        <v>2</v>
      </c>
      <c r="C8545">
        <f t="shared" si="256"/>
        <v>2047</v>
      </c>
      <c r="D8545" t="str">
        <f t="shared" si="257"/>
        <v>COMBDGNGAIMP</v>
      </c>
      <c r="E8545" t="str">
        <f>VLOOKUP(D8545,'NZ40-POPT_tech_groups'!A:B,2,FALSE)</f>
        <v>NZ40-ENE-1-COMBDG</v>
      </c>
      <c r="F8545" s="3">
        <f>_xlfn.IFNA(_xlfn.IFNA(VLOOKUP(D8545,'Energy Share'!B:D,3,FALSE),VLOOKUP(LEFT(D8545,LEN(D8545)-2),'Energy Share'!B:D,3,FALSE)),0)*HLOOKUP(C8545,'Energy Share'!$I$2:$AL$3,2,FALSE)*VLOOKUP(LEFT(D8545,6),'Energy Share'!$I$6:$J$14,2,FALSE)</f>
        <v>0</v>
      </c>
    </row>
    <row r="8546" spans="1:6" hidden="1" x14ac:dyDescent="0.3">
      <c r="A8546">
        <f>IF(IFERROR(_xlfn.NUMBERVALUE(RIGHT(D8546,2))=C8546-2000,TRUE),1,0)*_xlfn.IFNA(VLOOKUP(LEFT(RIGHT(D8546,LEN(D8546)-6),LEN(RIGHT(D8546,LEN(D8546)-6))-3),'Filter Fuel'!$A$3:$I$29,HLOOKUP(LEFT(D8546,6),'Filter Fuel'!$B$1:$I$2,2,FALSE),FALSE),1)*IF(F8546=0,0,1)</f>
        <v>0</v>
      </c>
      <c r="B8546" t="s">
        <v>2</v>
      </c>
      <c r="C8546">
        <f t="shared" si="256"/>
        <v>2047</v>
      </c>
      <c r="D8546" t="str">
        <f t="shared" si="257"/>
        <v>FRETRANGAIMP</v>
      </c>
      <c r="E8546" t="str">
        <f>VLOOKUP(D8546,'NZ40-POPT_tech_groups'!A:B,2,FALSE)</f>
        <v>NZ40-ENE-1-FRETRA</v>
      </c>
      <c r="F8546" s="3">
        <f>_xlfn.IFNA(_xlfn.IFNA(VLOOKUP(D8546,'Energy Share'!B:D,3,FALSE),VLOOKUP(LEFT(D8546,LEN(D8546)-2),'Energy Share'!B:D,3,FALSE)),0)*HLOOKUP(C8546,'Energy Share'!$I$2:$AL$3,2,FALSE)*VLOOKUP(LEFT(D8546,6),'Energy Share'!$I$6:$J$14,2,FALSE)</f>
        <v>0</v>
      </c>
    </row>
    <row r="8547" spans="1:6" hidden="1" x14ac:dyDescent="0.3">
      <c r="A8547">
        <f>IF(IFERROR(_xlfn.NUMBERVALUE(RIGHT(D8547,2))=C8547-2000,TRUE),1,0)*_xlfn.IFNA(VLOOKUP(LEFT(RIGHT(D8547,LEN(D8547)-6),LEN(RIGHT(D8547,LEN(D8547)-6))-3),'Filter Fuel'!$A$3:$I$29,HLOOKUP(LEFT(D8547,6),'Filter Fuel'!$B$1:$I$2,2,FALSE),FALSE),1)*IF(F8547=0,0,1)</f>
        <v>0</v>
      </c>
      <c r="B8547" t="s">
        <v>2</v>
      </c>
      <c r="C8547">
        <f t="shared" si="256"/>
        <v>2047</v>
      </c>
      <c r="D8547" t="str">
        <f t="shared" si="257"/>
        <v>INDBDGNGAIMP</v>
      </c>
      <c r="E8547" t="str">
        <f>VLOOKUP(D8547,'NZ40-POPT_tech_groups'!A:B,2,FALSE)</f>
        <v>NZ40-ENE-1-INDBDG</v>
      </c>
      <c r="F8547" s="3">
        <f>_xlfn.IFNA(_xlfn.IFNA(VLOOKUP(D8547,'Energy Share'!B:D,3,FALSE),VLOOKUP(LEFT(D8547,LEN(D8547)-2),'Energy Share'!B:D,3,FALSE)),0)*HLOOKUP(C8547,'Energy Share'!$I$2:$AL$3,2,FALSE)*VLOOKUP(LEFT(D8547,6),'Energy Share'!$I$6:$J$14,2,FALSE)</f>
        <v>0</v>
      </c>
    </row>
    <row r="8548" spans="1:6" hidden="1" x14ac:dyDescent="0.3">
      <c r="A8548">
        <f>IF(IFERROR(_xlfn.NUMBERVALUE(RIGHT(D8548,2))=C8548-2000,TRUE),1,0)*_xlfn.IFNA(VLOOKUP(LEFT(RIGHT(D8548,LEN(D8548)-6),LEN(RIGHT(D8548,LEN(D8548)-6))-3),'Filter Fuel'!$A$3:$I$29,HLOOKUP(LEFT(D8548,6),'Filter Fuel'!$B$1:$I$2,2,FALSE),FALSE),1)*IF(F8548=0,0,1)</f>
        <v>0</v>
      </c>
      <c r="B8548" t="s">
        <v>2</v>
      </c>
      <c r="C8548">
        <f t="shared" si="256"/>
        <v>2047</v>
      </c>
      <c r="D8548" t="str">
        <f t="shared" si="257"/>
        <v>PASTRANGAIMP</v>
      </c>
      <c r="E8548" t="str">
        <f>VLOOKUP(D8548,'NZ40-POPT_tech_groups'!A:B,2,FALSE)</f>
        <v>NZ40-ENE-1-PASTRA</v>
      </c>
      <c r="F8548" s="3">
        <f>_xlfn.IFNA(_xlfn.IFNA(VLOOKUP(D8548,'Energy Share'!B:D,3,FALSE),VLOOKUP(LEFT(D8548,LEN(D8548)-2),'Energy Share'!B:D,3,FALSE)),0)*HLOOKUP(C8548,'Energy Share'!$I$2:$AL$3,2,FALSE)*VLOOKUP(LEFT(D8548,6),'Energy Share'!$I$6:$J$14,2,FALSE)</f>
        <v>0</v>
      </c>
    </row>
    <row r="8549" spans="1:6" hidden="1" x14ac:dyDescent="0.3">
      <c r="A8549">
        <f>IF(IFERROR(_xlfn.NUMBERVALUE(RIGHT(D8549,2))=C8549-2000,TRUE),1,0)*_xlfn.IFNA(VLOOKUP(LEFT(RIGHT(D8549,LEN(D8549)-6),LEN(RIGHT(D8549,LEN(D8549)-6))-3),'Filter Fuel'!$A$3:$I$29,HLOOKUP(LEFT(D8549,6),'Filter Fuel'!$B$1:$I$2,2,FALSE),FALSE),1)*IF(F8549=0,0,1)</f>
        <v>0</v>
      </c>
      <c r="B8549" t="s">
        <v>2</v>
      </c>
      <c r="C8549">
        <f t="shared" si="256"/>
        <v>2047</v>
      </c>
      <c r="D8549" t="str">
        <f t="shared" si="257"/>
        <v>PUBBDGNGAIMP</v>
      </c>
      <c r="E8549" t="str">
        <f>VLOOKUP(D8549,'NZ40-POPT_tech_groups'!A:B,2,FALSE)</f>
        <v>NZ40-ENE-1-PUBBDG</v>
      </c>
      <c r="F8549" s="3">
        <f>_xlfn.IFNA(_xlfn.IFNA(VLOOKUP(D8549,'Energy Share'!B:D,3,FALSE),VLOOKUP(LEFT(D8549,LEN(D8549)-2),'Energy Share'!B:D,3,FALSE)),0)*HLOOKUP(C8549,'Energy Share'!$I$2:$AL$3,2,FALSE)*VLOOKUP(LEFT(D8549,6),'Energy Share'!$I$6:$J$14,2,FALSE)</f>
        <v>0</v>
      </c>
    </row>
    <row r="8550" spans="1:6" hidden="1" x14ac:dyDescent="0.3">
      <c r="A8550">
        <f>IF(IFERROR(_xlfn.NUMBERVALUE(RIGHT(D8550,2))=C8550-2000,TRUE),1,0)*_xlfn.IFNA(VLOOKUP(LEFT(RIGHT(D8550,LEN(D8550)-6),LEN(RIGHT(D8550,LEN(D8550)-6))-3),'Filter Fuel'!$A$3:$I$29,HLOOKUP(LEFT(D8550,6),'Filter Fuel'!$B$1:$I$2,2,FALSE),FALSE),1)*IF(F8550=0,0,1)</f>
        <v>0</v>
      </c>
      <c r="B8550" t="s">
        <v>2</v>
      </c>
      <c r="C8550">
        <f t="shared" si="256"/>
        <v>2047</v>
      </c>
      <c r="D8550" t="str">
        <f t="shared" si="257"/>
        <v>PUBTRANGAIMP</v>
      </c>
      <c r="E8550" t="str">
        <f>VLOOKUP(D8550,'NZ40-POPT_tech_groups'!A:B,2,FALSE)</f>
        <v>NZ40-ENE-1-PUBTRA</v>
      </c>
      <c r="F8550" s="3">
        <f>_xlfn.IFNA(_xlfn.IFNA(VLOOKUP(D8550,'Energy Share'!B:D,3,FALSE),VLOOKUP(LEFT(D8550,LEN(D8550)-2),'Energy Share'!B:D,3,FALSE)),0)*HLOOKUP(C8550,'Energy Share'!$I$2:$AL$3,2,FALSE)*VLOOKUP(LEFT(D8550,6),'Energy Share'!$I$6:$J$14,2,FALSE)</f>
        <v>0</v>
      </c>
    </row>
    <row r="8551" spans="1:6" hidden="1" x14ac:dyDescent="0.3">
      <c r="A8551">
        <f>IF(IFERROR(_xlfn.NUMBERVALUE(RIGHT(D8551,2))=C8551-2000,TRUE),1,0)*_xlfn.IFNA(VLOOKUP(LEFT(RIGHT(D8551,LEN(D8551)-6),LEN(RIGHT(D8551,LEN(D8551)-6))-3),'Filter Fuel'!$A$3:$I$29,HLOOKUP(LEFT(D8551,6),'Filter Fuel'!$B$1:$I$2,2,FALSE),FALSE),1)*IF(F8551=0,0,1)</f>
        <v>0</v>
      </c>
      <c r="B8551" t="s">
        <v>2</v>
      </c>
      <c r="C8551">
        <f t="shared" si="256"/>
        <v>2047</v>
      </c>
      <c r="D8551" t="str">
        <f t="shared" si="257"/>
        <v>RESBDGNGAIMP</v>
      </c>
      <c r="E8551" t="str">
        <f>VLOOKUP(D8551,'NZ40-POPT_tech_groups'!A:B,2,FALSE)</f>
        <v>NZ40-ENE-1-RESBDG</v>
      </c>
      <c r="F8551" s="3">
        <f>_xlfn.IFNA(_xlfn.IFNA(VLOOKUP(D8551,'Energy Share'!B:D,3,FALSE),VLOOKUP(LEFT(D8551,LEN(D8551)-2),'Energy Share'!B:D,3,FALSE)),0)*HLOOKUP(C8551,'Energy Share'!$I$2:$AL$3,2,FALSE)*VLOOKUP(LEFT(D8551,6),'Energy Share'!$I$6:$J$14,2,FALSE)</f>
        <v>0</v>
      </c>
    </row>
    <row r="8552" spans="1:6" hidden="1" x14ac:dyDescent="0.3">
      <c r="A8552">
        <f>IF(IFERROR(_xlfn.NUMBERVALUE(RIGHT(D8552,2))=C8552-2000,TRUE),1,0)*_xlfn.IFNA(VLOOKUP(LEFT(RIGHT(D8552,LEN(D8552)-6),LEN(RIGHT(D8552,LEN(D8552)-6))-3),'Filter Fuel'!$A$3:$I$29,HLOOKUP(LEFT(D8552,6),'Filter Fuel'!$B$1:$I$2,2,FALSE),FALSE),1)*IF(F8552=0,0,1)</f>
        <v>0</v>
      </c>
      <c r="B8552" t="s">
        <v>2</v>
      </c>
      <c r="C8552">
        <f t="shared" si="256"/>
        <v>2047</v>
      </c>
      <c r="D8552" t="str">
        <f t="shared" si="257"/>
        <v>INDBDGPCOKIMP</v>
      </c>
      <c r="E8552" t="str">
        <f>VLOOKUP(D8552,'NZ40-POPT_tech_groups'!A:B,2,FALSE)</f>
        <v>NZ40-ENE-1-INDBDG</v>
      </c>
      <c r="F8552" s="3">
        <f>_xlfn.IFNA(_xlfn.IFNA(VLOOKUP(D8552,'Energy Share'!B:D,3,FALSE),VLOOKUP(LEFT(D8552,LEN(D8552)-2),'Energy Share'!B:D,3,FALSE)),0)*HLOOKUP(C8552,'Energy Share'!$I$2:$AL$3,2,FALSE)*VLOOKUP(LEFT(D8552,6),'Energy Share'!$I$6:$J$14,2,FALSE)</f>
        <v>0</v>
      </c>
    </row>
    <row r="8553" spans="1:6" hidden="1" x14ac:dyDescent="0.3">
      <c r="A8553">
        <f>IF(IFERROR(_xlfn.NUMBERVALUE(RIGHT(D8553,2))=C8553-2000,TRUE),1,0)*_xlfn.IFNA(VLOOKUP(LEFT(RIGHT(D8553,LEN(D8553)-6),LEN(RIGHT(D8553,LEN(D8553)-6))-3),'Filter Fuel'!$A$3:$I$29,HLOOKUP(LEFT(D8553,6),'Filter Fuel'!$B$1:$I$2,2,FALSE),FALSE),1)*IF(F8553=0,0,1)</f>
        <v>0</v>
      </c>
      <c r="B8553" t="s">
        <v>2</v>
      </c>
      <c r="C8553">
        <f t="shared" si="256"/>
        <v>2047</v>
      </c>
      <c r="D8553" t="str">
        <f t="shared" si="257"/>
        <v>COMBDGPROIMP</v>
      </c>
      <c r="E8553" t="str">
        <f>VLOOKUP(D8553,'NZ40-POPT_tech_groups'!A:B,2,FALSE)</f>
        <v>NZ40-ENE-1-COMBDG</v>
      </c>
      <c r="F8553" s="3">
        <f>_xlfn.IFNA(_xlfn.IFNA(VLOOKUP(D8553,'Energy Share'!B:D,3,FALSE),VLOOKUP(LEFT(D8553,LEN(D8553)-2),'Energy Share'!B:D,3,FALSE)),0)*HLOOKUP(C8553,'Energy Share'!$I$2:$AL$3,2,FALSE)*VLOOKUP(LEFT(D8553,6),'Energy Share'!$I$6:$J$14,2,FALSE)</f>
        <v>0</v>
      </c>
    </row>
    <row r="8554" spans="1:6" hidden="1" x14ac:dyDescent="0.3">
      <c r="A8554">
        <f>IF(IFERROR(_xlfn.NUMBERVALUE(RIGHT(D8554,2))=C8554-2000,TRUE),1,0)*_xlfn.IFNA(VLOOKUP(LEFT(RIGHT(D8554,LEN(D8554)-6),LEN(RIGHT(D8554,LEN(D8554)-6))-3),'Filter Fuel'!$A$3:$I$29,HLOOKUP(LEFT(D8554,6),'Filter Fuel'!$B$1:$I$2,2,FALSE),FALSE),1)*IF(F8554=0,0,1)</f>
        <v>0</v>
      </c>
      <c r="B8554" t="s">
        <v>2</v>
      </c>
      <c r="C8554">
        <f t="shared" si="256"/>
        <v>2047</v>
      </c>
      <c r="D8554" t="str">
        <f t="shared" si="257"/>
        <v>FRETRAPROIMP</v>
      </c>
      <c r="E8554" t="str">
        <f>VLOOKUP(D8554,'NZ40-POPT_tech_groups'!A:B,2,FALSE)</f>
        <v>NZ40-ENE-1-FRETRA</v>
      </c>
      <c r="F8554" s="3">
        <f>_xlfn.IFNA(_xlfn.IFNA(VLOOKUP(D8554,'Energy Share'!B:D,3,FALSE),VLOOKUP(LEFT(D8554,LEN(D8554)-2),'Energy Share'!B:D,3,FALSE)),0)*HLOOKUP(C8554,'Energy Share'!$I$2:$AL$3,2,FALSE)*VLOOKUP(LEFT(D8554,6),'Energy Share'!$I$6:$J$14,2,FALSE)</f>
        <v>0</v>
      </c>
    </row>
    <row r="8555" spans="1:6" hidden="1" x14ac:dyDescent="0.3">
      <c r="A8555">
        <f>IF(IFERROR(_xlfn.NUMBERVALUE(RIGHT(D8555,2))=C8555-2000,TRUE),1,0)*_xlfn.IFNA(VLOOKUP(LEFT(RIGHT(D8555,LEN(D8555)-6),LEN(RIGHT(D8555,LEN(D8555)-6))-3),'Filter Fuel'!$A$3:$I$29,HLOOKUP(LEFT(D8555,6),'Filter Fuel'!$B$1:$I$2,2,FALSE),FALSE),1)*IF(F8555=0,0,1)</f>
        <v>0</v>
      </c>
      <c r="B8555" t="s">
        <v>2</v>
      </c>
      <c r="C8555">
        <f t="shared" si="256"/>
        <v>2047</v>
      </c>
      <c r="D8555" t="str">
        <f t="shared" si="257"/>
        <v>INDBDGPROIMP</v>
      </c>
      <c r="E8555" t="str">
        <f>VLOOKUP(D8555,'NZ40-POPT_tech_groups'!A:B,2,FALSE)</f>
        <v>NZ40-ENE-1-INDBDG</v>
      </c>
      <c r="F8555" s="3">
        <f>_xlfn.IFNA(_xlfn.IFNA(VLOOKUP(D8555,'Energy Share'!B:D,3,FALSE),VLOOKUP(LEFT(D8555,LEN(D8555)-2),'Energy Share'!B:D,3,FALSE)),0)*HLOOKUP(C8555,'Energy Share'!$I$2:$AL$3,2,FALSE)*VLOOKUP(LEFT(D8555,6),'Energy Share'!$I$6:$J$14,2,FALSE)</f>
        <v>0</v>
      </c>
    </row>
    <row r="8556" spans="1:6" hidden="1" x14ac:dyDescent="0.3">
      <c r="A8556">
        <f>IF(IFERROR(_xlfn.NUMBERVALUE(RIGHT(D8556,2))=C8556-2000,TRUE),1,0)*_xlfn.IFNA(VLOOKUP(LEFT(RIGHT(D8556,LEN(D8556)-6),LEN(RIGHT(D8556,LEN(D8556)-6))-3),'Filter Fuel'!$A$3:$I$29,HLOOKUP(LEFT(D8556,6),'Filter Fuel'!$B$1:$I$2,2,FALSE),FALSE),1)*IF(F8556=0,0,1)</f>
        <v>0</v>
      </c>
      <c r="B8556" t="s">
        <v>2</v>
      </c>
      <c r="C8556">
        <f t="shared" si="256"/>
        <v>2047</v>
      </c>
      <c r="D8556" t="str">
        <f t="shared" si="257"/>
        <v>PASTRAPROIMP</v>
      </c>
      <c r="E8556" t="str">
        <f>VLOOKUP(D8556,'NZ40-POPT_tech_groups'!A:B,2,FALSE)</f>
        <v>NZ40-ENE-1-PASTRA</v>
      </c>
      <c r="F8556" s="3">
        <f>_xlfn.IFNA(_xlfn.IFNA(VLOOKUP(D8556,'Energy Share'!B:D,3,FALSE),VLOOKUP(LEFT(D8556,LEN(D8556)-2),'Energy Share'!B:D,3,FALSE)),0)*HLOOKUP(C8556,'Energy Share'!$I$2:$AL$3,2,FALSE)*VLOOKUP(LEFT(D8556,6),'Energy Share'!$I$6:$J$14,2,FALSE)</f>
        <v>0</v>
      </c>
    </row>
    <row r="8557" spans="1:6" hidden="1" x14ac:dyDescent="0.3">
      <c r="A8557">
        <f>IF(IFERROR(_xlfn.NUMBERVALUE(RIGHT(D8557,2))=C8557-2000,TRUE),1,0)*_xlfn.IFNA(VLOOKUP(LEFT(RIGHT(D8557,LEN(D8557)-6),LEN(RIGHT(D8557,LEN(D8557)-6))-3),'Filter Fuel'!$A$3:$I$29,HLOOKUP(LEFT(D8557,6),'Filter Fuel'!$B$1:$I$2,2,FALSE),FALSE),1)*IF(F8557=0,0,1)</f>
        <v>0</v>
      </c>
      <c r="B8557" t="s">
        <v>2</v>
      </c>
      <c r="C8557">
        <f t="shared" si="256"/>
        <v>2047</v>
      </c>
      <c r="D8557" t="str">
        <f t="shared" si="257"/>
        <v>PUBBDGPROIMP</v>
      </c>
      <c r="E8557" t="str">
        <f>VLOOKUP(D8557,'NZ40-POPT_tech_groups'!A:B,2,FALSE)</f>
        <v>NZ40-ENE-1-PUBBDG</v>
      </c>
      <c r="F8557" s="3">
        <f>_xlfn.IFNA(_xlfn.IFNA(VLOOKUP(D8557,'Energy Share'!B:D,3,FALSE),VLOOKUP(LEFT(D8557,LEN(D8557)-2),'Energy Share'!B:D,3,FALSE)),0)*HLOOKUP(C8557,'Energy Share'!$I$2:$AL$3,2,FALSE)*VLOOKUP(LEFT(D8557,6),'Energy Share'!$I$6:$J$14,2,FALSE)</f>
        <v>0</v>
      </c>
    </row>
    <row r="8558" spans="1:6" hidden="1" x14ac:dyDescent="0.3">
      <c r="A8558">
        <f>IF(IFERROR(_xlfn.NUMBERVALUE(RIGHT(D8558,2))=C8558-2000,TRUE),1,0)*_xlfn.IFNA(VLOOKUP(LEFT(RIGHT(D8558,LEN(D8558)-6),LEN(RIGHT(D8558,LEN(D8558)-6))-3),'Filter Fuel'!$A$3:$I$29,HLOOKUP(LEFT(D8558,6),'Filter Fuel'!$B$1:$I$2,2,FALSE),FALSE),1)*IF(F8558=0,0,1)</f>
        <v>0</v>
      </c>
      <c r="B8558" t="s">
        <v>2</v>
      </c>
      <c r="C8558">
        <f t="shared" si="256"/>
        <v>2047</v>
      </c>
      <c r="D8558" t="str">
        <f t="shared" si="257"/>
        <v>PUBTRAPROIMP</v>
      </c>
      <c r="E8558" t="str">
        <f>VLOOKUP(D8558,'NZ40-POPT_tech_groups'!A:B,2,FALSE)</f>
        <v>NZ40-ENE-1-PUBTRA</v>
      </c>
      <c r="F8558" s="3">
        <f>_xlfn.IFNA(_xlfn.IFNA(VLOOKUP(D8558,'Energy Share'!B:D,3,FALSE),VLOOKUP(LEFT(D8558,LEN(D8558)-2),'Energy Share'!B:D,3,FALSE)),0)*HLOOKUP(C8558,'Energy Share'!$I$2:$AL$3,2,FALSE)*VLOOKUP(LEFT(D8558,6),'Energy Share'!$I$6:$J$14,2,FALSE)</f>
        <v>0</v>
      </c>
    </row>
    <row r="8559" spans="1:6" hidden="1" x14ac:dyDescent="0.3">
      <c r="A8559">
        <f>IF(IFERROR(_xlfn.NUMBERVALUE(RIGHT(D8559,2))=C8559-2000,TRUE),1,0)*_xlfn.IFNA(VLOOKUP(LEFT(RIGHT(D8559,LEN(D8559)-6),LEN(RIGHT(D8559,LEN(D8559)-6))-3),'Filter Fuel'!$A$3:$I$29,HLOOKUP(LEFT(D8559,6),'Filter Fuel'!$B$1:$I$2,2,FALSE),FALSE),1)*IF(F8559=0,0,1)</f>
        <v>0</v>
      </c>
      <c r="B8559" t="s">
        <v>2</v>
      </c>
      <c r="C8559">
        <f t="shared" si="256"/>
        <v>2047</v>
      </c>
      <c r="D8559" t="str">
        <f t="shared" si="257"/>
        <v>RESBDGPROIMP</v>
      </c>
      <c r="E8559" t="str">
        <f>VLOOKUP(D8559,'NZ40-POPT_tech_groups'!A:B,2,FALSE)</f>
        <v>NZ40-ENE-1-RESBDG</v>
      </c>
      <c r="F8559" s="3">
        <f>_xlfn.IFNA(_xlfn.IFNA(VLOOKUP(D8559,'Energy Share'!B:D,3,FALSE),VLOOKUP(LEFT(D8559,LEN(D8559)-2),'Energy Share'!B:D,3,FALSE)),0)*HLOOKUP(C8559,'Energy Share'!$I$2:$AL$3,2,FALSE)*VLOOKUP(LEFT(D8559,6),'Energy Share'!$I$6:$J$14,2,FALSE)</f>
        <v>0</v>
      </c>
    </row>
    <row r="8560" spans="1:6" hidden="1" x14ac:dyDescent="0.3">
      <c r="A8560">
        <f>IF(IFERROR(_xlfn.NUMBERVALUE(RIGHT(D8560,2))=C8560-2000,TRUE),1,0)*_xlfn.IFNA(VLOOKUP(LEFT(RIGHT(D8560,LEN(D8560)-6),LEN(RIGHT(D8560,LEN(D8560)-6))-3),'Filter Fuel'!$A$3:$I$29,HLOOKUP(LEFT(D8560,6),'Filter Fuel'!$B$1:$I$2,2,FALSE),FALSE),1)*IF(F8560=0,0,1)</f>
        <v>0</v>
      </c>
      <c r="B8560" t="s">
        <v>2</v>
      </c>
      <c r="C8560">
        <f t="shared" si="256"/>
        <v>2047</v>
      </c>
      <c r="D8560" t="str">
        <f t="shared" si="257"/>
        <v>FRETRARDSLIMP</v>
      </c>
      <c r="E8560" t="str">
        <f>VLOOKUP(D8560,'NZ40-POPT_tech_groups'!A:B,2,FALSE)</f>
        <v>NZ40-ENE-1-FRETRA</v>
      </c>
      <c r="F8560" s="3">
        <f>_xlfn.IFNA(_xlfn.IFNA(VLOOKUP(D8560,'Energy Share'!B:D,3,FALSE),VLOOKUP(LEFT(D8560,LEN(D8560)-2),'Energy Share'!B:D,3,FALSE)),0)*HLOOKUP(C8560,'Energy Share'!$I$2:$AL$3,2,FALSE)*VLOOKUP(LEFT(D8560,6),'Energy Share'!$I$6:$J$14,2,FALSE)</f>
        <v>0</v>
      </c>
    </row>
    <row r="8561" spans="1:6" hidden="1" x14ac:dyDescent="0.3">
      <c r="A8561">
        <f>IF(IFERROR(_xlfn.NUMBERVALUE(RIGHT(D8561,2))=C8561-2000,TRUE),1,0)*_xlfn.IFNA(VLOOKUP(LEFT(RIGHT(D8561,LEN(D8561)-6),LEN(RIGHT(D8561,LEN(D8561)-6))-3),'Filter Fuel'!$A$3:$I$29,HLOOKUP(LEFT(D8561,6),'Filter Fuel'!$B$1:$I$2,2,FALSE),FALSE),1)*IF(F8561=0,0,1)</f>
        <v>0</v>
      </c>
      <c r="B8561" t="s">
        <v>2</v>
      </c>
      <c r="C8561">
        <f t="shared" si="256"/>
        <v>2047</v>
      </c>
      <c r="D8561" t="str">
        <f t="shared" si="257"/>
        <v>PASTRARDSLIMP</v>
      </c>
      <c r="E8561" t="str">
        <f>VLOOKUP(D8561,'NZ40-POPT_tech_groups'!A:B,2,FALSE)</f>
        <v>NZ40-ENE-1-PASTRA</v>
      </c>
      <c r="F8561" s="3">
        <f>_xlfn.IFNA(_xlfn.IFNA(VLOOKUP(D8561,'Energy Share'!B:D,3,FALSE),VLOOKUP(LEFT(D8561,LEN(D8561)-2),'Energy Share'!B:D,3,FALSE)),0)*HLOOKUP(C8561,'Energy Share'!$I$2:$AL$3,2,FALSE)*VLOOKUP(LEFT(D8561,6),'Energy Share'!$I$6:$J$14,2,FALSE)</f>
        <v>0</v>
      </c>
    </row>
    <row r="8562" spans="1:6" hidden="1" x14ac:dyDescent="0.3">
      <c r="A8562">
        <f>IF(IFERROR(_xlfn.NUMBERVALUE(RIGHT(D8562,2))=C8562-2000,TRUE),1,0)*_xlfn.IFNA(VLOOKUP(LEFT(RIGHT(D8562,LEN(D8562)-6),LEN(RIGHT(D8562,LEN(D8562)-6))-3),'Filter Fuel'!$A$3:$I$29,HLOOKUP(LEFT(D8562,6),'Filter Fuel'!$B$1:$I$2,2,FALSE),FALSE),1)*IF(F8562=0,0,1)</f>
        <v>0</v>
      </c>
      <c r="B8562" t="s">
        <v>2</v>
      </c>
      <c r="C8562">
        <f t="shared" si="256"/>
        <v>2047</v>
      </c>
      <c r="D8562" t="str">
        <f t="shared" si="257"/>
        <v>PUBTRARDSLIMP</v>
      </c>
      <c r="E8562" t="str">
        <f>VLOOKUP(D8562,'NZ40-POPT_tech_groups'!A:B,2,FALSE)</f>
        <v>NZ40-ENE-1-PUBTRA</v>
      </c>
      <c r="F8562" s="3">
        <f>_xlfn.IFNA(_xlfn.IFNA(VLOOKUP(D8562,'Energy Share'!B:D,3,FALSE),VLOOKUP(LEFT(D8562,LEN(D8562)-2),'Energy Share'!B:D,3,FALSE)),0)*HLOOKUP(C8562,'Energy Share'!$I$2:$AL$3,2,FALSE)*VLOOKUP(LEFT(D8562,6),'Energy Share'!$I$6:$J$14,2,FALSE)</f>
        <v>0</v>
      </c>
    </row>
    <row r="8563" spans="1:6" hidden="1" x14ac:dyDescent="0.3">
      <c r="A8563">
        <f>IF(IFERROR(_xlfn.NUMBERVALUE(RIGHT(D8563,2))=C8563-2000,TRUE),1,0)*_xlfn.IFNA(VLOOKUP(LEFT(RIGHT(D8563,LEN(D8563)-6),LEN(RIGHT(D8563,LEN(D8563)-6))-3),'Filter Fuel'!$A$3:$I$29,HLOOKUP(LEFT(D8563,6),'Filter Fuel'!$B$1:$I$2,2,FALSE),FALSE),1)*IF(F8563=0,0,1)</f>
        <v>0</v>
      </c>
      <c r="B8563" t="s">
        <v>2</v>
      </c>
      <c r="C8563">
        <f t="shared" si="256"/>
        <v>2047</v>
      </c>
      <c r="D8563" t="str">
        <f t="shared" si="257"/>
        <v>COMBDGSGAIMP</v>
      </c>
      <c r="E8563" t="str">
        <f>VLOOKUP(D8563,'NZ40-POPT_tech_groups'!A:B,2,FALSE)</f>
        <v>NZ40-ENE-1-COMBDG</v>
      </c>
      <c r="F8563" s="3">
        <f>_xlfn.IFNA(_xlfn.IFNA(VLOOKUP(D8563,'Energy Share'!B:D,3,FALSE),VLOOKUP(LEFT(D8563,LEN(D8563)-2),'Energy Share'!B:D,3,FALSE)),0)*HLOOKUP(C8563,'Energy Share'!$I$2:$AL$3,2,FALSE)*VLOOKUP(LEFT(D8563,6),'Energy Share'!$I$6:$J$14,2,FALSE)</f>
        <v>0</v>
      </c>
    </row>
    <row r="8564" spans="1:6" hidden="1" x14ac:dyDescent="0.3">
      <c r="A8564">
        <f>IF(IFERROR(_xlfn.NUMBERVALUE(RIGHT(D8564,2))=C8564-2000,TRUE),1,0)*_xlfn.IFNA(VLOOKUP(LEFT(RIGHT(D8564,LEN(D8564)-6),LEN(RIGHT(D8564,LEN(D8564)-6))-3),'Filter Fuel'!$A$3:$I$29,HLOOKUP(LEFT(D8564,6),'Filter Fuel'!$B$1:$I$2,2,FALSE),FALSE),1)*IF(F8564=0,0,1)</f>
        <v>0</v>
      </c>
      <c r="B8564" t="s">
        <v>2</v>
      </c>
      <c r="C8564">
        <f t="shared" si="256"/>
        <v>2047</v>
      </c>
      <c r="D8564" t="str">
        <f t="shared" si="257"/>
        <v>FRETRASGAIMP</v>
      </c>
      <c r="E8564" t="str">
        <f>VLOOKUP(D8564,'NZ40-POPT_tech_groups'!A:B,2,FALSE)</f>
        <v>NZ40-ENE-1-FRETRA</v>
      </c>
      <c r="F8564" s="3">
        <f>_xlfn.IFNA(_xlfn.IFNA(VLOOKUP(D8564,'Energy Share'!B:D,3,FALSE),VLOOKUP(LEFT(D8564,LEN(D8564)-2),'Energy Share'!B:D,3,FALSE)),0)*HLOOKUP(C8564,'Energy Share'!$I$2:$AL$3,2,FALSE)*VLOOKUP(LEFT(D8564,6),'Energy Share'!$I$6:$J$14,2,FALSE)</f>
        <v>0</v>
      </c>
    </row>
    <row r="8565" spans="1:6" hidden="1" x14ac:dyDescent="0.3">
      <c r="A8565">
        <f>IF(IFERROR(_xlfn.NUMBERVALUE(RIGHT(D8565,2))=C8565-2000,TRUE),1,0)*_xlfn.IFNA(VLOOKUP(LEFT(RIGHT(D8565,LEN(D8565)-6),LEN(RIGHT(D8565,LEN(D8565)-6))-3),'Filter Fuel'!$A$3:$I$29,HLOOKUP(LEFT(D8565,6),'Filter Fuel'!$B$1:$I$2,2,FALSE),FALSE),1)*IF(F8565=0,0,1)</f>
        <v>0</v>
      </c>
      <c r="B8565" t="s">
        <v>2</v>
      </c>
      <c r="C8565">
        <f t="shared" si="256"/>
        <v>2047</v>
      </c>
      <c r="D8565" t="str">
        <f t="shared" si="257"/>
        <v>PASTRASGAIMP</v>
      </c>
      <c r="E8565" t="str">
        <f>VLOOKUP(D8565,'NZ40-POPT_tech_groups'!A:B,2,FALSE)</f>
        <v>NZ40-ENE-1-PASTRA</v>
      </c>
      <c r="F8565" s="3">
        <f>_xlfn.IFNA(_xlfn.IFNA(VLOOKUP(D8565,'Energy Share'!B:D,3,FALSE),VLOOKUP(LEFT(D8565,LEN(D8565)-2),'Energy Share'!B:D,3,FALSE)),0)*HLOOKUP(C8565,'Energy Share'!$I$2:$AL$3,2,FALSE)*VLOOKUP(LEFT(D8565,6),'Energy Share'!$I$6:$J$14,2,FALSE)</f>
        <v>0</v>
      </c>
    </row>
    <row r="8566" spans="1:6" hidden="1" x14ac:dyDescent="0.3">
      <c r="A8566">
        <f>IF(IFERROR(_xlfn.NUMBERVALUE(RIGHT(D8566,2))=C8566-2000,TRUE),1,0)*_xlfn.IFNA(VLOOKUP(LEFT(RIGHT(D8566,LEN(D8566)-6),LEN(RIGHT(D8566,LEN(D8566)-6))-3),'Filter Fuel'!$A$3:$I$29,HLOOKUP(LEFT(D8566,6),'Filter Fuel'!$B$1:$I$2,2,FALSE),FALSE),1)*IF(F8566=0,0,1)</f>
        <v>0</v>
      </c>
      <c r="B8566" t="s">
        <v>2</v>
      </c>
      <c r="C8566">
        <f t="shared" si="256"/>
        <v>2047</v>
      </c>
      <c r="D8566" t="str">
        <f t="shared" si="257"/>
        <v>PUBBDGSGAIMP</v>
      </c>
      <c r="E8566" t="str">
        <f>VLOOKUP(D8566,'NZ40-POPT_tech_groups'!A:B,2,FALSE)</f>
        <v>NZ40-ENE-1-PUBBDG</v>
      </c>
      <c r="F8566" s="3">
        <f>_xlfn.IFNA(_xlfn.IFNA(VLOOKUP(D8566,'Energy Share'!B:D,3,FALSE),VLOOKUP(LEFT(D8566,LEN(D8566)-2),'Energy Share'!B:D,3,FALSE)),0)*HLOOKUP(C8566,'Energy Share'!$I$2:$AL$3,2,FALSE)*VLOOKUP(LEFT(D8566,6),'Energy Share'!$I$6:$J$14,2,FALSE)</f>
        <v>0</v>
      </c>
    </row>
    <row r="8567" spans="1:6" hidden="1" x14ac:dyDescent="0.3">
      <c r="A8567">
        <f>IF(IFERROR(_xlfn.NUMBERVALUE(RIGHT(D8567,2))=C8567-2000,TRUE),1,0)*_xlfn.IFNA(VLOOKUP(LEFT(RIGHT(D8567,LEN(D8567)-6),LEN(RIGHT(D8567,LEN(D8567)-6))-3),'Filter Fuel'!$A$3:$I$29,HLOOKUP(LEFT(D8567,6),'Filter Fuel'!$B$1:$I$2,2,FALSE),FALSE),1)*IF(F8567=0,0,1)</f>
        <v>0</v>
      </c>
      <c r="B8567" t="s">
        <v>2</v>
      </c>
      <c r="C8567">
        <f t="shared" si="256"/>
        <v>2047</v>
      </c>
      <c r="D8567" t="str">
        <f t="shared" si="257"/>
        <v>PUBTRASGAIMP</v>
      </c>
      <c r="E8567" t="str">
        <f>VLOOKUP(D8567,'NZ40-POPT_tech_groups'!A:B,2,FALSE)</f>
        <v>NZ40-ENE-1-PUBTRA</v>
      </c>
      <c r="F8567" s="3">
        <f>_xlfn.IFNA(_xlfn.IFNA(VLOOKUP(D8567,'Energy Share'!B:D,3,FALSE),VLOOKUP(LEFT(D8567,LEN(D8567)-2),'Energy Share'!B:D,3,FALSE)),0)*HLOOKUP(C8567,'Energy Share'!$I$2:$AL$3,2,FALSE)*VLOOKUP(LEFT(D8567,6),'Energy Share'!$I$6:$J$14,2,FALSE)</f>
        <v>0</v>
      </c>
    </row>
    <row r="8568" spans="1:6" hidden="1" x14ac:dyDescent="0.3">
      <c r="A8568">
        <f>IF(IFERROR(_xlfn.NUMBERVALUE(RIGHT(D8568,2))=C8568-2000,TRUE),1,0)*_xlfn.IFNA(VLOOKUP(LEFT(RIGHT(D8568,LEN(D8568)-6),LEN(RIGHT(D8568,LEN(D8568)-6))-3),'Filter Fuel'!$A$3:$I$29,HLOOKUP(LEFT(D8568,6),'Filter Fuel'!$B$1:$I$2,2,FALSE),FALSE),1)*IF(F8568=0,0,1)</f>
        <v>0</v>
      </c>
      <c r="B8568" t="s">
        <v>2</v>
      </c>
      <c r="C8568">
        <f t="shared" si="256"/>
        <v>2047</v>
      </c>
      <c r="D8568" t="str">
        <f t="shared" si="257"/>
        <v>RESBDGSGAIMP</v>
      </c>
      <c r="E8568" t="str">
        <f>VLOOKUP(D8568,'NZ40-POPT_tech_groups'!A:B,2,FALSE)</f>
        <v>NZ40-ENE-1-RESBDG</v>
      </c>
      <c r="F8568" s="3">
        <f>_xlfn.IFNA(_xlfn.IFNA(VLOOKUP(D8568,'Energy Share'!B:D,3,FALSE),VLOOKUP(LEFT(D8568,LEN(D8568)-2),'Energy Share'!B:D,3,FALSE)),0)*HLOOKUP(C8568,'Energy Share'!$I$2:$AL$3,2,FALSE)*VLOOKUP(LEFT(D8568,6),'Energy Share'!$I$6:$J$14,2,FALSE)</f>
        <v>0</v>
      </c>
    </row>
    <row r="8569" spans="1:6" hidden="1" x14ac:dyDescent="0.3">
      <c r="A8569">
        <f>IF(IFERROR(_xlfn.NUMBERVALUE(RIGHT(D8569,2))=C8569-2000,TRUE),1,0)*_xlfn.IFNA(VLOOKUP(LEFT(RIGHT(D8569,LEN(D8569)-6),LEN(RIGHT(D8569,LEN(D8569)-6))-3),'Filter Fuel'!$A$3:$I$29,HLOOKUP(LEFT(D8569,6),'Filter Fuel'!$B$1:$I$2,2,FALSE),FALSE),1)*IF(F8569=0,0,1)</f>
        <v>0</v>
      </c>
      <c r="B8569" t="s">
        <v>2</v>
      </c>
      <c r="C8569">
        <f t="shared" si="256"/>
        <v>2047</v>
      </c>
      <c r="D8569" t="str">
        <f t="shared" si="257"/>
        <v>FRETRASJEIMP</v>
      </c>
      <c r="E8569" t="str">
        <f>VLOOKUP(D8569,'NZ40-POPT_tech_groups'!A:B,2,FALSE)</f>
        <v>NZ40-ENE-1-FRETRA</v>
      </c>
      <c r="F8569" s="3">
        <f>_xlfn.IFNA(_xlfn.IFNA(VLOOKUP(D8569,'Energy Share'!B:D,3,FALSE),VLOOKUP(LEFT(D8569,LEN(D8569)-2),'Energy Share'!B:D,3,FALSE)),0)*HLOOKUP(C8569,'Energy Share'!$I$2:$AL$3,2,FALSE)*VLOOKUP(LEFT(D8569,6),'Energy Share'!$I$6:$J$14,2,FALSE)</f>
        <v>0</v>
      </c>
    </row>
    <row r="8570" spans="1:6" hidden="1" x14ac:dyDescent="0.3">
      <c r="A8570">
        <f>IF(IFERROR(_xlfn.NUMBERVALUE(RIGHT(D8570,2))=C8570-2000,TRUE),1,0)*_xlfn.IFNA(VLOOKUP(LEFT(RIGHT(D8570,LEN(D8570)-6),LEN(RIGHT(D8570,LEN(D8570)-6))-3),'Filter Fuel'!$A$3:$I$29,HLOOKUP(LEFT(D8570,6),'Filter Fuel'!$B$1:$I$2,2,FALSE),FALSE),1)*IF(F8570=0,0,1)</f>
        <v>0</v>
      </c>
      <c r="B8570" t="s">
        <v>2</v>
      </c>
      <c r="C8570">
        <f t="shared" si="256"/>
        <v>2047</v>
      </c>
      <c r="D8570" t="str">
        <f t="shared" si="257"/>
        <v>FRETRASMTNIMP</v>
      </c>
      <c r="E8570" t="str">
        <f>VLOOKUP(D8570,'NZ40-POPT_tech_groups'!A:B,2,FALSE)</f>
        <v>NZ40-ENE-1-FRETRA</v>
      </c>
      <c r="F8570" s="3">
        <f>_xlfn.IFNA(_xlfn.IFNA(VLOOKUP(D8570,'Energy Share'!B:D,3,FALSE),VLOOKUP(LEFT(D8570,LEN(D8570)-2),'Energy Share'!B:D,3,FALSE)),0)*HLOOKUP(C8570,'Energy Share'!$I$2:$AL$3,2,FALSE)*VLOOKUP(LEFT(D8570,6),'Energy Share'!$I$6:$J$14,2,FALSE)</f>
        <v>0</v>
      </c>
    </row>
    <row r="8571" spans="1:6" hidden="1" x14ac:dyDescent="0.3">
      <c r="A8571">
        <f>IF(IFERROR(_xlfn.NUMBERVALUE(RIGHT(D8571,2))=C8571-2000,TRUE),1,0)*_xlfn.IFNA(VLOOKUP(LEFT(RIGHT(D8571,LEN(D8571)-6),LEN(RIGHT(D8571,LEN(D8571)-6))-3),'Filter Fuel'!$A$3:$I$29,HLOOKUP(LEFT(D8571,6),'Filter Fuel'!$B$1:$I$2,2,FALSE),FALSE),1)*IF(F8571=0,0,1)</f>
        <v>0</v>
      </c>
      <c r="B8571" t="s">
        <v>2</v>
      </c>
      <c r="C8571">
        <f t="shared" si="256"/>
        <v>2047</v>
      </c>
      <c r="D8571" t="str">
        <f t="shared" si="257"/>
        <v>PASTRASMTNIMP</v>
      </c>
      <c r="E8571" t="str">
        <f>VLOOKUP(D8571,'NZ40-POPT_tech_groups'!A:B,2,FALSE)</f>
        <v>NZ40-ENE-1-PASTRA</v>
      </c>
      <c r="F8571" s="3">
        <f>_xlfn.IFNA(_xlfn.IFNA(VLOOKUP(D8571,'Energy Share'!B:D,3,FALSE),VLOOKUP(LEFT(D8571,LEN(D8571)-2),'Energy Share'!B:D,3,FALSE)),0)*HLOOKUP(C8571,'Energy Share'!$I$2:$AL$3,2,FALSE)*VLOOKUP(LEFT(D8571,6),'Energy Share'!$I$6:$J$14,2,FALSE)</f>
        <v>0</v>
      </c>
    </row>
    <row r="8572" spans="1:6" hidden="1" x14ac:dyDescent="0.3">
      <c r="A8572">
        <f>IF(IFERROR(_xlfn.NUMBERVALUE(RIGHT(D8572,2))=C8572-2000,TRUE),1,0)*_xlfn.IFNA(VLOOKUP(LEFT(RIGHT(D8572,LEN(D8572)-6),LEN(RIGHT(D8572,LEN(D8572)-6))-3),'Filter Fuel'!$A$3:$I$29,HLOOKUP(LEFT(D8572,6),'Filter Fuel'!$B$1:$I$2,2,FALSE),FALSE),1)*IF(F8572=0,0,1)</f>
        <v>0</v>
      </c>
      <c r="B8572" t="s">
        <v>2</v>
      </c>
      <c r="C8572">
        <f t="shared" si="256"/>
        <v>2047</v>
      </c>
      <c r="D8572" t="str">
        <f t="shared" si="257"/>
        <v>PUBTRASMTNIMP</v>
      </c>
      <c r="E8572" t="str">
        <f>VLOOKUP(D8572,'NZ40-POPT_tech_groups'!A:B,2,FALSE)</f>
        <v>NZ40-ENE-1-PUBTRA</v>
      </c>
      <c r="F8572" s="3">
        <f>_xlfn.IFNA(_xlfn.IFNA(VLOOKUP(D8572,'Energy Share'!B:D,3,FALSE),VLOOKUP(LEFT(D8572,LEN(D8572)-2),'Energy Share'!B:D,3,FALSE)),0)*HLOOKUP(C8572,'Energy Share'!$I$2:$AL$3,2,FALSE)*VLOOKUP(LEFT(D8572,6),'Energy Share'!$I$6:$J$14,2,FALSE)</f>
        <v>0</v>
      </c>
    </row>
    <row r="8573" spans="1:6" hidden="1" x14ac:dyDescent="0.3">
      <c r="A8573">
        <f>IF(IFERROR(_xlfn.NUMBERVALUE(RIGHT(D8573,2))=C8573-2000,TRUE),1,0)*_xlfn.IFNA(VLOOKUP(LEFT(RIGHT(D8573,LEN(D8573)-6),LEN(RIGHT(D8573,LEN(D8573)-6))-3),'Filter Fuel'!$A$3:$I$29,HLOOKUP(LEFT(D8573,6),'Filter Fuel'!$B$1:$I$2,2,FALSE),FALSE),1)*IF(F8573=0,0,1)</f>
        <v>0</v>
      </c>
      <c r="B8573" t="s">
        <v>2</v>
      </c>
      <c r="C8573">
        <f t="shared" si="256"/>
        <v>2047</v>
      </c>
      <c r="D8573" t="str">
        <f t="shared" si="257"/>
        <v>RESBDGSMTNIMP</v>
      </c>
      <c r="E8573" t="str">
        <f>VLOOKUP(D8573,'NZ40-POPT_tech_groups'!A:B,2,FALSE)</f>
        <v>NZ40-ENE-1-RESBDG</v>
      </c>
      <c r="F8573" s="3">
        <f>_xlfn.IFNA(_xlfn.IFNA(VLOOKUP(D8573,'Energy Share'!B:D,3,FALSE),VLOOKUP(LEFT(D8573,LEN(D8573)-2),'Energy Share'!B:D,3,FALSE)),0)*HLOOKUP(C8573,'Energy Share'!$I$2:$AL$3,2,FALSE)*VLOOKUP(LEFT(D8573,6),'Energy Share'!$I$6:$J$14,2,FALSE)</f>
        <v>0</v>
      </c>
    </row>
    <row r="8574" spans="1:6" hidden="1" x14ac:dyDescent="0.3">
      <c r="A8574" t="e">
        <f>IF(IFERROR(_xlfn.NUMBERVALUE(RIGHT(D8574,2))=C8574-2000,TRUE),1,0)*_xlfn.IFNA(VLOOKUP(LEFT(RIGHT(D8574,LEN(D8574)-6),LEN(RIGHT(D8574,LEN(D8574)-6))-3),'Filter Fuel'!$A$3:$I$29,HLOOKUP(LEFT(D8574,6),'Filter Fuel'!$B$1:$I$2,2,FALSE),FALSE),1)*IF(F8574=0,0,1)</f>
        <v>#REF!</v>
      </c>
      <c r="B8574" t="s">
        <v>2</v>
      </c>
      <c r="C8574">
        <f t="shared" si="256"/>
        <v>2047</v>
      </c>
      <c r="D8574" t="e">
        <f t="shared" si="257"/>
        <v>#REF!</v>
      </c>
      <c r="E8574" t="e">
        <f>VLOOKUP(D8574,'NZ40-POPT_tech_groups'!A:B,2,FALSE)</f>
        <v>#REF!</v>
      </c>
      <c r="F8574" s="3" t="e">
        <f>_xlfn.IFNA(_xlfn.IFNA(VLOOKUP(D8574,'Energy Share'!B:D,3,FALSE),VLOOKUP(LEFT(D8574,LEN(D8574)-2),'Energy Share'!B:D,3,FALSE)),0)*HLOOKUP(C8574,'Energy Share'!$I$2:$AL$3,2,FALSE)*VLOOKUP(LEFT(D8574,6),'Energy Share'!$I$6:$J$14,2,FALSE)</f>
        <v>#REF!</v>
      </c>
    </row>
    <row r="8575" spans="1:6" hidden="1" x14ac:dyDescent="0.3">
      <c r="A8575">
        <f>IF(IFERROR(_xlfn.NUMBERVALUE(RIGHT(D8575,2))=C8575-2000,TRUE),1,0)*_xlfn.IFNA(VLOOKUP(LEFT(RIGHT(D8575,LEN(D8575)-6),LEN(RIGHT(D8575,LEN(D8575)-6))-3),'Filter Fuel'!$A$3:$I$29,HLOOKUP(LEFT(D8575,6),'Filter Fuel'!$B$1:$I$2,2,FALSE),FALSE),1)*IF(F8575=0,0,1)</f>
        <v>0</v>
      </c>
      <c r="B8575" t="s">
        <v>2</v>
      </c>
      <c r="C8575">
        <f t="shared" si="256"/>
        <v>2047</v>
      </c>
      <c r="D8575" t="str">
        <f t="shared" si="257"/>
        <v>PUBBDGSOLIMP</v>
      </c>
      <c r="E8575" t="str">
        <f>VLOOKUP(D8575,'NZ40-POPT_tech_groups'!A:B,2,FALSE)</f>
        <v>NZ40-ENE-1-PUBBDG</v>
      </c>
      <c r="F8575" s="3">
        <f>_xlfn.IFNA(_xlfn.IFNA(VLOOKUP(D8575,'Energy Share'!B:D,3,FALSE),VLOOKUP(LEFT(D8575,LEN(D8575)-2),'Energy Share'!B:D,3,FALSE)),0)*HLOOKUP(C8575,'Energy Share'!$I$2:$AL$3,2,FALSE)*VLOOKUP(LEFT(D8575,6),'Energy Share'!$I$6:$J$14,2,FALSE)</f>
        <v>0</v>
      </c>
    </row>
    <row r="8576" spans="1:6" hidden="1" x14ac:dyDescent="0.3">
      <c r="A8576" t="e">
        <f>IF(IFERROR(_xlfn.NUMBERVALUE(RIGHT(D8576,2))=C8576-2000,TRUE),1,0)*_xlfn.IFNA(VLOOKUP(LEFT(RIGHT(D8576,LEN(D8576)-6),LEN(RIGHT(D8576,LEN(D8576)-6))-3),'Filter Fuel'!$A$3:$I$29,HLOOKUP(LEFT(D8576,6),'Filter Fuel'!$B$1:$I$2,2,FALSE),FALSE),1)*IF(F8576=0,0,1)</f>
        <v>#VALUE!</v>
      </c>
      <c r="B8576" t="s">
        <v>2</v>
      </c>
      <c r="C8576">
        <f t="shared" si="256"/>
        <v>2047</v>
      </c>
      <c r="D8576">
        <f t="shared" si="257"/>
        <v>0</v>
      </c>
      <c r="E8576" t="e">
        <f>VLOOKUP(D8576,'NZ40-POPT_tech_groups'!A:B,2,FALSE)</f>
        <v>#N/A</v>
      </c>
      <c r="F8576" s="3" t="e">
        <f>_xlfn.IFNA(_xlfn.IFNA(VLOOKUP(D8576,'Energy Share'!B:D,3,FALSE),VLOOKUP(LEFT(D8576,LEN(D8576)-2),'Energy Share'!B:D,3,FALSE)),0)*HLOOKUP(C8576,'Energy Share'!$I$2:$AL$3,2,FALSE)*VLOOKUP(LEFT(D8576,6),'Energy Share'!$I$6:$J$14,2,FALSE)</f>
        <v>#VALUE!</v>
      </c>
    </row>
    <row r="8577" spans="1:6" hidden="1" x14ac:dyDescent="0.3">
      <c r="A8577">
        <f>IF(IFERROR(_xlfn.NUMBERVALUE(RIGHT(D8577,2))=C8577-2000,TRUE),1,0)*_xlfn.IFNA(VLOOKUP(LEFT(RIGHT(D8577,LEN(D8577)-6),LEN(RIGHT(D8577,LEN(D8577)-6))-3),'Filter Fuel'!$A$3:$I$29,HLOOKUP(LEFT(D8577,6),'Filter Fuel'!$B$1:$I$2,2,FALSE),FALSE),1)*IF(F8577=0,0,1)</f>
        <v>0</v>
      </c>
      <c r="B8577" t="s">
        <v>2</v>
      </c>
      <c r="C8577">
        <f t="shared" si="256"/>
        <v>2048</v>
      </c>
      <c r="D8577" t="str">
        <f t="shared" si="257"/>
        <v>FRETRAAGAIMP</v>
      </c>
      <c r="E8577" t="str">
        <f>VLOOKUP(D8577,'NZ40-POPT_tech_groups'!A:B,2,FALSE)</f>
        <v>NZ40-ENE-1-FRETRA</v>
      </c>
      <c r="F8577" s="3">
        <f>_xlfn.IFNA(_xlfn.IFNA(VLOOKUP(D8577,'Energy Share'!B:D,3,FALSE),VLOOKUP(LEFT(D8577,LEN(D8577)-2),'Energy Share'!B:D,3,FALSE)),0)*HLOOKUP(C8577,'Energy Share'!$I$2:$AL$3,2,FALSE)*VLOOKUP(LEFT(D8577,6),'Energy Share'!$I$6:$J$14,2,FALSE)</f>
        <v>0</v>
      </c>
    </row>
    <row r="8578" spans="1:6" hidden="1" x14ac:dyDescent="0.3">
      <c r="A8578">
        <f>IF(IFERROR(_xlfn.NUMBERVALUE(RIGHT(D8578,2))=C8578-2000,TRUE),1,0)*_xlfn.IFNA(VLOOKUP(LEFT(RIGHT(D8578,LEN(D8578)-6),LEN(RIGHT(D8578,LEN(D8578)-6))-3),'Filter Fuel'!$A$3:$I$29,HLOOKUP(LEFT(D8578,6),'Filter Fuel'!$B$1:$I$2,2,FALSE),FALSE),1)*IF(F8578=0,0,1)</f>
        <v>0</v>
      </c>
      <c r="B8578" t="s">
        <v>2</v>
      </c>
      <c r="C8578">
        <f t="shared" si="256"/>
        <v>2048</v>
      </c>
      <c r="D8578" t="str">
        <f t="shared" si="257"/>
        <v>FRETRAATFIMP</v>
      </c>
      <c r="E8578" t="str">
        <f>VLOOKUP(D8578,'NZ40-POPT_tech_groups'!A:B,2,FALSE)</f>
        <v>NZ40-ENE-1-FRETRA</v>
      </c>
      <c r="F8578" s="3">
        <f>_xlfn.IFNA(_xlfn.IFNA(VLOOKUP(D8578,'Energy Share'!B:D,3,FALSE),VLOOKUP(LEFT(D8578,LEN(D8578)-2),'Energy Share'!B:D,3,FALSE)),0)*HLOOKUP(C8578,'Energy Share'!$I$2:$AL$3,2,FALSE)*VLOOKUP(LEFT(D8578,6),'Energy Share'!$I$6:$J$14,2,FALSE)</f>
        <v>0</v>
      </c>
    </row>
    <row r="8579" spans="1:6" hidden="1" x14ac:dyDescent="0.3">
      <c r="A8579">
        <f>IF(IFERROR(_xlfn.NUMBERVALUE(RIGHT(D8579,2))=C8579-2000,TRUE),1,0)*_xlfn.IFNA(VLOOKUP(LEFT(RIGHT(D8579,LEN(D8579)-6),LEN(RIGHT(D8579,LEN(D8579)-6))-3),'Filter Fuel'!$A$3:$I$29,HLOOKUP(LEFT(D8579,6),'Filter Fuel'!$B$1:$I$2,2,FALSE),FALSE),1)*IF(F8579=0,0,1)</f>
        <v>0</v>
      </c>
      <c r="B8579" t="s">
        <v>2</v>
      </c>
      <c r="C8579">
        <f t="shared" si="256"/>
        <v>2048</v>
      </c>
      <c r="D8579" t="str">
        <f t="shared" si="257"/>
        <v>FRETRABDSLIMP</v>
      </c>
      <c r="E8579" t="str">
        <f>VLOOKUP(D8579,'NZ40-POPT_tech_groups'!A:B,2,FALSE)</f>
        <v>NZ40-ENE-1-FRETRA</v>
      </c>
      <c r="F8579" s="3">
        <f>_xlfn.IFNA(_xlfn.IFNA(VLOOKUP(D8579,'Energy Share'!B:D,3,FALSE),VLOOKUP(LEFT(D8579,LEN(D8579)-2),'Energy Share'!B:D,3,FALSE)),0)*HLOOKUP(C8579,'Energy Share'!$I$2:$AL$3,2,FALSE)*VLOOKUP(LEFT(D8579,6),'Energy Share'!$I$6:$J$14,2,FALSE)</f>
        <v>0</v>
      </c>
    </row>
    <row r="8580" spans="1:6" hidden="1" x14ac:dyDescent="0.3">
      <c r="A8580">
        <f>IF(IFERROR(_xlfn.NUMBERVALUE(RIGHT(D8580,2))=C8580-2000,TRUE),1,0)*_xlfn.IFNA(VLOOKUP(LEFT(RIGHT(D8580,LEN(D8580)-6),LEN(RIGHT(D8580,LEN(D8580)-6))-3),'Filter Fuel'!$A$3:$I$29,HLOOKUP(LEFT(D8580,6),'Filter Fuel'!$B$1:$I$2,2,FALSE),FALSE),1)*IF(F8580=0,0,1)</f>
        <v>0</v>
      </c>
      <c r="B8580" t="s">
        <v>2</v>
      </c>
      <c r="C8580">
        <f t="shared" si="256"/>
        <v>2048</v>
      </c>
      <c r="D8580" t="str">
        <f t="shared" si="257"/>
        <v>PASTRABDSLIMP</v>
      </c>
      <c r="E8580" t="str">
        <f>VLOOKUP(D8580,'NZ40-POPT_tech_groups'!A:B,2,FALSE)</f>
        <v>NZ40-ENE-1-PASTRA</v>
      </c>
      <c r="F8580" s="3">
        <f>_xlfn.IFNA(_xlfn.IFNA(VLOOKUP(D8580,'Energy Share'!B:D,3,FALSE),VLOOKUP(LEFT(D8580,LEN(D8580)-2),'Energy Share'!B:D,3,FALSE)),0)*HLOOKUP(C8580,'Energy Share'!$I$2:$AL$3,2,FALSE)*VLOOKUP(LEFT(D8580,6),'Energy Share'!$I$6:$J$14,2,FALSE)</f>
        <v>0</v>
      </c>
    </row>
    <row r="8581" spans="1:6" hidden="1" x14ac:dyDescent="0.3">
      <c r="A8581">
        <f>IF(IFERROR(_xlfn.NUMBERVALUE(RIGHT(D8581,2))=C8581-2000,TRUE),1,0)*_xlfn.IFNA(VLOOKUP(LEFT(RIGHT(D8581,LEN(D8581)-6),LEN(RIGHT(D8581,LEN(D8581)-6))-3),'Filter Fuel'!$A$3:$I$29,HLOOKUP(LEFT(D8581,6),'Filter Fuel'!$B$1:$I$2,2,FALSE),FALSE),1)*IF(F8581=0,0,1)</f>
        <v>0</v>
      </c>
      <c r="B8581" t="s">
        <v>2</v>
      </c>
      <c r="C8581">
        <f t="shared" si="256"/>
        <v>2048</v>
      </c>
      <c r="D8581" t="str">
        <f t="shared" si="257"/>
        <v>PUBTRABDSLIMP</v>
      </c>
      <c r="E8581" t="str">
        <f>VLOOKUP(D8581,'NZ40-POPT_tech_groups'!A:B,2,FALSE)</f>
        <v>NZ40-ENE-1-PUBTRA</v>
      </c>
      <c r="F8581" s="3">
        <f>_xlfn.IFNA(_xlfn.IFNA(VLOOKUP(D8581,'Energy Share'!B:D,3,FALSE),VLOOKUP(LEFT(D8581,LEN(D8581)-2),'Energy Share'!B:D,3,FALSE)),0)*HLOOKUP(C8581,'Energy Share'!$I$2:$AL$3,2,FALSE)*VLOOKUP(LEFT(D8581,6),'Energy Share'!$I$6:$J$14,2,FALSE)</f>
        <v>0</v>
      </c>
    </row>
    <row r="8582" spans="1:6" hidden="1" x14ac:dyDescent="0.3">
      <c r="A8582">
        <f>IF(IFERROR(_xlfn.NUMBERVALUE(RIGHT(D8582,2))=C8582-2000,TRUE),1,0)*_xlfn.IFNA(VLOOKUP(LEFT(RIGHT(D8582,LEN(D8582)-6),LEN(RIGHT(D8582,LEN(D8582)-6))-3),'Filter Fuel'!$A$3:$I$29,HLOOKUP(LEFT(D8582,6),'Filter Fuel'!$B$1:$I$2,2,FALSE),FALSE),1)*IF(F8582=0,0,1)</f>
        <v>0</v>
      </c>
      <c r="B8582" t="s">
        <v>2</v>
      </c>
      <c r="C8582">
        <f t="shared" si="256"/>
        <v>2048</v>
      </c>
      <c r="D8582" t="str">
        <f t="shared" si="257"/>
        <v>FRETRABJEIMP</v>
      </c>
      <c r="E8582" t="str">
        <f>VLOOKUP(D8582,'NZ40-POPT_tech_groups'!A:B,2,FALSE)</f>
        <v>NZ40-ENE-1-FRETRA</v>
      </c>
      <c r="F8582" s="3">
        <f>_xlfn.IFNA(_xlfn.IFNA(VLOOKUP(D8582,'Energy Share'!B:D,3,FALSE),VLOOKUP(LEFT(D8582,LEN(D8582)-2),'Energy Share'!B:D,3,FALSE)),0)*HLOOKUP(C8582,'Energy Share'!$I$2:$AL$3,2,FALSE)*VLOOKUP(LEFT(D8582,6),'Energy Share'!$I$6:$J$14,2,FALSE)</f>
        <v>0</v>
      </c>
    </row>
    <row r="8583" spans="1:6" hidden="1" x14ac:dyDescent="0.3">
      <c r="A8583">
        <f>IF(IFERROR(_xlfn.NUMBERVALUE(RIGHT(D8583,2))=C8583-2000,TRUE),1,0)*_xlfn.IFNA(VLOOKUP(LEFT(RIGHT(D8583,LEN(D8583)-6),LEN(RIGHT(D8583,LEN(D8583)-6))-3),'Filter Fuel'!$A$3:$I$29,HLOOKUP(LEFT(D8583,6),'Filter Fuel'!$B$1:$I$2,2,FALSE),FALSE),1)*IF(F8583=0,0,1)</f>
        <v>0</v>
      </c>
      <c r="B8583" t="s">
        <v>2</v>
      </c>
      <c r="C8583">
        <f t="shared" si="256"/>
        <v>2048</v>
      </c>
      <c r="D8583" t="str">
        <f t="shared" si="257"/>
        <v>COMBDGBMAIMP</v>
      </c>
      <c r="E8583" t="str">
        <f>VLOOKUP(D8583,'NZ40-POPT_tech_groups'!A:B,2,FALSE)</f>
        <v>NZ40-ENE-1-COMBDG</v>
      </c>
      <c r="F8583" s="3">
        <f>_xlfn.IFNA(_xlfn.IFNA(VLOOKUP(D8583,'Energy Share'!B:D,3,FALSE),VLOOKUP(LEFT(D8583,LEN(D8583)-2),'Energy Share'!B:D,3,FALSE)),0)*HLOOKUP(C8583,'Energy Share'!$I$2:$AL$3,2,FALSE)*VLOOKUP(LEFT(D8583,6),'Energy Share'!$I$6:$J$14,2,FALSE)</f>
        <v>0</v>
      </c>
    </row>
    <row r="8584" spans="1:6" hidden="1" x14ac:dyDescent="0.3">
      <c r="A8584">
        <f>IF(IFERROR(_xlfn.NUMBERVALUE(RIGHT(D8584,2))=C8584-2000,TRUE),1,0)*_xlfn.IFNA(VLOOKUP(LEFT(RIGHT(D8584,LEN(D8584)-6),LEN(RIGHT(D8584,LEN(D8584)-6))-3),'Filter Fuel'!$A$3:$I$29,HLOOKUP(LEFT(D8584,6),'Filter Fuel'!$B$1:$I$2,2,FALSE),FALSE),1)*IF(F8584=0,0,1)</f>
        <v>0</v>
      </c>
      <c r="B8584" t="s">
        <v>2</v>
      </c>
      <c r="C8584">
        <f t="shared" si="256"/>
        <v>2048</v>
      </c>
      <c r="D8584" t="str">
        <f t="shared" si="257"/>
        <v>INDBDGBMAIMP</v>
      </c>
      <c r="E8584" t="str">
        <f>VLOOKUP(D8584,'NZ40-POPT_tech_groups'!A:B,2,FALSE)</f>
        <v>NZ40-ENE-1-INDBDG</v>
      </c>
      <c r="F8584" s="3">
        <f>_xlfn.IFNA(_xlfn.IFNA(VLOOKUP(D8584,'Energy Share'!B:D,3,FALSE),VLOOKUP(LEFT(D8584,LEN(D8584)-2),'Energy Share'!B:D,3,FALSE)),0)*HLOOKUP(C8584,'Energy Share'!$I$2:$AL$3,2,FALSE)*VLOOKUP(LEFT(D8584,6),'Energy Share'!$I$6:$J$14,2,FALSE)</f>
        <v>0</v>
      </c>
    </row>
    <row r="8585" spans="1:6" hidden="1" x14ac:dyDescent="0.3">
      <c r="A8585">
        <f>IF(IFERROR(_xlfn.NUMBERVALUE(RIGHT(D8585,2))=C8585-2000,TRUE),1,0)*_xlfn.IFNA(VLOOKUP(LEFT(RIGHT(D8585,LEN(D8585)-6),LEN(RIGHT(D8585,LEN(D8585)-6))-3),'Filter Fuel'!$A$3:$I$29,HLOOKUP(LEFT(D8585,6),'Filter Fuel'!$B$1:$I$2,2,FALSE),FALSE),1)*IF(F8585=0,0,1)</f>
        <v>0</v>
      </c>
      <c r="B8585" t="s">
        <v>2</v>
      </c>
      <c r="C8585">
        <f t="shared" si="256"/>
        <v>2048</v>
      </c>
      <c r="D8585" t="str">
        <f t="shared" si="257"/>
        <v>PUBBDGBMAIMP</v>
      </c>
      <c r="E8585" t="str">
        <f>VLOOKUP(D8585,'NZ40-POPT_tech_groups'!A:B,2,FALSE)</f>
        <v>NZ40-ENE-1-PUBBDG</v>
      </c>
      <c r="F8585" s="3">
        <f>_xlfn.IFNA(_xlfn.IFNA(VLOOKUP(D8585,'Energy Share'!B:D,3,FALSE),VLOOKUP(LEFT(D8585,LEN(D8585)-2),'Energy Share'!B:D,3,FALSE)),0)*HLOOKUP(C8585,'Energy Share'!$I$2:$AL$3,2,FALSE)*VLOOKUP(LEFT(D8585,6),'Energy Share'!$I$6:$J$14,2,FALSE)</f>
        <v>0</v>
      </c>
    </row>
    <row r="8586" spans="1:6" hidden="1" x14ac:dyDescent="0.3">
      <c r="A8586">
        <f>IF(IFERROR(_xlfn.NUMBERVALUE(RIGHT(D8586,2))=C8586-2000,TRUE),1,0)*_xlfn.IFNA(VLOOKUP(LEFT(RIGHT(D8586,LEN(D8586)-6),LEN(RIGHT(D8586,LEN(D8586)-6))-3),'Filter Fuel'!$A$3:$I$29,HLOOKUP(LEFT(D8586,6),'Filter Fuel'!$B$1:$I$2,2,FALSE),FALSE),1)*IF(F8586=0,0,1)</f>
        <v>0</v>
      </c>
      <c r="B8586" t="s">
        <v>2</v>
      </c>
      <c r="C8586">
        <f t="shared" si="256"/>
        <v>2048</v>
      </c>
      <c r="D8586" t="str">
        <f t="shared" si="257"/>
        <v>RESBDGBMAIMP</v>
      </c>
      <c r="E8586" t="str">
        <f>VLOOKUP(D8586,'NZ40-POPT_tech_groups'!A:B,2,FALSE)</f>
        <v>NZ40-ENE-1-RESBDG</v>
      </c>
      <c r="F8586" s="3">
        <f>_xlfn.IFNA(_xlfn.IFNA(VLOOKUP(D8586,'Energy Share'!B:D,3,FALSE),VLOOKUP(LEFT(D8586,LEN(D8586)-2),'Energy Share'!B:D,3,FALSE)),0)*HLOOKUP(C8586,'Energy Share'!$I$2:$AL$3,2,FALSE)*VLOOKUP(LEFT(D8586,6),'Energy Share'!$I$6:$J$14,2,FALSE)</f>
        <v>0</v>
      </c>
    </row>
    <row r="8587" spans="1:6" hidden="1" x14ac:dyDescent="0.3">
      <c r="A8587">
        <f>IF(IFERROR(_xlfn.NUMBERVALUE(RIGHT(D8587,2))=C8587-2000,TRUE),1,0)*_xlfn.IFNA(VLOOKUP(LEFT(RIGHT(D8587,LEN(D8587)-6),LEN(RIGHT(D8587,LEN(D8587)-6))-3),'Filter Fuel'!$A$3:$I$29,HLOOKUP(LEFT(D8587,6),'Filter Fuel'!$B$1:$I$2,2,FALSE),FALSE),1)*IF(F8587=0,0,1)</f>
        <v>0</v>
      </c>
      <c r="B8587" t="s">
        <v>2</v>
      </c>
      <c r="C8587">
        <f t="shared" si="256"/>
        <v>2048</v>
      </c>
      <c r="D8587" t="str">
        <f t="shared" si="257"/>
        <v>COMBDGBMTNIMP</v>
      </c>
      <c r="E8587" t="str">
        <f>VLOOKUP(D8587,'NZ40-POPT_tech_groups'!A:B,2,FALSE)</f>
        <v>NZ40-ENE-1-COMBDG</v>
      </c>
      <c r="F8587" s="3">
        <f>_xlfn.IFNA(_xlfn.IFNA(VLOOKUP(D8587,'Energy Share'!B:D,3,FALSE),VLOOKUP(LEFT(D8587,LEN(D8587)-2),'Energy Share'!B:D,3,FALSE)),0)*HLOOKUP(C8587,'Energy Share'!$I$2:$AL$3,2,FALSE)*VLOOKUP(LEFT(D8587,6),'Energy Share'!$I$6:$J$14,2,FALSE)</f>
        <v>0</v>
      </c>
    </row>
    <row r="8588" spans="1:6" hidden="1" x14ac:dyDescent="0.3">
      <c r="A8588">
        <f>IF(IFERROR(_xlfn.NUMBERVALUE(RIGHT(D8588,2))=C8588-2000,TRUE),1,0)*_xlfn.IFNA(VLOOKUP(LEFT(RIGHT(D8588,LEN(D8588)-6),LEN(RIGHT(D8588,LEN(D8588)-6))-3),'Filter Fuel'!$A$3:$I$29,HLOOKUP(LEFT(D8588,6),'Filter Fuel'!$B$1:$I$2,2,FALSE),FALSE),1)*IF(F8588=0,0,1)</f>
        <v>0</v>
      </c>
      <c r="B8588" t="s">
        <v>2</v>
      </c>
      <c r="C8588">
        <f t="shared" si="256"/>
        <v>2048</v>
      </c>
      <c r="D8588" t="str">
        <f t="shared" si="257"/>
        <v>FRETRABMTNIMP</v>
      </c>
      <c r="E8588" t="str">
        <f>VLOOKUP(D8588,'NZ40-POPT_tech_groups'!A:B,2,FALSE)</f>
        <v>NZ40-ENE-1-FRETRA</v>
      </c>
      <c r="F8588" s="3">
        <f>_xlfn.IFNA(_xlfn.IFNA(VLOOKUP(D8588,'Energy Share'!B:D,3,FALSE),VLOOKUP(LEFT(D8588,LEN(D8588)-2),'Energy Share'!B:D,3,FALSE)),0)*HLOOKUP(C8588,'Energy Share'!$I$2:$AL$3,2,FALSE)*VLOOKUP(LEFT(D8588,6),'Energy Share'!$I$6:$J$14,2,FALSE)</f>
        <v>0</v>
      </c>
    </row>
    <row r="8589" spans="1:6" hidden="1" x14ac:dyDescent="0.3">
      <c r="A8589">
        <f>IF(IFERROR(_xlfn.NUMBERVALUE(RIGHT(D8589,2))=C8589-2000,TRUE),1,0)*_xlfn.IFNA(VLOOKUP(LEFT(RIGHT(D8589,LEN(D8589)-6),LEN(RIGHT(D8589,LEN(D8589)-6))-3),'Filter Fuel'!$A$3:$I$29,HLOOKUP(LEFT(D8589,6),'Filter Fuel'!$B$1:$I$2,2,FALSE),FALSE),1)*IF(F8589=0,0,1)</f>
        <v>0</v>
      </c>
      <c r="B8589" t="s">
        <v>2</v>
      </c>
      <c r="C8589">
        <f t="shared" si="256"/>
        <v>2048</v>
      </c>
      <c r="D8589" t="str">
        <f t="shared" si="257"/>
        <v>INDBDGBMTNIMP</v>
      </c>
      <c r="E8589" t="str">
        <f>VLOOKUP(D8589,'NZ40-POPT_tech_groups'!A:B,2,FALSE)</f>
        <v>NZ40-ENE-1-INDBDG</v>
      </c>
      <c r="F8589" s="3">
        <f>_xlfn.IFNA(_xlfn.IFNA(VLOOKUP(D8589,'Energy Share'!B:D,3,FALSE),VLOOKUP(LEFT(D8589,LEN(D8589)-2),'Energy Share'!B:D,3,FALSE)),0)*HLOOKUP(C8589,'Energy Share'!$I$2:$AL$3,2,FALSE)*VLOOKUP(LEFT(D8589,6),'Energy Share'!$I$6:$J$14,2,FALSE)</f>
        <v>0</v>
      </c>
    </row>
    <row r="8590" spans="1:6" hidden="1" x14ac:dyDescent="0.3">
      <c r="A8590">
        <f>IF(IFERROR(_xlfn.NUMBERVALUE(RIGHT(D8590,2))=C8590-2000,TRUE),1,0)*_xlfn.IFNA(VLOOKUP(LEFT(RIGHT(D8590,LEN(D8590)-6),LEN(RIGHT(D8590,LEN(D8590)-6))-3),'Filter Fuel'!$A$3:$I$29,HLOOKUP(LEFT(D8590,6),'Filter Fuel'!$B$1:$I$2,2,FALSE),FALSE),1)*IF(F8590=0,0,1)</f>
        <v>0</v>
      </c>
      <c r="B8590" t="s">
        <v>2</v>
      </c>
      <c r="C8590">
        <f t="shared" si="256"/>
        <v>2048</v>
      </c>
      <c r="D8590" t="str">
        <f t="shared" si="257"/>
        <v>PASTRABMTNIMP</v>
      </c>
      <c r="E8590" t="str">
        <f>VLOOKUP(D8590,'NZ40-POPT_tech_groups'!A:B,2,FALSE)</f>
        <v>NZ40-ENE-1-PASTRA</v>
      </c>
      <c r="F8590" s="3">
        <f>_xlfn.IFNA(_xlfn.IFNA(VLOOKUP(D8590,'Energy Share'!B:D,3,FALSE),VLOOKUP(LEFT(D8590,LEN(D8590)-2),'Energy Share'!B:D,3,FALSE)),0)*HLOOKUP(C8590,'Energy Share'!$I$2:$AL$3,2,FALSE)*VLOOKUP(LEFT(D8590,6),'Energy Share'!$I$6:$J$14,2,FALSE)</f>
        <v>0</v>
      </c>
    </row>
    <row r="8591" spans="1:6" hidden="1" x14ac:dyDescent="0.3">
      <c r="A8591">
        <f>IF(IFERROR(_xlfn.NUMBERVALUE(RIGHT(D8591,2))=C8591-2000,TRUE),1,0)*_xlfn.IFNA(VLOOKUP(LEFT(RIGHT(D8591,LEN(D8591)-6),LEN(RIGHT(D8591,LEN(D8591)-6))-3),'Filter Fuel'!$A$3:$I$29,HLOOKUP(LEFT(D8591,6),'Filter Fuel'!$B$1:$I$2,2,FALSE),FALSE),1)*IF(F8591=0,0,1)</f>
        <v>0</v>
      </c>
      <c r="B8591" t="s">
        <v>2</v>
      </c>
      <c r="C8591">
        <f t="shared" si="256"/>
        <v>2048</v>
      </c>
      <c r="D8591" t="str">
        <f t="shared" si="257"/>
        <v>PUBBDGBMTNIMP</v>
      </c>
      <c r="E8591" t="str">
        <f>VLOOKUP(D8591,'NZ40-POPT_tech_groups'!A:B,2,FALSE)</f>
        <v>NZ40-ENE-1-PUBBDG</v>
      </c>
      <c r="F8591" s="3">
        <f>_xlfn.IFNA(_xlfn.IFNA(VLOOKUP(D8591,'Energy Share'!B:D,3,FALSE),VLOOKUP(LEFT(D8591,LEN(D8591)-2),'Energy Share'!B:D,3,FALSE)),0)*HLOOKUP(C8591,'Energy Share'!$I$2:$AL$3,2,FALSE)*VLOOKUP(LEFT(D8591,6),'Energy Share'!$I$6:$J$14,2,FALSE)</f>
        <v>0</v>
      </c>
    </row>
    <row r="8592" spans="1:6" hidden="1" x14ac:dyDescent="0.3">
      <c r="A8592">
        <f>IF(IFERROR(_xlfn.NUMBERVALUE(RIGHT(D8592,2))=C8592-2000,TRUE),1,0)*_xlfn.IFNA(VLOOKUP(LEFT(RIGHT(D8592,LEN(D8592)-6),LEN(RIGHT(D8592,LEN(D8592)-6))-3),'Filter Fuel'!$A$3:$I$29,HLOOKUP(LEFT(D8592,6),'Filter Fuel'!$B$1:$I$2,2,FALSE),FALSE),1)*IF(F8592=0,0,1)</f>
        <v>0</v>
      </c>
      <c r="B8592" t="s">
        <v>2</v>
      </c>
      <c r="C8592">
        <f t="shared" si="256"/>
        <v>2048</v>
      </c>
      <c r="D8592" t="str">
        <f t="shared" si="257"/>
        <v>PUBTRABMTNIMP</v>
      </c>
      <c r="E8592" t="str">
        <f>VLOOKUP(D8592,'NZ40-POPT_tech_groups'!A:B,2,FALSE)</f>
        <v>NZ40-ENE-1-PUBTRA</v>
      </c>
      <c r="F8592" s="3">
        <f>_xlfn.IFNA(_xlfn.IFNA(VLOOKUP(D8592,'Energy Share'!B:D,3,FALSE),VLOOKUP(LEFT(D8592,LEN(D8592)-2),'Energy Share'!B:D,3,FALSE)),0)*HLOOKUP(C8592,'Energy Share'!$I$2:$AL$3,2,FALSE)*VLOOKUP(LEFT(D8592,6),'Energy Share'!$I$6:$J$14,2,FALSE)</f>
        <v>0</v>
      </c>
    </row>
    <row r="8593" spans="1:6" hidden="1" x14ac:dyDescent="0.3">
      <c r="A8593">
        <f>IF(IFERROR(_xlfn.NUMBERVALUE(RIGHT(D8593,2))=C8593-2000,TRUE),1,0)*_xlfn.IFNA(VLOOKUP(LEFT(RIGHT(D8593,LEN(D8593)-6),LEN(RIGHT(D8593,LEN(D8593)-6))-3),'Filter Fuel'!$A$3:$I$29,HLOOKUP(LEFT(D8593,6),'Filter Fuel'!$B$1:$I$2,2,FALSE),FALSE),1)*IF(F8593=0,0,1)</f>
        <v>0</v>
      </c>
      <c r="B8593" t="s">
        <v>2</v>
      </c>
      <c r="C8593">
        <f t="shared" si="256"/>
        <v>2048</v>
      </c>
      <c r="D8593" t="str">
        <f t="shared" si="257"/>
        <v>RESBDGBMTNIMP</v>
      </c>
      <c r="E8593" t="str">
        <f>VLOOKUP(D8593,'NZ40-POPT_tech_groups'!A:B,2,FALSE)</f>
        <v>NZ40-ENE-1-RESBDG</v>
      </c>
      <c r="F8593" s="3">
        <f>_xlfn.IFNA(_xlfn.IFNA(VLOOKUP(D8593,'Energy Share'!B:D,3,FALSE),VLOOKUP(LEFT(D8593,LEN(D8593)-2),'Energy Share'!B:D,3,FALSE)),0)*HLOOKUP(C8593,'Energy Share'!$I$2:$AL$3,2,FALSE)*VLOOKUP(LEFT(D8593,6),'Energy Share'!$I$6:$J$14,2,FALSE)</f>
        <v>0</v>
      </c>
    </row>
    <row r="8594" spans="1:6" hidden="1" x14ac:dyDescent="0.3">
      <c r="A8594">
        <f>IF(IFERROR(_xlfn.NUMBERVALUE(RIGHT(D8594,2))=C8594-2000,TRUE),1,0)*_xlfn.IFNA(VLOOKUP(LEFT(RIGHT(D8594,LEN(D8594)-6),LEN(RIGHT(D8594,LEN(D8594)-6))-3),'Filter Fuel'!$A$3:$I$29,HLOOKUP(LEFT(D8594,6),'Filter Fuel'!$B$1:$I$2,2,FALSE),FALSE),1)*IF(F8594=0,0,1)</f>
        <v>0</v>
      </c>
      <c r="B8594" t="s">
        <v>2</v>
      </c>
      <c r="C8594">
        <f t="shared" si="256"/>
        <v>2048</v>
      </c>
      <c r="D8594" t="str">
        <f t="shared" si="257"/>
        <v>COMBDGBWPIMP</v>
      </c>
      <c r="E8594" t="str">
        <f>VLOOKUP(D8594,'NZ40-POPT_tech_groups'!A:B,2,FALSE)</f>
        <v>NZ40-ENE-1-COMBDG</v>
      </c>
      <c r="F8594" s="3">
        <f>_xlfn.IFNA(_xlfn.IFNA(VLOOKUP(D8594,'Energy Share'!B:D,3,FALSE),VLOOKUP(LEFT(D8594,LEN(D8594)-2),'Energy Share'!B:D,3,FALSE)),0)*HLOOKUP(C8594,'Energy Share'!$I$2:$AL$3,2,FALSE)*VLOOKUP(LEFT(D8594,6),'Energy Share'!$I$6:$J$14,2,FALSE)</f>
        <v>0</v>
      </c>
    </row>
    <row r="8595" spans="1:6" hidden="1" x14ac:dyDescent="0.3">
      <c r="A8595">
        <f>IF(IFERROR(_xlfn.NUMBERVALUE(RIGHT(D8595,2))=C8595-2000,TRUE),1,0)*_xlfn.IFNA(VLOOKUP(LEFT(RIGHT(D8595,LEN(D8595)-6),LEN(RIGHT(D8595,LEN(D8595)-6))-3),'Filter Fuel'!$A$3:$I$29,HLOOKUP(LEFT(D8595,6),'Filter Fuel'!$B$1:$I$2,2,FALSE),FALSE),1)*IF(F8595=0,0,1)</f>
        <v>0</v>
      </c>
      <c r="B8595" t="s">
        <v>2</v>
      </c>
      <c r="C8595">
        <f t="shared" si="256"/>
        <v>2048</v>
      </c>
      <c r="D8595" t="str">
        <f t="shared" si="257"/>
        <v>PUBBDGBWPIMP</v>
      </c>
      <c r="E8595" t="str">
        <f>VLOOKUP(D8595,'NZ40-POPT_tech_groups'!A:B,2,FALSE)</f>
        <v>NZ40-ENE-1-PUBBDG</v>
      </c>
      <c r="F8595" s="3">
        <f>_xlfn.IFNA(_xlfn.IFNA(VLOOKUP(D8595,'Energy Share'!B:D,3,FALSE),VLOOKUP(LEFT(D8595,LEN(D8595)-2),'Energy Share'!B:D,3,FALSE)),0)*HLOOKUP(C8595,'Energy Share'!$I$2:$AL$3,2,FALSE)*VLOOKUP(LEFT(D8595,6),'Energy Share'!$I$6:$J$14,2,FALSE)</f>
        <v>0</v>
      </c>
    </row>
    <row r="8596" spans="1:6" hidden="1" x14ac:dyDescent="0.3">
      <c r="A8596">
        <f>IF(IFERROR(_xlfn.NUMBERVALUE(RIGHT(D8596,2))=C8596-2000,TRUE),1,0)*_xlfn.IFNA(VLOOKUP(LEFT(RIGHT(D8596,LEN(D8596)-6),LEN(RIGHT(D8596,LEN(D8596)-6))-3),'Filter Fuel'!$A$3:$I$29,HLOOKUP(LEFT(D8596,6),'Filter Fuel'!$B$1:$I$2,2,FALSE),FALSE),1)*IF(F8596=0,0,1)</f>
        <v>0</v>
      </c>
      <c r="B8596" t="s">
        <v>2</v>
      </c>
      <c r="C8596">
        <f t="shared" si="256"/>
        <v>2048</v>
      </c>
      <c r="D8596" t="str">
        <f t="shared" si="257"/>
        <v>RESBDGBWPIMP</v>
      </c>
      <c r="E8596" t="str">
        <f>VLOOKUP(D8596,'NZ40-POPT_tech_groups'!A:B,2,FALSE)</f>
        <v>NZ40-ENE-1-RESBDG</v>
      </c>
      <c r="F8596" s="3">
        <f>_xlfn.IFNA(_xlfn.IFNA(VLOOKUP(D8596,'Energy Share'!B:D,3,FALSE),VLOOKUP(LEFT(D8596,LEN(D8596)-2),'Energy Share'!B:D,3,FALSE)),0)*HLOOKUP(C8596,'Energy Share'!$I$2:$AL$3,2,FALSE)*VLOOKUP(LEFT(D8596,6),'Energy Share'!$I$6:$J$14,2,FALSE)</f>
        <v>0</v>
      </c>
    </row>
    <row r="8597" spans="1:6" hidden="1" x14ac:dyDescent="0.3">
      <c r="A8597">
        <f>IF(IFERROR(_xlfn.NUMBERVALUE(RIGHT(D8597,2))=C8597-2000,TRUE),1,0)*_xlfn.IFNA(VLOOKUP(LEFT(RIGHT(D8597,LEN(D8597)-6),LEN(RIGHT(D8597,LEN(D8597)-6))-3),'Filter Fuel'!$A$3:$I$29,HLOOKUP(LEFT(D8597,6),'Filter Fuel'!$B$1:$I$2,2,FALSE),FALSE),1)*IF(F8597=0,0,1)</f>
        <v>0</v>
      </c>
      <c r="B8597" t="s">
        <v>2</v>
      </c>
      <c r="C8597">
        <f t="shared" si="256"/>
        <v>2048</v>
      </c>
      <c r="D8597" t="str">
        <f t="shared" si="257"/>
        <v>FRETRACETHIMP</v>
      </c>
      <c r="E8597" t="str">
        <f>VLOOKUP(D8597,'NZ40-POPT_tech_groups'!A:B,2,FALSE)</f>
        <v>NZ40-ENE-1-FRETRA</v>
      </c>
      <c r="F8597" s="3">
        <f>_xlfn.IFNA(_xlfn.IFNA(VLOOKUP(D8597,'Energy Share'!B:D,3,FALSE),VLOOKUP(LEFT(D8597,LEN(D8597)-2),'Energy Share'!B:D,3,FALSE)),0)*HLOOKUP(C8597,'Energy Share'!$I$2:$AL$3,2,FALSE)*VLOOKUP(LEFT(D8597,6),'Energy Share'!$I$6:$J$14,2,FALSE)</f>
        <v>0</v>
      </c>
    </row>
    <row r="8598" spans="1:6" hidden="1" x14ac:dyDescent="0.3">
      <c r="A8598">
        <f>IF(IFERROR(_xlfn.NUMBERVALUE(RIGHT(D8598,2))=C8598-2000,TRUE),1,0)*_xlfn.IFNA(VLOOKUP(LEFT(RIGHT(D8598,LEN(D8598)-6),LEN(RIGHT(D8598,LEN(D8598)-6))-3),'Filter Fuel'!$A$3:$I$29,HLOOKUP(LEFT(D8598,6),'Filter Fuel'!$B$1:$I$2,2,FALSE),FALSE),1)*IF(F8598=0,0,1)</f>
        <v>0</v>
      </c>
      <c r="B8598" t="s">
        <v>2</v>
      </c>
      <c r="C8598">
        <f t="shared" si="256"/>
        <v>2048</v>
      </c>
      <c r="D8598" t="str">
        <f t="shared" si="257"/>
        <v>PASTRACETHIMP</v>
      </c>
      <c r="E8598" t="str">
        <f>VLOOKUP(D8598,'NZ40-POPT_tech_groups'!A:B,2,FALSE)</f>
        <v>NZ40-ENE-1-PASTRA</v>
      </c>
      <c r="F8598" s="3">
        <f>_xlfn.IFNA(_xlfn.IFNA(VLOOKUP(D8598,'Energy Share'!B:D,3,FALSE),VLOOKUP(LEFT(D8598,LEN(D8598)-2),'Energy Share'!B:D,3,FALSE)),0)*HLOOKUP(C8598,'Energy Share'!$I$2:$AL$3,2,FALSE)*VLOOKUP(LEFT(D8598,6),'Energy Share'!$I$6:$J$14,2,FALSE)</f>
        <v>0</v>
      </c>
    </row>
    <row r="8599" spans="1:6" hidden="1" x14ac:dyDescent="0.3">
      <c r="A8599">
        <f>IF(IFERROR(_xlfn.NUMBERVALUE(RIGHT(D8599,2))=C8599-2000,TRUE),1,0)*_xlfn.IFNA(VLOOKUP(LEFT(RIGHT(D8599,LEN(D8599)-6),LEN(RIGHT(D8599,LEN(D8599)-6))-3),'Filter Fuel'!$A$3:$I$29,HLOOKUP(LEFT(D8599,6),'Filter Fuel'!$B$1:$I$2,2,FALSE),FALSE),1)*IF(F8599=0,0,1)</f>
        <v>0</v>
      </c>
      <c r="B8599" t="s">
        <v>2</v>
      </c>
      <c r="C8599">
        <f t="shared" si="256"/>
        <v>2048</v>
      </c>
      <c r="D8599" t="str">
        <f t="shared" si="257"/>
        <v>PUBTRACETHIMP</v>
      </c>
      <c r="E8599" t="str">
        <f>VLOOKUP(D8599,'NZ40-POPT_tech_groups'!A:B,2,FALSE)</f>
        <v>NZ40-ENE-1-PUBTRA</v>
      </c>
      <c r="F8599" s="3">
        <f>_xlfn.IFNA(_xlfn.IFNA(VLOOKUP(D8599,'Energy Share'!B:D,3,FALSE),VLOOKUP(LEFT(D8599,LEN(D8599)-2),'Energy Share'!B:D,3,FALSE)),0)*HLOOKUP(C8599,'Energy Share'!$I$2:$AL$3,2,FALSE)*VLOOKUP(LEFT(D8599,6),'Energy Share'!$I$6:$J$14,2,FALSE)</f>
        <v>0</v>
      </c>
    </row>
    <row r="8600" spans="1:6" hidden="1" x14ac:dyDescent="0.3">
      <c r="A8600">
        <f>IF(IFERROR(_xlfn.NUMBERVALUE(RIGHT(D8600,2))=C8600-2000,TRUE),1,0)*_xlfn.IFNA(VLOOKUP(LEFT(RIGHT(D8600,LEN(D8600)-6),LEN(RIGHT(D8600,LEN(D8600)-6))-3),'Filter Fuel'!$A$3:$I$29,HLOOKUP(LEFT(D8600,6),'Filter Fuel'!$B$1:$I$2,2,FALSE),FALSE),1)*IF(F8600=0,0,1)</f>
        <v>0</v>
      </c>
      <c r="B8600" t="s">
        <v>2</v>
      </c>
      <c r="C8600">
        <f t="shared" si="256"/>
        <v>2048</v>
      </c>
      <c r="D8600" t="str">
        <f t="shared" si="257"/>
        <v>INDBDGCOAIMP</v>
      </c>
      <c r="E8600" t="str">
        <f>VLOOKUP(D8600,'NZ40-POPT_tech_groups'!A:B,2,FALSE)</f>
        <v>NZ40-ENE-1-INDBDG</v>
      </c>
      <c r="F8600" s="3">
        <f>_xlfn.IFNA(_xlfn.IFNA(VLOOKUP(D8600,'Energy Share'!B:D,3,FALSE),VLOOKUP(LEFT(D8600,LEN(D8600)-2),'Energy Share'!B:D,3,FALSE)),0)*HLOOKUP(C8600,'Energy Share'!$I$2:$AL$3,2,FALSE)*VLOOKUP(LEFT(D8600,6),'Energy Share'!$I$6:$J$14,2,FALSE)</f>
        <v>0</v>
      </c>
    </row>
    <row r="8601" spans="1:6" hidden="1" x14ac:dyDescent="0.3">
      <c r="A8601">
        <f>IF(IFERROR(_xlfn.NUMBERVALUE(RIGHT(D8601,2))=C8601-2000,TRUE),1,0)*_xlfn.IFNA(VLOOKUP(LEFT(RIGHT(D8601,LEN(D8601)-6),LEN(RIGHT(D8601,LEN(D8601)-6))-3),'Filter Fuel'!$A$3:$I$29,HLOOKUP(LEFT(D8601,6),'Filter Fuel'!$B$1:$I$2,2,FALSE),FALSE),1)*IF(F8601=0,0,1)</f>
        <v>0</v>
      </c>
      <c r="B8601" t="s">
        <v>2</v>
      </c>
      <c r="C8601">
        <f t="shared" ref="C8601:C8664" si="258">C8258+1</f>
        <v>2048</v>
      </c>
      <c r="D8601" t="str">
        <f t="shared" ref="D8601:D8664" si="259">D8258</f>
        <v>INDBDGCOKIMP</v>
      </c>
      <c r="E8601" t="str">
        <f>VLOOKUP(D8601,'NZ40-POPT_tech_groups'!A:B,2,FALSE)</f>
        <v>NZ40-ENE-1-INDBDG</v>
      </c>
      <c r="F8601" s="3">
        <f>_xlfn.IFNA(_xlfn.IFNA(VLOOKUP(D8601,'Energy Share'!B:D,3,FALSE),VLOOKUP(LEFT(D8601,LEN(D8601)-2),'Energy Share'!B:D,3,FALSE)),0)*HLOOKUP(C8601,'Energy Share'!$I$2:$AL$3,2,FALSE)*VLOOKUP(LEFT(D8601,6),'Energy Share'!$I$6:$J$14,2,FALSE)</f>
        <v>0</v>
      </c>
    </row>
    <row r="8602" spans="1:6" hidden="1" x14ac:dyDescent="0.3">
      <c r="A8602">
        <f>IF(IFERROR(_xlfn.NUMBERVALUE(RIGHT(D8602,2))=C8602-2000,TRUE),1,0)*_xlfn.IFNA(VLOOKUP(LEFT(RIGHT(D8602,LEN(D8602)-6),LEN(RIGHT(D8602,LEN(D8602)-6))-3),'Filter Fuel'!$A$3:$I$29,HLOOKUP(LEFT(D8602,6),'Filter Fuel'!$B$1:$I$2,2,FALSE),FALSE),1)*IF(F8602=0,0,1)</f>
        <v>0</v>
      </c>
      <c r="B8602" t="s">
        <v>2</v>
      </c>
      <c r="C8602">
        <f t="shared" si="258"/>
        <v>2048</v>
      </c>
      <c r="D8602" t="str">
        <f t="shared" si="259"/>
        <v>FRETRADSLIMP</v>
      </c>
      <c r="E8602" t="str">
        <f>VLOOKUP(D8602,'NZ40-POPT_tech_groups'!A:B,2,FALSE)</f>
        <v>NZ40-ENE-1-FRETRA</v>
      </c>
      <c r="F8602" s="3">
        <f>_xlfn.IFNA(_xlfn.IFNA(VLOOKUP(D8602,'Energy Share'!B:D,3,FALSE),VLOOKUP(LEFT(D8602,LEN(D8602)-2),'Energy Share'!B:D,3,FALSE)),0)*HLOOKUP(C8602,'Energy Share'!$I$2:$AL$3,2,FALSE)*VLOOKUP(LEFT(D8602,6),'Energy Share'!$I$6:$J$14,2,FALSE)</f>
        <v>0</v>
      </c>
    </row>
    <row r="8603" spans="1:6" hidden="1" x14ac:dyDescent="0.3">
      <c r="A8603">
        <f>IF(IFERROR(_xlfn.NUMBERVALUE(RIGHT(D8603,2))=C8603-2000,TRUE),1,0)*_xlfn.IFNA(VLOOKUP(LEFT(RIGHT(D8603,LEN(D8603)-6),LEN(RIGHT(D8603,LEN(D8603)-6))-3),'Filter Fuel'!$A$3:$I$29,HLOOKUP(LEFT(D8603,6),'Filter Fuel'!$B$1:$I$2,2,FALSE),FALSE),1)*IF(F8603=0,0,1)</f>
        <v>0</v>
      </c>
      <c r="B8603" t="s">
        <v>2</v>
      </c>
      <c r="C8603">
        <f t="shared" si="258"/>
        <v>2048</v>
      </c>
      <c r="D8603" t="str">
        <f t="shared" si="259"/>
        <v>PASTRADSLIMP</v>
      </c>
      <c r="E8603" t="str">
        <f>VLOOKUP(D8603,'NZ40-POPT_tech_groups'!A:B,2,FALSE)</f>
        <v>NZ40-ENE-1-PASTRA</v>
      </c>
      <c r="F8603" s="3">
        <f>_xlfn.IFNA(_xlfn.IFNA(VLOOKUP(D8603,'Energy Share'!B:D,3,FALSE),VLOOKUP(LEFT(D8603,LEN(D8603)-2),'Energy Share'!B:D,3,FALSE)),0)*HLOOKUP(C8603,'Energy Share'!$I$2:$AL$3,2,FALSE)*VLOOKUP(LEFT(D8603,6),'Energy Share'!$I$6:$J$14,2,FALSE)</f>
        <v>0</v>
      </c>
    </row>
    <row r="8604" spans="1:6" hidden="1" x14ac:dyDescent="0.3">
      <c r="A8604">
        <f>IF(IFERROR(_xlfn.NUMBERVALUE(RIGHT(D8604,2))=C8604-2000,TRUE),1,0)*_xlfn.IFNA(VLOOKUP(LEFT(RIGHT(D8604,LEN(D8604)-6),LEN(RIGHT(D8604,LEN(D8604)-6))-3),'Filter Fuel'!$A$3:$I$29,HLOOKUP(LEFT(D8604,6),'Filter Fuel'!$B$1:$I$2,2,FALSE),FALSE),1)*IF(F8604=0,0,1)</f>
        <v>0</v>
      </c>
      <c r="B8604" t="s">
        <v>2</v>
      </c>
      <c r="C8604">
        <f t="shared" si="258"/>
        <v>2048</v>
      </c>
      <c r="D8604" t="str">
        <f t="shared" si="259"/>
        <v>PUBTRADSLIMP</v>
      </c>
      <c r="E8604" t="str">
        <f>VLOOKUP(D8604,'NZ40-POPT_tech_groups'!A:B,2,FALSE)</f>
        <v>NZ40-ENE-1-PUBTRA</v>
      </c>
      <c r="F8604" s="3">
        <f>_xlfn.IFNA(_xlfn.IFNA(VLOOKUP(D8604,'Energy Share'!B:D,3,FALSE),VLOOKUP(LEFT(D8604,LEN(D8604)-2),'Energy Share'!B:D,3,FALSE)),0)*HLOOKUP(C8604,'Energy Share'!$I$2:$AL$3,2,FALSE)*VLOOKUP(LEFT(D8604,6),'Energy Share'!$I$6:$J$14,2,FALSE)</f>
        <v>0</v>
      </c>
    </row>
    <row r="8605" spans="1:6" hidden="1" x14ac:dyDescent="0.3">
      <c r="A8605">
        <f>IF(IFERROR(_xlfn.NUMBERVALUE(RIGHT(D8605,2))=C8605-2000,TRUE),1,0)*_xlfn.IFNA(VLOOKUP(LEFT(RIGHT(D8605,LEN(D8605)-6),LEN(RIGHT(D8605,LEN(D8605)-6))-3),'Filter Fuel'!$A$3:$I$29,HLOOKUP(LEFT(D8605,6),'Filter Fuel'!$B$1:$I$2,2,FALSE),FALSE),1)*IF(F8605=0,0,1)</f>
        <v>0</v>
      </c>
      <c r="B8605" t="s">
        <v>2</v>
      </c>
      <c r="C8605">
        <f t="shared" si="258"/>
        <v>2048</v>
      </c>
      <c r="D8605" t="str">
        <f t="shared" si="259"/>
        <v>COMBDGELCIMP16</v>
      </c>
      <c r="E8605" t="str">
        <f>VLOOKUP(D8605,'NZ40-POPT_tech_groups'!A:B,2,FALSE)</f>
        <v>NZ40-ENE-1-COMBDG</v>
      </c>
      <c r="F8605" s="3">
        <f>_xlfn.IFNA(_xlfn.IFNA(VLOOKUP(D8605,'Energy Share'!B:D,3,FALSE),VLOOKUP(LEFT(D8605,LEN(D8605)-2),'Energy Share'!B:D,3,FALSE)),0)*HLOOKUP(C8605,'Energy Share'!$I$2:$AL$3,2,FALSE)*VLOOKUP(LEFT(D8605,6),'Energy Share'!$I$6:$J$14,2,FALSE)</f>
        <v>0</v>
      </c>
    </row>
    <row r="8606" spans="1:6" hidden="1" x14ac:dyDescent="0.3">
      <c r="A8606">
        <f>IF(IFERROR(_xlfn.NUMBERVALUE(RIGHT(D8606,2))=C8606-2000,TRUE),1,0)*_xlfn.IFNA(VLOOKUP(LEFT(RIGHT(D8606,LEN(D8606)-6),LEN(RIGHT(D8606,LEN(D8606)-6))-3),'Filter Fuel'!$A$3:$I$29,HLOOKUP(LEFT(D8606,6),'Filter Fuel'!$B$1:$I$2,2,FALSE),FALSE),1)*IF(F8606=0,0,1)</f>
        <v>0</v>
      </c>
      <c r="B8606" t="s">
        <v>2</v>
      </c>
      <c r="C8606">
        <f t="shared" si="258"/>
        <v>2048</v>
      </c>
      <c r="D8606" t="str">
        <f t="shared" si="259"/>
        <v>COMBDGELCIMP17</v>
      </c>
      <c r="E8606" t="str">
        <f>VLOOKUP(D8606,'NZ40-POPT_tech_groups'!A:B,2,FALSE)</f>
        <v>NZ40-ENE-1-COMBDG</v>
      </c>
      <c r="F8606" s="3">
        <f>_xlfn.IFNA(_xlfn.IFNA(VLOOKUP(D8606,'Energy Share'!B:D,3,FALSE),VLOOKUP(LEFT(D8606,LEN(D8606)-2),'Energy Share'!B:D,3,FALSE)),0)*HLOOKUP(C8606,'Energy Share'!$I$2:$AL$3,2,FALSE)*VLOOKUP(LEFT(D8606,6),'Energy Share'!$I$6:$J$14,2,FALSE)</f>
        <v>0</v>
      </c>
    </row>
    <row r="8607" spans="1:6" hidden="1" x14ac:dyDescent="0.3">
      <c r="A8607">
        <f>IF(IFERROR(_xlfn.NUMBERVALUE(RIGHT(D8607,2))=C8607-2000,TRUE),1,0)*_xlfn.IFNA(VLOOKUP(LEFT(RIGHT(D8607,LEN(D8607)-6),LEN(RIGHT(D8607,LEN(D8607)-6))-3),'Filter Fuel'!$A$3:$I$29,HLOOKUP(LEFT(D8607,6),'Filter Fuel'!$B$1:$I$2,2,FALSE),FALSE),1)*IF(F8607=0,0,1)</f>
        <v>0</v>
      </c>
      <c r="B8607" t="s">
        <v>2</v>
      </c>
      <c r="C8607">
        <f t="shared" si="258"/>
        <v>2048</v>
      </c>
      <c r="D8607" t="str">
        <f t="shared" si="259"/>
        <v>COMBDGELCIMP18</v>
      </c>
      <c r="E8607" t="str">
        <f>VLOOKUP(D8607,'NZ40-POPT_tech_groups'!A:B,2,FALSE)</f>
        <v>NZ40-ENE-1-COMBDG</v>
      </c>
      <c r="F8607" s="3">
        <f>_xlfn.IFNA(_xlfn.IFNA(VLOOKUP(D8607,'Energy Share'!B:D,3,FALSE),VLOOKUP(LEFT(D8607,LEN(D8607)-2),'Energy Share'!B:D,3,FALSE)),0)*HLOOKUP(C8607,'Energy Share'!$I$2:$AL$3,2,FALSE)*VLOOKUP(LEFT(D8607,6),'Energy Share'!$I$6:$J$14,2,FALSE)</f>
        <v>0</v>
      </c>
    </row>
    <row r="8608" spans="1:6" hidden="1" x14ac:dyDescent="0.3">
      <c r="A8608">
        <f>IF(IFERROR(_xlfn.NUMBERVALUE(RIGHT(D8608,2))=C8608-2000,TRUE),1,0)*_xlfn.IFNA(VLOOKUP(LEFT(RIGHT(D8608,LEN(D8608)-6),LEN(RIGHT(D8608,LEN(D8608)-6))-3),'Filter Fuel'!$A$3:$I$29,HLOOKUP(LEFT(D8608,6),'Filter Fuel'!$B$1:$I$2,2,FALSE),FALSE),1)*IF(F8608=0,0,1)</f>
        <v>0</v>
      </c>
      <c r="B8608" t="s">
        <v>2</v>
      </c>
      <c r="C8608">
        <f t="shared" si="258"/>
        <v>2048</v>
      </c>
      <c r="D8608" t="str">
        <f t="shared" si="259"/>
        <v>COMBDGELCIMP19</v>
      </c>
      <c r="E8608" t="str">
        <f>VLOOKUP(D8608,'NZ40-POPT_tech_groups'!A:B,2,FALSE)</f>
        <v>NZ40-ENE-1-COMBDG</v>
      </c>
      <c r="F8608" s="3">
        <f>_xlfn.IFNA(_xlfn.IFNA(VLOOKUP(D8608,'Energy Share'!B:D,3,FALSE),VLOOKUP(LEFT(D8608,LEN(D8608)-2),'Energy Share'!B:D,3,FALSE)),0)*HLOOKUP(C8608,'Energy Share'!$I$2:$AL$3,2,FALSE)*VLOOKUP(LEFT(D8608,6),'Energy Share'!$I$6:$J$14,2,FALSE)</f>
        <v>0</v>
      </c>
    </row>
    <row r="8609" spans="1:6" hidden="1" x14ac:dyDescent="0.3">
      <c r="A8609">
        <f>IF(IFERROR(_xlfn.NUMBERVALUE(RIGHT(D8609,2))=C8609-2000,TRUE),1,0)*_xlfn.IFNA(VLOOKUP(LEFT(RIGHT(D8609,LEN(D8609)-6),LEN(RIGHT(D8609,LEN(D8609)-6))-3),'Filter Fuel'!$A$3:$I$29,HLOOKUP(LEFT(D8609,6),'Filter Fuel'!$B$1:$I$2,2,FALSE),FALSE),1)*IF(F8609=0,0,1)</f>
        <v>0</v>
      </c>
      <c r="B8609" t="s">
        <v>2</v>
      </c>
      <c r="C8609">
        <f t="shared" si="258"/>
        <v>2048</v>
      </c>
      <c r="D8609" t="str">
        <f t="shared" si="259"/>
        <v>COMBDGELCIMP20</v>
      </c>
      <c r="E8609" t="str">
        <f>VLOOKUP(D8609,'NZ40-POPT_tech_groups'!A:B,2,FALSE)</f>
        <v>NZ40-ENE-1-COMBDG</v>
      </c>
      <c r="F8609" s="3">
        <f>_xlfn.IFNA(_xlfn.IFNA(VLOOKUP(D8609,'Energy Share'!B:D,3,FALSE),VLOOKUP(LEFT(D8609,LEN(D8609)-2),'Energy Share'!B:D,3,FALSE)),0)*HLOOKUP(C8609,'Energy Share'!$I$2:$AL$3,2,FALSE)*VLOOKUP(LEFT(D8609,6),'Energy Share'!$I$6:$J$14,2,FALSE)</f>
        <v>0</v>
      </c>
    </row>
    <row r="8610" spans="1:6" hidden="1" x14ac:dyDescent="0.3">
      <c r="A8610">
        <f>IF(IFERROR(_xlfn.NUMBERVALUE(RIGHT(D8610,2))=C8610-2000,TRUE),1,0)*_xlfn.IFNA(VLOOKUP(LEFT(RIGHT(D8610,LEN(D8610)-6),LEN(RIGHT(D8610,LEN(D8610)-6))-3),'Filter Fuel'!$A$3:$I$29,HLOOKUP(LEFT(D8610,6),'Filter Fuel'!$B$1:$I$2,2,FALSE),FALSE),1)*IF(F8610=0,0,1)</f>
        <v>0</v>
      </c>
      <c r="B8610" t="s">
        <v>2</v>
      </c>
      <c r="C8610">
        <f t="shared" si="258"/>
        <v>2048</v>
      </c>
      <c r="D8610" t="str">
        <f t="shared" si="259"/>
        <v>COMBDGELCIMP21</v>
      </c>
      <c r="E8610" t="str">
        <f>VLOOKUP(D8610,'NZ40-POPT_tech_groups'!A:B,2,FALSE)</f>
        <v>NZ40-ENE-1-COMBDG</v>
      </c>
      <c r="F8610" s="3">
        <f>_xlfn.IFNA(_xlfn.IFNA(VLOOKUP(D8610,'Energy Share'!B:D,3,FALSE),VLOOKUP(LEFT(D8610,LEN(D8610)-2),'Energy Share'!B:D,3,FALSE)),0)*HLOOKUP(C8610,'Energy Share'!$I$2:$AL$3,2,FALSE)*VLOOKUP(LEFT(D8610,6),'Energy Share'!$I$6:$J$14,2,FALSE)</f>
        <v>0</v>
      </c>
    </row>
    <row r="8611" spans="1:6" hidden="1" x14ac:dyDescent="0.3">
      <c r="A8611">
        <f>IF(IFERROR(_xlfn.NUMBERVALUE(RIGHT(D8611,2))=C8611-2000,TRUE),1,0)*_xlfn.IFNA(VLOOKUP(LEFT(RIGHT(D8611,LEN(D8611)-6),LEN(RIGHT(D8611,LEN(D8611)-6))-3),'Filter Fuel'!$A$3:$I$29,HLOOKUP(LEFT(D8611,6),'Filter Fuel'!$B$1:$I$2,2,FALSE),FALSE),1)*IF(F8611=0,0,1)</f>
        <v>0</v>
      </c>
      <c r="B8611" t="s">
        <v>2</v>
      </c>
      <c r="C8611">
        <f t="shared" si="258"/>
        <v>2048</v>
      </c>
      <c r="D8611" t="str">
        <f t="shared" si="259"/>
        <v>COMBDGELCIMP22</v>
      </c>
      <c r="E8611" t="str">
        <f>VLOOKUP(D8611,'NZ40-POPT_tech_groups'!A:B,2,FALSE)</f>
        <v>NZ40-ENE-1-COMBDG</v>
      </c>
      <c r="F8611" s="3">
        <f>_xlfn.IFNA(_xlfn.IFNA(VLOOKUP(D8611,'Energy Share'!B:D,3,FALSE),VLOOKUP(LEFT(D8611,LEN(D8611)-2),'Energy Share'!B:D,3,FALSE)),0)*HLOOKUP(C8611,'Energy Share'!$I$2:$AL$3,2,FALSE)*VLOOKUP(LEFT(D8611,6),'Energy Share'!$I$6:$J$14,2,FALSE)</f>
        <v>0</v>
      </c>
    </row>
    <row r="8612" spans="1:6" hidden="1" x14ac:dyDescent="0.3">
      <c r="A8612">
        <f>IF(IFERROR(_xlfn.NUMBERVALUE(RIGHT(D8612,2))=C8612-2000,TRUE),1,0)*_xlfn.IFNA(VLOOKUP(LEFT(RIGHT(D8612,LEN(D8612)-6),LEN(RIGHT(D8612,LEN(D8612)-6))-3),'Filter Fuel'!$A$3:$I$29,HLOOKUP(LEFT(D8612,6),'Filter Fuel'!$B$1:$I$2,2,FALSE),FALSE),1)*IF(F8612=0,0,1)</f>
        <v>0</v>
      </c>
      <c r="B8612" t="s">
        <v>2</v>
      </c>
      <c r="C8612">
        <f t="shared" si="258"/>
        <v>2048</v>
      </c>
      <c r="D8612" t="str">
        <f t="shared" si="259"/>
        <v>COMBDGELCIMP23</v>
      </c>
      <c r="E8612" t="str">
        <f>VLOOKUP(D8612,'NZ40-POPT_tech_groups'!A:B,2,FALSE)</f>
        <v>NZ40-ENE-1-COMBDG</v>
      </c>
      <c r="F8612" s="3">
        <f>_xlfn.IFNA(_xlfn.IFNA(VLOOKUP(D8612,'Energy Share'!B:D,3,FALSE),VLOOKUP(LEFT(D8612,LEN(D8612)-2),'Energy Share'!B:D,3,FALSE)),0)*HLOOKUP(C8612,'Energy Share'!$I$2:$AL$3,2,FALSE)*VLOOKUP(LEFT(D8612,6),'Energy Share'!$I$6:$J$14,2,FALSE)</f>
        <v>0</v>
      </c>
    </row>
    <row r="8613" spans="1:6" hidden="1" x14ac:dyDescent="0.3">
      <c r="A8613">
        <f>IF(IFERROR(_xlfn.NUMBERVALUE(RIGHT(D8613,2))=C8613-2000,TRUE),1,0)*_xlfn.IFNA(VLOOKUP(LEFT(RIGHT(D8613,LEN(D8613)-6),LEN(RIGHT(D8613,LEN(D8613)-6))-3),'Filter Fuel'!$A$3:$I$29,HLOOKUP(LEFT(D8613,6),'Filter Fuel'!$B$1:$I$2,2,FALSE),FALSE),1)*IF(F8613=0,0,1)</f>
        <v>0</v>
      </c>
      <c r="B8613" t="s">
        <v>2</v>
      </c>
      <c r="C8613">
        <f t="shared" si="258"/>
        <v>2048</v>
      </c>
      <c r="D8613" t="str">
        <f t="shared" si="259"/>
        <v>COMBDGELCIMP24</v>
      </c>
      <c r="E8613" t="str">
        <f>VLOOKUP(D8613,'NZ40-POPT_tech_groups'!A:B,2,FALSE)</f>
        <v>NZ40-ENE-1-COMBDG</v>
      </c>
      <c r="F8613" s="3">
        <f>_xlfn.IFNA(_xlfn.IFNA(VLOOKUP(D8613,'Energy Share'!B:D,3,FALSE),VLOOKUP(LEFT(D8613,LEN(D8613)-2),'Energy Share'!B:D,3,FALSE)),0)*HLOOKUP(C8613,'Energy Share'!$I$2:$AL$3,2,FALSE)*VLOOKUP(LEFT(D8613,6),'Energy Share'!$I$6:$J$14,2,FALSE)</f>
        <v>0</v>
      </c>
    </row>
    <row r="8614" spans="1:6" hidden="1" x14ac:dyDescent="0.3">
      <c r="A8614">
        <f>IF(IFERROR(_xlfn.NUMBERVALUE(RIGHT(D8614,2))=C8614-2000,TRUE),1,0)*_xlfn.IFNA(VLOOKUP(LEFT(RIGHT(D8614,LEN(D8614)-6),LEN(RIGHT(D8614,LEN(D8614)-6))-3),'Filter Fuel'!$A$3:$I$29,HLOOKUP(LEFT(D8614,6),'Filter Fuel'!$B$1:$I$2,2,FALSE),FALSE),1)*IF(F8614=0,0,1)</f>
        <v>0</v>
      </c>
      <c r="B8614" t="s">
        <v>2</v>
      </c>
      <c r="C8614">
        <f t="shared" si="258"/>
        <v>2048</v>
      </c>
      <c r="D8614" t="str">
        <f t="shared" si="259"/>
        <v>COMBDGELCIMP25</v>
      </c>
      <c r="E8614" t="str">
        <f>VLOOKUP(D8614,'NZ40-POPT_tech_groups'!A:B,2,FALSE)</f>
        <v>NZ40-ENE-1-COMBDG</v>
      </c>
      <c r="F8614" s="3">
        <f>_xlfn.IFNA(_xlfn.IFNA(VLOOKUP(D8614,'Energy Share'!B:D,3,FALSE),VLOOKUP(LEFT(D8614,LEN(D8614)-2),'Energy Share'!B:D,3,FALSE)),0)*HLOOKUP(C8614,'Energy Share'!$I$2:$AL$3,2,FALSE)*VLOOKUP(LEFT(D8614,6),'Energy Share'!$I$6:$J$14,2,FALSE)</f>
        <v>0</v>
      </c>
    </row>
    <row r="8615" spans="1:6" hidden="1" x14ac:dyDescent="0.3">
      <c r="A8615">
        <f>IF(IFERROR(_xlfn.NUMBERVALUE(RIGHT(D8615,2))=C8615-2000,TRUE),1,0)*_xlfn.IFNA(VLOOKUP(LEFT(RIGHT(D8615,LEN(D8615)-6),LEN(RIGHT(D8615,LEN(D8615)-6))-3),'Filter Fuel'!$A$3:$I$29,HLOOKUP(LEFT(D8615,6),'Filter Fuel'!$B$1:$I$2,2,FALSE),FALSE),1)*IF(F8615=0,0,1)</f>
        <v>0</v>
      </c>
      <c r="B8615" t="s">
        <v>2</v>
      </c>
      <c r="C8615">
        <f t="shared" si="258"/>
        <v>2048</v>
      </c>
      <c r="D8615" t="str">
        <f t="shared" si="259"/>
        <v>COMBDGELCIMP26</v>
      </c>
      <c r="E8615" t="str">
        <f>VLOOKUP(D8615,'NZ40-POPT_tech_groups'!A:B,2,FALSE)</f>
        <v>NZ40-ENE-1-COMBDG</v>
      </c>
      <c r="F8615" s="3">
        <f>_xlfn.IFNA(_xlfn.IFNA(VLOOKUP(D8615,'Energy Share'!B:D,3,FALSE),VLOOKUP(LEFT(D8615,LEN(D8615)-2),'Energy Share'!B:D,3,FALSE)),0)*HLOOKUP(C8615,'Energy Share'!$I$2:$AL$3,2,FALSE)*VLOOKUP(LEFT(D8615,6),'Energy Share'!$I$6:$J$14,2,FALSE)</f>
        <v>0</v>
      </c>
    </row>
    <row r="8616" spans="1:6" hidden="1" x14ac:dyDescent="0.3">
      <c r="A8616">
        <f>IF(IFERROR(_xlfn.NUMBERVALUE(RIGHT(D8616,2))=C8616-2000,TRUE),1,0)*_xlfn.IFNA(VLOOKUP(LEFT(RIGHT(D8616,LEN(D8616)-6),LEN(RIGHT(D8616,LEN(D8616)-6))-3),'Filter Fuel'!$A$3:$I$29,HLOOKUP(LEFT(D8616,6),'Filter Fuel'!$B$1:$I$2,2,FALSE),FALSE),1)*IF(F8616=0,0,1)</f>
        <v>0</v>
      </c>
      <c r="B8616" t="s">
        <v>2</v>
      </c>
      <c r="C8616">
        <f t="shared" si="258"/>
        <v>2048</v>
      </c>
      <c r="D8616" t="str">
        <f t="shared" si="259"/>
        <v>COMBDGELCIMP27</v>
      </c>
      <c r="E8616" t="str">
        <f>VLOOKUP(D8616,'NZ40-POPT_tech_groups'!A:B,2,FALSE)</f>
        <v>NZ40-ENE-1-COMBDG</v>
      </c>
      <c r="F8616" s="3">
        <f>_xlfn.IFNA(_xlfn.IFNA(VLOOKUP(D8616,'Energy Share'!B:D,3,FALSE),VLOOKUP(LEFT(D8616,LEN(D8616)-2),'Energy Share'!B:D,3,FALSE)),0)*HLOOKUP(C8616,'Energy Share'!$I$2:$AL$3,2,FALSE)*VLOOKUP(LEFT(D8616,6),'Energy Share'!$I$6:$J$14,2,FALSE)</f>
        <v>0</v>
      </c>
    </row>
    <row r="8617" spans="1:6" hidden="1" x14ac:dyDescent="0.3">
      <c r="A8617">
        <f>IF(IFERROR(_xlfn.NUMBERVALUE(RIGHT(D8617,2))=C8617-2000,TRUE),1,0)*_xlfn.IFNA(VLOOKUP(LEFT(RIGHT(D8617,LEN(D8617)-6),LEN(RIGHT(D8617,LEN(D8617)-6))-3),'Filter Fuel'!$A$3:$I$29,HLOOKUP(LEFT(D8617,6),'Filter Fuel'!$B$1:$I$2,2,FALSE),FALSE),1)*IF(F8617=0,0,1)</f>
        <v>0</v>
      </c>
      <c r="B8617" t="s">
        <v>2</v>
      </c>
      <c r="C8617">
        <f t="shared" si="258"/>
        <v>2048</v>
      </c>
      <c r="D8617" t="str">
        <f t="shared" si="259"/>
        <v>COMBDGELCIMP28</v>
      </c>
      <c r="E8617" t="str">
        <f>VLOOKUP(D8617,'NZ40-POPT_tech_groups'!A:B,2,FALSE)</f>
        <v>NZ40-ENE-1-COMBDG</v>
      </c>
      <c r="F8617" s="3">
        <f>_xlfn.IFNA(_xlfn.IFNA(VLOOKUP(D8617,'Energy Share'!B:D,3,FALSE),VLOOKUP(LEFT(D8617,LEN(D8617)-2),'Energy Share'!B:D,3,FALSE)),0)*HLOOKUP(C8617,'Energy Share'!$I$2:$AL$3,2,FALSE)*VLOOKUP(LEFT(D8617,6),'Energy Share'!$I$6:$J$14,2,FALSE)</f>
        <v>0</v>
      </c>
    </row>
    <row r="8618" spans="1:6" hidden="1" x14ac:dyDescent="0.3">
      <c r="A8618">
        <f>IF(IFERROR(_xlfn.NUMBERVALUE(RIGHT(D8618,2))=C8618-2000,TRUE),1,0)*_xlfn.IFNA(VLOOKUP(LEFT(RIGHT(D8618,LEN(D8618)-6),LEN(RIGHT(D8618,LEN(D8618)-6))-3),'Filter Fuel'!$A$3:$I$29,HLOOKUP(LEFT(D8618,6),'Filter Fuel'!$B$1:$I$2,2,FALSE),FALSE),1)*IF(F8618=0,0,1)</f>
        <v>0</v>
      </c>
      <c r="B8618" t="s">
        <v>2</v>
      </c>
      <c r="C8618">
        <f t="shared" si="258"/>
        <v>2048</v>
      </c>
      <c r="D8618" t="str">
        <f t="shared" si="259"/>
        <v>COMBDGELCIMP29</v>
      </c>
      <c r="E8618" t="str">
        <f>VLOOKUP(D8618,'NZ40-POPT_tech_groups'!A:B,2,FALSE)</f>
        <v>NZ40-ENE-1-COMBDG</v>
      </c>
      <c r="F8618" s="3">
        <f>_xlfn.IFNA(_xlfn.IFNA(VLOOKUP(D8618,'Energy Share'!B:D,3,FALSE),VLOOKUP(LEFT(D8618,LEN(D8618)-2),'Energy Share'!B:D,3,FALSE)),0)*HLOOKUP(C8618,'Energy Share'!$I$2:$AL$3,2,FALSE)*VLOOKUP(LEFT(D8618,6),'Energy Share'!$I$6:$J$14,2,FALSE)</f>
        <v>0</v>
      </c>
    </row>
    <row r="8619" spans="1:6" hidden="1" x14ac:dyDescent="0.3">
      <c r="A8619">
        <f>IF(IFERROR(_xlfn.NUMBERVALUE(RIGHT(D8619,2))=C8619-2000,TRUE),1,0)*_xlfn.IFNA(VLOOKUP(LEFT(RIGHT(D8619,LEN(D8619)-6),LEN(RIGHT(D8619,LEN(D8619)-6))-3),'Filter Fuel'!$A$3:$I$29,HLOOKUP(LEFT(D8619,6),'Filter Fuel'!$B$1:$I$2,2,FALSE),FALSE),1)*IF(F8619=0,0,1)</f>
        <v>0</v>
      </c>
      <c r="B8619" t="s">
        <v>2</v>
      </c>
      <c r="C8619">
        <f t="shared" si="258"/>
        <v>2048</v>
      </c>
      <c r="D8619" t="str">
        <f t="shared" si="259"/>
        <v>COMBDGELCIMP30</v>
      </c>
      <c r="E8619" t="str">
        <f>VLOOKUP(D8619,'NZ40-POPT_tech_groups'!A:B,2,FALSE)</f>
        <v>NZ40-ENE-1-COMBDG</v>
      </c>
      <c r="F8619" s="3">
        <f>_xlfn.IFNA(_xlfn.IFNA(VLOOKUP(D8619,'Energy Share'!B:D,3,FALSE),VLOOKUP(LEFT(D8619,LEN(D8619)-2),'Energy Share'!B:D,3,FALSE)),0)*HLOOKUP(C8619,'Energy Share'!$I$2:$AL$3,2,FALSE)*VLOOKUP(LEFT(D8619,6),'Energy Share'!$I$6:$J$14,2,FALSE)</f>
        <v>0</v>
      </c>
    </row>
    <row r="8620" spans="1:6" hidden="1" x14ac:dyDescent="0.3">
      <c r="A8620">
        <f>IF(IFERROR(_xlfn.NUMBERVALUE(RIGHT(D8620,2))=C8620-2000,TRUE),1,0)*_xlfn.IFNA(VLOOKUP(LEFT(RIGHT(D8620,LEN(D8620)-6),LEN(RIGHT(D8620,LEN(D8620)-6))-3),'Filter Fuel'!$A$3:$I$29,HLOOKUP(LEFT(D8620,6),'Filter Fuel'!$B$1:$I$2,2,FALSE),FALSE),1)*IF(F8620=0,0,1)</f>
        <v>0</v>
      </c>
      <c r="B8620" t="s">
        <v>2</v>
      </c>
      <c r="C8620">
        <f t="shared" si="258"/>
        <v>2048</v>
      </c>
      <c r="D8620" t="str">
        <f t="shared" si="259"/>
        <v>COMBDGELCIMP31</v>
      </c>
      <c r="E8620" t="str">
        <f>VLOOKUP(D8620,'NZ40-POPT_tech_groups'!A:B,2,FALSE)</f>
        <v>NZ40-ENE-1-COMBDG</v>
      </c>
      <c r="F8620" s="3">
        <f>_xlfn.IFNA(_xlfn.IFNA(VLOOKUP(D8620,'Energy Share'!B:D,3,FALSE),VLOOKUP(LEFT(D8620,LEN(D8620)-2),'Energy Share'!B:D,3,FALSE)),0)*HLOOKUP(C8620,'Energy Share'!$I$2:$AL$3,2,FALSE)*VLOOKUP(LEFT(D8620,6),'Energy Share'!$I$6:$J$14,2,FALSE)</f>
        <v>0</v>
      </c>
    </row>
    <row r="8621" spans="1:6" hidden="1" x14ac:dyDescent="0.3">
      <c r="A8621">
        <f>IF(IFERROR(_xlfn.NUMBERVALUE(RIGHT(D8621,2))=C8621-2000,TRUE),1,0)*_xlfn.IFNA(VLOOKUP(LEFT(RIGHT(D8621,LEN(D8621)-6),LEN(RIGHT(D8621,LEN(D8621)-6))-3),'Filter Fuel'!$A$3:$I$29,HLOOKUP(LEFT(D8621,6),'Filter Fuel'!$B$1:$I$2,2,FALSE),FALSE),1)*IF(F8621=0,0,1)</f>
        <v>0</v>
      </c>
      <c r="B8621" t="s">
        <v>2</v>
      </c>
      <c r="C8621">
        <f t="shared" si="258"/>
        <v>2048</v>
      </c>
      <c r="D8621" t="str">
        <f t="shared" si="259"/>
        <v>COMBDGELCIMP32</v>
      </c>
      <c r="E8621" t="str">
        <f>VLOOKUP(D8621,'NZ40-POPT_tech_groups'!A:B,2,FALSE)</f>
        <v>NZ40-ENE-1-COMBDG</v>
      </c>
      <c r="F8621" s="3">
        <f>_xlfn.IFNA(_xlfn.IFNA(VLOOKUP(D8621,'Energy Share'!B:D,3,FALSE),VLOOKUP(LEFT(D8621,LEN(D8621)-2),'Energy Share'!B:D,3,FALSE)),0)*HLOOKUP(C8621,'Energy Share'!$I$2:$AL$3,2,FALSE)*VLOOKUP(LEFT(D8621,6),'Energy Share'!$I$6:$J$14,2,FALSE)</f>
        <v>0</v>
      </c>
    </row>
    <row r="8622" spans="1:6" hidden="1" x14ac:dyDescent="0.3">
      <c r="A8622">
        <f>IF(IFERROR(_xlfn.NUMBERVALUE(RIGHT(D8622,2))=C8622-2000,TRUE),1,0)*_xlfn.IFNA(VLOOKUP(LEFT(RIGHT(D8622,LEN(D8622)-6),LEN(RIGHT(D8622,LEN(D8622)-6))-3),'Filter Fuel'!$A$3:$I$29,HLOOKUP(LEFT(D8622,6),'Filter Fuel'!$B$1:$I$2,2,FALSE),FALSE),1)*IF(F8622=0,0,1)</f>
        <v>0</v>
      </c>
      <c r="B8622" t="s">
        <v>2</v>
      </c>
      <c r="C8622">
        <f t="shared" si="258"/>
        <v>2048</v>
      </c>
      <c r="D8622" t="str">
        <f t="shared" si="259"/>
        <v>COMBDGELCIMP33</v>
      </c>
      <c r="E8622" t="str">
        <f>VLOOKUP(D8622,'NZ40-POPT_tech_groups'!A:B,2,FALSE)</f>
        <v>NZ40-ENE-1-COMBDG</v>
      </c>
      <c r="F8622" s="3">
        <f>_xlfn.IFNA(_xlfn.IFNA(VLOOKUP(D8622,'Energy Share'!B:D,3,FALSE),VLOOKUP(LEFT(D8622,LEN(D8622)-2),'Energy Share'!B:D,3,FALSE)),0)*HLOOKUP(C8622,'Energy Share'!$I$2:$AL$3,2,FALSE)*VLOOKUP(LEFT(D8622,6),'Energy Share'!$I$6:$J$14,2,FALSE)</f>
        <v>0</v>
      </c>
    </row>
    <row r="8623" spans="1:6" hidden="1" x14ac:dyDescent="0.3">
      <c r="A8623">
        <f>IF(IFERROR(_xlfn.NUMBERVALUE(RIGHT(D8623,2))=C8623-2000,TRUE),1,0)*_xlfn.IFNA(VLOOKUP(LEFT(RIGHT(D8623,LEN(D8623)-6),LEN(RIGHT(D8623,LEN(D8623)-6))-3),'Filter Fuel'!$A$3:$I$29,HLOOKUP(LEFT(D8623,6),'Filter Fuel'!$B$1:$I$2,2,FALSE),FALSE),1)*IF(F8623=0,0,1)</f>
        <v>0</v>
      </c>
      <c r="B8623" t="s">
        <v>2</v>
      </c>
      <c r="C8623">
        <f t="shared" si="258"/>
        <v>2048</v>
      </c>
      <c r="D8623" t="str">
        <f t="shared" si="259"/>
        <v>COMBDGELCIMP34</v>
      </c>
      <c r="E8623" t="str">
        <f>VLOOKUP(D8623,'NZ40-POPT_tech_groups'!A:B,2,FALSE)</f>
        <v>NZ40-ENE-1-COMBDG</v>
      </c>
      <c r="F8623" s="3">
        <f>_xlfn.IFNA(_xlfn.IFNA(VLOOKUP(D8623,'Energy Share'!B:D,3,FALSE),VLOOKUP(LEFT(D8623,LEN(D8623)-2),'Energy Share'!B:D,3,FALSE)),0)*HLOOKUP(C8623,'Energy Share'!$I$2:$AL$3,2,FALSE)*VLOOKUP(LEFT(D8623,6),'Energy Share'!$I$6:$J$14,2,FALSE)</f>
        <v>0</v>
      </c>
    </row>
    <row r="8624" spans="1:6" hidden="1" x14ac:dyDescent="0.3">
      <c r="A8624">
        <f>IF(IFERROR(_xlfn.NUMBERVALUE(RIGHT(D8624,2))=C8624-2000,TRUE),1,0)*_xlfn.IFNA(VLOOKUP(LEFT(RIGHT(D8624,LEN(D8624)-6),LEN(RIGHT(D8624,LEN(D8624)-6))-3),'Filter Fuel'!$A$3:$I$29,HLOOKUP(LEFT(D8624,6),'Filter Fuel'!$B$1:$I$2,2,FALSE),FALSE),1)*IF(F8624=0,0,1)</f>
        <v>0</v>
      </c>
      <c r="B8624" t="s">
        <v>2</v>
      </c>
      <c r="C8624">
        <f t="shared" si="258"/>
        <v>2048</v>
      </c>
      <c r="D8624" t="str">
        <f t="shared" si="259"/>
        <v>COMBDGELCIMP35</v>
      </c>
      <c r="E8624" t="str">
        <f>VLOOKUP(D8624,'NZ40-POPT_tech_groups'!A:B,2,FALSE)</f>
        <v>NZ40-ENE-1-COMBDG</v>
      </c>
      <c r="F8624" s="3">
        <f>_xlfn.IFNA(_xlfn.IFNA(VLOOKUP(D8624,'Energy Share'!B:D,3,FALSE),VLOOKUP(LEFT(D8624,LEN(D8624)-2),'Energy Share'!B:D,3,FALSE)),0)*HLOOKUP(C8624,'Energy Share'!$I$2:$AL$3,2,FALSE)*VLOOKUP(LEFT(D8624,6),'Energy Share'!$I$6:$J$14,2,FALSE)</f>
        <v>0</v>
      </c>
    </row>
    <row r="8625" spans="1:6" hidden="1" x14ac:dyDescent="0.3">
      <c r="A8625">
        <f>IF(IFERROR(_xlfn.NUMBERVALUE(RIGHT(D8625,2))=C8625-2000,TRUE),1,0)*_xlfn.IFNA(VLOOKUP(LEFT(RIGHT(D8625,LEN(D8625)-6),LEN(RIGHT(D8625,LEN(D8625)-6))-3),'Filter Fuel'!$A$3:$I$29,HLOOKUP(LEFT(D8625,6),'Filter Fuel'!$B$1:$I$2,2,FALSE),FALSE),1)*IF(F8625=0,0,1)</f>
        <v>0</v>
      </c>
      <c r="B8625" t="s">
        <v>2</v>
      </c>
      <c r="C8625">
        <f t="shared" si="258"/>
        <v>2048</v>
      </c>
      <c r="D8625" t="str">
        <f t="shared" si="259"/>
        <v>COMBDGELCIMP36</v>
      </c>
      <c r="E8625" t="str">
        <f>VLOOKUP(D8625,'NZ40-POPT_tech_groups'!A:B,2,FALSE)</f>
        <v>NZ40-ENE-1-COMBDG</v>
      </c>
      <c r="F8625" s="3">
        <f>_xlfn.IFNA(_xlfn.IFNA(VLOOKUP(D8625,'Energy Share'!B:D,3,FALSE),VLOOKUP(LEFT(D8625,LEN(D8625)-2),'Energy Share'!B:D,3,FALSE)),0)*HLOOKUP(C8625,'Energy Share'!$I$2:$AL$3,2,FALSE)*VLOOKUP(LEFT(D8625,6),'Energy Share'!$I$6:$J$14,2,FALSE)</f>
        <v>0</v>
      </c>
    </row>
    <row r="8626" spans="1:6" hidden="1" x14ac:dyDescent="0.3">
      <c r="A8626">
        <f>IF(IFERROR(_xlfn.NUMBERVALUE(RIGHT(D8626,2))=C8626-2000,TRUE),1,0)*_xlfn.IFNA(VLOOKUP(LEFT(RIGHT(D8626,LEN(D8626)-6),LEN(RIGHT(D8626,LEN(D8626)-6))-3),'Filter Fuel'!$A$3:$I$29,HLOOKUP(LEFT(D8626,6),'Filter Fuel'!$B$1:$I$2,2,FALSE),FALSE),1)*IF(F8626=0,0,1)</f>
        <v>0</v>
      </c>
      <c r="B8626" t="s">
        <v>2</v>
      </c>
      <c r="C8626">
        <f t="shared" si="258"/>
        <v>2048</v>
      </c>
      <c r="D8626" t="str">
        <f t="shared" si="259"/>
        <v>COMBDGELCIMP37</v>
      </c>
      <c r="E8626" t="str">
        <f>VLOOKUP(D8626,'NZ40-POPT_tech_groups'!A:B,2,FALSE)</f>
        <v>NZ40-ENE-1-COMBDG</v>
      </c>
      <c r="F8626" s="3">
        <f>_xlfn.IFNA(_xlfn.IFNA(VLOOKUP(D8626,'Energy Share'!B:D,3,FALSE),VLOOKUP(LEFT(D8626,LEN(D8626)-2),'Energy Share'!B:D,3,FALSE)),0)*HLOOKUP(C8626,'Energy Share'!$I$2:$AL$3,2,FALSE)*VLOOKUP(LEFT(D8626,6),'Energy Share'!$I$6:$J$14,2,FALSE)</f>
        <v>0</v>
      </c>
    </row>
    <row r="8627" spans="1:6" hidden="1" x14ac:dyDescent="0.3">
      <c r="A8627">
        <f>IF(IFERROR(_xlfn.NUMBERVALUE(RIGHT(D8627,2))=C8627-2000,TRUE),1,0)*_xlfn.IFNA(VLOOKUP(LEFT(RIGHT(D8627,LEN(D8627)-6),LEN(RIGHT(D8627,LEN(D8627)-6))-3),'Filter Fuel'!$A$3:$I$29,HLOOKUP(LEFT(D8627,6),'Filter Fuel'!$B$1:$I$2,2,FALSE),FALSE),1)*IF(F8627=0,0,1)</f>
        <v>0</v>
      </c>
      <c r="B8627" t="s">
        <v>2</v>
      </c>
      <c r="C8627">
        <f t="shared" si="258"/>
        <v>2048</v>
      </c>
      <c r="D8627" t="str">
        <f t="shared" si="259"/>
        <v>COMBDGELCIMP38</v>
      </c>
      <c r="E8627" t="str">
        <f>VLOOKUP(D8627,'NZ40-POPT_tech_groups'!A:B,2,FALSE)</f>
        <v>NZ40-ENE-1-COMBDG</v>
      </c>
      <c r="F8627" s="3">
        <f>_xlfn.IFNA(_xlfn.IFNA(VLOOKUP(D8627,'Energy Share'!B:D,3,FALSE),VLOOKUP(LEFT(D8627,LEN(D8627)-2),'Energy Share'!B:D,3,FALSE)),0)*HLOOKUP(C8627,'Energy Share'!$I$2:$AL$3,2,FALSE)*VLOOKUP(LEFT(D8627,6),'Energy Share'!$I$6:$J$14,2,FALSE)</f>
        <v>0</v>
      </c>
    </row>
    <row r="8628" spans="1:6" hidden="1" x14ac:dyDescent="0.3">
      <c r="A8628">
        <f>IF(IFERROR(_xlfn.NUMBERVALUE(RIGHT(D8628,2))=C8628-2000,TRUE),1,0)*_xlfn.IFNA(VLOOKUP(LEFT(RIGHT(D8628,LEN(D8628)-6),LEN(RIGHT(D8628,LEN(D8628)-6))-3),'Filter Fuel'!$A$3:$I$29,HLOOKUP(LEFT(D8628,6),'Filter Fuel'!$B$1:$I$2,2,FALSE),FALSE),1)*IF(F8628=0,0,1)</f>
        <v>0</v>
      </c>
      <c r="B8628" t="s">
        <v>2</v>
      </c>
      <c r="C8628">
        <f t="shared" si="258"/>
        <v>2048</v>
      </c>
      <c r="D8628" t="str">
        <f t="shared" si="259"/>
        <v>COMBDGELCIMP39</v>
      </c>
      <c r="E8628" t="str">
        <f>VLOOKUP(D8628,'NZ40-POPT_tech_groups'!A:B,2,FALSE)</f>
        <v>NZ40-ENE-1-COMBDG</v>
      </c>
      <c r="F8628" s="3">
        <f>_xlfn.IFNA(_xlfn.IFNA(VLOOKUP(D8628,'Energy Share'!B:D,3,FALSE),VLOOKUP(LEFT(D8628,LEN(D8628)-2),'Energy Share'!B:D,3,FALSE)),0)*HLOOKUP(C8628,'Energy Share'!$I$2:$AL$3,2,FALSE)*VLOOKUP(LEFT(D8628,6),'Energy Share'!$I$6:$J$14,2,FALSE)</f>
        <v>0</v>
      </c>
    </row>
    <row r="8629" spans="1:6" hidden="1" x14ac:dyDescent="0.3">
      <c r="A8629">
        <f>IF(IFERROR(_xlfn.NUMBERVALUE(RIGHT(D8629,2))=C8629-2000,TRUE),1,0)*_xlfn.IFNA(VLOOKUP(LEFT(RIGHT(D8629,LEN(D8629)-6),LEN(RIGHT(D8629,LEN(D8629)-6))-3),'Filter Fuel'!$A$3:$I$29,HLOOKUP(LEFT(D8629,6),'Filter Fuel'!$B$1:$I$2,2,FALSE),FALSE),1)*IF(F8629=0,0,1)</f>
        <v>0</v>
      </c>
      <c r="B8629" t="s">
        <v>2</v>
      </c>
      <c r="C8629">
        <f t="shared" si="258"/>
        <v>2048</v>
      </c>
      <c r="D8629" t="str">
        <f t="shared" si="259"/>
        <v>COMBDGELCIMP40</v>
      </c>
      <c r="E8629" t="str">
        <f>VLOOKUP(D8629,'NZ40-POPT_tech_groups'!A:B,2,FALSE)</f>
        <v>NZ40-ENE-1-COMBDG</v>
      </c>
      <c r="F8629" s="3">
        <f>_xlfn.IFNA(_xlfn.IFNA(VLOOKUP(D8629,'Energy Share'!B:D,3,FALSE),VLOOKUP(LEFT(D8629,LEN(D8629)-2),'Energy Share'!B:D,3,FALSE)),0)*HLOOKUP(C8629,'Energy Share'!$I$2:$AL$3,2,FALSE)*VLOOKUP(LEFT(D8629,6),'Energy Share'!$I$6:$J$14,2,FALSE)</f>
        <v>0</v>
      </c>
    </row>
    <row r="8630" spans="1:6" hidden="1" x14ac:dyDescent="0.3">
      <c r="A8630">
        <f>IF(IFERROR(_xlfn.NUMBERVALUE(RIGHT(D8630,2))=C8630-2000,TRUE),1,0)*_xlfn.IFNA(VLOOKUP(LEFT(RIGHT(D8630,LEN(D8630)-6),LEN(RIGHT(D8630,LEN(D8630)-6))-3),'Filter Fuel'!$A$3:$I$29,HLOOKUP(LEFT(D8630,6),'Filter Fuel'!$B$1:$I$2,2,FALSE),FALSE),1)*IF(F8630=0,0,1)</f>
        <v>0</v>
      </c>
      <c r="B8630" t="s">
        <v>2</v>
      </c>
      <c r="C8630">
        <f t="shared" si="258"/>
        <v>2048</v>
      </c>
      <c r="D8630" t="str">
        <f t="shared" si="259"/>
        <v>COMBDGELCIMP41</v>
      </c>
      <c r="E8630" t="str">
        <f>VLOOKUP(D8630,'NZ40-POPT_tech_groups'!A:B,2,FALSE)</f>
        <v>NZ40-ENE-1-COMBDG</v>
      </c>
      <c r="F8630" s="3">
        <f>_xlfn.IFNA(_xlfn.IFNA(VLOOKUP(D8630,'Energy Share'!B:D,3,FALSE),VLOOKUP(LEFT(D8630,LEN(D8630)-2),'Energy Share'!B:D,3,FALSE)),0)*HLOOKUP(C8630,'Energy Share'!$I$2:$AL$3,2,FALSE)*VLOOKUP(LEFT(D8630,6),'Energy Share'!$I$6:$J$14,2,FALSE)</f>
        <v>0</v>
      </c>
    </row>
    <row r="8631" spans="1:6" hidden="1" x14ac:dyDescent="0.3">
      <c r="A8631">
        <f>IF(IFERROR(_xlfn.NUMBERVALUE(RIGHT(D8631,2))=C8631-2000,TRUE),1,0)*_xlfn.IFNA(VLOOKUP(LEFT(RIGHT(D8631,LEN(D8631)-6),LEN(RIGHT(D8631,LEN(D8631)-6))-3),'Filter Fuel'!$A$3:$I$29,HLOOKUP(LEFT(D8631,6),'Filter Fuel'!$B$1:$I$2,2,FALSE),FALSE),1)*IF(F8631=0,0,1)</f>
        <v>0</v>
      </c>
      <c r="B8631" t="s">
        <v>2</v>
      </c>
      <c r="C8631">
        <f t="shared" si="258"/>
        <v>2048</v>
      </c>
      <c r="D8631" t="str">
        <f t="shared" si="259"/>
        <v>COMBDGELCIMP42</v>
      </c>
      <c r="E8631" t="str">
        <f>VLOOKUP(D8631,'NZ40-POPT_tech_groups'!A:B,2,FALSE)</f>
        <v>NZ40-ENE-1-COMBDG</v>
      </c>
      <c r="F8631" s="3">
        <f>_xlfn.IFNA(_xlfn.IFNA(VLOOKUP(D8631,'Energy Share'!B:D,3,FALSE),VLOOKUP(LEFT(D8631,LEN(D8631)-2),'Energy Share'!B:D,3,FALSE)),0)*HLOOKUP(C8631,'Energy Share'!$I$2:$AL$3,2,FALSE)*VLOOKUP(LEFT(D8631,6),'Energy Share'!$I$6:$J$14,2,FALSE)</f>
        <v>0</v>
      </c>
    </row>
    <row r="8632" spans="1:6" hidden="1" x14ac:dyDescent="0.3">
      <c r="A8632">
        <f>IF(IFERROR(_xlfn.NUMBERVALUE(RIGHT(D8632,2))=C8632-2000,TRUE),1,0)*_xlfn.IFNA(VLOOKUP(LEFT(RIGHT(D8632,LEN(D8632)-6),LEN(RIGHT(D8632,LEN(D8632)-6))-3),'Filter Fuel'!$A$3:$I$29,HLOOKUP(LEFT(D8632,6),'Filter Fuel'!$B$1:$I$2,2,FALSE),FALSE),1)*IF(F8632=0,0,1)</f>
        <v>0</v>
      </c>
      <c r="B8632" t="s">
        <v>2</v>
      </c>
      <c r="C8632">
        <f t="shared" si="258"/>
        <v>2048</v>
      </c>
      <c r="D8632" t="str">
        <f t="shared" si="259"/>
        <v>COMBDGELCIMP43</v>
      </c>
      <c r="E8632" t="str">
        <f>VLOOKUP(D8632,'NZ40-POPT_tech_groups'!A:B,2,FALSE)</f>
        <v>NZ40-ENE-1-COMBDG</v>
      </c>
      <c r="F8632" s="3">
        <f>_xlfn.IFNA(_xlfn.IFNA(VLOOKUP(D8632,'Energy Share'!B:D,3,FALSE),VLOOKUP(LEFT(D8632,LEN(D8632)-2),'Energy Share'!B:D,3,FALSE)),0)*HLOOKUP(C8632,'Energy Share'!$I$2:$AL$3,2,FALSE)*VLOOKUP(LEFT(D8632,6),'Energy Share'!$I$6:$J$14,2,FALSE)</f>
        <v>0</v>
      </c>
    </row>
    <row r="8633" spans="1:6" hidden="1" x14ac:dyDescent="0.3">
      <c r="A8633">
        <f>IF(IFERROR(_xlfn.NUMBERVALUE(RIGHT(D8633,2))=C8633-2000,TRUE),1,0)*_xlfn.IFNA(VLOOKUP(LEFT(RIGHT(D8633,LEN(D8633)-6),LEN(RIGHT(D8633,LEN(D8633)-6))-3),'Filter Fuel'!$A$3:$I$29,HLOOKUP(LEFT(D8633,6),'Filter Fuel'!$B$1:$I$2,2,FALSE),FALSE),1)*IF(F8633=0,0,1)</f>
        <v>0</v>
      </c>
      <c r="B8633" t="s">
        <v>2</v>
      </c>
      <c r="C8633">
        <f t="shared" si="258"/>
        <v>2048</v>
      </c>
      <c r="D8633" t="str">
        <f t="shared" si="259"/>
        <v>COMBDGELCIMP44</v>
      </c>
      <c r="E8633" t="str">
        <f>VLOOKUP(D8633,'NZ40-POPT_tech_groups'!A:B,2,FALSE)</f>
        <v>NZ40-ENE-1-COMBDG</v>
      </c>
      <c r="F8633" s="3">
        <f>_xlfn.IFNA(_xlfn.IFNA(VLOOKUP(D8633,'Energy Share'!B:D,3,FALSE),VLOOKUP(LEFT(D8633,LEN(D8633)-2),'Energy Share'!B:D,3,FALSE)),0)*HLOOKUP(C8633,'Energy Share'!$I$2:$AL$3,2,FALSE)*VLOOKUP(LEFT(D8633,6),'Energy Share'!$I$6:$J$14,2,FALSE)</f>
        <v>0</v>
      </c>
    </row>
    <row r="8634" spans="1:6" hidden="1" x14ac:dyDescent="0.3">
      <c r="A8634">
        <f>IF(IFERROR(_xlfn.NUMBERVALUE(RIGHT(D8634,2))=C8634-2000,TRUE),1,0)*_xlfn.IFNA(VLOOKUP(LEFT(RIGHT(D8634,LEN(D8634)-6),LEN(RIGHT(D8634,LEN(D8634)-6))-3),'Filter Fuel'!$A$3:$I$29,HLOOKUP(LEFT(D8634,6),'Filter Fuel'!$B$1:$I$2,2,FALSE),FALSE),1)*IF(F8634=0,0,1)</f>
        <v>0</v>
      </c>
      <c r="B8634" t="s">
        <v>2</v>
      </c>
      <c r="C8634">
        <f t="shared" si="258"/>
        <v>2048</v>
      </c>
      <c r="D8634" t="str">
        <f t="shared" si="259"/>
        <v>COMBDGELCIMP45</v>
      </c>
      <c r="E8634" t="str">
        <f>VLOOKUP(D8634,'NZ40-POPT_tech_groups'!A:B,2,FALSE)</f>
        <v>NZ40-ENE-1-COMBDG</v>
      </c>
      <c r="F8634" s="3">
        <f>_xlfn.IFNA(_xlfn.IFNA(VLOOKUP(D8634,'Energy Share'!B:D,3,FALSE),VLOOKUP(LEFT(D8634,LEN(D8634)-2),'Energy Share'!B:D,3,FALSE)),0)*HLOOKUP(C8634,'Energy Share'!$I$2:$AL$3,2,FALSE)*VLOOKUP(LEFT(D8634,6),'Energy Share'!$I$6:$J$14,2,FALSE)</f>
        <v>0</v>
      </c>
    </row>
    <row r="8635" spans="1:6" hidden="1" x14ac:dyDescent="0.3">
      <c r="A8635">
        <f>IF(IFERROR(_xlfn.NUMBERVALUE(RIGHT(D8635,2))=C8635-2000,TRUE),1,0)*_xlfn.IFNA(VLOOKUP(LEFT(RIGHT(D8635,LEN(D8635)-6),LEN(RIGHT(D8635,LEN(D8635)-6))-3),'Filter Fuel'!$A$3:$I$29,HLOOKUP(LEFT(D8635,6),'Filter Fuel'!$B$1:$I$2,2,FALSE),FALSE),1)*IF(F8635=0,0,1)</f>
        <v>0</v>
      </c>
      <c r="B8635" t="s">
        <v>2</v>
      </c>
      <c r="C8635">
        <f t="shared" si="258"/>
        <v>2048</v>
      </c>
      <c r="D8635" t="str">
        <f t="shared" si="259"/>
        <v>COMBDGELCIMP46</v>
      </c>
      <c r="E8635" t="str">
        <f>VLOOKUP(D8635,'NZ40-POPT_tech_groups'!A:B,2,FALSE)</f>
        <v>NZ40-ENE-1-COMBDG</v>
      </c>
      <c r="F8635" s="3">
        <f>_xlfn.IFNA(_xlfn.IFNA(VLOOKUP(D8635,'Energy Share'!B:D,3,FALSE),VLOOKUP(LEFT(D8635,LEN(D8635)-2),'Energy Share'!B:D,3,FALSE)),0)*HLOOKUP(C8635,'Energy Share'!$I$2:$AL$3,2,FALSE)*VLOOKUP(LEFT(D8635,6),'Energy Share'!$I$6:$J$14,2,FALSE)</f>
        <v>0</v>
      </c>
    </row>
    <row r="8636" spans="1:6" hidden="1" x14ac:dyDescent="0.3">
      <c r="A8636">
        <f>IF(IFERROR(_xlfn.NUMBERVALUE(RIGHT(D8636,2))=C8636-2000,TRUE),1,0)*_xlfn.IFNA(VLOOKUP(LEFT(RIGHT(D8636,LEN(D8636)-6),LEN(RIGHT(D8636,LEN(D8636)-6))-3),'Filter Fuel'!$A$3:$I$29,HLOOKUP(LEFT(D8636,6),'Filter Fuel'!$B$1:$I$2,2,FALSE),FALSE),1)*IF(F8636=0,0,1)</f>
        <v>0</v>
      </c>
      <c r="B8636" t="s">
        <v>2</v>
      </c>
      <c r="C8636">
        <f t="shared" si="258"/>
        <v>2048</v>
      </c>
      <c r="D8636" t="str">
        <f t="shared" si="259"/>
        <v>COMBDGELCIMP47</v>
      </c>
      <c r="E8636" t="str">
        <f>VLOOKUP(D8636,'NZ40-POPT_tech_groups'!A:B,2,FALSE)</f>
        <v>NZ40-ENE-1-COMBDG</v>
      </c>
      <c r="F8636" s="3">
        <f>_xlfn.IFNA(_xlfn.IFNA(VLOOKUP(D8636,'Energy Share'!B:D,3,FALSE),VLOOKUP(LEFT(D8636,LEN(D8636)-2),'Energy Share'!B:D,3,FALSE)),0)*HLOOKUP(C8636,'Energy Share'!$I$2:$AL$3,2,FALSE)*VLOOKUP(LEFT(D8636,6),'Energy Share'!$I$6:$J$14,2,FALSE)</f>
        <v>0</v>
      </c>
    </row>
    <row r="8637" spans="1:6" hidden="1" x14ac:dyDescent="0.3">
      <c r="A8637">
        <f>IF(IFERROR(_xlfn.NUMBERVALUE(RIGHT(D8637,2))=C8637-2000,TRUE),1,0)*_xlfn.IFNA(VLOOKUP(LEFT(RIGHT(D8637,LEN(D8637)-6),LEN(RIGHT(D8637,LEN(D8637)-6))-3),'Filter Fuel'!$A$3:$I$29,HLOOKUP(LEFT(D8637,6),'Filter Fuel'!$B$1:$I$2,2,FALSE),FALSE),1)*IF(F8637=0,0,1)</f>
        <v>0</v>
      </c>
      <c r="B8637" t="s">
        <v>2</v>
      </c>
      <c r="C8637">
        <f t="shared" si="258"/>
        <v>2048</v>
      </c>
      <c r="D8637" t="str">
        <f t="shared" si="259"/>
        <v>COMBDGELCIMP48</v>
      </c>
      <c r="E8637" t="str">
        <f>VLOOKUP(D8637,'NZ40-POPT_tech_groups'!A:B,2,FALSE)</f>
        <v>NZ40-ENE-1-COMBDG</v>
      </c>
      <c r="F8637" s="3">
        <f>_xlfn.IFNA(_xlfn.IFNA(VLOOKUP(D8637,'Energy Share'!B:D,3,FALSE),VLOOKUP(LEFT(D8637,LEN(D8637)-2),'Energy Share'!B:D,3,FALSE)),0)*HLOOKUP(C8637,'Energy Share'!$I$2:$AL$3,2,FALSE)*VLOOKUP(LEFT(D8637,6),'Energy Share'!$I$6:$J$14,2,FALSE)</f>
        <v>0</v>
      </c>
    </row>
    <row r="8638" spans="1:6" hidden="1" x14ac:dyDescent="0.3">
      <c r="A8638">
        <f>IF(IFERROR(_xlfn.NUMBERVALUE(RIGHT(D8638,2))=C8638-2000,TRUE),1,0)*_xlfn.IFNA(VLOOKUP(LEFT(RIGHT(D8638,LEN(D8638)-6),LEN(RIGHT(D8638,LEN(D8638)-6))-3),'Filter Fuel'!$A$3:$I$29,HLOOKUP(LEFT(D8638,6),'Filter Fuel'!$B$1:$I$2,2,FALSE),FALSE),1)*IF(F8638=0,0,1)</f>
        <v>0</v>
      </c>
      <c r="B8638" t="s">
        <v>2</v>
      </c>
      <c r="C8638">
        <f t="shared" si="258"/>
        <v>2048</v>
      </c>
      <c r="D8638" t="str">
        <f t="shared" si="259"/>
        <v>COMBDGELCIMP49</v>
      </c>
      <c r="E8638" t="str">
        <f>VLOOKUP(D8638,'NZ40-POPT_tech_groups'!A:B,2,FALSE)</f>
        <v>NZ40-ENE-1-COMBDG</v>
      </c>
      <c r="F8638" s="3">
        <f>_xlfn.IFNA(_xlfn.IFNA(VLOOKUP(D8638,'Energy Share'!B:D,3,FALSE),VLOOKUP(LEFT(D8638,LEN(D8638)-2),'Energy Share'!B:D,3,FALSE)),0)*HLOOKUP(C8638,'Energy Share'!$I$2:$AL$3,2,FALSE)*VLOOKUP(LEFT(D8638,6),'Energy Share'!$I$6:$J$14,2,FALSE)</f>
        <v>0</v>
      </c>
    </row>
    <row r="8639" spans="1:6" hidden="1" x14ac:dyDescent="0.3">
      <c r="A8639">
        <f>IF(IFERROR(_xlfn.NUMBERVALUE(RIGHT(D8639,2))=C8639-2000,TRUE),1,0)*_xlfn.IFNA(VLOOKUP(LEFT(RIGHT(D8639,LEN(D8639)-6),LEN(RIGHT(D8639,LEN(D8639)-6))-3),'Filter Fuel'!$A$3:$I$29,HLOOKUP(LEFT(D8639,6),'Filter Fuel'!$B$1:$I$2,2,FALSE),FALSE),1)*IF(F8639=0,0,1)</f>
        <v>0</v>
      </c>
      <c r="B8639" t="s">
        <v>2</v>
      </c>
      <c r="C8639">
        <f t="shared" si="258"/>
        <v>2048</v>
      </c>
      <c r="D8639" t="str">
        <f t="shared" si="259"/>
        <v>COMBDGELCIMP50</v>
      </c>
      <c r="E8639" t="str">
        <f>VLOOKUP(D8639,'NZ40-POPT_tech_groups'!A:B,2,FALSE)</f>
        <v>NZ40-ENE-1-COMBDG</v>
      </c>
      <c r="F8639" s="3">
        <f>_xlfn.IFNA(_xlfn.IFNA(VLOOKUP(D8639,'Energy Share'!B:D,3,FALSE),VLOOKUP(LEFT(D8639,LEN(D8639)-2),'Energy Share'!B:D,3,FALSE)),0)*HLOOKUP(C8639,'Energy Share'!$I$2:$AL$3,2,FALSE)*VLOOKUP(LEFT(D8639,6),'Energy Share'!$I$6:$J$14,2,FALSE)</f>
        <v>0</v>
      </c>
    </row>
    <row r="8640" spans="1:6" hidden="1" x14ac:dyDescent="0.3">
      <c r="A8640">
        <f>IF(IFERROR(_xlfn.NUMBERVALUE(RIGHT(D8640,2))=C8640-2000,TRUE),1,0)*_xlfn.IFNA(VLOOKUP(LEFT(RIGHT(D8640,LEN(D8640)-6),LEN(RIGHT(D8640,LEN(D8640)-6))-3),'Filter Fuel'!$A$3:$I$29,HLOOKUP(LEFT(D8640,6),'Filter Fuel'!$B$1:$I$2,2,FALSE),FALSE),1)*IF(F8640=0,0,1)</f>
        <v>0</v>
      </c>
      <c r="B8640" t="s">
        <v>2</v>
      </c>
      <c r="C8640">
        <f t="shared" si="258"/>
        <v>2048</v>
      </c>
      <c r="D8640" t="str">
        <f t="shared" si="259"/>
        <v>FRETRAELCIMP16</v>
      </c>
      <c r="E8640" t="str">
        <f>VLOOKUP(D8640,'NZ40-POPT_tech_groups'!A:B,2,FALSE)</f>
        <v>NZ40-ENE-1-FRETRA</v>
      </c>
      <c r="F8640" s="3">
        <f>_xlfn.IFNA(_xlfn.IFNA(VLOOKUP(D8640,'Energy Share'!B:D,3,FALSE),VLOOKUP(LEFT(D8640,LEN(D8640)-2),'Energy Share'!B:D,3,FALSE)),0)*HLOOKUP(C8640,'Energy Share'!$I$2:$AL$3,2,FALSE)*VLOOKUP(LEFT(D8640,6),'Energy Share'!$I$6:$J$14,2,FALSE)</f>
        <v>0</v>
      </c>
    </row>
    <row r="8641" spans="1:6" hidden="1" x14ac:dyDescent="0.3">
      <c r="A8641">
        <f>IF(IFERROR(_xlfn.NUMBERVALUE(RIGHT(D8641,2))=C8641-2000,TRUE),1,0)*_xlfn.IFNA(VLOOKUP(LEFT(RIGHT(D8641,LEN(D8641)-6),LEN(RIGHT(D8641,LEN(D8641)-6))-3),'Filter Fuel'!$A$3:$I$29,HLOOKUP(LEFT(D8641,6),'Filter Fuel'!$B$1:$I$2,2,FALSE),FALSE),1)*IF(F8641=0,0,1)</f>
        <v>0</v>
      </c>
      <c r="B8641" t="s">
        <v>2</v>
      </c>
      <c r="C8641">
        <f t="shared" si="258"/>
        <v>2048</v>
      </c>
      <c r="D8641" t="str">
        <f t="shared" si="259"/>
        <v>FRETRAELCIMP17</v>
      </c>
      <c r="E8641" t="str">
        <f>VLOOKUP(D8641,'NZ40-POPT_tech_groups'!A:B,2,FALSE)</f>
        <v>NZ40-ENE-1-FRETRA</v>
      </c>
      <c r="F8641" s="3">
        <f>_xlfn.IFNA(_xlfn.IFNA(VLOOKUP(D8641,'Energy Share'!B:D,3,FALSE),VLOOKUP(LEFT(D8641,LEN(D8641)-2),'Energy Share'!B:D,3,FALSE)),0)*HLOOKUP(C8641,'Energy Share'!$I$2:$AL$3,2,FALSE)*VLOOKUP(LEFT(D8641,6),'Energy Share'!$I$6:$J$14,2,FALSE)</f>
        <v>0</v>
      </c>
    </row>
    <row r="8642" spans="1:6" hidden="1" x14ac:dyDescent="0.3">
      <c r="A8642">
        <f>IF(IFERROR(_xlfn.NUMBERVALUE(RIGHT(D8642,2))=C8642-2000,TRUE),1,0)*_xlfn.IFNA(VLOOKUP(LEFT(RIGHT(D8642,LEN(D8642)-6),LEN(RIGHT(D8642,LEN(D8642)-6))-3),'Filter Fuel'!$A$3:$I$29,HLOOKUP(LEFT(D8642,6),'Filter Fuel'!$B$1:$I$2,2,FALSE),FALSE),1)*IF(F8642=0,0,1)</f>
        <v>0</v>
      </c>
      <c r="B8642" t="s">
        <v>2</v>
      </c>
      <c r="C8642">
        <f t="shared" si="258"/>
        <v>2048</v>
      </c>
      <c r="D8642" t="str">
        <f t="shared" si="259"/>
        <v>FRETRAELCIMP18</v>
      </c>
      <c r="E8642" t="str">
        <f>VLOOKUP(D8642,'NZ40-POPT_tech_groups'!A:B,2,FALSE)</f>
        <v>NZ40-ENE-1-FRETRA</v>
      </c>
      <c r="F8642" s="3">
        <f>_xlfn.IFNA(_xlfn.IFNA(VLOOKUP(D8642,'Energy Share'!B:D,3,FALSE),VLOOKUP(LEFT(D8642,LEN(D8642)-2),'Energy Share'!B:D,3,FALSE)),0)*HLOOKUP(C8642,'Energy Share'!$I$2:$AL$3,2,FALSE)*VLOOKUP(LEFT(D8642,6),'Energy Share'!$I$6:$J$14,2,FALSE)</f>
        <v>0</v>
      </c>
    </row>
    <row r="8643" spans="1:6" hidden="1" x14ac:dyDescent="0.3">
      <c r="A8643">
        <f>IF(IFERROR(_xlfn.NUMBERVALUE(RIGHT(D8643,2))=C8643-2000,TRUE),1,0)*_xlfn.IFNA(VLOOKUP(LEFT(RIGHT(D8643,LEN(D8643)-6),LEN(RIGHT(D8643,LEN(D8643)-6))-3),'Filter Fuel'!$A$3:$I$29,HLOOKUP(LEFT(D8643,6),'Filter Fuel'!$B$1:$I$2,2,FALSE),FALSE),1)*IF(F8643=0,0,1)</f>
        <v>0</v>
      </c>
      <c r="B8643" t="s">
        <v>2</v>
      </c>
      <c r="C8643">
        <f t="shared" si="258"/>
        <v>2048</v>
      </c>
      <c r="D8643" t="str">
        <f t="shared" si="259"/>
        <v>FRETRAELCIMP19</v>
      </c>
      <c r="E8643" t="str">
        <f>VLOOKUP(D8643,'NZ40-POPT_tech_groups'!A:B,2,FALSE)</f>
        <v>NZ40-ENE-1-FRETRA</v>
      </c>
      <c r="F8643" s="3">
        <f>_xlfn.IFNA(_xlfn.IFNA(VLOOKUP(D8643,'Energy Share'!B:D,3,FALSE),VLOOKUP(LEFT(D8643,LEN(D8643)-2),'Energy Share'!B:D,3,FALSE)),0)*HLOOKUP(C8643,'Energy Share'!$I$2:$AL$3,2,FALSE)*VLOOKUP(LEFT(D8643,6),'Energy Share'!$I$6:$J$14,2,FALSE)</f>
        <v>0</v>
      </c>
    </row>
    <row r="8644" spans="1:6" hidden="1" x14ac:dyDescent="0.3">
      <c r="A8644">
        <f>IF(IFERROR(_xlfn.NUMBERVALUE(RIGHT(D8644,2))=C8644-2000,TRUE),1,0)*_xlfn.IFNA(VLOOKUP(LEFT(RIGHT(D8644,LEN(D8644)-6),LEN(RIGHT(D8644,LEN(D8644)-6))-3),'Filter Fuel'!$A$3:$I$29,HLOOKUP(LEFT(D8644,6),'Filter Fuel'!$B$1:$I$2,2,FALSE),FALSE),1)*IF(F8644=0,0,1)</f>
        <v>0</v>
      </c>
      <c r="B8644" t="s">
        <v>2</v>
      </c>
      <c r="C8644">
        <f t="shared" si="258"/>
        <v>2048</v>
      </c>
      <c r="D8644" t="str">
        <f t="shared" si="259"/>
        <v>FRETRAELCIMP20</v>
      </c>
      <c r="E8644" t="str">
        <f>VLOOKUP(D8644,'NZ40-POPT_tech_groups'!A:B,2,FALSE)</f>
        <v>NZ40-ENE-1-FRETRA</v>
      </c>
      <c r="F8644" s="3">
        <f>_xlfn.IFNA(_xlfn.IFNA(VLOOKUP(D8644,'Energy Share'!B:D,3,FALSE),VLOOKUP(LEFT(D8644,LEN(D8644)-2),'Energy Share'!B:D,3,FALSE)),0)*HLOOKUP(C8644,'Energy Share'!$I$2:$AL$3,2,FALSE)*VLOOKUP(LEFT(D8644,6),'Energy Share'!$I$6:$J$14,2,FALSE)</f>
        <v>0</v>
      </c>
    </row>
    <row r="8645" spans="1:6" hidden="1" x14ac:dyDescent="0.3">
      <c r="A8645">
        <f>IF(IFERROR(_xlfn.NUMBERVALUE(RIGHT(D8645,2))=C8645-2000,TRUE),1,0)*_xlfn.IFNA(VLOOKUP(LEFT(RIGHT(D8645,LEN(D8645)-6),LEN(RIGHT(D8645,LEN(D8645)-6))-3),'Filter Fuel'!$A$3:$I$29,HLOOKUP(LEFT(D8645,6),'Filter Fuel'!$B$1:$I$2,2,FALSE),FALSE),1)*IF(F8645=0,0,1)</f>
        <v>0</v>
      </c>
      <c r="B8645" t="s">
        <v>2</v>
      </c>
      <c r="C8645">
        <f t="shared" si="258"/>
        <v>2048</v>
      </c>
      <c r="D8645" t="str">
        <f t="shared" si="259"/>
        <v>FRETRAELCIMP21</v>
      </c>
      <c r="E8645" t="str">
        <f>VLOOKUP(D8645,'NZ40-POPT_tech_groups'!A:B,2,FALSE)</f>
        <v>NZ40-ENE-1-FRETRA</v>
      </c>
      <c r="F8645" s="3">
        <f>_xlfn.IFNA(_xlfn.IFNA(VLOOKUP(D8645,'Energy Share'!B:D,3,FALSE),VLOOKUP(LEFT(D8645,LEN(D8645)-2),'Energy Share'!B:D,3,FALSE)),0)*HLOOKUP(C8645,'Energy Share'!$I$2:$AL$3,2,FALSE)*VLOOKUP(LEFT(D8645,6),'Energy Share'!$I$6:$J$14,2,FALSE)</f>
        <v>0</v>
      </c>
    </row>
    <row r="8646" spans="1:6" hidden="1" x14ac:dyDescent="0.3">
      <c r="A8646">
        <f>IF(IFERROR(_xlfn.NUMBERVALUE(RIGHT(D8646,2))=C8646-2000,TRUE),1,0)*_xlfn.IFNA(VLOOKUP(LEFT(RIGHT(D8646,LEN(D8646)-6),LEN(RIGHT(D8646,LEN(D8646)-6))-3),'Filter Fuel'!$A$3:$I$29,HLOOKUP(LEFT(D8646,6),'Filter Fuel'!$B$1:$I$2,2,FALSE),FALSE),1)*IF(F8646=0,0,1)</f>
        <v>0</v>
      </c>
      <c r="B8646" t="s">
        <v>2</v>
      </c>
      <c r="C8646">
        <f t="shared" si="258"/>
        <v>2048</v>
      </c>
      <c r="D8646" t="str">
        <f t="shared" si="259"/>
        <v>FRETRAELCIMP22</v>
      </c>
      <c r="E8646" t="str">
        <f>VLOOKUP(D8646,'NZ40-POPT_tech_groups'!A:B,2,FALSE)</f>
        <v>NZ40-ENE-1-FRETRA</v>
      </c>
      <c r="F8646" s="3">
        <f>_xlfn.IFNA(_xlfn.IFNA(VLOOKUP(D8646,'Energy Share'!B:D,3,FALSE),VLOOKUP(LEFT(D8646,LEN(D8646)-2),'Energy Share'!B:D,3,FALSE)),0)*HLOOKUP(C8646,'Energy Share'!$I$2:$AL$3,2,FALSE)*VLOOKUP(LEFT(D8646,6),'Energy Share'!$I$6:$J$14,2,FALSE)</f>
        <v>0</v>
      </c>
    </row>
    <row r="8647" spans="1:6" hidden="1" x14ac:dyDescent="0.3">
      <c r="A8647">
        <f>IF(IFERROR(_xlfn.NUMBERVALUE(RIGHT(D8647,2))=C8647-2000,TRUE),1,0)*_xlfn.IFNA(VLOOKUP(LEFT(RIGHT(D8647,LEN(D8647)-6),LEN(RIGHT(D8647,LEN(D8647)-6))-3),'Filter Fuel'!$A$3:$I$29,HLOOKUP(LEFT(D8647,6),'Filter Fuel'!$B$1:$I$2,2,FALSE),FALSE),1)*IF(F8647=0,0,1)</f>
        <v>0</v>
      </c>
      <c r="B8647" t="s">
        <v>2</v>
      </c>
      <c r="C8647">
        <f t="shared" si="258"/>
        <v>2048</v>
      </c>
      <c r="D8647" t="str">
        <f t="shared" si="259"/>
        <v>FRETRAELCIMP23</v>
      </c>
      <c r="E8647" t="str">
        <f>VLOOKUP(D8647,'NZ40-POPT_tech_groups'!A:B,2,FALSE)</f>
        <v>NZ40-ENE-1-FRETRA</v>
      </c>
      <c r="F8647" s="3">
        <f>_xlfn.IFNA(_xlfn.IFNA(VLOOKUP(D8647,'Energy Share'!B:D,3,FALSE),VLOOKUP(LEFT(D8647,LEN(D8647)-2),'Energy Share'!B:D,3,FALSE)),0)*HLOOKUP(C8647,'Energy Share'!$I$2:$AL$3,2,FALSE)*VLOOKUP(LEFT(D8647,6),'Energy Share'!$I$6:$J$14,2,FALSE)</f>
        <v>0</v>
      </c>
    </row>
    <row r="8648" spans="1:6" hidden="1" x14ac:dyDescent="0.3">
      <c r="A8648">
        <f>IF(IFERROR(_xlfn.NUMBERVALUE(RIGHT(D8648,2))=C8648-2000,TRUE),1,0)*_xlfn.IFNA(VLOOKUP(LEFT(RIGHT(D8648,LEN(D8648)-6),LEN(RIGHT(D8648,LEN(D8648)-6))-3),'Filter Fuel'!$A$3:$I$29,HLOOKUP(LEFT(D8648,6),'Filter Fuel'!$B$1:$I$2,2,FALSE),FALSE),1)*IF(F8648=0,0,1)</f>
        <v>0</v>
      </c>
      <c r="B8648" t="s">
        <v>2</v>
      </c>
      <c r="C8648">
        <f t="shared" si="258"/>
        <v>2048</v>
      </c>
      <c r="D8648" t="str">
        <f t="shared" si="259"/>
        <v>FRETRAELCIMP24</v>
      </c>
      <c r="E8648" t="str">
        <f>VLOOKUP(D8648,'NZ40-POPT_tech_groups'!A:B,2,FALSE)</f>
        <v>NZ40-ENE-1-FRETRA</v>
      </c>
      <c r="F8648" s="3">
        <f>_xlfn.IFNA(_xlfn.IFNA(VLOOKUP(D8648,'Energy Share'!B:D,3,FALSE),VLOOKUP(LEFT(D8648,LEN(D8648)-2),'Energy Share'!B:D,3,FALSE)),0)*HLOOKUP(C8648,'Energy Share'!$I$2:$AL$3,2,FALSE)*VLOOKUP(LEFT(D8648,6),'Energy Share'!$I$6:$J$14,2,FALSE)</f>
        <v>0</v>
      </c>
    </row>
    <row r="8649" spans="1:6" hidden="1" x14ac:dyDescent="0.3">
      <c r="A8649">
        <f>IF(IFERROR(_xlfn.NUMBERVALUE(RIGHT(D8649,2))=C8649-2000,TRUE),1,0)*_xlfn.IFNA(VLOOKUP(LEFT(RIGHT(D8649,LEN(D8649)-6),LEN(RIGHT(D8649,LEN(D8649)-6))-3),'Filter Fuel'!$A$3:$I$29,HLOOKUP(LEFT(D8649,6),'Filter Fuel'!$B$1:$I$2,2,FALSE),FALSE),1)*IF(F8649=0,0,1)</f>
        <v>0</v>
      </c>
      <c r="B8649" t="s">
        <v>2</v>
      </c>
      <c r="C8649">
        <f t="shared" si="258"/>
        <v>2048</v>
      </c>
      <c r="D8649" t="str">
        <f t="shared" si="259"/>
        <v>FRETRAELCIMP25</v>
      </c>
      <c r="E8649" t="str">
        <f>VLOOKUP(D8649,'NZ40-POPT_tech_groups'!A:B,2,FALSE)</f>
        <v>NZ40-ENE-1-FRETRA</v>
      </c>
      <c r="F8649" s="3">
        <f>_xlfn.IFNA(_xlfn.IFNA(VLOOKUP(D8649,'Energy Share'!B:D,3,FALSE),VLOOKUP(LEFT(D8649,LEN(D8649)-2),'Energy Share'!B:D,3,FALSE)),0)*HLOOKUP(C8649,'Energy Share'!$I$2:$AL$3,2,FALSE)*VLOOKUP(LEFT(D8649,6),'Energy Share'!$I$6:$J$14,2,FALSE)</f>
        <v>0</v>
      </c>
    </row>
    <row r="8650" spans="1:6" hidden="1" x14ac:dyDescent="0.3">
      <c r="A8650">
        <f>IF(IFERROR(_xlfn.NUMBERVALUE(RIGHT(D8650,2))=C8650-2000,TRUE),1,0)*_xlfn.IFNA(VLOOKUP(LEFT(RIGHT(D8650,LEN(D8650)-6),LEN(RIGHT(D8650,LEN(D8650)-6))-3),'Filter Fuel'!$A$3:$I$29,HLOOKUP(LEFT(D8650,6),'Filter Fuel'!$B$1:$I$2,2,FALSE),FALSE),1)*IF(F8650=0,0,1)</f>
        <v>0</v>
      </c>
      <c r="B8650" t="s">
        <v>2</v>
      </c>
      <c r="C8650">
        <f t="shared" si="258"/>
        <v>2048</v>
      </c>
      <c r="D8650" t="str">
        <f t="shared" si="259"/>
        <v>FRETRAELCIMP26</v>
      </c>
      <c r="E8650" t="str">
        <f>VLOOKUP(D8650,'NZ40-POPT_tech_groups'!A:B,2,FALSE)</f>
        <v>NZ40-ENE-1-FRETRA</v>
      </c>
      <c r="F8650" s="3">
        <f>_xlfn.IFNA(_xlfn.IFNA(VLOOKUP(D8650,'Energy Share'!B:D,3,FALSE),VLOOKUP(LEFT(D8650,LEN(D8650)-2),'Energy Share'!B:D,3,FALSE)),0)*HLOOKUP(C8650,'Energy Share'!$I$2:$AL$3,2,FALSE)*VLOOKUP(LEFT(D8650,6),'Energy Share'!$I$6:$J$14,2,FALSE)</f>
        <v>0</v>
      </c>
    </row>
    <row r="8651" spans="1:6" hidden="1" x14ac:dyDescent="0.3">
      <c r="A8651">
        <f>IF(IFERROR(_xlfn.NUMBERVALUE(RIGHT(D8651,2))=C8651-2000,TRUE),1,0)*_xlfn.IFNA(VLOOKUP(LEFT(RIGHT(D8651,LEN(D8651)-6),LEN(RIGHT(D8651,LEN(D8651)-6))-3),'Filter Fuel'!$A$3:$I$29,HLOOKUP(LEFT(D8651,6),'Filter Fuel'!$B$1:$I$2,2,FALSE),FALSE),1)*IF(F8651=0,0,1)</f>
        <v>0</v>
      </c>
      <c r="B8651" t="s">
        <v>2</v>
      </c>
      <c r="C8651">
        <f t="shared" si="258"/>
        <v>2048</v>
      </c>
      <c r="D8651" t="str">
        <f t="shared" si="259"/>
        <v>FRETRAELCIMP27</v>
      </c>
      <c r="E8651" t="str">
        <f>VLOOKUP(D8651,'NZ40-POPT_tech_groups'!A:B,2,FALSE)</f>
        <v>NZ40-ENE-1-FRETRA</v>
      </c>
      <c r="F8651" s="3">
        <f>_xlfn.IFNA(_xlfn.IFNA(VLOOKUP(D8651,'Energy Share'!B:D,3,FALSE),VLOOKUP(LEFT(D8651,LEN(D8651)-2),'Energy Share'!B:D,3,FALSE)),0)*HLOOKUP(C8651,'Energy Share'!$I$2:$AL$3,2,FALSE)*VLOOKUP(LEFT(D8651,6),'Energy Share'!$I$6:$J$14,2,FALSE)</f>
        <v>0</v>
      </c>
    </row>
    <row r="8652" spans="1:6" hidden="1" x14ac:dyDescent="0.3">
      <c r="A8652">
        <f>IF(IFERROR(_xlfn.NUMBERVALUE(RIGHT(D8652,2))=C8652-2000,TRUE),1,0)*_xlfn.IFNA(VLOOKUP(LEFT(RIGHT(D8652,LEN(D8652)-6),LEN(RIGHT(D8652,LEN(D8652)-6))-3),'Filter Fuel'!$A$3:$I$29,HLOOKUP(LEFT(D8652,6),'Filter Fuel'!$B$1:$I$2,2,FALSE),FALSE),1)*IF(F8652=0,0,1)</f>
        <v>0</v>
      </c>
      <c r="B8652" t="s">
        <v>2</v>
      </c>
      <c r="C8652">
        <f t="shared" si="258"/>
        <v>2048</v>
      </c>
      <c r="D8652" t="str">
        <f t="shared" si="259"/>
        <v>FRETRAELCIMP28</v>
      </c>
      <c r="E8652" t="str">
        <f>VLOOKUP(D8652,'NZ40-POPT_tech_groups'!A:B,2,FALSE)</f>
        <v>NZ40-ENE-1-FRETRA</v>
      </c>
      <c r="F8652" s="3">
        <f>_xlfn.IFNA(_xlfn.IFNA(VLOOKUP(D8652,'Energy Share'!B:D,3,FALSE),VLOOKUP(LEFT(D8652,LEN(D8652)-2),'Energy Share'!B:D,3,FALSE)),0)*HLOOKUP(C8652,'Energy Share'!$I$2:$AL$3,2,FALSE)*VLOOKUP(LEFT(D8652,6),'Energy Share'!$I$6:$J$14,2,FALSE)</f>
        <v>0</v>
      </c>
    </row>
    <row r="8653" spans="1:6" hidden="1" x14ac:dyDescent="0.3">
      <c r="A8653">
        <f>IF(IFERROR(_xlfn.NUMBERVALUE(RIGHT(D8653,2))=C8653-2000,TRUE),1,0)*_xlfn.IFNA(VLOOKUP(LEFT(RIGHT(D8653,LEN(D8653)-6),LEN(RIGHT(D8653,LEN(D8653)-6))-3),'Filter Fuel'!$A$3:$I$29,HLOOKUP(LEFT(D8653,6),'Filter Fuel'!$B$1:$I$2,2,FALSE),FALSE),1)*IF(F8653=0,0,1)</f>
        <v>0</v>
      </c>
      <c r="B8653" t="s">
        <v>2</v>
      </c>
      <c r="C8653">
        <f t="shared" si="258"/>
        <v>2048</v>
      </c>
      <c r="D8653" t="str">
        <f t="shared" si="259"/>
        <v>FRETRAELCIMP29</v>
      </c>
      <c r="E8653" t="str">
        <f>VLOOKUP(D8653,'NZ40-POPT_tech_groups'!A:B,2,FALSE)</f>
        <v>NZ40-ENE-1-FRETRA</v>
      </c>
      <c r="F8653" s="3">
        <f>_xlfn.IFNA(_xlfn.IFNA(VLOOKUP(D8653,'Energy Share'!B:D,3,FALSE),VLOOKUP(LEFT(D8653,LEN(D8653)-2),'Energy Share'!B:D,3,FALSE)),0)*HLOOKUP(C8653,'Energy Share'!$I$2:$AL$3,2,FALSE)*VLOOKUP(LEFT(D8653,6),'Energy Share'!$I$6:$J$14,2,FALSE)</f>
        <v>0</v>
      </c>
    </row>
    <row r="8654" spans="1:6" hidden="1" x14ac:dyDescent="0.3">
      <c r="A8654">
        <f>IF(IFERROR(_xlfn.NUMBERVALUE(RIGHT(D8654,2))=C8654-2000,TRUE),1,0)*_xlfn.IFNA(VLOOKUP(LEFT(RIGHT(D8654,LEN(D8654)-6),LEN(RIGHT(D8654,LEN(D8654)-6))-3),'Filter Fuel'!$A$3:$I$29,HLOOKUP(LEFT(D8654,6),'Filter Fuel'!$B$1:$I$2,2,FALSE),FALSE),1)*IF(F8654=0,0,1)</f>
        <v>0</v>
      </c>
      <c r="B8654" t="s">
        <v>2</v>
      </c>
      <c r="C8654">
        <f t="shared" si="258"/>
        <v>2048</v>
      </c>
      <c r="D8654" t="str">
        <f t="shared" si="259"/>
        <v>FRETRAELCIMP30</v>
      </c>
      <c r="E8654" t="str">
        <f>VLOOKUP(D8654,'NZ40-POPT_tech_groups'!A:B,2,FALSE)</f>
        <v>NZ40-ENE-1-FRETRA</v>
      </c>
      <c r="F8654" s="3">
        <f>_xlfn.IFNA(_xlfn.IFNA(VLOOKUP(D8654,'Energy Share'!B:D,3,FALSE),VLOOKUP(LEFT(D8654,LEN(D8654)-2),'Energy Share'!B:D,3,FALSE)),0)*HLOOKUP(C8654,'Energy Share'!$I$2:$AL$3,2,FALSE)*VLOOKUP(LEFT(D8654,6),'Energy Share'!$I$6:$J$14,2,FALSE)</f>
        <v>0</v>
      </c>
    </row>
    <row r="8655" spans="1:6" hidden="1" x14ac:dyDescent="0.3">
      <c r="A8655">
        <f>IF(IFERROR(_xlfn.NUMBERVALUE(RIGHT(D8655,2))=C8655-2000,TRUE),1,0)*_xlfn.IFNA(VLOOKUP(LEFT(RIGHT(D8655,LEN(D8655)-6),LEN(RIGHT(D8655,LEN(D8655)-6))-3),'Filter Fuel'!$A$3:$I$29,HLOOKUP(LEFT(D8655,6),'Filter Fuel'!$B$1:$I$2,2,FALSE),FALSE),1)*IF(F8655=0,0,1)</f>
        <v>0</v>
      </c>
      <c r="B8655" t="s">
        <v>2</v>
      </c>
      <c r="C8655">
        <f t="shared" si="258"/>
        <v>2048</v>
      </c>
      <c r="D8655" t="str">
        <f t="shared" si="259"/>
        <v>FRETRAELCIMP31</v>
      </c>
      <c r="E8655" t="str">
        <f>VLOOKUP(D8655,'NZ40-POPT_tech_groups'!A:B,2,FALSE)</f>
        <v>NZ40-ENE-1-FRETRA</v>
      </c>
      <c r="F8655" s="3">
        <f>_xlfn.IFNA(_xlfn.IFNA(VLOOKUP(D8655,'Energy Share'!B:D,3,FALSE),VLOOKUP(LEFT(D8655,LEN(D8655)-2),'Energy Share'!B:D,3,FALSE)),0)*HLOOKUP(C8655,'Energy Share'!$I$2:$AL$3,2,FALSE)*VLOOKUP(LEFT(D8655,6),'Energy Share'!$I$6:$J$14,2,FALSE)</f>
        <v>0</v>
      </c>
    </row>
    <row r="8656" spans="1:6" hidden="1" x14ac:dyDescent="0.3">
      <c r="A8656">
        <f>IF(IFERROR(_xlfn.NUMBERVALUE(RIGHT(D8656,2))=C8656-2000,TRUE),1,0)*_xlfn.IFNA(VLOOKUP(LEFT(RIGHT(D8656,LEN(D8656)-6),LEN(RIGHT(D8656,LEN(D8656)-6))-3),'Filter Fuel'!$A$3:$I$29,HLOOKUP(LEFT(D8656,6),'Filter Fuel'!$B$1:$I$2,2,FALSE),FALSE),1)*IF(F8656=0,0,1)</f>
        <v>0</v>
      </c>
      <c r="B8656" t="s">
        <v>2</v>
      </c>
      <c r="C8656">
        <f t="shared" si="258"/>
        <v>2048</v>
      </c>
      <c r="D8656" t="str">
        <f t="shared" si="259"/>
        <v>FRETRAELCIMP32</v>
      </c>
      <c r="E8656" t="str">
        <f>VLOOKUP(D8656,'NZ40-POPT_tech_groups'!A:B,2,FALSE)</f>
        <v>NZ40-ENE-1-FRETRA</v>
      </c>
      <c r="F8656" s="3">
        <f>_xlfn.IFNA(_xlfn.IFNA(VLOOKUP(D8656,'Energy Share'!B:D,3,FALSE),VLOOKUP(LEFT(D8656,LEN(D8656)-2),'Energy Share'!B:D,3,FALSE)),0)*HLOOKUP(C8656,'Energy Share'!$I$2:$AL$3,2,FALSE)*VLOOKUP(LEFT(D8656,6),'Energy Share'!$I$6:$J$14,2,FALSE)</f>
        <v>0</v>
      </c>
    </row>
    <row r="8657" spans="1:6" hidden="1" x14ac:dyDescent="0.3">
      <c r="A8657">
        <f>IF(IFERROR(_xlfn.NUMBERVALUE(RIGHT(D8657,2))=C8657-2000,TRUE),1,0)*_xlfn.IFNA(VLOOKUP(LEFT(RIGHT(D8657,LEN(D8657)-6),LEN(RIGHT(D8657,LEN(D8657)-6))-3),'Filter Fuel'!$A$3:$I$29,HLOOKUP(LEFT(D8657,6),'Filter Fuel'!$B$1:$I$2,2,FALSE),FALSE),1)*IF(F8657=0,0,1)</f>
        <v>0</v>
      </c>
      <c r="B8657" t="s">
        <v>2</v>
      </c>
      <c r="C8657">
        <f t="shared" si="258"/>
        <v>2048</v>
      </c>
      <c r="D8657" t="str">
        <f t="shared" si="259"/>
        <v>FRETRAELCIMP33</v>
      </c>
      <c r="E8657" t="str">
        <f>VLOOKUP(D8657,'NZ40-POPT_tech_groups'!A:B,2,FALSE)</f>
        <v>NZ40-ENE-1-FRETRA</v>
      </c>
      <c r="F8657" s="3">
        <f>_xlfn.IFNA(_xlfn.IFNA(VLOOKUP(D8657,'Energy Share'!B:D,3,FALSE),VLOOKUP(LEFT(D8657,LEN(D8657)-2),'Energy Share'!B:D,3,FALSE)),0)*HLOOKUP(C8657,'Energy Share'!$I$2:$AL$3,2,FALSE)*VLOOKUP(LEFT(D8657,6),'Energy Share'!$I$6:$J$14,2,FALSE)</f>
        <v>0</v>
      </c>
    </row>
    <row r="8658" spans="1:6" hidden="1" x14ac:dyDescent="0.3">
      <c r="A8658">
        <f>IF(IFERROR(_xlfn.NUMBERVALUE(RIGHT(D8658,2))=C8658-2000,TRUE),1,0)*_xlfn.IFNA(VLOOKUP(LEFT(RIGHT(D8658,LEN(D8658)-6),LEN(RIGHT(D8658,LEN(D8658)-6))-3),'Filter Fuel'!$A$3:$I$29,HLOOKUP(LEFT(D8658,6),'Filter Fuel'!$B$1:$I$2,2,FALSE),FALSE),1)*IF(F8658=0,0,1)</f>
        <v>0</v>
      </c>
      <c r="B8658" t="s">
        <v>2</v>
      </c>
      <c r="C8658">
        <f t="shared" si="258"/>
        <v>2048</v>
      </c>
      <c r="D8658" t="str">
        <f t="shared" si="259"/>
        <v>FRETRAELCIMP34</v>
      </c>
      <c r="E8658" t="str">
        <f>VLOOKUP(D8658,'NZ40-POPT_tech_groups'!A:B,2,FALSE)</f>
        <v>NZ40-ENE-1-FRETRA</v>
      </c>
      <c r="F8658" s="3">
        <f>_xlfn.IFNA(_xlfn.IFNA(VLOOKUP(D8658,'Energy Share'!B:D,3,FALSE),VLOOKUP(LEFT(D8658,LEN(D8658)-2),'Energy Share'!B:D,3,FALSE)),0)*HLOOKUP(C8658,'Energy Share'!$I$2:$AL$3,2,FALSE)*VLOOKUP(LEFT(D8658,6),'Energy Share'!$I$6:$J$14,2,FALSE)</f>
        <v>0</v>
      </c>
    </row>
    <row r="8659" spans="1:6" hidden="1" x14ac:dyDescent="0.3">
      <c r="A8659">
        <f>IF(IFERROR(_xlfn.NUMBERVALUE(RIGHT(D8659,2))=C8659-2000,TRUE),1,0)*_xlfn.IFNA(VLOOKUP(LEFT(RIGHT(D8659,LEN(D8659)-6),LEN(RIGHT(D8659,LEN(D8659)-6))-3),'Filter Fuel'!$A$3:$I$29,HLOOKUP(LEFT(D8659,6),'Filter Fuel'!$B$1:$I$2,2,FALSE),FALSE),1)*IF(F8659=0,0,1)</f>
        <v>0</v>
      </c>
      <c r="B8659" t="s">
        <v>2</v>
      </c>
      <c r="C8659">
        <f t="shared" si="258"/>
        <v>2048</v>
      </c>
      <c r="D8659" t="str">
        <f t="shared" si="259"/>
        <v>FRETRAELCIMP35</v>
      </c>
      <c r="E8659" t="str">
        <f>VLOOKUP(D8659,'NZ40-POPT_tech_groups'!A:B,2,FALSE)</f>
        <v>NZ40-ENE-1-FRETRA</v>
      </c>
      <c r="F8659" s="3">
        <f>_xlfn.IFNA(_xlfn.IFNA(VLOOKUP(D8659,'Energy Share'!B:D,3,FALSE),VLOOKUP(LEFT(D8659,LEN(D8659)-2),'Energy Share'!B:D,3,FALSE)),0)*HLOOKUP(C8659,'Energy Share'!$I$2:$AL$3,2,FALSE)*VLOOKUP(LEFT(D8659,6),'Energy Share'!$I$6:$J$14,2,FALSE)</f>
        <v>0</v>
      </c>
    </row>
    <row r="8660" spans="1:6" hidden="1" x14ac:dyDescent="0.3">
      <c r="A8660">
        <f>IF(IFERROR(_xlfn.NUMBERVALUE(RIGHT(D8660,2))=C8660-2000,TRUE),1,0)*_xlfn.IFNA(VLOOKUP(LEFT(RIGHT(D8660,LEN(D8660)-6),LEN(RIGHT(D8660,LEN(D8660)-6))-3),'Filter Fuel'!$A$3:$I$29,HLOOKUP(LEFT(D8660,6),'Filter Fuel'!$B$1:$I$2,2,FALSE),FALSE),1)*IF(F8660=0,0,1)</f>
        <v>0</v>
      </c>
      <c r="B8660" t="s">
        <v>2</v>
      </c>
      <c r="C8660">
        <f t="shared" si="258"/>
        <v>2048</v>
      </c>
      <c r="D8660" t="str">
        <f t="shared" si="259"/>
        <v>FRETRAELCIMP36</v>
      </c>
      <c r="E8660" t="str">
        <f>VLOOKUP(D8660,'NZ40-POPT_tech_groups'!A:B,2,FALSE)</f>
        <v>NZ40-ENE-1-FRETRA</v>
      </c>
      <c r="F8660" s="3">
        <f>_xlfn.IFNA(_xlfn.IFNA(VLOOKUP(D8660,'Energy Share'!B:D,3,FALSE),VLOOKUP(LEFT(D8660,LEN(D8660)-2),'Energy Share'!B:D,3,FALSE)),0)*HLOOKUP(C8660,'Energy Share'!$I$2:$AL$3,2,FALSE)*VLOOKUP(LEFT(D8660,6),'Energy Share'!$I$6:$J$14,2,FALSE)</f>
        <v>0</v>
      </c>
    </row>
    <row r="8661" spans="1:6" hidden="1" x14ac:dyDescent="0.3">
      <c r="A8661">
        <f>IF(IFERROR(_xlfn.NUMBERVALUE(RIGHT(D8661,2))=C8661-2000,TRUE),1,0)*_xlfn.IFNA(VLOOKUP(LEFT(RIGHT(D8661,LEN(D8661)-6),LEN(RIGHT(D8661,LEN(D8661)-6))-3),'Filter Fuel'!$A$3:$I$29,HLOOKUP(LEFT(D8661,6),'Filter Fuel'!$B$1:$I$2,2,FALSE),FALSE),1)*IF(F8661=0,0,1)</f>
        <v>0</v>
      </c>
      <c r="B8661" t="s">
        <v>2</v>
      </c>
      <c r="C8661">
        <f t="shared" si="258"/>
        <v>2048</v>
      </c>
      <c r="D8661" t="str">
        <f t="shared" si="259"/>
        <v>FRETRAELCIMP37</v>
      </c>
      <c r="E8661" t="str">
        <f>VLOOKUP(D8661,'NZ40-POPT_tech_groups'!A:B,2,FALSE)</f>
        <v>NZ40-ENE-1-FRETRA</v>
      </c>
      <c r="F8661" s="3">
        <f>_xlfn.IFNA(_xlfn.IFNA(VLOOKUP(D8661,'Energy Share'!B:D,3,FALSE),VLOOKUP(LEFT(D8661,LEN(D8661)-2),'Energy Share'!B:D,3,FALSE)),0)*HLOOKUP(C8661,'Energy Share'!$I$2:$AL$3,2,FALSE)*VLOOKUP(LEFT(D8661,6),'Energy Share'!$I$6:$J$14,2,FALSE)</f>
        <v>0</v>
      </c>
    </row>
    <row r="8662" spans="1:6" hidden="1" x14ac:dyDescent="0.3">
      <c r="A8662">
        <f>IF(IFERROR(_xlfn.NUMBERVALUE(RIGHT(D8662,2))=C8662-2000,TRUE),1,0)*_xlfn.IFNA(VLOOKUP(LEFT(RIGHT(D8662,LEN(D8662)-6),LEN(RIGHT(D8662,LEN(D8662)-6))-3),'Filter Fuel'!$A$3:$I$29,HLOOKUP(LEFT(D8662,6),'Filter Fuel'!$B$1:$I$2,2,FALSE),FALSE),1)*IF(F8662=0,0,1)</f>
        <v>0</v>
      </c>
      <c r="B8662" t="s">
        <v>2</v>
      </c>
      <c r="C8662">
        <f t="shared" si="258"/>
        <v>2048</v>
      </c>
      <c r="D8662" t="str">
        <f t="shared" si="259"/>
        <v>FRETRAELCIMP38</v>
      </c>
      <c r="E8662" t="str">
        <f>VLOOKUP(D8662,'NZ40-POPT_tech_groups'!A:B,2,FALSE)</f>
        <v>NZ40-ENE-1-FRETRA</v>
      </c>
      <c r="F8662" s="3">
        <f>_xlfn.IFNA(_xlfn.IFNA(VLOOKUP(D8662,'Energy Share'!B:D,3,FALSE),VLOOKUP(LEFT(D8662,LEN(D8662)-2),'Energy Share'!B:D,3,FALSE)),0)*HLOOKUP(C8662,'Energy Share'!$I$2:$AL$3,2,FALSE)*VLOOKUP(LEFT(D8662,6),'Energy Share'!$I$6:$J$14,2,FALSE)</f>
        <v>0</v>
      </c>
    </row>
    <row r="8663" spans="1:6" hidden="1" x14ac:dyDescent="0.3">
      <c r="A8663">
        <f>IF(IFERROR(_xlfn.NUMBERVALUE(RIGHT(D8663,2))=C8663-2000,TRUE),1,0)*_xlfn.IFNA(VLOOKUP(LEFT(RIGHT(D8663,LEN(D8663)-6),LEN(RIGHT(D8663,LEN(D8663)-6))-3),'Filter Fuel'!$A$3:$I$29,HLOOKUP(LEFT(D8663,6),'Filter Fuel'!$B$1:$I$2,2,FALSE),FALSE),1)*IF(F8663=0,0,1)</f>
        <v>0</v>
      </c>
      <c r="B8663" t="s">
        <v>2</v>
      </c>
      <c r="C8663">
        <f t="shared" si="258"/>
        <v>2048</v>
      </c>
      <c r="D8663" t="str">
        <f t="shared" si="259"/>
        <v>FRETRAELCIMP39</v>
      </c>
      <c r="E8663" t="str">
        <f>VLOOKUP(D8663,'NZ40-POPT_tech_groups'!A:B,2,FALSE)</f>
        <v>NZ40-ENE-1-FRETRA</v>
      </c>
      <c r="F8663" s="3">
        <f>_xlfn.IFNA(_xlfn.IFNA(VLOOKUP(D8663,'Energy Share'!B:D,3,FALSE),VLOOKUP(LEFT(D8663,LEN(D8663)-2),'Energy Share'!B:D,3,FALSE)),0)*HLOOKUP(C8663,'Energy Share'!$I$2:$AL$3,2,FALSE)*VLOOKUP(LEFT(D8663,6),'Energy Share'!$I$6:$J$14,2,FALSE)</f>
        <v>0</v>
      </c>
    </row>
    <row r="8664" spans="1:6" hidden="1" x14ac:dyDescent="0.3">
      <c r="A8664">
        <f>IF(IFERROR(_xlfn.NUMBERVALUE(RIGHT(D8664,2))=C8664-2000,TRUE),1,0)*_xlfn.IFNA(VLOOKUP(LEFT(RIGHT(D8664,LEN(D8664)-6),LEN(RIGHT(D8664,LEN(D8664)-6))-3),'Filter Fuel'!$A$3:$I$29,HLOOKUP(LEFT(D8664,6),'Filter Fuel'!$B$1:$I$2,2,FALSE),FALSE),1)*IF(F8664=0,0,1)</f>
        <v>0</v>
      </c>
      <c r="B8664" t="s">
        <v>2</v>
      </c>
      <c r="C8664">
        <f t="shared" si="258"/>
        <v>2048</v>
      </c>
      <c r="D8664" t="str">
        <f t="shared" si="259"/>
        <v>FRETRAELCIMP40</v>
      </c>
      <c r="E8664" t="str">
        <f>VLOOKUP(D8664,'NZ40-POPT_tech_groups'!A:B,2,FALSE)</f>
        <v>NZ40-ENE-1-FRETRA</v>
      </c>
      <c r="F8664" s="3">
        <f>_xlfn.IFNA(_xlfn.IFNA(VLOOKUP(D8664,'Energy Share'!B:D,3,FALSE),VLOOKUP(LEFT(D8664,LEN(D8664)-2),'Energy Share'!B:D,3,FALSE)),0)*HLOOKUP(C8664,'Energy Share'!$I$2:$AL$3,2,FALSE)*VLOOKUP(LEFT(D8664,6),'Energy Share'!$I$6:$J$14,2,FALSE)</f>
        <v>0</v>
      </c>
    </row>
    <row r="8665" spans="1:6" hidden="1" x14ac:dyDescent="0.3">
      <c r="A8665">
        <f>IF(IFERROR(_xlfn.NUMBERVALUE(RIGHT(D8665,2))=C8665-2000,TRUE),1,0)*_xlfn.IFNA(VLOOKUP(LEFT(RIGHT(D8665,LEN(D8665)-6),LEN(RIGHT(D8665,LEN(D8665)-6))-3),'Filter Fuel'!$A$3:$I$29,HLOOKUP(LEFT(D8665,6),'Filter Fuel'!$B$1:$I$2,2,FALSE),FALSE),1)*IF(F8665=0,0,1)</f>
        <v>0</v>
      </c>
      <c r="B8665" t="s">
        <v>2</v>
      </c>
      <c r="C8665">
        <f t="shared" ref="C8665:C8728" si="260">C8322+1</f>
        <v>2048</v>
      </c>
      <c r="D8665" t="str">
        <f t="shared" ref="D8665:D8728" si="261">D8322</f>
        <v>FRETRAELCIMP41</v>
      </c>
      <c r="E8665" t="str">
        <f>VLOOKUP(D8665,'NZ40-POPT_tech_groups'!A:B,2,FALSE)</f>
        <v>NZ40-ENE-1-FRETRA</v>
      </c>
      <c r="F8665" s="3">
        <f>_xlfn.IFNA(_xlfn.IFNA(VLOOKUP(D8665,'Energy Share'!B:D,3,FALSE),VLOOKUP(LEFT(D8665,LEN(D8665)-2),'Energy Share'!B:D,3,FALSE)),0)*HLOOKUP(C8665,'Energy Share'!$I$2:$AL$3,2,FALSE)*VLOOKUP(LEFT(D8665,6),'Energy Share'!$I$6:$J$14,2,FALSE)</f>
        <v>0</v>
      </c>
    </row>
    <row r="8666" spans="1:6" hidden="1" x14ac:dyDescent="0.3">
      <c r="A8666">
        <f>IF(IFERROR(_xlfn.NUMBERVALUE(RIGHT(D8666,2))=C8666-2000,TRUE),1,0)*_xlfn.IFNA(VLOOKUP(LEFT(RIGHT(D8666,LEN(D8666)-6),LEN(RIGHT(D8666,LEN(D8666)-6))-3),'Filter Fuel'!$A$3:$I$29,HLOOKUP(LEFT(D8666,6),'Filter Fuel'!$B$1:$I$2,2,FALSE),FALSE),1)*IF(F8666=0,0,1)</f>
        <v>0</v>
      </c>
      <c r="B8666" t="s">
        <v>2</v>
      </c>
      <c r="C8666">
        <f t="shared" si="260"/>
        <v>2048</v>
      </c>
      <c r="D8666" t="str">
        <f t="shared" si="261"/>
        <v>FRETRAELCIMP42</v>
      </c>
      <c r="E8666" t="str">
        <f>VLOOKUP(D8666,'NZ40-POPT_tech_groups'!A:B,2,FALSE)</f>
        <v>NZ40-ENE-1-FRETRA</v>
      </c>
      <c r="F8666" s="3">
        <f>_xlfn.IFNA(_xlfn.IFNA(VLOOKUP(D8666,'Energy Share'!B:D,3,FALSE),VLOOKUP(LEFT(D8666,LEN(D8666)-2),'Energy Share'!B:D,3,FALSE)),0)*HLOOKUP(C8666,'Energy Share'!$I$2:$AL$3,2,FALSE)*VLOOKUP(LEFT(D8666,6),'Energy Share'!$I$6:$J$14,2,FALSE)</f>
        <v>0</v>
      </c>
    </row>
    <row r="8667" spans="1:6" hidden="1" x14ac:dyDescent="0.3">
      <c r="A8667">
        <f>IF(IFERROR(_xlfn.NUMBERVALUE(RIGHT(D8667,2))=C8667-2000,TRUE),1,0)*_xlfn.IFNA(VLOOKUP(LEFT(RIGHT(D8667,LEN(D8667)-6),LEN(RIGHT(D8667,LEN(D8667)-6))-3),'Filter Fuel'!$A$3:$I$29,HLOOKUP(LEFT(D8667,6),'Filter Fuel'!$B$1:$I$2,2,FALSE),FALSE),1)*IF(F8667=0,0,1)</f>
        <v>0</v>
      </c>
      <c r="B8667" t="s">
        <v>2</v>
      </c>
      <c r="C8667">
        <f t="shared" si="260"/>
        <v>2048</v>
      </c>
      <c r="D8667" t="str">
        <f t="shared" si="261"/>
        <v>FRETRAELCIMP43</v>
      </c>
      <c r="E8667" t="str">
        <f>VLOOKUP(D8667,'NZ40-POPT_tech_groups'!A:B,2,FALSE)</f>
        <v>NZ40-ENE-1-FRETRA</v>
      </c>
      <c r="F8667" s="3">
        <f>_xlfn.IFNA(_xlfn.IFNA(VLOOKUP(D8667,'Energy Share'!B:D,3,FALSE),VLOOKUP(LEFT(D8667,LEN(D8667)-2),'Energy Share'!B:D,3,FALSE)),0)*HLOOKUP(C8667,'Energy Share'!$I$2:$AL$3,2,FALSE)*VLOOKUP(LEFT(D8667,6),'Energy Share'!$I$6:$J$14,2,FALSE)</f>
        <v>0</v>
      </c>
    </row>
    <row r="8668" spans="1:6" hidden="1" x14ac:dyDescent="0.3">
      <c r="A8668">
        <f>IF(IFERROR(_xlfn.NUMBERVALUE(RIGHT(D8668,2))=C8668-2000,TRUE),1,0)*_xlfn.IFNA(VLOOKUP(LEFT(RIGHT(D8668,LEN(D8668)-6),LEN(RIGHT(D8668,LEN(D8668)-6))-3),'Filter Fuel'!$A$3:$I$29,HLOOKUP(LEFT(D8668,6),'Filter Fuel'!$B$1:$I$2,2,FALSE),FALSE),1)*IF(F8668=0,0,1)</f>
        <v>0</v>
      </c>
      <c r="B8668" t="s">
        <v>2</v>
      </c>
      <c r="C8668">
        <f t="shared" si="260"/>
        <v>2048</v>
      </c>
      <c r="D8668" t="str">
        <f t="shared" si="261"/>
        <v>FRETRAELCIMP44</v>
      </c>
      <c r="E8668" t="str">
        <f>VLOOKUP(D8668,'NZ40-POPT_tech_groups'!A:B,2,FALSE)</f>
        <v>NZ40-ENE-1-FRETRA</v>
      </c>
      <c r="F8668" s="3">
        <f>_xlfn.IFNA(_xlfn.IFNA(VLOOKUP(D8668,'Energy Share'!B:D,3,FALSE),VLOOKUP(LEFT(D8668,LEN(D8668)-2),'Energy Share'!B:D,3,FALSE)),0)*HLOOKUP(C8668,'Energy Share'!$I$2:$AL$3,2,FALSE)*VLOOKUP(LEFT(D8668,6),'Energy Share'!$I$6:$J$14,2,FALSE)</f>
        <v>0</v>
      </c>
    </row>
    <row r="8669" spans="1:6" hidden="1" x14ac:dyDescent="0.3">
      <c r="A8669">
        <f>IF(IFERROR(_xlfn.NUMBERVALUE(RIGHT(D8669,2))=C8669-2000,TRUE),1,0)*_xlfn.IFNA(VLOOKUP(LEFT(RIGHT(D8669,LEN(D8669)-6),LEN(RIGHT(D8669,LEN(D8669)-6))-3),'Filter Fuel'!$A$3:$I$29,HLOOKUP(LEFT(D8669,6),'Filter Fuel'!$B$1:$I$2,2,FALSE),FALSE),1)*IF(F8669=0,0,1)</f>
        <v>0</v>
      </c>
      <c r="B8669" t="s">
        <v>2</v>
      </c>
      <c r="C8669">
        <f t="shared" si="260"/>
        <v>2048</v>
      </c>
      <c r="D8669" t="str">
        <f t="shared" si="261"/>
        <v>FRETRAELCIMP45</v>
      </c>
      <c r="E8669" t="str">
        <f>VLOOKUP(D8669,'NZ40-POPT_tech_groups'!A:B,2,FALSE)</f>
        <v>NZ40-ENE-1-FRETRA</v>
      </c>
      <c r="F8669" s="3">
        <f>_xlfn.IFNA(_xlfn.IFNA(VLOOKUP(D8669,'Energy Share'!B:D,3,FALSE),VLOOKUP(LEFT(D8669,LEN(D8669)-2),'Energy Share'!B:D,3,FALSE)),0)*HLOOKUP(C8669,'Energy Share'!$I$2:$AL$3,2,FALSE)*VLOOKUP(LEFT(D8669,6),'Energy Share'!$I$6:$J$14,2,FALSE)</f>
        <v>0</v>
      </c>
    </row>
    <row r="8670" spans="1:6" hidden="1" x14ac:dyDescent="0.3">
      <c r="A8670">
        <f>IF(IFERROR(_xlfn.NUMBERVALUE(RIGHT(D8670,2))=C8670-2000,TRUE),1,0)*_xlfn.IFNA(VLOOKUP(LEFT(RIGHT(D8670,LEN(D8670)-6),LEN(RIGHT(D8670,LEN(D8670)-6))-3),'Filter Fuel'!$A$3:$I$29,HLOOKUP(LEFT(D8670,6),'Filter Fuel'!$B$1:$I$2,2,FALSE),FALSE),1)*IF(F8670=0,0,1)</f>
        <v>0</v>
      </c>
      <c r="B8670" t="s">
        <v>2</v>
      </c>
      <c r="C8670">
        <f t="shared" si="260"/>
        <v>2048</v>
      </c>
      <c r="D8670" t="str">
        <f t="shared" si="261"/>
        <v>FRETRAELCIMP46</v>
      </c>
      <c r="E8670" t="str">
        <f>VLOOKUP(D8670,'NZ40-POPT_tech_groups'!A:B,2,FALSE)</f>
        <v>NZ40-ENE-1-FRETRA</v>
      </c>
      <c r="F8670" s="3">
        <f>_xlfn.IFNA(_xlfn.IFNA(VLOOKUP(D8670,'Energy Share'!B:D,3,FALSE),VLOOKUP(LEFT(D8670,LEN(D8670)-2),'Energy Share'!B:D,3,FALSE)),0)*HLOOKUP(C8670,'Energy Share'!$I$2:$AL$3,2,FALSE)*VLOOKUP(LEFT(D8670,6),'Energy Share'!$I$6:$J$14,2,FALSE)</f>
        <v>0</v>
      </c>
    </row>
    <row r="8671" spans="1:6" hidden="1" x14ac:dyDescent="0.3">
      <c r="A8671">
        <f>IF(IFERROR(_xlfn.NUMBERVALUE(RIGHT(D8671,2))=C8671-2000,TRUE),1,0)*_xlfn.IFNA(VLOOKUP(LEFT(RIGHT(D8671,LEN(D8671)-6),LEN(RIGHT(D8671,LEN(D8671)-6))-3),'Filter Fuel'!$A$3:$I$29,HLOOKUP(LEFT(D8671,6),'Filter Fuel'!$B$1:$I$2,2,FALSE),FALSE),1)*IF(F8671=0,0,1)</f>
        <v>0</v>
      </c>
      <c r="B8671" t="s">
        <v>2</v>
      </c>
      <c r="C8671">
        <f t="shared" si="260"/>
        <v>2048</v>
      </c>
      <c r="D8671" t="str">
        <f t="shared" si="261"/>
        <v>FRETRAELCIMP47</v>
      </c>
      <c r="E8671" t="str">
        <f>VLOOKUP(D8671,'NZ40-POPT_tech_groups'!A:B,2,FALSE)</f>
        <v>NZ40-ENE-1-FRETRA</v>
      </c>
      <c r="F8671" s="3">
        <f>_xlfn.IFNA(_xlfn.IFNA(VLOOKUP(D8671,'Energy Share'!B:D,3,FALSE),VLOOKUP(LEFT(D8671,LEN(D8671)-2),'Energy Share'!B:D,3,FALSE)),0)*HLOOKUP(C8671,'Energy Share'!$I$2:$AL$3,2,FALSE)*VLOOKUP(LEFT(D8671,6),'Energy Share'!$I$6:$J$14,2,FALSE)</f>
        <v>0</v>
      </c>
    </row>
    <row r="8672" spans="1:6" hidden="1" x14ac:dyDescent="0.3">
      <c r="A8672">
        <f>IF(IFERROR(_xlfn.NUMBERVALUE(RIGHT(D8672,2))=C8672-2000,TRUE),1,0)*_xlfn.IFNA(VLOOKUP(LEFT(RIGHT(D8672,LEN(D8672)-6),LEN(RIGHT(D8672,LEN(D8672)-6))-3),'Filter Fuel'!$A$3:$I$29,HLOOKUP(LEFT(D8672,6),'Filter Fuel'!$B$1:$I$2,2,FALSE),FALSE),1)*IF(F8672=0,0,1)</f>
        <v>0</v>
      </c>
      <c r="B8672" t="s">
        <v>2</v>
      </c>
      <c r="C8672">
        <f t="shared" si="260"/>
        <v>2048</v>
      </c>
      <c r="D8672" t="str">
        <f t="shared" si="261"/>
        <v>FRETRAELCIMP48</v>
      </c>
      <c r="E8672" t="str">
        <f>VLOOKUP(D8672,'NZ40-POPT_tech_groups'!A:B,2,FALSE)</f>
        <v>NZ40-ENE-1-FRETRA</v>
      </c>
      <c r="F8672" s="3">
        <f>_xlfn.IFNA(_xlfn.IFNA(VLOOKUP(D8672,'Energy Share'!B:D,3,FALSE),VLOOKUP(LEFT(D8672,LEN(D8672)-2),'Energy Share'!B:D,3,FALSE)),0)*HLOOKUP(C8672,'Energy Share'!$I$2:$AL$3,2,FALSE)*VLOOKUP(LEFT(D8672,6),'Energy Share'!$I$6:$J$14,2,FALSE)</f>
        <v>0</v>
      </c>
    </row>
    <row r="8673" spans="1:6" hidden="1" x14ac:dyDescent="0.3">
      <c r="A8673">
        <f>IF(IFERROR(_xlfn.NUMBERVALUE(RIGHT(D8673,2))=C8673-2000,TRUE),1,0)*_xlfn.IFNA(VLOOKUP(LEFT(RIGHT(D8673,LEN(D8673)-6),LEN(RIGHT(D8673,LEN(D8673)-6))-3),'Filter Fuel'!$A$3:$I$29,HLOOKUP(LEFT(D8673,6),'Filter Fuel'!$B$1:$I$2,2,FALSE),FALSE),1)*IF(F8673=0,0,1)</f>
        <v>0</v>
      </c>
      <c r="B8673" t="s">
        <v>2</v>
      </c>
      <c r="C8673">
        <f t="shared" si="260"/>
        <v>2048</v>
      </c>
      <c r="D8673" t="str">
        <f t="shared" si="261"/>
        <v>FRETRAELCIMP49</v>
      </c>
      <c r="E8673" t="str">
        <f>VLOOKUP(D8673,'NZ40-POPT_tech_groups'!A:B,2,FALSE)</f>
        <v>NZ40-ENE-1-FRETRA</v>
      </c>
      <c r="F8673" s="3">
        <f>_xlfn.IFNA(_xlfn.IFNA(VLOOKUP(D8673,'Energy Share'!B:D,3,FALSE),VLOOKUP(LEFT(D8673,LEN(D8673)-2),'Energy Share'!B:D,3,FALSE)),0)*HLOOKUP(C8673,'Energy Share'!$I$2:$AL$3,2,FALSE)*VLOOKUP(LEFT(D8673,6),'Energy Share'!$I$6:$J$14,2,FALSE)</f>
        <v>0</v>
      </c>
    </row>
    <row r="8674" spans="1:6" hidden="1" x14ac:dyDescent="0.3">
      <c r="A8674">
        <f>IF(IFERROR(_xlfn.NUMBERVALUE(RIGHT(D8674,2))=C8674-2000,TRUE),1,0)*_xlfn.IFNA(VLOOKUP(LEFT(RIGHT(D8674,LEN(D8674)-6),LEN(RIGHT(D8674,LEN(D8674)-6))-3),'Filter Fuel'!$A$3:$I$29,HLOOKUP(LEFT(D8674,6),'Filter Fuel'!$B$1:$I$2,2,FALSE),FALSE),1)*IF(F8674=0,0,1)</f>
        <v>0</v>
      </c>
      <c r="B8674" t="s">
        <v>2</v>
      </c>
      <c r="C8674">
        <f t="shared" si="260"/>
        <v>2048</v>
      </c>
      <c r="D8674" t="str">
        <f t="shared" si="261"/>
        <v>FRETRAELCIMP50</v>
      </c>
      <c r="E8674" t="str">
        <f>VLOOKUP(D8674,'NZ40-POPT_tech_groups'!A:B,2,FALSE)</f>
        <v>NZ40-ENE-1-FRETRA</v>
      </c>
      <c r="F8674" s="3">
        <f>_xlfn.IFNA(_xlfn.IFNA(VLOOKUP(D8674,'Energy Share'!B:D,3,FALSE),VLOOKUP(LEFT(D8674,LEN(D8674)-2),'Energy Share'!B:D,3,FALSE)),0)*HLOOKUP(C8674,'Energy Share'!$I$2:$AL$3,2,FALSE)*VLOOKUP(LEFT(D8674,6),'Energy Share'!$I$6:$J$14,2,FALSE)</f>
        <v>0</v>
      </c>
    </row>
    <row r="8675" spans="1:6" hidden="1" x14ac:dyDescent="0.3">
      <c r="A8675">
        <f>IF(IFERROR(_xlfn.NUMBERVALUE(RIGHT(D8675,2))=C8675-2000,TRUE),1,0)*_xlfn.IFNA(VLOOKUP(LEFT(RIGHT(D8675,LEN(D8675)-6),LEN(RIGHT(D8675,LEN(D8675)-6))-3),'Filter Fuel'!$A$3:$I$29,HLOOKUP(LEFT(D8675,6),'Filter Fuel'!$B$1:$I$2,2,FALSE),FALSE),1)*IF(F8675=0,0,1)</f>
        <v>0</v>
      </c>
      <c r="B8675" t="s">
        <v>2</v>
      </c>
      <c r="C8675">
        <f t="shared" si="260"/>
        <v>2048</v>
      </c>
      <c r="D8675" t="str">
        <f t="shared" si="261"/>
        <v>INDBDGELCIMP16</v>
      </c>
      <c r="E8675" t="str">
        <f>VLOOKUP(D8675,'NZ40-POPT_tech_groups'!A:B,2,FALSE)</f>
        <v>NZ40-ENE-1-INDBDG</v>
      </c>
      <c r="F8675" s="3">
        <f>_xlfn.IFNA(_xlfn.IFNA(VLOOKUP(D8675,'Energy Share'!B:D,3,FALSE),VLOOKUP(LEFT(D8675,LEN(D8675)-2),'Energy Share'!B:D,3,FALSE)),0)*HLOOKUP(C8675,'Energy Share'!$I$2:$AL$3,2,FALSE)*VLOOKUP(LEFT(D8675,6),'Energy Share'!$I$6:$J$14,2,FALSE)</f>
        <v>0</v>
      </c>
    </row>
    <row r="8676" spans="1:6" hidden="1" x14ac:dyDescent="0.3">
      <c r="A8676">
        <f>IF(IFERROR(_xlfn.NUMBERVALUE(RIGHT(D8676,2))=C8676-2000,TRUE),1,0)*_xlfn.IFNA(VLOOKUP(LEFT(RIGHT(D8676,LEN(D8676)-6),LEN(RIGHT(D8676,LEN(D8676)-6))-3),'Filter Fuel'!$A$3:$I$29,HLOOKUP(LEFT(D8676,6),'Filter Fuel'!$B$1:$I$2,2,FALSE),FALSE),1)*IF(F8676=0,0,1)</f>
        <v>0</v>
      </c>
      <c r="B8676" t="s">
        <v>2</v>
      </c>
      <c r="C8676">
        <f t="shared" si="260"/>
        <v>2048</v>
      </c>
      <c r="D8676" t="str">
        <f t="shared" si="261"/>
        <v>INDBDGELCIMP17</v>
      </c>
      <c r="E8676" t="str">
        <f>VLOOKUP(D8676,'NZ40-POPT_tech_groups'!A:B,2,FALSE)</f>
        <v>NZ40-ENE-1-INDBDG</v>
      </c>
      <c r="F8676" s="3">
        <f>_xlfn.IFNA(_xlfn.IFNA(VLOOKUP(D8676,'Energy Share'!B:D,3,FALSE),VLOOKUP(LEFT(D8676,LEN(D8676)-2),'Energy Share'!B:D,3,FALSE)),0)*HLOOKUP(C8676,'Energy Share'!$I$2:$AL$3,2,FALSE)*VLOOKUP(LEFT(D8676,6),'Energy Share'!$I$6:$J$14,2,FALSE)</f>
        <v>0</v>
      </c>
    </row>
    <row r="8677" spans="1:6" hidden="1" x14ac:dyDescent="0.3">
      <c r="A8677">
        <f>IF(IFERROR(_xlfn.NUMBERVALUE(RIGHT(D8677,2))=C8677-2000,TRUE),1,0)*_xlfn.IFNA(VLOOKUP(LEFT(RIGHT(D8677,LEN(D8677)-6),LEN(RIGHT(D8677,LEN(D8677)-6))-3),'Filter Fuel'!$A$3:$I$29,HLOOKUP(LEFT(D8677,6),'Filter Fuel'!$B$1:$I$2,2,FALSE),FALSE),1)*IF(F8677=0,0,1)</f>
        <v>0</v>
      </c>
      <c r="B8677" t="s">
        <v>2</v>
      </c>
      <c r="C8677">
        <f t="shared" si="260"/>
        <v>2048</v>
      </c>
      <c r="D8677" t="str">
        <f t="shared" si="261"/>
        <v>INDBDGELCIMP18</v>
      </c>
      <c r="E8677" t="str">
        <f>VLOOKUP(D8677,'NZ40-POPT_tech_groups'!A:B,2,FALSE)</f>
        <v>NZ40-ENE-1-INDBDG</v>
      </c>
      <c r="F8677" s="3">
        <f>_xlfn.IFNA(_xlfn.IFNA(VLOOKUP(D8677,'Energy Share'!B:D,3,FALSE),VLOOKUP(LEFT(D8677,LEN(D8677)-2),'Energy Share'!B:D,3,FALSE)),0)*HLOOKUP(C8677,'Energy Share'!$I$2:$AL$3,2,FALSE)*VLOOKUP(LEFT(D8677,6),'Energy Share'!$I$6:$J$14,2,FALSE)</f>
        <v>0</v>
      </c>
    </row>
    <row r="8678" spans="1:6" hidden="1" x14ac:dyDescent="0.3">
      <c r="A8678">
        <f>IF(IFERROR(_xlfn.NUMBERVALUE(RIGHT(D8678,2))=C8678-2000,TRUE),1,0)*_xlfn.IFNA(VLOOKUP(LEFT(RIGHT(D8678,LEN(D8678)-6),LEN(RIGHT(D8678,LEN(D8678)-6))-3),'Filter Fuel'!$A$3:$I$29,HLOOKUP(LEFT(D8678,6),'Filter Fuel'!$B$1:$I$2,2,FALSE),FALSE),1)*IF(F8678=0,0,1)</f>
        <v>0</v>
      </c>
      <c r="B8678" t="s">
        <v>2</v>
      </c>
      <c r="C8678">
        <f t="shared" si="260"/>
        <v>2048</v>
      </c>
      <c r="D8678" t="str">
        <f t="shared" si="261"/>
        <v>INDBDGELCIMP19</v>
      </c>
      <c r="E8678" t="str">
        <f>VLOOKUP(D8678,'NZ40-POPT_tech_groups'!A:B,2,FALSE)</f>
        <v>NZ40-ENE-1-INDBDG</v>
      </c>
      <c r="F8678" s="3">
        <f>_xlfn.IFNA(_xlfn.IFNA(VLOOKUP(D8678,'Energy Share'!B:D,3,FALSE),VLOOKUP(LEFT(D8678,LEN(D8678)-2),'Energy Share'!B:D,3,FALSE)),0)*HLOOKUP(C8678,'Energy Share'!$I$2:$AL$3,2,FALSE)*VLOOKUP(LEFT(D8678,6),'Energy Share'!$I$6:$J$14,2,FALSE)</f>
        <v>0</v>
      </c>
    </row>
    <row r="8679" spans="1:6" hidden="1" x14ac:dyDescent="0.3">
      <c r="A8679">
        <f>IF(IFERROR(_xlfn.NUMBERVALUE(RIGHT(D8679,2))=C8679-2000,TRUE),1,0)*_xlfn.IFNA(VLOOKUP(LEFT(RIGHT(D8679,LEN(D8679)-6),LEN(RIGHT(D8679,LEN(D8679)-6))-3),'Filter Fuel'!$A$3:$I$29,HLOOKUP(LEFT(D8679,6),'Filter Fuel'!$B$1:$I$2,2,FALSE),FALSE),1)*IF(F8679=0,0,1)</f>
        <v>0</v>
      </c>
      <c r="B8679" t="s">
        <v>2</v>
      </c>
      <c r="C8679">
        <f t="shared" si="260"/>
        <v>2048</v>
      </c>
      <c r="D8679" t="str">
        <f t="shared" si="261"/>
        <v>INDBDGELCIMP20</v>
      </c>
      <c r="E8679" t="str">
        <f>VLOOKUP(D8679,'NZ40-POPT_tech_groups'!A:B,2,FALSE)</f>
        <v>NZ40-ENE-1-INDBDG</v>
      </c>
      <c r="F8679" s="3">
        <f>_xlfn.IFNA(_xlfn.IFNA(VLOOKUP(D8679,'Energy Share'!B:D,3,FALSE),VLOOKUP(LEFT(D8679,LEN(D8679)-2),'Energy Share'!B:D,3,FALSE)),0)*HLOOKUP(C8679,'Energy Share'!$I$2:$AL$3,2,FALSE)*VLOOKUP(LEFT(D8679,6),'Energy Share'!$I$6:$J$14,2,FALSE)</f>
        <v>0</v>
      </c>
    </row>
    <row r="8680" spans="1:6" hidden="1" x14ac:dyDescent="0.3">
      <c r="A8680">
        <f>IF(IFERROR(_xlfn.NUMBERVALUE(RIGHT(D8680,2))=C8680-2000,TRUE),1,0)*_xlfn.IFNA(VLOOKUP(LEFT(RIGHT(D8680,LEN(D8680)-6),LEN(RIGHT(D8680,LEN(D8680)-6))-3),'Filter Fuel'!$A$3:$I$29,HLOOKUP(LEFT(D8680,6),'Filter Fuel'!$B$1:$I$2,2,FALSE),FALSE),1)*IF(F8680=0,0,1)</f>
        <v>0</v>
      </c>
      <c r="B8680" t="s">
        <v>2</v>
      </c>
      <c r="C8680">
        <f t="shared" si="260"/>
        <v>2048</v>
      </c>
      <c r="D8680" t="str">
        <f t="shared" si="261"/>
        <v>INDBDGELCIMP21</v>
      </c>
      <c r="E8680" t="str">
        <f>VLOOKUP(D8680,'NZ40-POPT_tech_groups'!A:B,2,FALSE)</f>
        <v>NZ40-ENE-1-INDBDG</v>
      </c>
      <c r="F8680" s="3">
        <f>_xlfn.IFNA(_xlfn.IFNA(VLOOKUP(D8680,'Energy Share'!B:D,3,FALSE),VLOOKUP(LEFT(D8680,LEN(D8680)-2),'Energy Share'!B:D,3,FALSE)),0)*HLOOKUP(C8680,'Energy Share'!$I$2:$AL$3,2,FALSE)*VLOOKUP(LEFT(D8680,6),'Energy Share'!$I$6:$J$14,2,FALSE)</f>
        <v>0</v>
      </c>
    </row>
    <row r="8681" spans="1:6" hidden="1" x14ac:dyDescent="0.3">
      <c r="A8681">
        <f>IF(IFERROR(_xlfn.NUMBERVALUE(RIGHT(D8681,2))=C8681-2000,TRUE),1,0)*_xlfn.IFNA(VLOOKUP(LEFT(RIGHT(D8681,LEN(D8681)-6),LEN(RIGHT(D8681,LEN(D8681)-6))-3),'Filter Fuel'!$A$3:$I$29,HLOOKUP(LEFT(D8681,6),'Filter Fuel'!$B$1:$I$2,2,FALSE),FALSE),1)*IF(F8681=0,0,1)</f>
        <v>0</v>
      </c>
      <c r="B8681" t="s">
        <v>2</v>
      </c>
      <c r="C8681">
        <f t="shared" si="260"/>
        <v>2048</v>
      </c>
      <c r="D8681" t="str">
        <f t="shared" si="261"/>
        <v>INDBDGELCIMP22</v>
      </c>
      <c r="E8681" t="str">
        <f>VLOOKUP(D8681,'NZ40-POPT_tech_groups'!A:B,2,FALSE)</f>
        <v>NZ40-ENE-1-INDBDG</v>
      </c>
      <c r="F8681" s="3">
        <f>_xlfn.IFNA(_xlfn.IFNA(VLOOKUP(D8681,'Energy Share'!B:D,3,FALSE),VLOOKUP(LEFT(D8681,LEN(D8681)-2),'Energy Share'!B:D,3,FALSE)),0)*HLOOKUP(C8681,'Energy Share'!$I$2:$AL$3,2,FALSE)*VLOOKUP(LEFT(D8681,6),'Energy Share'!$I$6:$J$14,2,FALSE)</f>
        <v>0</v>
      </c>
    </row>
    <row r="8682" spans="1:6" hidden="1" x14ac:dyDescent="0.3">
      <c r="A8682">
        <f>IF(IFERROR(_xlfn.NUMBERVALUE(RIGHT(D8682,2))=C8682-2000,TRUE),1,0)*_xlfn.IFNA(VLOOKUP(LEFT(RIGHT(D8682,LEN(D8682)-6),LEN(RIGHT(D8682,LEN(D8682)-6))-3),'Filter Fuel'!$A$3:$I$29,HLOOKUP(LEFT(D8682,6),'Filter Fuel'!$B$1:$I$2,2,FALSE),FALSE),1)*IF(F8682=0,0,1)</f>
        <v>0</v>
      </c>
      <c r="B8682" t="s">
        <v>2</v>
      </c>
      <c r="C8682">
        <f t="shared" si="260"/>
        <v>2048</v>
      </c>
      <c r="D8682" t="str">
        <f t="shared" si="261"/>
        <v>INDBDGELCIMP23</v>
      </c>
      <c r="E8682" t="str">
        <f>VLOOKUP(D8682,'NZ40-POPT_tech_groups'!A:B,2,FALSE)</f>
        <v>NZ40-ENE-1-INDBDG</v>
      </c>
      <c r="F8682" s="3">
        <f>_xlfn.IFNA(_xlfn.IFNA(VLOOKUP(D8682,'Energy Share'!B:D,3,FALSE),VLOOKUP(LEFT(D8682,LEN(D8682)-2),'Energy Share'!B:D,3,FALSE)),0)*HLOOKUP(C8682,'Energy Share'!$I$2:$AL$3,2,FALSE)*VLOOKUP(LEFT(D8682,6),'Energy Share'!$I$6:$J$14,2,FALSE)</f>
        <v>0</v>
      </c>
    </row>
    <row r="8683" spans="1:6" hidden="1" x14ac:dyDescent="0.3">
      <c r="A8683">
        <f>IF(IFERROR(_xlfn.NUMBERVALUE(RIGHT(D8683,2))=C8683-2000,TRUE),1,0)*_xlfn.IFNA(VLOOKUP(LEFT(RIGHT(D8683,LEN(D8683)-6),LEN(RIGHT(D8683,LEN(D8683)-6))-3),'Filter Fuel'!$A$3:$I$29,HLOOKUP(LEFT(D8683,6),'Filter Fuel'!$B$1:$I$2,2,FALSE),FALSE),1)*IF(F8683=0,0,1)</f>
        <v>0</v>
      </c>
      <c r="B8683" t="s">
        <v>2</v>
      </c>
      <c r="C8683">
        <f t="shared" si="260"/>
        <v>2048</v>
      </c>
      <c r="D8683" t="str">
        <f t="shared" si="261"/>
        <v>INDBDGELCIMP24</v>
      </c>
      <c r="E8683" t="str">
        <f>VLOOKUP(D8683,'NZ40-POPT_tech_groups'!A:B,2,FALSE)</f>
        <v>NZ40-ENE-1-INDBDG</v>
      </c>
      <c r="F8683" s="3">
        <f>_xlfn.IFNA(_xlfn.IFNA(VLOOKUP(D8683,'Energy Share'!B:D,3,FALSE),VLOOKUP(LEFT(D8683,LEN(D8683)-2),'Energy Share'!B:D,3,FALSE)),0)*HLOOKUP(C8683,'Energy Share'!$I$2:$AL$3,2,FALSE)*VLOOKUP(LEFT(D8683,6),'Energy Share'!$I$6:$J$14,2,FALSE)</f>
        <v>0</v>
      </c>
    </row>
    <row r="8684" spans="1:6" hidden="1" x14ac:dyDescent="0.3">
      <c r="A8684">
        <f>IF(IFERROR(_xlfn.NUMBERVALUE(RIGHT(D8684,2))=C8684-2000,TRUE),1,0)*_xlfn.IFNA(VLOOKUP(LEFT(RIGHT(D8684,LEN(D8684)-6),LEN(RIGHT(D8684,LEN(D8684)-6))-3),'Filter Fuel'!$A$3:$I$29,HLOOKUP(LEFT(D8684,6),'Filter Fuel'!$B$1:$I$2,2,FALSE),FALSE),1)*IF(F8684=0,0,1)</f>
        <v>0</v>
      </c>
      <c r="B8684" t="s">
        <v>2</v>
      </c>
      <c r="C8684">
        <f t="shared" si="260"/>
        <v>2048</v>
      </c>
      <c r="D8684" t="str">
        <f t="shared" si="261"/>
        <v>INDBDGELCIMP25</v>
      </c>
      <c r="E8684" t="str">
        <f>VLOOKUP(D8684,'NZ40-POPT_tech_groups'!A:B,2,FALSE)</f>
        <v>NZ40-ENE-1-INDBDG</v>
      </c>
      <c r="F8684" s="3">
        <f>_xlfn.IFNA(_xlfn.IFNA(VLOOKUP(D8684,'Energy Share'!B:D,3,FALSE),VLOOKUP(LEFT(D8684,LEN(D8684)-2),'Energy Share'!B:D,3,FALSE)),0)*HLOOKUP(C8684,'Energy Share'!$I$2:$AL$3,2,FALSE)*VLOOKUP(LEFT(D8684,6),'Energy Share'!$I$6:$J$14,2,FALSE)</f>
        <v>0</v>
      </c>
    </row>
    <row r="8685" spans="1:6" hidden="1" x14ac:dyDescent="0.3">
      <c r="A8685">
        <f>IF(IFERROR(_xlfn.NUMBERVALUE(RIGHT(D8685,2))=C8685-2000,TRUE),1,0)*_xlfn.IFNA(VLOOKUP(LEFT(RIGHT(D8685,LEN(D8685)-6),LEN(RIGHT(D8685,LEN(D8685)-6))-3),'Filter Fuel'!$A$3:$I$29,HLOOKUP(LEFT(D8685,6),'Filter Fuel'!$B$1:$I$2,2,FALSE),FALSE),1)*IF(F8685=0,0,1)</f>
        <v>0</v>
      </c>
      <c r="B8685" t="s">
        <v>2</v>
      </c>
      <c r="C8685">
        <f t="shared" si="260"/>
        <v>2048</v>
      </c>
      <c r="D8685" t="str">
        <f t="shared" si="261"/>
        <v>INDBDGELCIMP26</v>
      </c>
      <c r="E8685" t="str">
        <f>VLOOKUP(D8685,'NZ40-POPT_tech_groups'!A:B,2,FALSE)</f>
        <v>NZ40-ENE-1-INDBDG</v>
      </c>
      <c r="F8685" s="3">
        <f>_xlfn.IFNA(_xlfn.IFNA(VLOOKUP(D8685,'Energy Share'!B:D,3,FALSE),VLOOKUP(LEFT(D8685,LEN(D8685)-2),'Energy Share'!B:D,3,FALSE)),0)*HLOOKUP(C8685,'Energy Share'!$I$2:$AL$3,2,FALSE)*VLOOKUP(LEFT(D8685,6),'Energy Share'!$I$6:$J$14,2,FALSE)</f>
        <v>0</v>
      </c>
    </row>
    <row r="8686" spans="1:6" hidden="1" x14ac:dyDescent="0.3">
      <c r="A8686">
        <f>IF(IFERROR(_xlfn.NUMBERVALUE(RIGHT(D8686,2))=C8686-2000,TRUE),1,0)*_xlfn.IFNA(VLOOKUP(LEFT(RIGHT(D8686,LEN(D8686)-6),LEN(RIGHT(D8686,LEN(D8686)-6))-3),'Filter Fuel'!$A$3:$I$29,HLOOKUP(LEFT(D8686,6),'Filter Fuel'!$B$1:$I$2,2,FALSE),FALSE),1)*IF(F8686=0,0,1)</f>
        <v>0</v>
      </c>
      <c r="B8686" t="s">
        <v>2</v>
      </c>
      <c r="C8686">
        <f t="shared" si="260"/>
        <v>2048</v>
      </c>
      <c r="D8686" t="str">
        <f t="shared" si="261"/>
        <v>INDBDGELCIMP27</v>
      </c>
      <c r="E8686" t="str">
        <f>VLOOKUP(D8686,'NZ40-POPT_tech_groups'!A:B,2,FALSE)</f>
        <v>NZ40-ENE-1-INDBDG</v>
      </c>
      <c r="F8686" s="3">
        <f>_xlfn.IFNA(_xlfn.IFNA(VLOOKUP(D8686,'Energy Share'!B:D,3,FALSE),VLOOKUP(LEFT(D8686,LEN(D8686)-2),'Energy Share'!B:D,3,FALSE)),0)*HLOOKUP(C8686,'Energy Share'!$I$2:$AL$3,2,FALSE)*VLOOKUP(LEFT(D8686,6),'Energy Share'!$I$6:$J$14,2,FALSE)</f>
        <v>0</v>
      </c>
    </row>
    <row r="8687" spans="1:6" hidden="1" x14ac:dyDescent="0.3">
      <c r="A8687">
        <f>IF(IFERROR(_xlfn.NUMBERVALUE(RIGHT(D8687,2))=C8687-2000,TRUE),1,0)*_xlfn.IFNA(VLOOKUP(LEFT(RIGHT(D8687,LEN(D8687)-6),LEN(RIGHT(D8687,LEN(D8687)-6))-3),'Filter Fuel'!$A$3:$I$29,HLOOKUP(LEFT(D8687,6),'Filter Fuel'!$B$1:$I$2,2,FALSE),FALSE),1)*IF(F8687=0,0,1)</f>
        <v>0</v>
      </c>
      <c r="B8687" t="s">
        <v>2</v>
      </c>
      <c r="C8687">
        <f t="shared" si="260"/>
        <v>2048</v>
      </c>
      <c r="D8687" t="str">
        <f t="shared" si="261"/>
        <v>INDBDGELCIMP28</v>
      </c>
      <c r="E8687" t="str">
        <f>VLOOKUP(D8687,'NZ40-POPT_tech_groups'!A:B,2,FALSE)</f>
        <v>NZ40-ENE-1-INDBDG</v>
      </c>
      <c r="F8687" s="3">
        <f>_xlfn.IFNA(_xlfn.IFNA(VLOOKUP(D8687,'Energy Share'!B:D,3,FALSE),VLOOKUP(LEFT(D8687,LEN(D8687)-2),'Energy Share'!B:D,3,FALSE)),0)*HLOOKUP(C8687,'Energy Share'!$I$2:$AL$3,2,FALSE)*VLOOKUP(LEFT(D8687,6),'Energy Share'!$I$6:$J$14,2,FALSE)</f>
        <v>0</v>
      </c>
    </row>
    <row r="8688" spans="1:6" hidden="1" x14ac:dyDescent="0.3">
      <c r="A8688">
        <f>IF(IFERROR(_xlfn.NUMBERVALUE(RIGHT(D8688,2))=C8688-2000,TRUE),1,0)*_xlfn.IFNA(VLOOKUP(LEFT(RIGHT(D8688,LEN(D8688)-6),LEN(RIGHT(D8688,LEN(D8688)-6))-3),'Filter Fuel'!$A$3:$I$29,HLOOKUP(LEFT(D8688,6),'Filter Fuel'!$B$1:$I$2,2,FALSE),FALSE),1)*IF(F8688=0,0,1)</f>
        <v>0</v>
      </c>
      <c r="B8688" t="s">
        <v>2</v>
      </c>
      <c r="C8688">
        <f t="shared" si="260"/>
        <v>2048</v>
      </c>
      <c r="D8688" t="str">
        <f t="shared" si="261"/>
        <v>INDBDGELCIMP29</v>
      </c>
      <c r="E8688" t="str">
        <f>VLOOKUP(D8688,'NZ40-POPT_tech_groups'!A:B,2,FALSE)</f>
        <v>NZ40-ENE-1-INDBDG</v>
      </c>
      <c r="F8688" s="3">
        <f>_xlfn.IFNA(_xlfn.IFNA(VLOOKUP(D8688,'Energy Share'!B:D,3,FALSE),VLOOKUP(LEFT(D8688,LEN(D8688)-2),'Energy Share'!B:D,3,FALSE)),0)*HLOOKUP(C8688,'Energy Share'!$I$2:$AL$3,2,FALSE)*VLOOKUP(LEFT(D8688,6),'Energy Share'!$I$6:$J$14,2,FALSE)</f>
        <v>0</v>
      </c>
    </row>
    <row r="8689" spans="1:6" hidden="1" x14ac:dyDescent="0.3">
      <c r="A8689">
        <f>IF(IFERROR(_xlfn.NUMBERVALUE(RIGHT(D8689,2))=C8689-2000,TRUE),1,0)*_xlfn.IFNA(VLOOKUP(LEFT(RIGHT(D8689,LEN(D8689)-6),LEN(RIGHT(D8689,LEN(D8689)-6))-3),'Filter Fuel'!$A$3:$I$29,HLOOKUP(LEFT(D8689,6),'Filter Fuel'!$B$1:$I$2,2,FALSE),FALSE),1)*IF(F8689=0,0,1)</f>
        <v>0</v>
      </c>
      <c r="B8689" t="s">
        <v>2</v>
      </c>
      <c r="C8689">
        <f t="shared" si="260"/>
        <v>2048</v>
      </c>
      <c r="D8689" t="str">
        <f t="shared" si="261"/>
        <v>INDBDGELCIMP30</v>
      </c>
      <c r="E8689" t="str">
        <f>VLOOKUP(D8689,'NZ40-POPT_tech_groups'!A:B,2,FALSE)</f>
        <v>NZ40-ENE-1-INDBDG</v>
      </c>
      <c r="F8689" s="3">
        <f>_xlfn.IFNA(_xlfn.IFNA(VLOOKUP(D8689,'Energy Share'!B:D,3,FALSE),VLOOKUP(LEFT(D8689,LEN(D8689)-2),'Energy Share'!B:D,3,FALSE)),0)*HLOOKUP(C8689,'Energy Share'!$I$2:$AL$3,2,FALSE)*VLOOKUP(LEFT(D8689,6),'Energy Share'!$I$6:$J$14,2,FALSE)</f>
        <v>0</v>
      </c>
    </row>
    <row r="8690" spans="1:6" hidden="1" x14ac:dyDescent="0.3">
      <c r="A8690">
        <f>IF(IFERROR(_xlfn.NUMBERVALUE(RIGHT(D8690,2))=C8690-2000,TRUE),1,0)*_xlfn.IFNA(VLOOKUP(LEFT(RIGHT(D8690,LEN(D8690)-6),LEN(RIGHT(D8690,LEN(D8690)-6))-3),'Filter Fuel'!$A$3:$I$29,HLOOKUP(LEFT(D8690,6),'Filter Fuel'!$B$1:$I$2,2,FALSE),FALSE),1)*IF(F8690=0,0,1)</f>
        <v>0</v>
      </c>
      <c r="B8690" t="s">
        <v>2</v>
      </c>
      <c r="C8690">
        <f t="shared" si="260"/>
        <v>2048</v>
      </c>
      <c r="D8690" t="str">
        <f t="shared" si="261"/>
        <v>INDBDGELCIMP31</v>
      </c>
      <c r="E8690" t="str">
        <f>VLOOKUP(D8690,'NZ40-POPT_tech_groups'!A:B,2,FALSE)</f>
        <v>NZ40-ENE-1-INDBDG</v>
      </c>
      <c r="F8690" s="3">
        <f>_xlfn.IFNA(_xlfn.IFNA(VLOOKUP(D8690,'Energy Share'!B:D,3,FALSE),VLOOKUP(LEFT(D8690,LEN(D8690)-2),'Energy Share'!B:D,3,FALSE)),0)*HLOOKUP(C8690,'Energy Share'!$I$2:$AL$3,2,FALSE)*VLOOKUP(LEFT(D8690,6),'Energy Share'!$I$6:$J$14,2,FALSE)</f>
        <v>0</v>
      </c>
    </row>
    <row r="8691" spans="1:6" hidden="1" x14ac:dyDescent="0.3">
      <c r="A8691">
        <f>IF(IFERROR(_xlfn.NUMBERVALUE(RIGHT(D8691,2))=C8691-2000,TRUE),1,0)*_xlfn.IFNA(VLOOKUP(LEFT(RIGHT(D8691,LEN(D8691)-6),LEN(RIGHT(D8691,LEN(D8691)-6))-3),'Filter Fuel'!$A$3:$I$29,HLOOKUP(LEFT(D8691,6),'Filter Fuel'!$B$1:$I$2,2,FALSE),FALSE),1)*IF(F8691=0,0,1)</f>
        <v>0</v>
      </c>
      <c r="B8691" t="s">
        <v>2</v>
      </c>
      <c r="C8691">
        <f t="shared" si="260"/>
        <v>2048</v>
      </c>
      <c r="D8691" t="str">
        <f t="shared" si="261"/>
        <v>INDBDGELCIMP32</v>
      </c>
      <c r="E8691" t="str">
        <f>VLOOKUP(D8691,'NZ40-POPT_tech_groups'!A:B,2,FALSE)</f>
        <v>NZ40-ENE-1-INDBDG</v>
      </c>
      <c r="F8691" s="3">
        <f>_xlfn.IFNA(_xlfn.IFNA(VLOOKUP(D8691,'Energy Share'!B:D,3,FALSE),VLOOKUP(LEFT(D8691,LEN(D8691)-2),'Energy Share'!B:D,3,FALSE)),0)*HLOOKUP(C8691,'Energy Share'!$I$2:$AL$3,2,FALSE)*VLOOKUP(LEFT(D8691,6),'Energy Share'!$I$6:$J$14,2,FALSE)</f>
        <v>0</v>
      </c>
    </row>
    <row r="8692" spans="1:6" hidden="1" x14ac:dyDescent="0.3">
      <c r="A8692">
        <f>IF(IFERROR(_xlfn.NUMBERVALUE(RIGHT(D8692,2))=C8692-2000,TRUE),1,0)*_xlfn.IFNA(VLOOKUP(LEFT(RIGHT(D8692,LEN(D8692)-6),LEN(RIGHT(D8692,LEN(D8692)-6))-3),'Filter Fuel'!$A$3:$I$29,HLOOKUP(LEFT(D8692,6),'Filter Fuel'!$B$1:$I$2,2,FALSE),FALSE),1)*IF(F8692=0,0,1)</f>
        <v>0</v>
      </c>
      <c r="B8692" t="s">
        <v>2</v>
      </c>
      <c r="C8692">
        <f t="shared" si="260"/>
        <v>2048</v>
      </c>
      <c r="D8692" t="str">
        <f t="shared" si="261"/>
        <v>INDBDGELCIMP33</v>
      </c>
      <c r="E8692" t="str">
        <f>VLOOKUP(D8692,'NZ40-POPT_tech_groups'!A:B,2,FALSE)</f>
        <v>NZ40-ENE-1-INDBDG</v>
      </c>
      <c r="F8692" s="3">
        <f>_xlfn.IFNA(_xlfn.IFNA(VLOOKUP(D8692,'Energy Share'!B:D,3,FALSE),VLOOKUP(LEFT(D8692,LEN(D8692)-2),'Energy Share'!B:D,3,FALSE)),0)*HLOOKUP(C8692,'Energy Share'!$I$2:$AL$3,2,FALSE)*VLOOKUP(LEFT(D8692,6),'Energy Share'!$I$6:$J$14,2,FALSE)</f>
        <v>0</v>
      </c>
    </row>
    <row r="8693" spans="1:6" hidden="1" x14ac:dyDescent="0.3">
      <c r="A8693">
        <f>IF(IFERROR(_xlfn.NUMBERVALUE(RIGHT(D8693,2))=C8693-2000,TRUE),1,0)*_xlfn.IFNA(VLOOKUP(LEFT(RIGHT(D8693,LEN(D8693)-6),LEN(RIGHT(D8693,LEN(D8693)-6))-3),'Filter Fuel'!$A$3:$I$29,HLOOKUP(LEFT(D8693,6),'Filter Fuel'!$B$1:$I$2,2,FALSE),FALSE),1)*IF(F8693=0,0,1)</f>
        <v>0</v>
      </c>
      <c r="B8693" t="s">
        <v>2</v>
      </c>
      <c r="C8693">
        <f t="shared" si="260"/>
        <v>2048</v>
      </c>
      <c r="D8693" t="str">
        <f t="shared" si="261"/>
        <v>INDBDGELCIMP34</v>
      </c>
      <c r="E8693" t="str">
        <f>VLOOKUP(D8693,'NZ40-POPT_tech_groups'!A:B,2,FALSE)</f>
        <v>NZ40-ENE-1-INDBDG</v>
      </c>
      <c r="F8693" s="3">
        <f>_xlfn.IFNA(_xlfn.IFNA(VLOOKUP(D8693,'Energy Share'!B:D,3,FALSE),VLOOKUP(LEFT(D8693,LEN(D8693)-2),'Energy Share'!B:D,3,FALSE)),0)*HLOOKUP(C8693,'Energy Share'!$I$2:$AL$3,2,FALSE)*VLOOKUP(LEFT(D8693,6),'Energy Share'!$I$6:$J$14,2,FALSE)</f>
        <v>0</v>
      </c>
    </row>
    <row r="8694" spans="1:6" hidden="1" x14ac:dyDescent="0.3">
      <c r="A8694">
        <f>IF(IFERROR(_xlfn.NUMBERVALUE(RIGHT(D8694,2))=C8694-2000,TRUE),1,0)*_xlfn.IFNA(VLOOKUP(LEFT(RIGHT(D8694,LEN(D8694)-6),LEN(RIGHT(D8694,LEN(D8694)-6))-3),'Filter Fuel'!$A$3:$I$29,HLOOKUP(LEFT(D8694,6),'Filter Fuel'!$B$1:$I$2,2,FALSE),FALSE),1)*IF(F8694=0,0,1)</f>
        <v>0</v>
      </c>
      <c r="B8694" t="s">
        <v>2</v>
      </c>
      <c r="C8694">
        <f t="shared" si="260"/>
        <v>2048</v>
      </c>
      <c r="D8694" t="str">
        <f t="shared" si="261"/>
        <v>INDBDGELCIMP35</v>
      </c>
      <c r="E8694" t="str">
        <f>VLOOKUP(D8694,'NZ40-POPT_tech_groups'!A:B,2,FALSE)</f>
        <v>NZ40-ENE-1-INDBDG</v>
      </c>
      <c r="F8694" s="3">
        <f>_xlfn.IFNA(_xlfn.IFNA(VLOOKUP(D8694,'Energy Share'!B:D,3,FALSE),VLOOKUP(LEFT(D8694,LEN(D8694)-2),'Energy Share'!B:D,3,FALSE)),0)*HLOOKUP(C8694,'Energy Share'!$I$2:$AL$3,2,FALSE)*VLOOKUP(LEFT(D8694,6),'Energy Share'!$I$6:$J$14,2,FALSE)</f>
        <v>0</v>
      </c>
    </row>
    <row r="8695" spans="1:6" hidden="1" x14ac:dyDescent="0.3">
      <c r="A8695">
        <f>IF(IFERROR(_xlfn.NUMBERVALUE(RIGHT(D8695,2))=C8695-2000,TRUE),1,0)*_xlfn.IFNA(VLOOKUP(LEFT(RIGHT(D8695,LEN(D8695)-6),LEN(RIGHT(D8695,LEN(D8695)-6))-3),'Filter Fuel'!$A$3:$I$29,HLOOKUP(LEFT(D8695,6),'Filter Fuel'!$B$1:$I$2,2,FALSE),FALSE),1)*IF(F8695=0,0,1)</f>
        <v>0</v>
      </c>
      <c r="B8695" t="s">
        <v>2</v>
      </c>
      <c r="C8695">
        <f t="shared" si="260"/>
        <v>2048</v>
      </c>
      <c r="D8695" t="str">
        <f t="shared" si="261"/>
        <v>INDBDGELCIMP36</v>
      </c>
      <c r="E8695" t="str">
        <f>VLOOKUP(D8695,'NZ40-POPT_tech_groups'!A:B,2,FALSE)</f>
        <v>NZ40-ENE-1-INDBDG</v>
      </c>
      <c r="F8695" s="3">
        <f>_xlfn.IFNA(_xlfn.IFNA(VLOOKUP(D8695,'Energy Share'!B:D,3,FALSE),VLOOKUP(LEFT(D8695,LEN(D8695)-2),'Energy Share'!B:D,3,FALSE)),0)*HLOOKUP(C8695,'Energy Share'!$I$2:$AL$3,2,FALSE)*VLOOKUP(LEFT(D8695,6),'Energy Share'!$I$6:$J$14,2,FALSE)</f>
        <v>0</v>
      </c>
    </row>
    <row r="8696" spans="1:6" hidden="1" x14ac:dyDescent="0.3">
      <c r="A8696">
        <f>IF(IFERROR(_xlfn.NUMBERVALUE(RIGHT(D8696,2))=C8696-2000,TRUE),1,0)*_xlfn.IFNA(VLOOKUP(LEFT(RIGHT(D8696,LEN(D8696)-6),LEN(RIGHT(D8696,LEN(D8696)-6))-3),'Filter Fuel'!$A$3:$I$29,HLOOKUP(LEFT(D8696,6),'Filter Fuel'!$B$1:$I$2,2,FALSE),FALSE),1)*IF(F8696=0,0,1)</f>
        <v>0</v>
      </c>
      <c r="B8696" t="s">
        <v>2</v>
      </c>
      <c r="C8696">
        <f t="shared" si="260"/>
        <v>2048</v>
      </c>
      <c r="D8696" t="str">
        <f t="shared" si="261"/>
        <v>INDBDGELCIMP37</v>
      </c>
      <c r="E8696" t="str">
        <f>VLOOKUP(D8696,'NZ40-POPT_tech_groups'!A:B,2,FALSE)</f>
        <v>NZ40-ENE-1-INDBDG</v>
      </c>
      <c r="F8696" s="3">
        <f>_xlfn.IFNA(_xlfn.IFNA(VLOOKUP(D8696,'Energy Share'!B:D,3,FALSE),VLOOKUP(LEFT(D8696,LEN(D8696)-2),'Energy Share'!B:D,3,FALSE)),0)*HLOOKUP(C8696,'Energy Share'!$I$2:$AL$3,2,FALSE)*VLOOKUP(LEFT(D8696,6),'Energy Share'!$I$6:$J$14,2,FALSE)</f>
        <v>0</v>
      </c>
    </row>
    <row r="8697" spans="1:6" hidden="1" x14ac:dyDescent="0.3">
      <c r="A8697">
        <f>IF(IFERROR(_xlfn.NUMBERVALUE(RIGHT(D8697,2))=C8697-2000,TRUE),1,0)*_xlfn.IFNA(VLOOKUP(LEFT(RIGHT(D8697,LEN(D8697)-6),LEN(RIGHT(D8697,LEN(D8697)-6))-3),'Filter Fuel'!$A$3:$I$29,HLOOKUP(LEFT(D8697,6),'Filter Fuel'!$B$1:$I$2,2,FALSE),FALSE),1)*IF(F8697=0,0,1)</f>
        <v>0</v>
      </c>
      <c r="B8697" t="s">
        <v>2</v>
      </c>
      <c r="C8697">
        <f t="shared" si="260"/>
        <v>2048</v>
      </c>
      <c r="D8697" t="str">
        <f t="shared" si="261"/>
        <v>INDBDGELCIMP38</v>
      </c>
      <c r="E8697" t="str">
        <f>VLOOKUP(D8697,'NZ40-POPT_tech_groups'!A:B,2,FALSE)</f>
        <v>NZ40-ENE-1-INDBDG</v>
      </c>
      <c r="F8697" s="3">
        <f>_xlfn.IFNA(_xlfn.IFNA(VLOOKUP(D8697,'Energy Share'!B:D,3,FALSE),VLOOKUP(LEFT(D8697,LEN(D8697)-2),'Energy Share'!B:D,3,FALSE)),0)*HLOOKUP(C8697,'Energy Share'!$I$2:$AL$3,2,FALSE)*VLOOKUP(LEFT(D8697,6),'Energy Share'!$I$6:$J$14,2,FALSE)</f>
        <v>0</v>
      </c>
    </row>
    <row r="8698" spans="1:6" hidden="1" x14ac:dyDescent="0.3">
      <c r="A8698">
        <f>IF(IFERROR(_xlfn.NUMBERVALUE(RIGHT(D8698,2))=C8698-2000,TRUE),1,0)*_xlfn.IFNA(VLOOKUP(LEFT(RIGHT(D8698,LEN(D8698)-6),LEN(RIGHT(D8698,LEN(D8698)-6))-3),'Filter Fuel'!$A$3:$I$29,HLOOKUP(LEFT(D8698,6),'Filter Fuel'!$B$1:$I$2,2,FALSE),FALSE),1)*IF(F8698=0,0,1)</f>
        <v>0</v>
      </c>
      <c r="B8698" t="s">
        <v>2</v>
      </c>
      <c r="C8698">
        <f t="shared" si="260"/>
        <v>2048</v>
      </c>
      <c r="D8698" t="str">
        <f t="shared" si="261"/>
        <v>INDBDGELCIMP39</v>
      </c>
      <c r="E8698" t="str">
        <f>VLOOKUP(D8698,'NZ40-POPT_tech_groups'!A:B,2,FALSE)</f>
        <v>NZ40-ENE-1-INDBDG</v>
      </c>
      <c r="F8698" s="3">
        <f>_xlfn.IFNA(_xlfn.IFNA(VLOOKUP(D8698,'Energy Share'!B:D,3,FALSE),VLOOKUP(LEFT(D8698,LEN(D8698)-2),'Energy Share'!B:D,3,FALSE)),0)*HLOOKUP(C8698,'Energy Share'!$I$2:$AL$3,2,FALSE)*VLOOKUP(LEFT(D8698,6),'Energy Share'!$I$6:$J$14,2,FALSE)</f>
        <v>0</v>
      </c>
    </row>
    <row r="8699" spans="1:6" hidden="1" x14ac:dyDescent="0.3">
      <c r="A8699">
        <f>IF(IFERROR(_xlfn.NUMBERVALUE(RIGHT(D8699,2))=C8699-2000,TRUE),1,0)*_xlfn.IFNA(VLOOKUP(LEFT(RIGHT(D8699,LEN(D8699)-6),LEN(RIGHT(D8699,LEN(D8699)-6))-3),'Filter Fuel'!$A$3:$I$29,HLOOKUP(LEFT(D8699,6),'Filter Fuel'!$B$1:$I$2,2,FALSE),FALSE),1)*IF(F8699=0,0,1)</f>
        <v>0</v>
      </c>
      <c r="B8699" t="s">
        <v>2</v>
      </c>
      <c r="C8699">
        <f t="shared" si="260"/>
        <v>2048</v>
      </c>
      <c r="D8699" t="str">
        <f t="shared" si="261"/>
        <v>INDBDGELCIMP40</v>
      </c>
      <c r="E8699" t="str">
        <f>VLOOKUP(D8699,'NZ40-POPT_tech_groups'!A:B,2,FALSE)</f>
        <v>NZ40-ENE-1-INDBDG</v>
      </c>
      <c r="F8699" s="3">
        <f>_xlfn.IFNA(_xlfn.IFNA(VLOOKUP(D8699,'Energy Share'!B:D,3,FALSE),VLOOKUP(LEFT(D8699,LEN(D8699)-2),'Energy Share'!B:D,3,FALSE)),0)*HLOOKUP(C8699,'Energy Share'!$I$2:$AL$3,2,FALSE)*VLOOKUP(LEFT(D8699,6),'Energy Share'!$I$6:$J$14,2,FALSE)</f>
        <v>0</v>
      </c>
    </row>
    <row r="8700" spans="1:6" hidden="1" x14ac:dyDescent="0.3">
      <c r="A8700">
        <f>IF(IFERROR(_xlfn.NUMBERVALUE(RIGHT(D8700,2))=C8700-2000,TRUE),1,0)*_xlfn.IFNA(VLOOKUP(LEFT(RIGHT(D8700,LEN(D8700)-6),LEN(RIGHT(D8700,LEN(D8700)-6))-3),'Filter Fuel'!$A$3:$I$29,HLOOKUP(LEFT(D8700,6),'Filter Fuel'!$B$1:$I$2,2,FALSE),FALSE),1)*IF(F8700=0,0,1)</f>
        <v>0</v>
      </c>
      <c r="B8700" t="s">
        <v>2</v>
      </c>
      <c r="C8700">
        <f t="shared" si="260"/>
        <v>2048</v>
      </c>
      <c r="D8700" t="str">
        <f t="shared" si="261"/>
        <v>INDBDGELCIMP41</v>
      </c>
      <c r="E8700" t="str">
        <f>VLOOKUP(D8700,'NZ40-POPT_tech_groups'!A:B,2,FALSE)</f>
        <v>NZ40-ENE-1-INDBDG</v>
      </c>
      <c r="F8700" s="3">
        <f>_xlfn.IFNA(_xlfn.IFNA(VLOOKUP(D8700,'Energy Share'!B:D,3,FALSE),VLOOKUP(LEFT(D8700,LEN(D8700)-2),'Energy Share'!B:D,3,FALSE)),0)*HLOOKUP(C8700,'Energy Share'!$I$2:$AL$3,2,FALSE)*VLOOKUP(LEFT(D8700,6),'Energy Share'!$I$6:$J$14,2,FALSE)</f>
        <v>0</v>
      </c>
    </row>
    <row r="8701" spans="1:6" hidden="1" x14ac:dyDescent="0.3">
      <c r="A8701">
        <f>IF(IFERROR(_xlfn.NUMBERVALUE(RIGHT(D8701,2))=C8701-2000,TRUE),1,0)*_xlfn.IFNA(VLOOKUP(LEFT(RIGHT(D8701,LEN(D8701)-6),LEN(RIGHT(D8701,LEN(D8701)-6))-3),'Filter Fuel'!$A$3:$I$29,HLOOKUP(LEFT(D8701,6),'Filter Fuel'!$B$1:$I$2,2,FALSE),FALSE),1)*IF(F8701=0,0,1)</f>
        <v>0</v>
      </c>
      <c r="B8701" t="s">
        <v>2</v>
      </c>
      <c r="C8701">
        <f t="shared" si="260"/>
        <v>2048</v>
      </c>
      <c r="D8701" t="str">
        <f t="shared" si="261"/>
        <v>INDBDGELCIMP42</v>
      </c>
      <c r="E8701" t="str">
        <f>VLOOKUP(D8701,'NZ40-POPT_tech_groups'!A:B,2,FALSE)</f>
        <v>NZ40-ENE-1-INDBDG</v>
      </c>
      <c r="F8701" s="3">
        <f>_xlfn.IFNA(_xlfn.IFNA(VLOOKUP(D8701,'Energy Share'!B:D,3,FALSE),VLOOKUP(LEFT(D8701,LEN(D8701)-2),'Energy Share'!B:D,3,FALSE)),0)*HLOOKUP(C8701,'Energy Share'!$I$2:$AL$3,2,FALSE)*VLOOKUP(LEFT(D8701,6),'Energy Share'!$I$6:$J$14,2,FALSE)</f>
        <v>0</v>
      </c>
    </row>
    <row r="8702" spans="1:6" hidden="1" x14ac:dyDescent="0.3">
      <c r="A8702">
        <f>IF(IFERROR(_xlfn.NUMBERVALUE(RIGHT(D8702,2))=C8702-2000,TRUE),1,0)*_xlfn.IFNA(VLOOKUP(LEFT(RIGHT(D8702,LEN(D8702)-6),LEN(RIGHT(D8702,LEN(D8702)-6))-3),'Filter Fuel'!$A$3:$I$29,HLOOKUP(LEFT(D8702,6),'Filter Fuel'!$B$1:$I$2,2,FALSE),FALSE),1)*IF(F8702=0,0,1)</f>
        <v>0</v>
      </c>
      <c r="B8702" t="s">
        <v>2</v>
      </c>
      <c r="C8702">
        <f t="shared" si="260"/>
        <v>2048</v>
      </c>
      <c r="D8702" t="str">
        <f t="shared" si="261"/>
        <v>INDBDGELCIMP43</v>
      </c>
      <c r="E8702" t="str">
        <f>VLOOKUP(D8702,'NZ40-POPT_tech_groups'!A:B,2,FALSE)</f>
        <v>NZ40-ENE-1-INDBDG</v>
      </c>
      <c r="F8702" s="3">
        <f>_xlfn.IFNA(_xlfn.IFNA(VLOOKUP(D8702,'Energy Share'!B:D,3,FALSE),VLOOKUP(LEFT(D8702,LEN(D8702)-2),'Energy Share'!B:D,3,FALSE)),0)*HLOOKUP(C8702,'Energy Share'!$I$2:$AL$3,2,FALSE)*VLOOKUP(LEFT(D8702,6),'Energy Share'!$I$6:$J$14,2,FALSE)</f>
        <v>0</v>
      </c>
    </row>
    <row r="8703" spans="1:6" hidden="1" x14ac:dyDescent="0.3">
      <c r="A8703">
        <f>IF(IFERROR(_xlfn.NUMBERVALUE(RIGHT(D8703,2))=C8703-2000,TRUE),1,0)*_xlfn.IFNA(VLOOKUP(LEFT(RIGHT(D8703,LEN(D8703)-6),LEN(RIGHT(D8703,LEN(D8703)-6))-3),'Filter Fuel'!$A$3:$I$29,HLOOKUP(LEFT(D8703,6),'Filter Fuel'!$B$1:$I$2,2,FALSE),FALSE),1)*IF(F8703=0,0,1)</f>
        <v>0</v>
      </c>
      <c r="B8703" t="s">
        <v>2</v>
      </c>
      <c r="C8703">
        <f t="shared" si="260"/>
        <v>2048</v>
      </c>
      <c r="D8703" t="str">
        <f t="shared" si="261"/>
        <v>INDBDGELCIMP44</v>
      </c>
      <c r="E8703" t="str">
        <f>VLOOKUP(D8703,'NZ40-POPT_tech_groups'!A:B,2,FALSE)</f>
        <v>NZ40-ENE-1-INDBDG</v>
      </c>
      <c r="F8703" s="3">
        <f>_xlfn.IFNA(_xlfn.IFNA(VLOOKUP(D8703,'Energy Share'!B:D,3,FALSE),VLOOKUP(LEFT(D8703,LEN(D8703)-2),'Energy Share'!B:D,3,FALSE)),0)*HLOOKUP(C8703,'Energy Share'!$I$2:$AL$3,2,FALSE)*VLOOKUP(LEFT(D8703,6),'Energy Share'!$I$6:$J$14,2,FALSE)</f>
        <v>0</v>
      </c>
    </row>
    <row r="8704" spans="1:6" hidden="1" x14ac:dyDescent="0.3">
      <c r="A8704">
        <f>IF(IFERROR(_xlfn.NUMBERVALUE(RIGHT(D8704,2))=C8704-2000,TRUE),1,0)*_xlfn.IFNA(VLOOKUP(LEFT(RIGHT(D8704,LEN(D8704)-6),LEN(RIGHT(D8704,LEN(D8704)-6))-3),'Filter Fuel'!$A$3:$I$29,HLOOKUP(LEFT(D8704,6),'Filter Fuel'!$B$1:$I$2,2,FALSE),FALSE),1)*IF(F8704=0,0,1)</f>
        <v>0</v>
      </c>
      <c r="B8704" t="s">
        <v>2</v>
      </c>
      <c r="C8704">
        <f t="shared" si="260"/>
        <v>2048</v>
      </c>
      <c r="D8704" t="str">
        <f t="shared" si="261"/>
        <v>INDBDGELCIMP45</v>
      </c>
      <c r="E8704" t="str">
        <f>VLOOKUP(D8704,'NZ40-POPT_tech_groups'!A:B,2,FALSE)</f>
        <v>NZ40-ENE-1-INDBDG</v>
      </c>
      <c r="F8704" s="3">
        <f>_xlfn.IFNA(_xlfn.IFNA(VLOOKUP(D8704,'Energy Share'!B:D,3,FALSE),VLOOKUP(LEFT(D8704,LEN(D8704)-2),'Energy Share'!B:D,3,FALSE)),0)*HLOOKUP(C8704,'Energy Share'!$I$2:$AL$3,2,FALSE)*VLOOKUP(LEFT(D8704,6),'Energy Share'!$I$6:$J$14,2,FALSE)</f>
        <v>0</v>
      </c>
    </row>
    <row r="8705" spans="1:6" hidden="1" x14ac:dyDescent="0.3">
      <c r="A8705">
        <f>IF(IFERROR(_xlfn.NUMBERVALUE(RIGHT(D8705,2))=C8705-2000,TRUE),1,0)*_xlfn.IFNA(VLOOKUP(LEFT(RIGHT(D8705,LEN(D8705)-6),LEN(RIGHT(D8705,LEN(D8705)-6))-3),'Filter Fuel'!$A$3:$I$29,HLOOKUP(LEFT(D8705,6),'Filter Fuel'!$B$1:$I$2,2,FALSE),FALSE),1)*IF(F8705=0,0,1)</f>
        <v>0</v>
      </c>
      <c r="B8705" t="s">
        <v>2</v>
      </c>
      <c r="C8705">
        <f t="shared" si="260"/>
        <v>2048</v>
      </c>
      <c r="D8705" t="str">
        <f t="shared" si="261"/>
        <v>INDBDGELCIMP46</v>
      </c>
      <c r="E8705" t="str">
        <f>VLOOKUP(D8705,'NZ40-POPT_tech_groups'!A:B,2,FALSE)</f>
        <v>NZ40-ENE-1-INDBDG</v>
      </c>
      <c r="F8705" s="3">
        <f>_xlfn.IFNA(_xlfn.IFNA(VLOOKUP(D8705,'Energy Share'!B:D,3,FALSE),VLOOKUP(LEFT(D8705,LEN(D8705)-2),'Energy Share'!B:D,3,FALSE)),0)*HLOOKUP(C8705,'Energy Share'!$I$2:$AL$3,2,FALSE)*VLOOKUP(LEFT(D8705,6),'Energy Share'!$I$6:$J$14,2,FALSE)</f>
        <v>0</v>
      </c>
    </row>
    <row r="8706" spans="1:6" hidden="1" x14ac:dyDescent="0.3">
      <c r="A8706">
        <f>IF(IFERROR(_xlfn.NUMBERVALUE(RIGHT(D8706,2))=C8706-2000,TRUE),1,0)*_xlfn.IFNA(VLOOKUP(LEFT(RIGHT(D8706,LEN(D8706)-6),LEN(RIGHT(D8706,LEN(D8706)-6))-3),'Filter Fuel'!$A$3:$I$29,HLOOKUP(LEFT(D8706,6),'Filter Fuel'!$B$1:$I$2,2,FALSE),FALSE),1)*IF(F8706=0,0,1)</f>
        <v>0</v>
      </c>
      <c r="B8706" t="s">
        <v>2</v>
      </c>
      <c r="C8706">
        <f t="shared" si="260"/>
        <v>2048</v>
      </c>
      <c r="D8706" t="str">
        <f t="shared" si="261"/>
        <v>INDBDGELCIMP47</v>
      </c>
      <c r="E8706" t="str">
        <f>VLOOKUP(D8706,'NZ40-POPT_tech_groups'!A:B,2,FALSE)</f>
        <v>NZ40-ENE-1-INDBDG</v>
      </c>
      <c r="F8706" s="3">
        <f>_xlfn.IFNA(_xlfn.IFNA(VLOOKUP(D8706,'Energy Share'!B:D,3,FALSE),VLOOKUP(LEFT(D8706,LEN(D8706)-2),'Energy Share'!B:D,3,FALSE)),0)*HLOOKUP(C8706,'Energy Share'!$I$2:$AL$3,2,FALSE)*VLOOKUP(LEFT(D8706,6),'Energy Share'!$I$6:$J$14,2,FALSE)</f>
        <v>0</v>
      </c>
    </row>
    <row r="8707" spans="1:6" hidden="1" x14ac:dyDescent="0.3">
      <c r="A8707">
        <f>IF(IFERROR(_xlfn.NUMBERVALUE(RIGHT(D8707,2))=C8707-2000,TRUE),1,0)*_xlfn.IFNA(VLOOKUP(LEFT(RIGHT(D8707,LEN(D8707)-6),LEN(RIGHT(D8707,LEN(D8707)-6))-3),'Filter Fuel'!$A$3:$I$29,HLOOKUP(LEFT(D8707,6),'Filter Fuel'!$B$1:$I$2,2,FALSE),FALSE),1)*IF(F8707=0,0,1)</f>
        <v>0</v>
      </c>
      <c r="B8707" t="s">
        <v>2</v>
      </c>
      <c r="C8707">
        <f t="shared" si="260"/>
        <v>2048</v>
      </c>
      <c r="D8707" t="str">
        <f t="shared" si="261"/>
        <v>INDBDGELCIMP48</v>
      </c>
      <c r="E8707" t="str">
        <f>VLOOKUP(D8707,'NZ40-POPT_tech_groups'!A:B,2,FALSE)</f>
        <v>NZ40-ENE-1-INDBDG</v>
      </c>
      <c r="F8707" s="3">
        <f>_xlfn.IFNA(_xlfn.IFNA(VLOOKUP(D8707,'Energy Share'!B:D,3,FALSE),VLOOKUP(LEFT(D8707,LEN(D8707)-2),'Energy Share'!B:D,3,FALSE)),0)*HLOOKUP(C8707,'Energy Share'!$I$2:$AL$3,2,FALSE)*VLOOKUP(LEFT(D8707,6),'Energy Share'!$I$6:$J$14,2,FALSE)</f>
        <v>0</v>
      </c>
    </row>
    <row r="8708" spans="1:6" hidden="1" x14ac:dyDescent="0.3">
      <c r="A8708">
        <f>IF(IFERROR(_xlfn.NUMBERVALUE(RIGHT(D8708,2))=C8708-2000,TRUE),1,0)*_xlfn.IFNA(VLOOKUP(LEFT(RIGHT(D8708,LEN(D8708)-6),LEN(RIGHT(D8708,LEN(D8708)-6))-3),'Filter Fuel'!$A$3:$I$29,HLOOKUP(LEFT(D8708,6),'Filter Fuel'!$B$1:$I$2,2,FALSE),FALSE),1)*IF(F8708=0,0,1)</f>
        <v>0</v>
      </c>
      <c r="B8708" t="s">
        <v>2</v>
      </c>
      <c r="C8708">
        <f t="shared" si="260"/>
        <v>2048</v>
      </c>
      <c r="D8708" t="str">
        <f t="shared" si="261"/>
        <v>INDBDGELCIMP49</v>
      </c>
      <c r="E8708" t="str">
        <f>VLOOKUP(D8708,'NZ40-POPT_tech_groups'!A:B,2,FALSE)</f>
        <v>NZ40-ENE-1-INDBDG</v>
      </c>
      <c r="F8708" s="3">
        <f>_xlfn.IFNA(_xlfn.IFNA(VLOOKUP(D8708,'Energy Share'!B:D,3,FALSE),VLOOKUP(LEFT(D8708,LEN(D8708)-2),'Energy Share'!B:D,3,FALSE)),0)*HLOOKUP(C8708,'Energy Share'!$I$2:$AL$3,2,FALSE)*VLOOKUP(LEFT(D8708,6),'Energy Share'!$I$6:$J$14,2,FALSE)</f>
        <v>0</v>
      </c>
    </row>
    <row r="8709" spans="1:6" hidden="1" x14ac:dyDescent="0.3">
      <c r="A8709">
        <f>IF(IFERROR(_xlfn.NUMBERVALUE(RIGHT(D8709,2))=C8709-2000,TRUE),1,0)*_xlfn.IFNA(VLOOKUP(LEFT(RIGHT(D8709,LEN(D8709)-6),LEN(RIGHT(D8709,LEN(D8709)-6))-3),'Filter Fuel'!$A$3:$I$29,HLOOKUP(LEFT(D8709,6),'Filter Fuel'!$B$1:$I$2,2,FALSE),FALSE),1)*IF(F8709=0,0,1)</f>
        <v>0</v>
      </c>
      <c r="B8709" t="s">
        <v>2</v>
      </c>
      <c r="C8709">
        <f t="shared" si="260"/>
        <v>2048</v>
      </c>
      <c r="D8709" t="str">
        <f t="shared" si="261"/>
        <v>INDBDGELCIMP50</v>
      </c>
      <c r="E8709" t="str">
        <f>VLOOKUP(D8709,'NZ40-POPT_tech_groups'!A:B,2,FALSE)</f>
        <v>NZ40-ENE-1-INDBDG</v>
      </c>
      <c r="F8709" s="3">
        <f>_xlfn.IFNA(_xlfn.IFNA(VLOOKUP(D8709,'Energy Share'!B:D,3,FALSE),VLOOKUP(LEFT(D8709,LEN(D8709)-2),'Energy Share'!B:D,3,FALSE)),0)*HLOOKUP(C8709,'Energy Share'!$I$2:$AL$3,2,FALSE)*VLOOKUP(LEFT(D8709,6),'Energy Share'!$I$6:$J$14,2,FALSE)</f>
        <v>0</v>
      </c>
    </row>
    <row r="8710" spans="1:6" hidden="1" x14ac:dyDescent="0.3">
      <c r="A8710">
        <f>IF(IFERROR(_xlfn.NUMBERVALUE(RIGHT(D8710,2))=C8710-2000,TRUE),1,0)*_xlfn.IFNA(VLOOKUP(LEFT(RIGHT(D8710,LEN(D8710)-6),LEN(RIGHT(D8710,LEN(D8710)-6))-3),'Filter Fuel'!$A$3:$I$29,HLOOKUP(LEFT(D8710,6),'Filter Fuel'!$B$1:$I$2,2,FALSE),FALSE),1)*IF(F8710=0,0,1)</f>
        <v>0</v>
      </c>
      <c r="B8710" t="s">
        <v>2</v>
      </c>
      <c r="C8710">
        <f t="shared" si="260"/>
        <v>2048</v>
      </c>
      <c r="D8710" t="str">
        <f t="shared" si="261"/>
        <v>PASTRAELCIMP16</v>
      </c>
      <c r="E8710" t="str">
        <f>VLOOKUP(D8710,'NZ40-POPT_tech_groups'!A:B,2,FALSE)</f>
        <v>NZ40-ENE-1-PASTRA</v>
      </c>
      <c r="F8710" s="3">
        <f>_xlfn.IFNA(_xlfn.IFNA(VLOOKUP(D8710,'Energy Share'!B:D,3,FALSE),VLOOKUP(LEFT(D8710,LEN(D8710)-2),'Energy Share'!B:D,3,FALSE)),0)*HLOOKUP(C8710,'Energy Share'!$I$2:$AL$3,2,FALSE)*VLOOKUP(LEFT(D8710,6),'Energy Share'!$I$6:$J$14,2,FALSE)</f>
        <v>0</v>
      </c>
    </row>
    <row r="8711" spans="1:6" hidden="1" x14ac:dyDescent="0.3">
      <c r="A8711">
        <f>IF(IFERROR(_xlfn.NUMBERVALUE(RIGHT(D8711,2))=C8711-2000,TRUE),1,0)*_xlfn.IFNA(VLOOKUP(LEFT(RIGHT(D8711,LEN(D8711)-6),LEN(RIGHT(D8711,LEN(D8711)-6))-3),'Filter Fuel'!$A$3:$I$29,HLOOKUP(LEFT(D8711,6),'Filter Fuel'!$B$1:$I$2,2,FALSE),FALSE),1)*IF(F8711=0,0,1)</f>
        <v>0</v>
      </c>
      <c r="B8711" t="s">
        <v>2</v>
      </c>
      <c r="C8711">
        <f t="shared" si="260"/>
        <v>2048</v>
      </c>
      <c r="D8711" t="str">
        <f t="shared" si="261"/>
        <v>PASTRAELCIMP17</v>
      </c>
      <c r="E8711" t="str">
        <f>VLOOKUP(D8711,'NZ40-POPT_tech_groups'!A:B,2,FALSE)</f>
        <v>NZ40-ENE-1-PASTRA</v>
      </c>
      <c r="F8711" s="3">
        <f>_xlfn.IFNA(_xlfn.IFNA(VLOOKUP(D8711,'Energy Share'!B:D,3,FALSE),VLOOKUP(LEFT(D8711,LEN(D8711)-2),'Energy Share'!B:D,3,FALSE)),0)*HLOOKUP(C8711,'Energy Share'!$I$2:$AL$3,2,FALSE)*VLOOKUP(LEFT(D8711,6),'Energy Share'!$I$6:$J$14,2,FALSE)</f>
        <v>0</v>
      </c>
    </row>
    <row r="8712" spans="1:6" hidden="1" x14ac:dyDescent="0.3">
      <c r="A8712">
        <f>IF(IFERROR(_xlfn.NUMBERVALUE(RIGHT(D8712,2))=C8712-2000,TRUE),1,0)*_xlfn.IFNA(VLOOKUP(LEFT(RIGHT(D8712,LEN(D8712)-6),LEN(RIGHT(D8712,LEN(D8712)-6))-3),'Filter Fuel'!$A$3:$I$29,HLOOKUP(LEFT(D8712,6),'Filter Fuel'!$B$1:$I$2,2,FALSE),FALSE),1)*IF(F8712=0,0,1)</f>
        <v>0</v>
      </c>
      <c r="B8712" t="s">
        <v>2</v>
      </c>
      <c r="C8712">
        <f t="shared" si="260"/>
        <v>2048</v>
      </c>
      <c r="D8712" t="str">
        <f t="shared" si="261"/>
        <v>PASTRAELCIMP18</v>
      </c>
      <c r="E8712" t="str">
        <f>VLOOKUP(D8712,'NZ40-POPT_tech_groups'!A:B,2,FALSE)</f>
        <v>NZ40-ENE-1-PASTRA</v>
      </c>
      <c r="F8712" s="3">
        <f>_xlfn.IFNA(_xlfn.IFNA(VLOOKUP(D8712,'Energy Share'!B:D,3,FALSE),VLOOKUP(LEFT(D8712,LEN(D8712)-2),'Energy Share'!B:D,3,FALSE)),0)*HLOOKUP(C8712,'Energy Share'!$I$2:$AL$3,2,FALSE)*VLOOKUP(LEFT(D8712,6),'Energy Share'!$I$6:$J$14,2,FALSE)</f>
        <v>0</v>
      </c>
    </row>
    <row r="8713" spans="1:6" hidden="1" x14ac:dyDescent="0.3">
      <c r="A8713">
        <f>IF(IFERROR(_xlfn.NUMBERVALUE(RIGHT(D8713,2))=C8713-2000,TRUE),1,0)*_xlfn.IFNA(VLOOKUP(LEFT(RIGHT(D8713,LEN(D8713)-6),LEN(RIGHT(D8713,LEN(D8713)-6))-3),'Filter Fuel'!$A$3:$I$29,HLOOKUP(LEFT(D8713,6),'Filter Fuel'!$B$1:$I$2,2,FALSE),FALSE),1)*IF(F8713=0,0,1)</f>
        <v>0</v>
      </c>
      <c r="B8713" t="s">
        <v>2</v>
      </c>
      <c r="C8713">
        <f t="shared" si="260"/>
        <v>2048</v>
      </c>
      <c r="D8713" t="str">
        <f t="shared" si="261"/>
        <v>PASTRAELCIMP19</v>
      </c>
      <c r="E8713" t="str">
        <f>VLOOKUP(D8713,'NZ40-POPT_tech_groups'!A:B,2,FALSE)</f>
        <v>NZ40-ENE-1-PASTRA</v>
      </c>
      <c r="F8713" s="3">
        <f>_xlfn.IFNA(_xlfn.IFNA(VLOOKUP(D8713,'Energy Share'!B:D,3,FALSE),VLOOKUP(LEFT(D8713,LEN(D8713)-2),'Energy Share'!B:D,3,FALSE)),0)*HLOOKUP(C8713,'Energy Share'!$I$2:$AL$3,2,FALSE)*VLOOKUP(LEFT(D8713,6),'Energy Share'!$I$6:$J$14,2,FALSE)</f>
        <v>0</v>
      </c>
    </row>
    <row r="8714" spans="1:6" hidden="1" x14ac:dyDescent="0.3">
      <c r="A8714">
        <f>IF(IFERROR(_xlfn.NUMBERVALUE(RIGHT(D8714,2))=C8714-2000,TRUE),1,0)*_xlfn.IFNA(VLOOKUP(LEFT(RIGHT(D8714,LEN(D8714)-6),LEN(RIGHT(D8714,LEN(D8714)-6))-3),'Filter Fuel'!$A$3:$I$29,HLOOKUP(LEFT(D8714,6),'Filter Fuel'!$B$1:$I$2,2,FALSE),FALSE),1)*IF(F8714=0,0,1)</f>
        <v>0</v>
      </c>
      <c r="B8714" t="s">
        <v>2</v>
      </c>
      <c r="C8714">
        <f t="shared" si="260"/>
        <v>2048</v>
      </c>
      <c r="D8714" t="str">
        <f t="shared" si="261"/>
        <v>PASTRAELCIMP20</v>
      </c>
      <c r="E8714" t="str">
        <f>VLOOKUP(D8714,'NZ40-POPT_tech_groups'!A:B,2,FALSE)</f>
        <v>NZ40-ENE-1-PASTRA</v>
      </c>
      <c r="F8714" s="3">
        <f>_xlfn.IFNA(_xlfn.IFNA(VLOOKUP(D8714,'Energy Share'!B:D,3,FALSE),VLOOKUP(LEFT(D8714,LEN(D8714)-2),'Energy Share'!B:D,3,FALSE)),0)*HLOOKUP(C8714,'Energy Share'!$I$2:$AL$3,2,FALSE)*VLOOKUP(LEFT(D8714,6),'Energy Share'!$I$6:$J$14,2,FALSE)</f>
        <v>0</v>
      </c>
    </row>
    <row r="8715" spans="1:6" hidden="1" x14ac:dyDescent="0.3">
      <c r="A8715">
        <f>IF(IFERROR(_xlfn.NUMBERVALUE(RIGHT(D8715,2))=C8715-2000,TRUE),1,0)*_xlfn.IFNA(VLOOKUP(LEFT(RIGHT(D8715,LEN(D8715)-6),LEN(RIGHT(D8715,LEN(D8715)-6))-3),'Filter Fuel'!$A$3:$I$29,HLOOKUP(LEFT(D8715,6),'Filter Fuel'!$B$1:$I$2,2,FALSE),FALSE),1)*IF(F8715=0,0,1)</f>
        <v>0</v>
      </c>
      <c r="B8715" t="s">
        <v>2</v>
      </c>
      <c r="C8715">
        <f t="shared" si="260"/>
        <v>2048</v>
      </c>
      <c r="D8715" t="str">
        <f t="shared" si="261"/>
        <v>PASTRAELCIMP21</v>
      </c>
      <c r="E8715" t="str">
        <f>VLOOKUP(D8715,'NZ40-POPT_tech_groups'!A:B,2,FALSE)</f>
        <v>NZ40-ENE-1-PASTRA</v>
      </c>
      <c r="F8715" s="3">
        <f>_xlfn.IFNA(_xlfn.IFNA(VLOOKUP(D8715,'Energy Share'!B:D,3,FALSE),VLOOKUP(LEFT(D8715,LEN(D8715)-2),'Energy Share'!B:D,3,FALSE)),0)*HLOOKUP(C8715,'Energy Share'!$I$2:$AL$3,2,FALSE)*VLOOKUP(LEFT(D8715,6),'Energy Share'!$I$6:$J$14,2,FALSE)</f>
        <v>0</v>
      </c>
    </row>
    <row r="8716" spans="1:6" hidden="1" x14ac:dyDescent="0.3">
      <c r="A8716">
        <f>IF(IFERROR(_xlfn.NUMBERVALUE(RIGHT(D8716,2))=C8716-2000,TRUE),1,0)*_xlfn.IFNA(VLOOKUP(LEFT(RIGHT(D8716,LEN(D8716)-6),LEN(RIGHT(D8716,LEN(D8716)-6))-3),'Filter Fuel'!$A$3:$I$29,HLOOKUP(LEFT(D8716,6),'Filter Fuel'!$B$1:$I$2,2,FALSE),FALSE),1)*IF(F8716=0,0,1)</f>
        <v>0</v>
      </c>
      <c r="B8716" t="s">
        <v>2</v>
      </c>
      <c r="C8716">
        <f t="shared" si="260"/>
        <v>2048</v>
      </c>
      <c r="D8716" t="str">
        <f t="shared" si="261"/>
        <v>PASTRAELCIMP22</v>
      </c>
      <c r="E8716" t="str">
        <f>VLOOKUP(D8716,'NZ40-POPT_tech_groups'!A:B,2,FALSE)</f>
        <v>NZ40-ENE-1-PASTRA</v>
      </c>
      <c r="F8716" s="3">
        <f>_xlfn.IFNA(_xlfn.IFNA(VLOOKUP(D8716,'Energy Share'!B:D,3,FALSE),VLOOKUP(LEFT(D8716,LEN(D8716)-2),'Energy Share'!B:D,3,FALSE)),0)*HLOOKUP(C8716,'Energy Share'!$I$2:$AL$3,2,FALSE)*VLOOKUP(LEFT(D8716,6),'Energy Share'!$I$6:$J$14,2,FALSE)</f>
        <v>0</v>
      </c>
    </row>
    <row r="8717" spans="1:6" hidden="1" x14ac:dyDescent="0.3">
      <c r="A8717">
        <f>IF(IFERROR(_xlfn.NUMBERVALUE(RIGHT(D8717,2))=C8717-2000,TRUE),1,0)*_xlfn.IFNA(VLOOKUP(LEFT(RIGHT(D8717,LEN(D8717)-6),LEN(RIGHT(D8717,LEN(D8717)-6))-3),'Filter Fuel'!$A$3:$I$29,HLOOKUP(LEFT(D8717,6),'Filter Fuel'!$B$1:$I$2,2,FALSE),FALSE),1)*IF(F8717=0,0,1)</f>
        <v>0</v>
      </c>
      <c r="B8717" t="s">
        <v>2</v>
      </c>
      <c r="C8717">
        <f t="shared" si="260"/>
        <v>2048</v>
      </c>
      <c r="D8717" t="str">
        <f t="shared" si="261"/>
        <v>PASTRAELCIMP23</v>
      </c>
      <c r="E8717" t="str">
        <f>VLOOKUP(D8717,'NZ40-POPT_tech_groups'!A:B,2,FALSE)</f>
        <v>NZ40-ENE-1-PASTRA</v>
      </c>
      <c r="F8717" s="3">
        <f>_xlfn.IFNA(_xlfn.IFNA(VLOOKUP(D8717,'Energy Share'!B:D,3,FALSE),VLOOKUP(LEFT(D8717,LEN(D8717)-2),'Energy Share'!B:D,3,FALSE)),0)*HLOOKUP(C8717,'Energy Share'!$I$2:$AL$3,2,FALSE)*VLOOKUP(LEFT(D8717,6),'Energy Share'!$I$6:$J$14,2,FALSE)</f>
        <v>0</v>
      </c>
    </row>
    <row r="8718" spans="1:6" hidden="1" x14ac:dyDescent="0.3">
      <c r="A8718">
        <f>IF(IFERROR(_xlfn.NUMBERVALUE(RIGHT(D8718,2))=C8718-2000,TRUE),1,0)*_xlfn.IFNA(VLOOKUP(LEFT(RIGHT(D8718,LEN(D8718)-6),LEN(RIGHT(D8718,LEN(D8718)-6))-3),'Filter Fuel'!$A$3:$I$29,HLOOKUP(LEFT(D8718,6),'Filter Fuel'!$B$1:$I$2,2,FALSE),FALSE),1)*IF(F8718=0,0,1)</f>
        <v>0</v>
      </c>
      <c r="B8718" t="s">
        <v>2</v>
      </c>
      <c r="C8718">
        <f t="shared" si="260"/>
        <v>2048</v>
      </c>
      <c r="D8718" t="str">
        <f t="shared" si="261"/>
        <v>PASTRAELCIMP24</v>
      </c>
      <c r="E8718" t="str">
        <f>VLOOKUP(D8718,'NZ40-POPT_tech_groups'!A:B,2,FALSE)</f>
        <v>NZ40-ENE-1-PASTRA</v>
      </c>
      <c r="F8718" s="3">
        <f>_xlfn.IFNA(_xlfn.IFNA(VLOOKUP(D8718,'Energy Share'!B:D,3,FALSE),VLOOKUP(LEFT(D8718,LEN(D8718)-2),'Energy Share'!B:D,3,FALSE)),0)*HLOOKUP(C8718,'Energy Share'!$I$2:$AL$3,2,FALSE)*VLOOKUP(LEFT(D8718,6),'Energy Share'!$I$6:$J$14,2,FALSE)</f>
        <v>0</v>
      </c>
    </row>
    <row r="8719" spans="1:6" hidden="1" x14ac:dyDescent="0.3">
      <c r="A8719">
        <f>IF(IFERROR(_xlfn.NUMBERVALUE(RIGHT(D8719,2))=C8719-2000,TRUE),1,0)*_xlfn.IFNA(VLOOKUP(LEFT(RIGHT(D8719,LEN(D8719)-6),LEN(RIGHT(D8719,LEN(D8719)-6))-3),'Filter Fuel'!$A$3:$I$29,HLOOKUP(LEFT(D8719,6),'Filter Fuel'!$B$1:$I$2,2,FALSE),FALSE),1)*IF(F8719=0,0,1)</f>
        <v>0</v>
      </c>
      <c r="B8719" t="s">
        <v>2</v>
      </c>
      <c r="C8719">
        <f t="shared" si="260"/>
        <v>2048</v>
      </c>
      <c r="D8719" t="str">
        <f t="shared" si="261"/>
        <v>PASTRAELCIMP25</v>
      </c>
      <c r="E8719" t="str">
        <f>VLOOKUP(D8719,'NZ40-POPT_tech_groups'!A:B,2,FALSE)</f>
        <v>NZ40-ENE-1-PASTRA</v>
      </c>
      <c r="F8719" s="3">
        <f>_xlfn.IFNA(_xlfn.IFNA(VLOOKUP(D8719,'Energy Share'!B:D,3,FALSE),VLOOKUP(LEFT(D8719,LEN(D8719)-2),'Energy Share'!B:D,3,FALSE)),0)*HLOOKUP(C8719,'Energy Share'!$I$2:$AL$3,2,FALSE)*VLOOKUP(LEFT(D8719,6),'Energy Share'!$I$6:$J$14,2,FALSE)</f>
        <v>0</v>
      </c>
    </row>
    <row r="8720" spans="1:6" hidden="1" x14ac:dyDescent="0.3">
      <c r="A8720">
        <f>IF(IFERROR(_xlfn.NUMBERVALUE(RIGHT(D8720,2))=C8720-2000,TRUE),1,0)*_xlfn.IFNA(VLOOKUP(LEFT(RIGHT(D8720,LEN(D8720)-6),LEN(RIGHT(D8720,LEN(D8720)-6))-3),'Filter Fuel'!$A$3:$I$29,HLOOKUP(LEFT(D8720,6),'Filter Fuel'!$B$1:$I$2,2,FALSE),FALSE),1)*IF(F8720=0,0,1)</f>
        <v>0</v>
      </c>
      <c r="B8720" t="s">
        <v>2</v>
      </c>
      <c r="C8720">
        <f t="shared" si="260"/>
        <v>2048</v>
      </c>
      <c r="D8720" t="str">
        <f t="shared" si="261"/>
        <v>PASTRAELCIMP26</v>
      </c>
      <c r="E8720" t="str">
        <f>VLOOKUP(D8720,'NZ40-POPT_tech_groups'!A:B,2,FALSE)</f>
        <v>NZ40-ENE-1-PASTRA</v>
      </c>
      <c r="F8720" s="3">
        <f>_xlfn.IFNA(_xlfn.IFNA(VLOOKUP(D8720,'Energy Share'!B:D,3,FALSE),VLOOKUP(LEFT(D8720,LEN(D8720)-2),'Energy Share'!B:D,3,FALSE)),0)*HLOOKUP(C8720,'Energy Share'!$I$2:$AL$3,2,FALSE)*VLOOKUP(LEFT(D8720,6),'Energy Share'!$I$6:$J$14,2,FALSE)</f>
        <v>0</v>
      </c>
    </row>
    <row r="8721" spans="1:6" hidden="1" x14ac:dyDescent="0.3">
      <c r="A8721">
        <f>IF(IFERROR(_xlfn.NUMBERVALUE(RIGHT(D8721,2))=C8721-2000,TRUE),1,0)*_xlfn.IFNA(VLOOKUP(LEFT(RIGHT(D8721,LEN(D8721)-6),LEN(RIGHT(D8721,LEN(D8721)-6))-3),'Filter Fuel'!$A$3:$I$29,HLOOKUP(LEFT(D8721,6),'Filter Fuel'!$B$1:$I$2,2,FALSE),FALSE),1)*IF(F8721=0,0,1)</f>
        <v>0</v>
      </c>
      <c r="B8721" t="s">
        <v>2</v>
      </c>
      <c r="C8721">
        <f t="shared" si="260"/>
        <v>2048</v>
      </c>
      <c r="D8721" t="str">
        <f t="shared" si="261"/>
        <v>PASTRAELCIMP27</v>
      </c>
      <c r="E8721" t="str">
        <f>VLOOKUP(D8721,'NZ40-POPT_tech_groups'!A:B,2,FALSE)</f>
        <v>NZ40-ENE-1-PASTRA</v>
      </c>
      <c r="F8721" s="3">
        <f>_xlfn.IFNA(_xlfn.IFNA(VLOOKUP(D8721,'Energy Share'!B:D,3,FALSE),VLOOKUP(LEFT(D8721,LEN(D8721)-2),'Energy Share'!B:D,3,FALSE)),0)*HLOOKUP(C8721,'Energy Share'!$I$2:$AL$3,2,FALSE)*VLOOKUP(LEFT(D8721,6),'Energy Share'!$I$6:$J$14,2,FALSE)</f>
        <v>0</v>
      </c>
    </row>
    <row r="8722" spans="1:6" hidden="1" x14ac:dyDescent="0.3">
      <c r="A8722">
        <f>IF(IFERROR(_xlfn.NUMBERVALUE(RIGHT(D8722,2))=C8722-2000,TRUE),1,0)*_xlfn.IFNA(VLOOKUP(LEFT(RIGHT(D8722,LEN(D8722)-6),LEN(RIGHT(D8722,LEN(D8722)-6))-3),'Filter Fuel'!$A$3:$I$29,HLOOKUP(LEFT(D8722,6),'Filter Fuel'!$B$1:$I$2,2,FALSE),FALSE),1)*IF(F8722=0,0,1)</f>
        <v>0</v>
      </c>
      <c r="B8722" t="s">
        <v>2</v>
      </c>
      <c r="C8722">
        <f t="shared" si="260"/>
        <v>2048</v>
      </c>
      <c r="D8722" t="str">
        <f t="shared" si="261"/>
        <v>PASTRAELCIMP28</v>
      </c>
      <c r="E8722" t="str">
        <f>VLOOKUP(D8722,'NZ40-POPT_tech_groups'!A:B,2,FALSE)</f>
        <v>NZ40-ENE-1-PASTRA</v>
      </c>
      <c r="F8722" s="3">
        <f>_xlfn.IFNA(_xlfn.IFNA(VLOOKUP(D8722,'Energy Share'!B:D,3,FALSE),VLOOKUP(LEFT(D8722,LEN(D8722)-2),'Energy Share'!B:D,3,FALSE)),0)*HLOOKUP(C8722,'Energy Share'!$I$2:$AL$3,2,FALSE)*VLOOKUP(LEFT(D8722,6),'Energy Share'!$I$6:$J$14,2,FALSE)</f>
        <v>0</v>
      </c>
    </row>
    <row r="8723" spans="1:6" hidden="1" x14ac:dyDescent="0.3">
      <c r="A8723">
        <f>IF(IFERROR(_xlfn.NUMBERVALUE(RIGHT(D8723,2))=C8723-2000,TRUE),1,0)*_xlfn.IFNA(VLOOKUP(LEFT(RIGHT(D8723,LEN(D8723)-6),LEN(RIGHT(D8723,LEN(D8723)-6))-3),'Filter Fuel'!$A$3:$I$29,HLOOKUP(LEFT(D8723,6),'Filter Fuel'!$B$1:$I$2,2,FALSE),FALSE),1)*IF(F8723=0,0,1)</f>
        <v>0</v>
      </c>
      <c r="B8723" t="s">
        <v>2</v>
      </c>
      <c r="C8723">
        <f t="shared" si="260"/>
        <v>2048</v>
      </c>
      <c r="D8723" t="str">
        <f t="shared" si="261"/>
        <v>PASTRAELCIMP29</v>
      </c>
      <c r="E8723" t="str">
        <f>VLOOKUP(D8723,'NZ40-POPT_tech_groups'!A:B,2,FALSE)</f>
        <v>NZ40-ENE-1-PASTRA</v>
      </c>
      <c r="F8723" s="3">
        <f>_xlfn.IFNA(_xlfn.IFNA(VLOOKUP(D8723,'Energy Share'!B:D,3,FALSE),VLOOKUP(LEFT(D8723,LEN(D8723)-2),'Energy Share'!B:D,3,FALSE)),0)*HLOOKUP(C8723,'Energy Share'!$I$2:$AL$3,2,FALSE)*VLOOKUP(LEFT(D8723,6),'Energy Share'!$I$6:$J$14,2,FALSE)</f>
        <v>0</v>
      </c>
    </row>
    <row r="8724" spans="1:6" hidden="1" x14ac:dyDescent="0.3">
      <c r="A8724">
        <f>IF(IFERROR(_xlfn.NUMBERVALUE(RIGHT(D8724,2))=C8724-2000,TRUE),1,0)*_xlfn.IFNA(VLOOKUP(LEFT(RIGHT(D8724,LEN(D8724)-6),LEN(RIGHT(D8724,LEN(D8724)-6))-3),'Filter Fuel'!$A$3:$I$29,HLOOKUP(LEFT(D8724,6),'Filter Fuel'!$B$1:$I$2,2,FALSE),FALSE),1)*IF(F8724=0,0,1)</f>
        <v>0</v>
      </c>
      <c r="B8724" t="s">
        <v>2</v>
      </c>
      <c r="C8724">
        <f t="shared" si="260"/>
        <v>2048</v>
      </c>
      <c r="D8724" t="str">
        <f t="shared" si="261"/>
        <v>PASTRAELCIMP30</v>
      </c>
      <c r="E8724" t="str">
        <f>VLOOKUP(D8724,'NZ40-POPT_tech_groups'!A:B,2,FALSE)</f>
        <v>NZ40-ENE-1-PASTRA</v>
      </c>
      <c r="F8724" s="3">
        <f>_xlfn.IFNA(_xlfn.IFNA(VLOOKUP(D8724,'Energy Share'!B:D,3,FALSE),VLOOKUP(LEFT(D8724,LEN(D8724)-2),'Energy Share'!B:D,3,FALSE)),0)*HLOOKUP(C8724,'Energy Share'!$I$2:$AL$3,2,FALSE)*VLOOKUP(LEFT(D8724,6),'Energy Share'!$I$6:$J$14,2,FALSE)</f>
        <v>0</v>
      </c>
    </row>
    <row r="8725" spans="1:6" hidden="1" x14ac:dyDescent="0.3">
      <c r="A8725">
        <f>IF(IFERROR(_xlfn.NUMBERVALUE(RIGHT(D8725,2))=C8725-2000,TRUE),1,0)*_xlfn.IFNA(VLOOKUP(LEFT(RIGHT(D8725,LEN(D8725)-6),LEN(RIGHT(D8725,LEN(D8725)-6))-3),'Filter Fuel'!$A$3:$I$29,HLOOKUP(LEFT(D8725,6),'Filter Fuel'!$B$1:$I$2,2,FALSE),FALSE),1)*IF(F8725=0,0,1)</f>
        <v>0</v>
      </c>
      <c r="B8725" t="s">
        <v>2</v>
      </c>
      <c r="C8725">
        <f t="shared" si="260"/>
        <v>2048</v>
      </c>
      <c r="D8725" t="str">
        <f t="shared" si="261"/>
        <v>PASTRAELCIMP31</v>
      </c>
      <c r="E8725" t="str">
        <f>VLOOKUP(D8725,'NZ40-POPT_tech_groups'!A:B,2,FALSE)</f>
        <v>NZ40-ENE-1-PASTRA</v>
      </c>
      <c r="F8725" s="3">
        <f>_xlfn.IFNA(_xlfn.IFNA(VLOOKUP(D8725,'Energy Share'!B:D,3,FALSE),VLOOKUP(LEFT(D8725,LEN(D8725)-2),'Energy Share'!B:D,3,FALSE)),0)*HLOOKUP(C8725,'Energy Share'!$I$2:$AL$3,2,FALSE)*VLOOKUP(LEFT(D8725,6),'Energy Share'!$I$6:$J$14,2,FALSE)</f>
        <v>0</v>
      </c>
    </row>
    <row r="8726" spans="1:6" hidden="1" x14ac:dyDescent="0.3">
      <c r="A8726">
        <f>IF(IFERROR(_xlfn.NUMBERVALUE(RIGHT(D8726,2))=C8726-2000,TRUE),1,0)*_xlfn.IFNA(VLOOKUP(LEFT(RIGHT(D8726,LEN(D8726)-6),LEN(RIGHT(D8726,LEN(D8726)-6))-3),'Filter Fuel'!$A$3:$I$29,HLOOKUP(LEFT(D8726,6),'Filter Fuel'!$B$1:$I$2,2,FALSE),FALSE),1)*IF(F8726=0,0,1)</f>
        <v>0</v>
      </c>
      <c r="B8726" t="s">
        <v>2</v>
      </c>
      <c r="C8726">
        <f t="shared" si="260"/>
        <v>2048</v>
      </c>
      <c r="D8726" t="str">
        <f t="shared" si="261"/>
        <v>PASTRAELCIMP32</v>
      </c>
      <c r="E8726" t="str">
        <f>VLOOKUP(D8726,'NZ40-POPT_tech_groups'!A:B,2,FALSE)</f>
        <v>NZ40-ENE-1-PASTRA</v>
      </c>
      <c r="F8726" s="3">
        <f>_xlfn.IFNA(_xlfn.IFNA(VLOOKUP(D8726,'Energy Share'!B:D,3,FALSE),VLOOKUP(LEFT(D8726,LEN(D8726)-2),'Energy Share'!B:D,3,FALSE)),0)*HLOOKUP(C8726,'Energy Share'!$I$2:$AL$3,2,FALSE)*VLOOKUP(LEFT(D8726,6),'Energy Share'!$I$6:$J$14,2,FALSE)</f>
        <v>0</v>
      </c>
    </row>
    <row r="8727" spans="1:6" hidden="1" x14ac:dyDescent="0.3">
      <c r="A8727">
        <f>IF(IFERROR(_xlfn.NUMBERVALUE(RIGHT(D8727,2))=C8727-2000,TRUE),1,0)*_xlfn.IFNA(VLOOKUP(LEFT(RIGHT(D8727,LEN(D8727)-6),LEN(RIGHT(D8727,LEN(D8727)-6))-3),'Filter Fuel'!$A$3:$I$29,HLOOKUP(LEFT(D8727,6),'Filter Fuel'!$B$1:$I$2,2,FALSE),FALSE),1)*IF(F8727=0,0,1)</f>
        <v>0</v>
      </c>
      <c r="B8727" t="s">
        <v>2</v>
      </c>
      <c r="C8727">
        <f t="shared" si="260"/>
        <v>2048</v>
      </c>
      <c r="D8727" t="str">
        <f t="shared" si="261"/>
        <v>PASTRAELCIMP33</v>
      </c>
      <c r="E8727" t="str">
        <f>VLOOKUP(D8727,'NZ40-POPT_tech_groups'!A:B,2,FALSE)</f>
        <v>NZ40-ENE-1-PASTRA</v>
      </c>
      <c r="F8727" s="3">
        <f>_xlfn.IFNA(_xlfn.IFNA(VLOOKUP(D8727,'Energy Share'!B:D,3,FALSE),VLOOKUP(LEFT(D8727,LEN(D8727)-2),'Energy Share'!B:D,3,FALSE)),0)*HLOOKUP(C8727,'Energy Share'!$I$2:$AL$3,2,FALSE)*VLOOKUP(LEFT(D8727,6),'Energy Share'!$I$6:$J$14,2,FALSE)</f>
        <v>0</v>
      </c>
    </row>
    <row r="8728" spans="1:6" hidden="1" x14ac:dyDescent="0.3">
      <c r="A8728">
        <f>IF(IFERROR(_xlfn.NUMBERVALUE(RIGHT(D8728,2))=C8728-2000,TRUE),1,0)*_xlfn.IFNA(VLOOKUP(LEFT(RIGHT(D8728,LEN(D8728)-6),LEN(RIGHT(D8728,LEN(D8728)-6))-3),'Filter Fuel'!$A$3:$I$29,HLOOKUP(LEFT(D8728,6),'Filter Fuel'!$B$1:$I$2,2,FALSE),FALSE),1)*IF(F8728=0,0,1)</f>
        <v>0</v>
      </c>
      <c r="B8728" t="s">
        <v>2</v>
      </c>
      <c r="C8728">
        <f t="shared" si="260"/>
        <v>2048</v>
      </c>
      <c r="D8728" t="str">
        <f t="shared" si="261"/>
        <v>PASTRAELCIMP34</v>
      </c>
      <c r="E8728" t="str">
        <f>VLOOKUP(D8728,'NZ40-POPT_tech_groups'!A:B,2,FALSE)</f>
        <v>NZ40-ENE-1-PASTRA</v>
      </c>
      <c r="F8728" s="3">
        <f>_xlfn.IFNA(_xlfn.IFNA(VLOOKUP(D8728,'Energy Share'!B:D,3,FALSE),VLOOKUP(LEFT(D8728,LEN(D8728)-2),'Energy Share'!B:D,3,FALSE)),0)*HLOOKUP(C8728,'Energy Share'!$I$2:$AL$3,2,FALSE)*VLOOKUP(LEFT(D8728,6),'Energy Share'!$I$6:$J$14,2,FALSE)</f>
        <v>0</v>
      </c>
    </row>
    <row r="8729" spans="1:6" hidden="1" x14ac:dyDescent="0.3">
      <c r="A8729">
        <f>IF(IFERROR(_xlfn.NUMBERVALUE(RIGHT(D8729,2))=C8729-2000,TRUE),1,0)*_xlfn.IFNA(VLOOKUP(LEFT(RIGHT(D8729,LEN(D8729)-6),LEN(RIGHT(D8729,LEN(D8729)-6))-3),'Filter Fuel'!$A$3:$I$29,HLOOKUP(LEFT(D8729,6),'Filter Fuel'!$B$1:$I$2,2,FALSE),FALSE),1)*IF(F8729=0,0,1)</f>
        <v>0</v>
      </c>
      <c r="B8729" t="s">
        <v>2</v>
      </c>
      <c r="C8729">
        <f t="shared" ref="C8729:C8792" si="262">C8386+1</f>
        <v>2048</v>
      </c>
      <c r="D8729" t="str">
        <f t="shared" ref="D8729:D8792" si="263">D8386</f>
        <v>PASTRAELCIMP35</v>
      </c>
      <c r="E8729" t="str">
        <f>VLOOKUP(D8729,'NZ40-POPT_tech_groups'!A:B,2,FALSE)</f>
        <v>NZ40-ENE-1-PASTRA</v>
      </c>
      <c r="F8729" s="3">
        <f>_xlfn.IFNA(_xlfn.IFNA(VLOOKUP(D8729,'Energy Share'!B:D,3,FALSE),VLOOKUP(LEFT(D8729,LEN(D8729)-2),'Energy Share'!B:D,3,FALSE)),0)*HLOOKUP(C8729,'Energy Share'!$I$2:$AL$3,2,FALSE)*VLOOKUP(LEFT(D8729,6),'Energy Share'!$I$6:$J$14,2,FALSE)</f>
        <v>0</v>
      </c>
    </row>
    <row r="8730" spans="1:6" hidden="1" x14ac:dyDescent="0.3">
      <c r="A8730">
        <f>IF(IFERROR(_xlfn.NUMBERVALUE(RIGHT(D8730,2))=C8730-2000,TRUE),1,0)*_xlfn.IFNA(VLOOKUP(LEFT(RIGHT(D8730,LEN(D8730)-6),LEN(RIGHT(D8730,LEN(D8730)-6))-3),'Filter Fuel'!$A$3:$I$29,HLOOKUP(LEFT(D8730,6),'Filter Fuel'!$B$1:$I$2,2,FALSE),FALSE),1)*IF(F8730=0,0,1)</f>
        <v>0</v>
      </c>
      <c r="B8730" t="s">
        <v>2</v>
      </c>
      <c r="C8730">
        <f t="shared" si="262"/>
        <v>2048</v>
      </c>
      <c r="D8730" t="str">
        <f t="shared" si="263"/>
        <v>PASTRAELCIMP36</v>
      </c>
      <c r="E8730" t="str">
        <f>VLOOKUP(D8730,'NZ40-POPT_tech_groups'!A:B,2,FALSE)</f>
        <v>NZ40-ENE-1-PASTRA</v>
      </c>
      <c r="F8730" s="3">
        <f>_xlfn.IFNA(_xlfn.IFNA(VLOOKUP(D8730,'Energy Share'!B:D,3,FALSE),VLOOKUP(LEFT(D8730,LEN(D8730)-2),'Energy Share'!B:D,3,FALSE)),0)*HLOOKUP(C8730,'Energy Share'!$I$2:$AL$3,2,FALSE)*VLOOKUP(LEFT(D8730,6),'Energy Share'!$I$6:$J$14,2,FALSE)</f>
        <v>0</v>
      </c>
    </row>
    <row r="8731" spans="1:6" hidden="1" x14ac:dyDescent="0.3">
      <c r="A8731">
        <f>IF(IFERROR(_xlfn.NUMBERVALUE(RIGHT(D8731,2))=C8731-2000,TRUE),1,0)*_xlfn.IFNA(VLOOKUP(LEFT(RIGHT(D8731,LEN(D8731)-6),LEN(RIGHT(D8731,LEN(D8731)-6))-3),'Filter Fuel'!$A$3:$I$29,HLOOKUP(LEFT(D8731,6),'Filter Fuel'!$B$1:$I$2,2,FALSE),FALSE),1)*IF(F8731=0,0,1)</f>
        <v>0</v>
      </c>
      <c r="B8731" t="s">
        <v>2</v>
      </c>
      <c r="C8731">
        <f t="shared" si="262"/>
        <v>2048</v>
      </c>
      <c r="D8731" t="str">
        <f t="shared" si="263"/>
        <v>PASTRAELCIMP37</v>
      </c>
      <c r="E8731" t="str">
        <f>VLOOKUP(D8731,'NZ40-POPT_tech_groups'!A:B,2,FALSE)</f>
        <v>NZ40-ENE-1-PASTRA</v>
      </c>
      <c r="F8731" s="3">
        <f>_xlfn.IFNA(_xlfn.IFNA(VLOOKUP(D8731,'Energy Share'!B:D,3,FALSE),VLOOKUP(LEFT(D8731,LEN(D8731)-2),'Energy Share'!B:D,3,FALSE)),0)*HLOOKUP(C8731,'Energy Share'!$I$2:$AL$3,2,FALSE)*VLOOKUP(LEFT(D8731,6),'Energy Share'!$I$6:$J$14,2,FALSE)</f>
        <v>0</v>
      </c>
    </row>
    <row r="8732" spans="1:6" hidden="1" x14ac:dyDescent="0.3">
      <c r="A8732">
        <f>IF(IFERROR(_xlfn.NUMBERVALUE(RIGHT(D8732,2))=C8732-2000,TRUE),1,0)*_xlfn.IFNA(VLOOKUP(LEFT(RIGHT(D8732,LEN(D8732)-6),LEN(RIGHT(D8732,LEN(D8732)-6))-3),'Filter Fuel'!$A$3:$I$29,HLOOKUP(LEFT(D8732,6),'Filter Fuel'!$B$1:$I$2,2,FALSE),FALSE),1)*IF(F8732=0,0,1)</f>
        <v>0</v>
      </c>
      <c r="B8732" t="s">
        <v>2</v>
      </c>
      <c r="C8732">
        <f t="shared" si="262"/>
        <v>2048</v>
      </c>
      <c r="D8732" t="str">
        <f t="shared" si="263"/>
        <v>PASTRAELCIMP38</v>
      </c>
      <c r="E8732" t="str">
        <f>VLOOKUP(D8732,'NZ40-POPT_tech_groups'!A:B,2,FALSE)</f>
        <v>NZ40-ENE-1-PASTRA</v>
      </c>
      <c r="F8732" s="3">
        <f>_xlfn.IFNA(_xlfn.IFNA(VLOOKUP(D8732,'Energy Share'!B:D,3,FALSE),VLOOKUP(LEFT(D8732,LEN(D8732)-2),'Energy Share'!B:D,3,FALSE)),0)*HLOOKUP(C8732,'Energy Share'!$I$2:$AL$3,2,FALSE)*VLOOKUP(LEFT(D8732,6),'Energy Share'!$I$6:$J$14,2,FALSE)</f>
        <v>0</v>
      </c>
    </row>
    <row r="8733" spans="1:6" hidden="1" x14ac:dyDescent="0.3">
      <c r="A8733">
        <f>IF(IFERROR(_xlfn.NUMBERVALUE(RIGHT(D8733,2))=C8733-2000,TRUE),1,0)*_xlfn.IFNA(VLOOKUP(LEFT(RIGHT(D8733,LEN(D8733)-6),LEN(RIGHT(D8733,LEN(D8733)-6))-3),'Filter Fuel'!$A$3:$I$29,HLOOKUP(LEFT(D8733,6),'Filter Fuel'!$B$1:$I$2,2,FALSE),FALSE),1)*IF(F8733=0,0,1)</f>
        <v>0</v>
      </c>
      <c r="B8733" t="s">
        <v>2</v>
      </c>
      <c r="C8733">
        <f t="shared" si="262"/>
        <v>2048</v>
      </c>
      <c r="D8733" t="str">
        <f t="shared" si="263"/>
        <v>PASTRAELCIMP39</v>
      </c>
      <c r="E8733" t="str">
        <f>VLOOKUP(D8733,'NZ40-POPT_tech_groups'!A:B,2,FALSE)</f>
        <v>NZ40-ENE-1-PASTRA</v>
      </c>
      <c r="F8733" s="3">
        <f>_xlfn.IFNA(_xlfn.IFNA(VLOOKUP(D8733,'Energy Share'!B:D,3,FALSE),VLOOKUP(LEFT(D8733,LEN(D8733)-2),'Energy Share'!B:D,3,FALSE)),0)*HLOOKUP(C8733,'Energy Share'!$I$2:$AL$3,2,FALSE)*VLOOKUP(LEFT(D8733,6),'Energy Share'!$I$6:$J$14,2,FALSE)</f>
        <v>0</v>
      </c>
    </row>
    <row r="8734" spans="1:6" hidden="1" x14ac:dyDescent="0.3">
      <c r="A8734">
        <f>IF(IFERROR(_xlfn.NUMBERVALUE(RIGHT(D8734,2))=C8734-2000,TRUE),1,0)*_xlfn.IFNA(VLOOKUP(LEFT(RIGHT(D8734,LEN(D8734)-6),LEN(RIGHT(D8734,LEN(D8734)-6))-3),'Filter Fuel'!$A$3:$I$29,HLOOKUP(LEFT(D8734,6),'Filter Fuel'!$B$1:$I$2,2,FALSE),FALSE),1)*IF(F8734=0,0,1)</f>
        <v>0</v>
      </c>
      <c r="B8734" t="s">
        <v>2</v>
      </c>
      <c r="C8734">
        <f t="shared" si="262"/>
        <v>2048</v>
      </c>
      <c r="D8734" t="str">
        <f t="shared" si="263"/>
        <v>PASTRAELCIMP40</v>
      </c>
      <c r="E8734" t="str">
        <f>VLOOKUP(D8734,'NZ40-POPT_tech_groups'!A:B,2,FALSE)</f>
        <v>NZ40-ENE-1-PASTRA</v>
      </c>
      <c r="F8734" s="3">
        <f>_xlfn.IFNA(_xlfn.IFNA(VLOOKUP(D8734,'Energy Share'!B:D,3,FALSE),VLOOKUP(LEFT(D8734,LEN(D8734)-2),'Energy Share'!B:D,3,FALSE)),0)*HLOOKUP(C8734,'Energy Share'!$I$2:$AL$3,2,FALSE)*VLOOKUP(LEFT(D8734,6),'Energy Share'!$I$6:$J$14,2,FALSE)</f>
        <v>0</v>
      </c>
    </row>
    <row r="8735" spans="1:6" hidden="1" x14ac:dyDescent="0.3">
      <c r="A8735">
        <f>IF(IFERROR(_xlfn.NUMBERVALUE(RIGHT(D8735,2))=C8735-2000,TRUE),1,0)*_xlfn.IFNA(VLOOKUP(LEFT(RIGHT(D8735,LEN(D8735)-6),LEN(RIGHT(D8735,LEN(D8735)-6))-3),'Filter Fuel'!$A$3:$I$29,HLOOKUP(LEFT(D8735,6),'Filter Fuel'!$B$1:$I$2,2,FALSE),FALSE),1)*IF(F8735=0,0,1)</f>
        <v>0</v>
      </c>
      <c r="B8735" t="s">
        <v>2</v>
      </c>
      <c r="C8735">
        <f t="shared" si="262"/>
        <v>2048</v>
      </c>
      <c r="D8735" t="str">
        <f t="shared" si="263"/>
        <v>PASTRAELCIMP41</v>
      </c>
      <c r="E8735" t="str">
        <f>VLOOKUP(D8735,'NZ40-POPT_tech_groups'!A:B,2,FALSE)</f>
        <v>NZ40-ENE-1-PASTRA</v>
      </c>
      <c r="F8735" s="3">
        <f>_xlfn.IFNA(_xlfn.IFNA(VLOOKUP(D8735,'Energy Share'!B:D,3,FALSE),VLOOKUP(LEFT(D8735,LEN(D8735)-2),'Energy Share'!B:D,3,FALSE)),0)*HLOOKUP(C8735,'Energy Share'!$I$2:$AL$3,2,FALSE)*VLOOKUP(LEFT(D8735,6),'Energy Share'!$I$6:$J$14,2,FALSE)</f>
        <v>0</v>
      </c>
    </row>
    <row r="8736" spans="1:6" hidden="1" x14ac:dyDescent="0.3">
      <c r="A8736">
        <f>IF(IFERROR(_xlfn.NUMBERVALUE(RIGHT(D8736,2))=C8736-2000,TRUE),1,0)*_xlfn.IFNA(VLOOKUP(LEFT(RIGHT(D8736,LEN(D8736)-6),LEN(RIGHT(D8736,LEN(D8736)-6))-3),'Filter Fuel'!$A$3:$I$29,HLOOKUP(LEFT(D8736,6),'Filter Fuel'!$B$1:$I$2,2,FALSE),FALSE),1)*IF(F8736=0,0,1)</f>
        <v>0</v>
      </c>
      <c r="B8736" t="s">
        <v>2</v>
      </c>
      <c r="C8736">
        <f t="shared" si="262"/>
        <v>2048</v>
      </c>
      <c r="D8736" t="str">
        <f t="shared" si="263"/>
        <v>PASTRAELCIMP42</v>
      </c>
      <c r="E8736" t="str">
        <f>VLOOKUP(D8736,'NZ40-POPT_tech_groups'!A:B,2,FALSE)</f>
        <v>NZ40-ENE-1-PASTRA</v>
      </c>
      <c r="F8736" s="3">
        <f>_xlfn.IFNA(_xlfn.IFNA(VLOOKUP(D8736,'Energy Share'!B:D,3,FALSE),VLOOKUP(LEFT(D8736,LEN(D8736)-2),'Energy Share'!B:D,3,FALSE)),0)*HLOOKUP(C8736,'Energy Share'!$I$2:$AL$3,2,FALSE)*VLOOKUP(LEFT(D8736,6),'Energy Share'!$I$6:$J$14,2,FALSE)</f>
        <v>0</v>
      </c>
    </row>
    <row r="8737" spans="1:6" hidden="1" x14ac:dyDescent="0.3">
      <c r="A8737">
        <f>IF(IFERROR(_xlfn.NUMBERVALUE(RIGHT(D8737,2))=C8737-2000,TRUE),1,0)*_xlfn.IFNA(VLOOKUP(LEFT(RIGHT(D8737,LEN(D8737)-6),LEN(RIGHT(D8737,LEN(D8737)-6))-3),'Filter Fuel'!$A$3:$I$29,HLOOKUP(LEFT(D8737,6),'Filter Fuel'!$B$1:$I$2,2,FALSE),FALSE),1)*IF(F8737=0,0,1)</f>
        <v>0</v>
      </c>
      <c r="B8737" t="s">
        <v>2</v>
      </c>
      <c r="C8737">
        <f t="shared" si="262"/>
        <v>2048</v>
      </c>
      <c r="D8737" t="str">
        <f t="shared" si="263"/>
        <v>PASTRAELCIMP43</v>
      </c>
      <c r="E8737" t="str">
        <f>VLOOKUP(D8737,'NZ40-POPT_tech_groups'!A:B,2,FALSE)</f>
        <v>NZ40-ENE-1-PASTRA</v>
      </c>
      <c r="F8737" s="3">
        <f>_xlfn.IFNA(_xlfn.IFNA(VLOOKUP(D8737,'Energy Share'!B:D,3,FALSE),VLOOKUP(LEFT(D8737,LEN(D8737)-2),'Energy Share'!B:D,3,FALSE)),0)*HLOOKUP(C8737,'Energy Share'!$I$2:$AL$3,2,FALSE)*VLOOKUP(LEFT(D8737,6),'Energy Share'!$I$6:$J$14,2,FALSE)</f>
        <v>0</v>
      </c>
    </row>
    <row r="8738" spans="1:6" hidden="1" x14ac:dyDescent="0.3">
      <c r="A8738">
        <f>IF(IFERROR(_xlfn.NUMBERVALUE(RIGHT(D8738,2))=C8738-2000,TRUE),1,0)*_xlfn.IFNA(VLOOKUP(LEFT(RIGHT(D8738,LEN(D8738)-6),LEN(RIGHT(D8738,LEN(D8738)-6))-3),'Filter Fuel'!$A$3:$I$29,HLOOKUP(LEFT(D8738,6),'Filter Fuel'!$B$1:$I$2,2,FALSE),FALSE),1)*IF(F8738=0,0,1)</f>
        <v>0</v>
      </c>
      <c r="B8738" t="s">
        <v>2</v>
      </c>
      <c r="C8738">
        <f t="shared" si="262"/>
        <v>2048</v>
      </c>
      <c r="D8738" t="str">
        <f t="shared" si="263"/>
        <v>PASTRAELCIMP44</v>
      </c>
      <c r="E8738" t="str">
        <f>VLOOKUP(D8738,'NZ40-POPT_tech_groups'!A:B,2,FALSE)</f>
        <v>NZ40-ENE-1-PASTRA</v>
      </c>
      <c r="F8738" s="3">
        <f>_xlfn.IFNA(_xlfn.IFNA(VLOOKUP(D8738,'Energy Share'!B:D,3,FALSE),VLOOKUP(LEFT(D8738,LEN(D8738)-2),'Energy Share'!B:D,3,FALSE)),0)*HLOOKUP(C8738,'Energy Share'!$I$2:$AL$3,2,FALSE)*VLOOKUP(LEFT(D8738,6),'Energy Share'!$I$6:$J$14,2,FALSE)</f>
        <v>0</v>
      </c>
    </row>
    <row r="8739" spans="1:6" hidden="1" x14ac:dyDescent="0.3">
      <c r="A8739">
        <f>IF(IFERROR(_xlfn.NUMBERVALUE(RIGHT(D8739,2))=C8739-2000,TRUE),1,0)*_xlfn.IFNA(VLOOKUP(LEFT(RIGHT(D8739,LEN(D8739)-6),LEN(RIGHT(D8739,LEN(D8739)-6))-3),'Filter Fuel'!$A$3:$I$29,HLOOKUP(LEFT(D8739,6),'Filter Fuel'!$B$1:$I$2,2,FALSE),FALSE),1)*IF(F8739=0,0,1)</f>
        <v>0</v>
      </c>
      <c r="B8739" t="s">
        <v>2</v>
      </c>
      <c r="C8739">
        <f t="shared" si="262"/>
        <v>2048</v>
      </c>
      <c r="D8739" t="str">
        <f t="shared" si="263"/>
        <v>PASTRAELCIMP45</v>
      </c>
      <c r="E8739" t="str">
        <f>VLOOKUP(D8739,'NZ40-POPT_tech_groups'!A:B,2,FALSE)</f>
        <v>NZ40-ENE-1-PASTRA</v>
      </c>
      <c r="F8739" s="3">
        <f>_xlfn.IFNA(_xlfn.IFNA(VLOOKUP(D8739,'Energy Share'!B:D,3,FALSE),VLOOKUP(LEFT(D8739,LEN(D8739)-2),'Energy Share'!B:D,3,FALSE)),0)*HLOOKUP(C8739,'Energy Share'!$I$2:$AL$3,2,FALSE)*VLOOKUP(LEFT(D8739,6),'Energy Share'!$I$6:$J$14,2,FALSE)</f>
        <v>0</v>
      </c>
    </row>
    <row r="8740" spans="1:6" hidden="1" x14ac:dyDescent="0.3">
      <c r="A8740">
        <f>IF(IFERROR(_xlfn.NUMBERVALUE(RIGHT(D8740,2))=C8740-2000,TRUE),1,0)*_xlfn.IFNA(VLOOKUP(LEFT(RIGHT(D8740,LEN(D8740)-6),LEN(RIGHT(D8740,LEN(D8740)-6))-3),'Filter Fuel'!$A$3:$I$29,HLOOKUP(LEFT(D8740,6),'Filter Fuel'!$B$1:$I$2,2,FALSE),FALSE),1)*IF(F8740=0,0,1)</f>
        <v>0</v>
      </c>
      <c r="B8740" t="s">
        <v>2</v>
      </c>
      <c r="C8740">
        <f t="shared" si="262"/>
        <v>2048</v>
      </c>
      <c r="D8740" t="str">
        <f t="shared" si="263"/>
        <v>PASTRAELCIMP46</v>
      </c>
      <c r="E8740" t="str">
        <f>VLOOKUP(D8740,'NZ40-POPT_tech_groups'!A:B,2,FALSE)</f>
        <v>NZ40-ENE-1-PASTRA</v>
      </c>
      <c r="F8740" s="3">
        <f>_xlfn.IFNA(_xlfn.IFNA(VLOOKUP(D8740,'Energy Share'!B:D,3,FALSE),VLOOKUP(LEFT(D8740,LEN(D8740)-2),'Energy Share'!B:D,3,FALSE)),0)*HLOOKUP(C8740,'Energy Share'!$I$2:$AL$3,2,FALSE)*VLOOKUP(LEFT(D8740,6),'Energy Share'!$I$6:$J$14,2,FALSE)</f>
        <v>0</v>
      </c>
    </row>
    <row r="8741" spans="1:6" hidden="1" x14ac:dyDescent="0.3">
      <c r="A8741">
        <f>IF(IFERROR(_xlfn.NUMBERVALUE(RIGHT(D8741,2))=C8741-2000,TRUE),1,0)*_xlfn.IFNA(VLOOKUP(LEFT(RIGHT(D8741,LEN(D8741)-6),LEN(RIGHT(D8741,LEN(D8741)-6))-3),'Filter Fuel'!$A$3:$I$29,HLOOKUP(LEFT(D8741,6),'Filter Fuel'!$B$1:$I$2,2,FALSE),FALSE),1)*IF(F8741=0,0,1)</f>
        <v>0</v>
      </c>
      <c r="B8741" t="s">
        <v>2</v>
      </c>
      <c r="C8741">
        <f t="shared" si="262"/>
        <v>2048</v>
      </c>
      <c r="D8741" t="str">
        <f t="shared" si="263"/>
        <v>PASTRAELCIMP47</v>
      </c>
      <c r="E8741" t="str">
        <f>VLOOKUP(D8741,'NZ40-POPT_tech_groups'!A:B,2,FALSE)</f>
        <v>NZ40-ENE-1-PASTRA</v>
      </c>
      <c r="F8741" s="3">
        <f>_xlfn.IFNA(_xlfn.IFNA(VLOOKUP(D8741,'Energy Share'!B:D,3,FALSE),VLOOKUP(LEFT(D8741,LEN(D8741)-2),'Energy Share'!B:D,3,FALSE)),0)*HLOOKUP(C8741,'Energy Share'!$I$2:$AL$3,2,FALSE)*VLOOKUP(LEFT(D8741,6),'Energy Share'!$I$6:$J$14,2,FALSE)</f>
        <v>0</v>
      </c>
    </row>
    <row r="8742" spans="1:6" hidden="1" x14ac:dyDescent="0.3">
      <c r="A8742">
        <f>IF(IFERROR(_xlfn.NUMBERVALUE(RIGHT(D8742,2))=C8742-2000,TRUE),1,0)*_xlfn.IFNA(VLOOKUP(LEFT(RIGHT(D8742,LEN(D8742)-6),LEN(RIGHT(D8742,LEN(D8742)-6))-3),'Filter Fuel'!$A$3:$I$29,HLOOKUP(LEFT(D8742,6),'Filter Fuel'!$B$1:$I$2,2,FALSE),FALSE),1)*IF(F8742=0,0,1)</f>
        <v>0</v>
      </c>
      <c r="B8742" t="s">
        <v>2</v>
      </c>
      <c r="C8742">
        <f t="shared" si="262"/>
        <v>2048</v>
      </c>
      <c r="D8742" t="str">
        <f t="shared" si="263"/>
        <v>PASTRAELCIMP48</v>
      </c>
      <c r="E8742" t="str">
        <f>VLOOKUP(D8742,'NZ40-POPT_tech_groups'!A:B,2,FALSE)</f>
        <v>NZ40-ENE-1-PASTRA</v>
      </c>
      <c r="F8742" s="3">
        <f>_xlfn.IFNA(_xlfn.IFNA(VLOOKUP(D8742,'Energy Share'!B:D,3,FALSE),VLOOKUP(LEFT(D8742,LEN(D8742)-2),'Energy Share'!B:D,3,FALSE)),0)*HLOOKUP(C8742,'Energy Share'!$I$2:$AL$3,2,FALSE)*VLOOKUP(LEFT(D8742,6),'Energy Share'!$I$6:$J$14,2,FALSE)</f>
        <v>0</v>
      </c>
    </row>
    <row r="8743" spans="1:6" hidden="1" x14ac:dyDescent="0.3">
      <c r="A8743">
        <f>IF(IFERROR(_xlfn.NUMBERVALUE(RIGHT(D8743,2))=C8743-2000,TRUE),1,0)*_xlfn.IFNA(VLOOKUP(LEFT(RIGHT(D8743,LEN(D8743)-6),LEN(RIGHT(D8743,LEN(D8743)-6))-3),'Filter Fuel'!$A$3:$I$29,HLOOKUP(LEFT(D8743,6),'Filter Fuel'!$B$1:$I$2,2,FALSE),FALSE),1)*IF(F8743=0,0,1)</f>
        <v>0</v>
      </c>
      <c r="B8743" t="s">
        <v>2</v>
      </c>
      <c r="C8743">
        <f t="shared" si="262"/>
        <v>2048</v>
      </c>
      <c r="D8743" t="str">
        <f t="shared" si="263"/>
        <v>PASTRAELCIMP49</v>
      </c>
      <c r="E8743" t="str">
        <f>VLOOKUP(D8743,'NZ40-POPT_tech_groups'!A:B,2,FALSE)</f>
        <v>NZ40-ENE-1-PASTRA</v>
      </c>
      <c r="F8743" s="3">
        <f>_xlfn.IFNA(_xlfn.IFNA(VLOOKUP(D8743,'Energy Share'!B:D,3,FALSE),VLOOKUP(LEFT(D8743,LEN(D8743)-2),'Energy Share'!B:D,3,FALSE)),0)*HLOOKUP(C8743,'Energy Share'!$I$2:$AL$3,2,FALSE)*VLOOKUP(LEFT(D8743,6),'Energy Share'!$I$6:$J$14,2,FALSE)</f>
        <v>0</v>
      </c>
    </row>
    <row r="8744" spans="1:6" hidden="1" x14ac:dyDescent="0.3">
      <c r="A8744">
        <f>IF(IFERROR(_xlfn.NUMBERVALUE(RIGHT(D8744,2))=C8744-2000,TRUE),1,0)*_xlfn.IFNA(VLOOKUP(LEFT(RIGHT(D8744,LEN(D8744)-6),LEN(RIGHT(D8744,LEN(D8744)-6))-3),'Filter Fuel'!$A$3:$I$29,HLOOKUP(LEFT(D8744,6),'Filter Fuel'!$B$1:$I$2,2,FALSE),FALSE),1)*IF(F8744=0,0,1)</f>
        <v>0</v>
      </c>
      <c r="B8744" t="s">
        <v>2</v>
      </c>
      <c r="C8744">
        <f t="shared" si="262"/>
        <v>2048</v>
      </c>
      <c r="D8744" t="str">
        <f t="shared" si="263"/>
        <v>PASTRAELCIMP50</v>
      </c>
      <c r="E8744" t="str">
        <f>VLOOKUP(D8744,'NZ40-POPT_tech_groups'!A:B,2,FALSE)</f>
        <v>NZ40-ENE-1-PASTRA</v>
      </c>
      <c r="F8744" s="3">
        <f>_xlfn.IFNA(_xlfn.IFNA(VLOOKUP(D8744,'Energy Share'!B:D,3,FALSE),VLOOKUP(LEFT(D8744,LEN(D8744)-2),'Energy Share'!B:D,3,FALSE)),0)*HLOOKUP(C8744,'Energy Share'!$I$2:$AL$3,2,FALSE)*VLOOKUP(LEFT(D8744,6),'Energy Share'!$I$6:$J$14,2,FALSE)</f>
        <v>0</v>
      </c>
    </row>
    <row r="8745" spans="1:6" hidden="1" x14ac:dyDescent="0.3">
      <c r="A8745">
        <f>IF(IFERROR(_xlfn.NUMBERVALUE(RIGHT(D8745,2))=C8745-2000,TRUE),1,0)*_xlfn.IFNA(VLOOKUP(LEFT(RIGHT(D8745,LEN(D8745)-6),LEN(RIGHT(D8745,LEN(D8745)-6))-3),'Filter Fuel'!$A$3:$I$29,HLOOKUP(LEFT(D8745,6),'Filter Fuel'!$B$1:$I$2,2,FALSE),FALSE),1)*IF(F8745=0,0,1)</f>
        <v>0</v>
      </c>
      <c r="B8745" t="s">
        <v>2</v>
      </c>
      <c r="C8745">
        <f t="shared" si="262"/>
        <v>2048</v>
      </c>
      <c r="D8745" t="str">
        <f t="shared" si="263"/>
        <v>PUBBDGELCIMP16</v>
      </c>
      <c r="E8745" t="str">
        <f>VLOOKUP(D8745,'NZ40-POPT_tech_groups'!A:B,2,FALSE)</f>
        <v>NZ40-ENE-1-PUBBDG</v>
      </c>
      <c r="F8745" s="3">
        <f>_xlfn.IFNA(_xlfn.IFNA(VLOOKUP(D8745,'Energy Share'!B:D,3,FALSE),VLOOKUP(LEFT(D8745,LEN(D8745)-2),'Energy Share'!B:D,3,FALSE)),0)*HLOOKUP(C8745,'Energy Share'!$I$2:$AL$3,2,FALSE)*VLOOKUP(LEFT(D8745,6),'Energy Share'!$I$6:$J$14,2,FALSE)</f>
        <v>0</v>
      </c>
    </row>
    <row r="8746" spans="1:6" hidden="1" x14ac:dyDescent="0.3">
      <c r="A8746">
        <f>IF(IFERROR(_xlfn.NUMBERVALUE(RIGHT(D8746,2))=C8746-2000,TRUE),1,0)*_xlfn.IFNA(VLOOKUP(LEFT(RIGHT(D8746,LEN(D8746)-6),LEN(RIGHT(D8746,LEN(D8746)-6))-3),'Filter Fuel'!$A$3:$I$29,HLOOKUP(LEFT(D8746,6),'Filter Fuel'!$B$1:$I$2,2,FALSE),FALSE),1)*IF(F8746=0,0,1)</f>
        <v>0</v>
      </c>
      <c r="B8746" t="s">
        <v>2</v>
      </c>
      <c r="C8746">
        <f t="shared" si="262"/>
        <v>2048</v>
      </c>
      <c r="D8746" t="str">
        <f t="shared" si="263"/>
        <v>PUBBDGELCIMP17</v>
      </c>
      <c r="E8746" t="str">
        <f>VLOOKUP(D8746,'NZ40-POPT_tech_groups'!A:B,2,FALSE)</f>
        <v>NZ40-ENE-1-PUBBDG</v>
      </c>
      <c r="F8746" s="3">
        <f>_xlfn.IFNA(_xlfn.IFNA(VLOOKUP(D8746,'Energy Share'!B:D,3,FALSE),VLOOKUP(LEFT(D8746,LEN(D8746)-2),'Energy Share'!B:D,3,FALSE)),0)*HLOOKUP(C8746,'Energy Share'!$I$2:$AL$3,2,FALSE)*VLOOKUP(LEFT(D8746,6),'Energy Share'!$I$6:$J$14,2,FALSE)</f>
        <v>0</v>
      </c>
    </row>
    <row r="8747" spans="1:6" hidden="1" x14ac:dyDescent="0.3">
      <c r="A8747">
        <f>IF(IFERROR(_xlfn.NUMBERVALUE(RIGHT(D8747,2))=C8747-2000,TRUE),1,0)*_xlfn.IFNA(VLOOKUP(LEFT(RIGHT(D8747,LEN(D8747)-6),LEN(RIGHT(D8747,LEN(D8747)-6))-3),'Filter Fuel'!$A$3:$I$29,HLOOKUP(LEFT(D8747,6),'Filter Fuel'!$B$1:$I$2,2,FALSE),FALSE),1)*IF(F8747=0,0,1)</f>
        <v>0</v>
      </c>
      <c r="B8747" t="s">
        <v>2</v>
      </c>
      <c r="C8747">
        <f t="shared" si="262"/>
        <v>2048</v>
      </c>
      <c r="D8747" t="str">
        <f t="shared" si="263"/>
        <v>PUBBDGELCIMP18</v>
      </c>
      <c r="E8747" t="str">
        <f>VLOOKUP(D8747,'NZ40-POPT_tech_groups'!A:B,2,FALSE)</f>
        <v>NZ40-ENE-1-PUBBDG</v>
      </c>
      <c r="F8747" s="3">
        <f>_xlfn.IFNA(_xlfn.IFNA(VLOOKUP(D8747,'Energy Share'!B:D,3,FALSE),VLOOKUP(LEFT(D8747,LEN(D8747)-2),'Energy Share'!B:D,3,FALSE)),0)*HLOOKUP(C8747,'Energy Share'!$I$2:$AL$3,2,FALSE)*VLOOKUP(LEFT(D8747,6),'Energy Share'!$I$6:$J$14,2,FALSE)</f>
        <v>0</v>
      </c>
    </row>
    <row r="8748" spans="1:6" hidden="1" x14ac:dyDescent="0.3">
      <c r="A8748">
        <f>IF(IFERROR(_xlfn.NUMBERVALUE(RIGHT(D8748,2))=C8748-2000,TRUE),1,0)*_xlfn.IFNA(VLOOKUP(LEFT(RIGHT(D8748,LEN(D8748)-6),LEN(RIGHT(D8748,LEN(D8748)-6))-3),'Filter Fuel'!$A$3:$I$29,HLOOKUP(LEFT(D8748,6),'Filter Fuel'!$B$1:$I$2,2,FALSE),FALSE),1)*IF(F8748=0,0,1)</f>
        <v>0</v>
      </c>
      <c r="B8748" t="s">
        <v>2</v>
      </c>
      <c r="C8748">
        <f t="shared" si="262"/>
        <v>2048</v>
      </c>
      <c r="D8748" t="str">
        <f t="shared" si="263"/>
        <v>PUBBDGELCIMP19</v>
      </c>
      <c r="E8748" t="str">
        <f>VLOOKUP(D8748,'NZ40-POPT_tech_groups'!A:B,2,FALSE)</f>
        <v>NZ40-ENE-1-PUBBDG</v>
      </c>
      <c r="F8748" s="3">
        <f>_xlfn.IFNA(_xlfn.IFNA(VLOOKUP(D8748,'Energy Share'!B:D,3,FALSE),VLOOKUP(LEFT(D8748,LEN(D8748)-2),'Energy Share'!B:D,3,FALSE)),0)*HLOOKUP(C8748,'Energy Share'!$I$2:$AL$3,2,FALSE)*VLOOKUP(LEFT(D8748,6),'Energy Share'!$I$6:$J$14,2,FALSE)</f>
        <v>0</v>
      </c>
    </row>
    <row r="8749" spans="1:6" hidden="1" x14ac:dyDescent="0.3">
      <c r="A8749">
        <f>IF(IFERROR(_xlfn.NUMBERVALUE(RIGHT(D8749,2))=C8749-2000,TRUE),1,0)*_xlfn.IFNA(VLOOKUP(LEFT(RIGHT(D8749,LEN(D8749)-6),LEN(RIGHT(D8749,LEN(D8749)-6))-3),'Filter Fuel'!$A$3:$I$29,HLOOKUP(LEFT(D8749,6),'Filter Fuel'!$B$1:$I$2,2,FALSE),FALSE),1)*IF(F8749=0,0,1)</f>
        <v>0</v>
      </c>
      <c r="B8749" t="s">
        <v>2</v>
      </c>
      <c r="C8749">
        <f t="shared" si="262"/>
        <v>2048</v>
      </c>
      <c r="D8749" t="str">
        <f t="shared" si="263"/>
        <v>PUBBDGELCIMP20</v>
      </c>
      <c r="E8749" t="str">
        <f>VLOOKUP(D8749,'NZ40-POPT_tech_groups'!A:B,2,FALSE)</f>
        <v>NZ40-ENE-1-PUBBDG</v>
      </c>
      <c r="F8749" s="3">
        <f>_xlfn.IFNA(_xlfn.IFNA(VLOOKUP(D8749,'Energy Share'!B:D,3,FALSE),VLOOKUP(LEFT(D8749,LEN(D8749)-2),'Energy Share'!B:D,3,FALSE)),0)*HLOOKUP(C8749,'Energy Share'!$I$2:$AL$3,2,FALSE)*VLOOKUP(LEFT(D8749,6),'Energy Share'!$I$6:$J$14,2,FALSE)</f>
        <v>0</v>
      </c>
    </row>
    <row r="8750" spans="1:6" hidden="1" x14ac:dyDescent="0.3">
      <c r="A8750">
        <f>IF(IFERROR(_xlfn.NUMBERVALUE(RIGHT(D8750,2))=C8750-2000,TRUE),1,0)*_xlfn.IFNA(VLOOKUP(LEFT(RIGHT(D8750,LEN(D8750)-6),LEN(RIGHT(D8750,LEN(D8750)-6))-3),'Filter Fuel'!$A$3:$I$29,HLOOKUP(LEFT(D8750,6),'Filter Fuel'!$B$1:$I$2,2,FALSE),FALSE),1)*IF(F8750=0,0,1)</f>
        <v>0</v>
      </c>
      <c r="B8750" t="s">
        <v>2</v>
      </c>
      <c r="C8750">
        <f t="shared" si="262"/>
        <v>2048</v>
      </c>
      <c r="D8750" t="str">
        <f t="shared" si="263"/>
        <v>PUBBDGELCIMP21</v>
      </c>
      <c r="E8750" t="str">
        <f>VLOOKUP(D8750,'NZ40-POPT_tech_groups'!A:B,2,FALSE)</f>
        <v>NZ40-ENE-1-PUBBDG</v>
      </c>
      <c r="F8750" s="3">
        <f>_xlfn.IFNA(_xlfn.IFNA(VLOOKUP(D8750,'Energy Share'!B:D,3,FALSE),VLOOKUP(LEFT(D8750,LEN(D8750)-2),'Energy Share'!B:D,3,FALSE)),0)*HLOOKUP(C8750,'Energy Share'!$I$2:$AL$3,2,FALSE)*VLOOKUP(LEFT(D8750,6),'Energy Share'!$I$6:$J$14,2,FALSE)</f>
        <v>0</v>
      </c>
    </row>
    <row r="8751" spans="1:6" hidden="1" x14ac:dyDescent="0.3">
      <c r="A8751">
        <f>IF(IFERROR(_xlfn.NUMBERVALUE(RIGHT(D8751,2))=C8751-2000,TRUE),1,0)*_xlfn.IFNA(VLOOKUP(LEFT(RIGHT(D8751,LEN(D8751)-6),LEN(RIGHT(D8751,LEN(D8751)-6))-3),'Filter Fuel'!$A$3:$I$29,HLOOKUP(LEFT(D8751,6),'Filter Fuel'!$B$1:$I$2,2,FALSE),FALSE),1)*IF(F8751=0,0,1)</f>
        <v>0</v>
      </c>
      <c r="B8751" t="s">
        <v>2</v>
      </c>
      <c r="C8751">
        <f t="shared" si="262"/>
        <v>2048</v>
      </c>
      <c r="D8751" t="str">
        <f t="shared" si="263"/>
        <v>PUBBDGELCIMP22</v>
      </c>
      <c r="E8751" t="str">
        <f>VLOOKUP(D8751,'NZ40-POPT_tech_groups'!A:B,2,FALSE)</f>
        <v>NZ40-ENE-1-PUBBDG</v>
      </c>
      <c r="F8751" s="3">
        <f>_xlfn.IFNA(_xlfn.IFNA(VLOOKUP(D8751,'Energy Share'!B:D,3,FALSE),VLOOKUP(LEFT(D8751,LEN(D8751)-2),'Energy Share'!B:D,3,FALSE)),0)*HLOOKUP(C8751,'Energy Share'!$I$2:$AL$3,2,FALSE)*VLOOKUP(LEFT(D8751,6),'Energy Share'!$I$6:$J$14,2,FALSE)</f>
        <v>0</v>
      </c>
    </row>
    <row r="8752" spans="1:6" hidden="1" x14ac:dyDescent="0.3">
      <c r="A8752">
        <f>IF(IFERROR(_xlfn.NUMBERVALUE(RIGHT(D8752,2))=C8752-2000,TRUE),1,0)*_xlfn.IFNA(VLOOKUP(LEFT(RIGHT(D8752,LEN(D8752)-6),LEN(RIGHT(D8752,LEN(D8752)-6))-3),'Filter Fuel'!$A$3:$I$29,HLOOKUP(LEFT(D8752,6),'Filter Fuel'!$B$1:$I$2,2,FALSE),FALSE),1)*IF(F8752=0,0,1)</f>
        <v>0</v>
      </c>
      <c r="B8752" t="s">
        <v>2</v>
      </c>
      <c r="C8752">
        <f t="shared" si="262"/>
        <v>2048</v>
      </c>
      <c r="D8752" t="str">
        <f t="shared" si="263"/>
        <v>PUBBDGELCIMP23</v>
      </c>
      <c r="E8752" t="str">
        <f>VLOOKUP(D8752,'NZ40-POPT_tech_groups'!A:B,2,FALSE)</f>
        <v>NZ40-ENE-1-PUBBDG</v>
      </c>
      <c r="F8752" s="3">
        <f>_xlfn.IFNA(_xlfn.IFNA(VLOOKUP(D8752,'Energy Share'!B:D,3,FALSE),VLOOKUP(LEFT(D8752,LEN(D8752)-2),'Energy Share'!B:D,3,FALSE)),0)*HLOOKUP(C8752,'Energy Share'!$I$2:$AL$3,2,FALSE)*VLOOKUP(LEFT(D8752,6),'Energy Share'!$I$6:$J$14,2,FALSE)</f>
        <v>0</v>
      </c>
    </row>
    <row r="8753" spans="1:6" hidden="1" x14ac:dyDescent="0.3">
      <c r="A8753">
        <f>IF(IFERROR(_xlfn.NUMBERVALUE(RIGHT(D8753,2))=C8753-2000,TRUE),1,0)*_xlfn.IFNA(VLOOKUP(LEFT(RIGHT(D8753,LEN(D8753)-6),LEN(RIGHT(D8753,LEN(D8753)-6))-3),'Filter Fuel'!$A$3:$I$29,HLOOKUP(LEFT(D8753,6),'Filter Fuel'!$B$1:$I$2,2,FALSE),FALSE),1)*IF(F8753=0,0,1)</f>
        <v>0</v>
      </c>
      <c r="B8753" t="s">
        <v>2</v>
      </c>
      <c r="C8753">
        <f t="shared" si="262"/>
        <v>2048</v>
      </c>
      <c r="D8753" t="str">
        <f t="shared" si="263"/>
        <v>PUBBDGELCIMP24</v>
      </c>
      <c r="E8753" t="str">
        <f>VLOOKUP(D8753,'NZ40-POPT_tech_groups'!A:B,2,FALSE)</f>
        <v>NZ40-ENE-1-PUBBDG</v>
      </c>
      <c r="F8753" s="3">
        <f>_xlfn.IFNA(_xlfn.IFNA(VLOOKUP(D8753,'Energy Share'!B:D,3,FALSE),VLOOKUP(LEFT(D8753,LEN(D8753)-2),'Energy Share'!B:D,3,FALSE)),0)*HLOOKUP(C8753,'Energy Share'!$I$2:$AL$3,2,FALSE)*VLOOKUP(LEFT(D8753,6),'Energy Share'!$I$6:$J$14,2,FALSE)</f>
        <v>0</v>
      </c>
    </row>
    <row r="8754" spans="1:6" hidden="1" x14ac:dyDescent="0.3">
      <c r="A8754">
        <f>IF(IFERROR(_xlfn.NUMBERVALUE(RIGHT(D8754,2))=C8754-2000,TRUE),1,0)*_xlfn.IFNA(VLOOKUP(LEFT(RIGHT(D8754,LEN(D8754)-6),LEN(RIGHT(D8754,LEN(D8754)-6))-3),'Filter Fuel'!$A$3:$I$29,HLOOKUP(LEFT(D8754,6),'Filter Fuel'!$B$1:$I$2,2,FALSE),FALSE),1)*IF(F8754=0,0,1)</f>
        <v>0</v>
      </c>
      <c r="B8754" t="s">
        <v>2</v>
      </c>
      <c r="C8754">
        <f t="shared" si="262"/>
        <v>2048</v>
      </c>
      <c r="D8754" t="str">
        <f t="shared" si="263"/>
        <v>PUBBDGELCIMP25</v>
      </c>
      <c r="E8754" t="str">
        <f>VLOOKUP(D8754,'NZ40-POPT_tech_groups'!A:B,2,FALSE)</f>
        <v>NZ40-ENE-1-PUBBDG</v>
      </c>
      <c r="F8754" s="3">
        <f>_xlfn.IFNA(_xlfn.IFNA(VLOOKUP(D8754,'Energy Share'!B:D,3,FALSE),VLOOKUP(LEFT(D8754,LEN(D8754)-2),'Energy Share'!B:D,3,FALSE)),0)*HLOOKUP(C8754,'Energy Share'!$I$2:$AL$3,2,FALSE)*VLOOKUP(LEFT(D8754,6),'Energy Share'!$I$6:$J$14,2,FALSE)</f>
        <v>0</v>
      </c>
    </row>
    <row r="8755" spans="1:6" hidden="1" x14ac:dyDescent="0.3">
      <c r="A8755">
        <f>IF(IFERROR(_xlfn.NUMBERVALUE(RIGHT(D8755,2))=C8755-2000,TRUE),1,0)*_xlfn.IFNA(VLOOKUP(LEFT(RIGHT(D8755,LEN(D8755)-6),LEN(RIGHT(D8755,LEN(D8755)-6))-3),'Filter Fuel'!$A$3:$I$29,HLOOKUP(LEFT(D8755,6),'Filter Fuel'!$B$1:$I$2,2,FALSE),FALSE),1)*IF(F8755=0,0,1)</f>
        <v>0</v>
      </c>
      <c r="B8755" t="s">
        <v>2</v>
      </c>
      <c r="C8755">
        <f t="shared" si="262"/>
        <v>2048</v>
      </c>
      <c r="D8755" t="str">
        <f t="shared" si="263"/>
        <v>PUBBDGELCIMP26</v>
      </c>
      <c r="E8755" t="str">
        <f>VLOOKUP(D8755,'NZ40-POPT_tech_groups'!A:B,2,FALSE)</f>
        <v>NZ40-ENE-1-PUBBDG</v>
      </c>
      <c r="F8755" s="3">
        <f>_xlfn.IFNA(_xlfn.IFNA(VLOOKUP(D8755,'Energy Share'!B:D,3,FALSE),VLOOKUP(LEFT(D8755,LEN(D8755)-2),'Energy Share'!B:D,3,FALSE)),0)*HLOOKUP(C8755,'Energy Share'!$I$2:$AL$3,2,FALSE)*VLOOKUP(LEFT(D8755,6),'Energy Share'!$I$6:$J$14,2,FALSE)</f>
        <v>0</v>
      </c>
    </row>
    <row r="8756" spans="1:6" hidden="1" x14ac:dyDescent="0.3">
      <c r="A8756">
        <f>IF(IFERROR(_xlfn.NUMBERVALUE(RIGHT(D8756,2))=C8756-2000,TRUE),1,0)*_xlfn.IFNA(VLOOKUP(LEFT(RIGHT(D8756,LEN(D8756)-6),LEN(RIGHT(D8756,LEN(D8756)-6))-3),'Filter Fuel'!$A$3:$I$29,HLOOKUP(LEFT(D8756,6),'Filter Fuel'!$B$1:$I$2,2,FALSE),FALSE),1)*IF(F8756=0,0,1)</f>
        <v>0</v>
      </c>
      <c r="B8756" t="s">
        <v>2</v>
      </c>
      <c r="C8756">
        <f t="shared" si="262"/>
        <v>2048</v>
      </c>
      <c r="D8756" t="str">
        <f t="shared" si="263"/>
        <v>PUBBDGELCIMP27</v>
      </c>
      <c r="E8756" t="str">
        <f>VLOOKUP(D8756,'NZ40-POPT_tech_groups'!A:B,2,FALSE)</f>
        <v>NZ40-ENE-1-PUBBDG</v>
      </c>
      <c r="F8756" s="3">
        <f>_xlfn.IFNA(_xlfn.IFNA(VLOOKUP(D8756,'Energy Share'!B:D,3,FALSE),VLOOKUP(LEFT(D8756,LEN(D8756)-2),'Energy Share'!B:D,3,FALSE)),0)*HLOOKUP(C8756,'Energy Share'!$I$2:$AL$3,2,FALSE)*VLOOKUP(LEFT(D8756,6),'Energy Share'!$I$6:$J$14,2,FALSE)</f>
        <v>0</v>
      </c>
    </row>
    <row r="8757" spans="1:6" hidden="1" x14ac:dyDescent="0.3">
      <c r="A8757">
        <f>IF(IFERROR(_xlfn.NUMBERVALUE(RIGHT(D8757,2))=C8757-2000,TRUE),1,0)*_xlfn.IFNA(VLOOKUP(LEFT(RIGHT(D8757,LEN(D8757)-6),LEN(RIGHT(D8757,LEN(D8757)-6))-3),'Filter Fuel'!$A$3:$I$29,HLOOKUP(LEFT(D8757,6),'Filter Fuel'!$B$1:$I$2,2,FALSE),FALSE),1)*IF(F8757=0,0,1)</f>
        <v>0</v>
      </c>
      <c r="B8757" t="s">
        <v>2</v>
      </c>
      <c r="C8757">
        <f t="shared" si="262"/>
        <v>2048</v>
      </c>
      <c r="D8757" t="str">
        <f t="shared" si="263"/>
        <v>PUBBDGELCIMP28</v>
      </c>
      <c r="E8757" t="str">
        <f>VLOOKUP(D8757,'NZ40-POPT_tech_groups'!A:B,2,FALSE)</f>
        <v>NZ40-ENE-1-PUBBDG</v>
      </c>
      <c r="F8757" s="3">
        <f>_xlfn.IFNA(_xlfn.IFNA(VLOOKUP(D8757,'Energy Share'!B:D,3,FALSE),VLOOKUP(LEFT(D8757,LEN(D8757)-2),'Energy Share'!B:D,3,FALSE)),0)*HLOOKUP(C8757,'Energy Share'!$I$2:$AL$3,2,FALSE)*VLOOKUP(LEFT(D8757,6),'Energy Share'!$I$6:$J$14,2,FALSE)</f>
        <v>0</v>
      </c>
    </row>
    <row r="8758" spans="1:6" hidden="1" x14ac:dyDescent="0.3">
      <c r="A8758">
        <f>IF(IFERROR(_xlfn.NUMBERVALUE(RIGHT(D8758,2))=C8758-2000,TRUE),1,0)*_xlfn.IFNA(VLOOKUP(LEFT(RIGHT(D8758,LEN(D8758)-6),LEN(RIGHT(D8758,LEN(D8758)-6))-3),'Filter Fuel'!$A$3:$I$29,HLOOKUP(LEFT(D8758,6),'Filter Fuel'!$B$1:$I$2,2,FALSE),FALSE),1)*IF(F8758=0,0,1)</f>
        <v>0</v>
      </c>
      <c r="B8758" t="s">
        <v>2</v>
      </c>
      <c r="C8758">
        <f t="shared" si="262"/>
        <v>2048</v>
      </c>
      <c r="D8758" t="str">
        <f t="shared" si="263"/>
        <v>PUBBDGELCIMP29</v>
      </c>
      <c r="E8758" t="str">
        <f>VLOOKUP(D8758,'NZ40-POPT_tech_groups'!A:B,2,FALSE)</f>
        <v>NZ40-ENE-1-PUBBDG</v>
      </c>
      <c r="F8758" s="3">
        <f>_xlfn.IFNA(_xlfn.IFNA(VLOOKUP(D8758,'Energy Share'!B:D,3,FALSE),VLOOKUP(LEFT(D8758,LEN(D8758)-2),'Energy Share'!B:D,3,FALSE)),0)*HLOOKUP(C8758,'Energy Share'!$I$2:$AL$3,2,FALSE)*VLOOKUP(LEFT(D8758,6),'Energy Share'!$I$6:$J$14,2,FALSE)</f>
        <v>0</v>
      </c>
    </row>
    <row r="8759" spans="1:6" hidden="1" x14ac:dyDescent="0.3">
      <c r="A8759">
        <f>IF(IFERROR(_xlfn.NUMBERVALUE(RIGHT(D8759,2))=C8759-2000,TRUE),1,0)*_xlfn.IFNA(VLOOKUP(LEFT(RIGHT(D8759,LEN(D8759)-6),LEN(RIGHT(D8759,LEN(D8759)-6))-3),'Filter Fuel'!$A$3:$I$29,HLOOKUP(LEFT(D8759,6),'Filter Fuel'!$B$1:$I$2,2,FALSE),FALSE),1)*IF(F8759=0,0,1)</f>
        <v>0</v>
      </c>
      <c r="B8759" t="s">
        <v>2</v>
      </c>
      <c r="C8759">
        <f t="shared" si="262"/>
        <v>2048</v>
      </c>
      <c r="D8759" t="str">
        <f t="shared" si="263"/>
        <v>PUBBDGELCIMP30</v>
      </c>
      <c r="E8759" t="str">
        <f>VLOOKUP(D8759,'NZ40-POPT_tech_groups'!A:B,2,FALSE)</f>
        <v>NZ40-ENE-1-PUBBDG</v>
      </c>
      <c r="F8759" s="3">
        <f>_xlfn.IFNA(_xlfn.IFNA(VLOOKUP(D8759,'Energy Share'!B:D,3,FALSE),VLOOKUP(LEFT(D8759,LEN(D8759)-2),'Energy Share'!B:D,3,FALSE)),0)*HLOOKUP(C8759,'Energy Share'!$I$2:$AL$3,2,FALSE)*VLOOKUP(LEFT(D8759,6),'Energy Share'!$I$6:$J$14,2,FALSE)</f>
        <v>0</v>
      </c>
    </row>
    <row r="8760" spans="1:6" hidden="1" x14ac:dyDescent="0.3">
      <c r="A8760">
        <f>IF(IFERROR(_xlfn.NUMBERVALUE(RIGHT(D8760,2))=C8760-2000,TRUE),1,0)*_xlfn.IFNA(VLOOKUP(LEFT(RIGHT(D8760,LEN(D8760)-6),LEN(RIGHT(D8760,LEN(D8760)-6))-3),'Filter Fuel'!$A$3:$I$29,HLOOKUP(LEFT(D8760,6),'Filter Fuel'!$B$1:$I$2,2,FALSE),FALSE),1)*IF(F8760=0,0,1)</f>
        <v>0</v>
      </c>
      <c r="B8760" t="s">
        <v>2</v>
      </c>
      <c r="C8760">
        <f t="shared" si="262"/>
        <v>2048</v>
      </c>
      <c r="D8760" t="str">
        <f t="shared" si="263"/>
        <v>PUBBDGELCIMP31</v>
      </c>
      <c r="E8760" t="str">
        <f>VLOOKUP(D8760,'NZ40-POPT_tech_groups'!A:B,2,FALSE)</f>
        <v>NZ40-ENE-1-PUBBDG</v>
      </c>
      <c r="F8760" s="3">
        <f>_xlfn.IFNA(_xlfn.IFNA(VLOOKUP(D8760,'Energy Share'!B:D,3,FALSE),VLOOKUP(LEFT(D8760,LEN(D8760)-2),'Energy Share'!B:D,3,FALSE)),0)*HLOOKUP(C8760,'Energy Share'!$I$2:$AL$3,2,FALSE)*VLOOKUP(LEFT(D8760,6),'Energy Share'!$I$6:$J$14,2,FALSE)</f>
        <v>0</v>
      </c>
    </row>
    <row r="8761" spans="1:6" hidden="1" x14ac:dyDescent="0.3">
      <c r="A8761">
        <f>IF(IFERROR(_xlfn.NUMBERVALUE(RIGHT(D8761,2))=C8761-2000,TRUE),1,0)*_xlfn.IFNA(VLOOKUP(LEFT(RIGHT(D8761,LEN(D8761)-6),LEN(RIGHT(D8761,LEN(D8761)-6))-3),'Filter Fuel'!$A$3:$I$29,HLOOKUP(LEFT(D8761,6),'Filter Fuel'!$B$1:$I$2,2,FALSE),FALSE),1)*IF(F8761=0,0,1)</f>
        <v>0</v>
      </c>
      <c r="B8761" t="s">
        <v>2</v>
      </c>
      <c r="C8761">
        <f t="shared" si="262"/>
        <v>2048</v>
      </c>
      <c r="D8761" t="str">
        <f t="shared" si="263"/>
        <v>PUBBDGELCIMP32</v>
      </c>
      <c r="E8761" t="str">
        <f>VLOOKUP(D8761,'NZ40-POPT_tech_groups'!A:B,2,FALSE)</f>
        <v>NZ40-ENE-1-PUBBDG</v>
      </c>
      <c r="F8761" s="3">
        <f>_xlfn.IFNA(_xlfn.IFNA(VLOOKUP(D8761,'Energy Share'!B:D,3,FALSE),VLOOKUP(LEFT(D8761,LEN(D8761)-2),'Energy Share'!B:D,3,FALSE)),0)*HLOOKUP(C8761,'Energy Share'!$I$2:$AL$3,2,FALSE)*VLOOKUP(LEFT(D8761,6),'Energy Share'!$I$6:$J$14,2,FALSE)</f>
        <v>0</v>
      </c>
    </row>
    <row r="8762" spans="1:6" hidden="1" x14ac:dyDescent="0.3">
      <c r="A8762">
        <f>IF(IFERROR(_xlfn.NUMBERVALUE(RIGHT(D8762,2))=C8762-2000,TRUE),1,0)*_xlfn.IFNA(VLOOKUP(LEFT(RIGHT(D8762,LEN(D8762)-6),LEN(RIGHT(D8762,LEN(D8762)-6))-3),'Filter Fuel'!$A$3:$I$29,HLOOKUP(LEFT(D8762,6),'Filter Fuel'!$B$1:$I$2,2,FALSE),FALSE),1)*IF(F8762=0,0,1)</f>
        <v>0</v>
      </c>
      <c r="B8762" t="s">
        <v>2</v>
      </c>
      <c r="C8762">
        <f t="shared" si="262"/>
        <v>2048</v>
      </c>
      <c r="D8762" t="str">
        <f t="shared" si="263"/>
        <v>PUBBDGELCIMP33</v>
      </c>
      <c r="E8762" t="str">
        <f>VLOOKUP(D8762,'NZ40-POPT_tech_groups'!A:B,2,FALSE)</f>
        <v>NZ40-ENE-1-PUBBDG</v>
      </c>
      <c r="F8762" s="3">
        <f>_xlfn.IFNA(_xlfn.IFNA(VLOOKUP(D8762,'Energy Share'!B:D,3,FALSE),VLOOKUP(LEFT(D8762,LEN(D8762)-2),'Energy Share'!B:D,3,FALSE)),0)*HLOOKUP(C8762,'Energy Share'!$I$2:$AL$3,2,FALSE)*VLOOKUP(LEFT(D8762,6),'Energy Share'!$I$6:$J$14,2,FALSE)</f>
        <v>0</v>
      </c>
    </row>
    <row r="8763" spans="1:6" hidden="1" x14ac:dyDescent="0.3">
      <c r="A8763">
        <f>IF(IFERROR(_xlfn.NUMBERVALUE(RIGHT(D8763,2))=C8763-2000,TRUE),1,0)*_xlfn.IFNA(VLOOKUP(LEFT(RIGHT(D8763,LEN(D8763)-6),LEN(RIGHT(D8763,LEN(D8763)-6))-3),'Filter Fuel'!$A$3:$I$29,HLOOKUP(LEFT(D8763,6),'Filter Fuel'!$B$1:$I$2,2,FALSE),FALSE),1)*IF(F8763=0,0,1)</f>
        <v>0</v>
      </c>
      <c r="B8763" t="s">
        <v>2</v>
      </c>
      <c r="C8763">
        <f t="shared" si="262"/>
        <v>2048</v>
      </c>
      <c r="D8763" t="str">
        <f t="shared" si="263"/>
        <v>PUBBDGELCIMP34</v>
      </c>
      <c r="E8763" t="str">
        <f>VLOOKUP(D8763,'NZ40-POPT_tech_groups'!A:B,2,FALSE)</f>
        <v>NZ40-ENE-1-PUBBDG</v>
      </c>
      <c r="F8763" s="3">
        <f>_xlfn.IFNA(_xlfn.IFNA(VLOOKUP(D8763,'Energy Share'!B:D,3,FALSE),VLOOKUP(LEFT(D8763,LEN(D8763)-2),'Energy Share'!B:D,3,FALSE)),0)*HLOOKUP(C8763,'Energy Share'!$I$2:$AL$3,2,FALSE)*VLOOKUP(LEFT(D8763,6),'Energy Share'!$I$6:$J$14,2,FALSE)</f>
        <v>0</v>
      </c>
    </row>
    <row r="8764" spans="1:6" hidden="1" x14ac:dyDescent="0.3">
      <c r="A8764">
        <f>IF(IFERROR(_xlfn.NUMBERVALUE(RIGHT(D8764,2))=C8764-2000,TRUE),1,0)*_xlfn.IFNA(VLOOKUP(LEFT(RIGHT(D8764,LEN(D8764)-6),LEN(RIGHT(D8764,LEN(D8764)-6))-3),'Filter Fuel'!$A$3:$I$29,HLOOKUP(LEFT(D8764,6),'Filter Fuel'!$B$1:$I$2,2,FALSE),FALSE),1)*IF(F8764=0,0,1)</f>
        <v>0</v>
      </c>
      <c r="B8764" t="s">
        <v>2</v>
      </c>
      <c r="C8764">
        <f t="shared" si="262"/>
        <v>2048</v>
      </c>
      <c r="D8764" t="str">
        <f t="shared" si="263"/>
        <v>PUBBDGELCIMP35</v>
      </c>
      <c r="E8764" t="str">
        <f>VLOOKUP(D8764,'NZ40-POPT_tech_groups'!A:B,2,FALSE)</f>
        <v>NZ40-ENE-1-PUBBDG</v>
      </c>
      <c r="F8764" s="3">
        <f>_xlfn.IFNA(_xlfn.IFNA(VLOOKUP(D8764,'Energy Share'!B:D,3,FALSE),VLOOKUP(LEFT(D8764,LEN(D8764)-2),'Energy Share'!B:D,3,FALSE)),0)*HLOOKUP(C8764,'Energy Share'!$I$2:$AL$3,2,FALSE)*VLOOKUP(LEFT(D8764,6),'Energy Share'!$I$6:$J$14,2,FALSE)</f>
        <v>0</v>
      </c>
    </row>
    <row r="8765" spans="1:6" hidden="1" x14ac:dyDescent="0.3">
      <c r="A8765">
        <f>IF(IFERROR(_xlfn.NUMBERVALUE(RIGHT(D8765,2))=C8765-2000,TRUE),1,0)*_xlfn.IFNA(VLOOKUP(LEFT(RIGHT(D8765,LEN(D8765)-6),LEN(RIGHT(D8765,LEN(D8765)-6))-3),'Filter Fuel'!$A$3:$I$29,HLOOKUP(LEFT(D8765,6),'Filter Fuel'!$B$1:$I$2,2,FALSE),FALSE),1)*IF(F8765=0,0,1)</f>
        <v>0</v>
      </c>
      <c r="B8765" t="s">
        <v>2</v>
      </c>
      <c r="C8765">
        <f t="shared" si="262"/>
        <v>2048</v>
      </c>
      <c r="D8765" t="str">
        <f t="shared" si="263"/>
        <v>PUBBDGELCIMP36</v>
      </c>
      <c r="E8765" t="str">
        <f>VLOOKUP(D8765,'NZ40-POPT_tech_groups'!A:B,2,FALSE)</f>
        <v>NZ40-ENE-1-PUBBDG</v>
      </c>
      <c r="F8765" s="3">
        <f>_xlfn.IFNA(_xlfn.IFNA(VLOOKUP(D8765,'Energy Share'!B:D,3,FALSE),VLOOKUP(LEFT(D8765,LEN(D8765)-2),'Energy Share'!B:D,3,FALSE)),0)*HLOOKUP(C8765,'Energy Share'!$I$2:$AL$3,2,FALSE)*VLOOKUP(LEFT(D8765,6),'Energy Share'!$I$6:$J$14,2,FALSE)</f>
        <v>0</v>
      </c>
    </row>
    <row r="8766" spans="1:6" hidden="1" x14ac:dyDescent="0.3">
      <c r="A8766">
        <f>IF(IFERROR(_xlfn.NUMBERVALUE(RIGHT(D8766,2))=C8766-2000,TRUE),1,0)*_xlfn.IFNA(VLOOKUP(LEFT(RIGHT(D8766,LEN(D8766)-6),LEN(RIGHT(D8766,LEN(D8766)-6))-3),'Filter Fuel'!$A$3:$I$29,HLOOKUP(LEFT(D8766,6),'Filter Fuel'!$B$1:$I$2,2,FALSE),FALSE),1)*IF(F8766=0,0,1)</f>
        <v>0</v>
      </c>
      <c r="B8766" t="s">
        <v>2</v>
      </c>
      <c r="C8766">
        <f t="shared" si="262"/>
        <v>2048</v>
      </c>
      <c r="D8766" t="str">
        <f t="shared" si="263"/>
        <v>PUBBDGELCIMP37</v>
      </c>
      <c r="E8766" t="str">
        <f>VLOOKUP(D8766,'NZ40-POPT_tech_groups'!A:B,2,FALSE)</f>
        <v>NZ40-ENE-1-PUBBDG</v>
      </c>
      <c r="F8766" s="3">
        <f>_xlfn.IFNA(_xlfn.IFNA(VLOOKUP(D8766,'Energy Share'!B:D,3,FALSE),VLOOKUP(LEFT(D8766,LEN(D8766)-2),'Energy Share'!B:D,3,FALSE)),0)*HLOOKUP(C8766,'Energy Share'!$I$2:$AL$3,2,FALSE)*VLOOKUP(LEFT(D8766,6),'Energy Share'!$I$6:$J$14,2,FALSE)</f>
        <v>0</v>
      </c>
    </row>
    <row r="8767" spans="1:6" hidden="1" x14ac:dyDescent="0.3">
      <c r="A8767">
        <f>IF(IFERROR(_xlfn.NUMBERVALUE(RIGHT(D8767,2))=C8767-2000,TRUE),1,0)*_xlfn.IFNA(VLOOKUP(LEFT(RIGHT(D8767,LEN(D8767)-6),LEN(RIGHT(D8767,LEN(D8767)-6))-3),'Filter Fuel'!$A$3:$I$29,HLOOKUP(LEFT(D8767,6),'Filter Fuel'!$B$1:$I$2,2,FALSE),FALSE),1)*IF(F8767=0,0,1)</f>
        <v>0</v>
      </c>
      <c r="B8767" t="s">
        <v>2</v>
      </c>
      <c r="C8767">
        <f t="shared" si="262"/>
        <v>2048</v>
      </c>
      <c r="D8767" t="str">
        <f t="shared" si="263"/>
        <v>PUBBDGELCIMP38</v>
      </c>
      <c r="E8767" t="str">
        <f>VLOOKUP(D8767,'NZ40-POPT_tech_groups'!A:B,2,FALSE)</f>
        <v>NZ40-ENE-1-PUBBDG</v>
      </c>
      <c r="F8767" s="3">
        <f>_xlfn.IFNA(_xlfn.IFNA(VLOOKUP(D8767,'Energy Share'!B:D,3,FALSE),VLOOKUP(LEFT(D8767,LEN(D8767)-2),'Energy Share'!B:D,3,FALSE)),0)*HLOOKUP(C8767,'Energy Share'!$I$2:$AL$3,2,FALSE)*VLOOKUP(LEFT(D8767,6),'Energy Share'!$I$6:$J$14,2,FALSE)</f>
        <v>0</v>
      </c>
    </row>
    <row r="8768" spans="1:6" hidden="1" x14ac:dyDescent="0.3">
      <c r="A8768">
        <f>IF(IFERROR(_xlfn.NUMBERVALUE(RIGHT(D8768,2))=C8768-2000,TRUE),1,0)*_xlfn.IFNA(VLOOKUP(LEFT(RIGHT(D8768,LEN(D8768)-6),LEN(RIGHT(D8768,LEN(D8768)-6))-3),'Filter Fuel'!$A$3:$I$29,HLOOKUP(LEFT(D8768,6),'Filter Fuel'!$B$1:$I$2,2,FALSE),FALSE),1)*IF(F8768=0,0,1)</f>
        <v>0</v>
      </c>
      <c r="B8768" t="s">
        <v>2</v>
      </c>
      <c r="C8768">
        <f t="shared" si="262"/>
        <v>2048</v>
      </c>
      <c r="D8768" t="str">
        <f t="shared" si="263"/>
        <v>PUBBDGELCIMP39</v>
      </c>
      <c r="E8768" t="str">
        <f>VLOOKUP(D8768,'NZ40-POPT_tech_groups'!A:B,2,FALSE)</f>
        <v>NZ40-ENE-1-PUBBDG</v>
      </c>
      <c r="F8768" s="3">
        <f>_xlfn.IFNA(_xlfn.IFNA(VLOOKUP(D8768,'Energy Share'!B:D,3,FALSE),VLOOKUP(LEFT(D8768,LEN(D8768)-2),'Energy Share'!B:D,3,FALSE)),0)*HLOOKUP(C8768,'Energy Share'!$I$2:$AL$3,2,FALSE)*VLOOKUP(LEFT(D8768,6),'Energy Share'!$I$6:$J$14,2,FALSE)</f>
        <v>0</v>
      </c>
    </row>
    <row r="8769" spans="1:6" hidden="1" x14ac:dyDescent="0.3">
      <c r="A8769">
        <f>IF(IFERROR(_xlfn.NUMBERVALUE(RIGHT(D8769,2))=C8769-2000,TRUE),1,0)*_xlfn.IFNA(VLOOKUP(LEFT(RIGHT(D8769,LEN(D8769)-6),LEN(RIGHT(D8769,LEN(D8769)-6))-3),'Filter Fuel'!$A$3:$I$29,HLOOKUP(LEFT(D8769,6),'Filter Fuel'!$B$1:$I$2,2,FALSE),FALSE),1)*IF(F8769=0,0,1)</f>
        <v>0</v>
      </c>
      <c r="B8769" t="s">
        <v>2</v>
      </c>
      <c r="C8769">
        <f t="shared" si="262"/>
        <v>2048</v>
      </c>
      <c r="D8769" t="str">
        <f t="shared" si="263"/>
        <v>PUBBDGELCIMP40</v>
      </c>
      <c r="E8769" t="str">
        <f>VLOOKUP(D8769,'NZ40-POPT_tech_groups'!A:B,2,FALSE)</f>
        <v>NZ40-ENE-1-PUBBDG</v>
      </c>
      <c r="F8769" s="3">
        <f>_xlfn.IFNA(_xlfn.IFNA(VLOOKUP(D8769,'Energy Share'!B:D,3,FALSE),VLOOKUP(LEFT(D8769,LEN(D8769)-2),'Energy Share'!B:D,3,FALSE)),0)*HLOOKUP(C8769,'Energy Share'!$I$2:$AL$3,2,FALSE)*VLOOKUP(LEFT(D8769,6),'Energy Share'!$I$6:$J$14,2,FALSE)</f>
        <v>0</v>
      </c>
    </row>
    <row r="8770" spans="1:6" hidden="1" x14ac:dyDescent="0.3">
      <c r="A8770">
        <f>IF(IFERROR(_xlfn.NUMBERVALUE(RIGHT(D8770,2))=C8770-2000,TRUE),1,0)*_xlfn.IFNA(VLOOKUP(LEFT(RIGHT(D8770,LEN(D8770)-6),LEN(RIGHT(D8770,LEN(D8770)-6))-3),'Filter Fuel'!$A$3:$I$29,HLOOKUP(LEFT(D8770,6),'Filter Fuel'!$B$1:$I$2,2,FALSE),FALSE),1)*IF(F8770=0,0,1)</f>
        <v>0</v>
      </c>
      <c r="B8770" t="s">
        <v>2</v>
      </c>
      <c r="C8770">
        <f t="shared" si="262"/>
        <v>2048</v>
      </c>
      <c r="D8770" t="str">
        <f t="shared" si="263"/>
        <v>PUBBDGELCIMP41</v>
      </c>
      <c r="E8770" t="str">
        <f>VLOOKUP(D8770,'NZ40-POPT_tech_groups'!A:B,2,FALSE)</f>
        <v>NZ40-ENE-1-PUBBDG</v>
      </c>
      <c r="F8770" s="3">
        <f>_xlfn.IFNA(_xlfn.IFNA(VLOOKUP(D8770,'Energy Share'!B:D,3,FALSE),VLOOKUP(LEFT(D8770,LEN(D8770)-2),'Energy Share'!B:D,3,FALSE)),0)*HLOOKUP(C8770,'Energy Share'!$I$2:$AL$3,2,FALSE)*VLOOKUP(LEFT(D8770,6),'Energy Share'!$I$6:$J$14,2,FALSE)</f>
        <v>0</v>
      </c>
    </row>
    <row r="8771" spans="1:6" hidden="1" x14ac:dyDescent="0.3">
      <c r="A8771">
        <f>IF(IFERROR(_xlfn.NUMBERVALUE(RIGHT(D8771,2))=C8771-2000,TRUE),1,0)*_xlfn.IFNA(VLOOKUP(LEFT(RIGHT(D8771,LEN(D8771)-6),LEN(RIGHT(D8771,LEN(D8771)-6))-3),'Filter Fuel'!$A$3:$I$29,HLOOKUP(LEFT(D8771,6),'Filter Fuel'!$B$1:$I$2,2,FALSE),FALSE),1)*IF(F8771=0,0,1)</f>
        <v>0</v>
      </c>
      <c r="B8771" t="s">
        <v>2</v>
      </c>
      <c r="C8771">
        <f t="shared" si="262"/>
        <v>2048</v>
      </c>
      <c r="D8771" t="str">
        <f t="shared" si="263"/>
        <v>PUBBDGELCIMP42</v>
      </c>
      <c r="E8771" t="str">
        <f>VLOOKUP(D8771,'NZ40-POPT_tech_groups'!A:B,2,FALSE)</f>
        <v>NZ40-ENE-1-PUBBDG</v>
      </c>
      <c r="F8771" s="3">
        <f>_xlfn.IFNA(_xlfn.IFNA(VLOOKUP(D8771,'Energy Share'!B:D,3,FALSE),VLOOKUP(LEFT(D8771,LEN(D8771)-2),'Energy Share'!B:D,3,FALSE)),0)*HLOOKUP(C8771,'Energy Share'!$I$2:$AL$3,2,FALSE)*VLOOKUP(LEFT(D8771,6),'Energy Share'!$I$6:$J$14,2,FALSE)</f>
        <v>0</v>
      </c>
    </row>
    <row r="8772" spans="1:6" hidden="1" x14ac:dyDescent="0.3">
      <c r="A8772">
        <f>IF(IFERROR(_xlfn.NUMBERVALUE(RIGHT(D8772,2))=C8772-2000,TRUE),1,0)*_xlfn.IFNA(VLOOKUP(LEFT(RIGHT(D8772,LEN(D8772)-6),LEN(RIGHT(D8772,LEN(D8772)-6))-3),'Filter Fuel'!$A$3:$I$29,HLOOKUP(LEFT(D8772,6),'Filter Fuel'!$B$1:$I$2,2,FALSE),FALSE),1)*IF(F8772=0,0,1)</f>
        <v>0</v>
      </c>
      <c r="B8772" t="s">
        <v>2</v>
      </c>
      <c r="C8772">
        <f t="shared" si="262"/>
        <v>2048</v>
      </c>
      <c r="D8772" t="str">
        <f t="shared" si="263"/>
        <v>PUBBDGELCIMP43</v>
      </c>
      <c r="E8772" t="str">
        <f>VLOOKUP(D8772,'NZ40-POPT_tech_groups'!A:B,2,FALSE)</f>
        <v>NZ40-ENE-1-PUBBDG</v>
      </c>
      <c r="F8772" s="3">
        <f>_xlfn.IFNA(_xlfn.IFNA(VLOOKUP(D8772,'Energy Share'!B:D,3,FALSE),VLOOKUP(LEFT(D8772,LEN(D8772)-2),'Energy Share'!B:D,3,FALSE)),0)*HLOOKUP(C8772,'Energy Share'!$I$2:$AL$3,2,FALSE)*VLOOKUP(LEFT(D8772,6),'Energy Share'!$I$6:$J$14,2,FALSE)</f>
        <v>0</v>
      </c>
    </row>
    <row r="8773" spans="1:6" hidden="1" x14ac:dyDescent="0.3">
      <c r="A8773">
        <f>IF(IFERROR(_xlfn.NUMBERVALUE(RIGHT(D8773,2))=C8773-2000,TRUE),1,0)*_xlfn.IFNA(VLOOKUP(LEFT(RIGHT(D8773,LEN(D8773)-6),LEN(RIGHT(D8773,LEN(D8773)-6))-3),'Filter Fuel'!$A$3:$I$29,HLOOKUP(LEFT(D8773,6),'Filter Fuel'!$B$1:$I$2,2,FALSE),FALSE),1)*IF(F8773=0,0,1)</f>
        <v>0</v>
      </c>
      <c r="B8773" t="s">
        <v>2</v>
      </c>
      <c r="C8773">
        <f t="shared" si="262"/>
        <v>2048</v>
      </c>
      <c r="D8773" t="str">
        <f t="shared" si="263"/>
        <v>PUBBDGELCIMP44</v>
      </c>
      <c r="E8773" t="str">
        <f>VLOOKUP(D8773,'NZ40-POPT_tech_groups'!A:B,2,FALSE)</f>
        <v>NZ40-ENE-1-PUBBDG</v>
      </c>
      <c r="F8773" s="3">
        <f>_xlfn.IFNA(_xlfn.IFNA(VLOOKUP(D8773,'Energy Share'!B:D,3,FALSE),VLOOKUP(LEFT(D8773,LEN(D8773)-2),'Energy Share'!B:D,3,FALSE)),0)*HLOOKUP(C8773,'Energy Share'!$I$2:$AL$3,2,FALSE)*VLOOKUP(LEFT(D8773,6),'Energy Share'!$I$6:$J$14,2,FALSE)</f>
        <v>0</v>
      </c>
    </row>
    <row r="8774" spans="1:6" hidden="1" x14ac:dyDescent="0.3">
      <c r="A8774">
        <f>IF(IFERROR(_xlfn.NUMBERVALUE(RIGHT(D8774,2))=C8774-2000,TRUE),1,0)*_xlfn.IFNA(VLOOKUP(LEFT(RIGHT(D8774,LEN(D8774)-6),LEN(RIGHT(D8774,LEN(D8774)-6))-3),'Filter Fuel'!$A$3:$I$29,HLOOKUP(LEFT(D8774,6),'Filter Fuel'!$B$1:$I$2,2,FALSE),FALSE),1)*IF(F8774=0,0,1)</f>
        <v>0</v>
      </c>
      <c r="B8774" t="s">
        <v>2</v>
      </c>
      <c r="C8774">
        <f t="shared" si="262"/>
        <v>2048</v>
      </c>
      <c r="D8774" t="str">
        <f t="shared" si="263"/>
        <v>PUBBDGELCIMP45</v>
      </c>
      <c r="E8774" t="str">
        <f>VLOOKUP(D8774,'NZ40-POPT_tech_groups'!A:B,2,FALSE)</f>
        <v>NZ40-ENE-1-PUBBDG</v>
      </c>
      <c r="F8774" s="3">
        <f>_xlfn.IFNA(_xlfn.IFNA(VLOOKUP(D8774,'Energy Share'!B:D,3,FALSE),VLOOKUP(LEFT(D8774,LEN(D8774)-2),'Energy Share'!B:D,3,FALSE)),0)*HLOOKUP(C8774,'Energy Share'!$I$2:$AL$3,2,FALSE)*VLOOKUP(LEFT(D8774,6),'Energy Share'!$I$6:$J$14,2,FALSE)</f>
        <v>0</v>
      </c>
    </row>
    <row r="8775" spans="1:6" hidden="1" x14ac:dyDescent="0.3">
      <c r="A8775">
        <f>IF(IFERROR(_xlfn.NUMBERVALUE(RIGHT(D8775,2))=C8775-2000,TRUE),1,0)*_xlfn.IFNA(VLOOKUP(LEFT(RIGHT(D8775,LEN(D8775)-6),LEN(RIGHT(D8775,LEN(D8775)-6))-3),'Filter Fuel'!$A$3:$I$29,HLOOKUP(LEFT(D8775,6),'Filter Fuel'!$B$1:$I$2,2,FALSE),FALSE),1)*IF(F8775=0,0,1)</f>
        <v>0</v>
      </c>
      <c r="B8775" t="s">
        <v>2</v>
      </c>
      <c r="C8775">
        <f t="shared" si="262"/>
        <v>2048</v>
      </c>
      <c r="D8775" t="str">
        <f t="shared" si="263"/>
        <v>PUBBDGELCIMP46</v>
      </c>
      <c r="E8775" t="str">
        <f>VLOOKUP(D8775,'NZ40-POPT_tech_groups'!A:B,2,FALSE)</f>
        <v>NZ40-ENE-1-PUBBDG</v>
      </c>
      <c r="F8775" s="3">
        <f>_xlfn.IFNA(_xlfn.IFNA(VLOOKUP(D8775,'Energy Share'!B:D,3,FALSE),VLOOKUP(LEFT(D8775,LEN(D8775)-2),'Energy Share'!B:D,3,FALSE)),0)*HLOOKUP(C8775,'Energy Share'!$I$2:$AL$3,2,FALSE)*VLOOKUP(LEFT(D8775,6),'Energy Share'!$I$6:$J$14,2,FALSE)</f>
        <v>0</v>
      </c>
    </row>
    <row r="8776" spans="1:6" hidden="1" x14ac:dyDescent="0.3">
      <c r="A8776">
        <f>IF(IFERROR(_xlfn.NUMBERVALUE(RIGHT(D8776,2))=C8776-2000,TRUE),1,0)*_xlfn.IFNA(VLOOKUP(LEFT(RIGHT(D8776,LEN(D8776)-6),LEN(RIGHT(D8776,LEN(D8776)-6))-3),'Filter Fuel'!$A$3:$I$29,HLOOKUP(LEFT(D8776,6),'Filter Fuel'!$B$1:$I$2,2,FALSE),FALSE),1)*IF(F8776=0,0,1)</f>
        <v>0</v>
      </c>
      <c r="B8776" t="s">
        <v>2</v>
      </c>
      <c r="C8776">
        <f t="shared" si="262"/>
        <v>2048</v>
      </c>
      <c r="D8776" t="str">
        <f t="shared" si="263"/>
        <v>PUBBDGELCIMP47</v>
      </c>
      <c r="E8776" t="str">
        <f>VLOOKUP(D8776,'NZ40-POPT_tech_groups'!A:B,2,FALSE)</f>
        <v>NZ40-ENE-1-PUBBDG</v>
      </c>
      <c r="F8776" s="3">
        <f>_xlfn.IFNA(_xlfn.IFNA(VLOOKUP(D8776,'Energy Share'!B:D,3,FALSE),VLOOKUP(LEFT(D8776,LEN(D8776)-2),'Energy Share'!B:D,3,FALSE)),0)*HLOOKUP(C8776,'Energy Share'!$I$2:$AL$3,2,FALSE)*VLOOKUP(LEFT(D8776,6),'Energy Share'!$I$6:$J$14,2,FALSE)</f>
        <v>0</v>
      </c>
    </row>
    <row r="8777" spans="1:6" hidden="1" x14ac:dyDescent="0.3">
      <c r="A8777">
        <f>IF(IFERROR(_xlfn.NUMBERVALUE(RIGHT(D8777,2))=C8777-2000,TRUE),1,0)*_xlfn.IFNA(VLOOKUP(LEFT(RIGHT(D8777,LEN(D8777)-6),LEN(RIGHT(D8777,LEN(D8777)-6))-3),'Filter Fuel'!$A$3:$I$29,HLOOKUP(LEFT(D8777,6),'Filter Fuel'!$B$1:$I$2,2,FALSE),FALSE),1)*IF(F8777=0,0,1)</f>
        <v>0</v>
      </c>
      <c r="B8777" t="s">
        <v>2</v>
      </c>
      <c r="C8777">
        <f t="shared" si="262"/>
        <v>2048</v>
      </c>
      <c r="D8777" t="str">
        <f t="shared" si="263"/>
        <v>PUBBDGELCIMP48</v>
      </c>
      <c r="E8777" t="str">
        <f>VLOOKUP(D8777,'NZ40-POPT_tech_groups'!A:B,2,FALSE)</f>
        <v>NZ40-ENE-1-PUBBDG</v>
      </c>
      <c r="F8777" s="3">
        <f>_xlfn.IFNA(_xlfn.IFNA(VLOOKUP(D8777,'Energy Share'!B:D,3,FALSE),VLOOKUP(LEFT(D8777,LEN(D8777)-2),'Energy Share'!B:D,3,FALSE)),0)*HLOOKUP(C8777,'Energy Share'!$I$2:$AL$3,2,FALSE)*VLOOKUP(LEFT(D8777,6),'Energy Share'!$I$6:$J$14,2,FALSE)</f>
        <v>0</v>
      </c>
    </row>
    <row r="8778" spans="1:6" hidden="1" x14ac:dyDescent="0.3">
      <c r="A8778">
        <f>IF(IFERROR(_xlfn.NUMBERVALUE(RIGHT(D8778,2))=C8778-2000,TRUE),1,0)*_xlfn.IFNA(VLOOKUP(LEFT(RIGHT(D8778,LEN(D8778)-6),LEN(RIGHT(D8778,LEN(D8778)-6))-3),'Filter Fuel'!$A$3:$I$29,HLOOKUP(LEFT(D8778,6),'Filter Fuel'!$B$1:$I$2,2,FALSE),FALSE),1)*IF(F8778=0,0,1)</f>
        <v>0</v>
      </c>
      <c r="B8778" t="s">
        <v>2</v>
      </c>
      <c r="C8778">
        <f t="shared" si="262"/>
        <v>2048</v>
      </c>
      <c r="D8778" t="str">
        <f t="shared" si="263"/>
        <v>PUBBDGELCIMP49</v>
      </c>
      <c r="E8778" t="str">
        <f>VLOOKUP(D8778,'NZ40-POPT_tech_groups'!A:B,2,FALSE)</f>
        <v>NZ40-ENE-1-PUBBDG</v>
      </c>
      <c r="F8778" s="3">
        <f>_xlfn.IFNA(_xlfn.IFNA(VLOOKUP(D8778,'Energy Share'!B:D,3,FALSE),VLOOKUP(LEFT(D8778,LEN(D8778)-2),'Energy Share'!B:D,3,FALSE)),0)*HLOOKUP(C8778,'Energy Share'!$I$2:$AL$3,2,FALSE)*VLOOKUP(LEFT(D8778,6),'Energy Share'!$I$6:$J$14,2,FALSE)</f>
        <v>0</v>
      </c>
    </row>
    <row r="8779" spans="1:6" hidden="1" x14ac:dyDescent="0.3">
      <c r="A8779">
        <f>IF(IFERROR(_xlfn.NUMBERVALUE(RIGHT(D8779,2))=C8779-2000,TRUE),1,0)*_xlfn.IFNA(VLOOKUP(LEFT(RIGHT(D8779,LEN(D8779)-6),LEN(RIGHT(D8779,LEN(D8779)-6))-3),'Filter Fuel'!$A$3:$I$29,HLOOKUP(LEFT(D8779,6),'Filter Fuel'!$B$1:$I$2,2,FALSE),FALSE),1)*IF(F8779=0,0,1)</f>
        <v>0</v>
      </c>
      <c r="B8779" t="s">
        <v>2</v>
      </c>
      <c r="C8779">
        <f t="shared" si="262"/>
        <v>2048</v>
      </c>
      <c r="D8779" t="str">
        <f t="shared" si="263"/>
        <v>PUBBDGELCIMP50</v>
      </c>
      <c r="E8779" t="str">
        <f>VLOOKUP(D8779,'NZ40-POPT_tech_groups'!A:B,2,FALSE)</f>
        <v>NZ40-ENE-1-PUBBDG</v>
      </c>
      <c r="F8779" s="3">
        <f>_xlfn.IFNA(_xlfn.IFNA(VLOOKUP(D8779,'Energy Share'!B:D,3,FALSE),VLOOKUP(LEFT(D8779,LEN(D8779)-2),'Energy Share'!B:D,3,FALSE)),0)*HLOOKUP(C8779,'Energy Share'!$I$2:$AL$3,2,FALSE)*VLOOKUP(LEFT(D8779,6),'Energy Share'!$I$6:$J$14,2,FALSE)</f>
        <v>0</v>
      </c>
    </row>
    <row r="8780" spans="1:6" hidden="1" x14ac:dyDescent="0.3">
      <c r="A8780">
        <f>IF(IFERROR(_xlfn.NUMBERVALUE(RIGHT(D8780,2))=C8780-2000,TRUE),1,0)*_xlfn.IFNA(VLOOKUP(LEFT(RIGHT(D8780,LEN(D8780)-6),LEN(RIGHT(D8780,LEN(D8780)-6))-3),'Filter Fuel'!$A$3:$I$29,HLOOKUP(LEFT(D8780,6),'Filter Fuel'!$B$1:$I$2,2,FALSE),FALSE),1)*IF(F8780=0,0,1)</f>
        <v>0</v>
      </c>
      <c r="B8780" t="s">
        <v>2</v>
      </c>
      <c r="C8780">
        <f t="shared" si="262"/>
        <v>2048</v>
      </c>
      <c r="D8780" t="str">
        <f t="shared" si="263"/>
        <v>PUBTRAELCIMP16</v>
      </c>
      <c r="E8780" t="str">
        <f>VLOOKUP(D8780,'NZ40-POPT_tech_groups'!A:B,2,FALSE)</f>
        <v>NZ40-ENE-1-PUBTRA</v>
      </c>
      <c r="F8780" s="3">
        <f>_xlfn.IFNA(_xlfn.IFNA(VLOOKUP(D8780,'Energy Share'!B:D,3,FALSE),VLOOKUP(LEFT(D8780,LEN(D8780)-2),'Energy Share'!B:D,3,FALSE)),0)*HLOOKUP(C8780,'Energy Share'!$I$2:$AL$3,2,FALSE)*VLOOKUP(LEFT(D8780,6),'Energy Share'!$I$6:$J$14,2,FALSE)</f>
        <v>0</v>
      </c>
    </row>
    <row r="8781" spans="1:6" hidden="1" x14ac:dyDescent="0.3">
      <c r="A8781">
        <f>IF(IFERROR(_xlfn.NUMBERVALUE(RIGHT(D8781,2))=C8781-2000,TRUE),1,0)*_xlfn.IFNA(VLOOKUP(LEFT(RIGHT(D8781,LEN(D8781)-6),LEN(RIGHT(D8781,LEN(D8781)-6))-3),'Filter Fuel'!$A$3:$I$29,HLOOKUP(LEFT(D8781,6),'Filter Fuel'!$B$1:$I$2,2,FALSE),FALSE),1)*IF(F8781=0,0,1)</f>
        <v>0</v>
      </c>
      <c r="B8781" t="s">
        <v>2</v>
      </c>
      <c r="C8781">
        <f t="shared" si="262"/>
        <v>2048</v>
      </c>
      <c r="D8781" t="str">
        <f t="shared" si="263"/>
        <v>PUBTRAELCIMP17</v>
      </c>
      <c r="E8781" t="str">
        <f>VLOOKUP(D8781,'NZ40-POPT_tech_groups'!A:B,2,FALSE)</f>
        <v>NZ40-ENE-1-PUBTRA</v>
      </c>
      <c r="F8781" s="3">
        <f>_xlfn.IFNA(_xlfn.IFNA(VLOOKUP(D8781,'Energy Share'!B:D,3,FALSE),VLOOKUP(LEFT(D8781,LEN(D8781)-2),'Energy Share'!B:D,3,FALSE)),0)*HLOOKUP(C8781,'Energy Share'!$I$2:$AL$3,2,FALSE)*VLOOKUP(LEFT(D8781,6),'Energy Share'!$I$6:$J$14,2,FALSE)</f>
        <v>0</v>
      </c>
    </row>
    <row r="8782" spans="1:6" hidden="1" x14ac:dyDescent="0.3">
      <c r="A8782">
        <f>IF(IFERROR(_xlfn.NUMBERVALUE(RIGHT(D8782,2))=C8782-2000,TRUE),1,0)*_xlfn.IFNA(VLOOKUP(LEFT(RIGHT(D8782,LEN(D8782)-6),LEN(RIGHT(D8782,LEN(D8782)-6))-3),'Filter Fuel'!$A$3:$I$29,HLOOKUP(LEFT(D8782,6),'Filter Fuel'!$B$1:$I$2,2,FALSE),FALSE),1)*IF(F8782=0,0,1)</f>
        <v>0</v>
      </c>
      <c r="B8782" t="s">
        <v>2</v>
      </c>
      <c r="C8782">
        <f t="shared" si="262"/>
        <v>2048</v>
      </c>
      <c r="D8782" t="str">
        <f t="shared" si="263"/>
        <v>PUBTRAELCIMP18</v>
      </c>
      <c r="E8782" t="str">
        <f>VLOOKUP(D8782,'NZ40-POPT_tech_groups'!A:B,2,FALSE)</f>
        <v>NZ40-ENE-1-PUBTRA</v>
      </c>
      <c r="F8782" s="3">
        <f>_xlfn.IFNA(_xlfn.IFNA(VLOOKUP(D8782,'Energy Share'!B:D,3,FALSE),VLOOKUP(LEFT(D8782,LEN(D8782)-2),'Energy Share'!B:D,3,FALSE)),0)*HLOOKUP(C8782,'Energy Share'!$I$2:$AL$3,2,FALSE)*VLOOKUP(LEFT(D8782,6),'Energy Share'!$I$6:$J$14,2,FALSE)</f>
        <v>0</v>
      </c>
    </row>
    <row r="8783" spans="1:6" hidden="1" x14ac:dyDescent="0.3">
      <c r="A8783">
        <f>IF(IFERROR(_xlfn.NUMBERVALUE(RIGHT(D8783,2))=C8783-2000,TRUE),1,0)*_xlfn.IFNA(VLOOKUP(LEFT(RIGHT(D8783,LEN(D8783)-6),LEN(RIGHT(D8783,LEN(D8783)-6))-3),'Filter Fuel'!$A$3:$I$29,HLOOKUP(LEFT(D8783,6),'Filter Fuel'!$B$1:$I$2,2,FALSE),FALSE),1)*IF(F8783=0,0,1)</f>
        <v>0</v>
      </c>
      <c r="B8783" t="s">
        <v>2</v>
      </c>
      <c r="C8783">
        <f t="shared" si="262"/>
        <v>2048</v>
      </c>
      <c r="D8783" t="str">
        <f t="shared" si="263"/>
        <v>PUBTRAELCIMP19</v>
      </c>
      <c r="E8783" t="str">
        <f>VLOOKUP(D8783,'NZ40-POPT_tech_groups'!A:B,2,FALSE)</f>
        <v>NZ40-ENE-1-PUBTRA</v>
      </c>
      <c r="F8783" s="3">
        <f>_xlfn.IFNA(_xlfn.IFNA(VLOOKUP(D8783,'Energy Share'!B:D,3,FALSE),VLOOKUP(LEFT(D8783,LEN(D8783)-2),'Energy Share'!B:D,3,FALSE)),0)*HLOOKUP(C8783,'Energy Share'!$I$2:$AL$3,2,FALSE)*VLOOKUP(LEFT(D8783,6),'Energy Share'!$I$6:$J$14,2,FALSE)</f>
        <v>0</v>
      </c>
    </row>
    <row r="8784" spans="1:6" hidden="1" x14ac:dyDescent="0.3">
      <c r="A8784">
        <f>IF(IFERROR(_xlfn.NUMBERVALUE(RIGHT(D8784,2))=C8784-2000,TRUE),1,0)*_xlfn.IFNA(VLOOKUP(LEFT(RIGHT(D8784,LEN(D8784)-6),LEN(RIGHT(D8784,LEN(D8784)-6))-3),'Filter Fuel'!$A$3:$I$29,HLOOKUP(LEFT(D8784,6),'Filter Fuel'!$B$1:$I$2,2,FALSE),FALSE),1)*IF(F8784=0,0,1)</f>
        <v>0</v>
      </c>
      <c r="B8784" t="s">
        <v>2</v>
      </c>
      <c r="C8784">
        <f t="shared" si="262"/>
        <v>2048</v>
      </c>
      <c r="D8784" t="str">
        <f t="shared" si="263"/>
        <v>PUBTRAELCIMP20</v>
      </c>
      <c r="E8784" t="str">
        <f>VLOOKUP(D8784,'NZ40-POPT_tech_groups'!A:B,2,FALSE)</f>
        <v>NZ40-ENE-1-PUBTRA</v>
      </c>
      <c r="F8784" s="3">
        <f>_xlfn.IFNA(_xlfn.IFNA(VLOOKUP(D8784,'Energy Share'!B:D,3,FALSE),VLOOKUP(LEFT(D8784,LEN(D8784)-2),'Energy Share'!B:D,3,FALSE)),0)*HLOOKUP(C8784,'Energy Share'!$I$2:$AL$3,2,FALSE)*VLOOKUP(LEFT(D8784,6),'Energy Share'!$I$6:$J$14,2,FALSE)</f>
        <v>0</v>
      </c>
    </row>
    <row r="8785" spans="1:6" hidden="1" x14ac:dyDescent="0.3">
      <c r="A8785">
        <f>IF(IFERROR(_xlfn.NUMBERVALUE(RIGHT(D8785,2))=C8785-2000,TRUE),1,0)*_xlfn.IFNA(VLOOKUP(LEFT(RIGHT(D8785,LEN(D8785)-6),LEN(RIGHT(D8785,LEN(D8785)-6))-3),'Filter Fuel'!$A$3:$I$29,HLOOKUP(LEFT(D8785,6),'Filter Fuel'!$B$1:$I$2,2,FALSE),FALSE),1)*IF(F8785=0,0,1)</f>
        <v>0</v>
      </c>
      <c r="B8785" t="s">
        <v>2</v>
      </c>
      <c r="C8785">
        <f t="shared" si="262"/>
        <v>2048</v>
      </c>
      <c r="D8785" t="str">
        <f t="shared" si="263"/>
        <v>PUBTRAELCIMP21</v>
      </c>
      <c r="E8785" t="str">
        <f>VLOOKUP(D8785,'NZ40-POPT_tech_groups'!A:B,2,FALSE)</f>
        <v>NZ40-ENE-1-PUBTRA</v>
      </c>
      <c r="F8785" s="3">
        <f>_xlfn.IFNA(_xlfn.IFNA(VLOOKUP(D8785,'Energy Share'!B:D,3,FALSE),VLOOKUP(LEFT(D8785,LEN(D8785)-2),'Energy Share'!B:D,3,FALSE)),0)*HLOOKUP(C8785,'Energy Share'!$I$2:$AL$3,2,FALSE)*VLOOKUP(LEFT(D8785,6),'Energy Share'!$I$6:$J$14,2,FALSE)</f>
        <v>0</v>
      </c>
    </row>
    <row r="8786" spans="1:6" hidden="1" x14ac:dyDescent="0.3">
      <c r="A8786">
        <f>IF(IFERROR(_xlfn.NUMBERVALUE(RIGHT(D8786,2))=C8786-2000,TRUE),1,0)*_xlfn.IFNA(VLOOKUP(LEFT(RIGHT(D8786,LEN(D8786)-6),LEN(RIGHT(D8786,LEN(D8786)-6))-3),'Filter Fuel'!$A$3:$I$29,HLOOKUP(LEFT(D8786,6),'Filter Fuel'!$B$1:$I$2,2,FALSE),FALSE),1)*IF(F8786=0,0,1)</f>
        <v>0</v>
      </c>
      <c r="B8786" t="s">
        <v>2</v>
      </c>
      <c r="C8786">
        <f t="shared" si="262"/>
        <v>2048</v>
      </c>
      <c r="D8786" t="str">
        <f t="shared" si="263"/>
        <v>PUBTRAELCIMP22</v>
      </c>
      <c r="E8786" t="str">
        <f>VLOOKUP(D8786,'NZ40-POPT_tech_groups'!A:B,2,FALSE)</f>
        <v>NZ40-ENE-1-PUBTRA</v>
      </c>
      <c r="F8786" s="3">
        <f>_xlfn.IFNA(_xlfn.IFNA(VLOOKUP(D8786,'Energy Share'!B:D,3,FALSE),VLOOKUP(LEFT(D8786,LEN(D8786)-2),'Energy Share'!B:D,3,FALSE)),0)*HLOOKUP(C8786,'Energy Share'!$I$2:$AL$3,2,FALSE)*VLOOKUP(LEFT(D8786,6),'Energy Share'!$I$6:$J$14,2,FALSE)</f>
        <v>0</v>
      </c>
    </row>
    <row r="8787" spans="1:6" hidden="1" x14ac:dyDescent="0.3">
      <c r="A8787">
        <f>IF(IFERROR(_xlfn.NUMBERVALUE(RIGHT(D8787,2))=C8787-2000,TRUE),1,0)*_xlfn.IFNA(VLOOKUP(LEFT(RIGHT(D8787,LEN(D8787)-6),LEN(RIGHT(D8787,LEN(D8787)-6))-3),'Filter Fuel'!$A$3:$I$29,HLOOKUP(LEFT(D8787,6),'Filter Fuel'!$B$1:$I$2,2,FALSE),FALSE),1)*IF(F8787=0,0,1)</f>
        <v>0</v>
      </c>
      <c r="B8787" t="s">
        <v>2</v>
      </c>
      <c r="C8787">
        <f t="shared" si="262"/>
        <v>2048</v>
      </c>
      <c r="D8787" t="str">
        <f t="shared" si="263"/>
        <v>PUBTRAELCIMP23</v>
      </c>
      <c r="E8787" t="str">
        <f>VLOOKUP(D8787,'NZ40-POPT_tech_groups'!A:B,2,FALSE)</f>
        <v>NZ40-ENE-1-PUBTRA</v>
      </c>
      <c r="F8787" s="3">
        <f>_xlfn.IFNA(_xlfn.IFNA(VLOOKUP(D8787,'Energy Share'!B:D,3,FALSE),VLOOKUP(LEFT(D8787,LEN(D8787)-2),'Energy Share'!B:D,3,FALSE)),0)*HLOOKUP(C8787,'Energy Share'!$I$2:$AL$3,2,FALSE)*VLOOKUP(LEFT(D8787,6),'Energy Share'!$I$6:$J$14,2,FALSE)</f>
        <v>0</v>
      </c>
    </row>
    <row r="8788" spans="1:6" hidden="1" x14ac:dyDescent="0.3">
      <c r="A8788">
        <f>IF(IFERROR(_xlfn.NUMBERVALUE(RIGHT(D8788,2))=C8788-2000,TRUE),1,0)*_xlfn.IFNA(VLOOKUP(LEFT(RIGHT(D8788,LEN(D8788)-6),LEN(RIGHT(D8788,LEN(D8788)-6))-3),'Filter Fuel'!$A$3:$I$29,HLOOKUP(LEFT(D8788,6),'Filter Fuel'!$B$1:$I$2,2,FALSE),FALSE),1)*IF(F8788=0,0,1)</f>
        <v>0</v>
      </c>
      <c r="B8788" t="s">
        <v>2</v>
      </c>
      <c r="C8788">
        <f t="shared" si="262"/>
        <v>2048</v>
      </c>
      <c r="D8788" t="str">
        <f t="shared" si="263"/>
        <v>PUBTRAELCIMP24</v>
      </c>
      <c r="E8788" t="str">
        <f>VLOOKUP(D8788,'NZ40-POPT_tech_groups'!A:B,2,FALSE)</f>
        <v>NZ40-ENE-1-PUBTRA</v>
      </c>
      <c r="F8788" s="3">
        <f>_xlfn.IFNA(_xlfn.IFNA(VLOOKUP(D8788,'Energy Share'!B:D,3,FALSE),VLOOKUP(LEFT(D8788,LEN(D8788)-2),'Energy Share'!B:D,3,FALSE)),0)*HLOOKUP(C8788,'Energy Share'!$I$2:$AL$3,2,FALSE)*VLOOKUP(LEFT(D8788,6),'Energy Share'!$I$6:$J$14,2,FALSE)</f>
        <v>0</v>
      </c>
    </row>
    <row r="8789" spans="1:6" hidden="1" x14ac:dyDescent="0.3">
      <c r="A8789">
        <f>IF(IFERROR(_xlfn.NUMBERVALUE(RIGHT(D8789,2))=C8789-2000,TRUE),1,0)*_xlfn.IFNA(VLOOKUP(LEFT(RIGHT(D8789,LEN(D8789)-6),LEN(RIGHT(D8789,LEN(D8789)-6))-3),'Filter Fuel'!$A$3:$I$29,HLOOKUP(LEFT(D8789,6),'Filter Fuel'!$B$1:$I$2,2,FALSE),FALSE),1)*IF(F8789=0,0,1)</f>
        <v>0</v>
      </c>
      <c r="B8789" t="s">
        <v>2</v>
      </c>
      <c r="C8789">
        <f t="shared" si="262"/>
        <v>2048</v>
      </c>
      <c r="D8789" t="str">
        <f t="shared" si="263"/>
        <v>PUBTRAELCIMP25</v>
      </c>
      <c r="E8789" t="str">
        <f>VLOOKUP(D8789,'NZ40-POPT_tech_groups'!A:B,2,FALSE)</f>
        <v>NZ40-ENE-1-PUBTRA</v>
      </c>
      <c r="F8789" s="3">
        <f>_xlfn.IFNA(_xlfn.IFNA(VLOOKUP(D8789,'Energy Share'!B:D,3,FALSE),VLOOKUP(LEFT(D8789,LEN(D8789)-2),'Energy Share'!B:D,3,FALSE)),0)*HLOOKUP(C8789,'Energy Share'!$I$2:$AL$3,2,FALSE)*VLOOKUP(LEFT(D8789,6),'Energy Share'!$I$6:$J$14,2,FALSE)</f>
        <v>0</v>
      </c>
    </row>
    <row r="8790" spans="1:6" hidden="1" x14ac:dyDescent="0.3">
      <c r="A8790">
        <f>IF(IFERROR(_xlfn.NUMBERVALUE(RIGHT(D8790,2))=C8790-2000,TRUE),1,0)*_xlfn.IFNA(VLOOKUP(LEFT(RIGHT(D8790,LEN(D8790)-6),LEN(RIGHT(D8790,LEN(D8790)-6))-3),'Filter Fuel'!$A$3:$I$29,HLOOKUP(LEFT(D8790,6),'Filter Fuel'!$B$1:$I$2,2,FALSE),FALSE),1)*IF(F8790=0,0,1)</f>
        <v>0</v>
      </c>
      <c r="B8790" t="s">
        <v>2</v>
      </c>
      <c r="C8790">
        <f t="shared" si="262"/>
        <v>2048</v>
      </c>
      <c r="D8790" t="str">
        <f t="shared" si="263"/>
        <v>PUBTRAELCIMP26</v>
      </c>
      <c r="E8790" t="str">
        <f>VLOOKUP(D8790,'NZ40-POPT_tech_groups'!A:B,2,FALSE)</f>
        <v>NZ40-ENE-1-PUBTRA</v>
      </c>
      <c r="F8790" s="3">
        <f>_xlfn.IFNA(_xlfn.IFNA(VLOOKUP(D8790,'Energy Share'!B:D,3,FALSE),VLOOKUP(LEFT(D8790,LEN(D8790)-2),'Energy Share'!B:D,3,FALSE)),0)*HLOOKUP(C8790,'Energy Share'!$I$2:$AL$3,2,FALSE)*VLOOKUP(LEFT(D8790,6),'Energy Share'!$I$6:$J$14,2,FALSE)</f>
        <v>0</v>
      </c>
    </row>
    <row r="8791" spans="1:6" hidden="1" x14ac:dyDescent="0.3">
      <c r="A8791">
        <f>IF(IFERROR(_xlfn.NUMBERVALUE(RIGHT(D8791,2))=C8791-2000,TRUE),1,0)*_xlfn.IFNA(VLOOKUP(LEFT(RIGHT(D8791,LEN(D8791)-6),LEN(RIGHT(D8791,LEN(D8791)-6))-3),'Filter Fuel'!$A$3:$I$29,HLOOKUP(LEFT(D8791,6),'Filter Fuel'!$B$1:$I$2,2,FALSE),FALSE),1)*IF(F8791=0,0,1)</f>
        <v>0</v>
      </c>
      <c r="B8791" t="s">
        <v>2</v>
      </c>
      <c r="C8791">
        <f t="shared" si="262"/>
        <v>2048</v>
      </c>
      <c r="D8791" t="str">
        <f t="shared" si="263"/>
        <v>PUBTRAELCIMP27</v>
      </c>
      <c r="E8791" t="str">
        <f>VLOOKUP(D8791,'NZ40-POPT_tech_groups'!A:B,2,FALSE)</f>
        <v>NZ40-ENE-1-PUBTRA</v>
      </c>
      <c r="F8791" s="3">
        <f>_xlfn.IFNA(_xlfn.IFNA(VLOOKUP(D8791,'Energy Share'!B:D,3,FALSE),VLOOKUP(LEFT(D8791,LEN(D8791)-2),'Energy Share'!B:D,3,FALSE)),0)*HLOOKUP(C8791,'Energy Share'!$I$2:$AL$3,2,FALSE)*VLOOKUP(LEFT(D8791,6),'Energy Share'!$I$6:$J$14,2,FALSE)</f>
        <v>0</v>
      </c>
    </row>
    <row r="8792" spans="1:6" hidden="1" x14ac:dyDescent="0.3">
      <c r="A8792">
        <f>IF(IFERROR(_xlfn.NUMBERVALUE(RIGHT(D8792,2))=C8792-2000,TRUE),1,0)*_xlfn.IFNA(VLOOKUP(LEFT(RIGHT(D8792,LEN(D8792)-6),LEN(RIGHT(D8792,LEN(D8792)-6))-3),'Filter Fuel'!$A$3:$I$29,HLOOKUP(LEFT(D8792,6),'Filter Fuel'!$B$1:$I$2,2,FALSE),FALSE),1)*IF(F8792=0,0,1)</f>
        <v>0</v>
      </c>
      <c r="B8792" t="s">
        <v>2</v>
      </c>
      <c r="C8792">
        <f t="shared" si="262"/>
        <v>2048</v>
      </c>
      <c r="D8792" t="str">
        <f t="shared" si="263"/>
        <v>PUBTRAELCIMP28</v>
      </c>
      <c r="E8792" t="str">
        <f>VLOOKUP(D8792,'NZ40-POPT_tech_groups'!A:B,2,FALSE)</f>
        <v>NZ40-ENE-1-PUBTRA</v>
      </c>
      <c r="F8792" s="3">
        <f>_xlfn.IFNA(_xlfn.IFNA(VLOOKUP(D8792,'Energy Share'!B:D,3,FALSE),VLOOKUP(LEFT(D8792,LEN(D8792)-2),'Energy Share'!B:D,3,FALSE)),0)*HLOOKUP(C8792,'Energy Share'!$I$2:$AL$3,2,FALSE)*VLOOKUP(LEFT(D8792,6),'Energy Share'!$I$6:$J$14,2,FALSE)</f>
        <v>0</v>
      </c>
    </row>
    <row r="8793" spans="1:6" hidden="1" x14ac:dyDescent="0.3">
      <c r="A8793">
        <f>IF(IFERROR(_xlfn.NUMBERVALUE(RIGHT(D8793,2))=C8793-2000,TRUE),1,0)*_xlfn.IFNA(VLOOKUP(LEFT(RIGHT(D8793,LEN(D8793)-6),LEN(RIGHT(D8793,LEN(D8793)-6))-3),'Filter Fuel'!$A$3:$I$29,HLOOKUP(LEFT(D8793,6),'Filter Fuel'!$B$1:$I$2,2,FALSE),FALSE),1)*IF(F8793=0,0,1)</f>
        <v>0</v>
      </c>
      <c r="B8793" t="s">
        <v>2</v>
      </c>
      <c r="C8793">
        <f t="shared" ref="C8793:C8856" si="264">C8450+1</f>
        <v>2048</v>
      </c>
      <c r="D8793" t="str">
        <f t="shared" ref="D8793:D8856" si="265">D8450</f>
        <v>PUBTRAELCIMP29</v>
      </c>
      <c r="E8793" t="str">
        <f>VLOOKUP(D8793,'NZ40-POPT_tech_groups'!A:B,2,FALSE)</f>
        <v>NZ40-ENE-1-PUBTRA</v>
      </c>
      <c r="F8793" s="3">
        <f>_xlfn.IFNA(_xlfn.IFNA(VLOOKUP(D8793,'Energy Share'!B:D,3,FALSE),VLOOKUP(LEFT(D8793,LEN(D8793)-2),'Energy Share'!B:D,3,FALSE)),0)*HLOOKUP(C8793,'Energy Share'!$I$2:$AL$3,2,FALSE)*VLOOKUP(LEFT(D8793,6),'Energy Share'!$I$6:$J$14,2,FALSE)</f>
        <v>0</v>
      </c>
    </row>
    <row r="8794" spans="1:6" hidden="1" x14ac:dyDescent="0.3">
      <c r="A8794">
        <f>IF(IFERROR(_xlfn.NUMBERVALUE(RIGHT(D8794,2))=C8794-2000,TRUE),1,0)*_xlfn.IFNA(VLOOKUP(LEFT(RIGHT(D8794,LEN(D8794)-6),LEN(RIGHT(D8794,LEN(D8794)-6))-3),'Filter Fuel'!$A$3:$I$29,HLOOKUP(LEFT(D8794,6),'Filter Fuel'!$B$1:$I$2,2,FALSE),FALSE),1)*IF(F8794=0,0,1)</f>
        <v>0</v>
      </c>
      <c r="B8794" t="s">
        <v>2</v>
      </c>
      <c r="C8794">
        <f t="shared" si="264"/>
        <v>2048</v>
      </c>
      <c r="D8794" t="str">
        <f t="shared" si="265"/>
        <v>PUBTRAELCIMP30</v>
      </c>
      <c r="E8794" t="str">
        <f>VLOOKUP(D8794,'NZ40-POPT_tech_groups'!A:B,2,FALSE)</f>
        <v>NZ40-ENE-1-PUBTRA</v>
      </c>
      <c r="F8794" s="3">
        <f>_xlfn.IFNA(_xlfn.IFNA(VLOOKUP(D8794,'Energy Share'!B:D,3,FALSE),VLOOKUP(LEFT(D8794,LEN(D8794)-2),'Energy Share'!B:D,3,FALSE)),0)*HLOOKUP(C8794,'Energy Share'!$I$2:$AL$3,2,FALSE)*VLOOKUP(LEFT(D8794,6),'Energy Share'!$I$6:$J$14,2,FALSE)</f>
        <v>0</v>
      </c>
    </row>
    <row r="8795" spans="1:6" hidden="1" x14ac:dyDescent="0.3">
      <c r="A8795">
        <f>IF(IFERROR(_xlfn.NUMBERVALUE(RIGHT(D8795,2))=C8795-2000,TRUE),1,0)*_xlfn.IFNA(VLOOKUP(LEFT(RIGHT(D8795,LEN(D8795)-6),LEN(RIGHT(D8795,LEN(D8795)-6))-3),'Filter Fuel'!$A$3:$I$29,HLOOKUP(LEFT(D8795,6),'Filter Fuel'!$B$1:$I$2,2,FALSE),FALSE),1)*IF(F8795=0,0,1)</f>
        <v>0</v>
      </c>
      <c r="B8795" t="s">
        <v>2</v>
      </c>
      <c r="C8795">
        <f t="shared" si="264"/>
        <v>2048</v>
      </c>
      <c r="D8795" t="str">
        <f t="shared" si="265"/>
        <v>PUBTRAELCIMP31</v>
      </c>
      <c r="E8795" t="str">
        <f>VLOOKUP(D8795,'NZ40-POPT_tech_groups'!A:B,2,FALSE)</f>
        <v>NZ40-ENE-1-PUBTRA</v>
      </c>
      <c r="F8795" s="3">
        <f>_xlfn.IFNA(_xlfn.IFNA(VLOOKUP(D8795,'Energy Share'!B:D,3,FALSE),VLOOKUP(LEFT(D8795,LEN(D8795)-2),'Energy Share'!B:D,3,FALSE)),0)*HLOOKUP(C8795,'Energy Share'!$I$2:$AL$3,2,FALSE)*VLOOKUP(LEFT(D8795,6),'Energy Share'!$I$6:$J$14,2,FALSE)</f>
        <v>0</v>
      </c>
    </row>
    <row r="8796" spans="1:6" hidden="1" x14ac:dyDescent="0.3">
      <c r="A8796">
        <f>IF(IFERROR(_xlfn.NUMBERVALUE(RIGHT(D8796,2))=C8796-2000,TRUE),1,0)*_xlfn.IFNA(VLOOKUP(LEFT(RIGHT(D8796,LEN(D8796)-6),LEN(RIGHT(D8796,LEN(D8796)-6))-3),'Filter Fuel'!$A$3:$I$29,HLOOKUP(LEFT(D8796,6),'Filter Fuel'!$B$1:$I$2,2,FALSE),FALSE),1)*IF(F8796=0,0,1)</f>
        <v>0</v>
      </c>
      <c r="B8796" t="s">
        <v>2</v>
      </c>
      <c r="C8796">
        <f t="shared" si="264"/>
        <v>2048</v>
      </c>
      <c r="D8796" t="str">
        <f t="shared" si="265"/>
        <v>PUBTRAELCIMP32</v>
      </c>
      <c r="E8796" t="str">
        <f>VLOOKUP(D8796,'NZ40-POPT_tech_groups'!A:B,2,FALSE)</f>
        <v>NZ40-ENE-1-PUBTRA</v>
      </c>
      <c r="F8796" s="3">
        <f>_xlfn.IFNA(_xlfn.IFNA(VLOOKUP(D8796,'Energy Share'!B:D,3,FALSE),VLOOKUP(LEFT(D8796,LEN(D8796)-2),'Energy Share'!B:D,3,FALSE)),0)*HLOOKUP(C8796,'Energy Share'!$I$2:$AL$3,2,FALSE)*VLOOKUP(LEFT(D8796,6),'Energy Share'!$I$6:$J$14,2,FALSE)</f>
        <v>0</v>
      </c>
    </row>
    <row r="8797" spans="1:6" hidden="1" x14ac:dyDescent="0.3">
      <c r="A8797">
        <f>IF(IFERROR(_xlfn.NUMBERVALUE(RIGHT(D8797,2))=C8797-2000,TRUE),1,0)*_xlfn.IFNA(VLOOKUP(LEFT(RIGHT(D8797,LEN(D8797)-6),LEN(RIGHT(D8797,LEN(D8797)-6))-3),'Filter Fuel'!$A$3:$I$29,HLOOKUP(LEFT(D8797,6),'Filter Fuel'!$B$1:$I$2,2,FALSE),FALSE),1)*IF(F8797=0,0,1)</f>
        <v>0</v>
      </c>
      <c r="B8797" t="s">
        <v>2</v>
      </c>
      <c r="C8797">
        <f t="shared" si="264"/>
        <v>2048</v>
      </c>
      <c r="D8797" t="str">
        <f t="shared" si="265"/>
        <v>PUBTRAELCIMP33</v>
      </c>
      <c r="E8797" t="str">
        <f>VLOOKUP(D8797,'NZ40-POPT_tech_groups'!A:B,2,FALSE)</f>
        <v>NZ40-ENE-1-PUBTRA</v>
      </c>
      <c r="F8797" s="3">
        <f>_xlfn.IFNA(_xlfn.IFNA(VLOOKUP(D8797,'Energy Share'!B:D,3,FALSE),VLOOKUP(LEFT(D8797,LEN(D8797)-2),'Energy Share'!B:D,3,FALSE)),0)*HLOOKUP(C8797,'Energy Share'!$I$2:$AL$3,2,FALSE)*VLOOKUP(LEFT(D8797,6),'Energy Share'!$I$6:$J$14,2,FALSE)</f>
        <v>0</v>
      </c>
    </row>
    <row r="8798" spans="1:6" hidden="1" x14ac:dyDescent="0.3">
      <c r="A8798">
        <f>IF(IFERROR(_xlfn.NUMBERVALUE(RIGHT(D8798,2))=C8798-2000,TRUE),1,0)*_xlfn.IFNA(VLOOKUP(LEFT(RIGHT(D8798,LEN(D8798)-6),LEN(RIGHT(D8798,LEN(D8798)-6))-3),'Filter Fuel'!$A$3:$I$29,HLOOKUP(LEFT(D8798,6),'Filter Fuel'!$B$1:$I$2,2,FALSE),FALSE),1)*IF(F8798=0,0,1)</f>
        <v>0</v>
      </c>
      <c r="B8798" t="s">
        <v>2</v>
      </c>
      <c r="C8798">
        <f t="shared" si="264"/>
        <v>2048</v>
      </c>
      <c r="D8798" t="str">
        <f t="shared" si="265"/>
        <v>PUBTRAELCIMP34</v>
      </c>
      <c r="E8798" t="str">
        <f>VLOOKUP(D8798,'NZ40-POPT_tech_groups'!A:B,2,FALSE)</f>
        <v>NZ40-ENE-1-PUBTRA</v>
      </c>
      <c r="F8798" s="3">
        <f>_xlfn.IFNA(_xlfn.IFNA(VLOOKUP(D8798,'Energy Share'!B:D,3,FALSE),VLOOKUP(LEFT(D8798,LEN(D8798)-2),'Energy Share'!B:D,3,FALSE)),0)*HLOOKUP(C8798,'Energy Share'!$I$2:$AL$3,2,FALSE)*VLOOKUP(LEFT(D8798,6),'Energy Share'!$I$6:$J$14,2,FALSE)</f>
        <v>0</v>
      </c>
    </row>
    <row r="8799" spans="1:6" hidden="1" x14ac:dyDescent="0.3">
      <c r="A8799">
        <f>IF(IFERROR(_xlfn.NUMBERVALUE(RIGHT(D8799,2))=C8799-2000,TRUE),1,0)*_xlfn.IFNA(VLOOKUP(LEFT(RIGHT(D8799,LEN(D8799)-6),LEN(RIGHT(D8799,LEN(D8799)-6))-3),'Filter Fuel'!$A$3:$I$29,HLOOKUP(LEFT(D8799,6),'Filter Fuel'!$B$1:$I$2,2,FALSE),FALSE),1)*IF(F8799=0,0,1)</f>
        <v>0</v>
      </c>
      <c r="B8799" t="s">
        <v>2</v>
      </c>
      <c r="C8799">
        <f t="shared" si="264"/>
        <v>2048</v>
      </c>
      <c r="D8799" t="str">
        <f t="shared" si="265"/>
        <v>PUBTRAELCIMP35</v>
      </c>
      <c r="E8799" t="str">
        <f>VLOOKUP(D8799,'NZ40-POPT_tech_groups'!A:B,2,FALSE)</f>
        <v>NZ40-ENE-1-PUBTRA</v>
      </c>
      <c r="F8799" s="3">
        <f>_xlfn.IFNA(_xlfn.IFNA(VLOOKUP(D8799,'Energy Share'!B:D,3,FALSE),VLOOKUP(LEFT(D8799,LEN(D8799)-2),'Energy Share'!B:D,3,FALSE)),0)*HLOOKUP(C8799,'Energy Share'!$I$2:$AL$3,2,FALSE)*VLOOKUP(LEFT(D8799,6),'Energy Share'!$I$6:$J$14,2,FALSE)</f>
        <v>0</v>
      </c>
    </row>
    <row r="8800" spans="1:6" hidden="1" x14ac:dyDescent="0.3">
      <c r="A8800">
        <f>IF(IFERROR(_xlfn.NUMBERVALUE(RIGHT(D8800,2))=C8800-2000,TRUE),1,0)*_xlfn.IFNA(VLOOKUP(LEFT(RIGHT(D8800,LEN(D8800)-6),LEN(RIGHT(D8800,LEN(D8800)-6))-3),'Filter Fuel'!$A$3:$I$29,HLOOKUP(LEFT(D8800,6),'Filter Fuel'!$B$1:$I$2,2,FALSE),FALSE),1)*IF(F8800=0,0,1)</f>
        <v>0</v>
      </c>
      <c r="B8800" t="s">
        <v>2</v>
      </c>
      <c r="C8800">
        <f t="shared" si="264"/>
        <v>2048</v>
      </c>
      <c r="D8800" t="str">
        <f t="shared" si="265"/>
        <v>PUBTRAELCIMP36</v>
      </c>
      <c r="E8800" t="str">
        <f>VLOOKUP(D8800,'NZ40-POPT_tech_groups'!A:B,2,FALSE)</f>
        <v>NZ40-ENE-1-PUBTRA</v>
      </c>
      <c r="F8800" s="3">
        <f>_xlfn.IFNA(_xlfn.IFNA(VLOOKUP(D8800,'Energy Share'!B:D,3,FALSE),VLOOKUP(LEFT(D8800,LEN(D8800)-2),'Energy Share'!B:D,3,FALSE)),0)*HLOOKUP(C8800,'Energy Share'!$I$2:$AL$3,2,FALSE)*VLOOKUP(LEFT(D8800,6),'Energy Share'!$I$6:$J$14,2,FALSE)</f>
        <v>0</v>
      </c>
    </row>
    <row r="8801" spans="1:6" hidden="1" x14ac:dyDescent="0.3">
      <c r="A8801">
        <f>IF(IFERROR(_xlfn.NUMBERVALUE(RIGHT(D8801,2))=C8801-2000,TRUE),1,0)*_xlfn.IFNA(VLOOKUP(LEFT(RIGHT(D8801,LEN(D8801)-6),LEN(RIGHT(D8801,LEN(D8801)-6))-3),'Filter Fuel'!$A$3:$I$29,HLOOKUP(LEFT(D8801,6),'Filter Fuel'!$B$1:$I$2,2,FALSE),FALSE),1)*IF(F8801=0,0,1)</f>
        <v>0</v>
      </c>
      <c r="B8801" t="s">
        <v>2</v>
      </c>
      <c r="C8801">
        <f t="shared" si="264"/>
        <v>2048</v>
      </c>
      <c r="D8801" t="str">
        <f t="shared" si="265"/>
        <v>PUBTRAELCIMP37</v>
      </c>
      <c r="E8801" t="str">
        <f>VLOOKUP(D8801,'NZ40-POPT_tech_groups'!A:B,2,FALSE)</f>
        <v>NZ40-ENE-1-PUBTRA</v>
      </c>
      <c r="F8801" s="3">
        <f>_xlfn.IFNA(_xlfn.IFNA(VLOOKUP(D8801,'Energy Share'!B:D,3,FALSE),VLOOKUP(LEFT(D8801,LEN(D8801)-2),'Energy Share'!B:D,3,FALSE)),0)*HLOOKUP(C8801,'Energy Share'!$I$2:$AL$3,2,FALSE)*VLOOKUP(LEFT(D8801,6),'Energy Share'!$I$6:$J$14,2,FALSE)</f>
        <v>0</v>
      </c>
    </row>
    <row r="8802" spans="1:6" hidden="1" x14ac:dyDescent="0.3">
      <c r="A8802">
        <f>IF(IFERROR(_xlfn.NUMBERVALUE(RIGHT(D8802,2))=C8802-2000,TRUE),1,0)*_xlfn.IFNA(VLOOKUP(LEFT(RIGHT(D8802,LEN(D8802)-6),LEN(RIGHT(D8802,LEN(D8802)-6))-3),'Filter Fuel'!$A$3:$I$29,HLOOKUP(LEFT(D8802,6),'Filter Fuel'!$B$1:$I$2,2,FALSE),FALSE),1)*IF(F8802=0,0,1)</f>
        <v>0</v>
      </c>
      <c r="B8802" t="s">
        <v>2</v>
      </c>
      <c r="C8802">
        <f t="shared" si="264"/>
        <v>2048</v>
      </c>
      <c r="D8802" t="str">
        <f t="shared" si="265"/>
        <v>PUBTRAELCIMP38</v>
      </c>
      <c r="E8802" t="str">
        <f>VLOOKUP(D8802,'NZ40-POPT_tech_groups'!A:B,2,FALSE)</f>
        <v>NZ40-ENE-1-PUBTRA</v>
      </c>
      <c r="F8802" s="3">
        <f>_xlfn.IFNA(_xlfn.IFNA(VLOOKUP(D8802,'Energy Share'!B:D,3,FALSE),VLOOKUP(LEFT(D8802,LEN(D8802)-2),'Energy Share'!B:D,3,FALSE)),0)*HLOOKUP(C8802,'Energy Share'!$I$2:$AL$3,2,FALSE)*VLOOKUP(LEFT(D8802,6),'Energy Share'!$I$6:$J$14,2,FALSE)</f>
        <v>0</v>
      </c>
    </row>
    <row r="8803" spans="1:6" hidden="1" x14ac:dyDescent="0.3">
      <c r="A8803">
        <f>IF(IFERROR(_xlfn.NUMBERVALUE(RIGHT(D8803,2))=C8803-2000,TRUE),1,0)*_xlfn.IFNA(VLOOKUP(LEFT(RIGHT(D8803,LEN(D8803)-6),LEN(RIGHT(D8803,LEN(D8803)-6))-3),'Filter Fuel'!$A$3:$I$29,HLOOKUP(LEFT(D8803,6),'Filter Fuel'!$B$1:$I$2,2,FALSE),FALSE),1)*IF(F8803=0,0,1)</f>
        <v>0</v>
      </c>
      <c r="B8803" t="s">
        <v>2</v>
      </c>
      <c r="C8803">
        <f t="shared" si="264"/>
        <v>2048</v>
      </c>
      <c r="D8803" t="str">
        <f t="shared" si="265"/>
        <v>PUBTRAELCIMP39</v>
      </c>
      <c r="E8803" t="str">
        <f>VLOOKUP(D8803,'NZ40-POPT_tech_groups'!A:B,2,FALSE)</f>
        <v>NZ40-ENE-1-PUBTRA</v>
      </c>
      <c r="F8803" s="3">
        <f>_xlfn.IFNA(_xlfn.IFNA(VLOOKUP(D8803,'Energy Share'!B:D,3,FALSE),VLOOKUP(LEFT(D8803,LEN(D8803)-2),'Energy Share'!B:D,3,FALSE)),0)*HLOOKUP(C8803,'Energy Share'!$I$2:$AL$3,2,FALSE)*VLOOKUP(LEFT(D8803,6),'Energy Share'!$I$6:$J$14,2,FALSE)</f>
        <v>0</v>
      </c>
    </row>
    <row r="8804" spans="1:6" hidden="1" x14ac:dyDescent="0.3">
      <c r="A8804">
        <f>IF(IFERROR(_xlfn.NUMBERVALUE(RIGHT(D8804,2))=C8804-2000,TRUE),1,0)*_xlfn.IFNA(VLOOKUP(LEFT(RIGHT(D8804,LEN(D8804)-6),LEN(RIGHT(D8804,LEN(D8804)-6))-3),'Filter Fuel'!$A$3:$I$29,HLOOKUP(LEFT(D8804,6),'Filter Fuel'!$B$1:$I$2,2,FALSE),FALSE),1)*IF(F8804=0,0,1)</f>
        <v>0</v>
      </c>
      <c r="B8804" t="s">
        <v>2</v>
      </c>
      <c r="C8804">
        <f t="shared" si="264"/>
        <v>2048</v>
      </c>
      <c r="D8804" t="str">
        <f t="shared" si="265"/>
        <v>PUBTRAELCIMP40</v>
      </c>
      <c r="E8804" t="str">
        <f>VLOOKUP(D8804,'NZ40-POPT_tech_groups'!A:B,2,FALSE)</f>
        <v>NZ40-ENE-1-PUBTRA</v>
      </c>
      <c r="F8804" s="3">
        <f>_xlfn.IFNA(_xlfn.IFNA(VLOOKUP(D8804,'Energy Share'!B:D,3,FALSE),VLOOKUP(LEFT(D8804,LEN(D8804)-2),'Energy Share'!B:D,3,FALSE)),0)*HLOOKUP(C8804,'Energy Share'!$I$2:$AL$3,2,FALSE)*VLOOKUP(LEFT(D8804,6),'Energy Share'!$I$6:$J$14,2,FALSE)</f>
        <v>0</v>
      </c>
    </row>
    <row r="8805" spans="1:6" hidden="1" x14ac:dyDescent="0.3">
      <c r="A8805">
        <f>IF(IFERROR(_xlfn.NUMBERVALUE(RIGHT(D8805,2))=C8805-2000,TRUE),1,0)*_xlfn.IFNA(VLOOKUP(LEFT(RIGHT(D8805,LEN(D8805)-6),LEN(RIGHT(D8805,LEN(D8805)-6))-3),'Filter Fuel'!$A$3:$I$29,HLOOKUP(LEFT(D8805,6),'Filter Fuel'!$B$1:$I$2,2,FALSE),FALSE),1)*IF(F8805=0,0,1)</f>
        <v>0</v>
      </c>
      <c r="B8805" t="s">
        <v>2</v>
      </c>
      <c r="C8805">
        <f t="shared" si="264"/>
        <v>2048</v>
      </c>
      <c r="D8805" t="str">
        <f t="shared" si="265"/>
        <v>PUBTRAELCIMP41</v>
      </c>
      <c r="E8805" t="str">
        <f>VLOOKUP(D8805,'NZ40-POPT_tech_groups'!A:B,2,FALSE)</f>
        <v>NZ40-ENE-1-PUBTRA</v>
      </c>
      <c r="F8805" s="3">
        <f>_xlfn.IFNA(_xlfn.IFNA(VLOOKUP(D8805,'Energy Share'!B:D,3,FALSE),VLOOKUP(LEFT(D8805,LEN(D8805)-2),'Energy Share'!B:D,3,FALSE)),0)*HLOOKUP(C8805,'Energy Share'!$I$2:$AL$3,2,FALSE)*VLOOKUP(LEFT(D8805,6),'Energy Share'!$I$6:$J$14,2,FALSE)</f>
        <v>0</v>
      </c>
    </row>
    <row r="8806" spans="1:6" hidden="1" x14ac:dyDescent="0.3">
      <c r="A8806">
        <f>IF(IFERROR(_xlfn.NUMBERVALUE(RIGHT(D8806,2))=C8806-2000,TRUE),1,0)*_xlfn.IFNA(VLOOKUP(LEFT(RIGHT(D8806,LEN(D8806)-6),LEN(RIGHT(D8806,LEN(D8806)-6))-3),'Filter Fuel'!$A$3:$I$29,HLOOKUP(LEFT(D8806,6),'Filter Fuel'!$B$1:$I$2,2,FALSE),FALSE),1)*IF(F8806=0,0,1)</f>
        <v>0</v>
      </c>
      <c r="B8806" t="s">
        <v>2</v>
      </c>
      <c r="C8806">
        <f t="shared" si="264"/>
        <v>2048</v>
      </c>
      <c r="D8806" t="str">
        <f t="shared" si="265"/>
        <v>PUBTRAELCIMP42</v>
      </c>
      <c r="E8806" t="str">
        <f>VLOOKUP(D8806,'NZ40-POPT_tech_groups'!A:B,2,FALSE)</f>
        <v>NZ40-ENE-1-PUBTRA</v>
      </c>
      <c r="F8806" s="3">
        <f>_xlfn.IFNA(_xlfn.IFNA(VLOOKUP(D8806,'Energy Share'!B:D,3,FALSE),VLOOKUP(LEFT(D8806,LEN(D8806)-2),'Energy Share'!B:D,3,FALSE)),0)*HLOOKUP(C8806,'Energy Share'!$I$2:$AL$3,2,FALSE)*VLOOKUP(LEFT(D8806,6),'Energy Share'!$I$6:$J$14,2,FALSE)</f>
        <v>0</v>
      </c>
    </row>
    <row r="8807" spans="1:6" hidden="1" x14ac:dyDescent="0.3">
      <c r="A8807">
        <f>IF(IFERROR(_xlfn.NUMBERVALUE(RIGHT(D8807,2))=C8807-2000,TRUE),1,0)*_xlfn.IFNA(VLOOKUP(LEFT(RIGHT(D8807,LEN(D8807)-6),LEN(RIGHT(D8807,LEN(D8807)-6))-3),'Filter Fuel'!$A$3:$I$29,HLOOKUP(LEFT(D8807,6),'Filter Fuel'!$B$1:$I$2,2,FALSE),FALSE),1)*IF(F8807=0,0,1)</f>
        <v>0</v>
      </c>
      <c r="B8807" t="s">
        <v>2</v>
      </c>
      <c r="C8807">
        <f t="shared" si="264"/>
        <v>2048</v>
      </c>
      <c r="D8807" t="str">
        <f t="shared" si="265"/>
        <v>PUBTRAELCIMP43</v>
      </c>
      <c r="E8807" t="str">
        <f>VLOOKUP(D8807,'NZ40-POPT_tech_groups'!A:B,2,FALSE)</f>
        <v>NZ40-ENE-1-PUBTRA</v>
      </c>
      <c r="F8807" s="3">
        <f>_xlfn.IFNA(_xlfn.IFNA(VLOOKUP(D8807,'Energy Share'!B:D,3,FALSE),VLOOKUP(LEFT(D8807,LEN(D8807)-2),'Energy Share'!B:D,3,FALSE)),0)*HLOOKUP(C8807,'Energy Share'!$I$2:$AL$3,2,FALSE)*VLOOKUP(LEFT(D8807,6),'Energy Share'!$I$6:$J$14,2,FALSE)</f>
        <v>0</v>
      </c>
    </row>
    <row r="8808" spans="1:6" hidden="1" x14ac:dyDescent="0.3">
      <c r="A8808">
        <f>IF(IFERROR(_xlfn.NUMBERVALUE(RIGHT(D8808,2))=C8808-2000,TRUE),1,0)*_xlfn.IFNA(VLOOKUP(LEFT(RIGHT(D8808,LEN(D8808)-6),LEN(RIGHT(D8808,LEN(D8808)-6))-3),'Filter Fuel'!$A$3:$I$29,HLOOKUP(LEFT(D8808,6),'Filter Fuel'!$B$1:$I$2,2,FALSE),FALSE),1)*IF(F8808=0,0,1)</f>
        <v>0</v>
      </c>
      <c r="B8808" t="s">
        <v>2</v>
      </c>
      <c r="C8808">
        <f t="shared" si="264"/>
        <v>2048</v>
      </c>
      <c r="D8808" t="str">
        <f t="shared" si="265"/>
        <v>PUBTRAELCIMP44</v>
      </c>
      <c r="E8808" t="str">
        <f>VLOOKUP(D8808,'NZ40-POPT_tech_groups'!A:B,2,FALSE)</f>
        <v>NZ40-ENE-1-PUBTRA</v>
      </c>
      <c r="F8808" s="3">
        <f>_xlfn.IFNA(_xlfn.IFNA(VLOOKUP(D8808,'Energy Share'!B:D,3,FALSE),VLOOKUP(LEFT(D8808,LEN(D8808)-2),'Energy Share'!B:D,3,FALSE)),0)*HLOOKUP(C8808,'Energy Share'!$I$2:$AL$3,2,FALSE)*VLOOKUP(LEFT(D8808,6),'Energy Share'!$I$6:$J$14,2,FALSE)</f>
        <v>0</v>
      </c>
    </row>
    <row r="8809" spans="1:6" hidden="1" x14ac:dyDescent="0.3">
      <c r="A8809">
        <f>IF(IFERROR(_xlfn.NUMBERVALUE(RIGHT(D8809,2))=C8809-2000,TRUE),1,0)*_xlfn.IFNA(VLOOKUP(LEFT(RIGHT(D8809,LEN(D8809)-6),LEN(RIGHT(D8809,LEN(D8809)-6))-3),'Filter Fuel'!$A$3:$I$29,HLOOKUP(LEFT(D8809,6),'Filter Fuel'!$B$1:$I$2,2,FALSE),FALSE),1)*IF(F8809=0,0,1)</f>
        <v>0</v>
      </c>
      <c r="B8809" t="s">
        <v>2</v>
      </c>
      <c r="C8809">
        <f t="shared" si="264"/>
        <v>2048</v>
      </c>
      <c r="D8809" t="str">
        <f t="shared" si="265"/>
        <v>PUBTRAELCIMP45</v>
      </c>
      <c r="E8809" t="str">
        <f>VLOOKUP(D8809,'NZ40-POPT_tech_groups'!A:B,2,FALSE)</f>
        <v>NZ40-ENE-1-PUBTRA</v>
      </c>
      <c r="F8809" s="3">
        <f>_xlfn.IFNA(_xlfn.IFNA(VLOOKUP(D8809,'Energy Share'!B:D,3,FALSE),VLOOKUP(LEFT(D8809,LEN(D8809)-2),'Energy Share'!B:D,3,FALSE)),0)*HLOOKUP(C8809,'Energy Share'!$I$2:$AL$3,2,FALSE)*VLOOKUP(LEFT(D8809,6),'Energy Share'!$I$6:$J$14,2,FALSE)</f>
        <v>0</v>
      </c>
    </row>
    <row r="8810" spans="1:6" hidden="1" x14ac:dyDescent="0.3">
      <c r="A8810">
        <f>IF(IFERROR(_xlfn.NUMBERVALUE(RIGHT(D8810,2))=C8810-2000,TRUE),1,0)*_xlfn.IFNA(VLOOKUP(LEFT(RIGHT(D8810,LEN(D8810)-6),LEN(RIGHT(D8810,LEN(D8810)-6))-3),'Filter Fuel'!$A$3:$I$29,HLOOKUP(LEFT(D8810,6),'Filter Fuel'!$B$1:$I$2,2,FALSE),FALSE),1)*IF(F8810=0,0,1)</f>
        <v>0</v>
      </c>
      <c r="B8810" t="s">
        <v>2</v>
      </c>
      <c r="C8810">
        <f t="shared" si="264"/>
        <v>2048</v>
      </c>
      <c r="D8810" t="str">
        <f t="shared" si="265"/>
        <v>PUBTRAELCIMP46</v>
      </c>
      <c r="E8810" t="str">
        <f>VLOOKUP(D8810,'NZ40-POPT_tech_groups'!A:B,2,FALSE)</f>
        <v>NZ40-ENE-1-PUBTRA</v>
      </c>
      <c r="F8810" s="3">
        <f>_xlfn.IFNA(_xlfn.IFNA(VLOOKUP(D8810,'Energy Share'!B:D,3,FALSE),VLOOKUP(LEFT(D8810,LEN(D8810)-2),'Energy Share'!B:D,3,FALSE)),0)*HLOOKUP(C8810,'Energy Share'!$I$2:$AL$3,2,FALSE)*VLOOKUP(LEFT(D8810,6),'Energy Share'!$I$6:$J$14,2,FALSE)</f>
        <v>0</v>
      </c>
    </row>
    <row r="8811" spans="1:6" hidden="1" x14ac:dyDescent="0.3">
      <c r="A8811">
        <f>IF(IFERROR(_xlfn.NUMBERVALUE(RIGHT(D8811,2))=C8811-2000,TRUE),1,0)*_xlfn.IFNA(VLOOKUP(LEFT(RIGHT(D8811,LEN(D8811)-6),LEN(RIGHT(D8811,LEN(D8811)-6))-3),'Filter Fuel'!$A$3:$I$29,HLOOKUP(LEFT(D8811,6),'Filter Fuel'!$B$1:$I$2,2,FALSE),FALSE),1)*IF(F8811=0,0,1)</f>
        <v>0</v>
      </c>
      <c r="B8811" t="s">
        <v>2</v>
      </c>
      <c r="C8811">
        <f t="shared" si="264"/>
        <v>2048</v>
      </c>
      <c r="D8811" t="str">
        <f t="shared" si="265"/>
        <v>PUBTRAELCIMP47</v>
      </c>
      <c r="E8811" t="str">
        <f>VLOOKUP(D8811,'NZ40-POPT_tech_groups'!A:B,2,FALSE)</f>
        <v>NZ40-ENE-1-PUBTRA</v>
      </c>
      <c r="F8811" s="3">
        <f>_xlfn.IFNA(_xlfn.IFNA(VLOOKUP(D8811,'Energy Share'!B:D,3,FALSE),VLOOKUP(LEFT(D8811,LEN(D8811)-2),'Energy Share'!B:D,3,FALSE)),0)*HLOOKUP(C8811,'Energy Share'!$I$2:$AL$3,2,FALSE)*VLOOKUP(LEFT(D8811,6),'Energy Share'!$I$6:$J$14,2,FALSE)</f>
        <v>0</v>
      </c>
    </row>
    <row r="8812" spans="1:6" hidden="1" x14ac:dyDescent="0.3">
      <c r="A8812">
        <f>IF(IFERROR(_xlfn.NUMBERVALUE(RIGHT(D8812,2))=C8812-2000,TRUE),1,0)*_xlfn.IFNA(VLOOKUP(LEFT(RIGHT(D8812,LEN(D8812)-6),LEN(RIGHT(D8812,LEN(D8812)-6))-3),'Filter Fuel'!$A$3:$I$29,HLOOKUP(LEFT(D8812,6),'Filter Fuel'!$B$1:$I$2,2,FALSE),FALSE),1)*IF(F8812=0,0,1)</f>
        <v>0</v>
      </c>
      <c r="B8812" t="s">
        <v>2</v>
      </c>
      <c r="C8812">
        <f t="shared" si="264"/>
        <v>2048</v>
      </c>
      <c r="D8812" t="str">
        <f t="shared" si="265"/>
        <v>PUBTRAELCIMP48</v>
      </c>
      <c r="E8812" t="str">
        <f>VLOOKUP(D8812,'NZ40-POPT_tech_groups'!A:B,2,FALSE)</f>
        <v>NZ40-ENE-1-PUBTRA</v>
      </c>
      <c r="F8812" s="3">
        <f>_xlfn.IFNA(_xlfn.IFNA(VLOOKUP(D8812,'Energy Share'!B:D,3,FALSE),VLOOKUP(LEFT(D8812,LEN(D8812)-2),'Energy Share'!B:D,3,FALSE)),0)*HLOOKUP(C8812,'Energy Share'!$I$2:$AL$3,2,FALSE)*VLOOKUP(LEFT(D8812,6),'Energy Share'!$I$6:$J$14,2,FALSE)</f>
        <v>0</v>
      </c>
    </row>
    <row r="8813" spans="1:6" hidden="1" x14ac:dyDescent="0.3">
      <c r="A8813">
        <f>IF(IFERROR(_xlfn.NUMBERVALUE(RIGHT(D8813,2))=C8813-2000,TRUE),1,0)*_xlfn.IFNA(VLOOKUP(LEFT(RIGHT(D8813,LEN(D8813)-6),LEN(RIGHT(D8813,LEN(D8813)-6))-3),'Filter Fuel'!$A$3:$I$29,HLOOKUP(LEFT(D8813,6),'Filter Fuel'!$B$1:$I$2,2,FALSE),FALSE),1)*IF(F8813=0,0,1)</f>
        <v>0</v>
      </c>
      <c r="B8813" t="s">
        <v>2</v>
      </c>
      <c r="C8813">
        <f t="shared" si="264"/>
        <v>2048</v>
      </c>
      <c r="D8813" t="str">
        <f t="shared" si="265"/>
        <v>PUBTRAELCIMP49</v>
      </c>
      <c r="E8813" t="str">
        <f>VLOOKUP(D8813,'NZ40-POPT_tech_groups'!A:B,2,FALSE)</f>
        <v>NZ40-ENE-1-PUBTRA</v>
      </c>
      <c r="F8813" s="3">
        <f>_xlfn.IFNA(_xlfn.IFNA(VLOOKUP(D8813,'Energy Share'!B:D,3,FALSE),VLOOKUP(LEFT(D8813,LEN(D8813)-2),'Energy Share'!B:D,3,FALSE)),0)*HLOOKUP(C8813,'Energy Share'!$I$2:$AL$3,2,FALSE)*VLOOKUP(LEFT(D8813,6),'Energy Share'!$I$6:$J$14,2,FALSE)</f>
        <v>0</v>
      </c>
    </row>
    <row r="8814" spans="1:6" hidden="1" x14ac:dyDescent="0.3">
      <c r="A8814">
        <f>IF(IFERROR(_xlfn.NUMBERVALUE(RIGHT(D8814,2))=C8814-2000,TRUE),1,0)*_xlfn.IFNA(VLOOKUP(LEFT(RIGHT(D8814,LEN(D8814)-6),LEN(RIGHT(D8814,LEN(D8814)-6))-3),'Filter Fuel'!$A$3:$I$29,HLOOKUP(LEFT(D8814,6),'Filter Fuel'!$B$1:$I$2,2,FALSE),FALSE),1)*IF(F8814=0,0,1)</f>
        <v>0</v>
      </c>
      <c r="B8814" t="s">
        <v>2</v>
      </c>
      <c r="C8814">
        <f t="shared" si="264"/>
        <v>2048</v>
      </c>
      <c r="D8814" t="str">
        <f t="shared" si="265"/>
        <v>PUBTRAELCIMP50</v>
      </c>
      <c r="E8814" t="str">
        <f>VLOOKUP(D8814,'NZ40-POPT_tech_groups'!A:B,2,FALSE)</f>
        <v>NZ40-ENE-1-PUBTRA</v>
      </c>
      <c r="F8814" s="3">
        <f>_xlfn.IFNA(_xlfn.IFNA(VLOOKUP(D8814,'Energy Share'!B:D,3,FALSE),VLOOKUP(LEFT(D8814,LEN(D8814)-2),'Energy Share'!B:D,3,FALSE)),0)*HLOOKUP(C8814,'Energy Share'!$I$2:$AL$3,2,FALSE)*VLOOKUP(LEFT(D8814,6),'Energy Share'!$I$6:$J$14,2,FALSE)</f>
        <v>0</v>
      </c>
    </row>
    <row r="8815" spans="1:6" hidden="1" x14ac:dyDescent="0.3">
      <c r="A8815">
        <f>IF(IFERROR(_xlfn.NUMBERVALUE(RIGHT(D8815,2))=C8815-2000,TRUE),1,0)*_xlfn.IFNA(VLOOKUP(LEFT(RIGHT(D8815,LEN(D8815)-6),LEN(RIGHT(D8815,LEN(D8815)-6))-3),'Filter Fuel'!$A$3:$I$29,HLOOKUP(LEFT(D8815,6),'Filter Fuel'!$B$1:$I$2,2,FALSE),FALSE),1)*IF(F8815=0,0,1)</f>
        <v>0</v>
      </c>
      <c r="B8815" t="s">
        <v>2</v>
      </c>
      <c r="C8815">
        <f t="shared" si="264"/>
        <v>2048</v>
      </c>
      <c r="D8815" t="str">
        <f t="shared" si="265"/>
        <v>RESBDGELCIMP16</v>
      </c>
      <c r="E8815" t="str">
        <f>VLOOKUP(D8815,'NZ40-POPT_tech_groups'!A:B,2,FALSE)</f>
        <v>NZ40-ENE-1-RESBDG</v>
      </c>
      <c r="F8815" s="3">
        <f>_xlfn.IFNA(_xlfn.IFNA(VLOOKUP(D8815,'Energy Share'!B:D,3,FALSE),VLOOKUP(LEFT(D8815,LEN(D8815)-2),'Energy Share'!B:D,3,FALSE)),0)*HLOOKUP(C8815,'Energy Share'!$I$2:$AL$3,2,FALSE)*VLOOKUP(LEFT(D8815,6),'Energy Share'!$I$6:$J$14,2,FALSE)</f>
        <v>0</v>
      </c>
    </row>
    <row r="8816" spans="1:6" hidden="1" x14ac:dyDescent="0.3">
      <c r="A8816">
        <f>IF(IFERROR(_xlfn.NUMBERVALUE(RIGHT(D8816,2))=C8816-2000,TRUE),1,0)*_xlfn.IFNA(VLOOKUP(LEFT(RIGHT(D8816,LEN(D8816)-6),LEN(RIGHT(D8816,LEN(D8816)-6))-3),'Filter Fuel'!$A$3:$I$29,HLOOKUP(LEFT(D8816,6),'Filter Fuel'!$B$1:$I$2,2,FALSE),FALSE),1)*IF(F8816=0,0,1)</f>
        <v>0</v>
      </c>
      <c r="B8816" t="s">
        <v>2</v>
      </c>
      <c r="C8816">
        <f t="shared" si="264"/>
        <v>2048</v>
      </c>
      <c r="D8816" t="str">
        <f t="shared" si="265"/>
        <v>RESBDGELCIMP17</v>
      </c>
      <c r="E8816" t="str">
        <f>VLOOKUP(D8816,'NZ40-POPT_tech_groups'!A:B,2,FALSE)</f>
        <v>NZ40-ENE-1-RESBDG</v>
      </c>
      <c r="F8816" s="3">
        <f>_xlfn.IFNA(_xlfn.IFNA(VLOOKUP(D8816,'Energy Share'!B:D,3,FALSE),VLOOKUP(LEFT(D8816,LEN(D8816)-2),'Energy Share'!B:D,3,FALSE)),0)*HLOOKUP(C8816,'Energy Share'!$I$2:$AL$3,2,FALSE)*VLOOKUP(LEFT(D8816,6),'Energy Share'!$I$6:$J$14,2,FALSE)</f>
        <v>0</v>
      </c>
    </row>
    <row r="8817" spans="1:6" hidden="1" x14ac:dyDescent="0.3">
      <c r="A8817">
        <f>IF(IFERROR(_xlfn.NUMBERVALUE(RIGHT(D8817,2))=C8817-2000,TRUE),1,0)*_xlfn.IFNA(VLOOKUP(LEFT(RIGHT(D8817,LEN(D8817)-6),LEN(RIGHT(D8817,LEN(D8817)-6))-3),'Filter Fuel'!$A$3:$I$29,HLOOKUP(LEFT(D8817,6),'Filter Fuel'!$B$1:$I$2,2,FALSE),FALSE),1)*IF(F8817=0,0,1)</f>
        <v>0</v>
      </c>
      <c r="B8817" t="s">
        <v>2</v>
      </c>
      <c r="C8817">
        <f t="shared" si="264"/>
        <v>2048</v>
      </c>
      <c r="D8817" t="str">
        <f t="shared" si="265"/>
        <v>RESBDGELCIMP18</v>
      </c>
      <c r="E8817" t="str">
        <f>VLOOKUP(D8817,'NZ40-POPT_tech_groups'!A:B,2,FALSE)</f>
        <v>NZ40-ENE-1-RESBDG</v>
      </c>
      <c r="F8817" s="3">
        <f>_xlfn.IFNA(_xlfn.IFNA(VLOOKUP(D8817,'Energy Share'!B:D,3,FALSE),VLOOKUP(LEFT(D8817,LEN(D8817)-2),'Energy Share'!B:D,3,FALSE)),0)*HLOOKUP(C8817,'Energy Share'!$I$2:$AL$3,2,FALSE)*VLOOKUP(LEFT(D8817,6),'Energy Share'!$I$6:$J$14,2,FALSE)</f>
        <v>0</v>
      </c>
    </row>
    <row r="8818" spans="1:6" hidden="1" x14ac:dyDescent="0.3">
      <c r="A8818">
        <f>IF(IFERROR(_xlfn.NUMBERVALUE(RIGHT(D8818,2))=C8818-2000,TRUE),1,0)*_xlfn.IFNA(VLOOKUP(LEFT(RIGHT(D8818,LEN(D8818)-6),LEN(RIGHT(D8818,LEN(D8818)-6))-3),'Filter Fuel'!$A$3:$I$29,HLOOKUP(LEFT(D8818,6),'Filter Fuel'!$B$1:$I$2,2,FALSE),FALSE),1)*IF(F8818=0,0,1)</f>
        <v>0</v>
      </c>
      <c r="B8818" t="s">
        <v>2</v>
      </c>
      <c r="C8818">
        <f t="shared" si="264"/>
        <v>2048</v>
      </c>
      <c r="D8818" t="str">
        <f t="shared" si="265"/>
        <v>RESBDGELCIMP19</v>
      </c>
      <c r="E8818" t="str">
        <f>VLOOKUP(D8818,'NZ40-POPT_tech_groups'!A:B,2,FALSE)</f>
        <v>NZ40-ENE-1-RESBDG</v>
      </c>
      <c r="F8818" s="3">
        <f>_xlfn.IFNA(_xlfn.IFNA(VLOOKUP(D8818,'Energy Share'!B:D,3,FALSE),VLOOKUP(LEFT(D8818,LEN(D8818)-2),'Energy Share'!B:D,3,FALSE)),0)*HLOOKUP(C8818,'Energy Share'!$I$2:$AL$3,2,FALSE)*VLOOKUP(LEFT(D8818,6),'Energy Share'!$I$6:$J$14,2,FALSE)</f>
        <v>0</v>
      </c>
    </row>
    <row r="8819" spans="1:6" hidden="1" x14ac:dyDescent="0.3">
      <c r="A8819">
        <f>IF(IFERROR(_xlfn.NUMBERVALUE(RIGHT(D8819,2))=C8819-2000,TRUE),1,0)*_xlfn.IFNA(VLOOKUP(LEFT(RIGHT(D8819,LEN(D8819)-6),LEN(RIGHT(D8819,LEN(D8819)-6))-3),'Filter Fuel'!$A$3:$I$29,HLOOKUP(LEFT(D8819,6),'Filter Fuel'!$B$1:$I$2,2,FALSE),FALSE),1)*IF(F8819=0,0,1)</f>
        <v>0</v>
      </c>
      <c r="B8819" t="s">
        <v>2</v>
      </c>
      <c r="C8819">
        <f t="shared" si="264"/>
        <v>2048</v>
      </c>
      <c r="D8819" t="str">
        <f t="shared" si="265"/>
        <v>RESBDGELCIMP20</v>
      </c>
      <c r="E8819" t="str">
        <f>VLOOKUP(D8819,'NZ40-POPT_tech_groups'!A:B,2,FALSE)</f>
        <v>NZ40-ENE-1-RESBDG</v>
      </c>
      <c r="F8819" s="3">
        <f>_xlfn.IFNA(_xlfn.IFNA(VLOOKUP(D8819,'Energy Share'!B:D,3,FALSE),VLOOKUP(LEFT(D8819,LEN(D8819)-2),'Energy Share'!B:D,3,FALSE)),0)*HLOOKUP(C8819,'Energy Share'!$I$2:$AL$3,2,FALSE)*VLOOKUP(LEFT(D8819,6),'Energy Share'!$I$6:$J$14,2,FALSE)</f>
        <v>0</v>
      </c>
    </row>
    <row r="8820" spans="1:6" hidden="1" x14ac:dyDescent="0.3">
      <c r="A8820">
        <f>IF(IFERROR(_xlfn.NUMBERVALUE(RIGHT(D8820,2))=C8820-2000,TRUE),1,0)*_xlfn.IFNA(VLOOKUP(LEFT(RIGHT(D8820,LEN(D8820)-6),LEN(RIGHT(D8820,LEN(D8820)-6))-3),'Filter Fuel'!$A$3:$I$29,HLOOKUP(LEFT(D8820,6),'Filter Fuel'!$B$1:$I$2,2,FALSE),FALSE),1)*IF(F8820=0,0,1)</f>
        <v>0</v>
      </c>
      <c r="B8820" t="s">
        <v>2</v>
      </c>
      <c r="C8820">
        <f t="shared" si="264"/>
        <v>2048</v>
      </c>
      <c r="D8820" t="str">
        <f t="shared" si="265"/>
        <v>RESBDGELCIMP21</v>
      </c>
      <c r="E8820" t="str">
        <f>VLOOKUP(D8820,'NZ40-POPT_tech_groups'!A:B,2,FALSE)</f>
        <v>NZ40-ENE-1-RESBDG</v>
      </c>
      <c r="F8820" s="3">
        <f>_xlfn.IFNA(_xlfn.IFNA(VLOOKUP(D8820,'Energy Share'!B:D,3,FALSE),VLOOKUP(LEFT(D8820,LEN(D8820)-2),'Energy Share'!B:D,3,FALSE)),0)*HLOOKUP(C8820,'Energy Share'!$I$2:$AL$3,2,FALSE)*VLOOKUP(LEFT(D8820,6),'Energy Share'!$I$6:$J$14,2,FALSE)</f>
        <v>0</v>
      </c>
    </row>
    <row r="8821" spans="1:6" hidden="1" x14ac:dyDescent="0.3">
      <c r="A8821">
        <f>IF(IFERROR(_xlfn.NUMBERVALUE(RIGHT(D8821,2))=C8821-2000,TRUE),1,0)*_xlfn.IFNA(VLOOKUP(LEFT(RIGHT(D8821,LEN(D8821)-6),LEN(RIGHT(D8821,LEN(D8821)-6))-3),'Filter Fuel'!$A$3:$I$29,HLOOKUP(LEFT(D8821,6),'Filter Fuel'!$B$1:$I$2,2,FALSE),FALSE),1)*IF(F8821=0,0,1)</f>
        <v>0</v>
      </c>
      <c r="B8821" t="s">
        <v>2</v>
      </c>
      <c r="C8821">
        <f t="shared" si="264"/>
        <v>2048</v>
      </c>
      <c r="D8821" t="str">
        <f t="shared" si="265"/>
        <v>RESBDGELCIMP22</v>
      </c>
      <c r="E8821" t="str">
        <f>VLOOKUP(D8821,'NZ40-POPT_tech_groups'!A:B,2,FALSE)</f>
        <v>NZ40-ENE-1-RESBDG</v>
      </c>
      <c r="F8821" s="3">
        <f>_xlfn.IFNA(_xlfn.IFNA(VLOOKUP(D8821,'Energy Share'!B:D,3,FALSE),VLOOKUP(LEFT(D8821,LEN(D8821)-2),'Energy Share'!B:D,3,FALSE)),0)*HLOOKUP(C8821,'Energy Share'!$I$2:$AL$3,2,FALSE)*VLOOKUP(LEFT(D8821,6),'Energy Share'!$I$6:$J$14,2,FALSE)</f>
        <v>0</v>
      </c>
    </row>
    <row r="8822" spans="1:6" hidden="1" x14ac:dyDescent="0.3">
      <c r="A8822">
        <f>IF(IFERROR(_xlfn.NUMBERVALUE(RIGHT(D8822,2))=C8822-2000,TRUE),1,0)*_xlfn.IFNA(VLOOKUP(LEFT(RIGHT(D8822,LEN(D8822)-6),LEN(RIGHT(D8822,LEN(D8822)-6))-3),'Filter Fuel'!$A$3:$I$29,HLOOKUP(LEFT(D8822,6),'Filter Fuel'!$B$1:$I$2,2,FALSE),FALSE),1)*IF(F8822=0,0,1)</f>
        <v>0</v>
      </c>
      <c r="B8822" t="s">
        <v>2</v>
      </c>
      <c r="C8822">
        <f t="shared" si="264"/>
        <v>2048</v>
      </c>
      <c r="D8822" t="str">
        <f t="shared" si="265"/>
        <v>RESBDGELCIMP23</v>
      </c>
      <c r="E8822" t="str">
        <f>VLOOKUP(D8822,'NZ40-POPT_tech_groups'!A:B,2,FALSE)</f>
        <v>NZ40-ENE-1-RESBDG</v>
      </c>
      <c r="F8822" s="3">
        <f>_xlfn.IFNA(_xlfn.IFNA(VLOOKUP(D8822,'Energy Share'!B:D,3,FALSE),VLOOKUP(LEFT(D8822,LEN(D8822)-2),'Energy Share'!B:D,3,FALSE)),0)*HLOOKUP(C8822,'Energy Share'!$I$2:$AL$3,2,FALSE)*VLOOKUP(LEFT(D8822,6),'Energy Share'!$I$6:$J$14,2,FALSE)</f>
        <v>0</v>
      </c>
    </row>
    <row r="8823" spans="1:6" hidden="1" x14ac:dyDescent="0.3">
      <c r="A8823">
        <f>IF(IFERROR(_xlfn.NUMBERVALUE(RIGHT(D8823,2))=C8823-2000,TRUE),1,0)*_xlfn.IFNA(VLOOKUP(LEFT(RIGHT(D8823,LEN(D8823)-6),LEN(RIGHT(D8823,LEN(D8823)-6))-3),'Filter Fuel'!$A$3:$I$29,HLOOKUP(LEFT(D8823,6),'Filter Fuel'!$B$1:$I$2,2,FALSE),FALSE),1)*IF(F8823=0,0,1)</f>
        <v>0</v>
      </c>
      <c r="B8823" t="s">
        <v>2</v>
      </c>
      <c r="C8823">
        <f t="shared" si="264"/>
        <v>2048</v>
      </c>
      <c r="D8823" t="str">
        <f t="shared" si="265"/>
        <v>RESBDGELCIMP24</v>
      </c>
      <c r="E8823" t="str">
        <f>VLOOKUP(D8823,'NZ40-POPT_tech_groups'!A:B,2,FALSE)</f>
        <v>NZ40-ENE-1-RESBDG</v>
      </c>
      <c r="F8823" s="3">
        <f>_xlfn.IFNA(_xlfn.IFNA(VLOOKUP(D8823,'Energy Share'!B:D,3,FALSE),VLOOKUP(LEFT(D8823,LEN(D8823)-2),'Energy Share'!B:D,3,FALSE)),0)*HLOOKUP(C8823,'Energy Share'!$I$2:$AL$3,2,FALSE)*VLOOKUP(LEFT(D8823,6),'Energy Share'!$I$6:$J$14,2,FALSE)</f>
        <v>0</v>
      </c>
    </row>
    <row r="8824" spans="1:6" hidden="1" x14ac:dyDescent="0.3">
      <c r="A8824">
        <f>IF(IFERROR(_xlfn.NUMBERVALUE(RIGHT(D8824,2))=C8824-2000,TRUE),1,0)*_xlfn.IFNA(VLOOKUP(LEFT(RIGHT(D8824,LEN(D8824)-6),LEN(RIGHT(D8824,LEN(D8824)-6))-3),'Filter Fuel'!$A$3:$I$29,HLOOKUP(LEFT(D8824,6),'Filter Fuel'!$B$1:$I$2,2,FALSE),FALSE),1)*IF(F8824=0,0,1)</f>
        <v>0</v>
      </c>
      <c r="B8824" t="s">
        <v>2</v>
      </c>
      <c r="C8824">
        <f t="shared" si="264"/>
        <v>2048</v>
      </c>
      <c r="D8824" t="str">
        <f t="shared" si="265"/>
        <v>RESBDGELCIMP25</v>
      </c>
      <c r="E8824" t="str">
        <f>VLOOKUP(D8824,'NZ40-POPT_tech_groups'!A:B,2,FALSE)</f>
        <v>NZ40-ENE-1-RESBDG</v>
      </c>
      <c r="F8824" s="3">
        <f>_xlfn.IFNA(_xlfn.IFNA(VLOOKUP(D8824,'Energy Share'!B:D,3,FALSE),VLOOKUP(LEFT(D8824,LEN(D8824)-2),'Energy Share'!B:D,3,FALSE)),0)*HLOOKUP(C8824,'Energy Share'!$I$2:$AL$3,2,FALSE)*VLOOKUP(LEFT(D8824,6),'Energy Share'!$I$6:$J$14,2,FALSE)</f>
        <v>0</v>
      </c>
    </row>
    <row r="8825" spans="1:6" hidden="1" x14ac:dyDescent="0.3">
      <c r="A8825">
        <f>IF(IFERROR(_xlfn.NUMBERVALUE(RIGHT(D8825,2))=C8825-2000,TRUE),1,0)*_xlfn.IFNA(VLOOKUP(LEFT(RIGHT(D8825,LEN(D8825)-6),LEN(RIGHT(D8825,LEN(D8825)-6))-3),'Filter Fuel'!$A$3:$I$29,HLOOKUP(LEFT(D8825,6),'Filter Fuel'!$B$1:$I$2,2,FALSE),FALSE),1)*IF(F8825=0,0,1)</f>
        <v>0</v>
      </c>
      <c r="B8825" t="s">
        <v>2</v>
      </c>
      <c r="C8825">
        <f t="shared" si="264"/>
        <v>2048</v>
      </c>
      <c r="D8825" t="str">
        <f t="shared" si="265"/>
        <v>RESBDGELCIMP26</v>
      </c>
      <c r="E8825" t="str">
        <f>VLOOKUP(D8825,'NZ40-POPT_tech_groups'!A:B,2,FALSE)</f>
        <v>NZ40-ENE-1-RESBDG</v>
      </c>
      <c r="F8825" s="3">
        <f>_xlfn.IFNA(_xlfn.IFNA(VLOOKUP(D8825,'Energy Share'!B:D,3,FALSE),VLOOKUP(LEFT(D8825,LEN(D8825)-2),'Energy Share'!B:D,3,FALSE)),0)*HLOOKUP(C8825,'Energy Share'!$I$2:$AL$3,2,FALSE)*VLOOKUP(LEFT(D8825,6),'Energy Share'!$I$6:$J$14,2,FALSE)</f>
        <v>0</v>
      </c>
    </row>
    <row r="8826" spans="1:6" hidden="1" x14ac:dyDescent="0.3">
      <c r="A8826">
        <f>IF(IFERROR(_xlfn.NUMBERVALUE(RIGHT(D8826,2))=C8826-2000,TRUE),1,0)*_xlfn.IFNA(VLOOKUP(LEFT(RIGHT(D8826,LEN(D8826)-6),LEN(RIGHT(D8826,LEN(D8826)-6))-3),'Filter Fuel'!$A$3:$I$29,HLOOKUP(LEFT(D8826,6),'Filter Fuel'!$B$1:$I$2,2,FALSE),FALSE),1)*IF(F8826=0,0,1)</f>
        <v>0</v>
      </c>
      <c r="B8826" t="s">
        <v>2</v>
      </c>
      <c r="C8826">
        <f t="shared" si="264"/>
        <v>2048</v>
      </c>
      <c r="D8826" t="str">
        <f t="shared" si="265"/>
        <v>RESBDGELCIMP27</v>
      </c>
      <c r="E8826" t="str">
        <f>VLOOKUP(D8826,'NZ40-POPT_tech_groups'!A:B,2,FALSE)</f>
        <v>NZ40-ENE-1-RESBDG</v>
      </c>
      <c r="F8826" s="3">
        <f>_xlfn.IFNA(_xlfn.IFNA(VLOOKUP(D8826,'Energy Share'!B:D,3,FALSE),VLOOKUP(LEFT(D8826,LEN(D8826)-2),'Energy Share'!B:D,3,FALSE)),0)*HLOOKUP(C8826,'Energy Share'!$I$2:$AL$3,2,FALSE)*VLOOKUP(LEFT(D8826,6),'Energy Share'!$I$6:$J$14,2,FALSE)</f>
        <v>0</v>
      </c>
    </row>
    <row r="8827" spans="1:6" hidden="1" x14ac:dyDescent="0.3">
      <c r="A8827">
        <f>IF(IFERROR(_xlfn.NUMBERVALUE(RIGHT(D8827,2))=C8827-2000,TRUE),1,0)*_xlfn.IFNA(VLOOKUP(LEFT(RIGHT(D8827,LEN(D8827)-6),LEN(RIGHT(D8827,LEN(D8827)-6))-3),'Filter Fuel'!$A$3:$I$29,HLOOKUP(LEFT(D8827,6),'Filter Fuel'!$B$1:$I$2,2,FALSE),FALSE),1)*IF(F8827=0,0,1)</f>
        <v>0</v>
      </c>
      <c r="B8827" t="s">
        <v>2</v>
      </c>
      <c r="C8827">
        <f t="shared" si="264"/>
        <v>2048</v>
      </c>
      <c r="D8827" t="str">
        <f t="shared" si="265"/>
        <v>RESBDGELCIMP28</v>
      </c>
      <c r="E8827" t="str">
        <f>VLOOKUP(D8827,'NZ40-POPT_tech_groups'!A:B,2,FALSE)</f>
        <v>NZ40-ENE-1-RESBDG</v>
      </c>
      <c r="F8827" s="3">
        <f>_xlfn.IFNA(_xlfn.IFNA(VLOOKUP(D8827,'Energy Share'!B:D,3,FALSE),VLOOKUP(LEFT(D8827,LEN(D8827)-2),'Energy Share'!B:D,3,FALSE)),0)*HLOOKUP(C8827,'Energy Share'!$I$2:$AL$3,2,FALSE)*VLOOKUP(LEFT(D8827,6),'Energy Share'!$I$6:$J$14,2,FALSE)</f>
        <v>0</v>
      </c>
    </row>
    <row r="8828" spans="1:6" hidden="1" x14ac:dyDescent="0.3">
      <c r="A8828">
        <f>IF(IFERROR(_xlfn.NUMBERVALUE(RIGHT(D8828,2))=C8828-2000,TRUE),1,0)*_xlfn.IFNA(VLOOKUP(LEFT(RIGHT(D8828,LEN(D8828)-6),LEN(RIGHT(D8828,LEN(D8828)-6))-3),'Filter Fuel'!$A$3:$I$29,HLOOKUP(LEFT(D8828,6),'Filter Fuel'!$B$1:$I$2,2,FALSE),FALSE),1)*IF(F8828=0,0,1)</f>
        <v>0</v>
      </c>
      <c r="B8828" t="s">
        <v>2</v>
      </c>
      <c r="C8828">
        <f t="shared" si="264"/>
        <v>2048</v>
      </c>
      <c r="D8828" t="str">
        <f t="shared" si="265"/>
        <v>RESBDGELCIMP29</v>
      </c>
      <c r="E8828" t="str">
        <f>VLOOKUP(D8828,'NZ40-POPT_tech_groups'!A:B,2,FALSE)</f>
        <v>NZ40-ENE-1-RESBDG</v>
      </c>
      <c r="F8828" s="3">
        <f>_xlfn.IFNA(_xlfn.IFNA(VLOOKUP(D8828,'Energy Share'!B:D,3,FALSE),VLOOKUP(LEFT(D8828,LEN(D8828)-2),'Energy Share'!B:D,3,FALSE)),0)*HLOOKUP(C8828,'Energy Share'!$I$2:$AL$3,2,FALSE)*VLOOKUP(LEFT(D8828,6),'Energy Share'!$I$6:$J$14,2,FALSE)</f>
        <v>0</v>
      </c>
    </row>
    <row r="8829" spans="1:6" hidden="1" x14ac:dyDescent="0.3">
      <c r="A8829">
        <f>IF(IFERROR(_xlfn.NUMBERVALUE(RIGHT(D8829,2))=C8829-2000,TRUE),1,0)*_xlfn.IFNA(VLOOKUP(LEFT(RIGHT(D8829,LEN(D8829)-6),LEN(RIGHT(D8829,LEN(D8829)-6))-3),'Filter Fuel'!$A$3:$I$29,HLOOKUP(LEFT(D8829,6),'Filter Fuel'!$B$1:$I$2,2,FALSE),FALSE),1)*IF(F8829=0,0,1)</f>
        <v>0</v>
      </c>
      <c r="B8829" t="s">
        <v>2</v>
      </c>
      <c r="C8829">
        <f t="shared" si="264"/>
        <v>2048</v>
      </c>
      <c r="D8829" t="str">
        <f t="shared" si="265"/>
        <v>RESBDGELCIMP30</v>
      </c>
      <c r="E8829" t="str">
        <f>VLOOKUP(D8829,'NZ40-POPT_tech_groups'!A:B,2,FALSE)</f>
        <v>NZ40-ENE-1-RESBDG</v>
      </c>
      <c r="F8829" s="3">
        <f>_xlfn.IFNA(_xlfn.IFNA(VLOOKUP(D8829,'Energy Share'!B:D,3,FALSE),VLOOKUP(LEFT(D8829,LEN(D8829)-2),'Energy Share'!B:D,3,FALSE)),0)*HLOOKUP(C8829,'Energy Share'!$I$2:$AL$3,2,FALSE)*VLOOKUP(LEFT(D8829,6),'Energy Share'!$I$6:$J$14,2,FALSE)</f>
        <v>0</v>
      </c>
    </row>
    <row r="8830" spans="1:6" hidden="1" x14ac:dyDescent="0.3">
      <c r="A8830">
        <f>IF(IFERROR(_xlfn.NUMBERVALUE(RIGHT(D8830,2))=C8830-2000,TRUE),1,0)*_xlfn.IFNA(VLOOKUP(LEFT(RIGHT(D8830,LEN(D8830)-6),LEN(RIGHT(D8830,LEN(D8830)-6))-3),'Filter Fuel'!$A$3:$I$29,HLOOKUP(LEFT(D8830,6),'Filter Fuel'!$B$1:$I$2,2,FALSE),FALSE),1)*IF(F8830=0,0,1)</f>
        <v>0</v>
      </c>
      <c r="B8830" t="s">
        <v>2</v>
      </c>
      <c r="C8830">
        <f t="shared" si="264"/>
        <v>2048</v>
      </c>
      <c r="D8830" t="str">
        <f t="shared" si="265"/>
        <v>RESBDGELCIMP31</v>
      </c>
      <c r="E8830" t="str">
        <f>VLOOKUP(D8830,'NZ40-POPT_tech_groups'!A:B,2,FALSE)</f>
        <v>NZ40-ENE-1-RESBDG</v>
      </c>
      <c r="F8830" s="3">
        <f>_xlfn.IFNA(_xlfn.IFNA(VLOOKUP(D8830,'Energy Share'!B:D,3,FALSE),VLOOKUP(LEFT(D8830,LEN(D8830)-2),'Energy Share'!B:D,3,FALSE)),0)*HLOOKUP(C8830,'Energy Share'!$I$2:$AL$3,2,FALSE)*VLOOKUP(LEFT(D8830,6),'Energy Share'!$I$6:$J$14,2,FALSE)</f>
        <v>0</v>
      </c>
    </row>
    <row r="8831" spans="1:6" hidden="1" x14ac:dyDescent="0.3">
      <c r="A8831">
        <f>IF(IFERROR(_xlfn.NUMBERVALUE(RIGHT(D8831,2))=C8831-2000,TRUE),1,0)*_xlfn.IFNA(VLOOKUP(LEFT(RIGHT(D8831,LEN(D8831)-6),LEN(RIGHT(D8831,LEN(D8831)-6))-3),'Filter Fuel'!$A$3:$I$29,HLOOKUP(LEFT(D8831,6),'Filter Fuel'!$B$1:$I$2,2,FALSE),FALSE),1)*IF(F8831=0,0,1)</f>
        <v>0</v>
      </c>
      <c r="B8831" t="s">
        <v>2</v>
      </c>
      <c r="C8831">
        <f t="shared" si="264"/>
        <v>2048</v>
      </c>
      <c r="D8831" t="str">
        <f t="shared" si="265"/>
        <v>RESBDGELCIMP32</v>
      </c>
      <c r="E8831" t="str">
        <f>VLOOKUP(D8831,'NZ40-POPT_tech_groups'!A:B,2,FALSE)</f>
        <v>NZ40-ENE-1-RESBDG</v>
      </c>
      <c r="F8831" s="3">
        <f>_xlfn.IFNA(_xlfn.IFNA(VLOOKUP(D8831,'Energy Share'!B:D,3,FALSE),VLOOKUP(LEFT(D8831,LEN(D8831)-2),'Energy Share'!B:D,3,FALSE)),0)*HLOOKUP(C8831,'Energy Share'!$I$2:$AL$3,2,FALSE)*VLOOKUP(LEFT(D8831,6),'Energy Share'!$I$6:$J$14,2,FALSE)</f>
        <v>0</v>
      </c>
    </row>
    <row r="8832" spans="1:6" hidden="1" x14ac:dyDescent="0.3">
      <c r="A8832">
        <f>IF(IFERROR(_xlfn.NUMBERVALUE(RIGHT(D8832,2))=C8832-2000,TRUE),1,0)*_xlfn.IFNA(VLOOKUP(LEFT(RIGHT(D8832,LEN(D8832)-6),LEN(RIGHT(D8832,LEN(D8832)-6))-3),'Filter Fuel'!$A$3:$I$29,HLOOKUP(LEFT(D8832,6),'Filter Fuel'!$B$1:$I$2,2,FALSE),FALSE),1)*IF(F8832=0,0,1)</f>
        <v>0</v>
      </c>
      <c r="B8832" t="s">
        <v>2</v>
      </c>
      <c r="C8832">
        <f t="shared" si="264"/>
        <v>2048</v>
      </c>
      <c r="D8832" t="str">
        <f t="shared" si="265"/>
        <v>RESBDGELCIMP33</v>
      </c>
      <c r="E8832" t="str">
        <f>VLOOKUP(D8832,'NZ40-POPT_tech_groups'!A:B,2,FALSE)</f>
        <v>NZ40-ENE-1-RESBDG</v>
      </c>
      <c r="F8832" s="3">
        <f>_xlfn.IFNA(_xlfn.IFNA(VLOOKUP(D8832,'Energy Share'!B:D,3,FALSE),VLOOKUP(LEFT(D8832,LEN(D8832)-2),'Energy Share'!B:D,3,FALSE)),0)*HLOOKUP(C8832,'Energy Share'!$I$2:$AL$3,2,FALSE)*VLOOKUP(LEFT(D8832,6),'Energy Share'!$I$6:$J$14,2,FALSE)</f>
        <v>0</v>
      </c>
    </row>
    <row r="8833" spans="1:6" hidden="1" x14ac:dyDescent="0.3">
      <c r="A8833">
        <f>IF(IFERROR(_xlfn.NUMBERVALUE(RIGHT(D8833,2))=C8833-2000,TRUE),1,0)*_xlfn.IFNA(VLOOKUP(LEFT(RIGHT(D8833,LEN(D8833)-6),LEN(RIGHT(D8833,LEN(D8833)-6))-3),'Filter Fuel'!$A$3:$I$29,HLOOKUP(LEFT(D8833,6),'Filter Fuel'!$B$1:$I$2,2,FALSE),FALSE),1)*IF(F8833=0,0,1)</f>
        <v>0</v>
      </c>
      <c r="B8833" t="s">
        <v>2</v>
      </c>
      <c r="C8833">
        <f t="shared" si="264"/>
        <v>2048</v>
      </c>
      <c r="D8833" t="str">
        <f t="shared" si="265"/>
        <v>RESBDGELCIMP34</v>
      </c>
      <c r="E8833" t="str">
        <f>VLOOKUP(D8833,'NZ40-POPT_tech_groups'!A:B,2,FALSE)</f>
        <v>NZ40-ENE-1-RESBDG</v>
      </c>
      <c r="F8833" s="3">
        <f>_xlfn.IFNA(_xlfn.IFNA(VLOOKUP(D8833,'Energy Share'!B:D,3,FALSE),VLOOKUP(LEFT(D8833,LEN(D8833)-2),'Energy Share'!B:D,3,FALSE)),0)*HLOOKUP(C8833,'Energy Share'!$I$2:$AL$3,2,FALSE)*VLOOKUP(LEFT(D8833,6),'Energy Share'!$I$6:$J$14,2,FALSE)</f>
        <v>0</v>
      </c>
    </row>
    <row r="8834" spans="1:6" hidden="1" x14ac:dyDescent="0.3">
      <c r="A8834">
        <f>IF(IFERROR(_xlfn.NUMBERVALUE(RIGHT(D8834,2))=C8834-2000,TRUE),1,0)*_xlfn.IFNA(VLOOKUP(LEFT(RIGHT(D8834,LEN(D8834)-6),LEN(RIGHT(D8834,LEN(D8834)-6))-3),'Filter Fuel'!$A$3:$I$29,HLOOKUP(LEFT(D8834,6),'Filter Fuel'!$B$1:$I$2,2,FALSE),FALSE),1)*IF(F8834=0,0,1)</f>
        <v>0</v>
      </c>
      <c r="B8834" t="s">
        <v>2</v>
      </c>
      <c r="C8834">
        <f t="shared" si="264"/>
        <v>2048</v>
      </c>
      <c r="D8834" t="str">
        <f t="shared" si="265"/>
        <v>RESBDGELCIMP35</v>
      </c>
      <c r="E8834" t="str">
        <f>VLOOKUP(D8834,'NZ40-POPT_tech_groups'!A:B,2,FALSE)</f>
        <v>NZ40-ENE-1-RESBDG</v>
      </c>
      <c r="F8834" s="3">
        <f>_xlfn.IFNA(_xlfn.IFNA(VLOOKUP(D8834,'Energy Share'!B:D,3,FALSE),VLOOKUP(LEFT(D8834,LEN(D8834)-2),'Energy Share'!B:D,3,FALSE)),0)*HLOOKUP(C8834,'Energy Share'!$I$2:$AL$3,2,FALSE)*VLOOKUP(LEFT(D8834,6),'Energy Share'!$I$6:$J$14,2,FALSE)</f>
        <v>0</v>
      </c>
    </row>
    <row r="8835" spans="1:6" hidden="1" x14ac:dyDescent="0.3">
      <c r="A8835">
        <f>IF(IFERROR(_xlfn.NUMBERVALUE(RIGHT(D8835,2))=C8835-2000,TRUE),1,0)*_xlfn.IFNA(VLOOKUP(LEFT(RIGHT(D8835,LEN(D8835)-6),LEN(RIGHT(D8835,LEN(D8835)-6))-3),'Filter Fuel'!$A$3:$I$29,HLOOKUP(LEFT(D8835,6),'Filter Fuel'!$B$1:$I$2,2,FALSE),FALSE),1)*IF(F8835=0,0,1)</f>
        <v>0</v>
      </c>
      <c r="B8835" t="s">
        <v>2</v>
      </c>
      <c r="C8835">
        <f t="shared" si="264"/>
        <v>2048</v>
      </c>
      <c r="D8835" t="str">
        <f t="shared" si="265"/>
        <v>RESBDGELCIMP36</v>
      </c>
      <c r="E8835" t="str">
        <f>VLOOKUP(D8835,'NZ40-POPT_tech_groups'!A:B,2,FALSE)</f>
        <v>NZ40-ENE-1-RESBDG</v>
      </c>
      <c r="F8835" s="3">
        <f>_xlfn.IFNA(_xlfn.IFNA(VLOOKUP(D8835,'Energy Share'!B:D,3,FALSE),VLOOKUP(LEFT(D8835,LEN(D8835)-2),'Energy Share'!B:D,3,FALSE)),0)*HLOOKUP(C8835,'Energy Share'!$I$2:$AL$3,2,FALSE)*VLOOKUP(LEFT(D8835,6),'Energy Share'!$I$6:$J$14,2,FALSE)</f>
        <v>0</v>
      </c>
    </row>
    <row r="8836" spans="1:6" hidden="1" x14ac:dyDescent="0.3">
      <c r="A8836">
        <f>IF(IFERROR(_xlfn.NUMBERVALUE(RIGHT(D8836,2))=C8836-2000,TRUE),1,0)*_xlfn.IFNA(VLOOKUP(LEFT(RIGHT(D8836,LEN(D8836)-6),LEN(RIGHT(D8836,LEN(D8836)-6))-3),'Filter Fuel'!$A$3:$I$29,HLOOKUP(LEFT(D8836,6),'Filter Fuel'!$B$1:$I$2,2,FALSE),FALSE),1)*IF(F8836=0,0,1)</f>
        <v>0</v>
      </c>
      <c r="B8836" t="s">
        <v>2</v>
      </c>
      <c r="C8836">
        <f t="shared" si="264"/>
        <v>2048</v>
      </c>
      <c r="D8836" t="str">
        <f t="shared" si="265"/>
        <v>RESBDGELCIMP37</v>
      </c>
      <c r="E8836" t="str">
        <f>VLOOKUP(D8836,'NZ40-POPT_tech_groups'!A:B,2,FALSE)</f>
        <v>NZ40-ENE-1-RESBDG</v>
      </c>
      <c r="F8836" s="3">
        <f>_xlfn.IFNA(_xlfn.IFNA(VLOOKUP(D8836,'Energy Share'!B:D,3,FALSE),VLOOKUP(LEFT(D8836,LEN(D8836)-2),'Energy Share'!B:D,3,FALSE)),0)*HLOOKUP(C8836,'Energy Share'!$I$2:$AL$3,2,FALSE)*VLOOKUP(LEFT(D8836,6),'Energy Share'!$I$6:$J$14,2,FALSE)</f>
        <v>0</v>
      </c>
    </row>
    <row r="8837" spans="1:6" hidden="1" x14ac:dyDescent="0.3">
      <c r="A8837">
        <f>IF(IFERROR(_xlfn.NUMBERVALUE(RIGHT(D8837,2))=C8837-2000,TRUE),1,0)*_xlfn.IFNA(VLOOKUP(LEFT(RIGHT(D8837,LEN(D8837)-6),LEN(RIGHT(D8837,LEN(D8837)-6))-3),'Filter Fuel'!$A$3:$I$29,HLOOKUP(LEFT(D8837,6),'Filter Fuel'!$B$1:$I$2,2,FALSE),FALSE),1)*IF(F8837=0,0,1)</f>
        <v>0</v>
      </c>
      <c r="B8837" t="s">
        <v>2</v>
      </c>
      <c r="C8837">
        <f t="shared" si="264"/>
        <v>2048</v>
      </c>
      <c r="D8837" t="str">
        <f t="shared" si="265"/>
        <v>RESBDGELCIMP38</v>
      </c>
      <c r="E8837" t="str">
        <f>VLOOKUP(D8837,'NZ40-POPT_tech_groups'!A:B,2,FALSE)</f>
        <v>NZ40-ENE-1-RESBDG</v>
      </c>
      <c r="F8837" s="3">
        <f>_xlfn.IFNA(_xlfn.IFNA(VLOOKUP(D8837,'Energy Share'!B:D,3,FALSE),VLOOKUP(LEFT(D8837,LEN(D8837)-2),'Energy Share'!B:D,3,FALSE)),0)*HLOOKUP(C8837,'Energy Share'!$I$2:$AL$3,2,FALSE)*VLOOKUP(LEFT(D8837,6),'Energy Share'!$I$6:$J$14,2,FALSE)</f>
        <v>0</v>
      </c>
    </row>
    <row r="8838" spans="1:6" hidden="1" x14ac:dyDescent="0.3">
      <c r="A8838">
        <f>IF(IFERROR(_xlfn.NUMBERVALUE(RIGHT(D8838,2))=C8838-2000,TRUE),1,0)*_xlfn.IFNA(VLOOKUP(LEFT(RIGHT(D8838,LEN(D8838)-6),LEN(RIGHT(D8838,LEN(D8838)-6))-3),'Filter Fuel'!$A$3:$I$29,HLOOKUP(LEFT(D8838,6),'Filter Fuel'!$B$1:$I$2,2,FALSE),FALSE),1)*IF(F8838=0,0,1)</f>
        <v>0</v>
      </c>
      <c r="B8838" t="s">
        <v>2</v>
      </c>
      <c r="C8838">
        <f t="shared" si="264"/>
        <v>2048</v>
      </c>
      <c r="D8838" t="str">
        <f t="shared" si="265"/>
        <v>RESBDGELCIMP39</v>
      </c>
      <c r="E8838" t="str">
        <f>VLOOKUP(D8838,'NZ40-POPT_tech_groups'!A:B,2,FALSE)</f>
        <v>NZ40-ENE-1-RESBDG</v>
      </c>
      <c r="F8838" s="3">
        <f>_xlfn.IFNA(_xlfn.IFNA(VLOOKUP(D8838,'Energy Share'!B:D,3,FALSE),VLOOKUP(LEFT(D8838,LEN(D8838)-2),'Energy Share'!B:D,3,FALSE)),0)*HLOOKUP(C8838,'Energy Share'!$I$2:$AL$3,2,FALSE)*VLOOKUP(LEFT(D8838,6),'Energy Share'!$I$6:$J$14,2,FALSE)</f>
        <v>0</v>
      </c>
    </row>
    <row r="8839" spans="1:6" hidden="1" x14ac:dyDescent="0.3">
      <c r="A8839">
        <f>IF(IFERROR(_xlfn.NUMBERVALUE(RIGHT(D8839,2))=C8839-2000,TRUE),1,0)*_xlfn.IFNA(VLOOKUP(LEFT(RIGHT(D8839,LEN(D8839)-6),LEN(RIGHT(D8839,LEN(D8839)-6))-3),'Filter Fuel'!$A$3:$I$29,HLOOKUP(LEFT(D8839,6),'Filter Fuel'!$B$1:$I$2,2,FALSE),FALSE),1)*IF(F8839=0,0,1)</f>
        <v>0</v>
      </c>
      <c r="B8839" t="s">
        <v>2</v>
      </c>
      <c r="C8839">
        <f t="shared" si="264"/>
        <v>2048</v>
      </c>
      <c r="D8839" t="str">
        <f t="shared" si="265"/>
        <v>RESBDGELCIMP40</v>
      </c>
      <c r="E8839" t="str">
        <f>VLOOKUP(D8839,'NZ40-POPT_tech_groups'!A:B,2,FALSE)</f>
        <v>NZ40-ENE-1-RESBDG</v>
      </c>
      <c r="F8839" s="3">
        <f>_xlfn.IFNA(_xlfn.IFNA(VLOOKUP(D8839,'Energy Share'!B:D,3,FALSE),VLOOKUP(LEFT(D8839,LEN(D8839)-2),'Energy Share'!B:D,3,FALSE)),0)*HLOOKUP(C8839,'Energy Share'!$I$2:$AL$3,2,FALSE)*VLOOKUP(LEFT(D8839,6),'Energy Share'!$I$6:$J$14,2,FALSE)</f>
        <v>0</v>
      </c>
    </row>
    <row r="8840" spans="1:6" hidden="1" x14ac:dyDescent="0.3">
      <c r="A8840">
        <f>IF(IFERROR(_xlfn.NUMBERVALUE(RIGHT(D8840,2))=C8840-2000,TRUE),1,0)*_xlfn.IFNA(VLOOKUP(LEFT(RIGHT(D8840,LEN(D8840)-6),LEN(RIGHT(D8840,LEN(D8840)-6))-3),'Filter Fuel'!$A$3:$I$29,HLOOKUP(LEFT(D8840,6),'Filter Fuel'!$B$1:$I$2,2,FALSE),FALSE),1)*IF(F8840=0,0,1)</f>
        <v>0</v>
      </c>
      <c r="B8840" t="s">
        <v>2</v>
      </c>
      <c r="C8840">
        <f t="shared" si="264"/>
        <v>2048</v>
      </c>
      <c r="D8840" t="str">
        <f t="shared" si="265"/>
        <v>RESBDGELCIMP41</v>
      </c>
      <c r="E8840" t="str">
        <f>VLOOKUP(D8840,'NZ40-POPT_tech_groups'!A:B,2,FALSE)</f>
        <v>NZ40-ENE-1-RESBDG</v>
      </c>
      <c r="F8840" s="3">
        <f>_xlfn.IFNA(_xlfn.IFNA(VLOOKUP(D8840,'Energy Share'!B:D,3,FALSE),VLOOKUP(LEFT(D8840,LEN(D8840)-2),'Energy Share'!B:D,3,FALSE)),0)*HLOOKUP(C8840,'Energy Share'!$I$2:$AL$3,2,FALSE)*VLOOKUP(LEFT(D8840,6),'Energy Share'!$I$6:$J$14,2,FALSE)</f>
        <v>0</v>
      </c>
    </row>
    <row r="8841" spans="1:6" hidden="1" x14ac:dyDescent="0.3">
      <c r="A8841">
        <f>IF(IFERROR(_xlfn.NUMBERVALUE(RIGHT(D8841,2))=C8841-2000,TRUE),1,0)*_xlfn.IFNA(VLOOKUP(LEFT(RIGHT(D8841,LEN(D8841)-6),LEN(RIGHT(D8841,LEN(D8841)-6))-3),'Filter Fuel'!$A$3:$I$29,HLOOKUP(LEFT(D8841,6),'Filter Fuel'!$B$1:$I$2,2,FALSE),FALSE),1)*IF(F8841=0,0,1)</f>
        <v>0</v>
      </c>
      <c r="B8841" t="s">
        <v>2</v>
      </c>
      <c r="C8841">
        <f t="shared" si="264"/>
        <v>2048</v>
      </c>
      <c r="D8841" t="str">
        <f t="shared" si="265"/>
        <v>RESBDGELCIMP42</v>
      </c>
      <c r="E8841" t="str">
        <f>VLOOKUP(D8841,'NZ40-POPT_tech_groups'!A:B,2,FALSE)</f>
        <v>NZ40-ENE-1-RESBDG</v>
      </c>
      <c r="F8841" s="3">
        <f>_xlfn.IFNA(_xlfn.IFNA(VLOOKUP(D8841,'Energy Share'!B:D,3,FALSE),VLOOKUP(LEFT(D8841,LEN(D8841)-2),'Energy Share'!B:D,3,FALSE)),0)*HLOOKUP(C8841,'Energy Share'!$I$2:$AL$3,2,FALSE)*VLOOKUP(LEFT(D8841,6),'Energy Share'!$I$6:$J$14,2,FALSE)</f>
        <v>0</v>
      </c>
    </row>
    <row r="8842" spans="1:6" hidden="1" x14ac:dyDescent="0.3">
      <c r="A8842">
        <f>IF(IFERROR(_xlfn.NUMBERVALUE(RIGHT(D8842,2))=C8842-2000,TRUE),1,0)*_xlfn.IFNA(VLOOKUP(LEFT(RIGHT(D8842,LEN(D8842)-6),LEN(RIGHT(D8842,LEN(D8842)-6))-3),'Filter Fuel'!$A$3:$I$29,HLOOKUP(LEFT(D8842,6),'Filter Fuel'!$B$1:$I$2,2,FALSE),FALSE),1)*IF(F8842=0,0,1)</f>
        <v>0</v>
      </c>
      <c r="B8842" t="s">
        <v>2</v>
      </c>
      <c r="C8842">
        <f t="shared" si="264"/>
        <v>2048</v>
      </c>
      <c r="D8842" t="str">
        <f t="shared" si="265"/>
        <v>RESBDGELCIMP43</v>
      </c>
      <c r="E8842" t="str">
        <f>VLOOKUP(D8842,'NZ40-POPT_tech_groups'!A:B,2,FALSE)</f>
        <v>NZ40-ENE-1-RESBDG</v>
      </c>
      <c r="F8842" s="3">
        <f>_xlfn.IFNA(_xlfn.IFNA(VLOOKUP(D8842,'Energy Share'!B:D,3,FALSE),VLOOKUP(LEFT(D8842,LEN(D8842)-2),'Energy Share'!B:D,3,FALSE)),0)*HLOOKUP(C8842,'Energy Share'!$I$2:$AL$3,2,FALSE)*VLOOKUP(LEFT(D8842,6),'Energy Share'!$I$6:$J$14,2,FALSE)</f>
        <v>0</v>
      </c>
    </row>
    <row r="8843" spans="1:6" hidden="1" x14ac:dyDescent="0.3">
      <c r="A8843">
        <f>IF(IFERROR(_xlfn.NUMBERVALUE(RIGHT(D8843,2))=C8843-2000,TRUE),1,0)*_xlfn.IFNA(VLOOKUP(LEFT(RIGHT(D8843,LEN(D8843)-6),LEN(RIGHT(D8843,LEN(D8843)-6))-3),'Filter Fuel'!$A$3:$I$29,HLOOKUP(LEFT(D8843,6),'Filter Fuel'!$B$1:$I$2,2,FALSE),FALSE),1)*IF(F8843=0,0,1)</f>
        <v>0</v>
      </c>
      <c r="B8843" t="s">
        <v>2</v>
      </c>
      <c r="C8843">
        <f t="shared" si="264"/>
        <v>2048</v>
      </c>
      <c r="D8843" t="str">
        <f t="shared" si="265"/>
        <v>RESBDGELCIMP44</v>
      </c>
      <c r="E8843" t="str">
        <f>VLOOKUP(D8843,'NZ40-POPT_tech_groups'!A:B,2,FALSE)</f>
        <v>NZ40-ENE-1-RESBDG</v>
      </c>
      <c r="F8843" s="3">
        <f>_xlfn.IFNA(_xlfn.IFNA(VLOOKUP(D8843,'Energy Share'!B:D,3,FALSE),VLOOKUP(LEFT(D8843,LEN(D8843)-2),'Energy Share'!B:D,3,FALSE)),0)*HLOOKUP(C8843,'Energy Share'!$I$2:$AL$3,2,FALSE)*VLOOKUP(LEFT(D8843,6),'Energy Share'!$I$6:$J$14,2,FALSE)</f>
        <v>0</v>
      </c>
    </row>
    <row r="8844" spans="1:6" hidden="1" x14ac:dyDescent="0.3">
      <c r="A8844">
        <f>IF(IFERROR(_xlfn.NUMBERVALUE(RIGHT(D8844,2))=C8844-2000,TRUE),1,0)*_xlfn.IFNA(VLOOKUP(LEFT(RIGHT(D8844,LEN(D8844)-6),LEN(RIGHT(D8844,LEN(D8844)-6))-3),'Filter Fuel'!$A$3:$I$29,HLOOKUP(LEFT(D8844,6),'Filter Fuel'!$B$1:$I$2,2,FALSE),FALSE),1)*IF(F8844=0,0,1)</f>
        <v>0</v>
      </c>
      <c r="B8844" t="s">
        <v>2</v>
      </c>
      <c r="C8844">
        <f t="shared" si="264"/>
        <v>2048</v>
      </c>
      <c r="D8844" t="str">
        <f t="shared" si="265"/>
        <v>RESBDGELCIMP45</v>
      </c>
      <c r="E8844" t="str">
        <f>VLOOKUP(D8844,'NZ40-POPT_tech_groups'!A:B,2,FALSE)</f>
        <v>NZ40-ENE-1-RESBDG</v>
      </c>
      <c r="F8844" s="3">
        <f>_xlfn.IFNA(_xlfn.IFNA(VLOOKUP(D8844,'Energy Share'!B:D,3,FALSE),VLOOKUP(LEFT(D8844,LEN(D8844)-2),'Energy Share'!B:D,3,FALSE)),0)*HLOOKUP(C8844,'Energy Share'!$I$2:$AL$3,2,FALSE)*VLOOKUP(LEFT(D8844,6),'Energy Share'!$I$6:$J$14,2,FALSE)</f>
        <v>0</v>
      </c>
    </row>
    <row r="8845" spans="1:6" hidden="1" x14ac:dyDescent="0.3">
      <c r="A8845">
        <f>IF(IFERROR(_xlfn.NUMBERVALUE(RIGHT(D8845,2))=C8845-2000,TRUE),1,0)*_xlfn.IFNA(VLOOKUP(LEFT(RIGHT(D8845,LEN(D8845)-6),LEN(RIGHT(D8845,LEN(D8845)-6))-3),'Filter Fuel'!$A$3:$I$29,HLOOKUP(LEFT(D8845,6),'Filter Fuel'!$B$1:$I$2,2,FALSE),FALSE),1)*IF(F8845=0,0,1)</f>
        <v>0</v>
      </c>
      <c r="B8845" t="s">
        <v>2</v>
      </c>
      <c r="C8845">
        <f t="shared" si="264"/>
        <v>2048</v>
      </c>
      <c r="D8845" t="str">
        <f t="shared" si="265"/>
        <v>RESBDGELCIMP46</v>
      </c>
      <c r="E8845" t="str">
        <f>VLOOKUP(D8845,'NZ40-POPT_tech_groups'!A:B,2,FALSE)</f>
        <v>NZ40-ENE-1-RESBDG</v>
      </c>
      <c r="F8845" s="3">
        <f>_xlfn.IFNA(_xlfn.IFNA(VLOOKUP(D8845,'Energy Share'!B:D,3,FALSE),VLOOKUP(LEFT(D8845,LEN(D8845)-2),'Energy Share'!B:D,3,FALSE)),0)*HLOOKUP(C8845,'Energy Share'!$I$2:$AL$3,2,FALSE)*VLOOKUP(LEFT(D8845,6),'Energy Share'!$I$6:$J$14,2,FALSE)</f>
        <v>0</v>
      </c>
    </row>
    <row r="8846" spans="1:6" hidden="1" x14ac:dyDescent="0.3">
      <c r="A8846">
        <f>IF(IFERROR(_xlfn.NUMBERVALUE(RIGHT(D8846,2))=C8846-2000,TRUE),1,0)*_xlfn.IFNA(VLOOKUP(LEFT(RIGHT(D8846,LEN(D8846)-6),LEN(RIGHT(D8846,LEN(D8846)-6))-3),'Filter Fuel'!$A$3:$I$29,HLOOKUP(LEFT(D8846,6),'Filter Fuel'!$B$1:$I$2,2,FALSE),FALSE),1)*IF(F8846=0,0,1)</f>
        <v>0</v>
      </c>
      <c r="B8846" t="s">
        <v>2</v>
      </c>
      <c r="C8846">
        <f t="shared" si="264"/>
        <v>2048</v>
      </c>
      <c r="D8846" t="str">
        <f t="shared" si="265"/>
        <v>RESBDGELCIMP47</v>
      </c>
      <c r="E8846" t="str">
        <f>VLOOKUP(D8846,'NZ40-POPT_tech_groups'!A:B,2,FALSE)</f>
        <v>NZ40-ENE-1-RESBDG</v>
      </c>
      <c r="F8846" s="3">
        <f>_xlfn.IFNA(_xlfn.IFNA(VLOOKUP(D8846,'Energy Share'!B:D,3,FALSE),VLOOKUP(LEFT(D8846,LEN(D8846)-2),'Energy Share'!B:D,3,FALSE)),0)*HLOOKUP(C8846,'Energy Share'!$I$2:$AL$3,2,FALSE)*VLOOKUP(LEFT(D8846,6),'Energy Share'!$I$6:$J$14,2,FALSE)</f>
        <v>0</v>
      </c>
    </row>
    <row r="8847" spans="1:6" hidden="1" x14ac:dyDescent="0.3">
      <c r="A8847">
        <f>IF(IFERROR(_xlfn.NUMBERVALUE(RIGHT(D8847,2))=C8847-2000,TRUE),1,0)*_xlfn.IFNA(VLOOKUP(LEFT(RIGHT(D8847,LEN(D8847)-6),LEN(RIGHT(D8847,LEN(D8847)-6))-3),'Filter Fuel'!$A$3:$I$29,HLOOKUP(LEFT(D8847,6),'Filter Fuel'!$B$1:$I$2,2,FALSE),FALSE),1)*IF(F8847=0,0,1)</f>
        <v>0</v>
      </c>
      <c r="B8847" t="s">
        <v>2</v>
      </c>
      <c r="C8847">
        <f t="shared" si="264"/>
        <v>2048</v>
      </c>
      <c r="D8847" t="str">
        <f t="shared" si="265"/>
        <v>RESBDGELCIMP48</v>
      </c>
      <c r="E8847" t="str">
        <f>VLOOKUP(D8847,'NZ40-POPT_tech_groups'!A:B,2,FALSE)</f>
        <v>NZ40-ENE-1-RESBDG</v>
      </c>
      <c r="F8847" s="3">
        <f>_xlfn.IFNA(_xlfn.IFNA(VLOOKUP(D8847,'Energy Share'!B:D,3,FALSE),VLOOKUP(LEFT(D8847,LEN(D8847)-2),'Energy Share'!B:D,3,FALSE)),0)*HLOOKUP(C8847,'Energy Share'!$I$2:$AL$3,2,FALSE)*VLOOKUP(LEFT(D8847,6),'Energy Share'!$I$6:$J$14,2,FALSE)</f>
        <v>0</v>
      </c>
    </row>
    <row r="8848" spans="1:6" hidden="1" x14ac:dyDescent="0.3">
      <c r="A8848">
        <f>IF(IFERROR(_xlfn.NUMBERVALUE(RIGHT(D8848,2))=C8848-2000,TRUE),1,0)*_xlfn.IFNA(VLOOKUP(LEFT(RIGHT(D8848,LEN(D8848)-6),LEN(RIGHT(D8848,LEN(D8848)-6))-3),'Filter Fuel'!$A$3:$I$29,HLOOKUP(LEFT(D8848,6),'Filter Fuel'!$B$1:$I$2,2,FALSE),FALSE),1)*IF(F8848=0,0,1)</f>
        <v>0</v>
      </c>
      <c r="B8848" t="s">
        <v>2</v>
      </c>
      <c r="C8848">
        <f t="shared" si="264"/>
        <v>2048</v>
      </c>
      <c r="D8848" t="str">
        <f t="shared" si="265"/>
        <v>RESBDGELCIMP49</v>
      </c>
      <c r="E8848" t="str">
        <f>VLOOKUP(D8848,'NZ40-POPT_tech_groups'!A:B,2,FALSE)</f>
        <v>NZ40-ENE-1-RESBDG</v>
      </c>
      <c r="F8848" s="3">
        <f>_xlfn.IFNA(_xlfn.IFNA(VLOOKUP(D8848,'Energy Share'!B:D,3,FALSE),VLOOKUP(LEFT(D8848,LEN(D8848)-2),'Energy Share'!B:D,3,FALSE)),0)*HLOOKUP(C8848,'Energy Share'!$I$2:$AL$3,2,FALSE)*VLOOKUP(LEFT(D8848,6),'Energy Share'!$I$6:$J$14,2,FALSE)</f>
        <v>0</v>
      </c>
    </row>
    <row r="8849" spans="1:6" hidden="1" x14ac:dyDescent="0.3">
      <c r="A8849">
        <f>IF(IFERROR(_xlfn.NUMBERVALUE(RIGHT(D8849,2))=C8849-2000,TRUE),1,0)*_xlfn.IFNA(VLOOKUP(LEFT(RIGHT(D8849,LEN(D8849)-6),LEN(RIGHT(D8849,LEN(D8849)-6))-3),'Filter Fuel'!$A$3:$I$29,HLOOKUP(LEFT(D8849,6),'Filter Fuel'!$B$1:$I$2,2,FALSE),FALSE),1)*IF(F8849=0,0,1)</f>
        <v>0</v>
      </c>
      <c r="B8849" t="s">
        <v>2</v>
      </c>
      <c r="C8849">
        <f t="shared" si="264"/>
        <v>2048</v>
      </c>
      <c r="D8849" t="str">
        <f t="shared" si="265"/>
        <v>RESBDGELCIMP50</v>
      </c>
      <c r="E8849" t="str">
        <f>VLOOKUP(D8849,'NZ40-POPT_tech_groups'!A:B,2,FALSE)</f>
        <v>NZ40-ENE-1-RESBDG</v>
      </c>
      <c r="F8849" s="3">
        <f>_xlfn.IFNA(_xlfn.IFNA(VLOOKUP(D8849,'Energy Share'!B:D,3,FALSE),VLOOKUP(LEFT(D8849,LEN(D8849)-2),'Energy Share'!B:D,3,FALSE)),0)*HLOOKUP(C8849,'Energy Share'!$I$2:$AL$3,2,FALSE)*VLOOKUP(LEFT(D8849,6),'Energy Share'!$I$6:$J$14,2,FALSE)</f>
        <v>0</v>
      </c>
    </row>
    <row r="8850" spans="1:6" hidden="1" x14ac:dyDescent="0.3">
      <c r="A8850">
        <f>IF(IFERROR(_xlfn.NUMBERVALUE(RIGHT(D8850,2))=C8850-2000,TRUE),1,0)*_xlfn.IFNA(VLOOKUP(LEFT(RIGHT(D8850,LEN(D8850)-6),LEN(RIGHT(D8850,LEN(D8850)-6))-3),'Filter Fuel'!$A$3:$I$29,HLOOKUP(LEFT(D8850,6),'Filter Fuel'!$B$1:$I$2,2,FALSE),FALSE),1)*IF(F8850=0,0,1)</f>
        <v>0</v>
      </c>
      <c r="B8850" t="s">
        <v>2</v>
      </c>
      <c r="C8850">
        <f t="shared" si="264"/>
        <v>2048</v>
      </c>
      <c r="D8850" t="str">
        <f t="shared" si="265"/>
        <v>FRETRAETHIMP</v>
      </c>
      <c r="E8850" t="str">
        <f>VLOOKUP(D8850,'NZ40-POPT_tech_groups'!A:B,2,FALSE)</f>
        <v>NZ40-ENE-1-FRETRA</v>
      </c>
      <c r="F8850" s="3">
        <f>_xlfn.IFNA(_xlfn.IFNA(VLOOKUP(D8850,'Energy Share'!B:D,3,FALSE),VLOOKUP(LEFT(D8850,LEN(D8850)-2),'Energy Share'!B:D,3,FALSE)),0)*HLOOKUP(C8850,'Energy Share'!$I$2:$AL$3,2,FALSE)*VLOOKUP(LEFT(D8850,6),'Energy Share'!$I$6:$J$14,2,FALSE)</f>
        <v>0</v>
      </c>
    </row>
    <row r="8851" spans="1:6" hidden="1" x14ac:dyDescent="0.3">
      <c r="A8851">
        <f>IF(IFERROR(_xlfn.NUMBERVALUE(RIGHT(D8851,2))=C8851-2000,TRUE),1,0)*_xlfn.IFNA(VLOOKUP(LEFT(RIGHT(D8851,LEN(D8851)-6),LEN(RIGHT(D8851,LEN(D8851)-6))-3),'Filter Fuel'!$A$3:$I$29,HLOOKUP(LEFT(D8851,6),'Filter Fuel'!$B$1:$I$2,2,FALSE),FALSE),1)*IF(F8851=0,0,1)</f>
        <v>0</v>
      </c>
      <c r="B8851" t="s">
        <v>2</v>
      </c>
      <c r="C8851">
        <f t="shared" si="264"/>
        <v>2048</v>
      </c>
      <c r="D8851" t="str">
        <f t="shared" si="265"/>
        <v>PASTRAETHIMP</v>
      </c>
      <c r="E8851" t="str">
        <f>VLOOKUP(D8851,'NZ40-POPT_tech_groups'!A:B,2,FALSE)</f>
        <v>NZ40-ENE-1-PASTRA</v>
      </c>
      <c r="F8851" s="3">
        <f>_xlfn.IFNA(_xlfn.IFNA(VLOOKUP(D8851,'Energy Share'!B:D,3,FALSE),VLOOKUP(LEFT(D8851,LEN(D8851)-2),'Energy Share'!B:D,3,FALSE)),0)*HLOOKUP(C8851,'Energy Share'!$I$2:$AL$3,2,FALSE)*VLOOKUP(LEFT(D8851,6),'Energy Share'!$I$6:$J$14,2,FALSE)</f>
        <v>0</v>
      </c>
    </row>
    <row r="8852" spans="1:6" hidden="1" x14ac:dyDescent="0.3">
      <c r="A8852">
        <f>IF(IFERROR(_xlfn.NUMBERVALUE(RIGHT(D8852,2))=C8852-2000,TRUE),1,0)*_xlfn.IFNA(VLOOKUP(LEFT(RIGHT(D8852,LEN(D8852)-6),LEN(RIGHT(D8852,LEN(D8852)-6))-3),'Filter Fuel'!$A$3:$I$29,HLOOKUP(LEFT(D8852,6),'Filter Fuel'!$B$1:$I$2,2,FALSE),FALSE),1)*IF(F8852=0,0,1)</f>
        <v>0</v>
      </c>
      <c r="B8852" t="s">
        <v>2</v>
      </c>
      <c r="C8852">
        <f t="shared" si="264"/>
        <v>2048</v>
      </c>
      <c r="D8852" t="str">
        <f t="shared" si="265"/>
        <v>PUBTRAETHIMP</v>
      </c>
      <c r="E8852" t="str">
        <f>VLOOKUP(D8852,'NZ40-POPT_tech_groups'!A:B,2,FALSE)</f>
        <v>NZ40-ENE-1-PUBTRA</v>
      </c>
      <c r="F8852" s="3">
        <f>_xlfn.IFNA(_xlfn.IFNA(VLOOKUP(D8852,'Energy Share'!B:D,3,FALSE),VLOOKUP(LEFT(D8852,LEN(D8852)-2),'Energy Share'!B:D,3,FALSE)),0)*HLOOKUP(C8852,'Energy Share'!$I$2:$AL$3,2,FALSE)*VLOOKUP(LEFT(D8852,6),'Energy Share'!$I$6:$J$14,2,FALSE)</f>
        <v>0</v>
      </c>
    </row>
    <row r="8853" spans="1:6" hidden="1" x14ac:dyDescent="0.3">
      <c r="A8853">
        <f>IF(IFERROR(_xlfn.NUMBERVALUE(RIGHT(D8853,2))=C8853-2000,TRUE),1,0)*_xlfn.IFNA(VLOOKUP(LEFT(RIGHT(D8853,LEN(D8853)-6),LEN(RIGHT(D8853,LEN(D8853)-6))-3),'Filter Fuel'!$A$3:$I$29,HLOOKUP(LEFT(D8853,6),'Filter Fuel'!$B$1:$I$2,2,FALSE),FALSE),1)*IF(F8853=0,0,1)</f>
        <v>0</v>
      </c>
      <c r="B8853" t="s">
        <v>2</v>
      </c>
      <c r="C8853">
        <f t="shared" si="264"/>
        <v>2048</v>
      </c>
      <c r="D8853" t="str">
        <f t="shared" si="265"/>
        <v>COMBDGETHOSIMP</v>
      </c>
      <c r="E8853" t="str">
        <f>VLOOKUP(D8853,'NZ40-POPT_tech_groups'!A:B,2,FALSE)</f>
        <v>NZ40-ENE-1-COMBDG</v>
      </c>
      <c r="F8853" s="3">
        <f>_xlfn.IFNA(_xlfn.IFNA(VLOOKUP(D8853,'Energy Share'!B:D,3,FALSE),VLOOKUP(LEFT(D8853,LEN(D8853)-2),'Energy Share'!B:D,3,FALSE)),0)*HLOOKUP(C8853,'Energy Share'!$I$2:$AL$3,2,FALSE)*VLOOKUP(LEFT(D8853,6),'Energy Share'!$I$6:$J$14,2,FALSE)</f>
        <v>0</v>
      </c>
    </row>
    <row r="8854" spans="1:6" hidden="1" x14ac:dyDescent="0.3">
      <c r="A8854">
        <f>IF(IFERROR(_xlfn.NUMBERVALUE(RIGHT(D8854,2))=C8854-2000,TRUE),1,0)*_xlfn.IFNA(VLOOKUP(LEFT(RIGHT(D8854,LEN(D8854)-6),LEN(RIGHT(D8854,LEN(D8854)-6))-3),'Filter Fuel'!$A$3:$I$29,HLOOKUP(LEFT(D8854,6),'Filter Fuel'!$B$1:$I$2,2,FALSE),FALSE),1)*IF(F8854=0,0,1)</f>
        <v>0</v>
      </c>
      <c r="B8854" t="s">
        <v>2</v>
      </c>
      <c r="C8854">
        <f t="shared" si="264"/>
        <v>2048</v>
      </c>
      <c r="D8854" t="str">
        <f t="shared" si="265"/>
        <v>INDBDGETHOSIMP</v>
      </c>
      <c r="E8854" t="str">
        <f>VLOOKUP(D8854,'NZ40-POPT_tech_groups'!A:B,2,FALSE)</f>
        <v>NZ40-ENE-1-INDBDG</v>
      </c>
      <c r="F8854" s="3">
        <f>_xlfn.IFNA(_xlfn.IFNA(VLOOKUP(D8854,'Energy Share'!B:D,3,FALSE),VLOOKUP(LEFT(D8854,LEN(D8854)-2),'Energy Share'!B:D,3,FALSE)),0)*HLOOKUP(C8854,'Energy Share'!$I$2:$AL$3,2,FALSE)*VLOOKUP(LEFT(D8854,6),'Energy Share'!$I$6:$J$14,2,FALSE)</f>
        <v>0</v>
      </c>
    </row>
    <row r="8855" spans="1:6" hidden="1" x14ac:dyDescent="0.3">
      <c r="A8855">
        <f>IF(IFERROR(_xlfn.NUMBERVALUE(RIGHT(D8855,2))=C8855-2000,TRUE),1,0)*_xlfn.IFNA(VLOOKUP(LEFT(RIGHT(D8855,LEN(D8855)-6),LEN(RIGHT(D8855,LEN(D8855)-6))-3),'Filter Fuel'!$A$3:$I$29,HLOOKUP(LEFT(D8855,6),'Filter Fuel'!$B$1:$I$2,2,FALSE),FALSE),1)*IF(F8855=0,0,1)</f>
        <v>0</v>
      </c>
      <c r="B8855" t="s">
        <v>2</v>
      </c>
      <c r="C8855">
        <f t="shared" si="264"/>
        <v>2048</v>
      </c>
      <c r="D8855" t="str">
        <f t="shared" si="265"/>
        <v>PUBBDGETHOSIMP</v>
      </c>
      <c r="E8855" t="str">
        <f>VLOOKUP(D8855,'NZ40-POPT_tech_groups'!A:B,2,FALSE)</f>
        <v>NZ40-ENE-1-PUBBDG</v>
      </c>
      <c r="F8855" s="3">
        <f>_xlfn.IFNA(_xlfn.IFNA(VLOOKUP(D8855,'Energy Share'!B:D,3,FALSE),VLOOKUP(LEFT(D8855,LEN(D8855)-2),'Energy Share'!B:D,3,FALSE)),0)*HLOOKUP(C8855,'Energy Share'!$I$2:$AL$3,2,FALSE)*VLOOKUP(LEFT(D8855,6),'Energy Share'!$I$6:$J$14,2,FALSE)</f>
        <v>0</v>
      </c>
    </row>
    <row r="8856" spans="1:6" hidden="1" x14ac:dyDescent="0.3">
      <c r="A8856">
        <f>IF(IFERROR(_xlfn.NUMBERVALUE(RIGHT(D8856,2))=C8856-2000,TRUE),1,0)*_xlfn.IFNA(VLOOKUP(LEFT(RIGHT(D8856,LEN(D8856)-6),LEN(RIGHT(D8856,LEN(D8856)-6))-3),'Filter Fuel'!$A$3:$I$29,HLOOKUP(LEFT(D8856,6),'Filter Fuel'!$B$1:$I$2,2,FALSE),FALSE),1)*IF(F8856=0,0,1)</f>
        <v>0</v>
      </c>
      <c r="B8856" t="s">
        <v>2</v>
      </c>
      <c r="C8856">
        <f t="shared" si="264"/>
        <v>2048</v>
      </c>
      <c r="D8856" t="str">
        <f t="shared" si="265"/>
        <v>RESBDGETHOSIMP</v>
      </c>
      <c r="E8856" t="str">
        <f>VLOOKUP(D8856,'NZ40-POPT_tech_groups'!A:B,2,FALSE)</f>
        <v>NZ40-ENE-1-RESBDG</v>
      </c>
      <c r="F8856" s="3">
        <f>_xlfn.IFNA(_xlfn.IFNA(VLOOKUP(D8856,'Energy Share'!B:D,3,FALSE),VLOOKUP(LEFT(D8856,LEN(D8856)-2),'Energy Share'!B:D,3,FALSE)),0)*HLOOKUP(C8856,'Energy Share'!$I$2:$AL$3,2,FALSE)*VLOOKUP(LEFT(D8856,6),'Energy Share'!$I$6:$J$14,2,FALSE)</f>
        <v>0</v>
      </c>
    </row>
    <row r="8857" spans="1:6" hidden="1" x14ac:dyDescent="0.3">
      <c r="A8857">
        <f>IF(IFERROR(_xlfn.NUMBERVALUE(RIGHT(D8857,2))=C8857-2000,TRUE),1,0)*_xlfn.IFNA(VLOOKUP(LEFT(RIGHT(D8857,LEN(D8857)-6),LEN(RIGHT(D8857,LEN(D8857)-6))-3),'Filter Fuel'!$A$3:$I$29,HLOOKUP(LEFT(D8857,6),'Filter Fuel'!$B$1:$I$2,2,FALSE),FALSE),1)*IF(F8857=0,0,1)</f>
        <v>0</v>
      </c>
      <c r="B8857" t="s">
        <v>2</v>
      </c>
      <c r="C8857">
        <f t="shared" ref="C8857:C8920" si="266">C8514+1</f>
        <v>2048</v>
      </c>
      <c r="D8857" t="str">
        <f t="shared" ref="D8857:D8920" si="267">D8514</f>
        <v>FRETRAFTDSLIMP</v>
      </c>
      <c r="E8857" t="str">
        <f>VLOOKUP(D8857,'NZ40-POPT_tech_groups'!A:B,2,FALSE)</f>
        <v>NZ40-ENE-1-FRETRA</v>
      </c>
      <c r="F8857" s="3">
        <f>_xlfn.IFNA(_xlfn.IFNA(VLOOKUP(D8857,'Energy Share'!B:D,3,FALSE),VLOOKUP(LEFT(D8857,LEN(D8857)-2),'Energy Share'!B:D,3,FALSE)),0)*HLOOKUP(C8857,'Energy Share'!$I$2:$AL$3,2,FALSE)*VLOOKUP(LEFT(D8857,6),'Energy Share'!$I$6:$J$14,2,FALSE)</f>
        <v>0</v>
      </c>
    </row>
    <row r="8858" spans="1:6" hidden="1" x14ac:dyDescent="0.3">
      <c r="A8858">
        <f>IF(IFERROR(_xlfn.NUMBERVALUE(RIGHT(D8858,2))=C8858-2000,TRUE),1,0)*_xlfn.IFNA(VLOOKUP(LEFT(RIGHT(D8858,LEN(D8858)-6),LEN(RIGHT(D8858,LEN(D8858)-6))-3),'Filter Fuel'!$A$3:$I$29,HLOOKUP(LEFT(D8858,6),'Filter Fuel'!$B$1:$I$2,2,FALSE),FALSE),1)*IF(F8858=0,0,1)</f>
        <v>0</v>
      </c>
      <c r="B8858" t="s">
        <v>2</v>
      </c>
      <c r="C8858">
        <f t="shared" si="266"/>
        <v>2048</v>
      </c>
      <c r="D8858" t="str">
        <f t="shared" si="267"/>
        <v>PUBTRAFTDSLIMP</v>
      </c>
      <c r="E8858" t="str">
        <f>VLOOKUP(D8858,'NZ40-POPT_tech_groups'!A:B,2,FALSE)</f>
        <v>NZ40-ENE-1-PUBTRA</v>
      </c>
      <c r="F8858" s="3">
        <f>_xlfn.IFNA(_xlfn.IFNA(VLOOKUP(D8858,'Energy Share'!B:D,3,FALSE),VLOOKUP(LEFT(D8858,LEN(D8858)-2),'Energy Share'!B:D,3,FALSE)),0)*HLOOKUP(C8858,'Energy Share'!$I$2:$AL$3,2,FALSE)*VLOOKUP(LEFT(D8858,6),'Energy Share'!$I$6:$J$14,2,FALSE)</f>
        <v>0</v>
      </c>
    </row>
    <row r="8859" spans="1:6" hidden="1" x14ac:dyDescent="0.3">
      <c r="A8859">
        <f>IF(IFERROR(_xlfn.NUMBERVALUE(RIGHT(D8859,2))=C8859-2000,TRUE),1,0)*_xlfn.IFNA(VLOOKUP(LEFT(RIGHT(D8859,LEN(D8859)-6),LEN(RIGHT(D8859,LEN(D8859)-6))-3),'Filter Fuel'!$A$3:$I$29,HLOOKUP(LEFT(D8859,6),'Filter Fuel'!$B$1:$I$2,2,FALSE),FALSE),1)*IF(F8859=0,0,1)</f>
        <v>0</v>
      </c>
      <c r="B8859" t="s">
        <v>2</v>
      </c>
      <c r="C8859">
        <f t="shared" si="266"/>
        <v>2048</v>
      </c>
      <c r="D8859" t="str">
        <f t="shared" si="267"/>
        <v>FRETRAGASIMP</v>
      </c>
      <c r="E8859" t="str">
        <f>VLOOKUP(D8859,'NZ40-POPT_tech_groups'!A:B,2,FALSE)</f>
        <v>NZ40-ENE-1-FRETRA</v>
      </c>
      <c r="F8859" s="3">
        <f>_xlfn.IFNA(_xlfn.IFNA(VLOOKUP(D8859,'Energy Share'!B:D,3,FALSE),VLOOKUP(LEFT(D8859,LEN(D8859)-2),'Energy Share'!B:D,3,FALSE)),0)*HLOOKUP(C8859,'Energy Share'!$I$2:$AL$3,2,FALSE)*VLOOKUP(LEFT(D8859,6),'Energy Share'!$I$6:$J$14,2,FALSE)</f>
        <v>0</v>
      </c>
    </row>
    <row r="8860" spans="1:6" hidden="1" x14ac:dyDescent="0.3">
      <c r="A8860">
        <f>IF(IFERROR(_xlfn.NUMBERVALUE(RIGHT(D8860,2))=C8860-2000,TRUE),1,0)*_xlfn.IFNA(VLOOKUP(LEFT(RIGHT(D8860,LEN(D8860)-6),LEN(RIGHT(D8860,LEN(D8860)-6))-3),'Filter Fuel'!$A$3:$I$29,HLOOKUP(LEFT(D8860,6),'Filter Fuel'!$B$1:$I$2,2,FALSE),FALSE),1)*IF(F8860=0,0,1)</f>
        <v>0</v>
      </c>
      <c r="B8860" t="s">
        <v>2</v>
      </c>
      <c r="C8860">
        <f t="shared" si="266"/>
        <v>2048</v>
      </c>
      <c r="D8860" t="str">
        <f t="shared" si="267"/>
        <v>PASTRAGASIMP</v>
      </c>
      <c r="E8860" t="str">
        <f>VLOOKUP(D8860,'NZ40-POPT_tech_groups'!A:B,2,FALSE)</f>
        <v>NZ40-ENE-1-PASTRA</v>
      </c>
      <c r="F8860" s="3">
        <f>_xlfn.IFNA(_xlfn.IFNA(VLOOKUP(D8860,'Energy Share'!B:D,3,FALSE),VLOOKUP(LEFT(D8860,LEN(D8860)-2),'Energy Share'!B:D,3,FALSE)),0)*HLOOKUP(C8860,'Energy Share'!$I$2:$AL$3,2,FALSE)*VLOOKUP(LEFT(D8860,6),'Energy Share'!$I$6:$J$14,2,FALSE)</f>
        <v>0</v>
      </c>
    </row>
    <row r="8861" spans="1:6" hidden="1" x14ac:dyDescent="0.3">
      <c r="A8861">
        <f>IF(IFERROR(_xlfn.NUMBERVALUE(RIGHT(D8861,2))=C8861-2000,TRUE),1,0)*_xlfn.IFNA(VLOOKUP(LEFT(RIGHT(D8861,LEN(D8861)-6),LEN(RIGHT(D8861,LEN(D8861)-6))-3),'Filter Fuel'!$A$3:$I$29,HLOOKUP(LEFT(D8861,6),'Filter Fuel'!$B$1:$I$2,2,FALSE),FALSE),1)*IF(F8861=0,0,1)</f>
        <v>0</v>
      </c>
      <c r="B8861" t="s">
        <v>2</v>
      </c>
      <c r="C8861">
        <f t="shared" si="266"/>
        <v>2048</v>
      </c>
      <c r="D8861" t="str">
        <f t="shared" si="267"/>
        <v>PUBTRAGASIMP</v>
      </c>
      <c r="E8861" t="str">
        <f>VLOOKUP(D8861,'NZ40-POPT_tech_groups'!A:B,2,FALSE)</f>
        <v>NZ40-ENE-1-PUBTRA</v>
      </c>
      <c r="F8861" s="3">
        <f>_xlfn.IFNA(_xlfn.IFNA(VLOOKUP(D8861,'Energy Share'!B:D,3,FALSE),VLOOKUP(LEFT(D8861,LEN(D8861)-2),'Energy Share'!B:D,3,FALSE)),0)*HLOOKUP(C8861,'Energy Share'!$I$2:$AL$3,2,FALSE)*VLOOKUP(LEFT(D8861,6),'Energy Share'!$I$6:$J$14,2,FALSE)</f>
        <v>0</v>
      </c>
    </row>
    <row r="8862" spans="1:6" hidden="1" x14ac:dyDescent="0.3">
      <c r="A8862">
        <f>IF(IFERROR(_xlfn.NUMBERVALUE(RIGHT(D8862,2))=C8862-2000,TRUE),1,0)*_xlfn.IFNA(VLOOKUP(LEFT(RIGHT(D8862,LEN(D8862)-6),LEN(RIGHT(D8862,LEN(D8862)-6))-3),'Filter Fuel'!$A$3:$I$29,HLOOKUP(LEFT(D8862,6),'Filter Fuel'!$B$1:$I$2,2,FALSE),FALSE),1)*IF(F8862=0,0,1)</f>
        <v>0</v>
      </c>
      <c r="B8862" t="s">
        <v>2</v>
      </c>
      <c r="C8862">
        <f t="shared" si="266"/>
        <v>2048</v>
      </c>
      <c r="D8862" t="str">
        <f t="shared" si="267"/>
        <v>COMBDGGEOIMP</v>
      </c>
      <c r="E8862" t="str">
        <f>VLOOKUP(D8862,'NZ40-POPT_tech_groups'!A:B,2,FALSE)</f>
        <v>NZ40-ENE-1-COMBDG</v>
      </c>
      <c r="F8862" s="3">
        <f>_xlfn.IFNA(_xlfn.IFNA(VLOOKUP(D8862,'Energy Share'!B:D,3,FALSE),VLOOKUP(LEFT(D8862,LEN(D8862)-2),'Energy Share'!B:D,3,FALSE)),0)*HLOOKUP(C8862,'Energy Share'!$I$2:$AL$3,2,FALSE)*VLOOKUP(LEFT(D8862,6),'Energy Share'!$I$6:$J$14,2,FALSE)</f>
        <v>0</v>
      </c>
    </row>
    <row r="8863" spans="1:6" hidden="1" x14ac:dyDescent="0.3">
      <c r="A8863">
        <f>IF(IFERROR(_xlfn.NUMBERVALUE(RIGHT(D8863,2))=C8863-2000,TRUE),1,0)*_xlfn.IFNA(VLOOKUP(LEFT(RIGHT(D8863,LEN(D8863)-6),LEN(RIGHT(D8863,LEN(D8863)-6))-3),'Filter Fuel'!$A$3:$I$29,HLOOKUP(LEFT(D8863,6),'Filter Fuel'!$B$1:$I$2,2,FALSE),FALSE),1)*IF(F8863=0,0,1)</f>
        <v>0</v>
      </c>
      <c r="B8863" t="s">
        <v>2</v>
      </c>
      <c r="C8863">
        <f t="shared" si="266"/>
        <v>2048</v>
      </c>
      <c r="D8863" t="str">
        <f t="shared" si="267"/>
        <v>PUBBDGGEOIMP</v>
      </c>
      <c r="E8863" t="str">
        <f>VLOOKUP(D8863,'NZ40-POPT_tech_groups'!A:B,2,FALSE)</f>
        <v>NZ40-ENE-1-PUBBDG</v>
      </c>
      <c r="F8863" s="3">
        <f>_xlfn.IFNA(_xlfn.IFNA(VLOOKUP(D8863,'Energy Share'!B:D,3,FALSE),VLOOKUP(LEFT(D8863,LEN(D8863)-2),'Energy Share'!B:D,3,FALSE)),0)*HLOOKUP(C8863,'Energy Share'!$I$2:$AL$3,2,FALSE)*VLOOKUP(LEFT(D8863,6),'Energy Share'!$I$6:$J$14,2,FALSE)</f>
        <v>0</v>
      </c>
    </row>
    <row r="8864" spans="1:6" hidden="1" x14ac:dyDescent="0.3">
      <c r="A8864">
        <f>IF(IFERROR(_xlfn.NUMBERVALUE(RIGHT(D8864,2))=C8864-2000,TRUE),1,0)*_xlfn.IFNA(VLOOKUP(LEFT(RIGHT(D8864,LEN(D8864)-6),LEN(RIGHT(D8864,LEN(D8864)-6))-3),'Filter Fuel'!$A$3:$I$29,HLOOKUP(LEFT(D8864,6),'Filter Fuel'!$B$1:$I$2,2,FALSE),FALSE),1)*IF(F8864=0,0,1)</f>
        <v>0</v>
      </c>
      <c r="B8864" t="s">
        <v>2</v>
      </c>
      <c r="C8864">
        <f t="shared" si="266"/>
        <v>2048</v>
      </c>
      <c r="D8864" t="str">
        <f t="shared" si="267"/>
        <v>RESBDGGEOIMP</v>
      </c>
      <c r="E8864" t="str">
        <f>VLOOKUP(D8864,'NZ40-POPT_tech_groups'!A:B,2,FALSE)</f>
        <v>NZ40-ENE-1-RESBDG</v>
      </c>
      <c r="F8864" s="3">
        <f>_xlfn.IFNA(_xlfn.IFNA(VLOOKUP(D8864,'Energy Share'!B:D,3,FALSE),VLOOKUP(LEFT(D8864,LEN(D8864)-2),'Energy Share'!B:D,3,FALSE)),0)*HLOOKUP(C8864,'Energy Share'!$I$2:$AL$3,2,FALSE)*VLOOKUP(LEFT(D8864,6),'Energy Share'!$I$6:$J$14,2,FALSE)</f>
        <v>0</v>
      </c>
    </row>
    <row r="8865" spans="1:6" hidden="1" x14ac:dyDescent="0.3">
      <c r="A8865">
        <f>IF(IFERROR(_xlfn.NUMBERVALUE(RIGHT(D8865,2))=C8865-2000,TRUE),1,0)*_xlfn.IFNA(VLOOKUP(LEFT(RIGHT(D8865,LEN(D8865)-6),LEN(RIGHT(D8865,LEN(D8865)-6))-3),'Filter Fuel'!$A$3:$I$29,HLOOKUP(LEFT(D8865,6),'Filter Fuel'!$B$1:$I$2,2,FALSE),FALSE),1)*IF(F8865=0,0,1)</f>
        <v>0</v>
      </c>
      <c r="B8865" t="s">
        <v>2</v>
      </c>
      <c r="C8865">
        <f t="shared" si="266"/>
        <v>2048</v>
      </c>
      <c r="D8865" t="str">
        <f t="shared" si="267"/>
        <v>COMBDGHFOIMP</v>
      </c>
      <c r="E8865" t="str">
        <f>VLOOKUP(D8865,'NZ40-POPT_tech_groups'!A:B,2,FALSE)</f>
        <v>NZ40-ENE-1-COMBDG</v>
      </c>
      <c r="F8865" s="3">
        <f>_xlfn.IFNA(_xlfn.IFNA(VLOOKUP(D8865,'Energy Share'!B:D,3,FALSE),VLOOKUP(LEFT(D8865,LEN(D8865)-2),'Energy Share'!B:D,3,FALSE)),0)*HLOOKUP(C8865,'Energy Share'!$I$2:$AL$3,2,FALSE)*VLOOKUP(LEFT(D8865,6),'Energy Share'!$I$6:$J$14,2,FALSE)</f>
        <v>0</v>
      </c>
    </row>
    <row r="8866" spans="1:6" hidden="1" x14ac:dyDescent="0.3">
      <c r="A8866">
        <f>IF(IFERROR(_xlfn.NUMBERVALUE(RIGHT(D8866,2))=C8866-2000,TRUE),1,0)*_xlfn.IFNA(VLOOKUP(LEFT(RIGHT(D8866,LEN(D8866)-6),LEN(RIGHT(D8866,LEN(D8866)-6))-3),'Filter Fuel'!$A$3:$I$29,HLOOKUP(LEFT(D8866,6),'Filter Fuel'!$B$1:$I$2,2,FALSE),FALSE),1)*IF(F8866=0,0,1)</f>
        <v>0</v>
      </c>
      <c r="B8866" t="s">
        <v>2</v>
      </c>
      <c r="C8866">
        <f t="shared" si="266"/>
        <v>2048</v>
      </c>
      <c r="D8866" t="str">
        <f t="shared" si="267"/>
        <v>FRETRAHFOIMP</v>
      </c>
      <c r="E8866" t="str">
        <f>VLOOKUP(D8866,'NZ40-POPT_tech_groups'!A:B,2,FALSE)</f>
        <v>NZ40-ENE-1-FRETRA</v>
      </c>
      <c r="F8866" s="3">
        <f>_xlfn.IFNA(_xlfn.IFNA(VLOOKUP(D8866,'Energy Share'!B:D,3,FALSE),VLOOKUP(LEFT(D8866,LEN(D8866)-2),'Energy Share'!B:D,3,FALSE)),0)*HLOOKUP(C8866,'Energy Share'!$I$2:$AL$3,2,FALSE)*VLOOKUP(LEFT(D8866,6),'Energy Share'!$I$6:$J$14,2,FALSE)</f>
        <v>0</v>
      </c>
    </row>
    <row r="8867" spans="1:6" hidden="1" x14ac:dyDescent="0.3">
      <c r="A8867">
        <f>IF(IFERROR(_xlfn.NUMBERVALUE(RIGHT(D8867,2))=C8867-2000,TRUE),1,0)*_xlfn.IFNA(VLOOKUP(LEFT(RIGHT(D8867,LEN(D8867)-6),LEN(RIGHT(D8867,LEN(D8867)-6))-3),'Filter Fuel'!$A$3:$I$29,HLOOKUP(LEFT(D8867,6),'Filter Fuel'!$B$1:$I$2,2,FALSE),FALSE),1)*IF(F8867=0,0,1)</f>
        <v>0</v>
      </c>
      <c r="B8867" t="s">
        <v>2</v>
      </c>
      <c r="C8867">
        <f t="shared" si="266"/>
        <v>2048</v>
      </c>
      <c r="D8867" t="str">
        <f t="shared" si="267"/>
        <v>INDBDGHFOIMP</v>
      </c>
      <c r="E8867" t="str">
        <f>VLOOKUP(D8867,'NZ40-POPT_tech_groups'!A:B,2,FALSE)</f>
        <v>NZ40-ENE-1-INDBDG</v>
      </c>
      <c r="F8867" s="3">
        <f>_xlfn.IFNA(_xlfn.IFNA(VLOOKUP(D8867,'Energy Share'!B:D,3,FALSE),VLOOKUP(LEFT(D8867,LEN(D8867)-2),'Energy Share'!B:D,3,FALSE)),0)*HLOOKUP(C8867,'Energy Share'!$I$2:$AL$3,2,FALSE)*VLOOKUP(LEFT(D8867,6),'Energy Share'!$I$6:$J$14,2,FALSE)</f>
        <v>0</v>
      </c>
    </row>
    <row r="8868" spans="1:6" hidden="1" x14ac:dyDescent="0.3">
      <c r="A8868">
        <f>IF(IFERROR(_xlfn.NUMBERVALUE(RIGHT(D8868,2))=C8868-2000,TRUE),1,0)*_xlfn.IFNA(VLOOKUP(LEFT(RIGHT(D8868,LEN(D8868)-6),LEN(RIGHT(D8868,LEN(D8868)-6))-3),'Filter Fuel'!$A$3:$I$29,HLOOKUP(LEFT(D8868,6),'Filter Fuel'!$B$1:$I$2,2,FALSE),FALSE),1)*IF(F8868=0,0,1)</f>
        <v>0</v>
      </c>
      <c r="B8868" t="s">
        <v>2</v>
      </c>
      <c r="C8868">
        <f t="shared" si="266"/>
        <v>2048</v>
      </c>
      <c r="D8868" t="str">
        <f t="shared" si="267"/>
        <v>PUBBDGHFOIMP</v>
      </c>
      <c r="E8868" t="str">
        <f>VLOOKUP(D8868,'NZ40-POPT_tech_groups'!A:B,2,FALSE)</f>
        <v>NZ40-ENE-1-PUBBDG</v>
      </c>
      <c r="F8868" s="3">
        <f>_xlfn.IFNA(_xlfn.IFNA(VLOOKUP(D8868,'Energy Share'!B:D,3,FALSE),VLOOKUP(LEFT(D8868,LEN(D8868)-2),'Energy Share'!B:D,3,FALSE)),0)*HLOOKUP(C8868,'Energy Share'!$I$2:$AL$3,2,FALSE)*VLOOKUP(LEFT(D8868,6),'Energy Share'!$I$6:$J$14,2,FALSE)</f>
        <v>0</v>
      </c>
    </row>
    <row r="8869" spans="1:6" hidden="1" x14ac:dyDescent="0.3">
      <c r="A8869">
        <f>IF(IFERROR(_xlfn.NUMBERVALUE(RIGHT(D8869,2))=C8869-2000,TRUE),1,0)*_xlfn.IFNA(VLOOKUP(LEFT(RIGHT(D8869,LEN(D8869)-6),LEN(RIGHT(D8869,LEN(D8869)-6))-3),'Filter Fuel'!$A$3:$I$29,HLOOKUP(LEFT(D8869,6),'Filter Fuel'!$B$1:$I$2,2,FALSE),FALSE),1)*IF(F8869=0,0,1)</f>
        <v>0</v>
      </c>
      <c r="B8869" t="s">
        <v>2</v>
      </c>
      <c r="C8869">
        <f t="shared" si="266"/>
        <v>2048</v>
      </c>
      <c r="D8869" t="str">
        <f t="shared" si="267"/>
        <v>PUBTRAHFOIMP</v>
      </c>
      <c r="E8869" t="str">
        <f>VLOOKUP(D8869,'NZ40-POPT_tech_groups'!A:B,2,FALSE)</f>
        <v>NZ40-ENE-1-PUBTRA</v>
      </c>
      <c r="F8869" s="3">
        <f>_xlfn.IFNA(_xlfn.IFNA(VLOOKUP(D8869,'Energy Share'!B:D,3,FALSE),VLOOKUP(LEFT(D8869,LEN(D8869)-2),'Energy Share'!B:D,3,FALSE)),0)*HLOOKUP(C8869,'Energy Share'!$I$2:$AL$3,2,FALSE)*VLOOKUP(LEFT(D8869,6),'Energy Share'!$I$6:$J$14,2,FALSE)</f>
        <v>0</v>
      </c>
    </row>
    <row r="8870" spans="1:6" hidden="1" x14ac:dyDescent="0.3">
      <c r="A8870">
        <f>IF(IFERROR(_xlfn.NUMBERVALUE(RIGHT(D8870,2))=C8870-2000,TRUE),1,0)*_xlfn.IFNA(VLOOKUP(LEFT(RIGHT(D8870,LEN(D8870)-6),LEN(RIGHT(D8870,LEN(D8870)-6))-3),'Filter Fuel'!$A$3:$I$29,HLOOKUP(LEFT(D8870,6),'Filter Fuel'!$B$1:$I$2,2,FALSE),FALSE),1)*IF(F8870=0,0,1)</f>
        <v>0</v>
      </c>
      <c r="B8870" t="s">
        <v>2</v>
      </c>
      <c r="C8870">
        <f t="shared" si="266"/>
        <v>2048</v>
      </c>
      <c r="D8870" t="str">
        <f t="shared" si="267"/>
        <v>COMBDGHH2IMP</v>
      </c>
      <c r="E8870" t="str">
        <f>VLOOKUP(D8870,'NZ40-POPT_tech_groups'!A:B,2,FALSE)</f>
        <v>NZ40-ENE-1-COMBDG</v>
      </c>
      <c r="F8870" s="3">
        <f>_xlfn.IFNA(_xlfn.IFNA(VLOOKUP(D8870,'Energy Share'!B:D,3,FALSE),VLOOKUP(LEFT(D8870,LEN(D8870)-2),'Energy Share'!B:D,3,FALSE)),0)*HLOOKUP(C8870,'Energy Share'!$I$2:$AL$3,2,FALSE)*VLOOKUP(LEFT(D8870,6),'Energy Share'!$I$6:$J$14,2,FALSE)</f>
        <v>0</v>
      </c>
    </row>
    <row r="8871" spans="1:6" hidden="1" x14ac:dyDescent="0.3">
      <c r="A8871">
        <f>IF(IFERROR(_xlfn.NUMBERVALUE(RIGHT(D8871,2))=C8871-2000,TRUE),1,0)*_xlfn.IFNA(VLOOKUP(LEFT(RIGHT(D8871,LEN(D8871)-6),LEN(RIGHT(D8871,LEN(D8871)-6))-3),'Filter Fuel'!$A$3:$I$29,HLOOKUP(LEFT(D8871,6),'Filter Fuel'!$B$1:$I$2,2,FALSE),FALSE),1)*IF(F8871=0,0,1)</f>
        <v>0</v>
      </c>
      <c r="B8871" t="s">
        <v>2</v>
      </c>
      <c r="C8871">
        <f t="shared" si="266"/>
        <v>2048</v>
      </c>
      <c r="D8871" t="str">
        <f t="shared" si="267"/>
        <v>FRETRAHH2IMP</v>
      </c>
      <c r="E8871" t="str">
        <f>VLOOKUP(D8871,'NZ40-POPT_tech_groups'!A:B,2,FALSE)</f>
        <v>NZ40-ENE-1-FRETRA</v>
      </c>
      <c r="F8871" s="3">
        <f>_xlfn.IFNA(_xlfn.IFNA(VLOOKUP(D8871,'Energy Share'!B:D,3,FALSE),VLOOKUP(LEFT(D8871,LEN(D8871)-2),'Energy Share'!B:D,3,FALSE)),0)*HLOOKUP(C8871,'Energy Share'!$I$2:$AL$3,2,FALSE)*VLOOKUP(LEFT(D8871,6),'Energy Share'!$I$6:$J$14,2,FALSE)</f>
        <v>0</v>
      </c>
    </row>
    <row r="8872" spans="1:6" hidden="1" x14ac:dyDescent="0.3">
      <c r="A8872">
        <f>IF(IFERROR(_xlfn.NUMBERVALUE(RIGHT(D8872,2))=C8872-2000,TRUE),1,0)*_xlfn.IFNA(VLOOKUP(LEFT(RIGHT(D8872,LEN(D8872)-6),LEN(RIGHT(D8872,LEN(D8872)-6))-3),'Filter Fuel'!$A$3:$I$29,HLOOKUP(LEFT(D8872,6),'Filter Fuel'!$B$1:$I$2,2,FALSE),FALSE),1)*IF(F8872=0,0,1)</f>
        <v>0</v>
      </c>
      <c r="B8872" t="s">
        <v>2</v>
      </c>
      <c r="C8872">
        <f t="shared" si="266"/>
        <v>2048</v>
      </c>
      <c r="D8872" t="str">
        <f t="shared" si="267"/>
        <v>INDBDGHH2IMP</v>
      </c>
      <c r="E8872" t="str">
        <f>VLOOKUP(D8872,'NZ40-POPT_tech_groups'!A:B,2,FALSE)</f>
        <v>NZ40-ENE-1-INDBDG</v>
      </c>
      <c r="F8872" s="3">
        <f>_xlfn.IFNA(_xlfn.IFNA(VLOOKUP(D8872,'Energy Share'!B:D,3,FALSE),VLOOKUP(LEFT(D8872,LEN(D8872)-2),'Energy Share'!B:D,3,FALSE)),0)*HLOOKUP(C8872,'Energy Share'!$I$2:$AL$3,2,FALSE)*VLOOKUP(LEFT(D8872,6),'Energy Share'!$I$6:$J$14,2,FALSE)</f>
        <v>0</v>
      </c>
    </row>
    <row r="8873" spans="1:6" hidden="1" x14ac:dyDescent="0.3">
      <c r="A8873">
        <f>IF(IFERROR(_xlfn.NUMBERVALUE(RIGHT(D8873,2))=C8873-2000,TRUE),1,0)*_xlfn.IFNA(VLOOKUP(LEFT(RIGHT(D8873,LEN(D8873)-6),LEN(RIGHT(D8873,LEN(D8873)-6))-3),'Filter Fuel'!$A$3:$I$29,HLOOKUP(LEFT(D8873,6),'Filter Fuel'!$B$1:$I$2,2,FALSE),FALSE),1)*IF(F8873=0,0,1)</f>
        <v>0</v>
      </c>
      <c r="B8873" t="s">
        <v>2</v>
      </c>
      <c r="C8873">
        <f t="shared" si="266"/>
        <v>2048</v>
      </c>
      <c r="D8873" t="str">
        <f t="shared" si="267"/>
        <v>PASTRAHH2IMP</v>
      </c>
      <c r="E8873" t="str">
        <f>VLOOKUP(D8873,'NZ40-POPT_tech_groups'!A:B,2,FALSE)</f>
        <v>NZ40-ENE-1-PASTRA</v>
      </c>
      <c r="F8873" s="3">
        <f>_xlfn.IFNA(_xlfn.IFNA(VLOOKUP(D8873,'Energy Share'!B:D,3,FALSE),VLOOKUP(LEFT(D8873,LEN(D8873)-2),'Energy Share'!B:D,3,FALSE)),0)*HLOOKUP(C8873,'Energy Share'!$I$2:$AL$3,2,FALSE)*VLOOKUP(LEFT(D8873,6),'Energy Share'!$I$6:$J$14,2,FALSE)</f>
        <v>0</v>
      </c>
    </row>
    <row r="8874" spans="1:6" hidden="1" x14ac:dyDescent="0.3">
      <c r="A8874">
        <f>IF(IFERROR(_xlfn.NUMBERVALUE(RIGHT(D8874,2))=C8874-2000,TRUE),1,0)*_xlfn.IFNA(VLOOKUP(LEFT(RIGHT(D8874,LEN(D8874)-6),LEN(RIGHT(D8874,LEN(D8874)-6))-3),'Filter Fuel'!$A$3:$I$29,HLOOKUP(LEFT(D8874,6),'Filter Fuel'!$B$1:$I$2,2,FALSE),FALSE),1)*IF(F8874=0,0,1)</f>
        <v>0</v>
      </c>
      <c r="B8874" t="s">
        <v>2</v>
      </c>
      <c r="C8874">
        <f t="shared" si="266"/>
        <v>2048</v>
      </c>
      <c r="D8874" t="str">
        <f t="shared" si="267"/>
        <v>PUBBDGHH2IMP</v>
      </c>
      <c r="E8874" t="str">
        <f>VLOOKUP(D8874,'NZ40-POPT_tech_groups'!A:B,2,FALSE)</f>
        <v>NZ40-ENE-1-PUBBDG</v>
      </c>
      <c r="F8874" s="3">
        <f>_xlfn.IFNA(_xlfn.IFNA(VLOOKUP(D8874,'Energy Share'!B:D,3,FALSE),VLOOKUP(LEFT(D8874,LEN(D8874)-2),'Energy Share'!B:D,3,FALSE)),0)*HLOOKUP(C8874,'Energy Share'!$I$2:$AL$3,2,FALSE)*VLOOKUP(LEFT(D8874,6),'Energy Share'!$I$6:$J$14,2,FALSE)</f>
        <v>0</v>
      </c>
    </row>
    <row r="8875" spans="1:6" hidden="1" x14ac:dyDescent="0.3">
      <c r="A8875">
        <f>IF(IFERROR(_xlfn.NUMBERVALUE(RIGHT(D8875,2))=C8875-2000,TRUE),1,0)*_xlfn.IFNA(VLOOKUP(LEFT(RIGHT(D8875,LEN(D8875)-6),LEN(RIGHT(D8875,LEN(D8875)-6))-3),'Filter Fuel'!$A$3:$I$29,HLOOKUP(LEFT(D8875,6),'Filter Fuel'!$B$1:$I$2,2,FALSE),FALSE),1)*IF(F8875=0,0,1)</f>
        <v>0</v>
      </c>
      <c r="B8875" t="s">
        <v>2</v>
      </c>
      <c r="C8875">
        <f t="shared" si="266"/>
        <v>2048</v>
      </c>
      <c r="D8875" t="str">
        <f t="shared" si="267"/>
        <v>PUBTRAHH2IMP</v>
      </c>
      <c r="E8875" t="str">
        <f>VLOOKUP(D8875,'NZ40-POPT_tech_groups'!A:B,2,FALSE)</f>
        <v>NZ40-ENE-1-PUBTRA</v>
      </c>
      <c r="F8875" s="3">
        <f>_xlfn.IFNA(_xlfn.IFNA(VLOOKUP(D8875,'Energy Share'!B:D,3,FALSE),VLOOKUP(LEFT(D8875,LEN(D8875)-2),'Energy Share'!B:D,3,FALSE)),0)*HLOOKUP(C8875,'Energy Share'!$I$2:$AL$3,2,FALSE)*VLOOKUP(LEFT(D8875,6),'Energy Share'!$I$6:$J$14,2,FALSE)</f>
        <v>0</v>
      </c>
    </row>
    <row r="8876" spans="1:6" hidden="1" x14ac:dyDescent="0.3">
      <c r="A8876">
        <f>IF(IFERROR(_xlfn.NUMBERVALUE(RIGHT(D8876,2))=C8876-2000,TRUE),1,0)*_xlfn.IFNA(VLOOKUP(LEFT(RIGHT(D8876,LEN(D8876)-6),LEN(RIGHT(D8876,LEN(D8876)-6))-3),'Filter Fuel'!$A$3:$I$29,HLOOKUP(LEFT(D8876,6),'Filter Fuel'!$B$1:$I$2,2,FALSE),FALSE),1)*IF(F8876=0,0,1)</f>
        <v>0</v>
      </c>
      <c r="B8876" t="s">
        <v>2</v>
      </c>
      <c r="C8876">
        <f t="shared" si="266"/>
        <v>2048</v>
      </c>
      <c r="D8876" t="str">
        <f t="shared" si="267"/>
        <v>RESBDGHH2IMP</v>
      </c>
      <c r="E8876" t="str">
        <f>VLOOKUP(D8876,'NZ40-POPT_tech_groups'!A:B,2,FALSE)</f>
        <v>NZ40-ENE-1-RESBDG</v>
      </c>
      <c r="F8876" s="3">
        <f>_xlfn.IFNA(_xlfn.IFNA(VLOOKUP(D8876,'Energy Share'!B:D,3,FALSE),VLOOKUP(LEFT(D8876,LEN(D8876)-2),'Energy Share'!B:D,3,FALSE)),0)*HLOOKUP(C8876,'Energy Share'!$I$2:$AL$3,2,FALSE)*VLOOKUP(LEFT(D8876,6),'Energy Share'!$I$6:$J$14,2,FALSE)</f>
        <v>0</v>
      </c>
    </row>
    <row r="8877" spans="1:6" hidden="1" x14ac:dyDescent="0.3">
      <c r="A8877">
        <f>IF(IFERROR(_xlfn.NUMBERVALUE(RIGHT(D8877,2))=C8877-2000,TRUE),1,0)*_xlfn.IFNA(VLOOKUP(LEFT(RIGHT(D8877,LEN(D8877)-6),LEN(RIGHT(D8877,LEN(D8877)-6))-3),'Filter Fuel'!$A$3:$I$29,HLOOKUP(LEFT(D8877,6),'Filter Fuel'!$B$1:$I$2,2,FALSE),FALSE),1)*IF(F8877=0,0,1)</f>
        <v>0</v>
      </c>
      <c r="B8877" t="s">
        <v>2</v>
      </c>
      <c r="C8877">
        <f t="shared" si="266"/>
        <v>2048</v>
      </c>
      <c r="D8877" t="str">
        <f t="shared" si="267"/>
        <v>COMBDGKERIMP</v>
      </c>
      <c r="E8877" t="str">
        <f>VLOOKUP(D8877,'NZ40-POPT_tech_groups'!A:B,2,FALSE)</f>
        <v>NZ40-ENE-1-COMBDG</v>
      </c>
      <c r="F8877" s="3">
        <f>_xlfn.IFNA(_xlfn.IFNA(VLOOKUP(D8877,'Energy Share'!B:D,3,FALSE),VLOOKUP(LEFT(D8877,LEN(D8877)-2),'Energy Share'!B:D,3,FALSE)),0)*HLOOKUP(C8877,'Energy Share'!$I$2:$AL$3,2,FALSE)*VLOOKUP(LEFT(D8877,6),'Energy Share'!$I$6:$J$14,2,FALSE)</f>
        <v>0</v>
      </c>
    </row>
    <row r="8878" spans="1:6" hidden="1" x14ac:dyDescent="0.3">
      <c r="A8878">
        <f>IF(IFERROR(_xlfn.NUMBERVALUE(RIGHT(D8878,2))=C8878-2000,TRUE),1,0)*_xlfn.IFNA(VLOOKUP(LEFT(RIGHT(D8878,LEN(D8878)-6),LEN(RIGHT(D8878,LEN(D8878)-6))-3),'Filter Fuel'!$A$3:$I$29,HLOOKUP(LEFT(D8878,6),'Filter Fuel'!$B$1:$I$2,2,FALSE),FALSE),1)*IF(F8878=0,0,1)</f>
        <v>0</v>
      </c>
      <c r="B8878" t="s">
        <v>2</v>
      </c>
      <c r="C8878">
        <f t="shared" si="266"/>
        <v>2048</v>
      </c>
      <c r="D8878" t="str">
        <f t="shared" si="267"/>
        <v>FRETRAKERIMP</v>
      </c>
      <c r="E8878" t="str">
        <f>VLOOKUP(D8878,'NZ40-POPT_tech_groups'!A:B,2,FALSE)</f>
        <v>NZ40-ENE-1-FRETRA</v>
      </c>
      <c r="F8878" s="3">
        <f>_xlfn.IFNA(_xlfn.IFNA(VLOOKUP(D8878,'Energy Share'!B:D,3,FALSE),VLOOKUP(LEFT(D8878,LEN(D8878)-2),'Energy Share'!B:D,3,FALSE)),0)*HLOOKUP(C8878,'Energy Share'!$I$2:$AL$3,2,FALSE)*VLOOKUP(LEFT(D8878,6),'Energy Share'!$I$6:$J$14,2,FALSE)</f>
        <v>0</v>
      </c>
    </row>
    <row r="8879" spans="1:6" hidden="1" x14ac:dyDescent="0.3">
      <c r="A8879">
        <f>IF(IFERROR(_xlfn.NUMBERVALUE(RIGHT(D8879,2))=C8879-2000,TRUE),1,0)*_xlfn.IFNA(VLOOKUP(LEFT(RIGHT(D8879,LEN(D8879)-6),LEN(RIGHT(D8879,LEN(D8879)-6))-3),'Filter Fuel'!$A$3:$I$29,HLOOKUP(LEFT(D8879,6),'Filter Fuel'!$B$1:$I$2,2,FALSE),FALSE),1)*IF(F8879=0,0,1)</f>
        <v>0</v>
      </c>
      <c r="B8879" t="s">
        <v>2</v>
      </c>
      <c r="C8879">
        <f t="shared" si="266"/>
        <v>2048</v>
      </c>
      <c r="D8879" t="str">
        <f t="shared" si="267"/>
        <v>PUBBDGKERIMP</v>
      </c>
      <c r="E8879" t="str">
        <f>VLOOKUP(D8879,'NZ40-POPT_tech_groups'!A:B,2,FALSE)</f>
        <v>NZ40-ENE-1-PUBBDG</v>
      </c>
      <c r="F8879" s="3">
        <f>_xlfn.IFNA(_xlfn.IFNA(VLOOKUP(D8879,'Energy Share'!B:D,3,FALSE),VLOOKUP(LEFT(D8879,LEN(D8879)-2),'Energy Share'!B:D,3,FALSE)),0)*HLOOKUP(C8879,'Energy Share'!$I$2:$AL$3,2,FALSE)*VLOOKUP(LEFT(D8879,6),'Energy Share'!$I$6:$J$14,2,FALSE)</f>
        <v>0</v>
      </c>
    </row>
    <row r="8880" spans="1:6" hidden="1" x14ac:dyDescent="0.3">
      <c r="A8880">
        <f>IF(IFERROR(_xlfn.NUMBERVALUE(RIGHT(D8880,2))=C8880-2000,TRUE),1,0)*_xlfn.IFNA(VLOOKUP(LEFT(RIGHT(D8880,LEN(D8880)-6),LEN(RIGHT(D8880,LEN(D8880)-6))-3),'Filter Fuel'!$A$3:$I$29,HLOOKUP(LEFT(D8880,6),'Filter Fuel'!$B$1:$I$2,2,FALSE),FALSE),1)*IF(F8880=0,0,1)</f>
        <v>0</v>
      </c>
      <c r="B8880" t="s">
        <v>2</v>
      </c>
      <c r="C8880">
        <f t="shared" si="266"/>
        <v>2048</v>
      </c>
      <c r="D8880" t="str">
        <f t="shared" si="267"/>
        <v>PUBTRAKERIMP</v>
      </c>
      <c r="E8880" t="str">
        <f>VLOOKUP(D8880,'NZ40-POPT_tech_groups'!A:B,2,FALSE)</f>
        <v>NZ40-ENE-1-PUBTRA</v>
      </c>
      <c r="F8880" s="3">
        <f>_xlfn.IFNA(_xlfn.IFNA(VLOOKUP(D8880,'Energy Share'!B:D,3,FALSE),VLOOKUP(LEFT(D8880,LEN(D8880)-2),'Energy Share'!B:D,3,FALSE)),0)*HLOOKUP(C8880,'Energy Share'!$I$2:$AL$3,2,FALSE)*VLOOKUP(LEFT(D8880,6),'Energy Share'!$I$6:$J$14,2,FALSE)</f>
        <v>0</v>
      </c>
    </row>
    <row r="8881" spans="1:6" hidden="1" x14ac:dyDescent="0.3">
      <c r="A8881">
        <f>IF(IFERROR(_xlfn.NUMBERVALUE(RIGHT(D8881,2))=C8881-2000,TRUE),1,0)*_xlfn.IFNA(VLOOKUP(LEFT(RIGHT(D8881,LEN(D8881)-6),LEN(RIGHT(D8881,LEN(D8881)-6))-3),'Filter Fuel'!$A$3:$I$29,HLOOKUP(LEFT(D8881,6),'Filter Fuel'!$B$1:$I$2,2,FALSE),FALSE),1)*IF(F8881=0,0,1)</f>
        <v>0</v>
      </c>
      <c r="B8881" t="s">
        <v>2</v>
      </c>
      <c r="C8881">
        <f t="shared" si="266"/>
        <v>2048</v>
      </c>
      <c r="D8881" t="str">
        <f t="shared" si="267"/>
        <v>RESBDGKERIMP</v>
      </c>
      <c r="E8881" t="str">
        <f>VLOOKUP(D8881,'NZ40-POPT_tech_groups'!A:B,2,FALSE)</f>
        <v>NZ40-ENE-1-RESBDG</v>
      </c>
      <c r="F8881" s="3">
        <f>_xlfn.IFNA(_xlfn.IFNA(VLOOKUP(D8881,'Energy Share'!B:D,3,FALSE),VLOOKUP(LEFT(D8881,LEN(D8881)-2),'Energy Share'!B:D,3,FALSE)),0)*HLOOKUP(C8881,'Energy Share'!$I$2:$AL$3,2,FALSE)*VLOOKUP(LEFT(D8881,6),'Energy Share'!$I$6:$J$14,2,FALSE)</f>
        <v>0</v>
      </c>
    </row>
    <row r="8882" spans="1:6" hidden="1" x14ac:dyDescent="0.3">
      <c r="A8882">
        <f>IF(IFERROR(_xlfn.NUMBERVALUE(RIGHT(D8882,2))=C8882-2000,TRUE),1,0)*_xlfn.IFNA(VLOOKUP(LEFT(RIGHT(D8882,LEN(D8882)-6),LEN(RIGHT(D8882,LEN(D8882)-6))-3),'Filter Fuel'!$A$3:$I$29,HLOOKUP(LEFT(D8882,6),'Filter Fuel'!$B$1:$I$2,2,FALSE),FALSE),1)*IF(F8882=0,0,1)</f>
        <v>0</v>
      </c>
      <c r="B8882" t="s">
        <v>2</v>
      </c>
      <c r="C8882">
        <f t="shared" si="266"/>
        <v>2048</v>
      </c>
      <c r="D8882" t="str">
        <f t="shared" si="267"/>
        <v>COMBDGLFOIMP</v>
      </c>
      <c r="E8882" t="str">
        <f>VLOOKUP(D8882,'NZ40-POPT_tech_groups'!A:B,2,FALSE)</f>
        <v>NZ40-ENE-1-COMBDG</v>
      </c>
      <c r="F8882" s="3">
        <f>_xlfn.IFNA(_xlfn.IFNA(VLOOKUP(D8882,'Energy Share'!B:D,3,FALSE),VLOOKUP(LEFT(D8882,LEN(D8882)-2),'Energy Share'!B:D,3,FALSE)),0)*HLOOKUP(C8882,'Energy Share'!$I$2:$AL$3,2,FALSE)*VLOOKUP(LEFT(D8882,6),'Energy Share'!$I$6:$J$14,2,FALSE)</f>
        <v>0</v>
      </c>
    </row>
    <row r="8883" spans="1:6" hidden="1" x14ac:dyDescent="0.3">
      <c r="A8883">
        <f>IF(IFERROR(_xlfn.NUMBERVALUE(RIGHT(D8883,2))=C8883-2000,TRUE),1,0)*_xlfn.IFNA(VLOOKUP(LEFT(RIGHT(D8883,LEN(D8883)-6),LEN(RIGHT(D8883,LEN(D8883)-6))-3),'Filter Fuel'!$A$3:$I$29,HLOOKUP(LEFT(D8883,6),'Filter Fuel'!$B$1:$I$2,2,FALSE),FALSE),1)*IF(F8883=0,0,1)</f>
        <v>0</v>
      </c>
      <c r="B8883" t="s">
        <v>2</v>
      </c>
      <c r="C8883">
        <f t="shared" si="266"/>
        <v>2048</v>
      </c>
      <c r="D8883" t="str">
        <f t="shared" si="267"/>
        <v>FRETRALFOIMP</v>
      </c>
      <c r="E8883" t="str">
        <f>VLOOKUP(D8883,'NZ40-POPT_tech_groups'!A:B,2,FALSE)</f>
        <v>NZ40-ENE-1-FRETRA</v>
      </c>
      <c r="F8883" s="3">
        <f>_xlfn.IFNA(_xlfn.IFNA(VLOOKUP(D8883,'Energy Share'!B:D,3,FALSE),VLOOKUP(LEFT(D8883,LEN(D8883)-2),'Energy Share'!B:D,3,FALSE)),0)*HLOOKUP(C8883,'Energy Share'!$I$2:$AL$3,2,FALSE)*VLOOKUP(LEFT(D8883,6),'Energy Share'!$I$6:$J$14,2,FALSE)</f>
        <v>0</v>
      </c>
    </row>
    <row r="8884" spans="1:6" hidden="1" x14ac:dyDescent="0.3">
      <c r="A8884">
        <f>IF(IFERROR(_xlfn.NUMBERVALUE(RIGHT(D8884,2))=C8884-2000,TRUE),1,0)*_xlfn.IFNA(VLOOKUP(LEFT(RIGHT(D8884,LEN(D8884)-6),LEN(RIGHT(D8884,LEN(D8884)-6))-3),'Filter Fuel'!$A$3:$I$29,HLOOKUP(LEFT(D8884,6),'Filter Fuel'!$B$1:$I$2,2,FALSE),FALSE),1)*IF(F8884=0,0,1)</f>
        <v>0</v>
      </c>
      <c r="B8884" t="s">
        <v>2</v>
      </c>
      <c r="C8884">
        <f t="shared" si="266"/>
        <v>2048</v>
      </c>
      <c r="D8884" t="str">
        <f t="shared" si="267"/>
        <v>INDBDGLFOIMP</v>
      </c>
      <c r="E8884" t="str">
        <f>VLOOKUP(D8884,'NZ40-POPT_tech_groups'!A:B,2,FALSE)</f>
        <v>NZ40-ENE-1-INDBDG</v>
      </c>
      <c r="F8884" s="3">
        <f>_xlfn.IFNA(_xlfn.IFNA(VLOOKUP(D8884,'Energy Share'!B:D,3,FALSE),VLOOKUP(LEFT(D8884,LEN(D8884)-2),'Energy Share'!B:D,3,FALSE)),0)*HLOOKUP(C8884,'Energy Share'!$I$2:$AL$3,2,FALSE)*VLOOKUP(LEFT(D8884,6),'Energy Share'!$I$6:$J$14,2,FALSE)</f>
        <v>0</v>
      </c>
    </row>
    <row r="8885" spans="1:6" hidden="1" x14ac:dyDescent="0.3">
      <c r="A8885">
        <f>IF(IFERROR(_xlfn.NUMBERVALUE(RIGHT(D8885,2))=C8885-2000,TRUE),1,0)*_xlfn.IFNA(VLOOKUP(LEFT(RIGHT(D8885,LEN(D8885)-6),LEN(RIGHT(D8885,LEN(D8885)-6))-3),'Filter Fuel'!$A$3:$I$29,HLOOKUP(LEFT(D8885,6),'Filter Fuel'!$B$1:$I$2,2,FALSE),FALSE),1)*IF(F8885=0,0,1)</f>
        <v>0</v>
      </c>
      <c r="B8885" t="s">
        <v>2</v>
      </c>
      <c r="C8885">
        <f t="shared" si="266"/>
        <v>2048</v>
      </c>
      <c r="D8885" t="str">
        <f t="shared" si="267"/>
        <v>PUBBDGLFOIMP</v>
      </c>
      <c r="E8885" t="str">
        <f>VLOOKUP(D8885,'NZ40-POPT_tech_groups'!A:B,2,FALSE)</f>
        <v>NZ40-ENE-1-PUBBDG</v>
      </c>
      <c r="F8885" s="3">
        <f>_xlfn.IFNA(_xlfn.IFNA(VLOOKUP(D8885,'Energy Share'!B:D,3,FALSE),VLOOKUP(LEFT(D8885,LEN(D8885)-2),'Energy Share'!B:D,3,FALSE)),0)*HLOOKUP(C8885,'Energy Share'!$I$2:$AL$3,2,FALSE)*VLOOKUP(LEFT(D8885,6),'Energy Share'!$I$6:$J$14,2,FALSE)</f>
        <v>0</v>
      </c>
    </row>
    <row r="8886" spans="1:6" hidden="1" x14ac:dyDescent="0.3">
      <c r="A8886">
        <f>IF(IFERROR(_xlfn.NUMBERVALUE(RIGHT(D8886,2))=C8886-2000,TRUE),1,0)*_xlfn.IFNA(VLOOKUP(LEFT(RIGHT(D8886,LEN(D8886)-6),LEN(RIGHT(D8886,LEN(D8886)-6))-3),'Filter Fuel'!$A$3:$I$29,HLOOKUP(LEFT(D8886,6),'Filter Fuel'!$B$1:$I$2,2,FALSE),FALSE),1)*IF(F8886=0,0,1)</f>
        <v>0</v>
      </c>
      <c r="B8886" t="s">
        <v>2</v>
      </c>
      <c r="C8886">
        <f t="shared" si="266"/>
        <v>2048</v>
      </c>
      <c r="D8886" t="str">
        <f t="shared" si="267"/>
        <v>PUBTRALFOIMP</v>
      </c>
      <c r="E8886" t="str">
        <f>VLOOKUP(D8886,'NZ40-POPT_tech_groups'!A:B,2,FALSE)</f>
        <v>NZ40-ENE-1-PUBTRA</v>
      </c>
      <c r="F8886" s="3">
        <f>_xlfn.IFNA(_xlfn.IFNA(VLOOKUP(D8886,'Energy Share'!B:D,3,FALSE),VLOOKUP(LEFT(D8886,LEN(D8886)-2),'Energy Share'!B:D,3,FALSE)),0)*HLOOKUP(C8886,'Energy Share'!$I$2:$AL$3,2,FALSE)*VLOOKUP(LEFT(D8886,6),'Energy Share'!$I$6:$J$14,2,FALSE)</f>
        <v>0</v>
      </c>
    </row>
    <row r="8887" spans="1:6" hidden="1" x14ac:dyDescent="0.3">
      <c r="A8887">
        <f>IF(IFERROR(_xlfn.NUMBERVALUE(RIGHT(D8887,2))=C8887-2000,TRUE),1,0)*_xlfn.IFNA(VLOOKUP(LEFT(RIGHT(D8887,LEN(D8887)-6),LEN(RIGHT(D8887,LEN(D8887)-6))-3),'Filter Fuel'!$A$3:$I$29,HLOOKUP(LEFT(D8887,6),'Filter Fuel'!$B$1:$I$2,2,FALSE),FALSE),1)*IF(F8887=0,0,1)</f>
        <v>0</v>
      </c>
      <c r="B8887" t="s">
        <v>2</v>
      </c>
      <c r="C8887">
        <f t="shared" si="266"/>
        <v>2048</v>
      </c>
      <c r="D8887" t="str">
        <f t="shared" si="267"/>
        <v>RESBDGLFOIMP</v>
      </c>
      <c r="E8887" t="str">
        <f>VLOOKUP(D8887,'NZ40-POPT_tech_groups'!A:B,2,FALSE)</f>
        <v>NZ40-ENE-1-RESBDG</v>
      </c>
      <c r="F8887" s="3">
        <f>_xlfn.IFNA(_xlfn.IFNA(VLOOKUP(D8887,'Energy Share'!B:D,3,FALSE),VLOOKUP(LEFT(D8887,LEN(D8887)-2),'Energy Share'!B:D,3,FALSE)),0)*HLOOKUP(C8887,'Energy Share'!$I$2:$AL$3,2,FALSE)*VLOOKUP(LEFT(D8887,6),'Energy Share'!$I$6:$J$14,2,FALSE)</f>
        <v>0</v>
      </c>
    </row>
    <row r="8888" spans="1:6" hidden="1" x14ac:dyDescent="0.3">
      <c r="A8888">
        <f>IF(IFERROR(_xlfn.NUMBERVALUE(RIGHT(D8888,2))=C8888-2000,TRUE),1,0)*_xlfn.IFNA(VLOOKUP(LEFT(RIGHT(D8888,LEN(D8888)-6),LEN(RIGHT(D8888,LEN(D8888)-6))-3),'Filter Fuel'!$A$3:$I$29,HLOOKUP(LEFT(D8888,6),'Filter Fuel'!$B$1:$I$2,2,FALSE),FALSE),1)*IF(F8888=0,0,1)</f>
        <v>0</v>
      </c>
      <c r="B8888" t="s">
        <v>2</v>
      </c>
      <c r="C8888">
        <f t="shared" si="266"/>
        <v>2048</v>
      </c>
      <c r="D8888" t="str">
        <f t="shared" si="267"/>
        <v>COMBDGNGAIMP</v>
      </c>
      <c r="E8888" t="str">
        <f>VLOOKUP(D8888,'NZ40-POPT_tech_groups'!A:B,2,FALSE)</f>
        <v>NZ40-ENE-1-COMBDG</v>
      </c>
      <c r="F8888" s="3">
        <f>_xlfn.IFNA(_xlfn.IFNA(VLOOKUP(D8888,'Energy Share'!B:D,3,FALSE),VLOOKUP(LEFT(D8888,LEN(D8888)-2),'Energy Share'!B:D,3,FALSE)),0)*HLOOKUP(C8888,'Energy Share'!$I$2:$AL$3,2,FALSE)*VLOOKUP(LEFT(D8888,6),'Energy Share'!$I$6:$J$14,2,FALSE)</f>
        <v>0</v>
      </c>
    </row>
    <row r="8889" spans="1:6" hidden="1" x14ac:dyDescent="0.3">
      <c r="A8889">
        <f>IF(IFERROR(_xlfn.NUMBERVALUE(RIGHT(D8889,2))=C8889-2000,TRUE),1,0)*_xlfn.IFNA(VLOOKUP(LEFT(RIGHT(D8889,LEN(D8889)-6),LEN(RIGHT(D8889,LEN(D8889)-6))-3),'Filter Fuel'!$A$3:$I$29,HLOOKUP(LEFT(D8889,6),'Filter Fuel'!$B$1:$I$2,2,FALSE),FALSE),1)*IF(F8889=0,0,1)</f>
        <v>0</v>
      </c>
      <c r="B8889" t="s">
        <v>2</v>
      </c>
      <c r="C8889">
        <f t="shared" si="266"/>
        <v>2048</v>
      </c>
      <c r="D8889" t="str">
        <f t="shared" si="267"/>
        <v>FRETRANGAIMP</v>
      </c>
      <c r="E8889" t="str">
        <f>VLOOKUP(D8889,'NZ40-POPT_tech_groups'!A:B,2,FALSE)</f>
        <v>NZ40-ENE-1-FRETRA</v>
      </c>
      <c r="F8889" s="3">
        <f>_xlfn.IFNA(_xlfn.IFNA(VLOOKUP(D8889,'Energy Share'!B:D,3,FALSE),VLOOKUP(LEFT(D8889,LEN(D8889)-2),'Energy Share'!B:D,3,FALSE)),0)*HLOOKUP(C8889,'Energy Share'!$I$2:$AL$3,2,FALSE)*VLOOKUP(LEFT(D8889,6),'Energy Share'!$I$6:$J$14,2,FALSE)</f>
        <v>0</v>
      </c>
    </row>
    <row r="8890" spans="1:6" hidden="1" x14ac:dyDescent="0.3">
      <c r="A8890">
        <f>IF(IFERROR(_xlfn.NUMBERVALUE(RIGHT(D8890,2))=C8890-2000,TRUE),1,0)*_xlfn.IFNA(VLOOKUP(LEFT(RIGHT(D8890,LEN(D8890)-6),LEN(RIGHT(D8890,LEN(D8890)-6))-3),'Filter Fuel'!$A$3:$I$29,HLOOKUP(LEFT(D8890,6),'Filter Fuel'!$B$1:$I$2,2,FALSE),FALSE),1)*IF(F8890=0,0,1)</f>
        <v>0</v>
      </c>
      <c r="B8890" t="s">
        <v>2</v>
      </c>
      <c r="C8890">
        <f t="shared" si="266"/>
        <v>2048</v>
      </c>
      <c r="D8890" t="str">
        <f t="shared" si="267"/>
        <v>INDBDGNGAIMP</v>
      </c>
      <c r="E8890" t="str">
        <f>VLOOKUP(D8890,'NZ40-POPT_tech_groups'!A:B,2,FALSE)</f>
        <v>NZ40-ENE-1-INDBDG</v>
      </c>
      <c r="F8890" s="3">
        <f>_xlfn.IFNA(_xlfn.IFNA(VLOOKUP(D8890,'Energy Share'!B:D,3,FALSE),VLOOKUP(LEFT(D8890,LEN(D8890)-2),'Energy Share'!B:D,3,FALSE)),0)*HLOOKUP(C8890,'Energy Share'!$I$2:$AL$3,2,FALSE)*VLOOKUP(LEFT(D8890,6),'Energy Share'!$I$6:$J$14,2,FALSE)</f>
        <v>0</v>
      </c>
    </row>
    <row r="8891" spans="1:6" hidden="1" x14ac:dyDescent="0.3">
      <c r="A8891">
        <f>IF(IFERROR(_xlfn.NUMBERVALUE(RIGHT(D8891,2))=C8891-2000,TRUE),1,0)*_xlfn.IFNA(VLOOKUP(LEFT(RIGHT(D8891,LEN(D8891)-6),LEN(RIGHT(D8891,LEN(D8891)-6))-3),'Filter Fuel'!$A$3:$I$29,HLOOKUP(LEFT(D8891,6),'Filter Fuel'!$B$1:$I$2,2,FALSE),FALSE),1)*IF(F8891=0,0,1)</f>
        <v>0</v>
      </c>
      <c r="B8891" t="s">
        <v>2</v>
      </c>
      <c r="C8891">
        <f t="shared" si="266"/>
        <v>2048</v>
      </c>
      <c r="D8891" t="str">
        <f t="shared" si="267"/>
        <v>PASTRANGAIMP</v>
      </c>
      <c r="E8891" t="str">
        <f>VLOOKUP(D8891,'NZ40-POPT_tech_groups'!A:B,2,FALSE)</f>
        <v>NZ40-ENE-1-PASTRA</v>
      </c>
      <c r="F8891" s="3">
        <f>_xlfn.IFNA(_xlfn.IFNA(VLOOKUP(D8891,'Energy Share'!B:D,3,FALSE),VLOOKUP(LEFT(D8891,LEN(D8891)-2),'Energy Share'!B:D,3,FALSE)),0)*HLOOKUP(C8891,'Energy Share'!$I$2:$AL$3,2,FALSE)*VLOOKUP(LEFT(D8891,6),'Energy Share'!$I$6:$J$14,2,FALSE)</f>
        <v>0</v>
      </c>
    </row>
    <row r="8892" spans="1:6" hidden="1" x14ac:dyDescent="0.3">
      <c r="A8892">
        <f>IF(IFERROR(_xlfn.NUMBERVALUE(RIGHT(D8892,2))=C8892-2000,TRUE),1,0)*_xlfn.IFNA(VLOOKUP(LEFT(RIGHT(D8892,LEN(D8892)-6),LEN(RIGHT(D8892,LEN(D8892)-6))-3),'Filter Fuel'!$A$3:$I$29,HLOOKUP(LEFT(D8892,6),'Filter Fuel'!$B$1:$I$2,2,FALSE),FALSE),1)*IF(F8892=0,0,1)</f>
        <v>0</v>
      </c>
      <c r="B8892" t="s">
        <v>2</v>
      </c>
      <c r="C8892">
        <f t="shared" si="266"/>
        <v>2048</v>
      </c>
      <c r="D8892" t="str">
        <f t="shared" si="267"/>
        <v>PUBBDGNGAIMP</v>
      </c>
      <c r="E8892" t="str">
        <f>VLOOKUP(D8892,'NZ40-POPT_tech_groups'!A:B,2,FALSE)</f>
        <v>NZ40-ENE-1-PUBBDG</v>
      </c>
      <c r="F8892" s="3">
        <f>_xlfn.IFNA(_xlfn.IFNA(VLOOKUP(D8892,'Energy Share'!B:D,3,FALSE),VLOOKUP(LEFT(D8892,LEN(D8892)-2),'Energy Share'!B:D,3,FALSE)),0)*HLOOKUP(C8892,'Energy Share'!$I$2:$AL$3,2,FALSE)*VLOOKUP(LEFT(D8892,6),'Energy Share'!$I$6:$J$14,2,FALSE)</f>
        <v>0</v>
      </c>
    </row>
    <row r="8893" spans="1:6" hidden="1" x14ac:dyDescent="0.3">
      <c r="A8893">
        <f>IF(IFERROR(_xlfn.NUMBERVALUE(RIGHT(D8893,2))=C8893-2000,TRUE),1,0)*_xlfn.IFNA(VLOOKUP(LEFT(RIGHT(D8893,LEN(D8893)-6),LEN(RIGHT(D8893,LEN(D8893)-6))-3),'Filter Fuel'!$A$3:$I$29,HLOOKUP(LEFT(D8893,6),'Filter Fuel'!$B$1:$I$2,2,FALSE),FALSE),1)*IF(F8893=0,0,1)</f>
        <v>0</v>
      </c>
      <c r="B8893" t="s">
        <v>2</v>
      </c>
      <c r="C8893">
        <f t="shared" si="266"/>
        <v>2048</v>
      </c>
      <c r="D8893" t="str">
        <f t="shared" si="267"/>
        <v>PUBTRANGAIMP</v>
      </c>
      <c r="E8893" t="str">
        <f>VLOOKUP(D8893,'NZ40-POPT_tech_groups'!A:B,2,FALSE)</f>
        <v>NZ40-ENE-1-PUBTRA</v>
      </c>
      <c r="F8893" s="3">
        <f>_xlfn.IFNA(_xlfn.IFNA(VLOOKUP(D8893,'Energy Share'!B:D,3,FALSE),VLOOKUP(LEFT(D8893,LEN(D8893)-2),'Energy Share'!B:D,3,FALSE)),0)*HLOOKUP(C8893,'Energy Share'!$I$2:$AL$3,2,FALSE)*VLOOKUP(LEFT(D8893,6),'Energy Share'!$I$6:$J$14,2,FALSE)</f>
        <v>0</v>
      </c>
    </row>
    <row r="8894" spans="1:6" hidden="1" x14ac:dyDescent="0.3">
      <c r="A8894">
        <f>IF(IFERROR(_xlfn.NUMBERVALUE(RIGHT(D8894,2))=C8894-2000,TRUE),1,0)*_xlfn.IFNA(VLOOKUP(LEFT(RIGHT(D8894,LEN(D8894)-6),LEN(RIGHT(D8894,LEN(D8894)-6))-3),'Filter Fuel'!$A$3:$I$29,HLOOKUP(LEFT(D8894,6),'Filter Fuel'!$B$1:$I$2,2,FALSE),FALSE),1)*IF(F8894=0,0,1)</f>
        <v>0</v>
      </c>
      <c r="B8894" t="s">
        <v>2</v>
      </c>
      <c r="C8894">
        <f t="shared" si="266"/>
        <v>2048</v>
      </c>
      <c r="D8894" t="str">
        <f t="shared" si="267"/>
        <v>RESBDGNGAIMP</v>
      </c>
      <c r="E8894" t="str">
        <f>VLOOKUP(D8894,'NZ40-POPT_tech_groups'!A:B,2,FALSE)</f>
        <v>NZ40-ENE-1-RESBDG</v>
      </c>
      <c r="F8894" s="3">
        <f>_xlfn.IFNA(_xlfn.IFNA(VLOOKUP(D8894,'Energy Share'!B:D,3,FALSE),VLOOKUP(LEFT(D8894,LEN(D8894)-2),'Energy Share'!B:D,3,FALSE)),0)*HLOOKUP(C8894,'Energy Share'!$I$2:$AL$3,2,FALSE)*VLOOKUP(LEFT(D8894,6),'Energy Share'!$I$6:$J$14,2,FALSE)</f>
        <v>0</v>
      </c>
    </row>
    <row r="8895" spans="1:6" hidden="1" x14ac:dyDescent="0.3">
      <c r="A8895">
        <f>IF(IFERROR(_xlfn.NUMBERVALUE(RIGHT(D8895,2))=C8895-2000,TRUE),1,0)*_xlfn.IFNA(VLOOKUP(LEFT(RIGHT(D8895,LEN(D8895)-6),LEN(RIGHT(D8895,LEN(D8895)-6))-3),'Filter Fuel'!$A$3:$I$29,HLOOKUP(LEFT(D8895,6),'Filter Fuel'!$B$1:$I$2,2,FALSE),FALSE),1)*IF(F8895=0,0,1)</f>
        <v>0</v>
      </c>
      <c r="B8895" t="s">
        <v>2</v>
      </c>
      <c r="C8895">
        <f t="shared" si="266"/>
        <v>2048</v>
      </c>
      <c r="D8895" t="str">
        <f t="shared" si="267"/>
        <v>INDBDGPCOKIMP</v>
      </c>
      <c r="E8895" t="str">
        <f>VLOOKUP(D8895,'NZ40-POPT_tech_groups'!A:B,2,FALSE)</f>
        <v>NZ40-ENE-1-INDBDG</v>
      </c>
      <c r="F8895" s="3">
        <f>_xlfn.IFNA(_xlfn.IFNA(VLOOKUP(D8895,'Energy Share'!B:D,3,FALSE),VLOOKUP(LEFT(D8895,LEN(D8895)-2),'Energy Share'!B:D,3,FALSE)),0)*HLOOKUP(C8895,'Energy Share'!$I$2:$AL$3,2,FALSE)*VLOOKUP(LEFT(D8895,6),'Energy Share'!$I$6:$J$14,2,FALSE)</f>
        <v>0</v>
      </c>
    </row>
    <row r="8896" spans="1:6" hidden="1" x14ac:dyDescent="0.3">
      <c r="A8896">
        <f>IF(IFERROR(_xlfn.NUMBERVALUE(RIGHT(D8896,2))=C8896-2000,TRUE),1,0)*_xlfn.IFNA(VLOOKUP(LEFT(RIGHT(D8896,LEN(D8896)-6),LEN(RIGHT(D8896,LEN(D8896)-6))-3),'Filter Fuel'!$A$3:$I$29,HLOOKUP(LEFT(D8896,6),'Filter Fuel'!$B$1:$I$2,2,FALSE),FALSE),1)*IF(F8896=0,0,1)</f>
        <v>0</v>
      </c>
      <c r="B8896" t="s">
        <v>2</v>
      </c>
      <c r="C8896">
        <f t="shared" si="266"/>
        <v>2048</v>
      </c>
      <c r="D8896" t="str">
        <f t="shared" si="267"/>
        <v>COMBDGPROIMP</v>
      </c>
      <c r="E8896" t="str">
        <f>VLOOKUP(D8896,'NZ40-POPT_tech_groups'!A:B,2,FALSE)</f>
        <v>NZ40-ENE-1-COMBDG</v>
      </c>
      <c r="F8896" s="3">
        <f>_xlfn.IFNA(_xlfn.IFNA(VLOOKUP(D8896,'Energy Share'!B:D,3,FALSE),VLOOKUP(LEFT(D8896,LEN(D8896)-2),'Energy Share'!B:D,3,FALSE)),0)*HLOOKUP(C8896,'Energy Share'!$I$2:$AL$3,2,FALSE)*VLOOKUP(LEFT(D8896,6),'Energy Share'!$I$6:$J$14,2,FALSE)</f>
        <v>0</v>
      </c>
    </row>
    <row r="8897" spans="1:6" hidden="1" x14ac:dyDescent="0.3">
      <c r="A8897">
        <f>IF(IFERROR(_xlfn.NUMBERVALUE(RIGHT(D8897,2))=C8897-2000,TRUE),1,0)*_xlfn.IFNA(VLOOKUP(LEFT(RIGHT(D8897,LEN(D8897)-6),LEN(RIGHT(D8897,LEN(D8897)-6))-3),'Filter Fuel'!$A$3:$I$29,HLOOKUP(LEFT(D8897,6),'Filter Fuel'!$B$1:$I$2,2,FALSE),FALSE),1)*IF(F8897=0,0,1)</f>
        <v>0</v>
      </c>
      <c r="B8897" t="s">
        <v>2</v>
      </c>
      <c r="C8897">
        <f t="shared" si="266"/>
        <v>2048</v>
      </c>
      <c r="D8897" t="str">
        <f t="shared" si="267"/>
        <v>FRETRAPROIMP</v>
      </c>
      <c r="E8897" t="str">
        <f>VLOOKUP(D8897,'NZ40-POPT_tech_groups'!A:B,2,FALSE)</f>
        <v>NZ40-ENE-1-FRETRA</v>
      </c>
      <c r="F8897" s="3">
        <f>_xlfn.IFNA(_xlfn.IFNA(VLOOKUP(D8897,'Energy Share'!B:D,3,FALSE),VLOOKUP(LEFT(D8897,LEN(D8897)-2),'Energy Share'!B:D,3,FALSE)),0)*HLOOKUP(C8897,'Energy Share'!$I$2:$AL$3,2,FALSE)*VLOOKUP(LEFT(D8897,6),'Energy Share'!$I$6:$J$14,2,FALSE)</f>
        <v>0</v>
      </c>
    </row>
    <row r="8898" spans="1:6" hidden="1" x14ac:dyDescent="0.3">
      <c r="A8898">
        <f>IF(IFERROR(_xlfn.NUMBERVALUE(RIGHT(D8898,2))=C8898-2000,TRUE),1,0)*_xlfn.IFNA(VLOOKUP(LEFT(RIGHT(D8898,LEN(D8898)-6),LEN(RIGHT(D8898,LEN(D8898)-6))-3),'Filter Fuel'!$A$3:$I$29,HLOOKUP(LEFT(D8898,6),'Filter Fuel'!$B$1:$I$2,2,FALSE),FALSE),1)*IF(F8898=0,0,1)</f>
        <v>0</v>
      </c>
      <c r="B8898" t="s">
        <v>2</v>
      </c>
      <c r="C8898">
        <f t="shared" si="266"/>
        <v>2048</v>
      </c>
      <c r="D8898" t="str">
        <f t="shared" si="267"/>
        <v>INDBDGPROIMP</v>
      </c>
      <c r="E8898" t="str">
        <f>VLOOKUP(D8898,'NZ40-POPT_tech_groups'!A:B,2,FALSE)</f>
        <v>NZ40-ENE-1-INDBDG</v>
      </c>
      <c r="F8898" s="3">
        <f>_xlfn.IFNA(_xlfn.IFNA(VLOOKUP(D8898,'Energy Share'!B:D,3,FALSE),VLOOKUP(LEFT(D8898,LEN(D8898)-2),'Energy Share'!B:D,3,FALSE)),0)*HLOOKUP(C8898,'Energy Share'!$I$2:$AL$3,2,FALSE)*VLOOKUP(LEFT(D8898,6),'Energy Share'!$I$6:$J$14,2,FALSE)</f>
        <v>0</v>
      </c>
    </row>
    <row r="8899" spans="1:6" hidden="1" x14ac:dyDescent="0.3">
      <c r="A8899">
        <f>IF(IFERROR(_xlfn.NUMBERVALUE(RIGHT(D8899,2))=C8899-2000,TRUE),1,0)*_xlfn.IFNA(VLOOKUP(LEFT(RIGHT(D8899,LEN(D8899)-6),LEN(RIGHT(D8899,LEN(D8899)-6))-3),'Filter Fuel'!$A$3:$I$29,HLOOKUP(LEFT(D8899,6),'Filter Fuel'!$B$1:$I$2,2,FALSE),FALSE),1)*IF(F8899=0,0,1)</f>
        <v>0</v>
      </c>
      <c r="B8899" t="s">
        <v>2</v>
      </c>
      <c r="C8899">
        <f t="shared" si="266"/>
        <v>2048</v>
      </c>
      <c r="D8899" t="str">
        <f t="shared" si="267"/>
        <v>PASTRAPROIMP</v>
      </c>
      <c r="E8899" t="str">
        <f>VLOOKUP(D8899,'NZ40-POPT_tech_groups'!A:B,2,FALSE)</f>
        <v>NZ40-ENE-1-PASTRA</v>
      </c>
      <c r="F8899" s="3">
        <f>_xlfn.IFNA(_xlfn.IFNA(VLOOKUP(D8899,'Energy Share'!B:D,3,FALSE),VLOOKUP(LEFT(D8899,LEN(D8899)-2),'Energy Share'!B:D,3,FALSE)),0)*HLOOKUP(C8899,'Energy Share'!$I$2:$AL$3,2,FALSE)*VLOOKUP(LEFT(D8899,6),'Energy Share'!$I$6:$J$14,2,FALSE)</f>
        <v>0</v>
      </c>
    </row>
    <row r="8900" spans="1:6" hidden="1" x14ac:dyDescent="0.3">
      <c r="A8900">
        <f>IF(IFERROR(_xlfn.NUMBERVALUE(RIGHT(D8900,2))=C8900-2000,TRUE),1,0)*_xlfn.IFNA(VLOOKUP(LEFT(RIGHT(D8900,LEN(D8900)-6),LEN(RIGHT(D8900,LEN(D8900)-6))-3),'Filter Fuel'!$A$3:$I$29,HLOOKUP(LEFT(D8900,6),'Filter Fuel'!$B$1:$I$2,2,FALSE),FALSE),1)*IF(F8900=0,0,1)</f>
        <v>0</v>
      </c>
      <c r="B8900" t="s">
        <v>2</v>
      </c>
      <c r="C8900">
        <f t="shared" si="266"/>
        <v>2048</v>
      </c>
      <c r="D8900" t="str">
        <f t="shared" si="267"/>
        <v>PUBBDGPROIMP</v>
      </c>
      <c r="E8900" t="str">
        <f>VLOOKUP(D8900,'NZ40-POPT_tech_groups'!A:B,2,FALSE)</f>
        <v>NZ40-ENE-1-PUBBDG</v>
      </c>
      <c r="F8900" s="3">
        <f>_xlfn.IFNA(_xlfn.IFNA(VLOOKUP(D8900,'Energy Share'!B:D,3,FALSE),VLOOKUP(LEFT(D8900,LEN(D8900)-2),'Energy Share'!B:D,3,FALSE)),0)*HLOOKUP(C8900,'Energy Share'!$I$2:$AL$3,2,FALSE)*VLOOKUP(LEFT(D8900,6),'Energy Share'!$I$6:$J$14,2,FALSE)</f>
        <v>0</v>
      </c>
    </row>
    <row r="8901" spans="1:6" hidden="1" x14ac:dyDescent="0.3">
      <c r="A8901">
        <f>IF(IFERROR(_xlfn.NUMBERVALUE(RIGHT(D8901,2))=C8901-2000,TRUE),1,0)*_xlfn.IFNA(VLOOKUP(LEFT(RIGHT(D8901,LEN(D8901)-6),LEN(RIGHT(D8901,LEN(D8901)-6))-3),'Filter Fuel'!$A$3:$I$29,HLOOKUP(LEFT(D8901,6),'Filter Fuel'!$B$1:$I$2,2,FALSE),FALSE),1)*IF(F8901=0,0,1)</f>
        <v>0</v>
      </c>
      <c r="B8901" t="s">
        <v>2</v>
      </c>
      <c r="C8901">
        <f t="shared" si="266"/>
        <v>2048</v>
      </c>
      <c r="D8901" t="str">
        <f t="shared" si="267"/>
        <v>PUBTRAPROIMP</v>
      </c>
      <c r="E8901" t="str">
        <f>VLOOKUP(D8901,'NZ40-POPT_tech_groups'!A:B,2,FALSE)</f>
        <v>NZ40-ENE-1-PUBTRA</v>
      </c>
      <c r="F8901" s="3">
        <f>_xlfn.IFNA(_xlfn.IFNA(VLOOKUP(D8901,'Energy Share'!B:D,3,FALSE),VLOOKUP(LEFT(D8901,LEN(D8901)-2),'Energy Share'!B:D,3,FALSE)),0)*HLOOKUP(C8901,'Energy Share'!$I$2:$AL$3,2,FALSE)*VLOOKUP(LEFT(D8901,6),'Energy Share'!$I$6:$J$14,2,FALSE)</f>
        <v>0</v>
      </c>
    </row>
    <row r="8902" spans="1:6" hidden="1" x14ac:dyDescent="0.3">
      <c r="A8902">
        <f>IF(IFERROR(_xlfn.NUMBERVALUE(RIGHT(D8902,2))=C8902-2000,TRUE),1,0)*_xlfn.IFNA(VLOOKUP(LEFT(RIGHT(D8902,LEN(D8902)-6),LEN(RIGHT(D8902,LEN(D8902)-6))-3),'Filter Fuel'!$A$3:$I$29,HLOOKUP(LEFT(D8902,6),'Filter Fuel'!$B$1:$I$2,2,FALSE),FALSE),1)*IF(F8902=0,0,1)</f>
        <v>0</v>
      </c>
      <c r="B8902" t="s">
        <v>2</v>
      </c>
      <c r="C8902">
        <f t="shared" si="266"/>
        <v>2048</v>
      </c>
      <c r="D8902" t="str">
        <f t="shared" si="267"/>
        <v>RESBDGPROIMP</v>
      </c>
      <c r="E8902" t="str">
        <f>VLOOKUP(D8902,'NZ40-POPT_tech_groups'!A:B,2,FALSE)</f>
        <v>NZ40-ENE-1-RESBDG</v>
      </c>
      <c r="F8902" s="3">
        <f>_xlfn.IFNA(_xlfn.IFNA(VLOOKUP(D8902,'Energy Share'!B:D,3,FALSE),VLOOKUP(LEFT(D8902,LEN(D8902)-2),'Energy Share'!B:D,3,FALSE)),0)*HLOOKUP(C8902,'Energy Share'!$I$2:$AL$3,2,FALSE)*VLOOKUP(LEFT(D8902,6),'Energy Share'!$I$6:$J$14,2,FALSE)</f>
        <v>0</v>
      </c>
    </row>
    <row r="8903" spans="1:6" hidden="1" x14ac:dyDescent="0.3">
      <c r="A8903">
        <f>IF(IFERROR(_xlfn.NUMBERVALUE(RIGHT(D8903,2))=C8903-2000,TRUE),1,0)*_xlfn.IFNA(VLOOKUP(LEFT(RIGHT(D8903,LEN(D8903)-6),LEN(RIGHT(D8903,LEN(D8903)-6))-3),'Filter Fuel'!$A$3:$I$29,HLOOKUP(LEFT(D8903,6),'Filter Fuel'!$B$1:$I$2,2,FALSE),FALSE),1)*IF(F8903=0,0,1)</f>
        <v>0</v>
      </c>
      <c r="B8903" t="s">
        <v>2</v>
      </c>
      <c r="C8903">
        <f t="shared" si="266"/>
        <v>2048</v>
      </c>
      <c r="D8903" t="str">
        <f t="shared" si="267"/>
        <v>FRETRARDSLIMP</v>
      </c>
      <c r="E8903" t="str">
        <f>VLOOKUP(D8903,'NZ40-POPT_tech_groups'!A:B,2,FALSE)</f>
        <v>NZ40-ENE-1-FRETRA</v>
      </c>
      <c r="F8903" s="3">
        <f>_xlfn.IFNA(_xlfn.IFNA(VLOOKUP(D8903,'Energy Share'!B:D,3,FALSE),VLOOKUP(LEFT(D8903,LEN(D8903)-2),'Energy Share'!B:D,3,FALSE)),0)*HLOOKUP(C8903,'Energy Share'!$I$2:$AL$3,2,FALSE)*VLOOKUP(LEFT(D8903,6),'Energy Share'!$I$6:$J$14,2,FALSE)</f>
        <v>0</v>
      </c>
    </row>
    <row r="8904" spans="1:6" hidden="1" x14ac:dyDescent="0.3">
      <c r="A8904">
        <f>IF(IFERROR(_xlfn.NUMBERVALUE(RIGHT(D8904,2))=C8904-2000,TRUE),1,0)*_xlfn.IFNA(VLOOKUP(LEFT(RIGHT(D8904,LEN(D8904)-6),LEN(RIGHT(D8904,LEN(D8904)-6))-3),'Filter Fuel'!$A$3:$I$29,HLOOKUP(LEFT(D8904,6),'Filter Fuel'!$B$1:$I$2,2,FALSE),FALSE),1)*IF(F8904=0,0,1)</f>
        <v>0</v>
      </c>
      <c r="B8904" t="s">
        <v>2</v>
      </c>
      <c r="C8904">
        <f t="shared" si="266"/>
        <v>2048</v>
      </c>
      <c r="D8904" t="str">
        <f t="shared" si="267"/>
        <v>PASTRARDSLIMP</v>
      </c>
      <c r="E8904" t="str">
        <f>VLOOKUP(D8904,'NZ40-POPT_tech_groups'!A:B,2,FALSE)</f>
        <v>NZ40-ENE-1-PASTRA</v>
      </c>
      <c r="F8904" s="3">
        <f>_xlfn.IFNA(_xlfn.IFNA(VLOOKUP(D8904,'Energy Share'!B:D,3,FALSE),VLOOKUP(LEFT(D8904,LEN(D8904)-2),'Energy Share'!B:D,3,FALSE)),0)*HLOOKUP(C8904,'Energy Share'!$I$2:$AL$3,2,FALSE)*VLOOKUP(LEFT(D8904,6),'Energy Share'!$I$6:$J$14,2,FALSE)</f>
        <v>0</v>
      </c>
    </row>
    <row r="8905" spans="1:6" hidden="1" x14ac:dyDescent="0.3">
      <c r="A8905">
        <f>IF(IFERROR(_xlfn.NUMBERVALUE(RIGHT(D8905,2))=C8905-2000,TRUE),1,0)*_xlfn.IFNA(VLOOKUP(LEFT(RIGHT(D8905,LEN(D8905)-6),LEN(RIGHT(D8905,LEN(D8905)-6))-3),'Filter Fuel'!$A$3:$I$29,HLOOKUP(LEFT(D8905,6),'Filter Fuel'!$B$1:$I$2,2,FALSE),FALSE),1)*IF(F8905=0,0,1)</f>
        <v>0</v>
      </c>
      <c r="B8905" t="s">
        <v>2</v>
      </c>
      <c r="C8905">
        <f t="shared" si="266"/>
        <v>2048</v>
      </c>
      <c r="D8905" t="str">
        <f t="shared" si="267"/>
        <v>PUBTRARDSLIMP</v>
      </c>
      <c r="E8905" t="str">
        <f>VLOOKUP(D8905,'NZ40-POPT_tech_groups'!A:B,2,FALSE)</f>
        <v>NZ40-ENE-1-PUBTRA</v>
      </c>
      <c r="F8905" s="3">
        <f>_xlfn.IFNA(_xlfn.IFNA(VLOOKUP(D8905,'Energy Share'!B:D,3,FALSE),VLOOKUP(LEFT(D8905,LEN(D8905)-2),'Energy Share'!B:D,3,FALSE)),0)*HLOOKUP(C8905,'Energy Share'!$I$2:$AL$3,2,FALSE)*VLOOKUP(LEFT(D8905,6),'Energy Share'!$I$6:$J$14,2,FALSE)</f>
        <v>0</v>
      </c>
    </row>
    <row r="8906" spans="1:6" hidden="1" x14ac:dyDescent="0.3">
      <c r="A8906">
        <f>IF(IFERROR(_xlfn.NUMBERVALUE(RIGHT(D8906,2))=C8906-2000,TRUE),1,0)*_xlfn.IFNA(VLOOKUP(LEFT(RIGHT(D8906,LEN(D8906)-6),LEN(RIGHT(D8906,LEN(D8906)-6))-3),'Filter Fuel'!$A$3:$I$29,HLOOKUP(LEFT(D8906,6),'Filter Fuel'!$B$1:$I$2,2,FALSE),FALSE),1)*IF(F8906=0,0,1)</f>
        <v>0</v>
      </c>
      <c r="B8906" t="s">
        <v>2</v>
      </c>
      <c r="C8906">
        <f t="shared" si="266"/>
        <v>2048</v>
      </c>
      <c r="D8906" t="str">
        <f t="shared" si="267"/>
        <v>COMBDGSGAIMP</v>
      </c>
      <c r="E8906" t="str">
        <f>VLOOKUP(D8906,'NZ40-POPT_tech_groups'!A:B,2,FALSE)</f>
        <v>NZ40-ENE-1-COMBDG</v>
      </c>
      <c r="F8906" s="3">
        <f>_xlfn.IFNA(_xlfn.IFNA(VLOOKUP(D8906,'Energy Share'!B:D,3,FALSE),VLOOKUP(LEFT(D8906,LEN(D8906)-2),'Energy Share'!B:D,3,FALSE)),0)*HLOOKUP(C8906,'Energy Share'!$I$2:$AL$3,2,FALSE)*VLOOKUP(LEFT(D8906,6),'Energy Share'!$I$6:$J$14,2,FALSE)</f>
        <v>0</v>
      </c>
    </row>
    <row r="8907" spans="1:6" hidden="1" x14ac:dyDescent="0.3">
      <c r="A8907">
        <f>IF(IFERROR(_xlfn.NUMBERVALUE(RIGHT(D8907,2))=C8907-2000,TRUE),1,0)*_xlfn.IFNA(VLOOKUP(LEFT(RIGHT(D8907,LEN(D8907)-6),LEN(RIGHT(D8907,LEN(D8907)-6))-3),'Filter Fuel'!$A$3:$I$29,HLOOKUP(LEFT(D8907,6),'Filter Fuel'!$B$1:$I$2,2,FALSE),FALSE),1)*IF(F8907=0,0,1)</f>
        <v>0</v>
      </c>
      <c r="B8907" t="s">
        <v>2</v>
      </c>
      <c r="C8907">
        <f t="shared" si="266"/>
        <v>2048</v>
      </c>
      <c r="D8907" t="str">
        <f t="shared" si="267"/>
        <v>FRETRASGAIMP</v>
      </c>
      <c r="E8907" t="str">
        <f>VLOOKUP(D8907,'NZ40-POPT_tech_groups'!A:B,2,FALSE)</f>
        <v>NZ40-ENE-1-FRETRA</v>
      </c>
      <c r="F8907" s="3">
        <f>_xlfn.IFNA(_xlfn.IFNA(VLOOKUP(D8907,'Energy Share'!B:D,3,FALSE),VLOOKUP(LEFT(D8907,LEN(D8907)-2),'Energy Share'!B:D,3,FALSE)),0)*HLOOKUP(C8907,'Energy Share'!$I$2:$AL$3,2,FALSE)*VLOOKUP(LEFT(D8907,6),'Energy Share'!$I$6:$J$14,2,FALSE)</f>
        <v>0</v>
      </c>
    </row>
    <row r="8908" spans="1:6" hidden="1" x14ac:dyDescent="0.3">
      <c r="A8908">
        <f>IF(IFERROR(_xlfn.NUMBERVALUE(RIGHT(D8908,2))=C8908-2000,TRUE),1,0)*_xlfn.IFNA(VLOOKUP(LEFT(RIGHT(D8908,LEN(D8908)-6),LEN(RIGHT(D8908,LEN(D8908)-6))-3),'Filter Fuel'!$A$3:$I$29,HLOOKUP(LEFT(D8908,6),'Filter Fuel'!$B$1:$I$2,2,FALSE),FALSE),1)*IF(F8908=0,0,1)</f>
        <v>0</v>
      </c>
      <c r="B8908" t="s">
        <v>2</v>
      </c>
      <c r="C8908">
        <f t="shared" si="266"/>
        <v>2048</v>
      </c>
      <c r="D8908" t="str">
        <f t="shared" si="267"/>
        <v>PASTRASGAIMP</v>
      </c>
      <c r="E8908" t="str">
        <f>VLOOKUP(D8908,'NZ40-POPT_tech_groups'!A:B,2,FALSE)</f>
        <v>NZ40-ENE-1-PASTRA</v>
      </c>
      <c r="F8908" s="3">
        <f>_xlfn.IFNA(_xlfn.IFNA(VLOOKUP(D8908,'Energy Share'!B:D,3,FALSE),VLOOKUP(LEFT(D8908,LEN(D8908)-2),'Energy Share'!B:D,3,FALSE)),0)*HLOOKUP(C8908,'Energy Share'!$I$2:$AL$3,2,FALSE)*VLOOKUP(LEFT(D8908,6),'Energy Share'!$I$6:$J$14,2,FALSE)</f>
        <v>0</v>
      </c>
    </row>
    <row r="8909" spans="1:6" hidden="1" x14ac:dyDescent="0.3">
      <c r="A8909">
        <f>IF(IFERROR(_xlfn.NUMBERVALUE(RIGHT(D8909,2))=C8909-2000,TRUE),1,0)*_xlfn.IFNA(VLOOKUP(LEFT(RIGHT(D8909,LEN(D8909)-6),LEN(RIGHT(D8909,LEN(D8909)-6))-3),'Filter Fuel'!$A$3:$I$29,HLOOKUP(LEFT(D8909,6),'Filter Fuel'!$B$1:$I$2,2,FALSE),FALSE),1)*IF(F8909=0,0,1)</f>
        <v>0</v>
      </c>
      <c r="B8909" t="s">
        <v>2</v>
      </c>
      <c r="C8909">
        <f t="shared" si="266"/>
        <v>2048</v>
      </c>
      <c r="D8909" t="str">
        <f t="shared" si="267"/>
        <v>PUBBDGSGAIMP</v>
      </c>
      <c r="E8909" t="str">
        <f>VLOOKUP(D8909,'NZ40-POPT_tech_groups'!A:B,2,FALSE)</f>
        <v>NZ40-ENE-1-PUBBDG</v>
      </c>
      <c r="F8909" s="3">
        <f>_xlfn.IFNA(_xlfn.IFNA(VLOOKUP(D8909,'Energy Share'!B:D,3,FALSE),VLOOKUP(LEFT(D8909,LEN(D8909)-2),'Energy Share'!B:D,3,FALSE)),0)*HLOOKUP(C8909,'Energy Share'!$I$2:$AL$3,2,FALSE)*VLOOKUP(LEFT(D8909,6),'Energy Share'!$I$6:$J$14,2,FALSE)</f>
        <v>0</v>
      </c>
    </row>
    <row r="8910" spans="1:6" hidden="1" x14ac:dyDescent="0.3">
      <c r="A8910">
        <f>IF(IFERROR(_xlfn.NUMBERVALUE(RIGHT(D8910,2))=C8910-2000,TRUE),1,0)*_xlfn.IFNA(VLOOKUP(LEFT(RIGHT(D8910,LEN(D8910)-6),LEN(RIGHT(D8910,LEN(D8910)-6))-3),'Filter Fuel'!$A$3:$I$29,HLOOKUP(LEFT(D8910,6),'Filter Fuel'!$B$1:$I$2,2,FALSE),FALSE),1)*IF(F8910=0,0,1)</f>
        <v>0</v>
      </c>
      <c r="B8910" t="s">
        <v>2</v>
      </c>
      <c r="C8910">
        <f t="shared" si="266"/>
        <v>2048</v>
      </c>
      <c r="D8910" t="str">
        <f t="shared" si="267"/>
        <v>PUBTRASGAIMP</v>
      </c>
      <c r="E8910" t="str">
        <f>VLOOKUP(D8910,'NZ40-POPT_tech_groups'!A:B,2,FALSE)</f>
        <v>NZ40-ENE-1-PUBTRA</v>
      </c>
      <c r="F8910" s="3">
        <f>_xlfn.IFNA(_xlfn.IFNA(VLOOKUP(D8910,'Energy Share'!B:D,3,FALSE),VLOOKUP(LEFT(D8910,LEN(D8910)-2),'Energy Share'!B:D,3,FALSE)),0)*HLOOKUP(C8910,'Energy Share'!$I$2:$AL$3,2,FALSE)*VLOOKUP(LEFT(D8910,6),'Energy Share'!$I$6:$J$14,2,FALSE)</f>
        <v>0</v>
      </c>
    </row>
    <row r="8911" spans="1:6" hidden="1" x14ac:dyDescent="0.3">
      <c r="A8911">
        <f>IF(IFERROR(_xlfn.NUMBERVALUE(RIGHT(D8911,2))=C8911-2000,TRUE),1,0)*_xlfn.IFNA(VLOOKUP(LEFT(RIGHT(D8911,LEN(D8911)-6),LEN(RIGHT(D8911,LEN(D8911)-6))-3),'Filter Fuel'!$A$3:$I$29,HLOOKUP(LEFT(D8911,6),'Filter Fuel'!$B$1:$I$2,2,FALSE),FALSE),1)*IF(F8911=0,0,1)</f>
        <v>0</v>
      </c>
      <c r="B8911" t="s">
        <v>2</v>
      </c>
      <c r="C8911">
        <f t="shared" si="266"/>
        <v>2048</v>
      </c>
      <c r="D8911" t="str">
        <f t="shared" si="267"/>
        <v>RESBDGSGAIMP</v>
      </c>
      <c r="E8911" t="str">
        <f>VLOOKUP(D8911,'NZ40-POPT_tech_groups'!A:B,2,FALSE)</f>
        <v>NZ40-ENE-1-RESBDG</v>
      </c>
      <c r="F8911" s="3">
        <f>_xlfn.IFNA(_xlfn.IFNA(VLOOKUP(D8911,'Energy Share'!B:D,3,FALSE),VLOOKUP(LEFT(D8911,LEN(D8911)-2),'Energy Share'!B:D,3,FALSE)),0)*HLOOKUP(C8911,'Energy Share'!$I$2:$AL$3,2,FALSE)*VLOOKUP(LEFT(D8911,6),'Energy Share'!$I$6:$J$14,2,FALSE)</f>
        <v>0</v>
      </c>
    </row>
    <row r="8912" spans="1:6" hidden="1" x14ac:dyDescent="0.3">
      <c r="A8912">
        <f>IF(IFERROR(_xlfn.NUMBERVALUE(RIGHT(D8912,2))=C8912-2000,TRUE),1,0)*_xlfn.IFNA(VLOOKUP(LEFT(RIGHT(D8912,LEN(D8912)-6),LEN(RIGHT(D8912,LEN(D8912)-6))-3),'Filter Fuel'!$A$3:$I$29,HLOOKUP(LEFT(D8912,6),'Filter Fuel'!$B$1:$I$2,2,FALSE),FALSE),1)*IF(F8912=0,0,1)</f>
        <v>0</v>
      </c>
      <c r="B8912" t="s">
        <v>2</v>
      </c>
      <c r="C8912">
        <f t="shared" si="266"/>
        <v>2048</v>
      </c>
      <c r="D8912" t="str">
        <f t="shared" si="267"/>
        <v>FRETRASJEIMP</v>
      </c>
      <c r="E8912" t="str">
        <f>VLOOKUP(D8912,'NZ40-POPT_tech_groups'!A:B,2,FALSE)</f>
        <v>NZ40-ENE-1-FRETRA</v>
      </c>
      <c r="F8912" s="3">
        <f>_xlfn.IFNA(_xlfn.IFNA(VLOOKUP(D8912,'Energy Share'!B:D,3,FALSE),VLOOKUP(LEFT(D8912,LEN(D8912)-2),'Energy Share'!B:D,3,FALSE)),0)*HLOOKUP(C8912,'Energy Share'!$I$2:$AL$3,2,FALSE)*VLOOKUP(LEFT(D8912,6),'Energy Share'!$I$6:$J$14,2,FALSE)</f>
        <v>0</v>
      </c>
    </row>
    <row r="8913" spans="1:6" hidden="1" x14ac:dyDescent="0.3">
      <c r="A8913">
        <f>IF(IFERROR(_xlfn.NUMBERVALUE(RIGHT(D8913,2))=C8913-2000,TRUE),1,0)*_xlfn.IFNA(VLOOKUP(LEFT(RIGHT(D8913,LEN(D8913)-6),LEN(RIGHT(D8913,LEN(D8913)-6))-3),'Filter Fuel'!$A$3:$I$29,HLOOKUP(LEFT(D8913,6),'Filter Fuel'!$B$1:$I$2,2,FALSE),FALSE),1)*IF(F8913=0,0,1)</f>
        <v>0</v>
      </c>
      <c r="B8913" t="s">
        <v>2</v>
      </c>
      <c r="C8913">
        <f t="shared" si="266"/>
        <v>2048</v>
      </c>
      <c r="D8913" t="str">
        <f t="shared" si="267"/>
        <v>FRETRASMTNIMP</v>
      </c>
      <c r="E8913" t="str">
        <f>VLOOKUP(D8913,'NZ40-POPT_tech_groups'!A:B,2,FALSE)</f>
        <v>NZ40-ENE-1-FRETRA</v>
      </c>
      <c r="F8913" s="3">
        <f>_xlfn.IFNA(_xlfn.IFNA(VLOOKUP(D8913,'Energy Share'!B:D,3,FALSE),VLOOKUP(LEFT(D8913,LEN(D8913)-2),'Energy Share'!B:D,3,FALSE)),0)*HLOOKUP(C8913,'Energy Share'!$I$2:$AL$3,2,FALSE)*VLOOKUP(LEFT(D8913,6),'Energy Share'!$I$6:$J$14,2,FALSE)</f>
        <v>0</v>
      </c>
    </row>
    <row r="8914" spans="1:6" hidden="1" x14ac:dyDescent="0.3">
      <c r="A8914">
        <f>IF(IFERROR(_xlfn.NUMBERVALUE(RIGHT(D8914,2))=C8914-2000,TRUE),1,0)*_xlfn.IFNA(VLOOKUP(LEFT(RIGHT(D8914,LEN(D8914)-6),LEN(RIGHT(D8914,LEN(D8914)-6))-3),'Filter Fuel'!$A$3:$I$29,HLOOKUP(LEFT(D8914,6),'Filter Fuel'!$B$1:$I$2,2,FALSE),FALSE),1)*IF(F8914=0,0,1)</f>
        <v>0</v>
      </c>
      <c r="B8914" t="s">
        <v>2</v>
      </c>
      <c r="C8914">
        <f t="shared" si="266"/>
        <v>2048</v>
      </c>
      <c r="D8914" t="str">
        <f t="shared" si="267"/>
        <v>PASTRASMTNIMP</v>
      </c>
      <c r="E8914" t="str">
        <f>VLOOKUP(D8914,'NZ40-POPT_tech_groups'!A:B,2,FALSE)</f>
        <v>NZ40-ENE-1-PASTRA</v>
      </c>
      <c r="F8914" s="3">
        <f>_xlfn.IFNA(_xlfn.IFNA(VLOOKUP(D8914,'Energy Share'!B:D,3,FALSE),VLOOKUP(LEFT(D8914,LEN(D8914)-2),'Energy Share'!B:D,3,FALSE)),0)*HLOOKUP(C8914,'Energy Share'!$I$2:$AL$3,2,FALSE)*VLOOKUP(LEFT(D8914,6),'Energy Share'!$I$6:$J$14,2,FALSE)</f>
        <v>0</v>
      </c>
    </row>
    <row r="8915" spans="1:6" hidden="1" x14ac:dyDescent="0.3">
      <c r="A8915">
        <f>IF(IFERROR(_xlfn.NUMBERVALUE(RIGHT(D8915,2))=C8915-2000,TRUE),1,0)*_xlfn.IFNA(VLOOKUP(LEFT(RIGHT(D8915,LEN(D8915)-6),LEN(RIGHT(D8915,LEN(D8915)-6))-3),'Filter Fuel'!$A$3:$I$29,HLOOKUP(LEFT(D8915,6),'Filter Fuel'!$B$1:$I$2,2,FALSE),FALSE),1)*IF(F8915=0,0,1)</f>
        <v>0</v>
      </c>
      <c r="B8915" t="s">
        <v>2</v>
      </c>
      <c r="C8915">
        <f t="shared" si="266"/>
        <v>2048</v>
      </c>
      <c r="D8915" t="str">
        <f t="shared" si="267"/>
        <v>PUBTRASMTNIMP</v>
      </c>
      <c r="E8915" t="str">
        <f>VLOOKUP(D8915,'NZ40-POPT_tech_groups'!A:B,2,FALSE)</f>
        <v>NZ40-ENE-1-PUBTRA</v>
      </c>
      <c r="F8915" s="3">
        <f>_xlfn.IFNA(_xlfn.IFNA(VLOOKUP(D8915,'Energy Share'!B:D,3,FALSE),VLOOKUP(LEFT(D8915,LEN(D8915)-2),'Energy Share'!B:D,3,FALSE)),0)*HLOOKUP(C8915,'Energy Share'!$I$2:$AL$3,2,FALSE)*VLOOKUP(LEFT(D8915,6),'Energy Share'!$I$6:$J$14,2,FALSE)</f>
        <v>0</v>
      </c>
    </row>
    <row r="8916" spans="1:6" hidden="1" x14ac:dyDescent="0.3">
      <c r="A8916">
        <f>IF(IFERROR(_xlfn.NUMBERVALUE(RIGHT(D8916,2))=C8916-2000,TRUE),1,0)*_xlfn.IFNA(VLOOKUP(LEFT(RIGHT(D8916,LEN(D8916)-6),LEN(RIGHT(D8916,LEN(D8916)-6))-3),'Filter Fuel'!$A$3:$I$29,HLOOKUP(LEFT(D8916,6),'Filter Fuel'!$B$1:$I$2,2,FALSE),FALSE),1)*IF(F8916=0,0,1)</f>
        <v>0</v>
      </c>
      <c r="B8916" t="s">
        <v>2</v>
      </c>
      <c r="C8916">
        <f t="shared" si="266"/>
        <v>2048</v>
      </c>
      <c r="D8916" t="str">
        <f t="shared" si="267"/>
        <v>RESBDGSMTNIMP</v>
      </c>
      <c r="E8916" t="str">
        <f>VLOOKUP(D8916,'NZ40-POPT_tech_groups'!A:B,2,FALSE)</f>
        <v>NZ40-ENE-1-RESBDG</v>
      </c>
      <c r="F8916" s="3">
        <f>_xlfn.IFNA(_xlfn.IFNA(VLOOKUP(D8916,'Energy Share'!B:D,3,FALSE),VLOOKUP(LEFT(D8916,LEN(D8916)-2),'Energy Share'!B:D,3,FALSE)),0)*HLOOKUP(C8916,'Energy Share'!$I$2:$AL$3,2,FALSE)*VLOOKUP(LEFT(D8916,6),'Energy Share'!$I$6:$J$14,2,FALSE)</f>
        <v>0</v>
      </c>
    </row>
    <row r="8917" spans="1:6" hidden="1" x14ac:dyDescent="0.3">
      <c r="A8917" t="e">
        <f>IF(IFERROR(_xlfn.NUMBERVALUE(RIGHT(D8917,2))=C8917-2000,TRUE),1,0)*_xlfn.IFNA(VLOOKUP(LEFT(RIGHT(D8917,LEN(D8917)-6),LEN(RIGHT(D8917,LEN(D8917)-6))-3),'Filter Fuel'!$A$3:$I$29,HLOOKUP(LEFT(D8917,6),'Filter Fuel'!$B$1:$I$2,2,FALSE),FALSE),1)*IF(F8917=0,0,1)</f>
        <v>#REF!</v>
      </c>
      <c r="B8917" t="s">
        <v>2</v>
      </c>
      <c r="C8917">
        <f t="shared" si="266"/>
        <v>2048</v>
      </c>
      <c r="D8917" t="e">
        <f t="shared" si="267"/>
        <v>#REF!</v>
      </c>
      <c r="E8917" t="e">
        <f>VLOOKUP(D8917,'NZ40-POPT_tech_groups'!A:B,2,FALSE)</f>
        <v>#REF!</v>
      </c>
      <c r="F8917" s="3" t="e">
        <f>_xlfn.IFNA(_xlfn.IFNA(VLOOKUP(D8917,'Energy Share'!B:D,3,FALSE),VLOOKUP(LEFT(D8917,LEN(D8917)-2),'Energy Share'!B:D,3,FALSE)),0)*HLOOKUP(C8917,'Energy Share'!$I$2:$AL$3,2,FALSE)*VLOOKUP(LEFT(D8917,6),'Energy Share'!$I$6:$J$14,2,FALSE)</f>
        <v>#REF!</v>
      </c>
    </row>
    <row r="8918" spans="1:6" hidden="1" x14ac:dyDescent="0.3">
      <c r="A8918">
        <f>IF(IFERROR(_xlfn.NUMBERVALUE(RIGHT(D8918,2))=C8918-2000,TRUE),1,0)*_xlfn.IFNA(VLOOKUP(LEFT(RIGHT(D8918,LEN(D8918)-6),LEN(RIGHT(D8918,LEN(D8918)-6))-3),'Filter Fuel'!$A$3:$I$29,HLOOKUP(LEFT(D8918,6),'Filter Fuel'!$B$1:$I$2,2,FALSE),FALSE),1)*IF(F8918=0,0,1)</f>
        <v>0</v>
      </c>
      <c r="B8918" t="s">
        <v>2</v>
      </c>
      <c r="C8918">
        <f t="shared" si="266"/>
        <v>2048</v>
      </c>
      <c r="D8918" t="str">
        <f t="shared" si="267"/>
        <v>PUBBDGSOLIMP</v>
      </c>
      <c r="E8918" t="str">
        <f>VLOOKUP(D8918,'NZ40-POPT_tech_groups'!A:B,2,FALSE)</f>
        <v>NZ40-ENE-1-PUBBDG</v>
      </c>
      <c r="F8918" s="3">
        <f>_xlfn.IFNA(_xlfn.IFNA(VLOOKUP(D8918,'Energy Share'!B:D,3,FALSE),VLOOKUP(LEFT(D8918,LEN(D8918)-2),'Energy Share'!B:D,3,FALSE)),0)*HLOOKUP(C8918,'Energy Share'!$I$2:$AL$3,2,FALSE)*VLOOKUP(LEFT(D8918,6),'Energy Share'!$I$6:$J$14,2,FALSE)</f>
        <v>0</v>
      </c>
    </row>
    <row r="8919" spans="1:6" hidden="1" x14ac:dyDescent="0.3">
      <c r="A8919" t="e">
        <f>IF(IFERROR(_xlfn.NUMBERVALUE(RIGHT(D8919,2))=C8919-2000,TRUE),1,0)*_xlfn.IFNA(VLOOKUP(LEFT(RIGHT(D8919,LEN(D8919)-6),LEN(RIGHT(D8919,LEN(D8919)-6))-3),'Filter Fuel'!$A$3:$I$29,HLOOKUP(LEFT(D8919,6),'Filter Fuel'!$B$1:$I$2,2,FALSE),FALSE),1)*IF(F8919=0,0,1)</f>
        <v>#VALUE!</v>
      </c>
      <c r="B8919" t="s">
        <v>2</v>
      </c>
      <c r="C8919">
        <f t="shared" si="266"/>
        <v>2048</v>
      </c>
      <c r="D8919">
        <f t="shared" si="267"/>
        <v>0</v>
      </c>
      <c r="E8919" t="e">
        <f>VLOOKUP(D8919,'NZ40-POPT_tech_groups'!A:B,2,FALSE)</f>
        <v>#N/A</v>
      </c>
      <c r="F8919" s="3" t="e">
        <f>_xlfn.IFNA(_xlfn.IFNA(VLOOKUP(D8919,'Energy Share'!B:D,3,FALSE),VLOOKUP(LEFT(D8919,LEN(D8919)-2),'Energy Share'!B:D,3,FALSE)),0)*HLOOKUP(C8919,'Energy Share'!$I$2:$AL$3,2,FALSE)*VLOOKUP(LEFT(D8919,6),'Energy Share'!$I$6:$J$14,2,FALSE)</f>
        <v>#VALUE!</v>
      </c>
    </row>
    <row r="8920" spans="1:6" hidden="1" x14ac:dyDescent="0.3">
      <c r="A8920">
        <f>IF(IFERROR(_xlfn.NUMBERVALUE(RIGHT(D8920,2))=C8920-2000,TRUE),1,0)*_xlfn.IFNA(VLOOKUP(LEFT(RIGHT(D8920,LEN(D8920)-6),LEN(RIGHT(D8920,LEN(D8920)-6))-3),'Filter Fuel'!$A$3:$I$29,HLOOKUP(LEFT(D8920,6),'Filter Fuel'!$B$1:$I$2,2,FALSE),FALSE),1)*IF(F8920=0,0,1)</f>
        <v>0</v>
      </c>
      <c r="B8920" t="s">
        <v>2</v>
      </c>
      <c r="C8920">
        <f t="shared" si="266"/>
        <v>2049</v>
      </c>
      <c r="D8920" t="str">
        <f t="shared" si="267"/>
        <v>FRETRAAGAIMP</v>
      </c>
      <c r="E8920" t="str">
        <f>VLOOKUP(D8920,'NZ40-POPT_tech_groups'!A:B,2,FALSE)</f>
        <v>NZ40-ENE-1-FRETRA</v>
      </c>
      <c r="F8920" s="3">
        <f>_xlfn.IFNA(_xlfn.IFNA(VLOOKUP(D8920,'Energy Share'!B:D,3,FALSE),VLOOKUP(LEFT(D8920,LEN(D8920)-2),'Energy Share'!B:D,3,FALSE)),0)*HLOOKUP(C8920,'Energy Share'!$I$2:$AL$3,2,FALSE)*VLOOKUP(LEFT(D8920,6),'Energy Share'!$I$6:$J$14,2,FALSE)</f>
        <v>0</v>
      </c>
    </row>
    <row r="8921" spans="1:6" hidden="1" x14ac:dyDescent="0.3">
      <c r="A8921">
        <f>IF(IFERROR(_xlfn.NUMBERVALUE(RIGHT(D8921,2))=C8921-2000,TRUE),1,0)*_xlfn.IFNA(VLOOKUP(LEFT(RIGHT(D8921,LEN(D8921)-6),LEN(RIGHT(D8921,LEN(D8921)-6))-3),'Filter Fuel'!$A$3:$I$29,HLOOKUP(LEFT(D8921,6),'Filter Fuel'!$B$1:$I$2,2,FALSE),FALSE),1)*IF(F8921=0,0,1)</f>
        <v>0</v>
      </c>
      <c r="B8921" t="s">
        <v>2</v>
      </c>
      <c r="C8921">
        <f t="shared" ref="C8921:C8984" si="268">C8578+1</f>
        <v>2049</v>
      </c>
      <c r="D8921" t="str">
        <f t="shared" ref="D8921:D8984" si="269">D8578</f>
        <v>FRETRAATFIMP</v>
      </c>
      <c r="E8921" t="str">
        <f>VLOOKUP(D8921,'NZ40-POPT_tech_groups'!A:B,2,FALSE)</f>
        <v>NZ40-ENE-1-FRETRA</v>
      </c>
      <c r="F8921" s="3">
        <f>_xlfn.IFNA(_xlfn.IFNA(VLOOKUP(D8921,'Energy Share'!B:D,3,FALSE),VLOOKUP(LEFT(D8921,LEN(D8921)-2),'Energy Share'!B:D,3,FALSE)),0)*HLOOKUP(C8921,'Energy Share'!$I$2:$AL$3,2,FALSE)*VLOOKUP(LEFT(D8921,6),'Energy Share'!$I$6:$J$14,2,FALSE)</f>
        <v>0</v>
      </c>
    </row>
    <row r="8922" spans="1:6" hidden="1" x14ac:dyDescent="0.3">
      <c r="A8922">
        <f>IF(IFERROR(_xlfn.NUMBERVALUE(RIGHT(D8922,2))=C8922-2000,TRUE),1,0)*_xlfn.IFNA(VLOOKUP(LEFT(RIGHT(D8922,LEN(D8922)-6),LEN(RIGHT(D8922,LEN(D8922)-6))-3),'Filter Fuel'!$A$3:$I$29,HLOOKUP(LEFT(D8922,6),'Filter Fuel'!$B$1:$I$2,2,FALSE),FALSE),1)*IF(F8922=0,0,1)</f>
        <v>0</v>
      </c>
      <c r="B8922" t="s">
        <v>2</v>
      </c>
      <c r="C8922">
        <f t="shared" si="268"/>
        <v>2049</v>
      </c>
      <c r="D8922" t="str">
        <f t="shared" si="269"/>
        <v>FRETRABDSLIMP</v>
      </c>
      <c r="E8922" t="str">
        <f>VLOOKUP(D8922,'NZ40-POPT_tech_groups'!A:B,2,FALSE)</f>
        <v>NZ40-ENE-1-FRETRA</v>
      </c>
      <c r="F8922" s="3">
        <f>_xlfn.IFNA(_xlfn.IFNA(VLOOKUP(D8922,'Energy Share'!B:D,3,FALSE),VLOOKUP(LEFT(D8922,LEN(D8922)-2),'Energy Share'!B:D,3,FALSE)),0)*HLOOKUP(C8922,'Energy Share'!$I$2:$AL$3,2,FALSE)*VLOOKUP(LEFT(D8922,6),'Energy Share'!$I$6:$J$14,2,FALSE)</f>
        <v>0</v>
      </c>
    </row>
    <row r="8923" spans="1:6" hidden="1" x14ac:dyDescent="0.3">
      <c r="A8923">
        <f>IF(IFERROR(_xlfn.NUMBERVALUE(RIGHT(D8923,2))=C8923-2000,TRUE),1,0)*_xlfn.IFNA(VLOOKUP(LEFT(RIGHT(D8923,LEN(D8923)-6),LEN(RIGHT(D8923,LEN(D8923)-6))-3),'Filter Fuel'!$A$3:$I$29,HLOOKUP(LEFT(D8923,6),'Filter Fuel'!$B$1:$I$2,2,FALSE),FALSE),1)*IF(F8923=0,0,1)</f>
        <v>0</v>
      </c>
      <c r="B8923" t="s">
        <v>2</v>
      </c>
      <c r="C8923">
        <f t="shared" si="268"/>
        <v>2049</v>
      </c>
      <c r="D8923" t="str">
        <f t="shared" si="269"/>
        <v>PASTRABDSLIMP</v>
      </c>
      <c r="E8923" t="str">
        <f>VLOOKUP(D8923,'NZ40-POPT_tech_groups'!A:B,2,FALSE)</f>
        <v>NZ40-ENE-1-PASTRA</v>
      </c>
      <c r="F8923" s="3">
        <f>_xlfn.IFNA(_xlfn.IFNA(VLOOKUP(D8923,'Energy Share'!B:D,3,FALSE),VLOOKUP(LEFT(D8923,LEN(D8923)-2),'Energy Share'!B:D,3,FALSE)),0)*HLOOKUP(C8923,'Energy Share'!$I$2:$AL$3,2,FALSE)*VLOOKUP(LEFT(D8923,6),'Energy Share'!$I$6:$J$14,2,FALSE)</f>
        <v>0</v>
      </c>
    </row>
    <row r="8924" spans="1:6" hidden="1" x14ac:dyDescent="0.3">
      <c r="A8924">
        <f>IF(IFERROR(_xlfn.NUMBERVALUE(RIGHT(D8924,2))=C8924-2000,TRUE),1,0)*_xlfn.IFNA(VLOOKUP(LEFT(RIGHT(D8924,LEN(D8924)-6),LEN(RIGHT(D8924,LEN(D8924)-6))-3),'Filter Fuel'!$A$3:$I$29,HLOOKUP(LEFT(D8924,6),'Filter Fuel'!$B$1:$I$2,2,FALSE),FALSE),1)*IF(F8924=0,0,1)</f>
        <v>0</v>
      </c>
      <c r="B8924" t="s">
        <v>2</v>
      </c>
      <c r="C8924">
        <f t="shared" si="268"/>
        <v>2049</v>
      </c>
      <c r="D8924" t="str">
        <f t="shared" si="269"/>
        <v>PUBTRABDSLIMP</v>
      </c>
      <c r="E8924" t="str">
        <f>VLOOKUP(D8924,'NZ40-POPT_tech_groups'!A:B,2,FALSE)</f>
        <v>NZ40-ENE-1-PUBTRA</v>
      </c>
      <c r="F8924" s="3">
        <f>_xlfn.IFNA(_xlfn.IFNA(VLOOKUP(D8924,'Energy Share'!B:D,3,FALSE),VLOOKUP(LEFT(D8924,LEN(D8924)-2),'Energy Share'!B:D,3,FALSE)),0)*HLOOKUP(C8924,'Energy Share'!$I$2:$AL$3,2,FALSE)*VLOOKUP(LEFT(D8924,6),'Energy Share'!$I$6:$J$14,2,FALSE)</f>
        <v>0</v>
      </c>
    </row>
    <row r="8925" spans="1:6" hidden="1" x14ac:dyDescent="0.3">
      <c r="A8925">
        <f>IF(IFERROR(_xlfn.NUMBERVALUE(RIGHT(D8925,2))=C8925-2000,TRUE),1,0)*_xlfn.IFNA(VLOOKUP(LEFT(RIGHT(D8925,LEN(D8925)-6),LEN(RIGHT(D8925,LEN(D8925)-6))-3),'Filter Fuel'!$A$3:$I$29,HLOOKUP(LEFT(D8925,6),'Filter Fuel'!$B$1:$I$2,2,FALSE),FALSE),1)*IF(F8925=0,0,1)</f>
        <v>0</v>
      </c>
      <c r="B8925" t="s">
        <v>2</v>
      </c>
      <c r="C8925">
        <f t="shared" si="268"/>
        <v>2049</v>
      </c>
      <c r="D8925" t="str">
        <f t="shared" si="269"/>
        <v>FRETRABJEIMP</v>
      </c>
      <c r="E8925" t="str">
        <f>VLOOKUP(D8925,'NZ40-POPT_tech_groups'!A:B,2,FALSE)</f>
        <v>NZ40-ENE-1-FRETRA</v>
      </c>
      <c r="F8925" s="3">
        <f>_xlfn.IFNA(_xlfn.IFNA(VLOOKUP(D8925,'Energy Share'!B:D,3,FALSE),VLOOKUP(LEFT(D8925,LEN(D8925)-2),'Energy Share'!B:D,3,FALSE)),0)*HLOOKUP(C8925,'Energy Share'!$I$2:$AL$3,2,FALSE)*VLOOKUP(LEFT(D8925,6),'Energy Share'!$I$6:$J$14,2,FALSE)</f>
        <v>0</v>
      </c>
    </row>
    <row r="8926" spans="1:6" hidden="1" x14ac:dyDescent="0.3">
      <c r="A8926">
        <f>IF(IFERROR(_xlfn.NUMBERVALUE(RIGHT(D8926,2))=C8926-2000,TRUE),1,0)*_xlfn.IFNA(VLOOKUP(LEFT(RIGHT(D8926,LEN(D8926)-6),LEN(RIGHT(D8926,LEN(D8926)-6))-3),'Filter Fuel'!$A$3:$I$29,HLOOKUP(LEFT(D8926,6),'Filter Fuel'!$B$1:$I$2,2,FALSE),FALSE),1)*IF(F8926=0,0,1)</f>
        <v>0</v>
      </c>
      <c r="B8926" t="s">
        <v>2</v>
      </c>
      <c r="C8926">
        <f t="shared" si="268"/>
        <v>2049</v>
      </c>
      <c r="D8926" t="str">
        <f t="shared" si="269"/>
        <v>COMBDGBMAIMP</v>
      </c>
      <c r="E8926" t="str">
        <f>VLOOKUP(D8926,'NZ40-POPT_tech_groups'!A:B,2,FALSE)</f>
        <v>NZ40-ENE-1-COMBDG</v>
      </c>
      <c r="F8926" s="3">
        <f>_xlfn.IFNA(_xlfn.IFNA(VLOOKUP(D8926,'Energy Share'!B:D,3,FALSE),VLOOKUP(LEFT(D8926,LEN(D8926)-2),'Energy Share'!B:D,3,FALSE)),0)*HLOOKUP(C8926,'Energy Share'!$I$2:$AL$3,2,FALSE)*VLOOKUP(LEFT(D8926,6),'Energy Share'!$I$6:$J$14,2,FALSE)</f>
        <v>0</v>
      </c>
    </row>
    <row r="8927" spans="1:6" hidden="1" x14ac:dyDescent="0.3">
      <c r="A8927">
        <f>IF(IFERROR(_xlfn.NUMBERVALUE(RIGHT(D8927,2))=C8927-2000,TRUE),1,0)*_xlfn.IFNA(VLOOKUP(LEFT(RIGHT(D8927,LEN(D8927)-6),LEN(RIGHT(D8927,LEN(D8927)-6))-3),'Filter Fuel'!$A$3:$I$29,HLOOKUP(LEFT(D8927,6),'Filter Fuel'!$B$1:$I$2,2,FALSE),FALSE),1)*IF(F8927=0,0,1)</f>
        <v>0</v>
      </c>
      <c r="B8927" t="s">
        <v>2</v>
      </c>
      <c r="C8927">
        <f t="shared" si="268"/>
        <v>2049</v>
      </c>
      <c r="D8927" t="str">
        <f t="shared" si="269"/>
        <v>INDBDGBMAIMP</v>
      </c>
      <c r="E8927" t="str">
        <f>VLOOKUP(D8927,'NZ40-POPT_tech_groups'!A:B,2,FALSE)</f>
        <v>NZ40-ENE-1-INDBDG</v>
      </c>
      <c r="F8927" s="3">
        <f>_xlfn.IFNA(_xlfn.IFNA(VLOOKUP(D8927,'Energy Share'!B:D,3,FALSE),VLOOKUP(LEFT(D8927,LEN(D8927)-2),'Energy Share'!B:D,3,FALSE)),0)*HLOOKUP(C8927,'Energy Share'!$I$2:$AL$3,2,FALSE)*VLOOKUP(LEFT(D8927,6),'Energy Share'!$I$6:$J$14,2,FALSE)</f>
        <v>0</v>
      </c>
    </row>
    <row r="8928" spans="1:6" hidden="1" x14ac:dyDescent="0.3">
      <c r="A8928">
        <f>IF(IFERROR(_xlfn.NUMBERVALUE(RIGHT(D8928,2))=C8928-2000,TRUE),1,0)*_xlfn.IFNA(VLOOKUP(LEFT(RIGHT(D8928,LEN(D8928)-6),LEN(RIGHT(D8928,LEN(D8928)-6))-3),'Filter Fuel'!$A$3:$I$29,HLOOKUP(LEFT(D8928,6),'Filter Fuel'!$B$1:$I$2,2,FALSE),FALSE),1)*IF(F8928=0,0,1)</f>
        <v>0</v>
      </c>
      <c r="B8928" t="s">
        <v>2</v>
      </c>
      <c r="C8928">
        <f t="shared" si="268"/>
        <v>2049</v>
      </c>
      <c r="D8928" t="str">
        <f t="shared" si="269"/>
        <v>PUBBDGBMAIMP</v>
      </c>
      <c r="E8928" t="str">
        <f>VLOOKUP(D8928,'NZ40-POPT_tech_groups'!A:B,2,FALSE)</f>
        <v>NZ40-ENE-1-PUBBDG</v>
      </c>
      <c r="F8928" s="3">
        <f>_xlfn.IFNA(_xlfn.IFNA(VLOOKUP(D8928,'Energy Share'!B:D,3,FALSE),VLOOKUP(LEFT(D8928,LEN(D8928)-2),'Energy Share'!B:D,3,FALSE)),0)*HLOOKUP(C8928,'Energy Share'!$I$2:$AL$3,2,FALSE)*VLOOKUP(LEFT(D8928,6),'Energy Share'!$I$6:$J$14,2,FALSE)</f>
        <v>0</v>
      </c>
    </row>
    <row r="8929" spans="1:6" hidden="1" x14ac:dyDescent="0.3">
      <c r="A8929">
        <f>IF(IFERROR(_xlfn.NUMBERVALUE(RIGHT(D8929,2))=C8929-2000,TRUE),1,0)*_xlfn.IFNA(VLOOKUP(LEFT(RIGHT(D8929,LEN(D8929)-6),LEN(RIGHT(D8929,LEN(D8929)-6))-3),'Filter Fuel'!$A$3:$I$29,HLOOKUP(LEFT(D8929,6),'Filter Fuel'!$B$1:$I$2,2,FALSE),FALSE),1)*IF(F8929=0,0,1)</f>
        <v>0</v>
      </c>
      <c r="B8929" t="s">
        <v>2</v>
      </c>
      <c r="C8929">
        <f t="shared" si="268"/>
        <v>2049</v>
      </c>
      <c r="D8929" t="str">
        <f t="shared" si="269"/>
        <v>RESBDGBMAIMP</v>
      </c>
      <c r="E8929" t="str">
        <f>VLOOKUP(D8929,'NZ40-POPT_tech_groups'!A:B,2,FALSE)</f>
        <v>NZ40-ENE-1-RESBDG</v>
      </c>
      <c r="F8929" s="3">
        <f>_xlfn.IFNA(_xlfn.IFNA(VLOOKUP(D8929,'Energy Share'!B:D,3,FALSE),VLOOKUP(LEFT(D8929,LEN(D8929)-2),'Energy Share'!B:D,3,FALSE)),0)*HLOOKUP(C8929,'Energy Share'!$I$2:$AL$3,2,FALSE)*VLOOKUP(LEFT(D8929,6),'Energy Share'!$I$6:$J$14,2,FALSE)</f>
        <v>0</v>
      </c>
    </row>
    <row r="8930" spans="1:6" hidden="1" x14ac:dyDescent="0.3">
      <c r="A8930">
        <f>IF(IFERROR(_xlfn.NUMBERVALUE(RIGHT(D8930,2))=C8930-2000,TRUE),1,0)*_xlfn.IFNA(VLOOKUP(LEFT(RIGHT(D8930,LEN(D8930)-6),LEN(RIGHT(D8930,LEN(D8930)-6))-3),'Filter Fuel'!$A$3:$I$29,HLOOKUP(LEFT(D8930,6),'Filter Fuel'!$B$1:$I$2,2,FALSE),FALSE),1)*IF(F8930=0,0,1)</f>
        <v>0</v>
      </c>
      <c r="B8930" t="s">
        <v>2</v>
      </c>
      <c r="C8930">
        <f t="shared" si="268"/>
        <v>2049</v>
      </c>
      <c r="D8930" t="str">
        <f t="shared" si="269"/>
        <v>COMBDGBMTNIMP</v>
      </c>
      <c r="E8930" t="str">
        <f>VLOOKUP(D8930,'NZ40-POPT_tech_groups'!A:B,2,FALSE)</f>
        <v>NZ40-ENE-1-COMBDG</v>
      </c>
      <c r="F8930" s="3">
        <f>_xlfn.IFNA(_xlfn.IFNA(VLOOKUP(D8930,'Energy Share'!B:D,3,FALSE),VLOOKUP(LEFT(D8930,LEN(D8930)-2),'Energy Share'!B:D,3,FALSE)),0)*HLOOKUP(C8930,'Energy Share'!$I$2:$AL$3,2,FALSE)*VLOOKUP(LEFT(D8930,6),'Energy Share'!$I$6:$J$14,2,FALSE)</f>
        <v>0</v>
      </c>
    </row>
    <row r="8931" spans="1:6" hidden="1" x14ac:dyDescent="0.3">
      <c r="A8931">
        <f>IF(IFERROR(_xlfn.NUMBERVALUE(RIGHT(D8931,2))=C8931-2000,TRUE),1,0)*_xlfn.IFNA(VLOOKUP(LEFT(RIGHT(D8931,LEN(D8931)-6),LEN(RIGHT(D8931,LEN(D8931)-6))-3),'Filter Fuel'!$A$3:$I$29,HLOOKUP(LEFT(D8931,6),'Filter Fuel'!$B$1:$I$2,2,FALSE),FALSE),1)*IF(F8931=0,0,1)</f>
        <v>0</v>
      </c>
      <c r="B8931" t="s">
        <v>2</v>
      </c>
      <c r="C8931">
        <f t="shared" si="268"/>
        <v>2049</v>
      </c>
      <c r="D8931" t="str">
        <f t="shared" si="269"/>
        <v>FRETRABMTNIMP</v>
      </c>
      <c r="E8931" t="str">
        <f>VLOOKUP(D8931,'NZ40-POPT_tech_groups'!A:B,2,FALSE)</f>
        <v>NZ40-ENE-1-FRETRA</v>
      </c>
      <c r="F8931" s="3">
        <f>_xlfn.IFNA(_xlfn.IFNA(VLOOKUP(D8931,'Energy Share'!B:D,3,FALSE),VLOOKUP(LEFT(D8931,LEN(D8931)-2),'Energy Share'!B:D,3,FALSE)),0)*HLOOKUP(C8931,'Energy Share'!$I$2:$AL$3,2,FALSE)*VLOOKUP(LEFT(D8931,6),'Energy Share'!$I$6:$J$14,2,FALSE)</f>
        <v>0</v>
      </c>
    </row>
    <row r="8932" spans="1:6" hidden="1" x14ac:dyDescent="0.3">
      <c r="A8932">
        <f>IF(IFERROR(_xlfn.NUMBERVALUE(RIGHT(D8932,2))=C8932-2000,TRUE),1,0)*_xlfn.IFNA(VLOOKUP(LEFT(RIGHT(D8932,LEN(D8932)-6),LEN(RIGHT(D8932,LEN(D8932)-6))-3),'Filter Fuel'!$A$3:$I$29,HLOOKUP(LEFT(D8932,6),'Filter Fuel'!$B$1:$I$2,2,FALSE),FALSE),1)*IF(F8932=0,0,1)</f>
        <v>0</v>
      </c>
      <c r="B8932" t="s">
        <v>2</v>
      </c>
      <c r="C8932">
        <f t="shared" si="268"/>
        <v>2049</v>
      </c>
      <c r="D8932" t="str">
        <f t="shared" si="269"/>
        <v>INDBDGBMTNIMP</v>
      </c>
      <c r="E8932" t="str">
        <f>VLOOKUP(D8932,'NZ40-POPT_tech_groups'!A:B,2,FALSE)</f>
        <v>NZ40-ENE-1-INDBDG</v>
      </c>
      <c r="F8932" s="3">
        <f>_xlfn.IFNA(_xlfn.IFNA(VLOOKUP(D8932,'Energy Share'!B:D,3,FALSE),VLOOKUP(LEFT(D8932,LEN(D8932)-2),'Energy Share'!B:D,3,FALSE)),0)*HLOOKUP(C8932,'Energy Share'!$I$2:$AL$3,2,FALSE)*VLOOKUP(LEFT(D8932,6),'Energy Share'!$I$6:$J$14,2,FALSE)</f>
        <v>0</v>
      </c>
    </row>
    <row r="8933" spans="1:6" hidden="1" x14ac:dyDescent="0.3">
      <c r="A8933">
        <f>IF(IFERROR(_xlfn.NUMBERVALUE(RIGHT(D8933,2))=C8933-2000,TRUE),1,0)*_xlfn.IFNA(VLOOKUP(LEFT(RIGHT(D8933,LEN(D8933)-6),LEN(RIGHT(D8933,LEN(D8933)-6))-3),'Filter Fuel'!$A$3:$I$29,HLOOKUP(LEFT(D8933,6),'Filter Fuel'!$B$1:$I$2,2,FALSE),FALSE),1)*IF(F8933=0,0,1)</f>
        <v>0</v>
      </c>
      <c r="B8933" t="s">
        <v>2</v>
      </c>
      <c r="C8933">
        <f t="shared" si="268"/>
        <v>2049</v>
      </c>
      <c r="D8933" t="str">
        <f t="shared" si="269"/>
        <v>PASTRABMTNIMP</v>
      </c>
      <c r="E8933" t="str">
        <f>VLOOKUP(D8933,'NZ40-POPT_tech_groups'!A:B,2,FALSE)</f>
        <v>NZ40-ENE-1-PASTRA</v>
      </c>
      <c r="F8933" s="3">
        <f>_xlfn.IFNA(_xlfn.IFNA(VLOOKUP(D8933,'Energy Share'!B:D,3,FALSE),VLOOKUP(LEFT(D8933,LEN(D8933)-2),'Energy Share'!B:D,3,FALSE)),0)*HLOOKUP(C8933,'Energy Share'!$I$2:$AL$3,2,FALSE)*VLOOKUP(LEFT(D8933,6),'Energy Share'!$I$6:$J$14,2,FALSE)</f>
        <v>0</v>
      </c>
    </row>
    <row r="8934" spans="1:6" hidden="1" x14ac:dyDescent="0.3">
      <c r="A8934">
        <f>IF(IFERROR(_xlfn.NUMBERVALUE(RIGHT(D8934,2))=C8934-2000,TRUE),1,0)*_xlfn.IFNA(VLOOKUP(LEFT(RIGHT(D8934,LEN(D8934)-6),LEN(RIGHT(D8934,LEN(D8934)-6))-3),'Filter Fuel'!$A$3:$I$29,HLOOKUP(LEFT(D8934,6),'Filter Fuel'!$B$1:$I$2,2,FALSE),FALSE),1)*IF(F8934=0,0,1)</f>
        <v>0</v>
      </c>
      <c r="B8934" t="s">
        <v>2</v>
      </c>
      <c r="C8934">
        <f t="shared" si="268"/>
        <v>2049</v>
      </c>
      <c r="D8934" t="str">
        <f t="shared" si="269"/>
        <v>PUBBDGBMTNIMP</v>
      </c>
      <c r="E8934" t="str">
        <f>VLOOKUP(D8934,'NZ40-POPT_tech_groups'!A:B,2,FALSE)</f>
        <v>NZ40-ENE-1-PUBBDG</v>
      </c>
      <c r="F8934" s="3">
        <f>_xlfn.IFNA(_xlfn.IFNA(VLOOKUP(D8934,'Energy Share'!B:D,3,FALSE),VLOOKUP(LEFT(D8934,LEN(D8934)-2),'Energy Share'!B:D,3,FALSE)),0)*HLOOKUP(C8934,'Energy Share'!$I$2:$AL$3,2,FALSE)*VLOOKUP(LEFT(D8934,6),'Energy Share'!$I$6:$J$14,2,FALSE)</f>
        <v>0</v>
      </c>
    </row>
    <row r="8935" spans="1:6" hidden="1" x14ac:dyDescent="0.3">
      <c r="A8935">
        <f>IF(IFERROR(_xlfn.NUMBERVALUE(RIGHT(D8935,2))=C8935-2000,TRUE),1,0)*_xlfn.IFNA(VLOOKUP(LEFT(RIGHT(D8935,LEN(D8935)-6),LEN(RIGHT(D8935,LEN(D8935)-6))-3),'Filter Fuel'!$A$3:$I$29,HLOOKUP(LEFT(D8935,6),'Filter Fuel'!$B$1:$I$2,2,FALSE),FALSE),1)*IF(F8935=0,0,1)</f>
        <v>0</v>
      </c>
      <c r="B8935" t="s">
        <v>2</v>
      </c>
      <c r="C8935">
        <f t="shared" si="268"/>
        <v>2049</v>
      </c>
      <c r="D8935" t="str">
        <f t="shared" si="269"/>
        <v>PUBTRABMTNIMP</v>
      </c>
      <c r="E8935" t="str">
        <f>VLOOKUP(D8935,'NZ40-POPT_tech_groups'!A:B,2,FALSE)</f>
        <v>NZ40-ENE-1-PUBTRA</v>
      </c>
      <c r="F8935" s="3">
        <f>_xlfn.IFNA(_xlfn.IFNA(VLOOKUP(D8935,'Energy Share'!B:D,3,FALSE),VLOOKUP(LEFT(D8935,LEN(D8935)-2),'Energy Share'!B:D,3,FALSE)),0)*HLOOKUP(C8935,'Energy Share'!$I$2:$AL$3,2,FALSE)*VLOOKUP(LEFT(D8935,6),'Energy Share'!$I$6:$J$14,2,FALSE)</f>
        <v>0</v>
      </c>
    </row>
    <row r="8936" spans="1:6" hidden="1" x14ac:dyDescent="0.3">
      <c r="A8936">
        <f>IF(IFERROR(_xlfn.NUMBERVALUE(RIGHT(D8936,2))=C8936-2000,TRUE),1,0)*_xlfn.IFNA(VLOOKUP(LEFT(RIGHT(D8936,LEN(D8936)-6),LEN(RIGHT(D8936,LEN(D8936)-6))-3),'Filter Fuel'!$A$3:$I$29,HLOOKUP(LEFT(D8936,6),'Filter Fuel'!$B$1:$I$2,2,FALSE),FALSE),1)*IF(F8936=0,0,1)</f>
        <v>0</v>
      </c>
      <c r="B8936" t="s">
        <v>2</v>
      </c>
      <c r="C8936">
        <f t="shared" si="268"/>
        <v>2049</v>
      </c>
      <c r="D8936" t="str">
        <f t="shared" si="269"/>
        <v>RESBDGBMTNIMP</v>
      </c>
      <c r="E8936" t="str">
        <f>VLOOKUP(D8936,'NZ40-POPT_tech_groups'!A:B,2,FALSE)</f>
        <v>NZ40-ENE-1-RESBDG</v>
      </c>
      <c r="F8936" s="3">
        <f>_xlfn.IFNA(_xlfn.IFNA(VLOOKUP(D8936,'Energy Share'!B:D,3,FALSE),VLOOKUP(LEFT(D8936,LEN(D8936)-2),'Energy Share'!B:D,3,FALSE)),0)*HLOOKUP(C8936,'Energy Share'!$I$2:$AL$3,2,FALSE)*VLOOKUP(LEFT(D8936,6),'Energy Share'!$I$6:$J$14,2,FALSE)</f>
        <v>0</v>
      </c>
    </row>
    <row r="8937" spans="1:6" hidden="1" x14ac:dyDescent="0.3">
      <c r="A8937">
        <f>IF(IFERROR(_xlfn.NUMBERVALUE(RIGHT(D8937,2))=C8937-2000,TRUE),1,0)*_xlfn.IFNA(VLOOKUP(LEFT(RIGHT(D8937,LEN(D8937)-6),LEN(RIGHT(D8937,LEN(D8937)-6))-3),'Filter Fuel'!$A$3:$I$29,HLOOKUP(LEFT(D8937,6),'Filter Fuel'!$B$1:$I$2,2,FALSE),FALSE),1)*IF(F8937=0,0,1)</f>
        <v>0</v>
      </c>
      <c r="B8937" t="s">
        <v>2</v>
      </c>
      <c r="C8937">
        <f t="shared" si="268"/>
        <v>2049</v>
      </c>
      <c r="D8937" t="str">
        <f t="shared" si="269"/>
        <v>COMBDGBWPIMP</v>
      </c>
      <c r="E8937" t="str">
        <f>VLOOKUP(D8937,'NZ40-POPT_tech_groups'!A:B,2,FALSE)</f>
        <v>NZ40-ENE-1-COMBDG</v>
      </c>
      <c r="F8937" s="3">
        <f>_xlfn.IFNA(_xlfn.IFNA(VLOOKUP(D8937,'Energy Share'!B:D,3,FALSE),VLOOKUP(LEFT(D8937,LEN(D8937)-2),'Energy Share'!B:D,3,FALSE)),0)*HLOOKUP(C8937,'Energy Share'!$I$2:$AL$3,2,FALSE)*VLOOKUP(LEFT(D8937,6),'Energy Share'!$I$6:$J$14,2,FALSE)</f>
        <v>0</v>
      </c>
    </row>
    <row r="8938" spans="1:6" hidden="1" x14ac:dyDescent="0.3">
      <c r="A8938">
        <f>IF(IFERROR(_xlfn.NUMBERVALUE(RIGHT(D8938,2))=C8938-2000,TRUE),1,0)*_xlfn.IFNA(VLOOKUP(LEFT(RIGHT(D8938,LEN(D8938)-6),LEN(RIGHT(D8938,LEN(D8938)-6))-3),'Filter Fuel'!$A$3:$I$29,HLOOKUP(LEFT(D8938,6),'Filter Fuel'!$B$1:$I$2,2,FALSE),FALSE),1)*IF(F8938=0,0,1)</f>
        <v>0</v>
      </c>
      <c r="B8938" t="s">
        <v>2</v>
      </c>
      <c r="C8938">
        <f t="shared" si="268"/>
        <v>2049</v>
      </c>
      <c r="D8938" t="str">
        <f t="shared" si="269"/>
        <v>PUBBDGBWPIMP</v>
      </c>
      <c r="E8938" t="str">
        <f>VLOOKUP(D8938,'NZ40-POPT_tech_groups'!A:B,2,FALSE)</f>
        <v>NZ40-ENE-1-PUBBDG</v>
      </c>
      <c r="F8938" s="3">
        <f>_xlfn.IFNA(_xlfn.IFNA(VLOOKUP(D8938,'Energy Share'!B:D,3,FALSE),VLOOKUP(LEFT(D8938,LEN(D8938)-2),'Energy Share'!B:D,3,FALSE)),0)*HLOOKUP(C8938,'Energy Share'!$I$2:$AL$3,2,FALSE)*VLOOKUP(LEFT(D8938,6),'Energy Share'!$I$6:$J$14,2,FALSE)</f>
        <v>0</v>
      </c>
    </row>
    <row r="8939" spans="1:6" hidden="1" x14ac:dyDescent="0.3">
      <c r="A8939">
        <f>IF(IFERROR(_xlfn.NUMBERVALUE(RIGHT(D8939,2))=C8939-2000,TRUE),1,0)*_xlfn.IFNA(VLOOKUP(LEFT(RIGHT(D8939,LEN(D8939)-6),LEN(RIGHT(D8939,LEN(D8939)-6))-3),'Filter Fuel'!$A$3:$I$29,HLOOKUP(LEFT(D8939,6),'Filter Fuel'!$B$1:$I$2,2,FALSE),FALSE),1)*IF(F8939=0,0,1)</f>
        <v>0</v>
      </c>
      <c r="B8939" t="s">
        <v>2</v>
      </c>
      <c r="C8939">
        <f t="shared" si="268"/>
        <v>2049</v>
      </c>
      <c r="D8939" t="str">
        <f t="shared" si="269"/>
        <v>RESBDGBWPIMP</v>
      </c>
      <c r="E8939" t="str">
        <f>VLOOKUP(D8939,'NZ40-POPT_tech_groups'!A:B,2,FALSE)</f>
        <v>NZ40-ENE-1-RESBDG</v>
      </c>
      <c r="F8939" s="3">
        <f>_xlfn.IFNA(_xlfn.IFNA(VLOOKUP(D8939,'Energy Share'!B:D,3,FALSE),VLOOKUP(LEFT(D8939,LEN(D8939)-2),'Energy Share'!B:D,3,FALSE)),0)*HLOOKUP(C8939,'Energy Share'!$I$2:$AL$3,2,FALSE)*VLOOKUP(LEFT(D8939,6),'Energy Share'!$I$6:$J$14,2,FALSE)</f>
        <v>0</v>
      </c>
    </row>
    <row r="8940" spans="1:6" hidden="1" x14ac:dyDescent="0.3">
      <c r="A8940">
        <f>IF(IFERROR(_xlfn.NUMBERVALUE(RIGHT(D8940,2))=C8940-2000,TRUE),1,0)*_xlfn.IFNA(VLOOKUP(LEFT(RIGHT(D8940,LEN(D8940)-6),LEN(RIGHT(D8940,LEN(D8940)-6))-3),'Filter Fuel'!$A$3:$I$29,HLOOKUP(LEFT(D8940,6),'Filter Fuel'!$B$1:$I$2,2,FALSE),FALSE),1)*IF(F8940=0,0,1)</f>
        <v>0</v>
      </c>
      <c r="B8940" t="s">
        <v>2</v>
      </c>
      <c r="C8940">
        <f t="shared" si="268"/>
        <v>2049</v>
      </c>
      <c r="D8940" t="str">
        <f t="shared" si="269"/>
        <v>FRETRACETHIMP</v>
      </c>
      <c r="E8940" t="str">
        <f>VLOOKUP(D8940,'NZ40-POPT_tech_groups'!A:B,2,FALSE)</f>
        <v>NZ40-ENE-1-FRETRA</v>
      </c>
      <c r="F8940" s="3">
        <f>_xlfn.IFNA(_xlfn.IFNA(VLOOKUP(D8940,'Energy Share'!B:D,3,FALSE),VLOOKUP(LEFT(D8940,LEN(D8940)-2),'Energy Share'!B:D,3,FALSE)),0)*HLOOKUP(C8940,'Energy Share'!$I$2:$AL$3,2,FALSE)*VLOOKUP(LEFT(D8940,6),'Energy Share'!$I$6:$J$14,2,FALSE)</f>
        <v>0</v>
      </c>
    </row>
    <row r="8941" spans="1:6" hidden="1" x14ac:dyDescent="0.3">
      <c r="A8941">
        <f>IF(IFERROR(_xlfn.NUMBERVALUE(RIGHT(D8941,2))=C8941-2000,TRUE),1,0)*_xlfn.IFNA(VLOOKUP(LEFT(RIGHT(D8941,LEN(D8941)-6),LEN(RIGHT(D8941,LEN(D8941)-6))-3),'Filter Fuel'!$A$3:$I$29,HLOOKUP(LEFT(D8941,6),'Filter Fuel'!$B$1:$I$2,2,FALSE),FALSE),1)*IF(F8941=0,0,1)</f>
        <v>0</v>
      </c>
      <c r="B8941" t="s">
        <v>2</v>
      </c>
      <c r="C8941">
        <f t="shared" si="268"/>
        <v>2049</v>
      </c>
      <c r="D8941" t="str">
        <f t="shared" si="269"/>
        <v>PASTRACETHIMP</v>
      </c>
      <c r="E8941" t="str">
        <f>VLOOKUP(D8941,'NZ40-POPT_tech_groups'!A:B,2,FALSE)</f>
        <v>NZ40-ENE-1-PASTRA</v>
      </c>
      <c r="F8941" s="3">
        <f>_xlfn.IFNA(_xlfn.IFNA(VLOOKUP(D8941,'Energy Share'!B:D,3,FALSE),VLOOKUP(LEFT(D8941,LEN(D8941)-2),'Energy Share'!B:D,3,FALSE)),0)*HLOOKUP(C8941,'Energy Share'!$I$2:$AL$3,2,FALSE)*VLOOKUP(LEFT(D8941,6),'Energy Share'!$I$6:$J$14,2,FALSE)</f>
        <v>0</v>
      </c>
    </row>
    <row r="8942" spans="1:6" hidden="1" x14ac:dyDescent="0.3">
      <c r="A8942">
        <f>IF(IFERROR(_xlfn.NUMBERVALUE(RIGHT(D8942,2))=C8942-2000,TRUE),1,0)*_xlfn.IFNA(VLOOKUP(LEFT(RIGHT(D8942,LEN(D8942)-6),LEN(RIGHT(D8942,LEN(D8942)-6))-3),'Filter Fuel'!$A$3:$I$29,HLOOKUP(LEFT(D8942,6),'Filter Fuel'!$B$1:$I$2,2,FALSE),FALSE),1)*IF(F8942=0,0,1)</f>
        <v>0</v>
      </c>
      <c r="B8942" t="s">
        <v>2</v>
      </c>
      <c r="C8942">
        <f t="shared" si="268"/>
        <v>2049</v>
      </c>
      <c r="D8942" t="str">
        <f t="shared" si="269"/>
        <v>PUBTRACETHIMP</v>
      </c>
      <c r="E8942" t="str">
        <f>VLOOKUP(D8942,'NZ40-POPT_tech_groups'!A:B,2,FALSE)</f>
        <v>NZ40-ENE-1-PUBTRA</v>
      </c>
      <c r="F8942" s="3">
        <f>_xlfn.IFNA(_xlfn.IFNA(VLOOKUP(D8942,'Energy Share'!B:D,3,FALSE),VLOOKUP(LEFT(D8942,LEN(D8942)-2),'Energy Share'!B:D,3,FALSE)),0)*HLOOKUP(C8942,'Energy Share'!$I$2:$AL$3,2,FALSE)*VLOOKUP(LEFT(D8942,6),'Energy Share'!$I$6:$J$14,2,FALSE)</f>
        <v>0</v>
      </c>
    </row>
    <row r="8943" spans="1:6" hidden="1" x14ac:dyDescent="0.3">
      <c r="A8943">
        <f>IF(IFERROR(_xlfn.NUMBERVALUE(RIGHT(D8943,2))=C8943-2000,TRUE),1,0)*_xlfn.IFNA(VLOOKUP(LEFT(RIGHT(D8943,LEN(D8943)-6),LEN(RIGHT(D8943,LEN(D8943)-6))-3),'Filter Fuel'!$A$3:$I$29,HLOOKUP(LEFT(D8943,6),'Filter Fuel'!$B$1:$I$2,2,FALSE),FALSE),1)*IF(F8943=0,0,1)</f>
        <v>0</v>
      </c>
      <c r="B8943" t="s">
        <v>2</v>
      </c>
      <c r="C8943">
        <f t="shared" si="268"/>
        <v>2049</v>
      </c>
      <c r="D8943" t="str">
        <f t="shared" si="269"/>
        <v>INDBDGCOAIMP</v>
      </c>
      <c r="E8943" t="str">
        <f>VLOOKUP(D8943,'NZ40-POPT_tech_groups'!A:B,2,FALSE)</f>
        <v>NZ40-ENE-1-INDBDG</v>
      </c>
      <c r="F8943" s="3">
        <f>_xlfn.IFNA(_xlfn.IFNA(VLOOKUP(D8943,'Energy Share'!B:D,3,FALSE),VLOOKUP(LEFT(D8943,LEN(D8943)-2),'Energy Share'!B:D,3,FALSE)),0)*HLOOKUP(C8943,'Energy Share'!$I$2:$AL$3,2,FALSE)*VLOOKUP(LEFT(D8943,6),'Energy Share'!$I$6:$J$14,2,FALSE)</f>
        <v>0</v>
      </c>
    </row>
    <row r="8944" spans="1:6" hidden="1" x14ac:dyDescent="0.3">
      <c r="A8944">
        <f>IF(IFERROR(_xlfn.NUMBERVALUE(RIGHT(D8944,2))=C8944-2000,TRUE),1,0)*_xlfn.IFNA(VLOOKUP(LEFT(RIGHT(D8944,LEN(D8944)-6),LEN(RIGHT(D8944,LEN(D8944)-6))-3),'Filter Fuel'!$A$3:$I$29,HLOOKUP(LEFT(D8944,6),'Filter Fuel'!$B$1:$I$2,2,FALSE),FALSE),1)*IF(F8944=0,0,1)</f>
        <v>0</v>
      </c>
      <c r="B8944" t="s">
        <v>2</v>
      </c>
      <c r="C8944">
        <f t="shared" si="268"/>
        <v>2049</v>
      </c>
      <c r="D8944" t="str">
        <f t="shared" si="269"/>
        <v>INDBDGCOKIMP</v>
      </c>
      <c r="E8944" t="str">
        <f>VLOOKUP(D8944,'NZ40-POPT_tech_groups'!A:B,2,FALSE)</f>
        <v>NZ40-ENE-1-INDBDG</v>
      </c>
      <c r="F8944" s="3">
        <f>_xlfn.IFNA(_xlfn.IFNA(VLOOKUP(D8944,'Energy Share'!B:D,3,FALSE),VLOOKUP(LEFT(D8944,LEN(D8944)-2),'Energy Share'!B:D,3,FALSE)),0)*HLOOKUP(C8944,'Energy Share'!$I$2:$AL$3,2,FALSE)*VLOOKUP(LEFT(D8944,6),'Energy Share'!$I$6:$J$14,2,FALSE)</f>
        <v>0</v>
      </c>
    </row>
    <row r="8945" spans="1:6" hidden="1" x14ac:dyDescent="0.3">
      <c r="A8945">
        <f>IF(IFERROR(_xlfn.NUMBERVALUE(RIGHT(D8945,2))=C8945-2000,TRUE),1,0)*_xlfn.IFNA(VLOOKUP(LEFT(RIGHT(D8945,LEN(D8945)-6),LEN(RIGHT(D8945,LEN(D8945)-6))-3),'Filter Fuel'!$A$3:$I$29,HLOOKUP(LEFT(D8945,6),'Filter Fuel'!$B$1:$I$2,2,FALSE),FALSE),1)*IF(F8945=0,0,1)</f>
        <v>0</v>
      </c>
      <c r="B8945" t="s">
        <v>2</v>
      </c>
      <c r="C8945">
        <f t="shared" si="268"/>
        <v>2049</v>
      </c>
      <c r="D8945" t="str">
        <f t="shared" si="269"/>
        <v>FRETRADSLIMP</v>
      </c>
      <c r="E8945" t="str">
        <f>VLOOKUP(D8945,'NZ40-POPT_tech_groups'!A:B,2,FALSE)</f>
        <v>NZ40-ENE-1-FRETRA</v>
      </c>
      <c r="F8945" s="3">
        <f>_xlfn.IFNA(_xlfn.IFNA(VLOOKUP(D8945,'Energy Share'!B:D,3,FALSE),VLOOKUP(LEFT(D8945,LEN(D8945)-2),'Energy Share'!B:D,3,FALSE)),0)*HLOOKUP(C8945,'Energy Share'!$I$2:$AL$3,2,FALSE)*VLOOKUP(LEFT(D8945,6),'Energy Share'!$I$6:$J$14,2,FALSE)</f>
        <v>0</v>
      </c>
    </row>
    <row r="8946" spans="1:6" hidden="1" x14ac:dyDescent="0.3">
      <c r="A8946">
        <f>IF(IFERROR(_xlfn.NUMBERVALUE(RIGHT(D8946,2))=C8946-2000,TRUE),1,0)*_xlfn.IFNA(VLOOKUP(LEFT(RIGHT(D8946,LEN(D8946)-6),LEN(RIGHT(D8946,LEN(D8946)-6))-3),'Filter Fuel'!$A$3:$I$29,HLOOKUP(LEFT(D8946,6),'Filter Fuel'!$B$1:$I$2,2,FALSE),FALSE),1)*IF(F8946=0,0,1)</f>
        <v>0</v>
      </c>
      <c r="B8946" t="s">
        <v>2</v>
      </c>
      <c r="C8946">
        <f t="shared" si="268"/>
        <v>2049</v>
      </c>
      <c r="D8946" t="str">
        <f t="shared" si="269"/>
        <v>PASTRADSLIMP</v>
      </c>
      <c r="E8946" t="str">
        <f>VLOOKUP(D8946,'NZ40-POPT_tech_groups'!A:B,2,FALSE)</f>
        <v>NZ40-ENE-1-PASTRA</v>
      </c>
      <c r="F8946" s="3">
        <f>_xlfn.IFNA(_xlfn.IFNA(VLOOKUP(D8946,'Energy Share'!B:D,3,FALSE),VLOOKUP(LEFT(D8946,LEN(D8946)-2),'Energy Share'!B:D,3,FALSE)),0)*HLOOKUP(C8946,'Energy Share'!$I$2:$AL$3,2,FALSE)*VLOOKUP(LEFT(D8946,6),'Energy Share'!$I$6:$J$14,2,FALSE)</f>
        <v>0</v>
      </c>
    </row>
    <row r="8947" spans="1:6" hidden="1" x14ac:dyDescent="0.3">
      <c r="A8947">
        <f>IF(IFERROR(_xlfn.NUMBERVALUE(RIGHT(D8947,2))=C8947-2000,TRUE),1,0)*_xlfn.IFNA(VLOOKUP(LEFT(RIGHT(D8947,LEN(D8947)-6),LEN(RIGHT(D8947,LEN(D8947)-6))-3),'Filter Fuel'!$A$3:$I$29,HLOOKUP(LEFT(D8947,6),'Filter Fuel'!$B$1:$I$2,2,FALSE),FALSE),1)*IF(F8947=0,0,1)</f>
        <v>0</v>
      </c>
      <c r="B8947" t="s">
        <v>2</v>
      </c>
      <c r="C8947">
        <f t="shared" si="268"/>
        <v>2049</v>
      </c>
      <c r="D8947" t="str">
        <f t="shared" si="269"/>
        <v>PUBTRADSLIMP</v>
      </c>
      <c r="E8947" t="str">
        <f>VLOOKUP(D8947,'NZ40-POPT_tech_groups'!A:B,2,FALSE)</f>
        <v>NZ40-ENE-1-PUBTRA</v>
      </c>
      <c r="F8947" s="3">
        <f>_xlfn.IFNA(_xlfn.IFNA(VLOOKUP(D8947,'Energy Share'!B:D,3,FALSE),VLOOKUP(LEFT(D8947,LEN(D8947)-2),'Energy Share'!B:D,3,FALSE)),0)*HLOOKUP(C8947,'Energy Share'!$I$2:$AL$3,2,FALSE)*VLOOKUP(LEFT(D8947,6),'Energy Share'!$I$6:$J$14,2,FALSE)</f>
        <v>0</v>
      </c>
    </row>
    <row r="8948" spans="1:6" hidden="1" x14ac:dyDescent="0.3">
      <c r="A8948">
        <f>IF(IFERROR(_xlfn.NUMBERVALUE(RIGHT(D8948,2))=C8948-2000,TRUE),1,0)*_xlfn.IFNA(VLOOKUP(LEFT(RIGHT(D8948,LEN(D8948)-6),LEN(RIGHT(D8948,LEN(D8948)-6))-3),'Filter Fuel'!$A$3:$I$29,HLOOKUP(LEFT(D8948,6),'Filter Fuel'!$B$1:$I$2,2,FALSE),FALSE),1)*IF(F8948=0,0,1)</f>
        <v>0</v>
      </c>
      <c r="B8948" t="s">
        <v>2</v>
      </c>
      <c r="C8948">
        <f t="shared" si="268"/>
        <v>2049</v>
      </c>
      <c r="D8948" t="str">
        <f t="shared" si="269"/>
        <v>COMBDGELCIMP16</v>
      </c>
      <c r="E8948" t="str">
        <f>VLOOKUP(D8948,'NZ40-POPT_tech_groups'!A:B,2,FALSE)</f>
        <v>NZ40-ENE-1-COMBDG</v>
      </c>
      <c r="F8948" s="3">
        <f>_xlfn.IFNA(_xlfn.IFNA(VLOOKUP(D8948,'Energy Share'!B:D,3,FALSE),VLOOKUP(LEFT(D8948,LEN(D8948)-2),'Energy Share'!B:D,3,FALSE)),0)*HLOOKUP(C8948,'Energy Share'!$I$2:$AL$3,2,FALSE)*VLOOKUP(LEFT(D8948,6),'Energy Share'!$I$6:$J$14,2,FALSE)</f>
        <v>0</v>
      </c>
    </row>
    <row r="8949" spans="1:6" hidden="1" x14ac:dyDescent="0.3">
      <c r="A8949">
        <f>IF(IFERROR(_xlfn.NUMBERVALUE(RIGHT(D8949,2))=C8949-2000,TRUE),1,0)*_xlfn.IFNA(VLOOKUP(LEFT(RIGHT(D8949,LEN(D8949)-6),LEN(RIGHT(D8949,LEN(D8949)-6))-3),'Filter Fuel'!$A$3:$I$29,HLOOKUP(LEFT(D8949,6),'Filter Fuel'!$B$1:$I$2,2,FALSE),FALSE),1)*IF(F8949=0,0,1)</f>
        <v>0</v>
      </c>
      <c r="B8949" t="s">
        <v>2</v>
      </c>
      <c r="C8949">
        <f t="shared" si="268"/>
        <v>2049</v>
      </c>
      <c r="D8949" t="str">
        <f t="shared" si="269"/>
        <v>COMBDGELCIMP17</v>
      </c>
      <c r="E8949" t="str">
        <f>VLOOKUP(D8949,'NZ40-POPT_tech_groups'!A:B,2,FALSE)</f>
        <v>NZ40-ENE-1-COMBDG</v>
      </c>
      <c r="F8949" s="3">
        <f>_xlfn.IFNA(_xlfn.IFNA(VLOOKUP(D8949,'Energy Share'!B:D,3,FALSE),VLOOKUP(LEFT(D8949,LEN(D8949)-2),'Energy Share'!B:D,3,FALSE)),0)*HLOOKUP(C8949,'Energy Share'!$I$2:$AL$3,2,FALSE)*VLOOKUP(LEFT(D8949,6),'Energy Share'!$I$6:$J$14,2,FALSE)</f>
        <v>0</v>
      </c>
    </row>
    <row r="8950" spans="1:6" hidden="1" x14ac:dyDescent="0.3">
      <c r="A8950">
        <f>IF(IFERROR(_xlfn.NUMBERVALUE(RIGHT(D8950,2))=C8950-2000,TRUE),1,0)*_xlfn.IFNA(VLOOKUP(LEFT(RIGHT(D8950,LEN(D8950)-6),LEN(RIGHT(D8950,LEN(D8950)-6))-3),'Filter Fuel'!$A$3:$I$29,HLOOKUP(LEFT(D8950,6),'Filter Fuel'!$B$1:$I$2,2,FALSE),FALSE),1)*IF(F8950=0,0,1)</f>
        <v>0</v>
      </c>
      <c r="B8950" t="s">
        <v>2</v>
      </c>
      <c r="C8950">
        <f t="shared" si="268"/>
        <v>2049</v>
      </c>
      <c r="D8950" t="str">
        <f t="shared" si="269"/>
        <v>COMBDGELCIMP18</v>
      </c>
      <c r="E8950" t="str">
        <f>VLOOKUP(D8950,'NZ40-POPT_tech_groups'!A:B,2,FALSE)</f>
        <v>NZ40-ENE-1-COMBDG</v>
      </c>
      <c r="F8950" s="3">
        <f>_xlfn.IFNA(_xlfn.IFNA(VLOOKUP(D8950,'Energy Share'!B:D,3,FALSE),VLOOKUP(LEFT(D8950,LEN(D8950)-2),'Energy Share'!B:D,3,FALSE)),0)*HLOOKUP(C8950,'Energy Share'!$I$2:$AL$3,2,FALSE)*VLOOKUP(LEFT(D8950,6),'Energy Share'!$I$6:$J$14,2,FALSE)</f>
        <v>0</v>
      </c>
    </row>
    <row r="8951" spans="1:6" hidden="1" x14ac:dyDescent="0.3">
      <c r="A8951">
        <f>IF(IFERROR(_xlfn.NUMBERVALUE(RIGHT(D8951,2))=C8951-2000,TRUE),1,0)*_xlfn.IFNA(VLOOKUP(LEFT(RIGHT(D8951,LEN(D8951)-6),LEN(RIGHT(D8951,LEN(D8951)-6))-3),'Filter Fuel'!$A$3:$I$29,HLOOKUP(LEFT(D8951,6),'Filter Fuel'!$B$1:$I$2,2,FALSE),FALSE),1)*IF(F8951=0,0,1)</f>
        <v>0</v>
      </c>
      <c r="B8951" t="s">
        <v>2</v>
      </c>
      <c r="C8951">
        <f t="shared" si="268"/>
        <v>2049</v>
      </c>
      <c r="D8951" t="str">
        <f t="shared" si="269"/>
        <v>COMBDGELCIMP19</v>
      </c>
      <c r="E8951" t="str">
        <f>VLOOKUP(D8951,'NZ40-POPT_tech_groups'!A:B,2,FALSE)</f>
        <v>NZ40-ENE-1-COMBDG</v>
      </c>
      <c r="F8951" s="3">
        <f>_xlfn.IFNA(_xlfn.IFNA(VLOOKUP(D8951,'Energy Share'!B:D,3,FALSE),VLOOKUP(LEFT(D8951,LEN(D8951)-2),'Energy Share'!B:D,3,FALSE)),0)*HLOOKUP(C8951,'Energy Share'!$I$2:$AL$3,2,FALSE)*VLOOKUP(LEFT(D8951,6),'Energy Share'!$I$6:$J$14,2,FALSE)</f>
        <v>0</v>
      </c>
    </row>
    <row r="8952" spans="1:6" hidden="1" x14ac:dyDescent="0.3">
      <c r="A8952">
        <f>IF(IFERROR(_xlfn.NUMBERVALUE(RIGHT(D8952,2))=C8952-2000,TRUE),1,0)*_xlfn.IFNA(VLOOKUP(LEFT(RIGHT(D8952,LEN(D8952)-6),LEN(RIGHT(D8952,LEN(D8952)-6))-3),'Filter Fuel'!$A$3:$I$29,HLOOKUP(LEFT(D8952,6),'Filter Fuel'!$B$1:$I$2,2,FALSE),FALSE),1)*IF(F8952=0,0,1)</f>
        <v>0</v>
      </c>
      <c r="B8952" t="s">
        <v>2</v>
      </c>
      <c r="C8952">
        <f t="shared" si="268"/>
        <v>2049</v>
      </c>
      <c r="D8952" t="str">
        <f t="shared" si="269"/>
        <v>COMBDGELCIMP20</v>
      </c>
      <c r="E8952" t="str">
        <f>VLOOKUP(D8952,'NZ40-POPT_tech_groups'!A:B,2,FALSE)</f>
        <v>NZ40-ENE-1-COMBDG</v>
      </c>
      <c r="F8952" s="3">
        <f>_xlfn.IFNA(_xlfn.IFNA(VLOOKUP(D8952,'Energy Share'!B:D,3,FALSE),VLOOKUP(LEFT(D8952,LEN(D8952)-2),'Energy Share'!B:D,3,FALSE)),0)*HLOOKUP(C8952,'Energy Share'!$I$2:$AL$3,2,FALSE)*VLOOKUP(LEFT(D8952,6),'Energy Share'!$I$6:$J$14,2,FALSE)</f>
        <v>0</v>
      </c>
    </row>
    <row r="8953" spans="1:6" hidden="1" x14ac:dyDescent="0.3">
      <c r="A8953">
        <f>IF(IFERROR(_xlfn.NUMBERVALUE(RIGHT(D8953,2))=C8953-2000,TRUE),1,0)*_xlfn.IFNA(VLOOKUP(LEFT(RIGHT(D8953,LEN(D8953)-6),LEN(RIGHT(D8953,LEN(D8953)-6))-3),'Filter Fuel'!$A$3:$I$29,HLOOKUP(LEFT(D8953,6),'Filter Fuel'!$B$1:$I$2,2,FALSE),FALSE),1)*IF(F8953=0,0,1)</f>
        <v>0</v>
      </c>
      <c r="B8953" t="s">
        <v>2</v>
      </c>
      <c r="C8953">
        <f t="shared" si="268"/>
        <v>2049</v>
      </c>
      <c r="D8953" t="str">
        <f t="shared" si="269"/>
        <v>COMBDGELCIMP21</v>
      </c>
      <c r="E8953" t="str">
        <f>VLOOKUP(D8953,'NZ40-POPT_tech_groups'!A:B,2,FALSE)</f>
        <v>NZ40-ENE-1-COMBDG</v>
      </c>
      <c r="F8953" s="3">
        <f>_xlfn.IFNA(_xlfn.IFNA(VLOOKUP(D8953,'Energy Share'!B:D,3,FALSE),VLOOKUP(LEFT(D8953,LEN(D8953)-2),'Energy Share'!B:D,3,FALSE)),0)*HLOOKUP(C8953,'Energy Share'!$I$2:$AL$3,2,FALSE)*VLOOKUP(LEFT(D8953,6),'Energy Share'!$I$6:$J$14,2,FALSE)</f>
        <v>0</v>
      </c>
    </row>
    <row r="8954" spans="1:6" hidden="1" x14ac:dyDescent="0.3">
      <c r="A8954">
        <f>IF(IFERROR(_xlfn.NUMBERVALUE(RIGHT(D8954,2))=C8954-2000,TRUE),1,0)*_xlfn.IFNA(VLOOKUP(LEFT(RIGHT(D8954,LEN(D8954)-6),LEN(RIGHT(D8954,LEN(D8954)-6))-3),'Filter Fuel'!$A$3:$I$29,HLOOKUP(LEFT(D8954,6),'Filter Fuel'!$B$1:$I$2,2,FALSE),FALSE),1)*IF(F8954=0,0,1)</f>
        <v>0</v>
      </c>
      <c r="B8954" t="s">
        <v>2</v>
      </c>
      <c r="C8954">
        <f t="shared" si="268"/>
        <v>2049</v>
      </c>
      <c r="D8954" t="str">
        <f t="shared" si="269"/>
        <v>COMBDGELCIMP22</v>
      </c>
      <c r="E8954" t="str">
        <f>VLOOKUP(D8954,'NZ40-POPT_tech_groups'!A:B,2,FALSE)</f>
        <v>NZ40-ENE-1-COMBDG</v>
      </c>
      <c r="F8954" s="3">
        <f>_xlfn.IFNA(_xlfn.IFNA(VLOOKUP(D8954,'Energy Share'!B:D,3,FALSE),VLOOKUP(LEFT(D8954,LEN(D8954)-2),'Energy Share'!B:D,3,FALSE)),0)*HLOOKUP(C8954,'Energy Share'!$I$2:$AL$3,2,FALSE)*VLOOKUP(LEFT(D8954,6),'Energy Share'!$I$6:$J$14,2,FALSE)</f>
        <v>0</v>
      </c>
    </row>
    <row r="8955" spans="1:6" hidden="1" x14ac:dyDescent="0.3">
      <c r="A8955">
        <f>IF(IFERROR(_xlfn.NUMBERVALUE(RIGHT(D8955,2))=C8955-2000,TRUE),1,0)*_xlfn.IFNA(VLOOKUP(LEFT(RIGHT(D8955,LEN(D8955)-6),LEN(RIGHT(D8955,LEN(D8955)-6))-3),'Filter Fuel'!$A$3:$I$29,HLOOKUP(LEFT(D8955,6),'Filter Fuel'!$B$1:$I$2,2,FALSE),FALSE),1)*IF(F8955=0,0,1)</f>
        <v>0</v>
      </c>
      <c r="B8955" t="s">
        <v>2</v>
      </c>
      <c r="C8955">
        <f t="shared" si="268"/>
        <v>2049</v>
      </c>
      <c r="D8955" t="str">
        <f t="shared" si="269"/>
        <v>COMBDGELCIMP23</v>
      </c>
      <c r="E8955" t="str">
        <f>VLOOKUP(D8955,'NZ40-POPT_tech_groups'!A:B,2,FALSE)</f>
        <v>NZ40-ENE-1-COMBDG</v>
      </c>
      <c r="F8955" s="3">
        <f>_xlfn.IFNA(_xlfn.IFNA(VLOOKUP(D8955,'Energy Share'!B:D,3,FALSE),VLOOKUP(LEFT(D8955,LEN(D8955)-2),'Energy Share'!B:D,3,FALSE)),0)*HLOOKUP(C8955,'Energy Share'!$I$2:$AL$3,2,FALSE)*VLOOKUP(LEFT(D8955,6),'Energy Share'!$I$6:$J$14,2,FALSE)</f>
        <v>0</v>
      </c>
    </row>
    <row r="8956" spans="1:6" hidden="1" x14ac:dyDescent="0.3">
      <c r="A8956">
        <f>IF(IFERROR(_xlfn.NUMBERVALUE(RIGHT(D8956,2))=C8956-2000,TRUE),1,0)*_xlfn.IFNA(VLOOKUP(LEFT(RIGHT(D8956,LEN(D8956)-6),LEN(RIGHT(D8956,LEN(D8956)-6))-3),'Filter Fuel'!$A$3:$I$29,HLOOKUP(LEFT(D8956,6),'Filter Fuel'!$B$1:$I$2,2,FALSE),FALSE),1)*IF(F8956=0,0,1)</f>
        <v>0</v>
      </c>
      <c r="B8956" t="s">
        <v>2</v>
      </c>
      <c r="C8956">
        <f t="shared" si="268"/>
        <v>2049</v>
      </c>
      <c r="D8956" t="str">
        <f t="shared" si="269"/>
        <v>COMBDGELCIMP24</v>
      </c>
      <c r="E8956" t="str">
        <f>VLOOKUP(D8956,'NZ40-POPT_tech_groups'!A:B,2,FALSE)</f>
        <v>NZ40-ENE-1-COMBDG</v>
      </c>
      <c r="F8956" s="3">
        <f>_xlfn.IFNA(_xlfn.IFNA(VLOOKUP(D8956,'Energy Share'!B:D,3,FALSE),VLOOKUP(LEFT(D8956,LEN(D8956)-2),'Energy Share'!B:D,3,FALSE)),0)*HLOOKUP(C8956,'Energy Share'!$I$2:$AL$3,2,FALSE)*VLOOKUP(LEFT(D8956,6),'Energy Share'!$I$6:$J$14,2,FALSE)</f>
        <v>0</v>
      </c>
    </row>
    <row r="8957" spans="1:6" hidden="1" x14ac:dyDescent="0.3">
      <c r="A8957">
        <f>IF(IFERROR(_xlfn.NUMBERVALUE(RIGHT(D8957,2))=C8957-2000,TRUE),1,0)*_xlfn.IFNA(VLOOKUP(LEFT(RIGHT(D8957,LEN(D8957)-6),LEN(RIGHT(D8957,LEN(D8957)-6))-3),'Filter Fuel'!$A$3:$I$29,HLOOKUP(LEFT(D8957,6),'Filter Fuel'!$B$1:$I$2,2,FALSE),FALSE),1)*IF(F8957=0,0,1)</f>
        <v>0</v>
      </c>
      <c r="B8957" t="s">
        <v>2</v>
      </c>
      <c r="C8957">
        <f t="shared" si="268"/>
        <v>2049</v>
      </c>
      <c r="D8957" t="str">
        <f t="shared" si="269"/>
        <v>COMBDGELCIMP25</v>
      </c>
      <c r="E8957" t="str">
        <f>VLOOKUP(D8957,'NZ40-POPT_tech_groups'!A:B,2,FALSE)</f>
        <v>NZ40-ENE-1-COMBDG</v>
      </c>
      <c r="F8957" s="3">
        <f>_xlfn.IFNA(_xlfn.IFNA(VLOOKUP(D8957,'Energy Share'!B:D,3,FALSE),VLOOKUP(LEFT(D8957,LEN(D8957)-2),'Energy Share'!B:D,3,FALSE)),0)*HLOOKUP(C8957,'Energy Share'!$I$2:$AL$3,2,FALSE)*VLOOKUP(LEFT(D8957,6),'Energy Share'!$I$6:$J$14,2,FALSE)</f>
        <v>0</v>
      </c>
    </row>
    <row r="8958" spans="1:6" hidden="1" x14ac:dyDescent="0.3">
      <c r="A8958">
        <f>IF(IFERROR(_xlfn.NUMBERVALUE(RIGHT(D8958,2))=C8958-2000,TRUE),1,0)*_xlfn.IFNA(VLOOKUP(LEFT(RIGHT(D8958,LEN(D8958)-6),LEN(RIGHT(D8958,LEN(D8958)-6))-3),'Filter Fuel'!$A$3:$I$29,HLOOKUP(LEFT(D8958,6),'Filter Fuel'!$B$1:$I$2,2,FALSE),FALSE),1)*IF(F8958=0,0,1)</f>
        <v>0</v>
      </c>
      <c r="B8958" t="s">
        <v>2</v>
      </c>
      <c r="C8958">
        <f t="shared" si="268"/>
        <v>2049</v>
      </c>
      <c r="D8958" t="str">
        <f t="shared" si="269"/>
        <v>COMBDGELCIMP26</v>
      </c>
      <c r="E8958" t="str">
        <f>VLOOKUP(D8958,'NZ40-POPT_tech_groups'!A:B,2,FALSE)</f>
        <v>NZ40-ENE-1-COMBDG</v>
      </c>
      <c r="F8958" s="3">
        <f>_xlfn.IFNA(_xlfn.IFNA(VLOOKUP(D8958,'Energy Share'!B:D,3,FALSE),VLOOKUP(LEFT(D8958,LEN(D8958)-2),'Energy Share'!B:D,3,FALSE)),0)*HLOOKUP(C8958,'Energy Share'!$I$2:$AL$3,2,FALSE)*VLOOKUP(LEFT(D8958,6),'Energy Share'!$I$6:$J$14,2,FALSE)</f>
        <v>0</v>
      </c>
    </row>
    <row r="8959" spans="1:6" hidden="1" x14ac:dyDescent="0.3">
      <c r="A8959">
        <f>IF(IFERROR(_xlfn.NUMBERVALUE(RIGHT(D8959,2))=C8959-2000,TRUE),1,0)*_xlfn.IFNA(VLOOKUP(LEFT(RIGHT(D8959,LEN(D8959)-6),LEN(RIGHT(D8959,LEN(D8959)-6))-3),'Filter Fuel'!$A$3:$I$29,HLOOKUP(LEFT(D8959,6),'Filter Fuel'!$B$1:$I$2,2,FALSE),FALSE),1)*IF(F8959=0,0,1)</f>
        <v>0</v>
      </c>
      <c r="B8959" t="s">
        <v>2</v>
      </c>
      <c r="C8959">
        <f t="shared" si="268"/>
        <v>2049</v>
      </c>
      <c r="D8959" t="str">
        <f t="shared" si="269"/>
        <v>COMBDGELCIMP27</v>
      </c>
      <c r="E8959" t="str">
        <f>VLOOKUP(D8959,'NZ40-POPT_tech_groups'!A:B,2,FALSE)</f>
        <v>NZ40-ENE-1-COMBDG</v>
      </c>
      <c r="F8959" s="3">
        <f>_xlfn.IFNA(_xlfn.IFNA(VLOOKUP(D8959,'Energy Share'!B:D,3,FALSE),VLOOKUP(LEFT(D8959,LEN(D8959)-2),'Energy Share'!B:D,3,FALSE)),0)*HLOOKUP(C8959,'Energy Share'!$I$2:$AL$3,2,FALSE)*VLOOKUP(LEFT(D8959,6),'Energy Share'!$I$6:$J$14,2,FALSE)</f>
        <v>0</v>
      </c>
    </row>
    <row r="8960" spans="1:6" hidden="1" x14ac:dyDescent="0.3">
      <c r="A8960">
        <f>IF(IFERROR(_xlfn.NUMBERVALUE(RIGHT(D8960,2))=C8960-2000,TRUE),1,0)*_xlfn.IFNA(VLOOKUP(LEFT(RIGHT(D8960,LEN(D8960)-6),LEN(RIGHT(D8960,LEN(D8960)-6))-3),'Filter Fuel'!$A$3:$I$29,HLOOKUP(LEFT(D8960,6),'Filter Fuel'!$B$1:$I$2,2,FALSE),FALSE),1)*IF(F8960=0,0,1)</f>
        <v>0</v>
      </c>
      <c r="B8960" t="s">
        <v>2</v>
      </c>
      <c r="C8960">
        <f t="shared" si="268"/>
        <v>2049</v>
      </c>
      <c r="D8960" t="str">
        <f t="shared" si="269"/>
        <v>COMBDGELCIMP28</v>
      </c>
      <c r="E8960" t="str">
        <f>VLOOKUP(D8960,'NZ40-POPT_tech_groups'!A:B,2,FALSE)</f>
        <v>NZ40-ENE-1-COMBDG</v>
      </c>
      <c r="F8960" s="3">
        <f>_xlfn.IFNA(_xlfn.IFNA(VLOOKUP(D8960,'Energy Share'!B:D,3,FALSE),VLOOKUP(LEFT(D8960,LEN(D8960)-2),'Energy Share'!B:D,3,FALSE)),0)*HLOOKUP(C8960,'Energy Share'!$I$2:$AL$3,2,FALSE)*VLOOKUP(LEFT(D8960,6),'Energy Share'!$I$6:$J$14,2,FALSE)</f>
        <v>0</v>
      </c>
    </row>
    <row r="8961" spans="1:6" hidden="1" x14ac:dyDescent="0.3">
      <c r="A8961">
        <f>IF(IFERROR(_xlfn.NUMBERVALUE(RIGHT(D8961,2))=C8961-2000,TRUE),1,0)*_xlfn.IFNA(VLOOKUP(LEFT(RIGHT(D8961,LEN(D8961)-6),LEN(RIGHT(D8961,LEN(D8961)-6))-3),'Filter Fuel'!$A$3:$I$29,HLOOKUP(LEFT(D8961,6),'Filter Fuel'!$B$1:$I$2,2,FALSE),FALSE),1)*IF(F8961=0,0,1)</f>
        <v>0</v>
      </c>
      <c r="B8961" t="s">
        <v>2</v>
      </c>
      <c r="C8961">
        <f t="shared" si="268"/>
        <v>2049</v>
      </c>
      <c r="D8961" t="str">
        <f t="shared" si="269"/>
        <v>COMBDGELCIMP29</v>
      </c>
      <c r="E8961" t="str">
        <f>VLOOKUP(D8961,'NZ40-POPT_tech_groups'!A:B,2,FALSE)</f>
        <v>NZ40-ENE-1-COMBDG</v>
      </c>
      <c r="F8961" s="3">
        <f>_xlfn.IFNA(_xlfn.IFNA(VLOOKUP(D8961,'Energy Share'!B:D,3,FALSE),VLOOKUP(LEFT(D8961,LEN(D8961)-2),'Energy Share'!B:D,3,FALSE)),0)*HLOOKUP(C8961,'Energy Share'!$I$2:$AL$3,2,FALSE)*VLOOKUP(LEFT(D8961,6),'Energy Share'!$I$6:$J$14,2,FALSE)</f>
        <v>0</v>
      </c>
    </row>
    <row r="8962" spans="1:6" hidden="1" x14ac:dyDescent="0.3">
      <c r="A8962">
        <f>IF(IFERROR(_xlfn.NUMBERVALUE(RIGHT(D8962,2))=C8962-2000,TRUE),1,0)*_xlfn.IFNA(VLOOKUP(LEFT(RIGHT(D8962,LEN(D8962)-6),LEN(RIGHT(D8962,LEN(D8962)-6))-3),'Filter Fuel'!$A$3:$I$29,HLOOKUP(LEFT(D8962,6),'Filter Fuel'!$B$1:$I$2,2,FALSE),FALSE),1)*IF(F8962=0,0,1)</f>
        <v>0</v>
      </c>
      <c r="B8962" t="s">
        <v>2</v>
      </c>
      <c r="C8962">
        <f t="shared" si="268"/>
        <v>2049</v>
      </c>
      <c r="D8962" t="str">
        <f t="shared" si="269"/>
        <v>COMBDGELCIMP30</v>
      </c>
      <c r="E8962" t="str">
        <f>VLOOKUP(D8962,'NZ40-POPT_tech_groups'!A:B,2,FALSE)</f>
        <v>NZ40-ENE-1-COMBDG</v>
      </c>
      <c r="F8962" s="3">
        <f>_xlfn.IFNA(_xlfn.IFNA(VLOOKUP(D8962,'Energy Share'!B:D,3,FALSE),VLOOKUP(LEFT(D8962,LEN(D8962)-2),'Energy Share'!B:D,3,FALSE)),0)*HLOOKUP(C8962,'Energy Share'!$I$2:$AL$3,2,FALSE)*VLOOKUP(LEFT(D8962,6),'Energy Share'!$I$6:$J$14,2,FALSE)</f>
        <v>0</v>
      </c>
    </row>
    <row r="8963" spans="1:6" hidden="1" x14ac:dyDescent="0.3">
      <c r="A8963">
        <f>IF(IFERROR(_xlfn.NUMBERVALUE(RIGHT(D8963,2))=C8963-2000,TRUE),1,0)*_xlfn.IFNA(VLOOKUP(LEFT(RIGHT(D8963,LEN(D8963)-6),LEN(RIGHT(D8963,LEN(D8963)-6))-3),'Filter Fuel'!$A$3:$I$29,HLOOKUP(LEFT(D8963,6),'Filter Fuel'!$B$1:$I$2,2,FALSE),FALSE),1)*IF(F8963=0,0,1)</f>
        <v>0</v>
      </c>
      <c r="B8963" t="s">
        <v>2</v>
      </c>
      <c r="C8963">
        <f t="shared" si="268"/>
        <v>2049</v>
      </c>
      <c r="D8963" t="str">
        <f t="shared" si="269"/>
        <v>COMBDGELCIMP31</v>
      </c>
      <c r="E8963" t="str">
        <f>VLOOKUP(D8963,'NZ40-POPT_tech_groups'!A:B,2,FALSE)</f>
        <v>NZ40-ENE-1-COMBDG</v>
      </c>
      <c r="F8963" s="3">
        <f>_xlfn.IFNA(_xlfn.IFNA(VLOOKUP(D8963,'Energy Share'!B:D,3,FALSE),VLOOKUP(LEFT(D8963,LEN(D8963)-2),'Energy Share'!B:D,3,FALSE)),0)*HLOOKUP(C8963,'Energy Share'!$I$2:$AL$3,2,FALSE)*VLOOKUP(LEFT(D8963,6),'Energy Share'!$I$6:$J$14,2,FALSE)</f>
        <v>0</v>
      </c>
    </row>
    <row r="8964" spans="1:6" hidden="1" x14ac:dyDescent="0.3">
      <c r="A8964">
        <f>IF(IFERROR(_xlfn.NUMBERVALUE(RIGHT(D8964,2))=C8964-2000,TRUE),1,0)*_xlfn.IFNA(VLOOKUP(LEFT(RIGHT(D8964,LEN(D8964)-6),LEN(RIGHT(D8964,LEN(D8964)-6))-3),'Filter Fuel'!$A$3:$I$29,HLOOKUP(LEFT(D8964,6),'Filter Fuel'!$B$1:$I$2,2,FALSE),FALSE),1)*IF(F8964=0,0,1)</f>
        <v>0</v>
      </c>
      <c r="B8964" t="s">
        <v>2</v>
      </c>
      <c r="C8964">
        <f t="shared" si="268"/>
        <v>2049</v>
      </c>
      <c r="D8964" t="str">
        <f t="shared" si="269"/>
        <v>COMBDGELCIMP32</v>
      </c>
      <c r="E8964" t="str">
        <f>VLOOKUP(D8964,'NZ40-POPT_tech_groups'!A:B,2,FALSE)</f>
        <v>NZ40-ENE-1-COMBDG</v>
      </c>
      <c r="F8964" s="3">
        <f>_xlfn.IFNA(_xlfn.IFNA(VLOOKUP(D8964,'Energy Share'!B:D,3,FALSE),VLOOKUP(LEFT(D8964,LEN(D8964)-2),'Energy Share'!B:D,3,FALSE)),0)*HLOOKUP(C8964,'Energy Share'!$I$2:$AL$3,2,FALSE)*VLOOKUP(LEFT(D8964,6),'Energy Share'!$I$6:$J$14,2,FALSE)</f>
        <v>0</v>
      </c>
    </row>
    <row r="8965" spans="1:6" hidden="1" x14ac:dyDescent="0.3">
      <c r="A8965">
        <f>IF(IFERROR(_xlfn.NUMBERVALUE(RIGHT(D8965,2))=C8965-2000,TRUE),1,0)*_xlfn.IFNA(VLOOKUP(LEFT(RIGHT(D8965,LEN(D8965)-6),LEN(RIGHT(D8965,LEN(D8965)-6))-3),'Filter Fuel'!$A$3:$I$29,HLOOKUP(LEFT(D8965,6),'Filter Fuel'!$B$1:$I$2,2,FALSE),FALSE),1)*IF(F8965=0,0,1)</f>
        <v>0</v>
      </c>
      <c r="B8965" t="s">
        <v>2</v>
      </c>
      <c r="C8965">
        <f t="shared" si="268"/>
        <v>2049</v>
      </c>
      <c r="D8965" t="str">
        <f t="shared" si="269"/>
        <v>COMBDGELCIMP33</v>
      </c>
      <c r="E8965" t="str">
        <f>VLOOKUP(D8965,'NZ40-POPT_tech_groups'!A:B,2,FALSE)</f>
        <v>NZ40-ENE-1-COMBDG</v>
      </c>
      <c r="F8965" s="3">
        <f>_xlfn.IFNA(_xlfn.IFNA(VLOOKUP(D8965,'Energy Share'!B:D,3,FALSE),VLOOKUP(LEFT(D8965,LEN(D8965)-2),'Energy Share'!B:D,3,FALSE)),0)*HLOOKUP(C8965,'Energy Share'!$I$2:$AL$3,2,FALSE)*VLOOKUP(LEFT(D8965,6),'Energy Share'!$I$6:$J$14,2,FALSE)</f>
        <v>0</v>
      </c>
    </row>
    <row r="8966" spans="1:6" hidden="1" x14ac:dyDescent="0.3">
      <c r="A8966">
        <f>IF(IFERROR(_xlfn.NUMBERVALUE(RIGHT(D8966,2))=C8966-2000,TRUE),1,0)*_xlfn.IFNA(VLOOKUP(LEFT(RIGHT(D8966,LEN(D8966)-6),LEN(RIGHT(D8966,LEN(D8966)-6))-3),'Filter Fuel'!$A$3:$I$29,HLOOKUP(LEFT(D8966,6),'Filter Fuel'!$B$1:$I$2,2,FALSE),FALSE),1)*IF(F8966=0,0,1)</f>
        <v>0</v>
      </c>
      <c r="B8966" t="s">
        <v>2</v>
      </c>
      <c r="C8966">
        <f t="shared" si="268"/>
        <v>2049</v>
      </c>
      <c r="D8966" t="str">
        <f t="shared" si="269"/>
        <v>COMBDGELCIMP34</v>
      </c>
      <c r="E8966" t="str">
        <f>VLOOKUP(D8966,'NZ40-POPT_tech_groups'!A:B,2,FALSE)</f>
        <v>NZ40-ENE-1-COMBDG</v>
      </c>
      <c r="F8966" s="3">
        <f>_xlfn.IFNA(_xlfn.IFNA(VLOOKUP(D8966,'Energy Share'!B:D,3,FALSE),VLOOKUP(LEFT(D8966,LEN(D8966)-2),'Energy Share'!B:D,3,FALSE)),0)*HLOOKUP(C8966,'Energy Share'!$I$2:$AL$3,2,FALSE)*VLOOKUP(LEFT(D8966,6),'Energy Share'!$I$6:$J$14,2,FALSE)</f>
        <v>0</v>
      </c>
    </row>
    <row r="8967" spans="1:6" hidden="1" x14ac:dyDescent="0.3">
      <c r="A8967">
        <f>IF(IFERROR(_xlfn.NUMBERVALUE(RIGHT(D8967,2))=C8967-2000,TRUE),1,0)*_xlfn.IFNA(VLOOKUP(LEFT(RIGHT(D8967,LEN(D8967)-6),LEN(RIGHT(D8967,LEN(D8967)-6))-3),'Filter Fuel'!$A$3:$I$29,HLOOKUP(LEFT(D8967,6),'Filter Fuel'!$B$1:$I$2,2,FALSE),FALSE),1)*IF(F8967=0,0,1)</f>
        <v>0</v>
      </c>
      <c r="B8967" t="s">
        <v>2</v>
      </c>
      <c r="C8967">
        <f t="shared" si="268"/>
        <v>2049</v>
      </c>
      <c r="D8967" t="str">
        <f t="shared" si="269"/>
        <v>COMBDGELCIMP35</v>
      </c>
      <c r="E8967" t="str">
        <f>VLOOKUP(D8967,'NZ40-POPT_tech_groups'!A:B,2,FALSE)</f>
        <v>NZ40-ENE-1-COMBDG</v>
      </c>
      <c r="F8967" s="3">
        <f>_xlfn.IFNA(_xlfn.IFNA(VLOOKUP(D8967,'Energy Share'!B:D,3,FALSE),VLOOKUP(LEFT(D8967,LEN(D8967)-2),'Energy Share'!B:D,3,FALSE)),0)*HLOOKUP(C8967,'Energy Share'!$I$2:$AL$3,2,FALSE)*VLOOKUP(LEFT(D8967,6),'Energy Share'!$I$6:$J$14,2,FALSE)</f>
        <v>0</v>
      </c>
    </row>
    <row r="8968" spans="1:6" hidden="1" x14ac:dyDescent="0.3">
      <c r="A8968">
        <f>IF(IFERROR(_xlfn.NUMBERVALUE(RIGHT(D8968,2))=C8968-2000,TRUE),1,0)*_xlfn.IFNA(VLOOKUP(LEFT(RIGHT(D8968,LEN(D8968)-6),LEN(RIGHT(D8968,LEN(D8968)-6))-3),'Filter Fuel'!$A$3:$I$29,HLOOKUP(LEFT(D8968,6),'Filter Fuel'!$B$1:$I$2,2,FALSE),FALSE),1)*IF(F8968=0,0,1)</f>
        <v>0</v>
      </c>
      <c r="B8968" t="s">
        <v>2</v>
      </c>
      <c r="C8968">
        <f t="shared" si="268"/>
        <v>2049</v>
      </c>
      <c r="D8968" t="str">
        <f t="shared" si="269"/>
        <v>COMBDGELCIMP36</v>
      </c>
      <c r="E8968" t="str">
        <f>VLOOKUP(D8968,'NZ40-POPT_tech_groups'!A:B,2,FALSE)</f>
        <v>NZ40-ENE-1-COMBDG</v>
      </c>
      <c r="F8968" s="3">
        <f>_xlfn.IFNA(_xlfn.IFNA(VLOOKUP(D8968,'Energy Share'!B:D,3,FALSE),VLOOKUP(LEFT(D8968,LEN(D8968)-2),'Energy Share'!B:D,3,FALSE)),0)*HLOOKUP(C8968,'Energy Share'!$I$2:$AL$3,2,FALSE)*VLOOKUP(LEFT(D8968,6),'Energy Share'!$I$6:$J$14,2,FALSE)</f>
        <v>0</v>
      </c>
    </row>
    <row r="8969" spans="1:6" hidden="1" x14ac:dyDescent="0.3">
      <c r="A8969">
        <f>IF(IFERROR(_xlfn.NUMBERVALUE(RIGHT(D8969,2))=C8969-2000,TRUE),1,0)*_xlfn.IFNA(VLOOKUP(LEFT(RIGHT(D8969,LEN(D8969)-6),LEN(RIGHT(D8969,LEN(D8969)-6))-3),'Filter Fuel'!$A$3:$I$29,HLOOKUP(LEFT(D8969,6),'Filter Fuel'!$B$1:$I$2,2,FALSE),FALSE),1)*IF(F8969=0,0,1)</f>
        <v>0</v>
      </c>
      <c r="B8969" t="s">
        <v>2</v>
      </c>
      <c r="C8969">
        <f t="shared" si="268"/>
        <v>2049</v>
      </c>
      <c r="D8969" t="str">
        <f t="shared" si="269"/>
        <v>COMBDGELCIMP37</v>
      </c>
      <c r="E8969" t="str">
        <f>VLOOKUP(D8969,'NZ40-POPT_tech_groups'!A:B,2,FALSE)</f>
        <v>NZ40-ENE-1-COMBDG</v>
      </c>
      <c r="F8969" s="3">
        <f>_xlfn.IFNA(_xlfn.IFNA(VLOOKUP(D8969,'Energy Share'!B:D,3,FALSE),VLOOKUP(LEFT(D8969,LEN(D8969)-2),'Energy Share'!B:D,3,FALSE)),0)*HLOOKUP(C8969,'Energy Share'!$I$2:$AL$3,2,FALSE)*VLOOKUP(LEFT(D8969,6),'Energy Share'!$I$6:$J$14,2,FALSE)</f>
        <v>0</v>
      </c>
    </row>
    <row r="8970" spans="1:6" hidden="1" x14ac:dyDescent="0.3">
      <c r="A8970">
        <f>IF(IFERROR(_xlfn.NUMBERVALUE(RIGHT(D8970,2))=C8970-2000,TRUE),1,0)*_xlfn.IFNA(VLOOKUP(LEFT(RIGHT(D8970,LEN(D8970)-6),LEN(RIGHT(D8970,LEN(D8970)-6))-3),'Filter Fuel'!$A$3:$I$29,HLOOKUP(LEFT(D8970,6),'Filter Fuel'!$B$1:$I$2,2,FALSE),FALSE),1)*IF(F8970=0,0,1)</f>
        <v>0</v>
      </c>
      <c r="B8970" t="s">
        <v>2</v>
      </c>
      <c r="C8970">
        <f t="shared" si="268"/>
        <v>2049</v>
      </c>
      <c r="D8970" t="str">
        <f t="shared" si="269"/>
        <v>COMBDGELCIMP38</v>
      </c>
      <c r="E8970" t="str">
        <f>VLOOKUP(D8970,'NZ40-POPT_tech_groups'!A:B,2,FALSE)</f>
        <v>NZ40-ENE-1-COMBDG</v>
      </c>
      <c r="F8970" s="3">
        <f>_xlfn.IFNA(_xlfn.IFNA(VLOOKUP(D8970,'Energy Share'!B:D,3,FALSE),VLOOKUP(LEFT(D8970,LEN(D8970)-2),'Energy Share'!B:D,3,FALSE)),0)*HLOOKUP(C8970,'Energy Share'!$I$2:$AL$3,2,FALSE)*VLOOKUP(LEFT(D8970,6),'Energy Share'!$I$6:$J$14,2,FALSE)</f>
        <v>0</v>
      </c>
    </row>
    <row r="8971" spans="1:6" hidden="1" x14ac:dyDescent="0.3">
      <c r="A8971">
        <f>IF(IFERROR(_xlfn.NUMBERVALUE(RIGHT(D8971,2))=C8971-2000,TRUE),1,0)*_xlfn.IFNA(VLOOKUP(LEFT(RIGHT(D8971,LEN(D8971)-6),LEN(RIGHT(D8971,LEN(D8971)-6))-3),'Filter Fuel'!$A$3:$I$29,HLOOKUP(LEFT(D8971,6),'Filter Fuel'!$B$1:$I$2,2,FALSE),FALSE),1)*IF(F8971=0,0,1)</f>
        <v>0</v>
      </c>
      <c r="B8971" t="s">
        <v>2</v>
      </c>
      <c r="C8971">
        <f t="shared" si="268"/>
        <v>2049</v>
      </c>
      <c r="D8971" t="str">
        <f t="shared" si="269"/>
        <v>COMBDGELCIMP39</v>
      </c>
      <c r="E8971" t="str">
        <f>VLOOKUP(D8971,'NZ40-POPT_tech_groups'!A:B,2,FALSE)</f>
        <v>NZ40-ENE-1-COMBDG</v>
      </c>
      <c r="F8971" s="3">
        <f>_xlfn.IFNA(_xlfn.IFNA(VLOOKUP(D8971,'Energy Share'!B:D,3,FALSE),VLOOKUP(LEFT(D8971,LEN(D8971)-2),'Energy Share'!B:D,3,FALSE)),0)*HLOOKUP(C8971,'Energy Share'!$I$2:$AL$3,2,FALSE)*VLOOKUP(LEFT(D8971,6),'Energy Share'!$I$6:$J$14,2,FALSE)</f>
        <v>0</v>
      </c>
    </row>
    <row r="8972" spans="1:6" hidden="1" x14ac:dyDescent="0.3">
      <c r="A8972">
        <f>IF(IFERROR(_xlfn.NUMBERVALUE(RIGHT(D8972,2))=C8972-2000,TRUE),1,0)*_xlfn.IFNA(VLOOKUP(LEFT(RIGHT(D8972,LEN(D8972)-6),LEN(RIGHT(D8972,LEN(D8972)-6))-3),'Filter Fuel'!$A$3:$I$29,HLOOKUP(LEFT(D8972,6),'Filter Fuel'!$B$1:$I$2,2,FALSE),FALSE),1)*IF(F8972=0,0,1)</f>
        <v>0</v>
      </c>
      <c r="B8972" t="s">
        <v>2</v>
      </c>
      <c r="C8972">
        <f t="shared" si="268"/>
        <v>2049</v>
      </c>
      <c r="D8972" t="str">
        <f t="shared" si="269"/>
        <v>COMBDGELCIMP40</v>
      </c>
      <c r="E8972" t="str">
        <f>VLOOKUP(D8972,'NZ40-POPT_tech_groups'!A:B,2,FALSE)</f>
        <v>NZ40-ENE-1-COMBDG</v>
      </c>
      <c r="F8972" s="3">
        <f>_xlfn.IFNA(_xlfn.IFNA(VLOOKUP(D8972,'Energy Share'!B:D,3,FALSE),VLOOKUP(LEFT(D8972,LEN(D8972)-2),'Energy Share'!B:D,3,FALSE)),0)*HLOOKUP(C8972,'Energy Share'!$I$2:$AL$3,2,FALSE)*VLOOKUP(LEFT(D8972,6),'Energy Share'!$I$6:$J$14,2,FALSE)</f>
        <v>0</v>
      </c>
    </row>
    <row r="8973" spans="1:6" hidden="1" x14ac:dyDescent="0.3">
      <c r="A8973">
        <f>IF(IFERROR(_xlfn.NUMBERVALUE(RIGHT(D8973,2))=C8973-2000,TRUE),1,0)*_xlfn.IFNA(VLOOKUP(LEFT(RIGHT(D8973,LEN(D8973)-6),LEN(RIGHT(D8973,LEN(D8973)-6))-3),'Filter Fuel'!$A$3:$I$29,HLOOKUP(LEFT(D8973,6),'Filter Fuel'!$B$1:$I$2,2,FALSE),FALSE),1)*IF(F8973=0,0,1)</f>
        <v>0</v>
      </c>
      <c r="B8973" t="s">
        <v>2</v>
      </c>
      <c r="C8973">
        <f t="shared" si="268"/>
        <v>2049</v>
      </c>
      <c r="D8973" t="str">
        <f t="shared" si="269"/>
        <v>COMBDGELCIMP41</v>
      </c>
      <c r="E8973" t="str">
        <f>VLOOKUP(D8973,'NZ40-POPT_tech_groups'!A:B,2,FALSE)</f>
        <v>NZ40-ENE-1-COMBDG</v>
      </c>
      <c r="F8973" s="3">
        <f>_xlfn.IFNA(_xlfn.IFNA(VLOOKUP(D8973,'Energy Share'!B:D,3,FALSE),VLOOKUP(LEFT(D8973,LEN(D8973)-2),'Energy Share'!B:D,3,FALSE)),0)*HLOOKUP(C8973,'Energy Share'!$I$2:$AL$3,2,FALSE)*VLOOKUP(LEFT(D8973,6),'Energy Share'!$I$6:$J$14,2,FALSE)</f>
        <v>0</v>
      </c>
    </row>
    <row r="8974" spans="1:6" hidden="1" x14ac:dyDescent="0.3">
      <c r="A8974">
        <f>IF(IFERROR(_xlfn.NUMBERVALUE(RIGHT(D8974,2))=C8974-2000,TRUE),1,0)*_xlfn.IFNA(VLOOKUP(LEFT(RIGHT(D8974,LEN(D8974)-6),LEN(RIGHT(D8974,LEN(D8974)-6))-3),'Filter Fuel'!$A$3:$I$29,HLOOKUP(LEFT(D8974,6),'Filter Fuel'!$B$1:$I$2,2,FALSE),FALSE),1)*IF(F8974=0,0,1)</f>
        <v>0</v>
      </c>
      <c r="B8974" t="s">
        <v>2</v>
      </c>
      <c r="C8974">
        <f t="shared" si="268"/>
        <v>2049</v>
      </c>
      <c r="D8974" t="str">
        <f t="shared" si="269"/>
        <v>COMBDGELCIMP42</v>
      </c>
      <c r="E8974" t="str">
        <f>VLOOKUP(D8974,'NZ40-POPT_tech_groups'!A:B,2,FALSE)</f>
        <v>NZ40-ENE-1-COMBDG</v>
      </c>
      <c r="F8974" s="3">
        <f>_xlfn.IFNA(_xlfn.IFNA(VLOOKUP(D8974,'Energy Share'!B:D,3,FALSE),VLOOKUP(LEFT(D8974,LEN(D8974)-2),'Energy Share'!B:D,3,FALSE)),0)*HLOOKUP(C8974,'Energy Share'!$I$2:$AL$3,2,FALSE)*VLOOKUP(LEFT(D8974,6),'Energy Share'!$I$6:$J$14,2,FALSE)</f>
        <v>0</v>
      </c>
    </row>
    <row r="8975" spans="1:6" hidden="1" x14ac:dyDescent="0.3">
      <c r="A8975">
        <f>IF(IFERROR(_xlfn.NUMBERVALUE(RIGHT(D8975,2))=C8975-2000,TRUE),1,0)*_xlfn.IFNA(VLOOKUP(LEFT(RIGHT(D8975,LEN(D8975)-6),LEN(RIGHT(D8975,LEN(D8975)-6))-3),'Filter Fuel'!$A$3:$I$29,HLOOKUP(LEFT(D8975,6),'Filter Fuel'!$B$1:$I$2,2,FALSE),FALSE),1)*IF(F8975=0,0,1)</f>
        <v>0</v>
      </c>
      <c r="B8975" t="s">
        <v>2</v>
      </c>
      <c r="C8975">
        <f t="shared" si="268"/>
        <v>2049</v>
      </c>
      <c r="D8975" t="str">
        <f t="shared" si="269"/>
        <v>COMBDGELCIMP43</v>
      </c>
      <c r="E8975" t="str">
        <f>VLOOKUP(D8975,'NZ40-POPT_tech_groups'!A:B,2,FALSE)</f>
        <v>NZ40-ENE-1-COMBDG</v>
      </c>
      <c r="F8975" s="3">
        <f>_xlfn.IFNA(_xlfn.IFNA(VLOOKUP(D8975,'Energy Share'!B:D,3,FALSE),VLOOKUP(LEFT(D8975,LEN(D8975)-2),'Energy Share'!B:D,3,FALSE)),0)*HLOOKUP(C8975,'Energy Share'!$I$2:$AL$3,2,FALSE)*VLOOKUP(LEFT(D8975,6),'Energy Share'!$I$6:$J$14,2,FALSE)</f>
        <v>0</v>
      </c>
    </row>
    <row r="8976" spans="1:6" hidden="1" x14ac:dyDescent="0.3">
      <c r="A8976">
        <f>IF(IFERROR(_xlfn.NUMBERVALUE(RIGHT(D8976,2))=C8976-2000,TRUE),1,0)*_xlfn.IFNA(VLOOKUP(LEFT(RIGHT(D8976,LEN(D8976)-6),LEN(RIGHT(D8976,LEN(D8976)-6))-3),'Filter Fuel'!$A$3:$I$29,HLOOKUP(LEFT(D8976,6),'Filter Fuel'!$B$1:$I$2,2,FALSE),FALSE),1)*IF(F8976=0,0,1)</f>
        <v>0</v>
      </c>
      <c r="B8976" t="s">
        <v>2</v>
      </c>
      <c r="C8976">
        <f t="shared" si="268"/>
        <v>2049</v>
      </c>
      <c r="D8976" t="str">
        <f t="shared" si="269"/>
        <v>COMBDGELCIMP44</v>
      </c>
      <c r="E8976" t="str">
        <f>VLOOKUP(D8976,'NZ40-POPT_tech_groups'!A:B,2,FALSE)</f>
        <v>NZ40-ENE-1-COMBDG</v>
      </c>
      <c r="F8976" s="3">
        <f>_xlfn.IFNA(_xlfn.IFNA(VLOOKUP(D8976,'Energy Share'!B:D,3,FALSE),VLOOKUP(LEFT(D8976,LEN(D8976)-2),'Energy Share'!B:D,3,FALSE)),0)*HLOOKUP(C8976,'Energy Share'!$I$2:$AL$3,2,FALSE)*VLOOKUP(LEFT(D8976,6),'Energy Share'!$I$6:$J$14,2,FALSE)</f>
        <v>0</v>
      </c>
    </row>
    <row r="8977" spans="1:6" hidden="1" x14ac:dyDescent="0.3">
      <c r="A8977">
        <f>IF(IFERROR(_xlfn.NUMBERVALUE(RIGHT(D8977,2))=C8977-2000,TRUE),1,0)*_xlfn.IFNA(VLOOKUP(LEFT(RIGHT(D8977,LEN(D8977)-6),LEN(RIGHT(D8977,LEN(D8977)-6))-3),'Filter Fuel'!$A$3:$I$29,HLOOKUP(LEFT(D8977,6),'Filter Fuel'!$B$1:$I$2,2,FALSE),FALSE),1)*IF(F8977=0,0,1)</f>
        <v>0</v>
      </c>
      <c r="B8977" t="s">
        <v>2</v>
      </c>
      <c r="C8977">
        <f t="shared" si="268"/>
        <v>2049</v>
      </c>
      <c r="D8977" t="str">
        <f t="shared" si="269"/>
        <v>COMBDGELCIMP45</v>
      </c>
      <c r="E8977" t="str">
        <f>VLOOKUP(D8977,'NZ40-POPT_tech_groups'!A:B,2,FALSE)</f>
        <v>NZ40-ENE-1-COMBDG</v>
      </c>
      <c r="F8977" s="3">
        <f>_xlfn.IFNA(_xlfn.IFNA(VLOOKUP(D8977,'Energy Share'!B:D,3,FALSE),VLOOKUP(LEFT(D8977,LEN(D8977)-2),'Energy Share'!B:D,3,FALSE)),0)*HLOOKUP(C8977,'Energy Share'!$I$2:$AL$3,2,FALSE)*VLOOKUP(LEFT(D8977,6),'Energy Share'!$I$6:$J$14,2,FALSE)</f>
        <v>0</v>
      </c>
    </row>
    <row r="8978" spans="1:6" hidden="1" x14ac:dyDescent="0.3">
      <c r="A8978">
        <f>IF(IFERROR(_xlfn.NUMBERVALUE(RIGHT(D8978,2))=C8978-2000,TRUE),1,0)*_xlfn.IFNA(VLOOKUP(LEFT(RIGHT(D8978,LEN(D8978)-6),LEN(RIGHT(D8978,LEN(D8978)-6))-3),'Filter Fuel'!$A$3:$I$29,HLOOKUP(LEFT(D8978,6),'Filter Fuel'!$B$1:$I$2,2,FALSE),FALSE),1)*IF(F8978=0,0,1)</f>
        <v>0</v>
      </c>
      <c r="B8978" t="s">
        <v>2</v>
      </c>
      <c r="C8978">
        <f t="shared" si="268"/>
        <v>2049</v>
      </c>
      <c r="D8978" t="str">
        <f t="shared" si="269"/>
        <v>COMBDGELCIMP46</v>
      </c>
      <c r="E8978" t="str">
        <f>VLOOKUP(D8978,'NZ40-POPT_tech_groups'!A:B,2,FALSE)</f>
        <v>NZ40-ENE-1-COMBDG</v>
      </c>
      <c r="F8978" s="3">
        <f>_xlfn.IFNA(_xlfn.IFNA(VLOOKUP(D8978,'Energy Share'!B:D,3,FALSE),VLOOKUP(LEFT(D8978,LEN(D8978)-2),'Energy Share'!B:D,3,FALSE)),0)*HLOOKUP(C8978,'Energy Share'!$I$2:$AL$3,2,FALSE)*VLOOKUP(LEFT(D8978,6),'Energy Share'!$I$6:$J$14,2,FALSE)</f>
        <v>0</v>
      </c>
    </row>
    <row r="8979" spans="1:6" hidden="1" x14ac:dyDescent="0.3">
      <c r="A8979">
        <f>IF(IFERROR(_xlfn.NUMBERVALUE(RIGHT(D8979,2))=C8979-2000,TRUE),1,0)*_xlfn.IFNA(VLOOKUP(LEFT(RIGHT(D8979,LEN(D8979)-6),LEN(RIGHT(D8979,LEN(D8979)-6))-3),'Filter Fuel'!$A$3:$I$29,HLOOKUP(LEFT(D8979,6),'Filter Fuel'!$B$1:$I$2,2,FALSE),FALSE),1)*IF(F8979=0,0,1)</f>
        <v>0</v>
      </c>
      <c r="B8979" t="s">
        <v>2</v>
      </c>
      <c r="C8979">
        <f t="shared" si="268"/>
        <v>2049</v>
      </c>
      <c r="D8979" t="str">
        <f t="shared" si="269"/>
        <v>COMBDGELCIMP47</v>
      </c>
      <c r="E8979" t="str">
        <f>VLOOKUP(D8979,'NZ40-POPT_tech_groups'!A:B,2,FALSE)</f>
        <v>NZ40-ENE-1-COMBDG</v>
      </c>
      <c r="F8979" s="3">
        <f>_xlfn.IFNA(_xlfn.IFNA(VLOOKUP(D8979,'Energy Share'!B:D,3,FALSE),VLOOKUP(LEFT(D8979,LEN(D8979)-2),'Energy Share'!B:D,3,FALSE)),0)*HLOOKUP(C8979,'Energy Share'!$I$2:$AL$3,2,FALSE)*VLOOKUP(LEFT(D8979,6),'Energy Share'!$I$6:$J$14,2,FALSE)</f>
        <v>0</v>
      </c>
    </row>
    <row r="8980" spans="1:6" hidden="1" x14ac:dyDescent="0.3">
      <c r="A8980">
        <f>IF(IFERROR(_xlfn.NUMBERVALUE(RIGHT(D8980,2))=C8980-2000,TRUE),1,0)*_xlfn.IFNA(VLOOKUP(LEFT(RIGHT(D8980,LEN(D8980)-6),LEN(RIGHT(D8980,LEN(D8980)-6))-3),'Filter Fuel'!$A$3:$I$29,HLOOKUP(LEFT(D8980,6),'Filter Fuel'!$B$1:$I$2,2,FALSE),FALSE),1)*IF(F8980=0,0,1)</f>
        <v>0</v>
      </c>
      <c r="B8980" t="s">
        <v>2</v>
      </c>
      <c r="C8980">
        <f t="shared" si="268"/>
        <v>2049</v>
      </c>
      <c r="D8980" t="str">
        <f t="shared" si="269"/>
        <v>COMBDGELCIMP48</v>
      </c>
      <c r="E8980" t="str">
        <f>VLOOKUP(D8980,'NZ40-POPT_tech_groups'!A:B,2,FALSE)</f>
        <v>NZ40-ENE-1-COMBDG</v>
      </c>
      <c r="F8980" s="3">
        <f>_xlfn.IFNA(_xlfn.IFNA(VLOOKUP(D8980,'Energy Share'!B:D,3,FALSE),VLOOKUP(LEFT(D8980,LEN(D8980)-2),'Energy Share'!B:D,3,FALSE)),0)*HLOOKUP(C8980,'Energy Share'!$I$2:$AL$3,2,FALSE)*VLOOKUP(LEFT(D8980,6),'Energy Share'!$I$6:$J$14,2,FALSE)</f>
        <v>0</v>
      </c>
    </row>
    <row r="8981" spans="1:6" hidden="1" x14ac:dyDescent="0.3">
      <c r="A8981">
        <f>IF(IFERROR(_xlfn.NUMBERVALUE(RIGHT(D8981,2))=C8981-2000,TRUE),1,0)*_xlfn.IFNA(VLOOKUP(LEFT(RIGHT(D8981,LEN(D8981)-6),LEN(RIGHT(D8981,LEN(D8981)-6))-3),'Filter Fuel'!$A$3:$I$29,HLOOKUP(LEFT(D8981,6),'Filter Fuel'!$B$1:$I$2,2,FALSE),FALSE),1)*IF(F8981=0,0,1)</f>
        <v>0</v>
      </c>
      <c r="B8981" t="s">
        <v>2</v>
      </c>
      <c r="C8981">
        <f t="shared" si="268"/>
        <v>2049</v>
      </c>
      <c r="D8981" t="str">
        <f t="shared" si="269"/>
        <v>COMBDGELCIMP49</v>
      </c>
      <c r="E8981" t="str">
        <f>VLOOKUP(D8981,'NZ40-POPT_tech_groups'!A:B,2,FALSE)</f>
        <v>NZ40-ENE-1-COMBDG</v>
      </c>
      <c r="F8981" s="3">
        <f>_xlfn.IFNA(_xlfn.IFNA(VLOOKUP(D8981,'Energy Share'!B:D,3,FALSE),VLOOKUP(LEFT(D8981,LEN(D8981)-2),'Energy Share'!B:D,3,FALSE)),0)*HLOOKUP(C8981,'Energy Share'!$I$2:$AL$3,2,FALSE)*VLOOKUP(LEFT(D8981,6),'Energy Share'!$I$6:$J$14,2,FALSE)</f>
        <v>0</v>
      </c>
    </row>
    <row r="8982" spans="1:6" hidden="1" x14ac:dyDescent="0.3">
      <c r="A8982">
        <f>IF(IFERROR(_xlfn.NUMBERVALUE(RIGHT(D8982,2))=C8982-2000,TRUE),1,0)*_xlfn.IFNA(VLOOKUP(LEFT(RIGHT(D8982,LEN(D8982)-6),LEN(RIGHT(D8982,LEN(D8982)-6))-3),'Filter Fuel'!$A$3:$I$29,HLOOKUP(LEFT(D8982,6),'Filter Fuel'!$B$1:$I$2,2,FALSE),FALSE),1)*IF(F8982=0,0,1)</f>
        <v>0</v>
      </c>
      <c r="B8982" t="s">
        <v>2</v>
      </c>
      <c r="C8982">
        <f t="shared" si="268"/>
        <v>2049</v>
      </c>
      <c r="D8982" t="str">
        <f t="shared" si="269"/>
        <v>COMBDGELCIMP50</v>
      </c>
      <c r="E8982" t="str">
        <f>VLOOKUP(D8982,'NZ40-POPT_tech_groups'!A:B,2,FALSE)</f>
        <v>NZ40-ENE-1-COMBDG</v>
      </c>
      <c r="F8982" s="3">
        <f>_xlfn.IFNA(_xlfn.IFNA(VLOOKUP(D8982,'Energy Share'!B:D,3,FALSE),VLOOKUP(LEFT(D8982,LEN(D8982)-2),'Energy Share'!B:D,3,FALSE)),0)*HLOOKUP(C8982,'Energy Share'!$I$2:$AL$3,2,FALSE)*VLOOKUP(LEFT(D8982,6),'Energy Share'!$I$6:$J$14,2,FALSE)</f>
        <v>0</v>
      </c>
    </row>
    <row r="8983" spans="1:6" hidden="1" x14ac:dyDescent="0.3">
      <c r="A8983">
        <f>IF(IFERROR(_xlfn.NUMBERVALUE(RIGHT(D8983,2))=C8983-2000,TRUE),1,0)*_xlfn.IFNA(VLOOKUP(LEFT(RIGHT(D8983,LEN(D8983)-6),LEN(RIGHT(D8983,LEN(D8983)-6))-3),'Filter Fuel'!$A$3:$I$29,HLOOKUP(LEFT(D8983,6),'Filter Fuel'!$B$1:$I$2,2,FALSE),FALSE),1)*IF(F8983=0,0,1)</f>
        <v>0</v>
      </c>
      <c r="B8983" t="s">
        <v>2</v>
      </c>
      <c r="C8983">
        <f t="shared" si="268"/>
        <v>2049</v>
      </c>
      <c r="D8983" t="str">
        <f t="shared" si="269"/>
        <v>FRETRAELCIMP16</v>
      </c>
      <c r="E8983" t="str">
        <f>VLOOKUP(D8983,'NZ40-POPT_tech_groups'!A:B,2,FALSE)</f>
        <v>NZ40-ENE-1-FRETRA</v>
      </c>
      <c r="F8983" s="3">
        <f>_xlfn.IFNA(_xlfn.IFNA(VLOOKUP(D8983,'Energy Share'!B:D,3,FALSE),VLOOKUP(LEFT(D8983,LEN(D8983)-2),'Energy Share'!B:D,3,FALSE)),0)*HLOOKUP(C8983,'Energy Share'!$I$2:$AL$3,2,FALSE)*VLOOKUP(LEFT(D8983,6),'Energy Share'!$I$6:$J$14,2,FALSE)</f>
        <v>0</v>
      </c>
    </row>
    <row r="8984" spans="1:6" hidden="1" x14ac:dyDescent="0.3">
      <c r="A8984">
        <f>IF(IFERROR(_xlfn.NUMBERVALUE(RIGHT(D8984,2))=C8984-2000,TRUE),1,0)*_xlfn.IFNA(VLOOKUP(LEFT(RIGHT(D8984,LEN(D8984)-6),LEN(RIGHT(D8984,LEN(D8984)-6))-3),'Filter Fuel'!$A$3:$I$29,HLOOKUP(LEFT(D8984,6),'Filter Fuel'!$B$1:$I$2,2,FALSE),FALSE),1)*IF(F8984=0,0,1)</f>
        <v>0</v>
      </c>
      <c r="B8984" t="s">
        <v>2</v>
      </c>
      <c r="C8984">
        <f t="shared" si="268"/>
        <v>2049</v>
      </c>
      <c r="D8984" t="str">
        <f t="shared" si="269"/>
        <v>FRETRAELCIMP17</v>
      </c>
      <c r="E8984" t="str">
        <f>VLOOKUP(D8984,'NZ40-POPT_tech_groups'!A:B,2,FALSE)</f>
        <v>NZ40-ENE-1-FRETRA</v>
      </c>
      <c r="F8984" s="3">
        <f>_xlfn.IFNA(_xlfn.IFNA(VLOOKUP(D8984,'Energy Share'!B:D,3,FALSE),VLOOKUP(LEFT(D8984,LEN(D8984)-2),'Energy Share'!B:D,3,FALSE)),0)*HLOOKUP(C8984,'Energy Share'!$I$2:$AL$3,2,FALSE)*VLOOKUP(LEFT(D8984,6),'Energy Share'!$I$6:$J$14,2,FALSE)</f>
        <v>0</v>
      </c>
    </row>
    <row r="8985" spans="1:6" hidden="1" x14ac:dyDescent="0.3">
      <c r="A8985">
        <f>IF(IFERROR(_xlfn.NUMBERVALUE(RIGHT(D8985,2))=C8985-2000,TRUE),1,0)*_xlfn.IFNA(VLOOKUP(LEFT(RIGHT(D8985,LEN(D8985)-6),LEN(RIGHT(D8985,LEN(D8985)-6))-3),'Filter Fuel'!$A$3:$I$29,HLOOKUP(LEFT(D8985,6),'Filter Fuel'!$B$1:$I$2,2,FALSE),FALSE),1)*IF(F8985=0,0,1)</f>
        <v>0</v>
      </c>
      <c r="B8985" t="s">
        <v>2</v>
      </c>
      <c r="C8985">
        <f t="shared" ref="C8985:C9048" si="270">C8642+1</f>
        <v>2049</v>
      </c>
      <c r="D8985" t="str">
        <f t="shared" ref="D8985:D9048" si="271">D8642</f>
        <v>FRETRAELCIMP18</v>
      </c>
      <c r="E8985" t="str">
        <f>VLOOKUP(D8985,'NZ40-POPT_tech_groups'!A:B,2,FALSE)</f>
        <v>NZ40-ENE-1-FRETRA</v>
      </c>
      <c r="F8985" s="3">
        <f>_xlfn.IFNA(_xlfn.IFNA(VLOOKUP(D8985,'Energy Share'!B:D,3,FALSE),VLOOKUP(LEFT(D8985,LEN(D8985)-2),'Energy Share'!B:D,3,FALSE)),0)*HLOOKUP(C8985,'Energy Share'!$I$2:$AL$3,2,FALSE)*VLOOKUP(LEFT(D8985,6),'Energy Share'!$I$6:$J$14,2,FALSE)</f>
        <v>0</v>
      </c>
    </row>
    <row r="8986" spans="1:6" hidden="1" x14ac:dyDescent="0.3">
      <c r="A8986">
        <f>IF(IFERROR(_xlfn.NUMBERVALUE(RIGHT(D8986,2))=C8986-2000,TRUE),1,0)*_xlfn.IFNA(VLOOKUP(LEFT(RIGHT(D8986,LEN(D8986)-6),LEN(RIGHT(D8986,LEN(D8986)-6))-3),'Filter Fuel'!$A$3:$I$29,HLOOKUP(LEFT(D8986,6),'Filter Fuel'!$B$1:$I$2,2,FALSE),FALSE),1)*IF(F8986=0,0,1)</f>
        <v>0</v>
      </c>
      <c r="B8986" t="s">
        <v>2</v>
      </c>
      <c r="C8986">
        <f t="shared" si="270"/>
        <v>2049</v>
      </c>
      <c r="D8986" t="str">
        <f t="shared" si="271"/>
        <v>FRETRAELCIMP19</v>
      </c>
      <c r="E8986" t="str">
        <f>VLOOKUP(D8986,'NZ40-POPT_tech_groups'!A:B,2,FALSE)</f>
        <v>NZ40-ENE-1-FRETRA</v>
      </c>
      <c r="F8986" s="3">
        <f>_xlfn.IFNA(_xlfn.IFNA(VLOOKUP(D8986,'Energy Share'!B:D,3,FALSE),VLOOKUP(LEFT(D8986,LEN(D8986)-2),'Energy Share'!B:D,3,FALSE)),0)*HLOOKUP(C8986,'Energy Share'!$I$2:$AL$3,2,FALSE)*VLOOKUP(LEFT(D8986,6),'Energy Share'!$I$6:$J$14,2,FALSE)</f>
        <v>0</v>
      </c>
    </row>
    <row r="8987" spans="1:6" hidden="1" x14ac:dyDescent="0.3">
      <c r="A8987">
        <f>IF(IFERROR(_xlfn.NUMBERVALUE(RIGHT(D8987,2))=C8987-2000,TRUE),1,0)*_xlfn.IFNA(VLOOKUP(LEFT(RIGHT(D8987,LEN(D8987)-6),LEN(RIGHT(D8987,LEN(D8987)-6))-3),'Filter Fuel'!$A$3:$I$29,HLOOKUP(LEFT(D8987,6),'Filter Fuel'!$B$1:$I$2,2,FALSE),FALSE),1)*IF(F8987=0,0,1)</f>
        <v>0</v>
      </c>
      <c r="B8987" t="s">
        <v>2</v>
      </c>
      <c r="C8987">
        <f t="shared" si="270"/>
        <v>2049</v>
      </c>
      <c r="D8987" t="str">
        <f t="shared" si="271"/>
        <v>FRETRAELCIMP20</v>
      </c>
      <c r="E8987" t="str">
        <f>VLOOKUP(D8987,'NZ40-POPT_tech_groups'!A:B,2,FALSE)</f>
        <v>NZ40-ENE-1-FRETRA</v>
      </c>
      <c r="F8987" s="3">
        <f>_xlfn.IFNA(_xlfn.IFNA(VLOOKUP(D8987,'Energy Share'!B:D,3,FALSE),VLOOKUP(LEFT(D8987,LEN(D8987)-2),'Energy Share'!B:D,3,FALSE)),0)*HLOOKUP(C8987,'Energy Share'!$I$2:$AL$3,2,FALSE)*VLOOKUP(LEFT(D8987,6),'Energy Share'!$I$6:$J$14,2,FALSE)</f>
        <v>0</v>
      </c>
    </row>
    <row r="8988" spans="1:6" hidden="1" x14ac:dyDescent="0.3">
      <c r="A8988">
        <f>IF(IFERROR(_xlfn.NUMBERVALUE(RIGHT(D8988,2))=C8988-2000,TRUE),1,0)*_xlfn.IFNA(VLOOKUP(LEFT(RIGHT(D8988,LEN(D8988)-6),LEN(RIGHT(D8988,LEN(D8988)-6))-3),'Filter Fuel'!$A$3:$I$29,HLOOKUP(LEFT(D8988,6),'Filter Fuel'!$B$1:$I$2,2,FALSE),FALSE),1)*IF(F8988=0,0,1)</f>
        <v>0</v>
      </c>
      <c r="B8988" t="s">
        <v>2</v>
      </c>
      <c r="C8988">
        <f t="shared" si="270"/>
        <v>2049</v>
      </c>
      <c r="D8988" t="str">
        <f t="shared" si="271"/>
        <v>FRETRAELCIMP21</v>
      </c>
      <c r="E8988" t="str">
        <f>VLOOKUP(D8988,'NZ40-POPT_tech_groups'!A:B,2,FALSE)</f>
        <v>NZ40-ENE-1-FRETRA</v>
      </c>
      <c r="F8988" s="3">
        <f>_xlfn.IFNA(_xlfn.IFNA(VLOOKUP(D8988,'Energy Share'!B:D,3,FALSE),VLOOKUP(LEFT(D8988,LEN(D8988)-2),'Energy Share'!B:D,3,FALSE)),0)*HLOOKUP(C8988,'Energy Share'!$I$2:$AL$3,2,FALSE)*VLOOKUP(LEFT(D8988,6),'Energy Share'!$I$6:$J$14,2,FALSE)</f>
        <v>0</v>
      </c>
    </row>
    <row r="8989" spans="1:6" hidden="1" x14ac:dyDescent="0.3">
      <c r="A8989">
        <f>IF(IFERROR(_xlfn.NUMBERVALUE(RIGHT(D8989,2))=C8989-2000,TRUE),1,0)*_xlfn.IFNA(VLOOKUP(LEFT(RIGHT(D8989,LEN(D8989)-6),LEN(RIGHT(D8989,LEN(D8989)-6))-3),'Filter Fuel'!$A$3:$I$29,HLOOKUP(LEFT(D8989,6),'Filter Fuel'!$B$1:$I$2,2,FALSE),FALSE),1)*IF(F8989=0,0,1)</f>
        <v>0</v>
      </c>
      <c r="B8989" t="s">
        <v>2</v>
      </c>
      <c r="C8989">
        <f t="shared" si="270"/>
        <v>2049</v>
      </c>
      <c r="D8989" t="str">
        <f t="shared" si="271"/>
        <v>FRETRAELCIMP22</v>
      </c>
      <c r="E8989" t="str">
        <f>VLOOKUP(D8989,'NZ40-POPT_tech_groups'!A:B,2,FALSE)</f>
        <v>NZ40-ENE-1-FRETRA</v>
      </c>
      <c r="F8989" s="3">
        <f>_xlfn.IFNA(_xlfn.IFNA(VLOOKUP(D8989,'Energy Share'!B:D,3,FALSE),VLOOKUP(LEFT(D8989,LEN(D8989)-2),'Energy Share'!B:D,3,FALSE)),0)*HLOOKUP(C8989,'Energy Share'!$I$2:$AL$3,2,FALSE)*VLOOKUP(LEFT(D8989,6),'Energy Share'!$I$6:$J$14,2,FALSE)</f>
        <v>0</v>
      </c>
    </row>
    <row r="8990" spans="1:6" hidden="1" x14ac:dyDescent="0.3">
      <c r="A8990">
        <f>IF(IFERROR(_xlfn.NUMBERVALUE(RIGHT(D8990,2))=C8990-2000,TRUE),1,0)*_xlfn.IFNA(VLOOKUP(LEFT(RIGHT(D8990,LEN(D8990)-6),LEN(RIGHT(D8990,LEN(D8990)-6))-3),'Filter Fuel'!$A$3:$I$29,HLOOKUP(LEFT(D8990,6),'Filter Fuel'!$B$1:$I$2,2,FALSE),FALSE),1)*IF(F8990=0,0,1)</f>
        <v>0</v>
      </c>
      <c r="B8990" t="s">
        <v>2</v>
      </c>
      <c r="C8990">
        <f t="shared" si="270"/>
        <v>2049</v>
      </c>
      <c r="D8990" t="str">
        <f t="shared" si="271"/>
        <v>FRETRAELCIMP23</v>
      </c>
      <c r="E8990" t="str">
        <f>VLOOKUP(D8990,'NZ40-POPT_tech_groups'!A:B,2,FALSE)</f>
        <v>NZ40-ENE-1-FRETRA</v>
      </c>
      <c r="F8990" s="3">
        <f>_xlfn.IFNA(_xlfn.IFNA(VLOOKUP(D8990,'Energy Share'!B:D,3,FALSE),VLOOKUP(LEFT(D8990,LEN(D8990)-2),'Energy Share'!B:D,3,FALSE)),0)*HLOOKUP(C8990,'Energy Share'!$I$2:$AL$3,2,FALSE)*VLOOKUP(LEFT(D8990,6),'Energy Share'!$I$6:$J$14,2,FALSE)</f>
        <v>0</v>
      </c>
    </row>
    <row r="8991" spans="1:6" hidden="1" x14ac:dyDescent="0.3">
      <c r="A8991">
        <f>IF(IFERROR(_xlfn.NUMBERVALUE(RIGHT(D8991,2))=C8991-2000,TRUE),1,0)*_xlfn.IFNA(VLOOKUP(LEFT(RIGHT(D8991,LEN(D8991)-6),LEN(RIGHT(D8991,LEN(D8991)-6))-3),'Filter Fuel'!$A$3:$I$29,HLOOKUP(LEFT(D8991,6),'Filter Fuel'!$B$1:$I$2,2,FALSE),FALSE),1)*IF(F8991=0,0,1)</f>
        <v>0</v>
      </c>
      <c r="B8991" t="s">
        <v>2</v>
      </c>
      <c r="C8991">
        <f t="shared" si="270"/>
        <v>2049</v>
      </c>
      <c r="D8991" t="str">
        <f t="shared" si="271"/>
        <v>FRETRAELCIMP24</v>
      </c>
      <c r="E8991" t="str">
        <f>VLOOKUP(D8991,'NZ40-POPT_tech_groups'!A:B,2,FALSE)</f>
        <v>NZ40-ENE-1-FRETRA</v>
      </c>
      <c r="F8991" s="3">
        <f>_xlfn.IFNA(_xlfn.IFNA(VLOOKUP(D8991,'Energy Share'!B:D,3,FALSE),VLOOKUP(LEFT(D8991,LEN(D8991)-2),'Energy Share'!B:D,3,FALSE)),0)*HLOOKUP(C8991,'Energy Share'!$I$2:$AL$3,2,FALSE)*VLOOKUP(LEFT(D8991,6),'Energy Share'!$I$6:$J$14,2,FALSE)</f>
        <v>0</v>
      </c>
    </row>
    <row r="8992" spans="1:6" hidden="1" x14ac:dyDescent="0.3">
      <c r="A8992">
        <f>IF(IFERROR(_xlfn.NUMBERVALUE(RIGHT(D8992,2))=C8992-2000,TRUE),1,0)*_xlfn.IFNA(VLOOKUP(LEFT(RIGHT(D8992,LEN(D8992)-6),LEN(RIGHT(D8992,LEN(D8992)-6))-3),'Filter Fuel'!$A$3:$I$29,HLOOKUP(LEFT(D8992,6),'Filter Fuel'!$B$1:$I$2,2,FALSE),FALSE),1)*IF(F8992=0,0,1)</f>
        <v>0</v>
      </c>
      <c r="B8992" t="s">
        <v>2</v>
      </c>
      <c r="C8992">
        <f t="shared" si="270"/>
        <v>2049</v>
      </c>
      <c r="D8992" t="str">
        <f t="shared" si="271"/>
        <v>FRETRAELCIMP25</v>
      </c>
      <c r="E8992" t="str">
        <f>VLOOKUP(D8992,'NZ40-POPT_tech_groups'!A:B,2,FALSE)</f>
        <v>NZ40-ENE-1-FRETRA</v>
      </c>
      <c r="F8992" s="3">
        <f>_xlfn.IFNA(_xlfn.IFNA(VLOOKUP(D8992,'Energy Share'!B:D,3,FALSE),VLOOKUP(LEFT(D8992,LEN(D8992)-2),'Energy Share'!B:D,3,FALSE)),0)*HLOOKUP(C8992,'Energy Share'!$I$2:$AL$3,2,FALSE)*VLOOKUP(LEFT(D8992,6),'Energy Share'!$I$6:$J$14,2,FALSE)</f>
        <v>0</v>
      </c>
    </row>
    <row r="8993" spans="1:6" hidden="1" x14ac:dyDescent="0.3">
      <c r="A8993">
        <f>IF(IFERROR(_xlfn.NUMBERVALUE(RIGHT(D8993,2))=C8993-2000,TRUE),1,0)*_xlfn.IFNA(VLOOKUP(LEFT(RIGHT(D8993,LEN(D8993)-6),LEN(RIGHT(D8993,LEN(D8993)-6))-3),'Filter Fuel'!$A$3:$I$29,HLOOKUP(LEFT(D8993,6),'Filter Fuel'!$B$1:$I$2,2,FALSE),FALSE),1)*IF(F8993=0,0,1)</f>
        <v>0</v>
      </c>
      <c r="B8993" t="s">
        <v>2</v>
      </c>
      <c r="C8993">
        <f t="shared" si="270"/>
        <v>2049</v>
      </c>
      <c r="D8993" t="str">
        <f t="shared" si="271"/>
        <v>FRETRAELCIMP26</v>
      </c>
      <c r="E8993" t="str">
        <f>VLOOKUP(D8993,'NZ40-POPT_tech_groups'!A:B,2,FALSE)</f>
        <v>NZ40-ENE-1-FRETRA</v>
      </c>
      <c r="F8993" s="3">
        <f>_xlfn.IFNA(_xlfn.IFNA(VLOOKUP(D8993,'Energy Share'!B:D,3,FALSE),VLOOKUP(LEFT(D8993,LEN(D8993)-2),'Energy Share'!B:D,3,FALSE)),0)*HLOOKUP(C8993,'Energy Share'!$I$2:$AL$3,2,FALSE)*VLOOKUP(LEFT(D8993,6),'Energy Share'!$I$6:$J$14,2,FALSE)</f>
        <v>0</v>
      </c>
    </row>
    <row r="8994" spans="1:6" hidden="1" x14ac:dyDescent="0.3">
      <c r="A8994">
        <f>IF(IFERROR(_xlfn.NUMBERVALUE(RIGHT(D8994,2))=C8994-2000,TRUE),1,0)*_xlfn.IFNA(VLOOKUP(LEFT(RIGHT(D8994,LEN(D8994)-6),LEN(RIGHT(D8994,LEN(D8994)-6))-3),'Filter Fuel'!$A$3:$I$29,HLOOKUP(LEFT(D8994,6),'Filter Fuel'!$B$1:$I$2,2,FALSE),FALSE),1)*IF(F8994=0,0,1)</f>
        <v>0</v>
      </c>
      <c r="B8994" t="s">
        <v>2</v>
      </c>
      <c r="C8994">
        <f t="shared" si="270"/>
        <v>2049</v>
      </c>
      <c r="D8994" t="str">
        <f t="shared" si="271"/>
        <v>FRETRAELCIMP27</v>
      </c>
      <c r="E8994" t="str">
        <f>VLOOKUP(D8994,'NZ40-POPT_tech_groups'!A:B,2,FALSE)</f>
        <v>NZ40-ENE-1-FRETRA</v>
      </c>
      <c r="F8994" s="3">
        <f>_xlfn.IFNA(_xlfn.IFNA(VLOOKUP(D8994,'Energy Share'!B:D,3,FALSE),VLOOKUP(LEFT(D8994,LEN(D8994)-2),'Energy Share'!B:D,3,FALSE)),0)*HLOOKUP(C8994,'Energy Share'!$I$2:$AL$3,2,FALSE)*VLOOKUP(LEFT(D8994,6),'Energy Share'!$I$6:$J$14,2,FALSE)</f>
        <v>0</v>
      </c>
    </row>
    <row r="8995" spans="1:6" hidden="1" x14ac:dyDescent="0.3">
      <c r="A8995">
        <f>IF(IFERROR(_xlfn.NUMBERVALUE(RIGHT(D8995,2))=C8995-2000,TRUE),1,0)*_xlfn.IFNA(VLOOKUP(LEFT(RIGHT(D8995,LEN(D8995)-6),LEN(RIGHT(D8995,LEN(D8995)-6))-3),'Filter Fuel'!$A$3:$I$29,HLOOKUP(LEFT(D8995,6),'Filter Fuel'!$B$1:$I$2,2,FALSE),FALSE),1)*IF(F8995=0,0,1)</f>
        <v>0</v>
      </c>
      <c r="B8995" t="s">
        <v>2</v>
      </c>
      <c r="C8995">
        <f t="shared" si="270"/>
        <v>2049</v>
      </c>
      <c r="D8995" t="str">
        <f t="shared" si="271"/>
        <v>FRETRAELCIMP28</v>
      </c>
      <c r="E8995" t="str">
        <f>VLOOKUP(D8995,'NZ40-POPT_tech_groups'!A:B,2,FALSE)</f>
        <v>NZ40-ENE-1-FRETRA</v>
      </c>
      <c r="F8995" s="3">
        <f>_xlfn.IFNA(_xlfn.IFNA(VLOOKUP(D8995,'Energy Share'!B:D,3,FALSE),VLOOKUP(LEFT(D8995,LEN(D8995)-2),'Energy Share'!B:D,3,FALSE)),0)*HLOOKUP(C8995,'Energy Share'!$I$2:$AL$3,2,FALSE)*VLOOKUP(LEFT(D8995,6),'Energy Share'!$I$6:$J$14,2,FALSE)</f>
        <v>0</v>
      </c>
    </row>
    <row r="8996" spans="1:6" hidden="1" x14ac:dyDescent="0.3">
      <c r="A8996">
        <f>IF(IFERROR(_xlfn.NUMBERVALUE(RIGHT(D8996,2))=C8996-2000,TRUE),1,0)*_xlfn.IFNA(VLOOKUP(LEFT(RIGHT(D8996,LEN(D8996)-6),LEN(RIGHT(D8996,LEN(D8996)-6))-3),'Filter Fuel'!$A$3:$I$29,HLOOKUP(LEFT(D8996,6),'Filter Fuel'!$B$1:$I$2,2,FALSE),FALSE),1)*IF(F8996=0,0,1)</f>
        <v>0</v>
      </c>
      <c r="B8996" t="s">
        <v>2</v>
      </c>
      <c r="C8996">
        <f t="shared" si="270"/>
        <v>2049</v>
      </c>
      <c r="D8996" t="str">
        <f t="shared" si="271"/>
        <v>FRETRAELCIMP29</v>
      </c>
      <c r="E8996" t="str">
        <f>VLOOKUP(D8996,'NZ40-POPT_tech_groups'!A:B,2,FALSE)</f>
        <v>NZ40-ENE-1-FRETRA</v>
      </c>
      <c r="F8996" s="3">
        <f>_xlfn.IFNA(_xlfn.IFNA(VLOOKUP(D8996,'Energy Share'!B:D,3,FALSE),VLOOKUP(LEFT(D8996,LEN(D8996)-2),'Energy Share'!B:D,3,FALSE)),0)*HLOOKUP(C8996,'Energy Share'!$I$2:$AL$3,2,FALSE)*VLOOKUP(LEFT(D8996,6),'Energy Share'!$I$6:$J$14,2,FALSE)</f>
        <v>0</v>
      </c>
    </row>
    <row r="8997" spans="1:6" hidden="1" x14ac:dyDescent="0.3">
      <c r="A8997">
        <f>IF(IFERROR(_xlfn.NUMBERVALUE(RIGHT(D8997,2))=C8997-2000,TRUE),1,0)*_xlfn.IFNA(VLOOKUP(LEFT(RIGHT(D8997,LEN(D8997)-6),LEN(RIGHT(D8997,LEN(D8997)-6))-3),'Filter Fuel'!$A$3:$I$29,HLOOKUP(LEFT(D8997,6),'Filter Fuel'!$B$1:$I$2,2,FALSE),FALSE),1)*IF(F8997=0,0,1)</f>
        <v>0</v>
      </c>
      <c r="B8997" t="s">
        <v>2</v>
      </c>
      <c r="C8997">
        <f t="shared" si="270"/>
        <v>2049</v>
      </c>
      <c r="D8997" t="str">
        <f t="shared" si="271"/>
        <v>FRETRAELCIMP30</v>
      </c>
      <c r="E8997" t="str">
        <f>VLOOKUP(D8997,'NZ40-POPT_tech_groups'!A:B,2,FALSE)</f>
        <v>NZ40-ENE-1-FRETRA</v>
      </c>
      <c r="F8997" s="3">
        <f>_xlfn.IFNA(_xlfn.IFNA(VLOOKUP(D8997,'Energy Share'!B:D,3,FALSE),VLOOKUP(LEFT(D8997,LEN(D8997)-2),'Energy Share'!B:D,3,FALSE)),0)*HLOOKUP(C8997,'Energy Share'!$I$2:$AL$3,2,FALSE)*VLOOKUP(LEFT(D8997,6),'Energy Share'!$I$6:$J$14,2,FALSE)</f>
        <v>0</v>
      </c>
    </row>
    <row r="8998" spans="1:6" hidden="1" x14ac:dyDescent="0.3">
      <c r="A8998">
        <f>IF(IFERROR(_xlfn.NUMBERVALUE(RIGHT(D8998,2))=C8998-2000,TRUE),1,0)*_xlfn.IFNA(VLOOKUP(LEFT(RIGHT(D8998,LEN(D8998)-6),LEN(RIGHT(D8998,LEN(D8998)-6))-3),'Filter Fuel'!$A$3:$I$29,HLOOKUP(LEFT(D8998,6),'Filter Fuel'!$B$1:$I$2,2,FALSE),FALSE),1)*IF(F8998=0,0,1)</f>
        <v>0</v>
      </c>
      <c r="B8998" t="s">
        <v>2</v>
      </c>
      <c r="C8998">
        <f t="shared" si="270"/>
        <v>2049</v>
      </c>
      <c r="D8998" t="str">
        <f t="shared" si="271"/>
        <v>FRETRAELCIMP31</v>
      </c>
      <c r="E8998" t="str">
        <f>VLOOKUP(D8998,'NZ40-POPT_tech_groups'!A:B,2,FALSE)</f>
        <v>NZ40-ENE-1-FRETRA</v>
      </c>
      <c r="F8998" s="3">
        <f>_xlfn.IFNA(_xlfn.IFNA(VLOOKUP(D8998,'Energy Share'!B:D,3,FALSE),VLOOKUP(LEFT(D8998,LEN(D8998)-2),'Energy Share'!B:D,3,FALSE)),0)*HLOOKUP(C8998,'Energy Share'!$I$2:$AL$3,2,FALSE)*VLOOKUP(LEFT(D8998,6),'Energy Share'!$I$6:$J$14,2,FALSE)</f>
        <v>0</v>
      </c>
    </row>
    <row r="8999" spans="1:6" hidden="1" x14ac:dyDescent="0.3">
      <c r="A8999">
        <f>IF(IFERROR(_xlfn.NUMBERVALUE(RIGHT(D8999,2))=C8999-2000,TRUE),1,0)*_xlfn.IFNA(VLOOKUP(LEFT(RIGHT(D8999,LEN(D8999)-6),LEN(RIGHT(D8999,LEN(D8999)-6))-3),'Filter Fuel'!$A$3:$I$29,HLOOKUP(LEFT(D8999,6),'Filter Fuel'!$B$1:$I$2,2,FALSE),FALSE),1)*IF(F8999=0,0,1)</f>
        <v>0</v>
      </c>
      <c r="B8999" t="s">
        <v>2</v>
      </c>
      <c r="C8999">
        <f t="shared" si="270"/>
        <v>2049</v>
      </c>
      <c r="D8999" t="str">
        <f t="shared" si="271"/>
        <v>FRETRAELCIMP32</v>
      </c>
      <c r="E8999" t="str">
        <f>VLOOKUP(D8999,'NZ40-POPT_tech_groups'!A:B,2,FALSE)</f>
        <v>NZ40-ENE-1-FRETRA</v>
      </c>
      <c r="F8999" s="3">
        <f>_xlfn.IFNA(_xlfn.IFNA(VLOOKUP(D8999,'Energy Share'!B:D,3,FALSE),VLOOKUP(LEFT(D8999,LEN(D8999)-2),'Energy Share'!B:D,3,FALSE)),0)*HLOOKUP(C8999,'Energy Share'!$I$2:$AL$3,2,FALSE)*VLOOKUP(LEFT(D8999,6),'Energy Share'!$I$6:$J$14,2,FALSE)</f>
        <v>0</v>
      </c>
    </row>
    <row r="9000" spans="1:6" hidden="1" x14ac:dyDescent="0.3">
      <c r="A9000">
        <f>IF(IFERROR(_xlfn.NUMBERVALUE(RIGHT(D9000,2))=C9000-2000,TRUE),1,0)*_xlfn.IFNA(VLOOKUP(LEFT(RIGHT(D9000,LEN(D9000)-6),LEN(RIGHT(D9000,LEN(D9000)-6))-3),'Filter Fuel'!$A$3:$I$29,HLOOKUP(LEFT(D9000,6),'Filter Fuel'!$B$1:$I$2,2,FALSE),FALSE),1)*IF(F9000=0,0,1)</f>
        <v>0</v>
      </c>
      <c r="B9000" t="s">
        <v>2</v>
      </c>
      <c r="C9000">
        <f t="shared" si="270"/>
        <v>2049</v>
      </c>
      <c r="D9000" t="str">
        <f t="shared" si="271"/>
        <v>FRETRAELCIMP33</v>
      </c>
      <c r="E9000" t="str">
        <f>VLOOKUP(D9000,'NZ40-POPT_tech_groups'!A:B,2,FALSE)</f>
        <v>NZ40-ENE-1-FRETRA</v>
      </c>
      <c r="F9000" s="3">
        <f>_xlfn.IFNA(_xlfn.IFNA(VLOOKUP(D9000,'Energy Share'!B:D,3,FALSE),VLOOKUP(LEFT(D9000,LEN(D9000)-2),'Energy Share'!B:D,3,FALSE)),0)*HLOOKUP(C9000,'Energy Share'!$I$2:$AL$3,2,FALSE)*VLOOKUP(LEFT(D9000,6),'Energy Share'!$I$6:$J$14,2,FALSE)</f>
        <v>0</v>
      </c>
    </row>
    <row r="9001" spans="1:6" hidden="1" x14ac:dyDescent="0.3">
      <c r="A9001">
        <f>IF(IFERROR(_xlfn.NUMBERVALUE(RIGHT(D9001,2))=C9001-2000,TRUE),1,0)*_xlfn.IFNA(VLOOKUP(LEFT(RIGHT(D9001,LEN(D9001)-6),LEN(RIGHT(D9001,LEN(D9001)-6))-3),'Filter Fuel'!$A$3:$I$29,HLOOKUP(LEFT(D9001,6),'Filter Fuel'!$B$1:$I$2,2,FALSE),FALSE),1)*IF(F9001=0,0,1)</f>
        <v>0</v>
      </c>
      <c r="B9001" t="s">
        <v>2</v>
      </c>
      <c r="C9001">
        <f t="shared" si="270"/>
        <v>2049</v>
      </c>
      <c r="D9001" t="str">
        <f t="shared" si="271"/>
        <v>FRETRAELCIMP34</v>
      </c>
      <c r="E9001" t="str">
        <f>VLOOKUP(D9001,'NZ40-POPT_tech_groups'!A:B,2,FALSE)</f>
        <v>NZ40-ENE-1-FRETRA</v>
      </c>
      <c r="F9001" s="3">
        <f>_xlfn.IFNA(_xlfn.IFNA(VLOOKUP(D9001,'Energy Share'!B:D,3,FALSE),VLOOKUP(LEFT(D9001,LEN(D9001)-2),'Energy Share'!B:D,3,FALSE)),0)*HLOOKUP(C9001,'Energy Share'!$I$2:$AL$3,2,FALSE)*VLOOKUP(LEFT(D9001,6),'Energy Share'!$I$6:$J$14,2,FALSE)</f>
        <v>0</v>
      </c>
    </row>
    <row r="9002" spans="1:6" hidden="1" x14ac:dyDescent="0.3">
      <c r="A9002">
        <f>IF(IFERROR(_xlfn.NUMBERVALUE(RIGHT(D9002,2))=C9002-2000,TRUE),1,0)*_xlfn.IFNA(VLOOKUP(LEFT(RIGHT(D9002,LEN(D9002)-6),LEN(RIGHT(D9002,LEN(D9002)-6))-3),'Filter Fuel'!$A$3:$I$29,HLOOKUP(LEFT(D9002,6),'Filter Fuel'!$B$1:$I$2,2,FALSE),FALSE),1)*IF(F9002=0,0,1)</f>
        <v>0</v>
      </c>
      <c r="B9002" t="s">
        <v>2</v>
      </c>
      <c r="C9002">
        <f t="shared" si="270"/>
        <v>2049</v>
      </c>
      <c r="D9002" t="str">
        <f t="shared" si="271"/>
        <v>FRETRAELCIMP35</v>
      </c>
      <c r="E9002" t="str">
        <f>VLOOKUP(D9002,'NZ40-POPT_tech_groups'!A:B,2,FALSE)</f>
        <v>NZ40-ENE-1-FRETRA</v>
      </c>
      <c r="F9002" s="3">
        <f>_xlfn.IFNA(_xlfn.IFNA(VLOOKUP(D9002,'Energy Share'!B:D,3,FALSE),VLOOKUP(LEFT(D9002,LEN(D9002)-2),'Energy Share'!B:D,3,FALSE)),0)*HLOOKUP(C9002,'Energy Share'!$I$2:$AL$3,2,FALSE)*VLOOKUP(LEFT(D9002,6),'Energy Share'!$I$6:$J$14,2,FALSE)</f>
        <v>0</v>
      </c>
    </row>
    <row r="9003" spans="1:6" hidden="1" x14ac:dyDescent="0.3">
      <c r="A9003">
        <f>IF(IFERROR(_xlfn.NUMBERVALUE(RIGHT(D9003,2))=C9003-2000,TRUE),1,0)*_xlfn.IFNA(VLOOKUP(LEFT(RIGHT(D9003,LEN(D9003)-6),LEN(RIGHT(D9003,LEN(D9003)-6))-3),'Filter Fuel'!$A$3:$I$29,HLOOKUP(LEFT(D9003,6),'Filter Fuel'!$B$1:$I$2,2,FALSE),FALSE),1)*IF(F9003=0,0,1)</f>
        <v>0</v>
      </c>
      <c r="B9003" t="s">
        <v>2</v>
      </c>
      <c r="C9003">
        <f t="shared" si="270"/>
        <v>2049</v>
      </c>
      <c r="D9003" t="str">
        <f t="shared" si="271"/>
        <v>FRETRAELCIMP36</v>
      </c>
      <c r="E9003" t="str">
        <f>VLOOKUP(D9003,'NZ40-POPT_tech_groups'!A:B,2,FALSE)</f>
        <v>NZ40-ENE-1-FRETRA</v>
      </c>
      <c r="F9003" s="3">
        <f>_xlfn.IFNA(_xlfn.IFNA(VLOOKUP(D9003,'Energy Share'!B:D,3,FALSE),VLOOKUP(LEFT(D9003,LEN(D9003)-2),'Energy Share'!B:D,3,FALSE)),0)*HLOOKUP(C9003,'Energy Share'!$I$2:$AL$3,2,FALSE)*VLOOKUP(LEFT(D9003,6),'Energy Share'!$I$6:$J$14,2,FALSE)</f>
        <v>0</v>
      </c>
    </row>
    <row r="9004" spans="1:6" hidden="1" x14ac:dyDescent="0.3">
      <c r="A9004">
        <f>IF(IFERROR(_xlfn.NUMBERVALUE(RIGHT(D9004,2))=C9004-2000,TRUE),1,0)*_xlfn.IFNA(VLOOKUP(LEFT(RIGHT(D9004,LEN(D9004)-6),LEN(RIGHT(D9004,LEN(D9004)-6))-3),'Filter Fuel'!$A$3:$I$29,HLOOKUP(LEFT(D9004,6),'Filter Fuel'!$B$1:$I$2,2,FALSE),FALSE),1)*IF(F9004=0,0,1)</f>
        <v>0</v>
      </c>
      <c r="B9004" t="s">
        <v>2</v>
      </c>
      <c r="C9004">
        <f t="shared" si="270"/>
        <v>2049</v>
      </c>
      <c r="D9004" t="str">
        <f t="shared" si="271"/>
        <v>FRETRAELCIMP37</v>
      </c>
      <c r="E9004" t="str">
        <f>VLOOKUP(D9004,'NZ40-POPT_tech_groups'!A:B,2,FALSE)</f>
        <v>NZ40-ENE-1-FRETRA</v>
      </c>
      <c r="F9004" s="3">
        <f>_xlfn.IFNA(_xlfn.IFNA(VLOOKUP(D9004,'Energy Share'!B:D,3,FALSE),VLOOKUP(LEFT(D9004,LEN(D9004)-2),'Energy Share'!B:D,3,FALSE)),0)*HLOOKUP(C9004,'Energy Share'!$I$2:$AL$3,2,FALSE)*VLOOKUP(LEFT(D9004,6),'Energy Share'!$I$6:$J$14,2,FALSE)</f>
        <v>0</v>
      </c>
    </row>
    <row r="9005" spans="1:6" hidden="1" x14ac:dyDescent="0.3">
      <c r="A9005">
        <f>IF(IFERROR(_xlfn.NUMBERVALUE(RIGHT(D9005,2))=C9005-2000,TRUE),1,0)*_xlfn.IFNA(VLOOKUP(LEFT(RIGHT(D9005,LEN(D9005)-6),LEN(RIGHT(D9005,LEN(D9005)-6))-3),'Filter Fuel'!$A$3:$I$29,HLOOKUP(LEFT(D9005,6),'Filter Fuel'!$B$1:$I$2,2,FALSE),FALSE),1)*IF(F9005=0,0,1)</f>
        <v>0</v>
      </c>
      <c r="B9005" t="s">
        <v>2</v>
      </c>
      <c r="C9005">
        <f t="shared" si="270"/>
        <v>2049</v>
      </c>
      <c r="D9005" t="str">
        <f t="shared" si="271"/>
        <v>FRETRAELCIMP38</v>
      </c>
      <c r="E9005" t="str">
        <f>VLOOKUP(D9005,'NZ40-POPT_tech_groups'!A:B,2,FALSE)</f>
        <v>NZ40-ENE-1-FRETRA</v>
      </c>
      <c r="F9005" s="3">
        <f>_xlfn.IFNA(_xlfn.IFNA(VLOOKUP(D9005,'Energy Share'!B:D,3,FALSE),VLOOKUP(LEFT(D9005,LEN(D9005)-2),'Energy Share'!B:D,3,FALSE)),0)*HLOOKUP(C9005,'Energy Share'!$I$2:$AL$3,2,FALSE)*VLOOKUP(LEFT(D9005,6),'Energy Share'!$I$6:$J$14,2,FALSE)</f>
        <v>0</v>
      </c>
    </row>
    <row r="9006" spans="1:6" hidden="1" x14ac:dyDescent="0.3">
      <c r="A9006">
        <f>IF(IFERROR(_xlfn.NUMBERVALUE(RIGHT(D9006,2))=C9006-2000,TRUE),1,0)*_xlfn.IFNA(VLOOKUP(LEFT(RIGHT(D9006,LEN(D9006)-6),LEN(RIGHT(D9006,LEN(D9006)-6))-3),'Filter Fuel'!$A$3:$I$29,HLOOKUP(LEFT(D9006,6),'Filter Fuel'!$B$1:$I$2,2,FALSE),FALSE),1)*IF(F9006=0,0,1)</f>
        <v>0</v>
      </c>
      <c r="B9006" t="s">
        <v>2</v>
      </c>
      <c r="C9006">
        <f t="shared" si="270"/>
        <v>2049</v>
      </c>
      <c r="D9006" t="str">
        <f t="shared" si="271"/>
        <v>FRETRAELCIMP39</v>
      </c>
      <c r="E9006" t="str">
        <f>VLOOKUP(D9006,'NZ40-POPT_tech_groups'!A:B,2,FALSE)</f>
        <v>NZ40-ENE-1-FRETRA</v>
      </c>
      <c r="F9006" s="3">
        <f>_xlfn.IFNA(_xlfn.IFNA(VLOOKUP(D9006,'Energy Share'!B:D,3,FALSE),VLOOKUP(LEFT(D9006,LEN(D9006)-2),'Energy Share'!B:D,3,FALSE)),0)*HLOOKUP(C9006,'Energy Share'!$I$2:$AL$3,2,FALSE)*VLOOKUP(LEFT(D9006,6),'Energy Share'!$I$6:$J$14,2,FALSE)</f>
        <v>0</v>
      </c>
    </row>
    <row r="9007" spans="1:6" hidden="1" x14ac:dyDescent="0.3">
      <c r="A9007">
        <f>IF(IFERROR(_xlfn.NUMBERVALUE(RIGHT(D9007,2))=C9007-2000,TRUE),1,0)*_xlfn.IFNA(VLOOKUP(LEFT(RIGHT(D9007,LEN(D9007)-6),LEN(RIGHT(D9007,LEN(D9007)-6))-3),'Filter Fuel'!$A$3:$I$29,HLOOKUP(LEFT(D9007,6),'Filter Fuel'!$B$1:$I$2,2,FALSE),FALSE),1)*IF(F9007=0,0,1)</f>
        <v>0</v>
      </c>
      <c r="B9007" t="s">
        <v>2</v>
      </c>
      <c r="C9007">
        <f t="shared" si="270"/>
        <v>2049</v>
      </c>
      <c r="D9007" t="str">
        <f t="shared" si="271"/>
        <v>FRETRAELCIMP40</v>
      </c>
      <c r="E9007" t="str">
        <f>VLOOKUP(D9007,'NZ40-POPT_tech_groups'!A:B,2,FALSE)</f>
        <v>NZ40-ENE-1-FRETRA</v>
      </c>
      <c r="F9007" s="3">
        <f>_xlfn.IFNA(_xlfn.IFNA(VLOOKUP(D9007,'Energy Share'!B:D,3,FALSE),VLOOKUP(LEFT(D9007,LEN(D9007)-2),'Energy Share'!B:D,3,FALSE)),0)*HLOOKUP(C9007,'Energy Share'!$I$2:$AL$3,2,FALSE)*VLOOKUP(LEFT(D9007,6),'Energy Share'!$I$6:$J$14,2,FALSE)</f>
        <v>0</v>
      </c>
    </row>
    <row r="9008" spans="1:6" hidden="1" x14ac:dyDescent="0.3">
      <c r="A9008">
        <f>IF(IFERROR(_xlfn.NUMBERVALUE(RIGHT(D9008,2))=C9008-2000,TRUE),1,0)*_xlfn.IFNA(VLOOKUP(LEFT(RIGHT(D9008,LEN(D9008)-6),LEN(RIGHT(D9008,LEN(D9008)-6))-3),'Filter Fuel'!$A$3:$I$29,HLOOKUP(LEFT(D9008,6),'Filter Fuel'!$B$1:$I$2,2,FALSE),FALSE),1)*IF(F9008=0,0,1)</f>
        <v>0</v>
      </c>
      <c r="B9008" t="s">
        <v>2</v>
      </c>
      <c r="C9008">
        <f t="shared" si="270"/>
        <v>2049</v>
      </c>
      <c r="D9008" t="str">
        <f t="shared" si="271"/>
        <v>FRETRAELCIMP41</v>
      </c>
      <c r="E9008" t="str">
        <f>VLOOKUP(D9008,'NZ40-POPT_tech_groups'!A:B,2,FALSE)</f>
        <v>NZ40-ENE-1-FRETRA</v>
      </c>
      <c r="F9008" s="3">
        <f>_xlfn.IFNA(_xlfn.IFNA(VLOOKUP(D9008,'Energy Share'!B:D,3,FALSE),VLOOKUP(LEFT(D9008,LEN(D9008)-2),'Energy Share'!B:D,3,FALSE)),0)*HLOOKUP(C9008,'Energy Share'!$I$2:$AL$3,2,FALSE)*VLOOKUP(LEFT(D9008,6),'Energy Share'!$I$6:$J$14,2,FALSE)</f>
        <v>0</v>
      </c>
    </row>
    <row r="9009" spans="1:6" hidden="1" x14ac:dyDescent="0.3">
      <c r="A9009">
        <f>IF(IFERROR(_xlfn.NUMBERVALUE(RIGHT(D9009,2))=C9009-2000,TRUE),1,0)*_xlfn.IFNA(VLOOKUP(LEFT(RIGHT(D9009,LEN(D9009)-6),LEN(RIGHT(D9009,LEN(D9009)-6))-3),'Filter Fuel'!$A$3:$I$29,HLOOKUP(LEFT(D9009,6),'Filter Fuel'!$B$1:$I$2,2,FALSE),FALSE),1)*IF(F9009=0,0,1)</f>
        <v>0</v>
      </c>
      <c r="B9009" t="s">
        <v>2</v>
      </c>
      <c r="C9009">
        <f t="shared" si="270"/>
        <v>2049</v>
      </c>
      <c r="D9009" t="str">
        <f t="shared" si="271"/>
        <v>FRETRAELCIMP42</v>
      </c>
      <c r="E9009" t="str">
        <f>VLOOKUP(D9009,'NZ40-POPT_tech_groups'!A:B,2,FALSE)</f>
        <v>NZ40-ENE-1-FRETRA</v>
      </c>
      <c r="F9009" s="3">
        <f>_xlfn.IFNA(_xlfn.IFNA(VLOOKUP(D9009,'Energy Share'!B:D,3,FALSE),VLOOKUP(LEFT(D9009,LEN(D9009)-2),'Energy Share'!B:D,3,FALSE)),0)*HLOOKUP(C9009,'Energy Share'!$I$2:$AL$3,2,FALSE)*VLOOKUP(LEFT(D9009,6),'Energy Share'!$I$6:$J$14,2,FALSE)</f>
        <v>0</v>
      </c>
    </row>
    <row r="9010" spans="1:6" hidden="1" x14ac:dyDescent="0.3">
      <c r="A9010">
        <f>IF(IFERROR(_xlfn.NUMBERVALUE(RIGHT(D9010,2))=C9010-2000,TRUE),1,0)*_xlfn.IFNA(VLOOKUP(LEFT(RIGHT(D9010,LEN(D9010)-6),LEN(RIGHT(D9010,LEN(D9010)-6))-3),'Filter Fuel'!$A$3:$I$29,HLOOKUP(LEFT(D9010,6),'Filter Fuel'!$B$1:$I$2,2,FALSE),FALSE),1)*IF(F9010=0,0,1)</f>
        <v>0</v>
      </c>
      <c r="B9010" t="s">
        <v>2</v>
      </c>
      <c r="C9010">
        <f t="shared" si="270"/>
        <v>2049</v>
      </c>
      <c r="D9010" t="str">
        <f t="shared" si="271"/>
        <v>FRETRAELCIMP43</v>
      </c>
      <c r="E9010" t="str">
        <f>VLOOKUP(D9010,'NZ40-POPT_tech_groups'!A:B,2,FALSE)</f>
        <v>NZ40-ENE-1-FRETRA</v>
      </c>
      <c r="F9010" s="3">
        <f>_xlfn.IFNA(_xlfn.IFNA(VLOOKUP(D9010,'Energy Share'!B:D,3,FALSE),VLOOKUP(LEFT(D9010,LEN(D9010)-2),'Energy Share'!B:D,3,FALSE)),0)*HLOOKUP(C9010,'Energy Share'!$I$2:$AL$3,2,FALSE)*VLOOKUP(LEFT(D9010,6),'Energy Share'!$I$6:$J$14,2,FALSE)</f>
        <v>0</v>
      </c>
    </row>
    <row r="9011" spans="1:6" hidden="1" x14ac:dyDescent="0.3">
      <c r="A9011">
        <f>IF(IFERROR(_xlfn.NUMBERVALUE(RIGHT(D9011,2))=C9011-2000,TRUE),1,0)*_xlfn.IFNA(VLOOKUP(LEFT(RIGHT(D9011,LEN(D9011)-6),LEN(RIGHT(D9011,LEN(D9011)-6))-3),'Filter Fuel'!$A$3:$I$29,HLOOKUP(LEFT(D9011,6),'Filter Fuel'!$B$1:$I$2,2,FALSE),FALSE),1)*IF(F9011=0,0,1)</f>
        <v>0</v>
      </c>
      <c r="B9011" t="s">
        <v>2</v>
      </c>
      <c r="C9011">
        <f t="shared" si="270"/>
        <v>2049</v>
      </c>
      <c r="D9011" t="str">
        <f t="shared" si="271"/>
        <v>FRETRAELCIMP44</v>
      </c>
      <c r="E9011" t="str">
        <f>VLOOKUP(D9011,'NZ40-POPT_tech_groups'!A:B,2,FALSE)</f>
        <v>NZ40-ENE-1-FRETRA</v>
      </c>
      <c r="F9011" s="3">
        <f>_xlfn.IFNA(_xlfn.IFNA(VLOOKUP(D9011,'Energy Share'!B:D,3,FALSE),VLOOKUP(LEFT(D9011,LEN(D9011)-2),'Energy Share'!B:D,3,FALSE)),0)*HLOOKUP(C9011,'Energy Share'!$I$2:$AL$3,2,FALSE)*VLOOKUP(LEFT(D9011,6),'Energy Share'!$I$6:$J$14,2,FALSE)</f>
        <v>0</v>
      </c>
    </row>
    <row r="9012" spans="1:6" hidden="1" x14ac:dyDescent="0.3">
      <c r="A9012">
        <f>IF(IFERROR(_xlfn.NUMBERVALUE(RIGHT(D9012,2))=C9012-2000,TRUE),1,0)*_xlfn.IFNA(VLOOKUP(LEFT(RIGHT(D9012,LEN(D9012)-6),LEN(RIGHT(D9012,LEN(D9012)-6))-3),'Filter Fuel'!$A$3:$I$29,HLOOKUP(LEFT(D9012,6),'Filter Fuel'!$B$1:$I$2,2,FALSE),FALSE),1)*IF(F9012=0,0,1)</f>
        <v>0</v>
      </c>
      <c r="B9012" t="s">
        <v>2</v>
      </c>
      <c r="C9012">
        <f t="shared" si="270"/>
        <v>2049</v>
      </c>
      <c r="D9012" t="str">
        <f t="shared" si="271"/>
        <v>FRETRAELCIMP45</v>
      </c>
      <c r="E9012" t="str">
        <f>VLOOKUP(D9012,'NZ40-POPT_tech_groups'!A:B,2,FALSE)</f>
        <v>NZ40-ENE-1-FRETRA</v>
      </c>
      <c r="F9012" s="3">
        <f>_xlfn.IFNA(_xlfn.IFNA(VLOOKUP(D9012,'Energy Share'!B:D,3,FALSE),VLOOKUP(LEFT(D9012,LEN(D9012)-2),'Energy Share'!B:D,3,FALSE)),0)*HLOOKUP(C9012,'Energy Share'!$I$2:$AL$3,2,FALSE)*VLOOKUP(LEFT(D9012,6),'Energy Share'!$I$6:$J$14,2,FALSE)</f>
        <v>0</v>
      </c>
    </row>
    <row r="9013" spans="1:6" hidden="1" x14ac:dyDescent="0.3">
      <c r="A9013">
        <f>IF(IFERROR(_xlfn.NUMBERVALUE(RIGHT(D9013,2))=C9013-2000,TRUE),1,0)*_xlfn.IFNA(VLOOKUP(LEFT(RIGHT(D9013,LEN(D9013)-6),LEN(RIGHT(D9013,LEN(D9013)-6))-3),'Filter Fuel'!$A$3:$I$29,HLOOKUP(LEFT(D9013,6),'Filter Fuel'!$B$1:$I$2,2,FALSE),FALSE),1)*IF(F9013=0,0,1)</f>
        <v>0</v>
      </c>
      <c r="B9013" t="s">
        <v>2</v>
      </c>
      <c r="C9013">
        <f t="shared" si="270"/>
        <v>2049</v>
      </c>
      <c r="D9013" t="str">
        <f t="shared" si="271"/>
        <v>FRETRAELCIMP46</v>
      </c>
      <c r="E9013" t="str">
        <f>VLOOKUP(D9013,'NZ40-POPT_tech_groups'!A:B,2,FALSE)</f>
        <v>NZ40-ENE-1-FRETRA</v>
      </c>
      <c r="F9013" s="3">
        <f>_xlfn.IFNA(_xlfn.IFNA(VLOOKUP(D9013,'Energy Share'!B:D,3,FALSE),VLOOKUP(LEFT(D9013,LEN(D9013)-2),'Energy Share'!B:D,3,FALSE)),0)*HLOOKUP(C9013,'Energy Share'!$I$2:$AL$3,2,FALSE)*VLOOKUP(LEFT(D9013,6),'Energy Share'!$I$6:$J$14,2,FALSE)</f>
        <v>0</v>
      </c>
    </row>
    <row r="9014" spans="1:6" hidden="1" x14ac:dyDescent="0.3">
      <c r="A9014">
        <f>IF(IFERROR(_xlfn.NUMBERVALUE(RIGHT(D9014,2))=C9014-2000,TRUE),1,0)*_xlfn.IFNA(VLOOKUP(LEFT(RIGHT(D9014,LEN(D9014)-6),LEN(RIGHT(D9014,LEN(D9014)-6))-3),'Filter Fuel'!$A$3:$I$29,HLOOKUP(LEFT(D9014,6),'Filter Fuel'!$B$1:$I$2,2,FALSE),FALSE),1)*IF(F9014=0,0,1)</f>
        <v>0</v>
      </c>
      <c r="B9014" t="s">
        <v>2</v>
      </c>
      <c r="C9014">
        <f t="shared" si="270"/>
        <v>2049</v>
      </c>
      <c r="D9014" t="str">
        <f t="shared" si="271"/>
        <v>FRETRAELCIMP47</v>
      </c>
      <c r="E9014" t="str">
        <f>VLOOKUP(D9014,'NZ40-POPT_tech_groups'!A:B,2,FALSE)</f>
        <v>NZ40-ENE-1-FRETRA</v>
      </c>
      <c r="F9014" s="3">
        <f>_xlfn.IFNA(_xlfn.IFNA(VLOOKUP(D9014,'Energy Share'!B:D,3,FALSE),VLOOKUP(LEFT(D9014,LEN(D9014)-2),'Energy Share'!B:D,3,FALSE)),0)*HLOOKUP(C9014,'Energy Share'!$I$2:$AL$3,2,FALSE)*VLOOKUP(LEFT(D9014,6),'Energy Share'!$I$6:$J$14,2,FALSE)</f>
        <v>0</v>
      </c>
    </row>
    <row r="9015" spans="1:6" hidden="1" x14ac:dyDescent="0.3">
      <c r="A9015">
        <f>IF(IFERROR(_xlfn.NUMBERVALUE(RIGHT(D9015,2))=C9015-2000,TRUE),1,0)*_xlfn.IFNA(VLOOKUP(LEFT(RIGHT(D9015,LEN(D9015)-6),LEN(RIGHT(D9015,LEN(D9015)-6))-3),'Filter Fuel'!$A$3:$I$29,HLOOKUP(LEFT(D9015,6),'Filter Fuel'!$B$1:$I$2,2,FALSE),FALSE),1)*IF(F9015=0,0,1)</f>
        <v>0</v>
      </c>
      <c r="B9015" t="s">
        <v>2</v>
      </c>
      <c r="C9015">
        <f t="shared" si="270"/>
        <v>2049</v>
      </c>
      <c r="D9015" t="str">
        <f t="shared" si="271"/>
        <v>FRETRAELCIMP48</v>
      </c>
      <c r="E9015" t="str">
        <f>VLOOKUP(D9015,'NZ40-POPT_tech_groups'!A:B,2,FALSE)</f>
        <v>NZ40-ENE-1-FRETRA</v>
      </c>
      <c r="F9015" s="3">
        <f>_xlfn.IFNA(_xlfn.IFNA(VLOOKUP(D9015,'Energy Share'!B:D,3,FALSE),VLOOKUP(LEFT(D9015,LEN(D9015)-2),'Energy Share'!B:D,3,FALSE)),0)*HLOOKUP(C9015,'Energy Share'!$I$2:$AL$3,2,FALSE)*VLOOKUP(LEFT(D9015,6),'Energy Share'!$I$6:$J$14,2,FALSE)</f>
        <v>0</v>
      </c>
    </row>
    <row r="9016" spans="1:6" hidden="1" x14ac:dyDescent="0.3">
      <c r="A9016">
        <f>IF(IFERROR(_xlfn.NUMBERVALUE(RIGHT(D9016,2))=C9016-2000,TRUE),1,0)*_xlfn.IFNA(VLOOKUP(LEFT(RIGHT(D9016,LEN(D9016)-6),LEN(RIGHT(D9016,LEN(D9016)-6))-3),'Filter Fuel'!$A$3:$I$29,HLOOKUP(LEFT(D9016,6),'Filter Fuel'!$B$1:$I$2,2,FALSE),FALSE),1)*IF(F9016=0,0,1)</f>
        <v>0</v>
      </c>
      <c r="B9016" t="s">
        <v>2</v>
      </c>
      <c r="C9016">
        <f t="shared" si="270"/>
        <v>2049</v>
      </c>
      <c r="D9016" t="str">
        <f t="shared" si="271"/>
        <v>FRETRAELCIMP49</v>
      </c>
      <c r="E9016" t="str">
        <f>VLOOKUP(D9016,'NZ40-POPT_tech_groups'!A:B,2,FALSE)</f>
        <v>NZ40-ENE-1-FRETRA</v>
      </c>
      <c r="F9016" s="3">
        <f>_xlfn.IFNA(_xlfn.IFNA(VLOOKUP(D9016,'Energy Share'!B:D,3,FALSE),VLOOKUP(LEFT(D9016,LEN(D9016)-2),'Energy Share'!B:D,3,FALSE)),0)*HLOOKUP(C9016,'Energy Share'!$I$2:$AL$3,2,FALSE)*VLOOKUP(LEFT(D9016,6),'Energy Share'!$I$6:$J$14,2,FALSE)</f>
        <v>0</v>
      </c>
    </row>
    <row r="9017" spans="1:6" hidden="1" x14ac:dyDescent="0.3">
      <c r="A9017">
        <f>IF(IFERROR(_xlfn.NUMBERVALUE(RIGHT(D9017,2))=C9017-2000,TRUE),1,0)*_xlfn.IFNA(VLOOKUP(LEFT(RIGHT(D9017,LEN(D9017)-6),LEN(RIGHT(D9017,LEN(D9017)-6))-3),'Filter Fuel'!$A$3:$I$29,HLOOKUP(LEFT(D9017,6),'Filter Fuel'!$B$1:$I$2,2,FALSE),FALSE),1)*IF(F9017=0,0,1)</f>
        <v>0</v>
      </c>
      <c r="B9017" t="s">
        <v>2</v>
      </c>
      <c r="C9017">
        <f t="shared" si="270"/>
        <v>2049</v>
      </c>
      <c r="D9017" t="str">
        <f t="shared" si="271"/>
        <v>FRETRAELCIMP50</v>
      </c>
      <c r="E9017" t="str">
        <f>VLOOKUP(D9017,'NZ40-POPT_tech_groups'!A:B,2,FALSE)</f>
        <v>NZ40-ENE-1-FRETRA</v>
      </c>
      <c r="F9017" s="3">
        <f>_xlfn.IFNA(_xlfn.IFNA(VLOOKUP(D9017,'Energy Share'!B:D,3,FALSE),VLOOKUP(LEFT(D9017,LEN(D9017)-2),'Energy Share'!B:D,3,FALSE)),0)*HLOOKUP(C9017,'Energy Share'!$I$2:$AL$3,2,FALSE)*VLOOKUP(LEFT(D9017,6),'Energy Share'!$I$6:$J$14,2,FALSE)</f>
        <v>0</v>
      </c>
    </row>
    <row r="9018" spans="1:6" hidden="1" x14ac:dyDescent="0.3">
      <c r="A9018">
        <f>IF(IFERROR(_xlfn.NUMBERVALUE(RIGHT(D9018,2))=C9018-2000,TRUE),1,0)*_xlfn.IFNA(VLOOKUP(LEFT(RIGHT(D9018,LEN(D9018)-6),LEN(RIGHT(D9018,LEN(D9018)-6))-3),'Filter Fuel'!$A$3:$I$29,HLOOKUP(LEFT(D9018,6),'Filter Fuel'!$B$1:$I$2,2,FALSE),FALSE),1)*IF(F9018=0,0,1)</f>
        <v>0</v>
      </c>
      <c r="B9018" t="s">
        <v>2</v>
      </c>
      <c r="C9018">
        <f t="shared" si="270"/>
        <v>2049</v>
      </c>
      <c r="D9018" t="str">
        <f t="shared" si="271"/>
        <v>INDBDGELCIMP16</v>
      </c>
      <c r="E9018" t="str">
        <f>VLOOKUP(D9018,'NZ40-POPT_tech_groups'!A:B,2,FALSE)</f>
        <v>NZ40-ENE-1-INDBDG</v>
      </c>
      <c r="F9018" s="3">
        <f>_xlfn.IFNA(_xlfn.IFNA(VLOOKUP(D9018,'Energy Share'!B:D,3,FALSE),VLOOKUP(LEFT(D9018,LEN(D9018)-2),'Energy Share'!B:D,3,FALSE)),0)*HLOOKUP(C9018,'Energy Share'!$I$2:$AL$3,2,FALSE)*VLOOKUP(LEFT(D9018,6),'Energy Share'!$I$6:$J$14,2,FALSE)</f>
        <v>0</v>
      </c>
    </row>
    <row r="9019" spans="1:6" hidden="1" x14ac:dyDescent="0.3">
      <c r="A9019">
        <f>IF(IFERROR(_xlfn.NUMBERVALUE(RIGHT(D9019,2))=C9019-2000,TRUE),1,0)*_xlfn.IFNA(VLOOKUP(LEFT(RIGHT(D9019,LEN(D9019)-6),LEN(RIGHT(D9019,LEN(D9019)-6))-3),'Filter Fuel'!$A$3:$I$29,HLOOKUP(LEFT(D9019,6),'Filter Fuel'!$B$1:$I$2,2,FALSE),FALSE),1)*IF(F9019=0,0,1)</f>
        <v>0</v>
      </c>
      <c r="B9019" t="s">
        <v>2</v>
      </c>
      <c r="C9019">
        <f t="shared" si="270"/>
        <v>2049</v>
      </c>
      <c r="D9019" t="str">
        <f t="shared" si="271"/>
        <v>INDBDGELCIMP17</v>
      </c>
      <c r="E9019" t="str">
        <f>VLOOKUP(D9019,'NZ40-POPT_tech_groups'!A:B,2,FALSE)</f>
        <v>NZ40-ENE-1-INDBDG</v>
      </c>
      <c r="F9019" s="3">
        <f>_xlfn.IFNA(_xlfn.IFNA(VLOOKUP(D9019,'Energy Share'!B:D,3,FALSE),VLOOKUP(LEFT(D9019,LEN(D9019)-2),'Energy Share'!B:D,3,FALSE)),0)*HLOOKUP(C9019,'Energy Share'!$I$2:$AL$3,2,FALSE)*VLOOKUP(LEFT(D9019,6),'Energy Share'!$I$6:$J$14,2,FALSE)</f>
        <v>0</v>
      </c>
    </row>
    <row r="9020" spans="1:6" hidden="1" x14ac:dyDescent="0.3">
      <c r="A9020">
        <f>IF(IFERROR(_xlfn.NUMBERVALUE(RIGHT(D9020,2))=C9020-2000,TRUE),1,0)*_xlfn.IFNA(VLOOKUP(LEFT(RIGHT(D9020,LEN(D9020)-6),LEN(RIGHT(D9020,LEN(D9020)-6))-3),'Filter Fuel'!$A$3:$I$29,HLOOKUP(LEFT(D9020,6),'Filter Fuel'!$B$1:$I$2,2,FALSE),FALSE),1)*IF(F9020=0,0,1)</f>
        <v>0</v>
      </c>
      <c r="B9020" t="s">
        <v>2</v>
      </c>
      <c r="C9020">
        <f t="shared" si="270"/>
        <v>2049</v>
      </c>
      <c r="D9020" t="str">
        <f t="shared" si="271"/>
        <v>INDBDGELCIMP18</v>
      </c>
      <c r="E9020" t="str">
        <f>VLOOKUP(D9020,'NZ40-POPT_tech_groups'!A:B,2,FALSE)</f>
        <v>NZ40-ENE-1-INDBDG</v>
      </c>
      <c r="F9020" s="3">
        <f>_xlfn.IFNA(_xlfn.IFNA(VLOOKUP(D9020,'Energy Share'!B:D,3,FALSE),VLOOKUP(LEFT(D9020,LEN(D9020)-2),'Energy Share'!B:D,3,FALSE)),0)*HLOOKUP(C9020,'Energy Share'!$I$2:$AL$3,2,FALSE)*VLOOKUP(LEFT(D9020,6),'Energy Share'!$I$6:$J$14,2,FALSE)</f>
        <v>0</v>
      </c>
    </row>
    <row r="9021" spans="1:6" hidden="1" x14ac:dyDescent="0.3">
      <c r="A9021">
        <f>IF(IFERROR(_xlfn.NUMBERVALUE(RIGHT(D9021,2))=C9021-2000,TRUE),1,0)*_xlfn.IFNA(VLOOKUP(LEFT(RIGHT(D9021,LEN(D9021)-6),LEN(RIGHT(D9021,LEN(D9021)-6))-3),'Filter Fuel'!$A$3:$I$29,HLOOKUP(LEFT(D9021,6),'Filter Fuel'!$B$1:$I$2,2,FALSE),FALSE),1)*IF(F9021=0,0,1)</f>
        <v>0</v>
      </c>
      <c r="B9021" t="s">
        <v>2</v>
      </c>
      <c r="C9021">
        <f t="shared" si="270"/>
        <v>2049</v>
      </c>
      <c r="D9021" t="str">
        <f t="shared" si="271"/>
        <v>INDBDGELCIMP19</v>
      </c>
      <c r="E9021" t="str">
        <f>VLOOKUP(D9021,'NZ40-POPT_tech_groups'!A:B,2,FALSE)</f>
        <v>NZ40-ENE-1-INDBDG</v>
      </c>
      <c r="F9021" s="3">
        <f>_xlfn.IFNA(_xlfn.IFNA(VLOOKUP(D9021,'Energy Share'!B:D,3,FALSE),VLOOKUP(LEFT(D9021,LEN(D9021)-2),'Energy Share'!B:D,3,FALSE)),0)*HLOOKUP(C9021,'Energy Share'!$I$2:$AL$3,2,FALSE)*VLOOKUP(LEFT(D9021,6),'Energy Share'!$I$6:$J$14,2,FALSE)</f>
        <v>0</v>
      </c>
    </row>
    <row r="9022" spans="1:6" hidden="1" x14ac:dyDescent="0.3">
      <c r="A9022">
        <f>IF(IFERROR(_xlfn.NUMBERVALUE(RIGHT(D9022,2))=C9022-2000,TRUE),1,0)*_xlfn.IFNA(VLOOKUP(LEFT(RIGHT(D9022,LEN(D9022)-6),LEN(RIGHT(D9022,LEN(D9022)-6))-3),'Filter Fuel'!$A$3:$I$29,HLOOKUP(LEFT(D9022,6),'Filter Fuel'!$B$1:$I$2,2,FALSE),FALSE),1)*IF(F9022=0,0,1)</f>
        <v>0</v>
      </c>
      <c r="B9022" t="s">
        <v>2</v>
      </c>
      <c r="C9022">
        <f t="shared" si="270"/>
        <v>2049</v>
      </c>
      <c r="D9022" t="str">
        <f t="shared" si="271"/>
        <v>INDBDGELCIMP20</v>
      </c>
      <c r="E9022" t="str">
        <f>VLOOKUP(D9022,'NZ40-POPT_tech_groups'!A:B,2,FALSE)</f>
        <v>NZ40-ENE-1-INDBDG</v>
      </c>
      <c r="F9022" s="3">
        <f>_xlfn.IFNA(_xlfn.IFNA(VLOOKUP(D9022,'Energy Share'!B:D,3,FALSE),VLOOKUP(LEFT(D9022,LEN(D9022)-2),'Energy Share'!B:D,3,FALSE)),0)*HLOOKUP(C9022,'Energy Share'!$I$2:$AL$3,2,FALSE)*VLOOKUP(LEFT(D9022,6),'Energy Share'!$I$6:$J$14,2,FALSE)</f>
        <v>0</v>
      </c>
    </row>
    <row r="9023" spans="1:6" hidden="1" x14ac:dyDescent="0.3">
      <c r="A9023">
        <f>IF(IFERROR(_xlfn.NUMBERVALUE(RIGHT(D9023,2))=C9023-2000,TRUE),1,0)*_xlfn.IFNA(VLOOKUP(LEFT(RIGHT(D9023,LEN(D9023)-6),LEN(RIGHT(D9023,LEN(D9023)-6))-3),'Filter Fuel'!$A$3:$I$29,HLOOKUP(LEFT(D9023,6),'Filter Fuel'!$B$1:$I$2,2,FALSE),FALSE),1)*IF(F9023=0,0,1)</f>
        <v>0</v>
      </c>
      <c r="B9023" t="s">
        <v>2</v>
      </c>
      <c r="C9023">
        <f t="shared" si="270"/>
        <v>2049</v>
      </c>
      <c r="D9023" t="str">
        <f t="shared" si="271"/>
        <v>INDBDGELCIMP21</v>
      </c>
      <c r="E9023" t="str">
        <f>VLOOKUP(D9023,'NZ40-POPT_tech_groups'!A:B,2,FALSE)</f>
        <v>NZ40-ENE-1-INDBDG</v>
      </c>
      <c r="F9023" s="3">
        <f>_xlfn.IFNA(_xlfn.IFNA(VLOOKUP(D9023,'Energy Share'!B:D,3,FALSE),VLOOKUP(LEFT(D9023,LEN(D9023)-2),'Energy Share'!B:D,3,FALSE)),0)*HLOOKUP(C9023,'Energy Share'!$I$2:$AL$3,2,FALSE)*VLOOKUP(LEFT(D9023,6),'Energy Share'!$I$6:$J$14,2,FALSE)</f>
        <v>0</v>
      </c>
    </row>
    <row r="9024" spans="1:6" hidden="1" x14ac:dyDescent="0.3">
      <c r="A9024">
        <f>IF(IFERROR(_xlfn.NUMBERVALUE(RIGHT(D9024,2))=C9024-2000,TRUE),1,0)*_xlfn.IFNA(VLOOKUP(LEFT(RIGHT(D9024,LEN(D9024)-6),LEN(RIGHT(D9024,LEN(D9024)-6))-3),'Filter Fuel'!$A$3:$I$29,HLOOKUP(LEFT(D9024,6),'Filter Fuel'!$B$1:$I$2,2,FALSE),FALSE),1)*IF(F9024=0,0,1)</f>
        <v>0</v>
      </c>
      <c r="B9024" t="s">
        <v>2</v>
      </c>
      <c r="C9024">
        <f t="shared" si="270"/>
        <v>2049</v>
      </c>
      <c r="D9024" t="str">
        <f t="shared" si="271"/>
        <v>INDBDGELCIMP22</v>
      </c>
      <c r="E9024" t="str">
        <f>VLOOKUP(D9024,'NZ40-POPT_tech_groups'!A:B,2,FALSE)</f>
        <v>NZ40-ENE-1-INDBDG</v>
      </c>
      <c r="F9024" s="3">
        <f>_xlfn.IFNA(_xlfn.IFNA(VLOOKUP(D9024,'Energy Share'!B:D,3,FALSE),VLOOKUP(LEFT(D9024,LEN(D9024)-2),'Energy Share'!B:D,3,FALSE)),0)*HLOOKUP(C9024,'Energy Share'!$I$2:$AL$3,2,FALSE)*VLOOKUP(LEFT(D9024,6),'Energy Share'!$I$6:$J$14,2,FALSE)</f>
        <v>0</v>
      </c>
    </row>
    <row r="9025" spans="1:6" hidden="1" x14ac:dyDescent="0.3">
      <c r="A9025">
        <f>IF(IFERROR(_xlfn.NUMBERVALUE(RIGHT(D9025,2))=C9025-2000,TRUE),1,0)*_xlfn.IFNA(VLOOKUP(LEFT(RIGHT(D9025,LEN(D9025)-6),LEN(RIGHT(D9025,LEN(D9025)-6))-3),'Filter Fuel'!$A$3:$I$29,HLOOKUP(LEFT(D9025,6),'Filter Fuel'!$B$1:$I$2,2,FALSE),FALSE),1)*IF(F9025=0,0,1)</f>
        <v>0</v>
      </c>
      <c r="B9025" t="s">
        <v>2</v>
      </c>
      <c r="C9025">
        <f t="shared" si="270"/>
        <v>2049</v>
      </c>
      <c r="D9025" t="str">
        <f t="shared" si="271"/>
        <v>INDBDGELCIMP23</v>
      </c>
      <c r="E9025" t="str">
        <f>VLOOKUP(D9025,'NZ40-POPT_tech_groups'!A:B,2,FALSE)</f>
        <v>NZ40-ENE-1-INDBDG</v>
      </c>
      <c r="F9025" s="3">
        <f>_xlfn.IFNA(_xlfn.IFNA(VLOOKUP(D9025,'Energy Share'!B:D,3,FALSE),VLOOKUP(LEFT(D9025,LEN(D9025)-2),'Energy Share'!B:D,3,FALSE)),0)*HLOOKUP(C9025,'Energy Share'!$I$2:$AL$3,2,FALSE)*VLOOKUP(LEFT(D9025,6),'Energy Share'!$I$6:$J$14,2,FALSE)</f>
        <v>0</v>
      </c>
    </row>
    <row r="9026" spans="1:6" hidden="1" x14ac:dyDescent="0.3">
      <c r="A9026">
        <f>IF(IFERROR(_xlfn.NUMBERVALUE(RIGHT(D9026,2))=C9026-2000,TRUE),1,0)*_xlfn.IFNA(VLOOKUP(LEFT(RIGHT(D9026,LEN(D9026)-6),LEN(RIGHT(D9026,LEN(D9026)-6))-3),'Filter Fuel'!$A$3:$I$29,HLOOKUP(LEFT(D9026,6),'Filter Fuel'!$B$1:$I$2,2,FALSE),FALSE),1)*IF(F9026=0,0,1)</f>
        <v>0</v>
      </c>
      <c r="B9026" t="s">
        <v>2</v>
      </c>
      <c r="C9026">
        <f t="shared" si="270"/>
        <v>2049</v>
      </c>
      <c r="D9026" t="str">
        <f t="shared" si="271"/>
        <v>INDBDGELCIMP24</v>
      </c>
      <c r="E9026" t="str">
        <f>VLOOKUP(D9026,'NZ40-POPT_tech_groups'!A:B,2,FALSE)</f>
        <v>NZ40-ENE-1-INDBDG</v>
      </c>
      <c r="F9026" s="3">
        <f>_xlfn.IFNA(_xlfn.IFNA(VLOOKUP(D9026,'Energy Share'!B:D,3,FALSE),VLOOKUP(LEFT(D9026,LEN(D9026)-2),'Energy Share'!B:D,3,FALSE)),0)*HLOOKUP(C9026,'Energy Share'!$I$2:$AL$3,2,FALSE)*VLOOKUP(LEFT(D9026,6),'Energy Share'!$I$6:$J$14,2,FALSE)</f>
        <v>0</v>
      </c>
    </row>
    <row r="9027" spans="1:6" hidden="1" x14ac:dyDescent="0.3">
      <c r="A9027">
        <f>IF(IFERROR(_xlfn.NUMBERVALUE(RIGHT(D9027,2))=C9027-2000,TRUE),1,0)*_xlfn.IFNA(VLOOKUP(LEFT(RIGHT(D9027,LEN(D9027)-6),LEN(RIGHT(D9027,LEN(D9027)-6))-3),'Filter Fuel'!$A$3:$I$29,HLOOKUP(LEFT(D9027,6),'Filter Fuel'!$B$1:$I$2,2,FALSE),FALSE),1)*IF(F9027=0,0,1)</f>
        <v>0</v>
      </c>
      <c r="B9027" t="s">
        <v>2</v>
      </c>
      <c r="C9027">
        <f t="shared" si="270"/>
        <v>2049</v>
      </c>
      <c r="D9027" t="str">
        <f t="shared" si="271"/>
        <v>INDBDGELCIMP25</v>
      </c>
      <c r="E9027" t="str">
        <f>VLOOKUP(D9027,'NZ40-POPT_tech_groups'!A:B,2,FALSE)</f>
        <v>NZ40-ENE-1-INDBDG</v>
      </c>
      <c r="F9027" s="3">
        <f>_xlfn.IFNA(_xlfn.IFNA(VLOOKUP(D9027,'Energy Share'!B:D,3,FALSE),VLOOKUP(LEFT(D9027,LEN(D9027)-2),'Energy Share'!B:D,3,FALSE)),0)*HLOOKUP(C9027,'Energy Share'!$I$2:$AL$3,2,FALSE)*VLOOKUP(LEFT(D9027,6),'Energy Share'!$I$6:$J$14,2,FALSE)</f>
        <v>0</v>
      </c>
    </row>
    <row r="9028" spans="1:6" hidden="1" x14ac:dyDescent="0.3">
      <c r="A9028">
        <f>IF(IFERROR(_xlfn.NUMBERVALUE(RIGHT(D9028,2))=C9028-2000,TRUE),1,0)*_xlfn.IFNA(VLOOKUP(LEFT(RIGHT(D9028,LEN(D9028)-6),LEN(RIGHT(D9028,LEN(D9028)-6))-3),'Filter Fuel'!$A$3:$I$29,HLOOKUP(LEFT(D9028,6),'Filter Fuel'!$B$1:$I$2,2,FALSE),FALSE),1)*IF(F9028=0,0,1)</f>
        <v>0</v>
      </c>
      <c r="B9028" t="s">
        <v>2</v>
      </c>
      <c r="C9028">
        <f t="shared" si="270"/>
        <v>2049</v>
      </c>
      <c r="D9028" t="str">
        <f t="shared" si="271"/>
        <v>INDBDGELCIMP26</v>
      </c>
      <c r="E9028" t="str">
        <f>VLOOKUP(D9028,'NZ40-POPT_tech_groups'!A:B,2,FALSE)</f>
        <v>NZ40-ENE-1-INDBDG</v>
      </c>
      <c r="F9028" s="3">
        <f>_xlfn.IFNA(_xlfn.IFNA(VLOOKUP(D9028,'Energy Share'!B:D,3,FALSE),VLOOKUP(LEFT(D9028,LEN(D9028)-2),'Energy Share'!B:D,3,FALSE)),0)*HLOOKUP(C9028,'Energy Share'!$I$2:$AL$3,2,FALSE)*VLOOKUP(LEFT(D9028,6),'Energy Share'!$I$6:$J$14,2,FALSE)</f>
        <v>0</v>
      </c>
    </row>
    <row r="9029" spans="1:6" hidden="1" x14ac:dyDescent="0.3">
      <c r="A9029">
        <f>IF(IFERROR(_xlfn.NUMBERVALUE(RIGHT(D9029,2))=C9029-2000,TRUE),1,0)*_xlfn.IFNA(VLOOKUP(LEFT(RIGHT(D9029,LEN(D9029)-6),LEN(RIGHT(D9029,LEN(D9029)-6))-3),'Filter Fuel'!$A$3:$I$29,HLOOKUP(LEFT(D9029,6),'Filter Fuel'!$B$1:$I$2,2,FALSE),FALSE),1)*IF(F9029=0,0,1)</f>
        <v>0</v>
      </c>
      <c r="B9029" t="s">
        <v>2</v>
      </c>
      <c r="C9029">
        <f t="shared" si="270"/>
        <v>2049</v>
      </c>
      <c r="D9029" t="str">
        <f t="shared" si="271"/>
        <v>INDBDGELCIMP27</v>
      </c>
      <c r="E9029" t="str">
        <f>VLOOKUP(D9029,'NZ40-POPT_tech_groups'!A:B,2,FALSE)</f>
        <v>NZ40-ENE-1-INDBDG</v>
      </c>
      <c r="F9029" s="3">
        <f>_xlfn.IFNA(_xlfn.IFNA(VLOOKUP(D9029,'Energy Share'!B:D,3,FALSE),VLOOKUP(LEFT(D9029,LEN(D9029)-2),'Energy Share'!B:D,3,FALSE)),0)*HLOOKUP(C9029,'Energy Share'!$I$2:$AL$3,2,FALSE)*VLOOKUP(LEFT(D9029,6),'Energy Share'!$I$6:$J$14,2,FALSE)</f>
        <v>0</v>
      </c>
    </row>
    <row r="9030" spans="1:6" hidden="1" x14ac:dyDescent="0.3">
      <c r="A9030">
        <f>IF(IFERROR(_xlfn.NUMBERVALUE(RIGHT(D9030,2))=C9030-2000,TRUE),1,0)*_xlfn.IFNA(VLOOKUP(LEFT(RIGHT(D9030,LEN(D9030)-6),LEN(RIGHT(D9030,LEN(D9030)-6))-3),'Filter Fuel'!$A$3:$I$29,HLOOKUP(LEFT(D9030,6),'Filter Fuel'!$B$1:$I$2,2,FALSE),FALSE),1)*IF(F9030=0,0,1)</f>
        <v>0</v>
      </c>
      <c r="B9030" t="s">
        <v>2</v>
      </c>
      <c r="C9030">
        <f t="shared" si="270"/>
        <v>2049</v>
      </c>
      <c r="D9030" t="str">
        <f t="shared" si="271"/>
        <v>INDBDGELCIMP28</v>
      </c>
      <c r="E9030" t="str">
        <f>VLOOKUP(D9030,'NZ40-POPT_tech_groups'!A:B,2,FALSE)</f>
        <v>NZ40-ENE-1-INDBDG</v>
      </c>
      <c r="F9030" s="3">
        <f>_xlfn.IFNA(_xlfn.IFNA(VLOOKUP(D9030,'Energy Share'!B:D,3,FALSE),VLOOKUP(LEFT(D9030,LEN(D9030)-2),'Energy Share'!B:D,3,FALSE)),0)*HLOOKUP(C9030,'Energy Share'!$I$2:$AL$3,2,FALSE)*VLOOKUP(LEFT(D9030,6),'Energy Share'!$I$6:$J$14,2,FALSE)</f>
        <v>0</v>
      </c>
    </row>
    <row r="9031" spans="1:6" hidden="1" x14ac:dyDescent="0.3">
      <c r="A9031">
        <f>IF(IFERROR(_xlfn.NUMBERVALUE(RIGHT(D9031,2))=C9031-2000,TRUE),1,0)*_xlfn.IFNA(VLOOKUP(LEFT(RIGHT(D9031,LEN(D9031)-6),LEN(RIGHT(D9031,LEN(D9031)-6))-3),'Filter Fuel'!$A$3:$I$29,HLOOKUP(LEFT(D9031,6),'Filter Fuel'!$B$1:$I$2,2,FALSE),FALSE),1)*IF(F9031=0,0,1)</f>
        <v>0</v>
      </c>
      <c r="B9031" t="s">
        <v>2</v>
      </c>
      <c r="C9031">
        <f t="shared" si="270"/>
        <v>2049</v>
      </c>
      <c r="D9031" t="str">
        <f t="shared" si="271"/>
        <v>INDBDGELCIMP29</v>
      </c>
      <c r="E9031" t="str">
        <f>VLOOKUP(D9031,'NZ40-POPT_tech_groups'!A:B,2,FALSE)</f>
        <v>NZ40-ENE-1-INDBDG</v>
      </c>
      <c r="F9031" s="3">
        <f>_xlfn.IFNA(_xlfn.IFNA(VLOOKUP(D9031,'Energy Share'!B:D,3,FALSE),VLOOKUP(LEFT(D9031,LEN(D9031)-2),'Energy Share'!B:D,3,FALSE)),0)*HLOOKUP(C9031,'Energy Share'!$I$2:$AL$3,2,FALSE)*VLOOKUP(LEFT(D9031,6),'Energy Share'!$I$6:$J$14,2,FALSE)</f>
        <v>0</v>
      </c>
    </row>
    <row r="9032" spans="1:6" hidden="1" x14ac:dyDescent="0.3">
      <c r="A9032">
        <f>IF(IFERROR(_xlfn.NUMBERVALUE(RIGHT(D9032,2))=C9032-2000,TRUE),1,0)*_xlfn.IFNA(VLOOKUP(LEFT(RIGHT(D9032,LEN(D9032)-6),LEN(RIGHT(D9032,LEN(D9032)-6))-3),'Filter Fuel'!$A$3:$I$29,HLOOKUP(LEFT(D9032,6),'Filter Fuel'!$B$1:$I$2,2,FALSE),FALSE),1)*IF(F9032=0,0,1)</f>
        <v>0</v>
      </c>
      <c r="B9032" t="s">
        <v>2</v>
      </c>
      <c r="C9032">
        <f t="shared" si="270"/>
        <v>2049</v>
      </c>
      <c r="D9032" t="str">
        <f t="shared" si="271"/>
        <v>INDBDGELCIMP30</v>
      </c>
      <c r="E9032" t="str">
        <f>VLOOKUP(D9032,'NZ40-POPT_tech_groups'!A:B,2,FALSE)</f>
        <v>NZ40-ENE-1-INDBDG</v>
      </c>
      <c r="F9032" s="3">
        <f>_xlfn.IFNA(_xlfn.IFNA(VLOOKUP(D9032,'Energy Share'!B:D,3,FALSE),VLOOKUP(LEFT(D9032,LEN(D9032)-2),'Energy Share'!B:D,3,FALSE)),0)*HLOOKUP(C9032,'Energy Share'!$I$2:$AL$3,2,FALSE)*VLOOKUP(LEFT(D9032,6),'Energy Share'!$I$6:$J$14,2,FALSE)</f>
        <v>0</v>
      </c>
    </row>
    <row r="9033" spans="1:6" hidden="1" x14ac:dyDescent="0.3">
      <c r="A9033">
        <f>IF(IFERROR(_xlfn.NUMBERVALUE(RIGHT(D9033,2))=C9033-2000,TRUE),1,0)*_xlfn.IFNA(VLOOKUP(LEFT(RIGHT(D9033,LEN(D9033)-6),LEN(RIGHT(D9033,LEN(D9033)-6))-3),'Filter Fuel'!$A$3:$I$29,HLOOKUP(LEFT(D9033,6),'Filter Fuel'!$B$1:$I$2,2,FALSE),FALSE),1)*IF(F9033=0,0,1)</f>
        <v>0</v>
      </c>
      <c r="B9033" t="s">
        <v>2</v>
      </c>
      <c r="C9033">
        <f t="shared" si="270"/>
        <v>2049</v>
      </c>
      <c r="D9033" t="str">
        <f t="shared" si="271"/>
        <v>INDBDGELCIMP31</v>
      </c>
      <c r="E9033" t="str">
        <f>VLOOKUP(D9033,'NZ40-POPT_tech_groups'!A:B,2,FALSE)</f>
        <v>NZ40-ENE-1-INDBDG</v>
      </c>
      <c r="F9033" s="3">
        <f>_xlfn.IFNA(_xlfn.IFNA(VLOOKUP(D9033,'Energy Share'!B:D,3,FALSE),VLOOKUP(LEFT(D9033,LEN(D9033)-2),'Energy Share'!B:D,3,FALSE)),0)*HLOOKUP(C9033,'Energy Share'!$I$2:$AL$3,2,FALSE)*VLOOKUP(LEFT(D9033,6),'Energy Share'!$I$6:$J$14,2,FALSE)</f>
        <v>0</v>
      </c>
    </row>
    <row r="9034" spans="1:6" hidden="1" x14ac:dyDescent="0.3">
      <c r="A9034">
        <f>IF(IFERROR(_xlfn.NUMBERVALUE(RIGHT(D9034,2))=C9034-2000,TRUE),1,0)*_xlfn.IFNA(VLOOKUP(LEFT(RIGHT(D9034,LEN(D9034)-6),LEN(RIGHT(D9034,LEN(D9034)-6))-3),'Filter Fuel'!$A$3:$I$29,HLOOKUP(LEFT(D9034,6),'Filter Fuel'!$B$1:$I$2,2,FALSE),FALSE),1)*IF(F9034=0,0,1)</f>
        <v>0</v>
      </c>
      <c r="B9034" t="s">
        <v>2</v>
      </c>
      <c r="C9034">
        <f t="shared" si="270"/>
        <v>2049</v>
      </c>
      <c r="D9034" t="str">
        <f t="shared" si="271"/>
        <v>INDBDGELCIMP32</v>
      </c>
      <c r="E9034" t="str">
        <f>VLOOKUP(D9034,'NZ40-POPT_tech_groups'!A:B,2,FALSE)</f>
        <v>NZ40-ENE-1-INDBDG</v>
      </c>
      <c r="F9034" s="3">
        <f>_xlfn.IFNA(_xlfn.IFNA(VLOOKUP(D9034,'Energy Share'!B:D,3,FALSE),VLOOKUP(LEFT(D9034,LEN(D9034)-2),'Energy Share'!B:D,3,FALSE)),0)*HLOOKUP(C9034,'Energy Share'!$I$2:$AL$3,2,FALSE)*VLOOKUP(LEFT(D9034,6),'Energy Share'!$I$6:$J$14,2,FALSE)</f>
        <v>0</v>
      </c>
    </row>
    <row r="9035" spans="1:6" hidden="1" x14ac:dyDescent="0.3">
      <c r="A9035">
        <f>IF(IFERROR(_xlfn.NUMBERVALUE(RIGHT(D9035,2))=C9035-2000,TRUE),1,0)*_xlfn.IFNA(VLOOKUP(LEFT(RIGHT(D9035,LEN(D9035)-6),LEN(RIGHT(D9035,LEN(D9035)-6))-3),'Filter Fuel'!$A$3:$I$29,HLOOKUP(LEFT(D9035,6),'Filter Fuel'!$B$1:$I$2,2,FALSE),FALSE),1)*IF(F9035=0,0,1)</f>
        <v>0</v>
      </c>
      <c r="B9035" t="s">
        <v>2</v>
      </c>
      <c r="C9035">
        <f t="shared" si="270"/>
        <v>2049</v>
      </c>
      <c r="D9035" t="str">
        <f t="shared" si="271"/>
        <v>INDBDGELCIMP33</v>
      </c>
      <c r="E9035" t="str">
        <f>VLOOKUP(D9035,'NZ40-POPT_tech_groups'!A:B,2,FALSE)</f>
        <v>NZ40-ENE-1-INDBDG</v>
      </c>
      <c r="F9035" s="3">
        <f>_xlfn.IFNA(_xlfn.IFNA(VLOOKUP(D9035,'Energy Share'!B:D,3,FALSE),VLOOKUP(LEFT(D9035,LEN(D9035)-2),'Energy Share'!B:D,3,FALSE)),0)*HLOOKUP(C9035,'Energy Share'!$I$2:$AL$3,2,FALSE)*VLOOKUP(LEFT(D9035,6),'Energy Share'!$I$6:$J$14,2,FALSE)</f>
        <v>0</v>
      </c>
    </row>
    <row r="9036" spans="1:6" hidden="1" x14ac:dyDescent="0.3">
      <c r="A9036">
        <f>IF(IFERROR(_xlfn.NUMBERVALUE(RIGHT(D9036,2))=C9036-2000,TRUE),1,0)*_xlfn.IFNA(VLOOKUP(LEFT(RIGHT(D9036,LEN(D9036)-6),LEN(RIGHT(D9036,LEN(D9036)-6))-3),'Filter Fuel'!$A$3:$I$29,HLOOKUP(LEFT(D9036,6),'Filter Fuel'!$B$1:$I$2,2,FALSE),FALSE),1)*IF(F9036=0,0,1)</f>
        <v>0</v>
      </c>
      <c r="B9036" t="s">
        <v>2</v>
      </c>
      <c r="C9036">
        <f t="shared" si="270"/>
        <v>2049</v>
      </c>
      <c r="D9036" t="str">
        <f t="shared" si="271"/>
        <v>INDBDGELCIMP34</v>
      </c>
      <c r="E9036" t="str">
        <f>VLOOKUP(D9036,'NZ40-POPT_tech_groups'!A:B,2,FALSE)</f>
        <v>NZ40-ENE-1-INDBDG</v>
      </c>
      <c r="F9036" s="3">
        <f>_xlfn.IFNA(_xlfn.IFNA(VLOOKUP(D9036,'Energy Share'!B:D,3,FALSE),VLOOKUP(LEFT(D9036,LEN(D9036)-2),'Energy Share'!B:D,3,FALSE)),0)*HLOOKUP(C9036,'Energy Share'!$I$2:$AL$3,2,FALSE)*VLOOKUP(LEFT(D9036,6),'Energy Share'!$I$6:$J$14,2,FALSE)</f>
        <v>0</v>
      </c>
    </row>
    <row r="9037" spans="1:6" hidden="1" x14ac:dyDescent="0.3">
      <c r="A9037">
        <f>IF(IFERROR(_xlfn.NUMBERVALUE(RIGHT(D9037,2))=C9037-2000,TRUE),1,0)*_xlfn.IFNA(VLOOKUP(LEFT(RIGHT(D9037,LEN(D9037)-6),LEN(RIGHT(D9037,LEN(D9037)-6))-3),'Filter Fuel'!$A$3:$I$29,HLOOKUP(LEFT(D9037,6),'Filter Fuel'!$B$1:$I$2,2,FALSE),FALSE),1)*IF(F9037=0,0,1)</f>
        <v>0</v>
      </c>
      <c r="B9037" t="s">
        <v>2</v>
      </c>
      <c r="C9037">
        <f t="shared" si="270"/>
        <v>2049</v>
      </c>
      <c r="D9037" t="str">
        <f t="shared" si="271"/>
        <v>INDBDGELCIMP35</v>
      </c>
      <c r="E9037" t="str">
        <f>VLOOKUP(D9037,'NZ40-POPT_tech_groups'!A:B,2,FALSE)</f>
        <v>NZ40-ENE-1-INDBDG</v>
      </c>
      <c r="F9037" s="3">
        <f>_xlfn.IFNA(_xlfn.IFNA(VLOOKUP(D9037,'Energy Share'!B:D,3,FALSE),VLOOKUP(LEFT(D9037,LEN(D9037)-2),'Energy Share'!B:D,3,FALSE)),0)*HLOOKUP(C9037,'Energy Share'!$I$2:$AL$3,2,FALSE)*VLOOKUP(LEFT(D9037,6),'Energy Share'!$I$6:$J$14,2,FALSE)</f>
        <v>0</v>
      </c>
    </row>
    <row r="9038" spans="1:6" hidden="1" x14ac:dyDescent="0.3">
      <c r="A9038">
        <f>IF(IFERROR(_xlfn.NUMBERVALUE(RIGHT(D9038,2))=C9038-2000,TRUE),1,0)*_xlfn.IFNA(VLOOKUP(LEFT(RIGHT(D9038,LEN(D9038)-6),LEN(RIGHT(D9038,LEN(D9038)-6))-3),'Filter Fuel'!$A$3:$I$29,HLOOKUP(LEFT(D9038,6),'Filter Fuel'!$B$1:$I$2,2,FALSE),FALSE),1)*IF(F9038=0,0,1)</f>
        <v>0</v>
      </c>
      <c r="B9038" t="s">
        <v>2</v>
      </c>
      <c r="C9038">
        <f t="shared" si="270"/>
        <v>2049</v>
      </c>
      <c r="D9038" t="str">
        <f t="shared" si="271"/>
        <v>INDBDGELCIMP36</v>
      </c>
      <c r="E9038" t="str">
        <f>VLOOKUP(D9038,'NZ40-POPT_tech_groups'!A:B,2,FALSE)</f>
        <v>NZ40-ENE-1-INDBDG</v>
      </c>
      <c r="F9038" s="3">
        <f>_xlfn.IFNA(_xlfn.IFNA(VLOOKUP(D9038,'Energy Share'!B:D,3,FALSE),VLOOKUP(LEFT(D9038,LEN(D9038)-2),'Energy Share'!B:D,3,FALSE)),0)*HLOOKUP(C9038,'Energy Share'!$I$2:$AL$3,2,FALSE)*VLOOKUP(LEFT(D9038,6),'Energy Share'!$I$6:$J$14,2,FALSE)</f>
        <v>0</v>
      </c>
    </row>
    <row r="9039" spans="1:6" hidden="1" x14ac:dyDescent="0.3">
      <c r="A9039">
        <f>IF(IFERROR(_xlfn.NUMBERVALUE(RIGHT(D9039,2))=C9039-2000,TRUE),1,0)*_xlfn.IFNA(VLOOKUP(LEFT(RIGHT(D9039,LEN(D9039)-6),LEN(RIGHT(D9039,LEN(D9039)-6))-3),'Filter Fuel'!$A$3:$I$29,HLOOKUP(LEFT(D9039,6),'Filter Fuel'!$B$1:$I$2,2,FALSE),FALSE),1)*IF(F9039=0,0,1)</f>
        <v>0</v>
      </c>
      <c r="B9039" t="s">
        <v>2</v>
      </c>
      <c r="C9039">
        <f t="shared" si="270"/>
        <v>2049</v>
      </c>
      <c r="D9039" t="str">
        <f t="shared" si="271"/>
        <v>INDBDGELCIMP37</v>
      </c>
      <c r="E9039" t="str">
        <f>VLOOKUP(D9039,'NZ40-POPT_tech_groups'!A:B,2,FALSE)</f>
        <v>NZ40-ENE-1-INDBDG</v>
      </c>
      <c r="F9039" s="3">
        <f>_xlfn.IFNA(_xlfn.IFNA(VLOOKUP(D9039,'Energy Share'!B:D,3,FALSE),VLOOKUP(LEFT(D9039,LEN(D9039)-2),'Energy Share'!B:D,3,FALSE)),0)*HLOOKUP(C9039,'Energy Share'!$I$2:$AL$3,2,FALSE)*VLOOKUP(LEFT(D9039,6),'Energy Share'!$I$6:$J$14,2,FALSE)</f>
        <v>0</v>
      </c>
    </row>
    <row r="9040" spans="1:6" hidden="1" x14ac:dyDescent="0.3">
      <c r="A9040">
        <f>IF(IFERROR(_xlfn.NUMBERVALUE(RIGHT(D9040,2))=C9040-2000,TRUE),1,0)*_xlfn.IFNA(VLOOKUP(LEFT(RIGHT(D9040,LEN(D9040)-6),LEN(RIGHT(D9040,LEN(D9040)-6))-3),'Filter Fuel'!$A$3:$I$29,HLOOKUP(LEFT(D9040,6),'Filter Fuel'!$B$1:$I$2,2,FALSE),FALSE),1)*IF(F9040=0,0,1)</f>
        <v>0</v>
      </c>
      <c r="B9040" t="s">
        <v>2</v>
      </c>
      <c r="C9040">
        <f t="shared" si="270"/>
        <v>2049</v>
      </c>
      <c r="D9040" t="str">
        <f t="shared" si="271"/>
        <v>INDBDGELCIMP38</v>
      </c>
      <c r="E9040" t="str">
        <f>VLOOKUP(D9040,'NZ40-POPT_tech_groups'!A:B,2,FALSE)</f>
        <v>NZ40-ENE-1-INDBDG</v>
      </c>
      <c r="F9040" s="3">
        <f>_xlfn.IFNA(_xlfn.IFNA(VLOOKUP(D9040,'Energy Share'!B:D,3,FALSE),VLOOKUP(LEFT(D9040,LEN(D9040)-2),'Energy Share'!B:D,3,FALSE)),0)*HLOOKUP(C9040,'Energy Share'!$I$2:$AL$3,2,FALSE)*VLOOKUP(LEFT(D9040,6),'Energy Share'!$I$6:$J$14,2,FALSE)</f>
        <v>0</v>
      </c>
    </row>
    <row r="9041" spans="1:6" hidden="1" x14ac:dyDescent="0.3">
      <c r="A9041">
        <f>IF(IFERROR(_xlfn.NUMBERVALUE(RIGHT(D9041,2))=C9041-2000,TRUE),1,0)*_xlfn.IFNA(VLOOKUP(LEFT(RIGHT(D9041,LEN(D9041)-6),LEN(RIGHT(D9041,LEN(D9041)-6))-3),'Filter Fuel'!$A$3:$I$29,HLOOKUP(LEFT(D9041,6),'Filter Fuel'!$B$1:$I$2,2,FALSE),FALSE),1)*IF(F9041=0,0,1)</f>
        <v>0</v>
      </c>
      <c r="B9041" t="s">
        <v>2</v>
      </c>
      <c r="C9041">
        <f t="shared" si="270"/>
        <v>2049</v>
      </c>
      <c r="D9041" t="str">
        <f t="shared" si="271"/>
        <v>INDBDGELCIMP39</v>
      </c>
      <c r="E9041" t="str">
        <f>VLOOKUP(D9041,'NZ40-POPT_tech_groups'!A:B,2,FALSE)</f>
        <v>NZ40-ENE-1-INDBDG</v>
      </c>
      <c r="F9041" s="3">
        <f>_xlfn.IFNA(_xlfn.IFNA(VLOOKUP(D9041,'Energy Share'!B:D,3,FALSE),VLOOKUP(LEFT(D9041,LEN(D9041)-2),'Energy Share'!B:D,3,FALSE)),0)*HLOOKUP(C9041,'Energy Share'!$I$2:$AL$3,2,FALSE)*VLOOKUP(LEFT(D9041,6),'Energy Share'!$I$6:$J$14,2,FALSE)</f>
        <v>0</v>
      </c>
    </row>
    <row r="9042" spans="1:6" hidden="1" x14ac:dyDescent="0.3">
      <c r="A9042">
        <f>IF(IFERROR(_xlfn.NUMBERVALUE(RIGHT(D9042,2))=C9042-2000,TRUE),1,0)*_xlfn.IFNA(VLOOKUP(LEFT(RIGHT(D9042,LEN(D9042)-6),LEN(RIGHT(D9042,LEN(D9042)-6))-3),'Filter Fuel'!$A$3:$I$29,HLOOKUP(LEFT(D9042,6),'Filter Fuel'!$B$1:$I$2,2,FALSE),FALSE),1)*IF(F9042=0,0,1)</f>
        <v>0</v>
      </c>
      <c r="B9042" t="s">
        <v>2</v>
      </c>
      <c r="C9042">
        <f t="shared" si="270"/>
        <v>2049</v>
      </c>
      <c r="D9042" t="str">
        <f t="shared" si="271"/>
        <v>INDBDGELCIMP40</v>
      </c>
      <c r="E9042" t="str">
        <f>VLOOKUP(D9042,'NZ40-POPT_tech_groups'!A:B,2,FALSE)</f>
        <v>NZ40-ENE-1-INDBDG</v>
      </c>
      <c r="F9042" s="3">
        <f>_xlfn.IFNA(_xlfn.IFNA(VLOOKUP(D9042,'Energy Share'!B:D,3,FALSE),VLOOKUP(LEFT(D9042,LEN(D9042)-2),'Energy Share'!B:D,3,FALSE)),0)*HLOOKUP(C9042,'Energy Share'!$I$2:$AL$3,2,FALSE)*VLOOKUP(LEFT(D9042,6),'Energy Share'!$I$6:$J$14,2,FALSE)</f>
        <v>0</v>
      </c>
    </row>
    <row r="9043" spans="1:6" hidden="1" x14ac:dyDescent="0.3">
      <c r="A9043">
        <f>IF(IFERROR(_xlfn.NUMBERVALUE(RIGHT(D9043,2))=C9043-2000,TRUE),1,0)*_xlfn.IFNA(VLOOKUP(LEFT(RIGHT(D9043,LEN(D9043)-6),LEN(RIGHT(D9043,LEN(D9043)-6))-3),'Filter Fuel'!$A$3:$I$29,HLOOKUP(LEFT(D9043,6),'Filter Fuel'!$B$1:$I$2,2,FALSE),FALSE),1)*IF(F9043=0,0,1)</f>
        <v>0</v>
      </c>
      <c r="B9043" t="s">
        <v>2</v>
      </c>
      <c r="C9043">
        <f t="shared" si="270"/>
        <v>2049</v>
      </c>
      <c r="D9043" t="str">
        <f t="shared" si="271"/>
        <v>INDBDGELCIMP41</v>
      </c>
      <c r="E9043" t="str">
        <f>VLOOKUP(D9043,'NZ40-POPT_tech_groups'!A:B,2,FALSE)</f>
        <v>NZ40-ENE-1-INDBDG</v>
      </c>
      <c r="F9043" s="3">
        <f>_xlfn.IFNA(_xlfn.IFNA(VLOOKUP(D9043,'Energy Share'!B:D,3,FALSE),VLOOKUP(LEFT(D9043,LEN(D9043)-2),'Energy Share'!B:D,3,FALSE)),0)*HLOOKUP(C9043,'Energy Share'!$I$2:$AL$3,2,FALSE)*VLOOKUP(LEFT(D9043,6),'Energy Share'!$I$6:$J$14,2,FALSE)</f>
        <v>0</v>
      </c>
    </row>
    <row r="9044" spans="1:6" hidden="1" x14ac:dyDescent="0.3">
      <c r="A9044">
        <f>IF(IFERROR(_xlfn.NUMBERVALUE(RIGHT(D9044,2))=C9044-2000,TRUE),1,0)*_xlfn.IFNA(VLOOKUP(LEFT(RIGHT(D9044,LEN(D9044)-6),LEN(RIGHT(D9044,LEN(D9044)-6))-3),'Filter Fuel'!$A$3:$I$29,HLOOKUP(LEFT(D9044,6),'Filter Fuel'!$B$1:$I$2,2,FALSE),FALSE),1)*IF(F9044=0,0,1)</f>
        <v>0</v>
      </c>
      <c r="B9044" t="s">
        <v>2</v>
      </c>
      <c r="C9044">
        <f t="shared" si="270"/>
        <v>2049</v>
      </c>
      <c r="D9044" t="str">
        <f t="shared" si="271"/>
        <v>INDBDGELCIMP42</v>
      </c>
      <c r="E9044" t="str">
        <f>VLOOKUP(D9044,'NZ40-POPT_tech_groups'!A:B,2,FALSE)</f>
        <v>NZ40-ENE-1-INDBDG</v>
      </c>
      <c r="F9044" s="3">
        <f>_xlfn.IFNA(_xlfn.IFNA(VLOOKUP(D9044,'Energy Share'!B:D,3,FALSE),VLOOKUP(LEFT(D9044,LEN(D9044)-2),'Energy Share'!B:D,3,FALSE)),0)*HLOOKUP(C9044,'Energy Share'!$I$2:$AL$3,2,FALSE)*VLOOKUP(LEFT(D9044,6),'Energy Share'!$I$6:$J$14,2,FALSE)</f>
        <v>0</v>
      </c>
    </row>
    <row r="9045" spans="1:6" hidden="1" x14ac:dyDescent="0.3">
      <c r="A9045">
        <f>IF(IFERROR(_xlfn.NUMBERVALUE(RIGHT(D9045,2))=C9045-2000,TRUE),1,0)*_xlfn.IFNA(VLOOKUP(LEFT(RIGHT(D9045,LEN(D9045)-6),LEN(RIGHT(D9045,LEN(D9045)-6))-3),'Filter Fuel'!$A$3:$I$29,HLOOKUP(LEFT(D9045,6),'Filter Fuel'!$B$1:$I$2,2,FALSE),FALSE),1)*IF(F9045=0,0,1)</f>
        <v>0</v>
      </c>
      <c r="B9045" t="s">
        <v>2</v>
      </c>
      <c r="C9045">
        <f t="shared" si="270"/>
        <v>2049</v>
      </c>
      <c r="D9045" t="str">
        <f t="shared" si="271"/>
        <v>INDBDGELCIMP43</v>
      </c>
      <c r="E9045" t="str">
        <f>VLOOKUP(D9045,'NZ40-POPT_tech_groups'!A:B,2,FALSE)</f>
        <v>NZ40-ENE-1-INDBDG</v>
      </c>
      <c r="F9045" s="3">
        <f>_xlfn.IFNA(_xlfn.IFNA(VLOOKUP(D9045,'Energy Share'!B:D,3,FALSE),VLOOKUP(LEFT(D9045,LEN(D9045)-2),'Energy Share'!B:D,3,FALSE)),0)*HLOOKUP(C9045,'Energy Share'!$I$2:$AL$3,2,FALSE)*VLOOKUP(LEFT(D9045,6),'Energy Share'!$I$6:$J$14,2,FALSE)</f>
        <v>0</v>
      </c>
    </row>
    <row r="9046" spans="1:6" hidden="1" x14ac:dyDescent="0.3">
      <c r="A9046">
        <f>IF(IFERROR(_xlfn.NUMBERVALUE(RIGHT(D9046,2))=C9046-2000,TRUE),1,0)*_xlfn.IFNA(VLOOKUP(LEFT(RIGHT(D9046,LEN(D9046)-6),LEN(RIGHT(D9046,LEN(D9046)-6))-3),'Filter Fuel'!$A$3:$I$29,HLOOKUP(LEFT(D9046,6),'Filter Fuel'!$B$1:$I$2,2,FALSE),FALSE),1)*IF(F9046=0,0,1)</f>
        <v>0</v>
      </c>
      <c r="B9046" t="s">
        <v>2</v>
      </c>
      <c r="C9046">
        <f t="shared" si="270"/>
        <v>2049</v>
      </c>
      <c r="D9046" t="str">
        <f t="shared" si="271"/>
        <v>INDBDGELCIMP44</v>
      </c>
      <c r="E9046" t="str">
        <f>VLOOKUP(D9046,'NZ40-POPT_tech_groups'!A:B,2,FALSE)</f>
        <v>NZ40-ENE-1-INDBDG</v>
      </c>
      <c r="F9046" s="3">
        <f>_xlfn.IFNA(_xlfn.IFNA(VLOOKUP(D9046,'Energy Share'!B:D,3,FALSE),VLOOKUP(LEFT(D9046,LEN(D9046)-2),'Energy Share'!B:D,3,FALSE)),0)*HLOOKUP(C9046,'Energy Share'!$I$2:$AL$3,2,FALSE)*VLOOKUP(LEFT(D9046,6),'Energy Share'!$I$6:$J$14,2,FALSE)</f>
        <v>0</v>
      </c>
    </row>
    <row r="9047" spans="1:6" hidden="1" x14ac:dyDescent="0.3">
      <c r="A9047">
        <f>IF(IFERROR(_xlfn.NUMBERVALUE(RIGHT(D9047,2))=C9047-2000,TRUE),1,0)*_xlfn.IFNA(VLOOKUP(LEFT(RIGHT(D9047,LEN(D9047)-6),LEN(RIGHT(D9047,LEN(D9047)-6))-3),'Filter Fuel'!$A$3:$I$29,HLOOKUP(LEFT(D9047,6),'Filter Fuel'!$B$1:$I$2,2,FALSE),FALSE),1)*IF(F9047=0,0,1)</f>
        <v>0</v>
      </c>
      <c r="B9047" t="s">
        <v>2</v>
      </c>
      <c r="C9047">
        <f t="shared" si="270"/>
        <v>2049</v>
      </c>
      <c r="D9047" t="str">
        <f t="shared" si="271"/>
        <v>INDBDGELCIMP45</v>
      </c>
      <c r="E9047" t="str">
        <f>VLOOKUP(D9047,'NZ40-POPT_tech_groups'!A:B,2,FALSE)</f>
        <v>NZ40-ENE-1-INDBDG</v>
      </c>
      <c r="F9047" s="3">
        <f>_xlfn.IFNA(_xlfn.IFNA(VLOOKUP(D9047,'Energy Share'!B:D,3,FALSE),VLOOKUP(LEFT(D9047,LEN(D9047)-2),'Energy Share'!B:D,3,FALSE)),0)*HLOOKUP(C9047,'Energy Share'!$I$2:$AL$3,2,FALSE)*VLOOKUP(LEFT(D9047,6),'Energy Share'!$I$6:$J$14,2,FALSE)</f>
        <v>0</v>
      </c>
    </row>
    <row r="9048" spans="1:6" hidden="1" x14ac:dyDescent="0.3">
      <c r="A9048">
        <f>IF(IFERROR(_xlfn.NUMBERVALUE(RIGHT(D9048,2))=C9048-2000,TRUE),1,0)*_xlfn.IFNA(VLOOKUP(LEFT(RIGHT(D9048,LEN(D9048)-6),LEN(RIGHT(D9048,LEN(D9048)-6))-3),'Filter Fuel'!$A$3:$I$29,HLOOKUP(LEFT(D9048,6),'Filter Fuel'!$B$1:$I$2,2,FALSE),FALSE),1)*IF(F9048=0,0,1)</f>
        <v>0</v>
      </c>
      <c r="B9048" t="s">
        <v>2</v>
      </c>
      <c r="C9048">
        <f t="shared" si="270"/>
        <v>2049</v>
      </c>
      <c r="D9048" t="str">
        <f t="shared" si="271"/>
        <v>INDBDGELCIMP46</v>
      </c>
      <c r="E9048" t="str">
        <f>VLOOKUP(D9048,'NZ40-POPT_tech_groups'!A:B,2,FALSE)</f>
        <v>NZ40-ENE-1-INDBDG</v>
      </c>
      <c r="F9048" s="3">
        <f>_xlfn.IFNA(_xlfn.IFNA(VLOOKUP(D9048,'Energy Share'!B:D,3,FALSE),VLOOKUP(LEFT(D9048,LEN(D9048)-2),'Energy Share'!B:D,3,FALSE)),0)*HLOOKUP(C9048,'Energy Share'!$I$2:$AL$3,2,FALSE)*VLOOKUP(LEFT(D9048,6),'Energy Share'!$I$6:$J$14,2,FALSE)</f>
        <v>0</v>
      </c>
    </row>
    <row r="9049" spans="1:6" hidden="1" x14ac:dyDescent="0.3">
      <c r="A9049">
        <f>IF(IFERROR(_xlfn.NUMBERVALUE(RIGHT(D9049,2))=C9049-2000,TRUE),1,0)*_xlfn.IFNA(VLOOKUP(LEFT(RIGHT(D9049,LEN(D9049)-6),LEN(RIGHT(D9049,LEN(D9049)-6))-3),'Filter Fuel'!$A$3:$I$29,HLOOKUP(LEFT(D9049,6),'Filter Fuel'!$B$1:$I$2,2,FALSE),FALSE),1)*IF(F9049=0,0,1)</f>
        <v>0</v>
      </c>
      <c r="B9049" t="s">
        <v>2</v>
      </c>
      <c r="C9049">
        <f t="shared" ref="C9049:C9112" si="272">C8706+1</f>
        <v>2049</v>
      </c>
      <c r="D9049" t="str">
        <f t="shared" ref="D9049:D9112" si="273">D8706</f>
        <v>INDBDGELCIMP47</v>
      </c>
      <c r="E9049" t="str">
        <f>VLOOKUP(D9049,'NZ40-POPT_tech_groups'!A:B,2,FALSE)</f>
        <v>NZ40-ENE-1-INDBDG</v>
      </c>
      <c r="F9049" s="3">
        <f>_xlfn.IFNA(_xlfn.IFNA(VLOOKUP(D9049,'Energy Share'!B:D,3,FALSE),VLOOKUP(LEFT(D9049,LEN(D9049)-2),'Energy Share'!B:D,3,FALSE)),0)*HLOOKUP(C9049,'Energy Share'!$I$2:$AL$3,2,FALSE)*VLOOKUP(LEFT(D9049,6),'Energy Share'!$I$6:$J$14,2,FALSE)</f>
        <v>0</v>
      </c>
    </row>
    <row r="9050" spans="1:6" hidden="1" x14ac:dyDescent="0.3">
      <c r="A9050">
        <f>IF(IFERROR(_xlfn.NUMBERVALUE(RIGHT(D9050,2))=C9050-2000,TRUE),1,0)*_xlfn.IFNA(VLOOKUP(LEFT(RIGHT(D9050,LEN(D9050)-6),LEN(RIGHT(D9050,LEN(D9050)-6))-3),'Filter Fuel'!$A$3:$I$29,HLOOKUP(LEFT(D9050,6),'Filter Fuel'!$B$1:$I$2,2,FALSE),FALSE),1)*IF(F9050=0,0,1)</f>
        <v>0</v>
      </c>
      <c r="B9050" t="s">
        <v>2</v>
      </c>
      <c r="C9050">
        <f t="shared" si="272"/>
        <v>2049</v>
      </c>
      <c r="D9050" t="str">
        <f t="shared" si="273"/>
        <v>INDBDGELCIMP48</v>
      </c>
      <c r="E9050" t="str">
        <f>VLOOKUP(D9050,'NZ40-POPT_tech_groups'!A:B,2,FALSE)</f>
        <v>NZ40-ENE-1-INDBDG</v>
      </c>
      <c r="F9050" s="3">
        <f>_xlfn.IFNA(_xlfn.IFNA(VLOOKUP(D9050,'Energy Share'!B:D,3,FALSE),VLOOKUP(LEFT(D9050,LEN(D9050)-2),'Energy Share'!B:D,3,FALSE)),0)*HLOOKUP(C9050,'Energy Share'!$I$2:$AL$3,2,FALSE)*VLOOKUP(LEFT(D9050,6),'Energy Share'!$I$6:$J$14,2,FALSE)</f>
        <v>0</v>
      </c>
    </row>
    <row r="9051" spans="1:6" hidden="1" x14ac:dyDescent="0.3">
      <c r="A9051">
        <f>IF(IFERROR(_xlfn.NUMBERVALUE(RIGHT(D9051,2))=C9051-2000,TRUE),1,0)*_xlfn.IFNA(VLOOKUP(LEFT(RIGHT(D9051,LEN(D9051)-6),LEN(RIGHT(D9051,LEN(D9051)-6))-3),'Filter Fuel'!$A$3:$I$29,HLOOKUP(LEFT(D9051,6),'Filter Fuel'!$B$1:$I$2,2,FALSE),FALSE),1)*IF(F9051=0,0,1)</f>
        <v>0</v>
      </c>
      <c r="B9051" t="s">
        <v>2</v>
      </c>
      <c r="C9051">
        <f t="shared" si="272"/>
        <v>2049</v>
      </c>
      <c r="D9051" t="str">
        <f t="shared" si="273"/>
        <v>INDBDGELCIMP49</v>
      </c>
      <c r="E9051" t="str">
        <f>VLOOKUP(D9051,'NZ40-POPT_tech_groups'!A:B,2,FALSE)</f>
        <v>NZ40-ENE-1-INDBDG</v>
      </c>
      <c r="F9051" s="3">
        <f>_xlfn.IFNA(_xlfn.IFNA(VLOOKUP(D9051,'Energy Share'!B:D,3,FALSE),VLOOKUP(LEFT(D9051,LEN(D9051)-2),'Energy Share'!B:D,3,FALSE)),0)*HLOOKUP(C9051,'Energy Share'!$I$2:$AL$3,2,FALSE)*VLOOKUP(LEFT(D9051,6),'Energy Share'!$I$6:$J$14,2,FALSE)</f>
        <v>0</v>
      </c>
    </row>
    <row r="9052" spans="1:6" hidden="1" x14ac:dyDescent="0.3">
      <c r="A9052">
        <f>IF(IFERROR(_xlfn.NUMBERVALUE(RIGHT(D9052,2))=C9052-2000,TRUE),1,0)*_xlfn.IFNA(VLOOKUP(LEFT(RIGHT(D9052,LEN(D9052)-6),LEN(RIGHT(D9052,LEN(D9052)-6))-3),'Filter Fuel'!$A$3:$I$29,HLOOKUP(LEFT(D9052,6),'Filter Fuel'!$B$1:$I$2,2,FALSE),FALSE),1)*IF(F9052=0,0,1)</f>
        <v>0</v>
      </c>
      <c r="B9052" t="s">
        <v>2</v>
      </c>
      <c r="C9052">
        <f t="shared" si="272"/>
        <v>2049</v>
      </c>
      <c r="D9052" t="str">
        <f t="shared" si="273"/>
        <v>INDBDGELCIMP50</v>
      </c>
      <c r="E9052" t="str">
        <f>VLOOKUP(D9052,'NZ40-POPT_tech_groups'!A:B,2,FALSE)</f>
        <v>NZ40-ENE-1-INDBDG</v>
      </c>
      <c r="F9052" s="3">
        <f>_xlfn.IFNA(_xlfn.IFNA(VLOOKUP(D9052,'Energy Share'!B:D,3,FALSE),VLOOKUP(LEFT(D9052,LEN(D9052)-2),'Energy Share'!B:D,3,FALSE)),0)*HLOOKUP(C9052,'Energy Share'!$I$2:$AL$3,2,FALSE)*VLOOKUP(LEFT(D9052,6),'Energy Share'!$I$6:$J$14,2,FALSE)</f>
        <v>0</v>
      </c>
    </row>
    <row r="9053" spans="1:6" hidden="1" x14ac:dyDescent="0.3">
      <c r="A9053">
        <f>IF(IFERROR(_xlfn.NUMBERVALUE(RIGHT(D9053,2))=C9053-2000,TRUE),1,0)*_xlfn.IFNA(VLOOKUP(LEFT(RIGHT(D9053,LEN(D9053)-6),LEN(RIGHT(D9053,LEN(D9053)-6))-3),'Filter Fuel'!$A$3:$I$29,HLOOKUP(LEFT(D9053,6),'Filter Fuel'!$B$1:$I$2,2,FALSE),FALSE),1)*IF(F9053=0,0,1)</f>
        <v>0</v>
      </c>
      <c r="B9053" t="s">
        <v>2</v>
      </c>
      <c r="C9053">
        <f t="shared" si="272"/>
        <v>2049</v>
      </c>
      <c r="D9053" t="str">
        <f t="shared" si="273"/>
        <v>PASTRAELCIMP16</v>
      </c>
      <c r="E9053" t="str">
        <f>VLOOKUP(D9053,'NZ40-POPT_tech_groups'!A:B,2,FALSE)</f>
        <v>NZ40-ENE-1-PASTRA</v>
      </c>
      <c r="F9053" s="3">
        <f>_xlfn.IFNA(_xlfn.IFNA(VLOOKUP(D9053,'Energy Share'!B:D,3,FALSE),VLOOKUP(LEFT(D9053,LEN(D9053)-2),'Energy Share'!B:D,3,FALSE)),0)*HLOOKUP(C9053,'Energy Share'!$I$2:$AL$3,2,FALSE)*VLOOKUP(LEFT(D9053,6),'Energy Share'!$I$6:$J$14,2,FALSE)</f>
        <v>0</v>
      </c>
    </row>
    <row r="9054" spans="1:6" hidden="1" x14ac:dyDescent="0.3">
      <c r="A9054">
        <f>IF(IFERROR(_xlfn.NUMBERVALUE(RIGHT(D9054,2))=C9054-2000,TRUE),1,0)*_xlfn.IFNA(VLOOKUP(LEFT(RIGHT(D9054,LEN(D9054)-6),LEN(RIGHT(D9054,LEN(D9054)-6))-3),'Filter Fuel'!$A$3:$I$29,HLOOKUP(LEFT(D9054,6),'Filter Fuel'!$B$1:$I$2,2,FALSE),FALSE),1)*IF(F9054=0,0,1)</f>
        <v>0</v>
      </c>
      <c r="B9054" t="s">
        <v>2</v>
      </c>
      <c r="C9054">
        <f t="shared" si="272"/>
        <v>2049</v>
      </c>
      <c r="D9054" t="str">
        <f t="shared" si="273"/>
        <v>PASTRAELCIMP17</v>
      </c>
      <c r="E9054" t="str">
        <f>VLOOKUP(D9054,'NZ40-POPT_tech_groups'!A:B,2,FALSE)</f>
        <v>NZ40-ENE-1-PASTRA</v>
      </c>
      <c r="F9054" s="3">
        <f>_xlfn.IFNA(_xlfn.IFNA(VLOOKUP(D9054,'Energy Share'!B:D,3,FALSE),VLOOKUP(LEFT(D9054,LEN(D9054)-2),'Energy Share'!B:D,3,FALSE)),0)*HLOOKUP(C9054,'Energy Share'!$I$2:$AL$3,2,FALSE)*VLOOKUP(LEFT(D9054,6),'Energy Share'!$I$6:$J$14,2,FALSE)</f>
        <v>0</v>
      </c>
    </row>
    <row r="9055" spans="1:6" hidden="1" x14ac:dyDescent="0.3">
      <c r="A9055">
        <f>IF(IFERROR(_xlfn.NUMBERVALUE(RIGHT(D9055,2))=C9055-2000,TRUE),1,0)*_xlfn.IFNA(VLOOKUP(LEFT(RIGHT(D9055,LEN(D9055)-6),LEN(RIGHT(D9055,LEN(D9055)-6))-3),'Filter Fuel'!$A$3:$I$29,HLOOKUP(LEFT(D9055,6),'Filter Fuel'!$B$1:$I$2,2,FALSE),FALSE),1)*IF(F9055=0,0,1)</f>
        <v>0</v>
      </c>
      <c r="B9055" t="s">
        <v>2</v>
      </c>
      <c r="C9055">
        <f t="shared" si="272"/>
        <v>2049</v>
      </c>
      <c r="D9055" t="str">
        <f t="shared" si="273"/>
        <v>PASTRAELCIMP18</v>
      </c>
      <c r="E9055" t="str">
        <f>VLOOKUP(D9055,'NZ40-POPT_tech_groups'!A:B,2,FALSE)</f>
        <v>NZ40-ENE-1-PASTRA</v>
      </c>
      <c r="F9055" s="3">
        <f>_xlfn.IFNA(_xlfn.IFNA(VLOOKUP(D9055,'Energy Share'!B:D,3,FALSE),VLOOKUP(LEFT(D9055,LEN(D9055)-2),'Energy Share'!B:D,3,FALSE)),0)*HLOOKUP(C9055,'Energy Share'!$I$2:$AL$3,2,FALSE)*VLOOKUP(LEFT(D9055,6),'Energy Share'!$I$6:$J$14,2,FALSE)</f>
        <v>0</v>
      </c>
    </row>
    <row r="9056" spans="1:6" hidden="1" x14ac:dyDescent="0.3">
      <c r="A9056">
        <f>IF(IFERROR(_xlfn.NUMBERVALUE(RIGHT(D9056,2))=C9056-2000,TRUE),1,0)*_xlfn.IFNA(VLOOKUP(LEFT(RIGHT(D9056,LEN(D9056)-6),LEN(RIGHT(D9056,LEN(D9056)-6))-3),'Filter Fuel'!$A$3:$I$29,HLOOKUP(LEFT(D9056,6),'Filter Fuel'!$B$1:$I$2,2,FALSE),FALSE),1)*IF(F9056=0,0,1)</f>
        <v>0</v>
      </c>
      <c r="B9056" t="s">
        <v>2</v>
      </c>
      <c r="C9056">
        <f t="shared" si="272"/>
        <v>2049</v>
      </c>
      <c r="D9056" t="str">
        <f t="shared" si="273"/>
        <v>PASTRAELCIMP19</v>
      </c>
      <c r="E9056" t="str">
        <f>VLOOKUP(D9056,'NZ40-POPT_tech_groups'!A:B,2,FALSE)</f>
        <v>NZ40-ENE-1-PASTRA</v>
      </c>
      <c r="F9056" s="3">
        <f>_xlfn.IFNA(_xlfn.IFNA(VLOOKUP(D9056,'Energy Share'!B:D,3,FALSE),VLOOKUP(LEFT(D9056,LEN(D9056)-2),'Energy Share'!B:D,3,FALSE)),0)*HLOOKUP(C9056,'Energy Share'!$I$2:$AL$3,2,FALSE)*VLOOKUP(LEFT(D9056,6),'Energy Share'!$I$6:$J$14,2,FALSE)</f>
        <v>0</v>
      </c>
    </row>
    <row r="9057" spans="1:6" hidden="1" x14ac:dyDescent="0.3">
      <c r="A9057">
        <f>IF(IFERROR(_xlfn.NUMBERVALUE(RIGHT(D9057,2))=C9057-2000,TRUE),1,0)*_xlfn.IFNA(VLOOKUP(LEFT(RIGHT(D9057,LEN(D9057)-6),LEN(RIGHT(D9057,LEN(D9057)-6))-3),'Filter Fuel'!$A$3:$I$29,HLOOKUP(LEFT(D9057,6),'Filter Fuel'!$B$1:$I$2,2,FALSE),FALSE),1)*IF(F9057=0,0,1)</f>
        <v>0</v>
      </c>
      <c r="B9057" t="s">
        <v>2</v>
      </c>
      <c r="C9057">
        <f t="shared" si="272"/>
        <v>2049</v>
      </c>
      <c r="D9057" t="str">
        <f t="shared" si="273"/>
        <v>PASTRAELCIMP20</v>
      </c>
      <c r="E9057" t="str">
        <f>VLOOKUP(D9057,'NZ40-POPT_tech_groups'!A:B,2,FALSE)</f>
        <v>NZ40-ENE-1-PASTRA</v>
      </c>
      <c r="F9057" s="3">
        <f>_xlfn.IFNA(_xlfn.IFNA(VLOOKUP(D9057,'Energy Share'!B:D,3,FALSE),VLOOKUP(LEFT(D9057,LEN(D9057)-2),'Energy Share'!B:D,3,FALSE)),0)*HLOOKUP(C9057,'Energy Share'!$I$2:$AL$3,2,FALSE)*VLOOKUP(LEFT(D9057,6),'Energy Share'!$I$6:$J$14,2,FALSE)</f>
        <v>0</v>
      </c>
    </row>
    <row r="9058" spans="1:6" hidden="1" x14ac:dyDescent="0.3">
      <c r="A9058">
        <f>IF(IFERROR(_xlfn.NUMBERVALUE(RIGHT(D9058,2))=C9058-2000,TRUE),1,0)*_xlfn.IFNA(VLOOKUP(LEFT(RIGHT(D9058,LEN(D9058)-6),LEN(RIGHT(D9058,LEN(D9058)-6))-3),'Filter Fuel'!$A$3:$I$29,HLOOKUP(LEFT(D9058,6),'Filter Fuel'!$B$1:$I$2,2,FALSE),FALSE),1)*IF(F9058=0,0,1)</f>
        <v>0</v>
      </c>
      <c r="B9058" t="s">
        <v>2</v>
      </c>
      <c r="C9058">
        <f t="shared" si="272"/>
        <v>2049</v>
      </c>
      <c r="D9058" t="str">
        <f t="shared" si="273"/>
        <v>PASTRAELCIMP21</v>
      </c>
      <c r="E9058" t="str">
        <f>VLOOKUP(D9058,'NZ40-POPT_tech_groups'!A:B,2,FALSE)</f>
        <v>NZ40-ENE-1-PASTRA</v>
      </c>
      <c r="F9058" s="3">
        <f>_xlfn.IFNA(_xlfn.IFNA(VLOOKUP(D9058,'Energy Share'!B:D,3,FALSE),VLOOKUP(LEFT(D9058,LEN(D9058)-2),'Energy Share'!B:D,3,FALSE)),0)*HLOOKUP(C9058,'Energy Share'!$I$2:$AL$3,2,FALSE)*VLOOKUP(LEFT(D9058,6),'Energy Share'!$I$6:$J$14,2,FALSE)</f>
        <v>0</v>
      </c>
    </row>
    <row r="9059" spans="1:6" hidden="1" x14ac:dyDescent="0.3">
      <c r="A9059">
        <f>IF(IFERROR(_xlfn.NUMBERVALUE(RIGHT(D9059,2))=C9059-2000,TRUE),1,0)*_xlfn.IFNA(VLOOKUP(LEFT(RIGHT(D9059,LEN(D9059)-6),LEN(RIGHT(D9059,LEN(D9059)-6))-3),'Filter Fuel'!$A$3:$I$29,HLOOKUP(LEFT(D9059,6),'Filter Fuel'!$B$1:$I$2,2,FALSE),FALSE),1)*IF(F9059=0,0,1)</f>
        <v>0</v>
      </c>
      <c r="B9059" t="s">
        <v>2</v>
      </c>
      <c r="C9059">
        <f t="shared" si="272"/>
        <v>2049</v>
      </c>
      <c r="D9059" t="str">
        <f t="shared" si="273"/>
        <v>PASTRAELCIMP22</v>
      </c>
      <c r="E9059" t="str">
        <f>VLOOKUP(D9059,'NZ40-POPT_tech_groups'!A:B,2,FALSE)</f>
        <v>NZ40-ENE-1-PASTRA</v>
      </c>
      <c r="F9059" s="3">
        <f>_xlfn.IFNA(_xlfn.IFNA(VLOOKUP(D9059,'Energy Share'!B:D,3,FALSE),VLOOKUP(LEFT(D9059,LEN(D9059)-2),'Energy Share'!B:D,3,FALSE)),0)*HLOOKUP(C9059,'Energy Share'!$I$2:$AL$3,2,FALSE)*VLOOKUP(LEFT(D9059,6),'Energy Share'!$I$6:$J$14,2,FALSE)</f>
        <v>0</v>
      </c>
    </row>
    <row r="9060" spans="1:6" hidden="1" x14ac:dyDescent="0.3">
      <c r="A9060">
        <f>IF(IFERROR(_xlfn.NUMBERVALUE(RIGHT(D9060,2))=C9060-2000,TRUE),1,0)*_xlfn.IFNA(VLOOKUP(LEFT(RIGHT(D9060,LEN(D9060)-6),LEN(RIGHT(D9060,LEN(D9060)-6))-3),'Filter Fuel'!$A$3:$I$29,HLOOKUP(LEFT(D9060,6),'Filter Fuel'!$B$1:$I$2,2,FALSE),FALSE),1)*IF(F9060=0,0,1)</f>
        <v>0</v>
      </c>
      <c r="B9060" t="s">
        <v>2</v>
      </c>
      <c r="C9060">
        <f t="shared" si="272"/>
        <v>2049</v>
      </c>
      <c r="D9060" t="str">
        <f t="shared" si="273"/>
        <v>PASTRAELCIMP23</v>
      </c>
      <c r="E9060" t="str">
        <f>VLOOKUP(D9060,'NZ40-POPT_tech_groups'!A:B,2,FALSE)</f>
        <v>NZ40-ENE-1-PASTRA</v>
      </c>
      <c r="F9060" s="3">
        <f>_xlfn.IFNA(_xlfn.IFNA(VLOOKUP(D9060,'Energy Share'!B:D,3,FALSE),VLOOKUP(LEFT(D9060,LEN(D9060)-2),'Energy Share'!B:D,3,FALSE)),0)*HLOOKUP(C9060,'Energy Share'!$I$2:$AL$3,2,FALSE)*VLOOKUP(LEFT(D9060,6),'Energy Share'!$I$6:$J$14,2,FALSE)</f>
        <v>0</v>
      </c>
    </row>
    <row r="9061" spans="1:6" hidden="1" x14ac:dyDescent="0.3">
      <c r="A9061">
        <f>IF(IFERROR(_xlfn.NUMBERVALUE(RIGHT(D9061,2))=C9061-2000,TRUE),1,0)*_xlfn.IFNA(VLOOKUP(LEFT(RIGHT(D9061,LEN(D9061)-6),LEN(RIGHT(D9061,LEN(D9061)-6))-3),'Filter Fuel'!$A$3:$I$29,HLOOKUP(LEFT(D9061,6),'Filter Fuel'!$B$1:$I$2,2,FALSE),FALSE),1)*IF(F9061=0,0,1)</f>
        <v>0</v>
      </c>
      <c r="B9061" t="s">
        <v>2</v>
      </c>
      <c r="C9061">
        <f t="shared" si="272"/>
        <v>2049</v>
      </c>
      <c r="D9061" t="str">
        <f t="shared" si="273"/>
        <v>PASTRAELCIMP24</v>
      </c>
      <c r="E9061" t="str">
        <f>VLOOKUP(D9061,'NZ40-POPT_tech_groups'!A:B,2,FALSE)</f>
        <v>NZ40-ENE-1-PASTRA</v>
      </c>
      <c r="F9061" s="3">
        <f>_xlfn.IFNA(_xlfn.IFNA(VLOOKUP(D9061,'Energy Share'!B:D,3,FALSE),VLOOKUP(LEFT(D9061,LEN(D9061)-2),'Energy Share'!B:D,3,FALSE)),0)*HLOOKUP(C9061,'Energy Share'!$I$2:$AL$3,2,FALSE)*VLOOKUP(LEFT(D9061,6),'Energy Share'!$I$6:$J$14,2,FALSE)</f>
        <v>0</v>
      </c>
    </row>
    <row r="9062" spans="1:6" hidden="1" x14ac:dyDescent="0.3">
      <c r="A9062">
        <f>IF(IFERROR(_xlfn.NUMBERVALUE(RIGHT(D9062,2))=C9062-2000,TRUE),1,0)*_xlfn.IFNA(VLOOKUP(LEFT(RIGHT(D9062,LEN(D9062)-6),LEN(RIGHT(D9062,LEN(D9062)-6))-3),'Filter Fuel'!$A$3:$I$29,HLOOKUP(LEFT(D9062,6),'Filter Fuel'!$B$1:$I$2,2,FALSE),FALSE),1)*IF(F9062=0,0,1)</f>
        <v>0</v>
      </c>
      <c r="B9062" t="s">
        <v>2</v>
      </c>
      <c r="C9062">
        <f t="shared" si="272"/>
        <v>2049</v>
      </c>
      <c r="D9062" t="str">
        <f t="shared" si="273"/>
        <v>PASTRAELCIMP25</v>
      </c>
      <c r="E9062" t="str">
        <f>VLOOKUP(D9062,'NZ40-POPT_tech_groups'!A:B,2,FALSE)</f>
        <v>NZ40-ENE-1-PASTRA</v>
      </c>
      <c r="F9062" s="3">
        <f>_xlfn.IFNA(_xlfn.IFNA(VLOOKUP(D9062,'Energy Share'!B:D,3,FALSE),VLOOKUP(LEFT(D9062,LEN(D9062)-2),'Energy Share'!B:D,3,FALSE)),0)*HLOOKUP(C9062,'Energy Share'!$I$2:$AL$3,2,FALSE)*VLOOKUP(LEFT(D9062,6),'Energy Share'!$I$6:$J$14,2,FALSE)</f>
        <v>0</v>
      </c>
    </row>
    <row r="9063" spans="1:6" hidden="1" x14ac:dyDescent="0.3">
      <c r="A9063">
        <f>IF(IFERROR(_xlfn.NUMBERVALUE(RIGHT(D9063,2))=C9063-2000,TRUE),1,0)*_xlfn.IFNA(VLOOKUP(LEFT(RIGHT(D9063,LEN(D9063)-6),LEN(RIGHT(D9063,LEN(D9063)-6))-3),'Filter Fuel'!$A$3:$I$29,HLOOKUP(LEFT(D9063,6),'Filter Fuel'!$B$1:$I$2,2,FALSE),FALSE),1)*IF(F9063=0,0,1)</f>
        <v>0</v>
      </c>
      <c r="B9063" t="s">
        <v>2</v>
      </c>
      <c r="C9063">
        <f t="shared" si="272"/>
        <v>2049</v>
      </c>
      <c r="D9063" t="str">
        <f t="shared" si="273"/>
        <v>PASTRAELCIMP26</v>
      </c>
      <c r="E9063" t="str">
        <f>VLOOKUP(D9063,'NZ40-POPT_tech_groups'!A:B,2,FALSE)</f>
        <v>NZ40-ENE-1-PASTRA</v>
      </c>
      <c r="F9063" s="3">
        <f>_xlfn.IFNA(_xlfn.IFNA(VLOOKUP(D9063,'Energy Share'!B:D,3,FALSE),VLOOKUP(LEFT(D9063,LEN(D9063)-2),'Energy Share'!B:D,3,FALSE)),0)*HLOOKUP(C9063,'Energy Share'!$I$2:$AL$3,2,FALSE)*VLOOKUP(LEFT(D9063,6),'Energy Share'!$I$6:$J$14,2,FALSE)</f>
        <v>0</v>
      </c>
    </row>
    <row r="9064" spans="1:6" hidden="1" x14ac:dyDescent="0.3">
      <c r="A9064">
        <f>IF(IFERROR(_xlfn.NUMBERVALUE(RIGHT(D9064,2))=C9064-2000,TRUE),1,0)*_xlfn.IFNA(VLOOKUP(LEFT(RIGHT(D9064,LEN(D9064)-6),LEN(RIGHT(D9064,LEN(D9064)-6))-3),'Filter Fuel'!$A$3:$I$29,HLOOKUP(LEFT(D9064,6),'Filter Fuel'!$B$1:$I$2,2,FALSE),FALSE),1)*IF(F9064=0,0,1)</f>
        <v>0</v>
      </c>
      <c r="B9064" t="s">
        <v>2</v>
      </c>
      <c r="C9064">
        <f t="shared" si="272"/>
        <v>2049</v>
      </c>
      <c r="D9064" t="str">
        <f t="shared" si="273"/>
        <v>PASTRAELCIMP27</v>
      </c>
      <c r="E9064" t="str">
        <f>VLOOKUP(D9064,'NZ40-POPT_tech_groups'!A:B,2,FALSE)</f>
        <v>NZ40-ENE-1-PASTRA</v>
      </c>
      <c r="F9064" s="3">
        <f>_xlfn.IFNA(_xlfn.IFNA(VLOOKUP(D9064,'Energy Share'!B:D,3,FALSE),VLOOKUP(LEFT(D9064,LEN(D9064)-2),'Energy Share'!B:D,3,FALSE)),0)*HLOOKUP(C9064,'Energy Share'!$I$2:$AL$3,2,FALSE)*VLOOKUP(LEFT(D9064,6),'Energy Share'!$I$6:$J$14,2,FALSE)</f>
        <v>0</v>
      </c>
    </row>
    <row r="9065" spans="1:6" hidden="1" x14ac:dyDescent="0.3">
      <c r="A9065">
        <f>IF(IFERROR(_xlfn.NUMBERVALUE(RIGHT(D9065,2))=C9065-2000,TRUE),1,0)*_xlfn.IFNA(VLOOKUP(LEFT(RIGHT(D9065,LEN(D9065)-6),LEN(RIGHT(D9065,LEN(D9065)-6))-3),'Filter Fuel'!$A$3:$I$29,HLOOKUP(LEFT(D9065,6),'Filter Fuel'!$B$1:$I$2,2,FALSE),FALSE),1)*IF(F9065=0,0,1)</f>
        <v>0</v>
      </c>
      <c r="B9065" t="s">
        <v>2</v>
      </c>
      <c r="C9065">
        <f t="shared" si="272"/>
        <v>2049</v>
      </c>
      <c r="D9065" t="str">
        <f t="shared" si="273"/>
        <v>PASTRAELCIMP28</v>
      </c>
      <c r="E9065" t="str">
        <f>VLOOKUP(D9065,'NZ40-POPT_tech_groups'!A:B,2,FALSE)</f>
        <v>NZ40-ENE-1-PASTRA</v>
      </c>
      <c r="F9065" s="3">
        <f>_xlfn.IFNA(_xlfn.IFNA(VLOOKUP(D9065,'Energy Share'!B:D,3,FALSE),VLOOKUP(LEFT(D9065,LEN(D9065)-2),'Energy Share'!B:D,3,FALSE)),0)*HLOOKUP(C9065,'Energy Share'!$I$2:$AL$3,2,FALSE)*VLOOKUP(LEFT(D9065,6),'Energy Share'!$I$6:$J$14,2,FALSE)</f>
        <v>0</v>
      </c>
    </row>
    <row r="9066" spans="1:6" hidden="1" x14ac:dyDescent="0.3">
      <c r="A9066">
        <f>IF(IFERROR(_xlfn.NUMBERVALUE(RIGHT(D9066,2))=C9066-2000,TRUE),1,0)*_xlfn.IFNA(VLOOKUP(LEFT(RIGHT(D9066,LEN(D9066)-6),LEN(RIGHT(D9066,LEN(D9066)-6))-3),'Filter Fuel'!$A$3:$I$29,HLOOKUP(LEFT(D9066,6),'Filter Fuel'!$B$1:$I$2,2,FALSE),FALSE),1)*IF(F9066=0,0,1)</f>
        <v>0</v>
      </c>
      <c r="B9066" t="s">
        <v>2</v>
      </c>
      <c r="C9066">
        <f t="shared" si="272"/>
        <v>2049</v>
      </c>
      <c r="D9066" t="str">
        <f t="shared" si="273"/>
        <v>PASTRAELCIMP29</v>
      </c>
      <c r="E9066" t="str">
        <f>VLOOKUP(D9066,'NZ40-POPT_tech_groups'!A:B,2,FALSE)</f>
        <v>NZ40-ENE-1-PASTRA</v>
      </c>
      <c r="F9066" s="3">
        <f>_xlfn.IFNA(_xlfn.IFNA(VLOOKUP(D9066,'Energy Share'!B:D,3,FALSE),VLOOKUP(LEFT(D9066,LEN(D9066)-2),'Energy Share'!B:D,3,FALSE)),0)*HLOOKUP(C9066,'Energy Share'!$I$2:$AL$3,2,FALSE)*VLOOKUP(LEFT(D9066,6),'Energy Share'!$I$6:$J$14,2,FALSE)</f>
        <v>0</v>
      </c>
    </row>
    <row r="9067" spans="1:6" hidden="1" x14ac:dyDescent="0.3">
      <c r="A9067">
        <f>IF(IFERROR(_xlfn.NUMBERVALUE(RIGHT(D9067,2))=C9067-2000,TRUE),1,0)*_xlfn.IFNA(VLOOKUP(LEFT(RIGHT(D9067,LEN(D9067)-6),LEN(RIGHT(D9067,LEN(D9067)-6))-3),'Filter Fuel'!$A$3:$I$29,HLOOKUP(LEFT(D9067,6),'Filter Fuel'!$B$1:$I$2,2,FALSE),FALSE),1)*IF(F9067=0,0,1)</f>
        <v>0</v>
      </c>
      <c r="B9067" t="s">
        <v>2</v>
      </c>
      <c r="C9067">
        <f t="shared" si="272"/>
        <v>2049</v>
      </c>
      <c r="D9067" t="str">
        <f t="shared" si="273"/>
        <v>PASTRAELCIMP30</v>
      </c>
      <c r="E9067" t="str">
        <f>VLOOKUP(D9067,'NZ40-POPT_tech_groups'!A:B,2,FALSE)</f>
        <v>NZ40-ENE-1-PASTRA</v>
      </c>
      <c r="F9067" s="3">
        <f>_xlfn.IFNA(_xlfn.IFNA(VLOOKUP(D9067,'Energy Share'!B:D,3,FALSE),VLOOKUP(LEFT(D9067,LEN(D9067)-2),'Energy Share'!B:D,3,FALSE)),0)*HLOOKUP(C9067,'Energy Share'!$I$2:$AL$3,2,FALSE)*VLOOKUP(LEFT(D9067,6),'Energy Share'!$I$6:$J$14,2,FALSE)</f>
        <v>0</v>
      </c>
    </row>
    <row r="9068" spans="1:6" hidden="1" x14ac:dyDescent="0.3">
      <c r="A9068">
        <f>IF(IFERROR(_xlfn.NUMBERVALUE(RIGHT(D9068,2))=C9068-2000,TRUE),1,0)*_xlfn.IFNA(VLOOKUP(LEFT(RIGHT(D9068,LEN(D9068)-6),LEN(RIGHT(D9068,LEN(D9068)-6))-3),'Filter Fuel'!$A$3:$I$29,HLOOKUP(LEFT(D9068,6),'Filter Fuel'!$B$1:$I$2,2,FALSE),FALSE),1)*IF(F9068=0,0,1)</f>
        <v>0</v>
      </c>
      <c r="B9068" t="s">
        <v>2</v>
      </c>
      <c r="C9068">
        <f t="shared" si="272"/>
        <v>2049</v>
      </c>
      <c r="D9068" t="str">
        <f t="shared" si="273"/>
        <v>PASTRAELCIMP31</v>
      </c>
      <c r="E9068" t="str">
        <f>VLOOKUP(D9068,'NZ40-POPT_tech_groups'!A:B,2,FALSE)</f>
        <v>NZ40-ENE-1-PASTRA</v>
      </c>
      <c r="F9068" s="3">
        <f>_xlfn.IFNA(_xlfn.IFNA(VLOOKUP(D9068,'Energy Share'!B:D,3,FALSE),VLOOKUP(LEFT(D9068,LEN(D9068)-2),'Energy Share'!B:D,3,FALSE)),0)*HLOOKUP(C9068,'Energy Share'!$I$2:$AL$3,2,FALSE)*VLOOKUP(LEFT(D9068,6),'Energy Share'!$I$6:$J$14,2,FALSE)</f>
        <v>0</v>
      </c>
    </row>
    <row r="9069" spans="1:6" hidden="1" x14ac:dyDescent="0.3">
      <c r="A9069">
        <f>IF(IFERROR(_xlfn.NUMBERVALUE(RIGHT(D9069,2))=C9069-2000,TRUE),1,0)*_xlfn.IFNA(VLOOKUP(LEFT(RIGHT(D9069,LEN(D9069)-6),LEN(RIGHT(D9069,LEN(D9069)-6))-3),'Filter Fuel'!$A$3:$I$29,HLOOKUP(LEFT(D9069,6),'Filter Fuel'!$B$1:$I$2,2,FALSE),FALSE),1)*IF(F9069=0,0,1)</f>
        <v>0</v>
      </c>
      <c r="B9069" t="s">
        <v>2</v>
      </c>
      <c r="C9069">
        <f t="shared" si="272"/>
        <v>2049</v>
      </c>
      <c r="D9069" t="str">
        <f t="shared" si="273"/>
        <v>PASTRAELCIMP32</v>
      </c>
      <c r="E9069" t="str">
        <f>VLOOKUP(D9069,'NZ40-POPT_tech_groups'!A:B,2,FALSE)</f>
        <v>NZ40-ENE-1-PASTRA</v>
      </c>
      <c r="F9069" s="3">
        <f>_xlfn.IFNA(_xlfn.IFNA(VLOOKUP(D9069,'Energy Share'!B:D,3,FALSE),VLOOKUP(LEFT(D9069,LEN(D9069)-2),'Energy Share'!B:D,3,FALSE)),0)*HLOOKUP(C9069,'Energy Share'!$I$2:$AL$3,2,FALSE)*VLOOKUP(LEFT(D9069,6),'Energy Share'!$I$6:$J$14,2,FALSE)</f>
        <v>0</v>
      </c>
    </row>
    <row r="9070" spans="1:6" hidden="1" x14ac:dyDescent="0.3">
      <c r="A9070">
        <f>IF(IFERROR(_xlfn.NUMBERVALUE(RIGHT(D9070,2))=C9070-2000,TRUE),1,0)*_xlfn.IFNA(VLOOKUP(LEFT(RIGHT(D9070,LEN(D9070)-6),LEN(RIGHT(D9070,LEN(D9070)-6))-3),'Filter Fuel'!$A$3:$I$29,HLOOKUP(LEFT(D9070,6),'Filter Fuel'!$B$1:$I$2,2,FALSE),FALSE),1)*IF(F9070=0,0,1)</f>
        <v>0</v>
      </c>
      <c r="B9070" t="s">
        <v>2</v>
      </c>
      <c r="C9070">
        <f t="shared" si="272"/>
        <v>2049</v>
      </c>
      <c r="D9070" t="str">
        <f t="shared" si="273"/>
        <v>PASTRAELCIMP33</v>
      </c>
      <c r="E9070" t="str">
        <f>VLOOKUP(D9070,'NZ40-POPT_tech_groups'!A:B,2,FALSE)</f>
        <v>NZ40-ENE-1-PASTRA</v>
      </c>
      <c r="F9070" s="3">
        <f>_xlfn.IFNA(_xlfn.IFNA(VLOOKUP(D9070,'Energy Share'!B:D,3,FALSE),VLOOKUP(LEFT(D9070,LEN(D9070)-2),'Energy Share'!B:D,3,FALSE)),0)*HLOOKUP(C9070,'Energy Share'!$I$2:$AL$3,2,FALSE)*VLOOKUP(LEFT(D9070,6),'Energy Share'!$I$6:$J$14,2,FALSE)</f>
        <v>0</v>
      </c>
    </row>
    <row r="9071" spans="1:6" hidden="1" x14ac:dyDescent="0.3">
      <c r="A9071">
        <f>IF(IFERROR(_xlfn.NUMBERVALUE(RIGHT(D9071,2))=C9071-2000,TRUE),1,0)*_xlfn.IFNA(VLOOKUP(LEFT(RIGHT(D9071,LEN(D9071)-6),LEN(RIGHT(D9071,LEN(D9071)-6))-3),'Filter Fuel'!$A$3:$I$29,HLOOKUP(LEFT(D9071,6),'Filter Fuel'!$B$1:$I$2,2,FALSE),FALSE),1)*IF(F9071=0,0,1)</f>
        <v>0</v>
      </c>
      <c r="B9071" t="s">
        <v>2</v>
      </c>
      <c r="C9071">
        <f t="shared" si="272"/>
        <v>2049</v>
      </c>
      <c r="D9071" t="str">
        <f t="shared" si="273"/>
        <v>PASTRAELCIMP34</v>
      </c>
      <c r="E9071" t="str">
        <f>VLOOKUP(D9071,'NZ40-POPT_tech_groups'!A:B,2,FALSE)</f>
        <v>NZ40-ENE-1-PASTRA</v>
      </c>
      <c r="F9071" s="3">
        <f>_xlfn.IFNA(_xlfn.IFNA(VLOOKUP(D9071,'Energy Share'!B:D,3,FALSE),VLOOKUP(LEFT(D9071,LEN(D9071)-2),'Energy Share'!B:D,3,FALSE)),0)*HLOOKUP(C9071,'Energy Share'!$I$2:$AL$3,2,FALSE)*VLOOKUP(LEFT(D9071,6),'Energy Share'!$I$6:$J$14,2,FALSE)</f>
        <v>0</v>
      </c>
    </row>
    <row r="9072" spans="1:6" hidden="1" x14ac:dyDescent="0.3">
      <c r="A9072">
        <f>IF(IFERROR(_xlfn.NUMBERVALUE(RIGHT(D9072,2))=C9072-2000,TRUE),1,0)*_xlfn.IFNA(VLOOKUP(LEFT(RIGHT(D9072,LEN(D9072)-6),LEN(RIGHT(D9072,LEN(D9072)-6))-3),'Filter Fuel'!$A$3:$I$29,HLOOKUP(LEFT(D9072,6),'Filter Fuel'!$B$1:$I$2,2,FALSE),FALSE),1)*IF(F9072=0,0,1)</f>
        <v>0</v>
      </c>
      <c r="B9072" t="s">
        <v>2</v>
      </c>
      <c r="C9072">
        <f t="shared" si="272"/>
        <v>2049</v>
      </c>
      <c r="D9072" t="str">
        <f t="shared" si="273"/>
        <v>PASTRAELCIMP35</v>
      </c>
      <c r="E9072" t="str">
        <f>VLOOKUP(D9072,'NZ40-POPT_tech_groups'!A:B,2,FALSE)</f>
        <v>NZ40-ENE-1-PASTRA</v>
      </c>
      <c r="F9072" s="3">
        <f>_xlfn.IFNA(_xlfn.IFNA(VLOOKUP(D9072,'Energy Share'!B:D,3,FALSE),VLOOKUP(LEFT(D9072,LEN(D9072)-2),'Energy Share'!B:D,3,FALSE)),0)*HLOOKUP(C9072,'Energy Share'!$I$2:$AL$3,2,FALSE)*VLOOKUP(LEFT(D9072,6),'Energy Share'!$I$6:$J$14,2,FALSE)</f>
        <v>0</v>
      </c>
    </row>
    <row r="9073" spans="1:6" hidden="1" x14ac:dyDescent="0.3">
      <c r="A9073">
        <f>IF(IFERROR(_xlfn.NUMBERVALUE(RIGHT(D9073,2))=C9073-2000,TRUE),1,0)*_xlfn.IFNA(VLOOKUP(LEFT(RIGHT(D9073,LEN(D9073)-6),LEN(RIGHT(D9073,LEN(D9073)-6))-3),'Filter Fuel'!$A$3:$I$29,HLOOKUP(LEFT(D9073,6),'Filter Fuel'!$B$1:$I$2,2,FALSE),FALSE),1)*IF(F9073=0,0,1)</f>
        <v>0</v>
      </c>
      <c r="B9073" t="s">
        <v>2</v>
      </c>
      <c r="C9073">
        <f t="shared" si="272"/>
        <v>2049</v>
      </c>
      <c r="D9073" t="str">
        <f t="shared" si="273"/>
        <v>PASTRAELCIMP36</v>
      </c>
      <c r="E9073" t="str">
        <f>VLOOKUP(D9073,'NZ40-POPT_tech_groups'!A:B,2,FALSE)</f>
        <v>NZ40-ENE-1-PASTRA</v>
      </c>
      <c r="F9073" s="3">
        <f>_xlfn.IFNA(_xlfn.IFNA(VLOOKUP(D9073,'Energy Share'!B:D,3,FALSE),VLOOKUP(LEFT(D9073,LEN(D9073)-2),'Energy Share'!B:D,3,FALSE)),0)*HLOOKUP(C9073,'Energy Share'!$I$2:$AL$3,2,FALSE)*VLOOKUP(LEFT(D9073,6),'Energy Share'!$I$6:$J$14,2,FALSE)</f>
        <v>0</v>
      </c>
    </row>
    <row r="9074" spans="1:6" hidden="1" x14ac:dyDescent="0.3">
      <c r="A9074">
        <f>IF(IFERROR(_xlfn.NUMBERVALUE(RIGHT(D9074,2))=C9074-2000,TRUE),1,0)*_xlfn.IFNA(VLOOKUP(LEFT(RIGHT(D9074,LEN(D9074)-6),LEN(RIGHT(D9074,LEN(D9074)-6))-3),'Filter Fuel'!$A$3:$I$29,HLOOKUP(LEFT(D9074,6),'Filter Fuel'!$B$1:$I$2,2,FALSE),FALSE),1)*IF(F9074=0,0,1)</f>
        <v>0</v>
      </c>
      <c r="B9074" t="s">
        <v>2</v>
      </c>
      <c r="C9074">
        <f t="shared" si="272"/>
        <v>2049</v>
      </c>
      <c r="D9074" t="str">
        <f t="shared" si="273"/>
        <v>PASTRAELCIMP37</v>
      </c>
      <c r="E9074" t="str">
        <f>VLOOKUP(D9074,'NZ40-POPT_tech_groups'!A:B,2,FALSE)</f>
        <v>NZ40-ENE-1-PASTRA</v>
      </c>
      <c r="F9074" s="3">
        <f>_xlfn.IFNA(_xlfn.IFNA(VLOOKUP(D9074,'Energy Share'!B:D,3,FALSE),VLOOKUP(LEFT(D9074,LEN(D9074)-2),'Energy Share'!B:D,3,FALSE)),0)*HLOOKUP(C9074,'Energy Share'!$I$2:$AL$3,2,FALSE)*VLOOKUP(LEFT(D9074,6),'Energy Share'!$I$6:$J$14,2,FALSE)</f>
        <v>0</v>
      </c>
    </row>
    <row r="9075" spans="1:6" hidden="1" x14ac:dyDescent="0.3">
      <c r="A9075">
        <f>IF(IFERROR(_xlfn.NUMBERVALUE(RIGHT(D9075,2))=C9075-2000,TRUE),1,0)*_xlfn.IFNA(VLOOKUP(LEFT(RIGHT(D9075,LEN(D9075)-6),LEN(RIGHT(D9075,LEN(D9075)-6))-3),'Filter Fuel'!$A$3:$I$29,HLOOKUP(LEFT(D9075,6),'Filter Fuel'!$B$1:$I$2,2,FALSE),FALSE),1)*IF(F9075=0,0,1)</f>
        <v>0</v>
      </c>
      <c r="B9075" t="s">
        <v>2</v>
      </c>
      <c r="C9075">
        <f t="shared" si="272"/>
        <v>2049</v>
      </c>
      <c r="D9075" t="str">
        <f t="shared" si="273"/>
        <v>PASTRAELCIMP38</v>
      </c>
      <c r="E9075" t="str">
        <f>VLOOKUP(D9075,'NZ40-POPT_tech_groups'!A:B,2,FALSE)</f>
        <v>NZ40-ENE-1-PASTRA</v>
      </c>
      <c r="F9075" s="3">
        <f>_xlfn.IFNA(_xlfn.IFNA(VLOOKUP(D9075,'Energy Share'!B:D,3,FALSE),VLOOKUP(LEFT(D9075,LEN(D9075)-2),'Energy Share'!B:D,3,FALSE)),0)*HLOOKUP(C9075,'Energy Share'!$I$2:$AL$3,2,FALSE)*VLOOKUP(LEFT(D9075,6),'Energy Share'!$I$6:$J$14,2,FALSE)</f>
        <v>0</v>
      </c>
    </row>
    <row r="9076" spans="1:6" hidden="1" x14ac:dyDescent="0.3">
      <c r="A9076">
        <f>IF(IFERROR(_xlfn.NUMBERVALUE(RIGHT(D9076,2))=C9076-2000,TRUE),1,0)*_xlfn.IFNA(VLOOKUP(LEFT(RIGHT(D9076,LEN(D9076)-6),LEN(RIGHT(D9076,LEN(D9076)-6))-3),'Filter Fuel'!$A$3:$I$29,HLOOKUP(LEFT(D9076,6),'Filter Fuel'!$B$1:$I$2,2,FALSE),FALSE),1)*IF(F9076=0,0,1)</f>
        <v>0</v>
      </c>
      <c r="B9076" t="s">
        <v>2</v>
      </c>
      <c r="C9076">
        <f t="shared" si="272"/>
        <v>2049</v>
      </c>
      <c r="D9076" t="str">
        <f t="shared" si="273"/>
        <v>PASTRAELCIMP39</v>
      </c>
      <c r="E9076" t="str">
        <f>VLOOKUP(D9076,'NZ40-POPT_tech_groups'!A:B,2,FALSE)</f>
        <v>NZ40-ENE-1-PASTRA</v>
      </c>
      <c r="F9076" s="3">
        <f>_xlfn.IFNA(_xlfn.IFNA(VLOOKUP(D9076,'Energy Share'!B:D,3,FALSE),VLOOKUP(LEFT(D9076,LEN(D9076)-2),'Energy Share'!B:D,3,FALSE)),0)*HLOOKUP(C9076,'Energy Share'!$I$2:$AL$3,2,FALSE)*VLOOKUP(LEFT(D9076,6),'Energy Share'!$I$6:$J$14,2,FALSE)</f>
        <v>0</v>
      </c>
    </row>
    <row r="9077" spans="1:6" hidden="1" x14ac:dyDescent="0.3">
      <c r="A9077">
        <f>IF(IFERROR(_xlfn.NUMBERVALUE(RIGHT(D9077,2))=C9077-2000,TRUE),1,0)*_xlfn.IFNA(VLOOKUP(LEFT(RIGHT(D9077,LEN(D9077)-6),LEN(RIGHT(D9077,LEN(D9077)-6))-3),'Filter Fuel'!$A$3:$I$29,HLOOKUP(LEFT(D9077,6),'Filter Fuel'!$B$1:$I$2,2,FALSE),FALSE),1)*IF(F9077=0,0,1)</f>
        <v>0</v>
      </c>
      <c r="B9077" t="s">
        <v>2</v>
      </c>
      <c r="C9077">
        <f t="shared" si="272"/>
        <v>2049</v>
      </c>
      <c r="D9077" t="str">
        <f t="shared" si="273"/>
        <v>PASTRAELCIMP40</v>
      </c>
      <c r="E9077" t="str">
        <f>VLOOKUP(D9077,'NZ40-POPT_tech_groups'!A:B,2,FALSE)</f>
        <v>NZ40-ENE-1-PASTRA</v>
      </c>
      <c r="F9077" s="3">
        <f>_xlfn.IFNA(_xlfn.IFNA(VLOOKUP(D9077,'Energy Share'!B:D,3,FALSE),VLOOKUP(LEFT(D9077,LEN(D9077)-2),'Energy Share'!B:D,3,FALSE)),0)*HLOOKUP(C9077,'Energy Share'!$I$2:$AL$3,2,FALSE)*VLOOKUP(LEFT(D9077,6),'Energy Share'!$I$6:$J$14,2,FALSE)</f>
        <v>0</v>
      </c>
    </row>
    <row r="9078" spans="1:6" hidden="1" x14ac:dyDescent="0.3">
      <c r="A9078">
        <f>IF(IFERROR(_xlfn.NUMBERVALUE(RIGHT(D9078,2))=C9078-2000,TRUE),1,0)*_xlfn.IFNA(VLOOKUP(LEFT(RIGHT(D9078,LEN(D9078)-6),LEN(RIGHT(D9078,LEN(D9078)-6))-3),'Filter Fuel'!$A$3:$I$29,HLOOKUP(LEFT(D9078,6),'Filter Fuel'!$B$1:$I$2,2,FALSE),FALSE),1)*IF(F9078=0,0,1)</f>
        <v>0</v>
      </c>
      <c r="B9078" t="s">
        <v>2</v>
      </c>
      <c r="C9078">
        <f t="shared" si="272"/>
        <v>2049</v>
      </c>
      <c r="D9078" t="str">
        <f t="shared" si="273"/>
        <v>PASTRAELCIMP41</v>
      </c>
      <c r="E9078" t="str">
        <f>VLOOKUP(D9078,'NZ40-POPT_tech_groups'!A:B,2,FALSE)</f>
        <v>NZ40-ENE-1-PASTRA</v>
      </c>
      <c r="F9078" s="3">
        <f>_xlfn.IFNA(_xlfn.IFNA(VLOOKUP(D9078,'Energy Share'!B:D,3,FALSE),VLOOKUP(LEFT(D9078,LEN(D9078)-2),'Energy Share'!B:D,3,FALSE)),0)*HLOOKUP(C9078,'Energy Share'!$I$2:$AL$3,2,FALSE)*VLOOKUP(LEFT(D9078,6),'Energy Share'!$I$6:$J$14,2,FALSE)</f>
        <v>0</v>
      </c>
    </row>
    <row r="9079" spans="1:6" hidden="1" x14ac:dyDescent="0.3">
      <c r="A9079">
        <f>IF(IFERROR(_xlfn.NUMBERVALUE(RIGHT(D9079,2))=C9079-2000,TRUE),1,0)*_xlfn.IFNA(VLOOKUP(LEFT(RIGHT(D9079,LEN(D9079)-6),LEN(RIGHT(D9079,LEN(D9079)-6))-3),'Filter Fuel'!$A$3:$I$29,HLOOKUP(LEFT(D9079,6),'Filter Fuel'!$B$1:$I$2,2,FALSE),FALSE),1)*IF(F9079=0,0,1)</f>
        <v>0</v>
      </c>
      <c r="B9079" t="s">
        <v>2</v>
      </c>
      <c r="C9079">
        <f t="shared" si="272"/>
        <v>2049</v>
      </c>
      <c r="D9079" t="str">
        <f t="shared" si="273"/>
        <v>PASTRAELCIMP42</v>
      </c>
      <c r="E9079" t="str">
        <f>VLOOKUP(D9079,'NZ40-POPT_tech_groups'!A:B,2,FALSE)</f>
        <v>NZ40-ENE-1-PASTRA</v>
      </c>
      <c r="F9079" s="3">
        <f>_xlfn.IFNA(_xlfn.IFNA(VLOOKUP(D9079,'Energy Share'!B:D,3,FALSE),VLOOKUP(LEFT(D9079,LEN(D9079)-2),'Energy Share'!B:D,3,FALSE)),0)*HLOOKUP(C9079,'Energy Share'!$I$2:$AL$3,2,FALSE)*VLOOKUP(LEFT(D9079,6),'Energy Share'!$I$6:$J$14,2,FALSE)</f>
        <v>0</v>
      </c>
    </row>
    <row r="9080" spans="1:6" hidden="1" x14ac:dyDescent="0.3">
      <c r="A9080">
        <f>IF(IFERROR(_xlfn.NUMBERVALUE(RIGHT(D9080,2))=C9080-2000,TRUE),1,0)*_xlfn.IFNA(VLOOKUP(LEFT(RIGHT(D9080,LEN(D9080)-6),LEN(RIGHT(D9080,LEN(D9080)-6))-3),'Filter Fuel'!$A$3:$I$29,HLOOKUP(LEFT(D9080,6),'Filter Fuel'!$B$1:$I$2,2,FALSE),FALSE),1)*IF(F9080=0,0,1)</f>
        <v>0</v>
      </c>
      <c r="B9080" t="s">
        <v>2</v>
      </c>
      <c r="C9080">
        <f t="shared" si="272"/>
        <v>2049</v>
      </c>
      <c r="D9080" t="str">
        <f t="shared" si="273"/>
        <v>PASTRAELCIMP43</v>
      </c>
      <c r="E9080" t="str">
        <f>VLOOKUP(D9080,'NZ40-POPT_tech_groups'!A:B,2,FALSE)</f>
        <v>NZ40-ENE-1-PASTRA</v>
      </c>
      <c r="F9080" s="3">
        <f>_xlfn.IFNA(_xlfn.IFNA(VLOOKUP(D9080,'Energy Share'!B:D,3,FALSE),VLOOKUP(LEFT(D9080,LEN(D9080)-2),'Energy Share'!B:D,3,FALSE)),0)*HLOOKUP(C9080,'Energy Share'!$I$2:$AL$3,2,FALSE)*VLOOKUP(LEFT(D9080,6),'Energy Share'!$I$6:$J$14,2,FALSE)</f>
        <v>0</v>
      </c>
    </row>
    <row r="9081" spans="1:6" hidden="1" x14ac:dyDescent="0.3">
      <c r="A9081">
        <f>IF(IFERROR(_xlfn.NUMBERVALUE(RIGHT(D9081,2))=C9081-2000,TRUE),1,0)*_xlfn.IFNA(VLOOKUP(LEFT(RIGHT(D9081,LEN(D9081)-6),LEN(RIGHT(D9081,LEN(D9081)-6))-3),'Filter Fuel'!$A$3:$I$29,HLOOKUP(LEFT(D9081,6),'Filter Fuel'!$B$1:$I$2,2,FALSE),FALSE),1)*IF(F9081=0,0,1)</f>
        <v>0</v>
      </c>
      <c r="B9081" t="s">
        <v>2</v>
      </c>
      <c r="C9081">
        <f t="shared" si="272"/>
        <v>2049</v>
      </c>
      <c r="D9081" t="str">
        <f t="shared" si="273"/>
        <v>PASTRAELCIMP44</v>
      </c>
      <c r="E9081" t="str">
        <f>VLOOKUP(D9081,'NZ40-POPT_tech_groups'!A:B,2,FALSE)</f>
        <v>NZ40-ENE-1-PASTRA</v>
      </c>
      <c r="F9081" s="3">
        <f>_xlfn.IFNA(_xlfn.IFNA(VLOOKUP(D9081,'Energy Share'!B:D,3,FALSE),VLOOKUP(LEFT(D9081,LEN(D9081)-2),'Energy Share'!B:D,3,FALSE)),0)*HLOOKUP(C9081,'Energy Share'!$I$2:$AL$3,2,FALSE)*VLOOKUP(LEFT(D9081,6),'Energy Share'!$I$6:$J$14,2,FALSE)</f>
        <v>0</v>
      </c>
    </row>
    <row r="9082" spans="1:6" hidden="1" x14ac:dyDescent="0.3">
      <c r="A9082">
        <f>IF(IFERROR(_xlfn.NUMBERVALUE(RIGHT(D9082,2))=C9082-2000,TRUE),1,0)*_xlfn.IFNA(VLOOKUP(LEFT(RIGHT(D9082,LEN(D9082)-6),LEN(RIGHT(D9082,LEN(D9082)-6))-3),'Filter Fuel'!$A$3:$I$29,HLOOKUP(LEFT(D9082,6),'Filter Fuel'!$B$1:$I$2,2,FALSE),FALSE),1)*IF(F9082=0,0,1)</f>
        <v>0</v>
      </c>
      <c r="B9082" t="s">
        <v>2</v>
      </c>
      <c r="C9082">
        <f t="shared" si="272"/>
        <v>2049</v>
      </c>
      <c r="D9082" t="str">
        <f t="shared" si="273"/>
        <v>PASTRAELCIMP45</v>
      </c>
      <c r="E9082" t="str">
        <f>VLOOKUP(D9082,'NZ40-POPT_tech_groups'!A:B,2,FALSE)</f>
        <v>NZ40-ENE-1-PASTRA</v>
      </c>
      <c r="F9082" s="3">
        <f>_xlfn.IFNA(_xlfn.IFNA(VLOOKUP(D9082,'Energy Share'!B:D,3,FALSE),VLOOKUP(LEFT(D9082,LEN(D9082)-2),'Energy Share'!B:D,3,FALSE)),0)*HLOOKUP(C9082,'Energy Share'!$I$2:$AL$3,2,FALSE)*VLOOKUP(LEFT(D9082,6),'Energy Share'!$I$6:$J$14,2,FALSE)</f>
        <v>0</v>
      </c>
    </row>
    <row r="9083" spans="1:6" hidden="1" x14ac:dyDescent="0.3">
      <c r="A9083">
        <f>IF(IFERROR(_xlfn.NUMBERVALUE(RIGHT(D9083,2))=C9083-2000,TRUE),1,0)*_xlfn.IFNA(VLOOKUP(LEFT(RIGHT(D9083,LEN(D9083)-6),LEN(RIGHT(D9083,LEN(D9083)-6))-3),'Filter Fuel'!$A$3:$I$29,HLOOKUP(LEFT(D9083,6),'Filter Fuel'!$B$1:$I$2,2,FALSE),FALSE),1)*IF(F9083=0,0,1)</f>
        <v>0</v>
      </c>
      <c r="B9083" t="s">
        <v>2</v>
      </c>
      <c r="C9083">
        <f t="shared" si="272"/>
        <v>2049</v>
      </c>
      <c r="D9083" t="str">
        <f t="shared" si="273"/>
        <v>PASTRAELCIMP46</v>
      </c>
      <c r="E9083" t="str">
        <f>VLOOKUP(D9083,'NZ40-POPT_tech_groups'!A:B,2,FALSE)</f>
        <v>NZ40-ENE-1-PASTRA</v>
      </c>
      <c r="F9083" s="3">
        <f>_xlfn.IFNA(_xlfn.IFNA(VLOOKUP(D9083,'Energy Share'!B:D,3,FALSE),VLOOKUP(LEFT(D9083,LEN(D9083)-2),'Energy Share'!B:D,3,FALSE)),0)*HLOOKUP(C9083,'Energy Share'!$I$2:$AL$3,2,FALSE)*VLOOKUP(LEFT(D9083,6),'Energy Share'!$I$6:$J$14,2,FALSE)</f>
        <v>0</v>
      </c>
    </row>
    <row r="9084" spans="1:6" hidden="1" x14ac:dyDescent="0.3">
      <c r="A9084">
        <f>IF(IFERROR(_xlfn.NUMBERVALUE(RIGHT(D9084,2))=C9084-2000,TRUE),1,0)*_xlfn.IFNA(VLOOKUP(LEFT(RIGHT(D9084,LEN(D9084)-6),LEN(RIGHT(D9084,LEN(D9084)-6))-3),'Filter Fuel'!$A$3:$I$29,HLOOKUP(LEFT(D9084,6),'Filter Fuel'!$B$1:$I$2,2,FALSE),FALSE),1)*IF(F9084=0,0,1)</f>
        <v>0</v>
      </c>
      <c r="B9084" t="s">
        <v>2</v>
      </c>
      <c r="C9084">
        <f t="shared" si="272"/>
        <v>2049</v>
      </c>
      <c r="D9084" t="str">
        <f t="shared" si="273"/>
        <v>PASTRAELCIMP47</v>
      </c>
      <c r="E9084" t="str">
        <f>VLOOKUP(D9084,'NZ40-POPT_tech_groups'!A:B,2,FALSE)</f>
        <v>NZ40-ENE-1-PASTRA</v>
      </c>
      <c r="F9084" s="3">
        <f>_xlfn.IFNA(_xlfn.IFNA(VLOOKUP(D9084,'Energy Share'!B:D,3,FALSE),VLOOKUP(LEFT(D9084,LEN(D9084)-2),'Energy Share'!B:D,3,FALSE)),0)*HLOOKUP(C9084,'Energy Share'!$I$2:$AL$3,2,FALSE)*VLOOKUP(LEFT(D9084,6),'Energy Share'!$I$6:$J$14,2,FALSE)</f>
        <v>0</v>
      </c>
    </row>
    <row r="9085" spans="1:6" hidden="1" x14ac:dyDescent="0.3">
      <c r="A9085">
        <f>IF(IFERROR(_xlfn.NUMBERVALUE(RIGHT(D9085,2))=C9085-2000,TRUE),1,0)*_xlfn.IFNA(VLOOKUP(LEFT(RIGHT(D9085,LEN(D9085)-6),LEN(RIGHT(D9085,LEN(D9085)-6))-3),'Filter Fuel'!$A$3:$I$29,HLOOKUP(LEFT(D9085,6),'Filter Fuel'!$B$1:$I$2,2,FALSE),FALSE),1)*IF(F9085=0,0,1)</f>
        <v>0</v>
      </c>
      <c r="B9085" t="s">
        <v>2</v>
      </c>
      <c r="C9085">
        <f t="shared" si="272"/>
        <v>2049</v>
      </c>
      <c r="D9085" t="str">
        <f t="shared" si="273"/>
        <v>PASTRAELCIMP48</v>
      </c>
      <c r="E9085" t="str">
        <f>VLOOKUP(D9085,'NZ40-POPT_tech_groups'!A:B,2,FALSE)</f>
        <v>NZ40-ENE-1-PASTRA</v>
      </c>
      <c r="F9085" s="3">
        <f>_xlfn.IFNA(_xlfn.IFNA(VLOOKUP(D9085,'Energy Share'!B:D,3,FALSE),VLOOKUP(LEFT(D9085,LEN(D9085)-2),'Energy Share'!B:D,3,FALSE)),0)*HLOOKUP(C9085,'Energy Share'!$I$2:$AL$3,2,FALSE)*VLOOKUP(LEFT(D9085,6),'Energy Share'!$I$6:$J$14,2,FALSE)</f>
        <v>0</v>
      </c>
    </row>
    <row r="9086" spans="1:6" hidden="1" x14ac:dyDescent="0.3">
      <c r="A9086">
        <f>IF(IFERROR(_xlfn.NUMBERVALUE(RIGHT(D9086,2))=C9086-2000,TRUE),1,0)*_xlfn.IFNA(VLOOKUP(LEFT(RIGHT(D9086,LEN(D9086)-6),LEN(RIGHT(D9086,LEN(D9086)-6))-3),'Filter Fuel'!$A$3:$I$29,HLOOKUP(LEFT(D9086,6),'Filter Fuel'!$B$1:$I$2,2,FALSE),FALSE),1)*IF(F9086=0,0,1)</f>
        <v>0</v>
      </c>
      <c r="B9086" t="s">
        <v>2</v>
      </c>
      <c r="C9086">
        <f t="shared" si="272"/>
        <v>2049</v>
      </c>
      <c r="D9086" t="str">
        <f t="shared" si="273"/>
        <v>PASTRAELCIMP49</v>
      </c>
      <c r="E9086" t="str">
        <f>VLOOKUP(D9086,'NZ40-POPT_tech_groups'!A:B,2,FALSE)</f>
        <v>NZ40-ENE-1-PASTRA</v>
      </c>
      <c r="F9086" s="3">
        <f>_xlfn.IFNA(_xlfn.IFNA(VLOOKUP(D9086,'Energy Share'!B:D,3,FALSE),VLOOKUP(LEFT(D9086,LEN(D9086)-2),'Energy Share'!B:D,3,FALSE)),0)*HLOOKUP(C9086,'Energy Share'!$I$2:$AL$3,2,FALSE)*VLOOKUP(LEFT(D9086,6),'Energy Share'!$I$6:$J$14,2,FALSE)</f>
        <v>0</v>
      </c>
    </row>
    <row r="9087" spans="1:6" hidden="1" x14ac:dyDescent="0.3">
      <c r="A9087">
        <f>IF(IFERROR(_xlfn.NUMBERVALUE(RIGHT(D9087,2))=C9087-2000,TRUE),1,0)*_xlfn.IFNA(VLOOKUP(LEFT(RIGHT(D9087,LEN(D9087)-6),LEN(RIGHT(D9087,LEN(D9087)-6))-3),'Filter Fuel'!$A$3:$I$29,HLOOKUP(LEFT(D9087,6),'Filter Fuel'!$B$1:$I$2,2,FALSE),FALSE),1)*IF(F9087=0,0,1)</f>
        <v>0</v>
      </c>
      <c r="B9087" t="s">
        <v>2</v>
      </c>
      <c r="C9087">
        <f t="shared" si="272"/>
        <v>2049</v>
      </c>
      <c r="D9087" t="str">
        <f t="shared" si="273"/>
        <v>PASTRAELCIMP50</v>
      </c>
      <c r="E9087" t="str">
        <f>VLOOKUP(D9087,'NZ40-POPT_tech_groups'!A:B,2,FALSE)</f>
        <v>NZ40-ENE-1-PASTRA</v>
      </c>
      <c r="F9087" s="3">
        <f>_xlfn.IFNA(_xlfn.IFNA(VLOOKUP(D9087,'Energy Share'!B:D,3,FALSE),VLOOKUP(LEFT(D9087,LEN(D9087)-2),'Energy Share'!B:D,3,FALSE)),0)*HLOOKUP(C9087,'Energy Share'!$I$2:$AL$3,2,FALSE)*VLOOKUP(LEFT(D9087,6),'Energy Share'!$I$6:$J$14,2,FALSE)</f>
        <v>0</v>
      </c>
    </row>
    <row r="9088" spans="1:6" hidden="1" x14ac:dyDescent="0.3">
      <c r="A9088">
        <f>IF(IFERROR(_xlfn.NUMBERVALUE(RIGHT(D9088,2))=C9088-2000,TRUE),1,0)*_xlfn.IFNA(VLOOKUP(LEFT(RIGHT(D9088,LEN(D9088)-6),LEN(RIGHT(D9088,LEN(D9088)-6))-3),'Filter Fuel'!$A$3:$I$29,HLOOKUP(LEFT(D9088,6),'Filter Fuel'!$B$1:$I$2,2,FALSE),FALSE),1)*IF(F9088=0,0,1)</f>
        <v>0</v>
      </c>
      <c r="B9088" t="s">
        <v>2</v>
      </c>
      <c r="C9088">
        <f t="shared" si="272"/>
        <v>2049</v>
      </c>
      <c r="D9088" t="str">
        <f t="shared" si="273"/>
        <v>PUBBDGELCIMP16</v>
      </c>
      <c r="E9088" t="str">
        <f>VLOOKUP(D9088,'NZ40-POPT_tech_groups'!A:B,2,FALSE)</f>
        <v>NZ40-ENE-1-PUBBDG</v>
      </c>
      <c r="F9088" s="3">
        <f>_xlfn.IFNA(_xlfn.IFNA(VLOOKUP(D9088,'Energy Share'!B:D,3,FALSE),VLOOKUP(LEFT(D9088,LEN(D9088)-2),'Energy Share'!B:D,3,FALSE)),0)*HLOOKUP(C9088,'Energy Share'!$I$2:$AL$3,2,FALSE)*VLOOKUP(LEFT(D9088,6),'Energy Share'!$I$6:$J$14,2,FALSE)</f>
        <v>0</v>
      </c>
    </row>
    <row r="9089" spans="1:6" hidden="1" x14ac:dyDescent="0.3">
      <c r="A9089">
        <f>IF(IFERROR(_xlfn.NUMBERVALUE(RIGHT(D9089,2))=C9089-2000,TRUE),1,0)*_xlfn.IFNA(VLOOKUP(LEFT(RIGHT(D9089,LEN(D9089)-6),LEN(RIGHT(D9089,LEN(D9089)-6))-3),'Filter Fuel'!$A$3:$I$29,HLOOKUP(LEFT(D9089,6),'Filter Fuel'!$B$1:$I$2,2,FALSE),FALSE),1)*IF(F9089=0,0,1)</f>
        <v>0</v>
      </c>
      <c r="B9089" t="s">
        <v>2</v>
      </c>
      <c r="C9089">
        <f t="shared" si="272"/>
        <v>2049</v>
      </c>
      <c r="D9089" t="str">
        <f t="shared" si="273"/>
        <v>PUBBDGELCIMP17</v>
      </c>
      <c r="E9089" t="str">
        <f>VLOOKUP(D9089,'NZ40-POPT_tech_groups'!A:B,2,FALSE)</f>
        <v>NZ40-ENE-1-PUBBDG</v>
      </c>
      <c r="F9089" s="3">
        <f>_xlfn.IFNA(_xlfn.IFNA(VLOOKUP(D9089,'Energy Share'!B:D,3,FALSE),VLOOKUP(LEFT(D9089,LEN(D9089)-2),'Energy Share'!B:D,3,FALSE)),0)*HLOOKUP(C9089,'Energy Share'!$I$2:$AL$3,2,FALSE)*VLOOKUP(LEFT(D9089,6),'Energy Share'!$I$6:$J$14,2,FALSE)</f>
        <v>0</v>
      </c>
    </row>
    <row r="9090" spans="1:6" hidden="1" x14ac:dyDescent="0.3">
      <c r="A9090">
        <f>IF(IFERROR(_xlfn.NUMBERVALUE(RIGHT(D9090,2))=C9090-2000,TRUE),1,0)*_xlfn.IFNA(VLOOKUP(LEFT(RIGHT(D9090,LEN(D9090)-6),LEN(RIGHT(D9090,LEN(D9090)-6))-3),'Filter Fuel'!$A$3:$I$29,HLOOKUP(LEFT(D9090,6),'Filter Fuel'!$B$1:$I$2,2,FALSE),FALSE),1)*IF(F9090=0,0,1)</f>
        <v>0</v>
      </c>
      <c r="B9090" t="s">
        <v>2</v>
      </c>
      <c r="C9090">
        <f t="shared" si="272"/>
        <v>2049</v>
      </c>
      <c r="D9090" t="str">
        <f t="shared" si="273"/>
        <v>PUBBDGELCIMP18</v>
      </c>
      <c r="E9090" t="str">
        <f>VLOOKUP(D9090,'NZ40-POPT_tech_groups'!A:B,2,FALSE)</f>
        <v>NZ40-ENE-1-PUBBDG</v>
      </c>
      <c r="F9090" s="3">
        <f>_xlfn.IFNA(_xlfn.IFNA(VLOOKUP(D9090,'Energy Share'!B:D,3,FALSE),VLOOKUP(LEFT(D9090,LEN(D9090)-2),'Energy Share'!B:D,3,FALSE)),0)*HLOOKUP(C9090,'Energy Share'!$I$2:$AL$3,2,FALSE)*VLOOKUP(LEFT(D9090,6),'Energy Share'!$I$6:$J$14,2,FALSE)</f>
        <v>0</v>
      </c>
    </row>
    <row r="9091" spans="1:6" hidden="1" x14ac:dyDescent="0.3">
      <c r="A9091">
        <f>IF(IFERROR(_xlfn.NUMBERVALUE(RIGHT(D9091,2))=C9091-2000,TRUE),1,0)*_xlfn.IFNA(VLOOKUP(LEFT(RIGHT(D9091,LEN(D9091)-6),LEN(RIGHT(D9091,LEN(D9091)-6))-3),'Filter Fuel'!$A$3:$I$29,HLOOKUP(LEFT(D9091,6),'Filter Fuel'!$B$1:$I$2,2,FALSE),FALSE),1)*IF(F9091=0,0,1)</f>
        <v>0</v>
      </c>
      <c r="B9091" t="s">
        <v>2</v>
      </c>
      <c r="C9091">
        <f t="shared" si="272"/>
        <v>2049</v>
      </c>
      <c r="D9091" t="str">
        <f t="shared" si="273"/>
        <v>PUBBDGELCIMP19</v>
      </c>
      <c r="E9091" t="str">
        <f>VLOOKUP(D9091,'NZ40-POPT_tech_groups'!A:B,2,FALSE)</f>
        <v>NZ40-ENE-1-PUBBDG</v>
      </c>
      <c r="F9091" s="3">
        <f>_xlfn.IFNA(_xlfn.IFNA(VLOOKUP(D9091,'Energy Share'!B:D,3,FALSE),VLOOKUP(LEFT(D9091,LEN(D9091)-2),'Energy Share'!B:D,3,FALSE)),0)*HLOOKUP(C9091,'Energy Share'!$I$2:$AL$3,2,FALSE)*VLOOKUP(LEFT(D9091,6),'Energy Share'!$I$6:$J$14,2,FALSE)</f>
        <v>0</v>
      </c>
    </row>
    <row r="9092" spans="1:6" hidden="1" x14ac:dyDescent="0.3">
      <c r="A9092">
        <f>IF(IFERROR(_xlfn.NUMBERVALUE(RIGHT(D9092,2))=C9092-2000,TRUE),1,0)*_xlfn.IFNA(VLOOKUP(LEFT(RIGHT(D9092,LEN(D9092)-6),LEN(RIGHT(D9092,LEN(D9092)-6))-3),'Filter Fuel'!$A$3:$I$29,HLOOKUP(LEFT(D9092,6),'Filter Fuel'!$B$1:$I$2,2,FALSE),FALSE),1)*IF(F9092=0,0,1)</f>
        <v>0</v>
      </c>
      <c r="B9092" t="s">
        <v>2</v>
      </c>
      <c r="C9092">
        <f t="shared" si="272"/>
        <v>2049</v>
      </c>
      <c r="D9092" t="str">
        <f t="shared" si="273"/>
        <v>PUBBDGELCIMP20</v>
      </c>
      <c r="E9092" t="str">
        <f>VLOOKUP(D9092,'NZ40-POPT_tech_groups'!A:B,2,FALSE)</f>
        <v>NZ40-ENE-1-PUBBDG</v>
      </c>
      <c r="F9092" s="3">
        <f>_xlfn.IFNA(_xlfn.IFNA(VLOOKUP(D9092,'Energy Share'!B:D,3,FALSE),VLOOKUP(LEFT(D9092,LEN(D9092)-2),'Energy Share'!B:D,3,FALSE)),0)*HLOOKUP(C9092,'Energy Share'!$I$2:$AL$3,2,FALSE)*VLOOKUP(LEFT(D9092,6),'Energy Share'!$I$6:$J$14,2,FALSE)</f>
        <v>0</v>
      </c>
    </row>
    <row r="9093" spans="1:6" hidden="1" x14ac:dyDescent="0.3">
      <c r="A9093">
        <f>IF(IFERROR(_xlfn.NUMBERVALUE(RIGHT(D9093,2))=C9093-2000,TRUE),1,0)*_xlfn.IFNA(VLOOKUP(LEFT(RIGHT(D9093,LEN(D9093)-6),LEN(RIGHT(D9093,LEN(D9093)-6))-3),'Filter Fuel'!$A$3:$I$29,HLOOKUP(LEFT(D9093,6),'Filter Fuel'!$B$1:$I$2,2,FALSE),FALSE),1)*IF(F9093=0,0,1)</f>
        <v>0</v>
      </c>
      <c r="B9093" t="s">
        <v>2</v>
      </c>
      <c r="C9093">
        <f t="shared" si="272"/>
        <v>2049</v>
      </c>
      <c r="D9093" t="str">
        <f t="shared" si="273"/>
        <v>PUBBDGELCIMP21</v>
      </c>
      <c r="E9093" t="str">
        <f>VLOOKUP(D9093,'NZ40-POPT_tech_groups'!A:B,2,FALSE)</f>
        <v>NZ40-ENE-1-PUBBDG</v>
      </c>
      <c r="F9093" s="3">
        <f>_xlfn.IFNA(_xlfn.IFNA(VLOOKUP(D9093,'Energy Share'!B:D,3,FALSE),VLOOKUP(LEFT(D9093,LEN(D9093)-2),'Energy Share'!B:D,3,FALSE)),0)*HLOOKUP(C9093,'Energy Share'!$I$2:$AL$3,2,FALSE)*VLOOKUP(LEFT(D9093,6),'Energy Share'!$I$6:$J$14,2,FALSE)</f>
        <v>0</v>
      </c>
    </row>
    <row r="9094" spans="1:6" hidden="1" x14ac:dyDescent="0.3">
      <c r="A9094">
        <f>IF(IFERROR(_xlfn.NUMBERVALUE(RIGHT(D9094,2))=C9094-2000,TRUE),1,0)*_xlfn.IFNA(VLOOKUP(LEFT(RIGHT(D9094,LEN(D9094)-6),LEN(RIGHT(D9094,LEN(D9094)-6))-3),'Filter Fuel'!$A$3:$I$29,HLOOKUP(LEFT(D9094,6),'Filter Fuel'!$B$1:$I$2,2,FALSE),FALSE),1)*IF(F9094=0,0,1)</f>
        <v>0</v>
      </c>
      <c r="B9094" t="s">
        <v>2</v>
      </c>
      <c r="C9094">
        <f t="shared" si="272"/>
        <v>2049</v>
      </c>
      <c r="D9094" t="str">
        <f t="shared" si="273"/>
        <v>PUBBDGELCIMP22</v>
      </c>
      <c r="E9094" t="str">
        <f>VLOOKUP(D9094,'NZ40-POPT_tech_groups'!A:B,2,FALSE)</f>
        <v>NZ40-ENE-1-PUBBDG</v>
      </c>
      <c r="F9094" s="3">
        <f>_xlfn.IFNA(_xlfn.IFNA(VLOOKUP(D9094,'Energy Share'!B:D,3,FALSE),VLOOKUP(LEFT(D9094,LEN(D9094)-2),'Energy Share'!B:D,3,FALSE)),0)*HLOOKUP(C9094,'Energy Share'!$I$2:$AL$3,2,FALSE)*VLOOKUP(LEFT(D9094,6),'Energy Share'!$I$6:$J$14,2,FALSE)</f>
        <v>0</v>
      </c>
    </row>
    <row r="9095" spans="1:6" hidden="1" x14ac:dyDescent="0.3">
      <c r="A9095">
        <f>IF(IFERROR(_xlfn.NUMBERVALUE(RIGHT(D9095,2))=C9095-2000,TRUE),1,0)*_xlfn.IFNA(VLOOKUP(LEFT(RIGHT(D9095,LEN(D9095)-6),LEN(RIGHT(D9095,LEN(D9095)-6))-3),'Filter Fuel'!$A$3:$I$29,HLOOKUP(LEFT(D9095,6),'Filter Fuel'!$B$1:$I$2,2,FALSE),FALSE),1)*IF(F9095=0,0,1)</f>
        <v>0</v>
      </c>
      <c r="B9095" t="s">
        <v>2</v>
      </c>
      <c r="C9095">
        <f t="shared" si="272"/>
        <v>2049</v>
      </c>
      <c r="D9095" t="str">
        <f t="shared" si="273"/>
        <v>PUBBDGELCIMP23</v>
      </c>
      <c r="E9095" t="str">
        <f>VLOOKUP(D9095,'NZ40-POPT_tech_groups'!A:B,2,FALSE)</f>
        <v>NZ40-ENE-1-PUBBDG</v>
      </c>
      <c r="F9095" s="3">
        <f>_xlfn.IFNA(_xlfn.IFNA(VLOOKUP(D9095,'Energy Share'!B:D,3,FALSE),VLOOKUP(LEFT(D9095,LEN(D9095)-2),'Energy Share'!B:D,3,FALSE)),0)*HLOOKUP(C9095,'Energy Share'!$I$2:$AL$3,2,FALSE)*VLOOKUP(LEFT(D9095,6),'Energy Share'!$I$6:$J$14,2,FALSE)</f>
        <v>0</v>
      </c>
    </row>
    <row r="9096" spans="1:6" hidden="1" x14ac:dyDescent="0.3">
      <c r="A9096">
        <f>IF(IFERROR(_xlfn.NUMBERVALUE(RIGHT(D9096,2))=C9096-2000,TRUE),1,0)*_xlfn.IFNA(VLOOKUP(LEFT(RIGHT(D9096,LEN(D9096)-6),LEN(RIGHT(D9096,LEN(D9096)-6))-3),'Filter Fuel'!$A$3:$I$29,HLOOKUP(LEFT(D9096,6),'Filter Fuel'!$B$1:$I$2,2,FALSE),FALSE),1)*IF(F9096=0,0,1)</f>
        <v>0</v>
      </c>
      <c r="B9096" t="s">
        <v>2</v>
      </c>
      <c r="C9096">
        <f t="shared" si="272"/>
        <v>2049</v>
      </c>
      <c r="D9096" t="str">
        <f t="shared" si="273"/>
        <v>PUBBDGELCIMP24</v>
      </c>
      <c r="E9096" t="str">
        <f>VLOOKUP(D9096,'NZ40-POPT_tech_groups'!A:B,2,FALSE)</f>
        <v>NZ40-ENE-1-PUBBDG</v>
      </c>
      <c r="F9096" s="3">
        <f>_xlfn.IFNA(_xlfn.IFNA(VLOOKUP(D9096,'Energy Share'!B:D,3,FALSE),VLOOKUP(LEFT(D9096,LEN(D9096)-2),'Energy Share'!B:D,3,FALSE)),0)*HLOOKUP(C9096,'Energy Share'!$I$2:$AL$3,2,FALSE)*VLOOKUP(LEFT(D9096,6),'Energy Share'!$I$6:$J$14,2,FALSE)</f>
        <v>0</v>
      </c>
    </row>
    <row r="9097" spans="1:6" hidden="1" x14ac:dyDescent="0.3">
      <c r="A9097">
        <f>IF(IFERROR(_xlfn.NUMBERVALUE(RIGHT(D9097,2))=C9097-2000,TRUE),1,0)*_xlfn.IFNA(VLOOKUP(LEFT(RIGHT(D9097,LEN(D9097)-6),LEN(RIGHT(D9097,LEN(D9097)-6))-3),'Filter Fuel'!$A$3:$I$29,HLOOKUP(LEFT(D9097,6),'Filter Fuel'!$B$1:$I$2,2,FALSE),FALSE),1)*IF(F9097=0,0,1)</f>
        <v>0</v>
      </c>
      <c r="B9097" t="s">
        <v>2</v>
      </c>
      <c r="C9097">
        <f t="shared" si="272"/>
        <v>2049</v>
      </c>
      <c r="D9097" t="str">
        <f t="shared" si="273"/>
        <v>PUBBDGELCIMP25</v>
      </c>
      <c r="E9097" t="str">
        <f>VLOOKUP(D9097,'NZ40-POPT_tech_groups'!A:B,2,FALSE)</f>
        <v>NZ40-ENE-1-PUBBDG</v>
      </c>
      <c r="F9097" s="3">
        <f>_xlfn.IFNA(_xlfn.IFNA(VLOOKUP(D9097,'Energy Share'!B:D,3,FALSE),VLOOKUP(LEFT(D9097,LEN(D9097)-2),'Energy Share'!B:D,3,FALSE)),0)*HLOOKUP(C9097,'Energy Share'!$I$2:$AL$3,2,FALSE)*VLOOKUP(LEFT(D9097,6),'Energy Share'!$I$6:$J$14,2,FALSE)</f>
        <v>0</v>
      </c>
    </row>
    <row r="9098" spans="1:6" hidden="1" x14ac:dyDescent="0.3">
      <c r="A9098">
        <f>IF(IFERROR(_xlfn.NUMBERVALUE(RIGHT(D9098,2))=C9098-2000,TRUE),1,0)*_xlfn.IFNA(VLOOKUP(LEFT(RIGHT(D9098,LEN(D9098)-6),LEN(RIGHT(D9098,LEN(D9098)-6))-3),'Filter Fuel'!$A$3:$I$29,HLOOKUP(LEFT(D9098,6),'Filter Fuel'!$B$1:$I$2,2,FALSE),FALSE),1)*IF(F9098=0,0,1)</f>
        <v>0</v>
      </c>
      <c r="B9098" t="s">
        <v>2</v>
      </c>
      <c r="C9098">
        <f t="shared" si="272"/>
        <v>2049</v>
      </c>
      <c r="D9098" t="str">
        <f t="shared" si="273"/>
        <v>PUBBDGELCIMP26</v>
      </c>
      <c r="E9098" t="str">
        <f>VLOOKUP(D9098,'NZ40-POPT_tech_groups'!A:B,2,FALSE)</f>
        <v>NZ40-ENE-1-PUBBDG</v>
      </c>
      <c r="F9098" s="3">
        <f>_xlfn.IFNA(_xlfn.IFNA(VLOOKUP(D9098,'Energy Share'!B:D,3,FALSE),VLOOKUP(LEFT(D9098,LEN(D9098)-2),'Energy Share'!B:D,3,FALSE)),0)*HLOOKUP(C9098,'Energy Share'!$I$2:$AL$3,2,FALSE)*VLOOKUP(LEFT(D9098,6),'Energy Share'!$I$6:$J$14,2,FALSE)</f>
        <v>0</v>
      </c>
    </row>
    <row r="9099" spans="1:6" hidden="1" x14ac:dyDescent="0.3">
      <c r="A9099">
        <f>IF(IFERROR(_xlfn.NUMBERVALUE(RIGHT(D9099,2))=C9099-2000,TRUE),1,0)*_xlfn.IFNA(VLOOKUP(LEFT(RIGHT(D9099,LEN(D9099)-6),LEN(RIGHT(D9099,LEN(D9099)-6))-3),'Filter Fuel'!$A$3:$I$29,HLOOKUP(LEFT(D9099,6),'Filter Fuel'!$B$1:$I$2,2,FALSE),FALSE),1)*IF(F9099=0,0,1)</f>
        <v>0</v>
      </c>
      <c r="B9099" t="s">
        <v>2</v>
      </c>
      <c r="C9099">
        <f t="shared" si="272"/>
        <v>2049</v>
      </c>
      <c r="D9099" t="str">
        <f t="shared" si="273"/>
        <v>PUBBDGELCIMP27</v>
      </c>
      <c r="E9099" t="str">
        <f>VLOOKUP(D9099,'NZ40-POPT_tech_groups'!A:B,2,FALSE)</f>
        <v>NZ40-ENE-1-PUBBDG</v>
      </c>
      <c r="F9099" s="3">
        <f>_xlfn.IFNA(_xlfn.IFNA(VLOOKUP(D9099,'Energy Share'!B:D,3,FALSE),VLOOKUP(LEFT(D9099,LEN(D9099)-2),'Energy Share'!B:D,3,FALSE)),0)*HLOOKUP(C9099,'Energy Share'!$I$2:$AL$3,2,FALSE)*VLOOKUP(LEFT(D9099,6),'Energy Share'!$I$6:$J$14,2,FALSE)</f>
        <v>0</v>
      </c>
    </row>
    <row r="9100" spans="1:6" hidden="1" x14ac:dyDescent="0.3">
      <c r="A9100">
        <f>IF(IFERROR(_xlfn.NUMBERVALUE(RIGHT(D9100,2))=C9100-2000,TRUE),1,0)*_xlfn.IFNA(VLOOKUP(LEFT(RIGHT(D9100,LEN(D9100)-6),LEN(RIGHT(D9100,LEN(D9100)-6))-3),'Filter Fuel'!$A$3:$I$29,HLOOKUP(LEFT(D9100,6),'Filter Fuel'!$B$1:$I$2,2,FALSE),FALSE),1)*IF(F9100=0,0,1)</f>
        <v>0</v>
      </c>
      <c r="B9100" t="s">
        <v>2</v>
      </c>
      <c r="C9100">
        <f t="shared" si="272"/>
        <v>2049</v>
      </c>
      <c r="D9100" t="str">
        <f t="shared" si="273"/>
        <v>PUBBDGELCIMP28</v>
      </c>
      <c r="E9100" t="str">
        <f>VLOOKUP(D9100,'NZ40-POPT_tech_groups'!A:B,2,FALSE)</f>
        <v>NZ40-ENE-1-PUBBDG</v>
      </c>
      <c r="F9100" s="3">
        <f>_xlfn.IFNA(_xlfn.IFNA(VLOOKUP(D9100,'Energy Share'!B:D,3,FALSE),VLOOKUP(LEFT(D9100,LEN(D9100)-2),'Energy Share'!B:D,3,FALSE)),0)*HLOOKUP(C9100,'Energy Share'!$I$2:$AL$3,2,FALSE)*VLOOKUP(LEFT(D9100,6),'Energy Share'!$I$6:$J$14,2,FALSE)</f>
        <v>0</v>
      </c>
    </row>
    <row r="9101" spans="1:6" hidden="1" x14ac:dyDescent="0.3">
      <c r="A9101">
        <f>IF(IFERROR(_xlfn.NUMBERVALUE(RIGHT(D9101,2))=C9101-2000,TRUE),1,0)*_xlfn.IFNA(VLOOKUP(LEFT(RIGHT(D9101,LEN(D9101)-6),LEN(RIGHT(D9101,LEN(D9101)-6))-3),'Filter Fuel'!$A$3:$I$29,HLOOKUP(LEFT(D9101,6),'Filter Fuel'!$B$1:$I$2,2,FALSE),FALSE),1)*IF(F9101=0,0,1)</f>
        <v>0</v>
      </c>
      <c r="B9101" t="s">
        <v>2</v>
      </c>
      <c r="C9101">
        <f t="shared" si="272"/>
        <v>2049</v>
      </c>
      <c r="D9101" t="str">
        <f t="shared" si="273"/>
        <v>PUBBDGELCIMP29</v>
      </c>
      <c r="E9101" t="str">
        <f>VLOOKUP(D9101,'NZ40-POPT_tech_groups'!A:B,2,FALSE)</f>
        <v>NZ40-ENE-1-PUBBDG</v>
      </c>
      <c r="F9101" s="3">
        <f>_xlfn.IFNA(_xlfn.IFNA(VLOOKUP(D9101,'Energy Share'!B:D,3,FALSE),VLOOKUP(LEFT(D9101,LEN(D9101)-2),'Energy Share'!B:D,3,FALSE)),0)*HLOOKUP(C9101,'Energy Share'!$I$2:$AL$3,2,FALSE)*VLOOKUP(LEFT(D9101,6),'Energy Share'!$I$6:$J$14,2,FALSE)</f>
        <v>0</v>
      </c>
    </row>
    <row r="9102" spans="1:6" hidden="1" x14ac:dyDescent="0.3">
      <c r="A9102">
        <f>IF(IFERROR(_xlfn.NUMBERVALUE(RIGHT(D9102,2))=C9102-2000,TRUE),1,0)*_xlfn.IFNA(VLOOKUP(LEFT(RIGHT(D9102,LEN(D9102)-6),LEN(RIGHT(D9102,LEN(D9102)-6))-3),'Filter Fuel'!$A$3:$I$29,HLOOKUP(LEFT(D9102,6),'Filter Fuel'!$B$1:$I$2,2,FALSE),FALSE),1)*IF(F9102=0,0,1)</f>
        <v>0</v>
      </c>
      <c r="B9102" t="s">
        <v>2</v>
      </c>
      <c r="C9102">
        <f t="shared" si="272"/>
        <v>2049</v>
      </c>
      <c r="D9102" t="str">
        <f t="shared" si="273"/>
        <v>PUBBDGELCIMP30</v>
      </c>
      <c r="E9102" t="str">
        <f>VLOOKUP(D9102,'NZ40-POPT_tech_groups'!A:B,2,FALSE)</f>
        <v>NZ40-ENE-1-PUBBDG</v>
      </c>
      <c r="F9102" s="3">
        <f>_xlfn.IFNA(_xlfn.IFNA(VLOOKUP(D9102,'Energy Share'!B:D,3,FALSE),VLOOKUP(LEFT(D9102,LEN(D9102)-2),'Energy Share'!B:D,3,FALSE)),0)*HLOOKUP(C9102,'Energy Share'!$I$2:$AL$3,2,FALSE)*VLOOKUP(LEFT(D9102,6),'Energy Share'!$I$6:$J$14,2,FALSE)</f>
        <v>0</v>
      </c>
    </row>
    <row r="9103" spans="1:6" hidden="1" x14ac:dyDescent="0.3">
      <c r="A9103">
        <f>IF(IFERROR(_xlfn.NUMBERVALUE(RIGHT(D9103,2))=C9103-2000,TRUE),1,0)*_xlfn.IFNA(VLOOKUP(LEFT(RIGHT(D9103,LEN(D9103)-6),LEN(RIGHT(D9103,LEN(D9103)-6))-3),'Filter Fuel'!$A$3:$I$29,HLOOKUP(LEFT(D9103,6),'Filter Fuel'!$B$1:$I$2,2,FALSE),FALSE),1)*IF(F9103=0,0,1)</f>
        <v>0</v>
      </c>
      <c r="B9103" t="s">
        <v>2</v>
      </c>
      <c r="C9103">
        <f t="shared" si="272"/>
        <v>2049</v>
      </c>
      <c r="D9103" t="str">
        <f t="shared" si="273"/>
        <v>PUBBDGELCIMP31</v>
      </c>
      <c r="E9103" t="str">
        <f>VLOOKUP(D9103,'NZ40-POPT_tech_groups'!A:B,2,FALSE)</f>
        <v>NZ40-ENE-1-PUBBDG</v>
      </c>
      <c r="F9103" s="3">
        <f>_xlfn.IFNA(_xlfn.IFNA(VLOOKUP(D9103,'Energy Share'!B:D,3,FALSE),VLOOKUP(LEFT(D9103,LEN(D9103)-2),'Energy Share'!B:D,3,FALSE)),0)*HLOOKUP(C9103,'Energy Share'!$I$2:$AL$3,2,FALSE)*VLOOKUP(LEFT(D9103,6),'Energy Share'!$I$6:$J$14,2,FALSE)</f>
        <v>0</v>
      </c>
    </row>
    <row r="9104" spans="1:6" hidden="1" x14ac:dyDescent="0.3">
      <c r="A9104">
        <f>IF(IFERROR(_xlfn.NUMBERVALUE(RIGHT(D9104,2))=C9104-2000,TRUE),1,0)*_xlfn.IFNA(VLOOKUP(LEFT(RIGHT(D9104,LEN(D9104)-6),LEN(RIGHT(D9104,LEN(D9104)-6))-3),'Filter Fuel'!$A$3:$I$29,HLOOKUP(LEFT(D9104,6),'Filter Fuel'!$B$1:$I$2,2,FALSE),FALSE),1)*IF(F9104=0,0,1)</f>
        <v>0</v>
      </c>
      <c r="B9104" t="s">
        <v>2</v>
      </c>
      <c r="C9104">
        <f t="shared" si="272"/>
        <v>2049</v>
      </c>
      <c r="D9104" t="str">
        <f t="shared" si="273"/>
        <v>PUBBDGELCIMP32</v>
      </c>
      <c r="E9104" t="str">
        <f>VLOOKUP(D9104,'NZ40-POPT_tech_groups'!A:B,2,FALSE)</f>
        <v>NZ40-ENE-1-PUBBDG</v>
      </c>
      <c r="F9104" s="3">
        <f>_xlfn.IFNA(_xlfn.IFNA(VLOOKUP(D9104,'Energy Share'!B:D,3,FALSE),VLOOKUP(LEFT(D9104,LEN(D9104)-2),'Energy Share'!B:D,3,FALSE)),0)*HLOOKUP(C9104,'Energy Share'!$I$2:$AL$3,2,FALSE)*VLOOKUP(LEFT(D9104,6),'Energy Share'!$I$6:$J$14,2,FALSE)</f>
        <v>0</v>
      </c>
    </row>
    <row r="9105" spans="1:6" hidden="1" x14ac:dyDescent="0.3">
      <c r="A9105">
        <f>IF(IFERROR(_xlfn.NUMBERVALUE(RIGHT(D9105,2))=C9105-2000,TRUE),1,0)*_xlfn.IFNA(VLOOKUP(LEFT(RIGHT(D9105,LEN(D9105)-6),LEN(RIGHT(D9105,LEN(D9105)-6))-3),'Filter Fuel'!$A$3:$I$29,HLOOKUP(LEFT(D9105,6),'Filter Fuel'!$B$1:$I$2,2,FALSE),FALSE),1)*IF(F9105=0,0,1)</f>
        <v>0</v>
      </c>
      <c r="B9105" t="s">
        <v>2</v>
      </c>
      <c r="C9105">
        <f t="shared" si="272"/>
        <v>2049</v>
      </c>
      <c r="D9105" t="str">
        <f t="shared" si="273"/>
        <v>PUBBDGELCIMP33</v>
      </c>
      <c r="E9105" t="str">
        <f>VLOOKUP(D9105,'NZ40-POPT_tech_groups'!A:B,2,FALSE)</f>
        <v>NZ40-ENE-1-PUBBDG</v>
      </c>
      <c r="F9105" s="3">
        <f>_xlfn.IFNA(_xlfn.IFNA(VLOOKUP(D9105,'Energy Share'!B:D,3,FALSE),VLOOKUP(LEFT(D9105,LEN(D9105)-2),'Energy Share'!B:D,3,FALSE)),0)*HLOOKUP(C9105,'Energy Share'!$I$2:$AL$3,2,FALSE)*VLOOKUP(LEFT(D9105,6),'Energy Share'!$I$6:$J$14,2,FALSE)</f>
        <v>0</v>
      </c>
    </row>
    <row r="9106" spans="1:6" hidden="1" x14ac:dyDescent="0.3">
      <c r="A9106">
        <f>IF(IFERROR(_xlfn.NUMBERVALUE(RIGHT(D9106,2))=C9106-2000,TRUE),1,0)*_xlfn.IFNA(VLOOKUP(LEFT(RIGHT(D9106,LEN(D9106)-6),LEN(RIGHT(D9106,LEN(D9106)-6))-3),'Filter Fuel'!$A$3:$I$29,HLOOKUP(LEFT(D9106,6),'Filter Fuel'!$B$1:$I$2,2,FALSE),FALSE),1)*IF(F9106=0,0,1)</f>
        <v>0</v>
      </c>
      <c r="B9106" t="s">
        <v>2</v>
      </c>
      <c r="C9106">
        <f t="shared" si="272"/>
        <v>2049</v>
      </c>
      <c r="D9106" t="str">
        <f t="shared" si="273"/>
        <v>PUBBDGELCIMP34</v>
      </c>
      <c r="E9106" t="str">
        <f>VLOOKUP(D9106,'NZ40-POPT_tech_groups'!A:B,2,FALSE)</f>
        <v>NZ40-ENE-1-PUBBDG</v>
      </c>
      <c r="F9106" s="3">
        <f>_xlfn.IFNA(_xlfn.IFNA(VLOOKUP(D9106,'Energy Share'!B:D,3,FALSE),VLOOKUP(LEFT(D9106,LEN(D9106)-2),'Energy Share'!B:D,3,FALSE)),0)*HLOOKUP(C9106,'Energy Share'!$I$2:$AL$3,2,FALSE)*VLOOKUP(LEFT(D9106,6),'Energy Share'!$I$6:$J$14,2,FALSE)</f>
        <v>0</v>
      </c>
    </row>
    <row r="9107" spans="1:6" hidden="1" x14ac:dyDescent="0.3">
      <c r="A9107">
        <f>IF(IFERROR(_xlfn.NUMBERVALUE(RIGHT(D9107,2))=C9107-2000,TRUE),1,0)*_xlfn.IFNA(VLOOKUP(LEFT(RIGHT(D9107,LEN(D9107)-6),LEN(RIGHT(D9107,LEN(D9107)-6))-3),'Filter Fuel'!$A$3:$I$29,HLOOKUP(LEFT(D9107,6),'Filter Fuel'!$B$1:$I$2,2,FALSE),FALSE),1)*IF(F9107=0,0,1)</f>
        <v>0</v>
      </c>
      <c r="B9107" t="s">
        <v>2</v>
      </c>
      <c r="C9107">
        <f t="shared" si="272"/>
        <v>2049</v>
      </c>
      <c r="D9107" t="str">
        <f t="shared" si="273"/>
        <v>PUBBDGELCIMP35</v>
      </c>
      <c r="E9107" t="str">
        <f>VLOOKUP(D9107,'NZ40-POPT_tech_groups'!A:B,2,FALSE)</f>
        <v>NZ40-ENE-1-PUBBDG</v>
      </c>
      <c r="F9107" s="3">
        <f>_xlfn.IFNA(_xlfn.IFNA(VLOOKUP(D9107,'Energy Share'!B:D,3,FALSE),VLOOKUP(LEFT(D9107,LEN(D9107)-2),'Energy Share'!B:D,3,FALSE)),0)*HLOOKUP(C9107,'Energy Share'!$I$2:$AL$3,2,FALSE)*VLOOKUP(LEFT(D9107,6),'Energy Share'!$I$6:$J$14,2,FALSE)</f>
        <v>0</v>
      </c>
    </row>
    <row r="9108" spans="1:6" hidden="1" x14ac:dyDescent="0.3">
      <c r="A9108">
        <f>IF(IFERROR(_xlfn.NUMBERVALUE(RIGHT(D9108,2))=C9108-2000,TRUE),1,0)*_xlfn.IFNA(VLOOKUP(LEFT(RIGHT(D9108,LEN(D9108)-6),LEN(RIGHT(D9108,LEN(D9108)-6))-3),'Filter Fuel'!$A$3:$I$29,HLOOKUP(LEFT(D9108,6),'Filter Fuel'!$B$1:$I$2,2,FALSE),FALSE),1)*IF(F9108=0,0,1)</f>
        <v>0</v>
      </c>
      <c r="B9108" t="s">
        <v>2</v>
      </c>
      <c r="C9108">
        <f t="shared" si="272"/>
        <v>2049</v>
      </c>
      <c r="D9108" t="str">
        <f t="shared" si="273"/>
        <v>PUBBDGELCIMP36</v>
      </c>
      <c r="E9108" t="str">
        <f>VLOOKUP(D9108,'NZ40-POPT_tech_groups'!A:B,2,FALSE)</f>
        <v>NZ40-ENE-1-PUBBDG</v>
      </c>
      <c r="F9108" s="3">
        <f>_xlfn.IFNA(_xlfn.IFNA(VLOOKUP(D9108,'Energy Share'!B:D,3,FALSE),VLOOKUP(LEFT(D9108,LEN(D9108)-2),'Energy Share'!B:D,3,FALSE)),0)*HLOOKUP(C9108,'Energy Share'!$I$2:$AL$3,2,FALSE)*VLOOKUP(LEFT(D9108,6),'Energy Share'!$I$6:$J$14,2,FALSE)</f>
        <v>0</v>
      </c>
    </row>
    <row r="9109" spans="1:6" hidden="1" x14ac:dyDescent="0.3">
      <c r="A9109">
        <f>IF(IFERROR(_xlfn.NUMBERVALUE(RIGHT(D9109,2))=C9109-2000,TRUE),1,0)*_xlfn.IFNA(VLOOKUP(LEFT(RIGHT(D9109,LEN(D9109)-6),LEN(RIGHT(D9109,LEN(D9109)-6))-3),'Filter Fuel'!$A$3:$I$29,HLOOKUP(LEFT(D9109,6),'Filter Fuel'!$B$1:$I$2,2,FALSE),FALSE),1)*IF(F9109=0,0,1)</f>
        <v>0</v>
      </c>
      <c r="B9109" t="s">
        <v>2</v>
      </c>
      <c r="C9109">
        <f t="shared" si="272"/>
        <v>2049</v>
      </c>
      <c r="D9109" t="str">
        <f t="shared" si="273"/>
        <v>PUBBDGELCIMP37</v>
      </c>
      <c r="E9109" t="str">
        <f>VLOOKUP(D9109,'NZ40-POPT_tech_groups'!A:B,2,FALSE)</f>
        <v>NZ40-ENE-1-PUBBDG</v>
      </c>
      <c r="F9109" s="3">
        <f>_xlfn.IFNA(_xlfn.IFNA(VLOOKUP(D9109,'Energy Share'!B:D,3,FALSE),VLOOKUP(LEFT(D9109,LEN(D9109)-2),'Energy Share'!B:D,3,FALSE)),0)*HLOOKUP(C9109,'Energy Share'!$I$2:$AL$3,2,FALSE)*VLOOKUP(LEFT(D9109,6),'Energy Share'!$I$6:$J$14,2,FALSE)</f>
        <v>0</v>
      </c>
    </row>
    <row r="9110" spans="1:6" hidden="1" x14ac:dyDescent="0.3">
      <c r="A9110">
        <f>IF(IFERROR(_xlfn.NUMBERVALUE(RIGHT(D9110,2))=C9110-2000,TRUE),1,0)*_xlfn.IFNA(VLOOKUP(LEFT(RIGHT(D9110,LEN(D9110)-6),LEN(RIGHT(D9110,LEN(D9110)-6))-3),'Filter Fuel'!$A$3:$I$29,HLOOKUP(LEFT(D9110,6),'Filter Fuel'!$B$1:$I$2,2,FALSE),FALSE),1)*IF(F9110=0,0,1)</f>
        <v>0</v>
      </c>
      <c r="B9110" t="s">
        <v>2</v>
      </c>
      <c r="C9110">
        <f t="shared" si="272"/>
        <v>2049</v>
      </c>
      <c r="D9110" t="str">
        <f t="shared" si="273"/>
        <v>PUBBDGELCIMP38</v>
      </c>
      <c r="E9110" t="str">
        <f>VLOOKUP(D9110,'NZ40-POPT_tech_groups'!A:B,2,FALSE)</f>
        <v>NZ40-ENE-1-PUBBDG</v>
      </c>
      <c r="F9110" s="3">
        <f>_xlfn.IFNA(_xlfn.IFNA(VLOOKUP(D9110,'Energy Share'!B:D,3,FALSE),VLOOKUP(LEFT(D9110,LEN(D9110)-2),'Energy Share'!B:D,3,FALSE)),0)*HLOOKUP(C9110,'Energy Share'!$I$2:$AL$3,2,FALSE)*VLOOKUP(LEFT(D9110,6),'Energy Share'!$I$6:$J$14,2,FALSE)</f>
        <v>0</v>
      </c>
    </row>
    <row r="9111" spans="1:6" hidden="1" x14ac:dyDescent="0.3">
      <c r="A9111">
        <f>IF(IFERROR(_xlfn.NUMBERVALUE(RIGHT(D9111,2))=C9111-2000,TRUE),1,0)*_xlfn.IFNA(VLOOKUP(LEFT(RIGHT(D9111,LEN(D9111)-6),LEN(RIGHT(D9111,LEN(D9111)-6))-3),'Filter Fuel'!$A$3:$I$29,HLOOKUP(LEFT(D9111,6),'Filter Fuel'!$B$1:$I$2,2,FALSE),FALSE),1)*IF(F9111=0,0,1)</f>
        <v>0</v>
      </c>
      <c r="B9111" t="s">
        <v>2</v>
      </c>
      <c r="C9111">
        <f t="shared" si="272"/>
        <v>2049</v>
      </c>
      <c r="D9111" t="str">
        <f t="shared" si="273"/>
        <v>PUBBDGELCIMP39</v>
      </c>
      <c r="E9111" t="str">
        <f>VLOOKUP(D9111,'NZ40-POPT_tech_groups'!A:B,2,FALSE)</f>
        <v>NZ40-ENE-1-PUBBDG</v>
      </c>
      <c r="F9111" s="3">
        <f>_xlfn.IFNA(_xlfn.IFNA(VLOOKUP(D9111,'Energy Share'!B:D,3,FALSE),VLOOKUP(LEFT(D9111,LEN(D9111)-2),'Energy Share'!B:D,3,FALSE)),0)*HLOOKUP(C9111,'Energy Share'!$I$2:$AL$3,2,FALSE)*VLOOKUP(LEFT(D9111,6),'Energy Share'!$I$6:$J$14,2,FALSE)</f>
        <v>0</v>
      </c>
    </row>
    <row r="9112" spans="1:6" hidden="1" x14ac:dyDescent="0.3">
      <c r="A9112">
        <f>IF(IFERROR(_xlfn.NUMBERVALUE(RIGHT(D9112,2))=C9112-2000,TRUE),1,0)*_xlfn.IFNA(VLOOKUP(LEFT(RIGHT(D9112,LEN(D9112)-6),LEN(RIGHT(D9112,LEN(D9112)-6))-3),'Filter Fuel'!$A$3:$I$29,HLOOKUP(LEFT(D9112,6),'Filter Fuel'!$B$1:$I$2,2,FALSE),FALSE),1)*IF(F9112=0,0,1)</f>
        <v>0</v>
      </c>
      <c r="B9112" t="s">
        <v>2</v>
      </c>
      <c r="C9112">
        <f t="shared" si="272"/>
        <v>2049</v>
      </c>
      <c r="D9112" t="str">
        <f t="shared" si="273"/>
        <v>PUBBDGELCIMP40</v>
      </c>
      <c r="E9112" t="str">
        <f>VLOOKUP(D9112,'NZ40-POPT_tech_groups'!A:B,2,FALSE)</f>
        <v>NZ40-ENE-1-PUBBDG</v>
      </c>
      <c r="F9112" s="3">
        <f>_xlfn.IFNA(_xlfn.IFNA(VLOOKUP(D9112,'Energy Share'!B:D,3,FALSE),VLOOKUP(LEFT(D9112,LEN(D9112)-2),'Energy Share'!B:D,3,FALSE)),0)*HLOOKUP(C9112,'Energy Share'!$I$2:$AL$3,2,FALSE)*VLOOKUP(LEFT(D9112,6),'Energy Share'!$I$6:$J$14,2,FALSE)</f>
        <v>0</v>
      </c>
    </row>
    <row r="9113" spans="1:6" hidden="1" x14ac:dyDescent="0.3">
      <c r="A9113">
        <f>IF(IFERROR(_xlfn.NUMBERVALUE(RIGHT(D9113,2))=C9113-2000,TRUE),1,0)*_xlfn.IFNA(VLOOKUP(LEFT(RIGHT(D9113,LEN(D9113)-6),LEN(RIGHT(D9113,LEN(D9113)-6))-3),'Filter Fuel'!$A$3:$I$29,HLOOKUP(LEFT(D9113,6),'Filter Fuel'!$B$1:$I$2,2,FALSE),FALSE),1)*IF(F9113=0,0,1)</f>
        <v>0</v>
      </c>
      <c r="B9113" t="s">
        <v>2</v>
      </c>
      <c r="C9113">
        <f t="shared" ref="C9113:C9176" si="274">C8770+1</f>
        <v>2049</v>
      </c>
      <c r="D9113" t="str">
        <f t="shared" ref="D9113:D9176" si="275">D8770</f>
        <v>PUBBDGELCIMP41</v>
      </c>
      <c r="E9113" t="str">
        <f>VLOOKUP(D9113,'NZ40-POPT_tech_groups'!A:B,2,FALSE)</f>
        <v>NZ40-ENE-1-PUBBDG</v>
      </c>
      <c r="F9113" s="3">
        <f>_xlfn.IFNA(_xlfn.IFNA(VLOOKUP(D9113,'Energy Share'!B:D,3,FALSE),VLOOKUP(LEFT(D9113,LEN(D9113)-2),'Energy Share'!B:D,3,FALSE)),0)*HLOOKUP(C9113,'Energy Share'!$I$2:$AL$3,2,FALSE)*VLOOKUP(LEFT(D9113,6),'Energy Share'!$I$6:$J$14,2,FALSE)</f>
        <v>0</v>
      </c>
    </row>
    <row r="9114" spans="1:6" hidden="1" x14ac:dyDescent="0.3">
      <c r="A9114">
        <f>IF(IFERROR(_xlfn.NUMBERVALUE(RIGHT(D9114,2))=C9114-2000,TRUE),1,0)*_xlfn.IFNA(VLOOKUP(LEFT(RIGHT(D9114,LEN(D9114)-6),LEN(RIGHT(D9114,LEN(D9114)-6))-3),'Filter Fuel'!$A$3:$I$29,HLOOKUP(LEFT(D9114,6),'Filter Fuel'!$B$1:$I$2,2,FALSE),FALSE),1)*IF(F9114=0,0,1)</f>
        <v>0</v>
      </c>
      <c r="B9114" t="s">
        <v>2</v>
      </c>
      <c r="C9114">
        <f t="shared" si="274"/>
        <v>2049</v>
      </c>
      <c r="D9114" t="str">
        <f t="shared" si="275"/>
        <v>PUBBDGELCIMP42</v>
      </c>
      <c r="E9114" t="str">
        <f>VLOOKUP(D9114,'NZ40-POPT_tech_groups'!A:B,2,FALSE)</f>
        <v>NZ40-ENE-1-PUBBDG</v>
      </c>
      <c r="F9114" s="3">
        <f>_xlfn.IFNA(_xlfn.IFNA(VLOOKUP(D9114,'Energy Share'!B:D,3,FALSE),VLOOKUP(LEFT(D9114,LEN(D9114)-2),'Energy Share'!B:D,3,FALSE)),0)*HLOOKUP(C9114,'Energy Share'!$I$2:$AL$3,2,FALSE)*VLOOKUP(LEFT(D9114,6),'Energy Share'!$I$6:$J$14,2,FALSE)</f>
        <v>0</v>
      </c>
    </row>
    <row r="9115" spans="1:6" hidden="1" x14ac:dyDescent="0.3">
      <c r="A9115">
        <f>IF(IFERROR(_xlfn.NUMBERVALUE(RIGHT(D9115,2))=C9115-2000,TRUE),1,0)*_xlfn.IFNA(VLOOKUP(LEFT(RIGHT(D9115,LEN(D9115)-6),LEN(RIGHT(D9115,LEN(D9115)-6))-3),'Filter Fuel'!$A$3:$I$29,HLOOKUP(LEFT(D9115,6),'Filter Fuel'!$B$1:$I$2,2,FALSE),FALSE),1)*IF(F9115=0,0,1)</f>
        <v>0</v>
      </c>
      <c r="B9115" t="s">
        <v>2</v>
      </c>
      <c r="C9115">
        <f t="shared" si="274"/>
        <v>2049</v>
      </c>
      <c r="D9115" t="str">
        <f t="shared" si="275"/>
        <v>PUBBDGELCIMP43</v>
      </c>
      <c r="E9115" t="str">
        <f>VLOOKUP(D9115,'NZ40-POPT_tech_groups'!A:B,2,FALSE)</f>
        <v>NZ40-ENE-1-PUBBDG</v>
      </c>
      <c r="F9115" s="3">
        <f>_xlfn.IFNA(_xlfn.IFNA(VLOOKUP(D9115,'Energy Share'!B:D,3,FALSE),VLOOKUP(LEFT(D9115,LEN(D9115)-2),'Energy Share'!B:D,3,FALSE)),0)*HLOOKUP(C9115,'Energy Share'!$I$2:$AL$3,2,FALSE)*VLOOKUP(LEFT(D9115,6),'Energy Share'!$I$6:$J$14,2,FALSE)</f>
        <v>0</v>
      </c>
    </row>
    <row r="9116" spans="1:6" hidden="1" x14ac:dyDescent="0.3">
      <c r="A9116">
        <f>IF(IFERROR(_xlfn.NUMBERVALUE(RIGHT(D9116,2))=C9116-2000,TRUE),1,0)*_xlfn.IFNA(VLOOKUP(LEFT(RIGHT(D9116,LEN(D9116)-6),LEN(RIGHT(D9116,LEN(D9116)-6))-3),'Filter Fuel'!$A$3:$I$29,HLOOKUP(LEFT(D9116,6),'Filter Fuel'!$B$1:$I$2,2,FALSE),FALSE),1)*IF(F9116=0,0,1)</f>
        <v>0</v>
      </c>
      <c r="B9116" t="s">
        <v>2</v>
      </c>
      <c r="C9116">
        <f t="shared" si="274"/>
        <v>2049</v>
      </c>
      <c r="D9116" t="str">
        <f t="shared" si="275"/>
        <v>PUBBDGELCIMP44</v>
      </c>
      <c r="E9116" t="str">
        <f>VLOOKUP(D9116,'NZ40-POPT_tech_groups'!A:B,2,FALSE)</f>
        <v>NZ40-ENE-1-PUBBDG</v>
      </c>
      <c r="F9116" s="3">
        <f>_xlfn.IFNA(_xlfn.IFNA(VLOOKUP(D9116,'Energy Share'!B:D,3,FALSE),VLOOKUP(LEFT(D9116,LEN(D9116)-2),'Energy Share'!B:D,3,FALSE)),0)*HLOOKUP(C9116,'Energy Share'!$I$2:$AL$3,2,FALSE)*VLOOKUP(LEFT(D9116,6),'Energy Share'!$I$6:$J$14,2,FALSE)</f>
        <v>0</v>
      </c>
    </row>
    <row r="9117" spans="1:6" hidden="1" x14ac:dyDescent="0.3">
      <c r="A9117">
        <f>IF(IFERROR(_xlfn.NUMBERVALUE(RIGHT(D9117,2))=C9117-2000,TRUE),1,0)*_xlfn.IFNA(VLOOKUP(LEFT(RIGHT(D9117,LEN(D9117)-6),LEN(RIGHT(D9117,LEN(D9117)-6))-3),'Filter Fuel'!$A$3:$I$29,HLOOKUP(LEFT(D9117,6),'Filter Fuel'!$B$1:$I$2,2,FALSE),FALSE),1)*IF(F9117=0,0,1)</f>
        <v>0</v>
      </c>
      <c r="B9117" t="s">
        <v>2</v>
      </c>
      <c r="C9117">
        <f t="shared" si="274"/>
        <v>2049</v>
      </c>
      <c r="D9117" t="str">
        <f t="shared" si="275"/>
        <v>PUBBDGELCIMP45</v>
      </c>
      <c r="E9117" t="str">
        <f>VLOOKUP(D9117,'NZ40-POPT_tech_groups'!A:B,2,FALSE)</f>
        <v>NZ40-ENE-1-PUBBDG</v>
      </c>
      <c r="F9117" s="3">
        <f>_xlfn.IFNA(_xlfn.IFNA(VLOOKUP(D9117,'Energy Share'!B:D,3,FALSE),VLOOKUP(LEFT(D9117,LEN(D9117)-2),'Energy Share'!B:D,3,FALSE)),0)*HLOOKUP(C9117,'Energy Share'!$I$2:$AL$3,2,FALSE)*VLOOKUP(LEFT(D9117,6),'Energy Share'!$I$6:$J$14,2,FALSE)</f>
        <v>0</v>
      </c>
    </row>
    <row r="9118" spans="1:6" hidden="1" x14ac:dyDescent="0.3">
      <c r="A9118">
        <f>IF(IFERROR(_xlfn.NUMBERVALUE(RIGHT(D9118,2))=C9118-2000,TRUE),1,0)*_xlfn.IFNA(VLOOKUP(LEFT(RIGHT(D9118,LEN(D9118)-6),LEN(RIGHT(D9118,LEN(D9118)-6))-3),'Filter Fuel'!$A$3:$I$29,HLOOKUP(LEFT(D9118,6),'Filter Fuel'!$B$1:$I$2,2,FALSE),FALSE),1)*IF(F9118=0,0,1)</f>
        <v>0</v>
      </c>
      <c r="B9118" t="s">
        <v>2</v>
      </c>
      <c r="C9118">
        <f t="shared" si="274"/>
        <v>2049</v>
      </c>
      <c r="D9118" t="str">
        <f t="shared" si="275"/>
        <v>PUBBDGELCIMP46</v>
      </c>
      <c r="E9118" t="str">
        <f>VLOOKUP(D9118,'NZ40-POPT_tech_groups'!A:B,2,FALSE)</f>
        <v>NZ40-ENE-1-PUBBDG</v>
      </c>
      <c r="F9118" s="3">
        <f>_xlfn.IFNA(_xlfn.IFNA(VLOOKUP(D9118,'Energy Share'!B:D,3,FALSE),VLOOKUP(LEFT(D9118,LEN(D9118)-2),'Energy Share'!B:D,3,FALSE)),0)*HLOOKUP(C9118,'Energy Share'!$I$2:$AL$3,2,FALSE)*VLOOKUP(LEFT(D9118,6),'Energy Share'!$I$6:$J$14,2,FALSE)</f>
        <v>0</v>
      </c>
    </row>
    <row r="9119" spans="1:6" hidden="1" x14ac:dyDescent="0.3">
      <c r="A9119">
        <f>IF(IFERROR(_xlfn.NUMBERVALUE(RIGHT(D9119,2))=C9119-2000,TRUE),1,0)*_xlfn.IFNA(VLOOKUP(LEFT(RIGHT(D9119,LEN(D9119)-6),LEN(RIGHT(D9119,LEN(D9119)-6))-3),'Filter Fuel'!$A$3:$I$29,HLOOKUP(LEFT(D9119,6),'Filter Fuel'!$B$1:$I$2,2,FALSE),FALSE),1)*IF(F9119=0,0,1)</f>
        <v>0</v>
      </c>
      <c r="B9119" t="s">
        <v>2</v>
      </c>
      <c r="C9119">
        <f t="shared" si="274"/>
        <v>2049</v>
      </c>
      <c r="D9119" t="str">
        <f t="shared" si="275"/>
        <v>PUBBDGELCIMP47</v>
      </c>
      <c r="E9119" t="str">
        <f>VLOOKUP(D9119,'NZ40-POPT_tech_groups'!A:B,2,FALSE)</f>
        <v>NZ40-ENE-1-PUBBDG</v>
      </c>
      <c r="F9119" s="3">
        <f>_xlfn.IFNA(_xlfn.IFNA(VLOOKUP(D9119,'Energy Share'!B:D,3,FALSE),VLOOKUP(LEFT(D9119,LEN(D9119)-2),'Energy Share'!B:D,3,FALSE)),0)*HLOOKUP(C9119,'Energy Share'!$I$2:$AL$3,2,FALSE)*VLOOKUP(LEFT(D9119,6),'Energy Share'!$I$6:$J$14,2,FALSE)</f>
        <v>0</v>
      </c>
    </row>
    <row r="9120" spans="1:6" hidden="1" x14ac:dyDescent="0.3">
      <c r="A9120">
        <f>IF(IFERROR(_xlfn.NUMBERVALUE(RIGHT(D9120,2))=C9120-2000,TRUE),1,0)*_xlfn.IFNA(VLOOKUP(LEFT(RIGHT(D9120,LEN(D9120)-6),LEN(RIGHT(D9120,LEN(D9120)-6))-3),'Filter Fuel'!$A$3:$I$29,HLOOKUP(LEFT(D9120,6),'Filter Fuel'!$B$1:$I$2,2,FALSE),FALSE),1)*IF(F9120=0,0,1)</f>
        <v>0</v>
      </c>
      <c r="B9120" t="s">
        <v>2</v>
      </c>
      <c r="C9120">
        <f t="shared" si="274"/>
        <v>2049</v>
      </c>
      <c r="D9120" t="str">
        <f t="shared" si="275"/>
        <v>PUBBDGELCIMP48</v>
      </c>
      <c r="E9120" t="str">
        <f>VLOOKUP(D9120,'NZ40-POPT_tech_groups'!A:B,2,FALSE)</f>
        <v>NZ40-ENE-1-PUBBDG</v>
      </c>
      <c r="F9120" s="3">
        <f>_xlfn.IFNA(_xlfn.IFNA(VLOOKUP(D9120,'Energy Share'!B:D,3,FALSE),VLOOKUP(LEFT(D9120,LEN(D9120)-2),'Energy Share'!B:D,3,FALSE)),0)*HLOOKUP(C9120,'Energy Share'!$I$2:$AL$3,2,FALSE)*VLOOKUP(LEFT(D9120,6),'Energy Share'!$I$6:$J$14,2,FALSE)</f>
        <v>0</v>
      </c>
    </row>
    <row r="9121" spans="1:6" hidden="1" x14ac:dyDescent="0.3">
      <c r="A9121">
        <f>IF(IFERROR(_xlfn.NUMBERVALUE(RIGHT(D9121,2))=C9121-2000,TRUE),1,0)*_xlfn.IFNA(VLOOKUP(LEFT(RIGHT(D9121,LEN(D9121)-6),LEN(RIGHT(D9121,LEN(D9121)-6))-3),'Filter Fuel'!$A$3:$I$29,HLOOKUP(LEFT(D9121,6),'Filter Fuel'!$B$1:$I$2,2,FALSE),FALSE),1)*IF(F9121=0,0,1)</f>
        <v>0</v>
      </c>
      <c r="B9121" t="s">
        <v>2</v>
      </c>
      <c r="C9121">
        <f t="shared" si="274"/>
        <v>2049</v>
      </c>
      <c r="D9121" t="str">
        <f t="shared" si="275"/>
        <v>PUBBDGELCIMP49</v>
      </c>
      <c r="E9121" t="str">
        <f>VLOOKUP(D9121,'NZ40-POPT_tech_groups'!A:B,2,FALSE)</f>
        <v>NZ40-ENE-1-PUBBDG</v>
      </c>
      <c r="F9121" s="3">
        <f>_xlfn.IFNA(_xlfn.IFNA(VLOOKUP(D9121,'Energy Share'!B:D,3,FALSE),VLOOKUP(LEFT(D9121,LEN(D9121)-2),'Energy Share'!B:D,3,FALSE)),0)*HLOOKUP(C9121,'Energy Share'!$I$2:$AL$3,2,FALSE)*VLOOKUP(LEFT(D9121,6),'Energy Share'!$I$6:$J$14,2,FALSE)</f>
        <v>0</v>
      </c>
    </row>
    <row r="9122" spans="1:6" hidden="1" x14ac:dyDescent="0.3">
      <c r="A9122">
        <f>IF(IFERROR(_xlfn.NUMBERVALUE(RIGHT(D9122,2))=C9122-2000,TRUE),1,0)*_xlfn.IFNA(VLOOKUP(LEFT(RIGHT(D9122,LEN(D9122)-6),LEN(RIGHT(D9122,LEN(D9122)-6))-3),'Filter Fuel'!$A$3:$I$29,HLOOKUP(LEFT(D9122,6),'Filter Fuel'!$B$1:$I$2,2,FALSE),FALSE),1)*IF(F9122=0,0,1)</f>
        <v>0</v>
      </c>
      <c r="B9122" t="s">
        <v>2</v>
      </c>
      <c r="C9122">
        <f t="shared" si="274"/>
        <v>2049</v>
      </c>
      <c r="D9122" t="str">
        <f t="shared" si="275"/>
        <v>PUBBDGELCIMP50</v>
      </c>
      <c r="E9122" t="str">
        <f>VLOOKUP(D9122,'NZ40-POPT_tech_groups'!A:B,2,FALSE)</f>
        <v>NZ40-ENE-1-PUBBDG</v>
      </c>
      <c r="F9122" s="3">
        <f>_xlfn.IFNA(_xlfn.IFNA(VLOOKUP(D9122,'Energy Share'!B:D,3,FALSE),VLOOKUP(LEFT(D9122,LEN(D9122)-2),'Energy Share'!B:D,3,FALSE)),0)*HLOOKUP(C9122,'Energy Share'!$I$2:$AL$3,2,FALSE)*VLOOKUP(LEFT(D9122,6),'Energy Share'!$I$6:$J$14,2,FALSE)</f>
        <v>0</v>
      </c>
    </row>
    <row r="9123" spans="1:6" hidden="1" x14ac:dyDescent="0.3">
      <c r="A9123">
        <f>IF(IFERROR(_xlfn.NUMBERVALUE(RIGHT(D9123,2))=C9123-2000,TRUE),1,0)*_xlfn.IFNA(VLOOKUP(LEFT(RIGHT(D9123,LEN(D9123)-6),LEN(RIGHT(D9123,LEN(D9123)-6))-3),'Filter Fuel'!$A$3:$I$29,HLOOKUP(LEFT(D9123,6),'Filter Fuel'!$B$1:$I$2,2,FALSE),FALSE),1)*IF(F9123=0,0,1)</f>
        <v>0</v>
      </c>
      <c r="B9123" t="s">
        <v>2</v>
      </c>
      <c r="C9123">
        <f t="shared" si="274"/>
        <v>2049</v>
      </c>
      <c r="D9123" t="str">
        <f t="shared" si="275"/>
        <v>PUBTRAELCIMP16</v>
      </c>
      <c r="E9123" t="str">
        <f>VLOOKUP(D9123,'NZ40-POPT_tech_groups'!A:B,2,FALSE)</f>
        <v>NZ40-ENE-1-PUBTRA</v>
      </c>
      <c r="F9123" s="3">
        <f>_xlfn.IFNA(_xlfn.IFNA(VLOOKUP(D9123,'Energy Share'!B:D,3,FALSE),VLOOKUP(LEFT(D9123,LEN(D9123)-2),'Energy Share'!B:D,3,FALSE)),0)*HLOOKUP(C9123,'Energy Share'!$I$2:$AL$3,2,FALSE)*VLOOKUP(LEFT(D9123,6),'Energy Share'!$I$6:$J$14,2,FALSE)</f>
        <v>0</v>
      </c>
    </row>
    <row r="9124" spans="1:6" hidden="1" x14ac:dyDescent="0.3">
      <c r="A9124">
        <f>IF(IFERROR(_xlfn.NUMBERVALUE(RIGHT(D9124,2))=C9124-2000,TRUE),1,0)*_xlfn.IFNA(VLOOKUP(LEFT(RIGHT(D9124,LEN(D9124)-6),LEN(RIGHT(D9124,LEN(D9124)-6))-3),'Filter Fuel'!$A$3:$I$29,HLOOKUP(LEFT(D9124,6),'Filter Fuel'!$B$1:$I$2,2,FALSE),FALSE),1)*IF(F9124=0,0,1)</f>
        <v>0</v>
      </c>
      <c r="B9124" t="s">
        <v>2</v>
      </c>
      <c r="C9124">
        <f t="shared" si="274"/>
        <v>2049</v>
      </c>
      <c r="D9124" t="str">
        <f t="shared" si="275"/>
        <v>PUBTRAELCIMP17</v>
      </c>
      <c r="E9124" t="str">
        <f>VLOOKUP(D9124,'NZ40-POPT_tech_groups'!A:B,2,FALSE)</f>
        <v>NZ40-ENE-1-PUBTRA</v>
      </c>
      <c r="F9124" s="3">
        <f>_xlfn.IFNA(_xlfn.IFNA(VLOOKUP(D9124,'Energy Share'!B:D,3,FALSE),VLOOKUP(LEFT(D9124,LEN(D9124)-2),'Energy Share'!B:D,3,FALSE)),0)*HLOOKUP(C9124,'Energy Share'!$I$2:$AL$3,2,FALSE)*VLOOKUP(LEFT(D9124,6),'Energy Share'!$I$6:$J$14,2,FALSE)</f>
        <v>0</v>
      </c>
    </row>
    <row r="9125" spans="1:6" hidden="1" x14ac:dyDescent="0.3">
      <c r="A9125">
        <f>IF(IFERROR(_xlfn.NUMBERVALUE(RIGHT(D9125,2))=C9125-2000,TRUE),1,0)*_xlfn.IFNA(VLOOKUP(LEFT(RIGHT(D9125,LEN(D9125)-6),LEN(RIGHT(D9125,LEN(D9125)-6))-3),'Filter Fuel'!$A$3:$I$29,HLOOKUP(LEFT(D9125,6),'Filter Fuel'!$B$1:$I$2,2,FALSE),FALSE),1)*IF(F9125=0,0,1)</f>
        <v>0</v>
      </c>
      <c r="B9125" t="s">
        <v>2</v>
      </c>
      <c r="C9125">
        <f t="shared" si="274"/>
        <v>2049</v>
      </c>
      <c r="D9125" t="str">
        <f t="shared" si="275"/>
        <v>PUBTRAELCIMP18</v>
      </c>
      <c r="E9125" t="str">
        <f>VLOOKUP(D9125,'NZ40-POPT_tech_groups'!A:B,2,FALSE)</f>
        <v>NZ40-ENE-1-PUBTRA</v>
      </c>
      <c r="F9125" s="3">
        <f>_xlfn.IFNA(_xlfn.IFNA(VLOOKUP(D9125,'Energy Share'!B:D,3,FALSE),VLOOKUP(LEFT(D9125,LEN(D9125)-2),'Energy Share'!B:D,3,FALSE)),0)*HLOOKUP(C9125,'Energy Share'!$I$2:$AL$3,2,FALSE)*VLOOKUP(LEFT(D9125,6),'Energy Share'!$I$6:$J$14,2,FALSE)</f>
        <v>0</v>
      </c>
    </row>
    <row r="9126" spans="1:6" hidden="1" x14ac:dyDescent="0.3">
      <c r="A9126">
        <f>IF(IFERROR(_xlfn.NUMBERVALUE(RIGHT(D9126,2))=C9126-2000,TRUE),1,0)*_xlfn.IFNA(VLOOKUP(LEFT(RIGHT(D9126,LEN(D9126)-6),LEN(RIGHT(D9126,LEN(D9126)-6))-3),'Filter Fuel'!$A$3:$I$29,HLOOKUP(LEFT(D9126,6),'Filter Fuel'!$B$1:$I$2,2,FALSE),FALSE),1)*IF(F9126=0,0,1)</f>
        <v>0</v>
      </c>
      <c r="B9126" t="s">
        <v>2</v>
      </c>
      <c r="C9126">
        <f t="shared" si="274"/>
        <v>2049</v>
      </c>
      <c r="D9126" t="str">
        <f t="shared" si="275"/>
        <v>PUBTRAELCIMP19</v>
      </c>
      <c r="E9126" t="str">
        <f>VLOOKUP(D9126,'NZ40-POPT_tech_groups'!A:B,2,FALSE)</f>
        <v>NZ40-ENE-1-PUBTRA</v>
      </c>
      <c r="F9126" s="3">
        <f>_xlfn.IFNA(_xlfn.IFNA(VLOOKUP(D9126,'Energy Share'!B:D,3,FALSE),VLOOKUP(LEFT(D9126,LEN(D9126)-2),'Energy Share'!B:D,3,FALSE)),0)*HLOOKUP(C9126,'Energy Share'!$I$2:$AL$3,2,FALSE)*VLOOKUP(LEFT(D9126,6),'Energy Share'!$I$6:$J$14,2,FALSE)</f>
        <v>0</v>
      </c>
    </row>
    <row r="9127" spans="1:6" hidden="1" x14ac:dyDescent="0.3">
      <c r="A9127">
        <f>IF(IFERROR(_xlfn.NUMBERVALUE(RIGHT(D9127,2))=C9127-2000,TRUE),1,0)*_xlfn.IFNA(VLOOKUP(LEFT(RIGHT(D9127,LEN(D9127)-6),LEN(RIGHT(D9127,LEN(D9127)-6))-3),'Filter Fuel'!$A$3:$I$29,HLOOKUP(LEFT(D9127,6),'Filter Fuel'!$B$1:$I$2,2,FALSE),FALSE),1)*IF(F9127=0,0,1)</f>
        <v>0</v>
      </c>
      <c r="B9127" t="s">
        <v>2</v>
      </c>
      <c r="C9127">
        <f t="shared" si="274"/>
        <v>2049</v>
      </c>
      <c r="D9127" t="str">
        <f t="shared" si="275"/>
        <v>PUBTRAELCIMP20</v>
      </c>
      <c r="E9127" t="str">
        <f>VLOOKUP(D9127,'NZ40-POPT_tech_groups'!A:B,2,FALSE)</f>
        <v>NZ40-ENE-1-PUBTRA</v>
      </c>
      <c r="F9127" s="3">
        <f>_xlfn.IFNA(_xlfn.IFNA(VLOOKUP(D9127,'Energy Share'!B:D,3,FALSE),VLOOKUP(LEFT(D9127,LEN(D9127)-2),'Energy Share'!B:D,3,FALSE)),0)*HLOOKUP(C9127,'Energy Share'!$I$2:$AL$3,2,FALSE)*VLOOKUP(LEFT(D9127,6),'Energy Share'!$I$6:$J$14,2,FALSE)</f>
        <v>0</v>
      </c>
    </row>
    <row r="9128" spans="1:6" hidden="1" x14ac:dyDescent="0.3">
      <c r="A9128">
        <f>IF(IFERROR(_xlfn.NUMBERVALUE(RIGHT(D9128,2))=C9128-2000,TRUE),1,0)*_xlfn.IFNA(VLOOKUP(LEFT(RIGHT(D9128,LEN(D9128)-6),LEN(RIGHT(D9128,LEN(D9128)-6))-3),'Filter Fuel'!$A$3:$I$29,HLOOKUP(LEFT(D9128,6),'Filter Fuel'!$B$1:$I$2,2,FALSE),FALSE),1)*IF(F9128=0,0,1)</f>
        <v>0</v>
      </c>
      <c r="B9128" t="s">
        <v>2</v>
      </c>
      <c r="C9128">
        <f t="shared" si="274"/>
        <v>2049</v>
      </c>
      <c r="D9128" t="str">
        <f t="shared" si="275"/>
        <v>PUBTRAELCIMP21</v>
      </c>
      <c r="E9128" t="str">
        <f>VLOOKUP(D9128,'NZ40-POPT_tech_groups'!A:B,2,FALSE)</f>
        <v>NZ40-ENE-1-PUBTRA</v>
      </c>
      <c r="F9128" s="3">
        <f>_xlfn.IFNA(_xlfn.IFNA(VLOOKUP(D9128,'Energy Share'!B:D,3,FALSE),VLOOKUP(LEFT(D9128,LEN(D9128)-2),'Energy Share'!B:D,3,FALSE)),0)*HLOOKUP(C9128,'Energy Share'!$I$2:$AL$3,2,FALSE)*VLOOKUP(LEFT(D9128,6),'Energy Share'!$I$6:$J$14,2,FALSE)</f>
        <v>0</v>
      </c>
    </row>
    <row r="9129" spans="1:6" hidden="1" x14ac:dyDescent="0.3">
      <c r="A9129">
        <f>IF(IFERROR(_xlfn.NUMBERVALUE(RIGHT(D9129,2))=C9129-2000,TRUE),1,0)*_xlfn.IFNA(VLOOKUP(LEFT(RIGHT(D9129,LEN(D9129)-6),LEN(RIGHT(D9129,LEN(D9129)-6))-3),'Filter Fuel'!$A$3:$I$29,HLOOKUP(LEFT(D9129,6),'Filter Fuel'!$B$1:$I$2,2,FALSE),FALSE),1)*IF(F9129=0,0,1)</f>
        <v>0</v>
      </c>
      <c r="B9129" t="s">
        <v>2</v>
      </c>
      <c r="C9129">
        <f t="shared" si="274"/>
        <v>2049</v>
      </c>
      <c r="D9129" t="str">
        <f t="shared" si="275"/>
        <v>PUBTRAELCIMP22</v>
      </c>
      <c r="E9129" t="str">
        <f>VLOOKUP(D9129,'NZ40-POPT_tech_groups'!A:B,2,FALSE)</f>
        <v>NZ40-ENE-1-PUBTRA</v>
      </c>
      <c r="F9129" s="3">
        <f>_xlfn.IFNA(_xlfn.IFNA(VLOOKUP(D9129,'Energy Share'!B:D,3,FALSE),VLOOKUP(LEFT(D9129,LEN(D9129)-2),'Energy Share'!B:D,3,FALSE)),0)*HLOOKUP(C9129,'Energy Share'!$I$2:$AL$3,2,FALSE)*VLOOKUP(LEFT(D9129,6),'Energy Share'!$I$6:$J$14,2,FALSE)</f>
        <v>0</v>
      </c>
    </row>
    <row r="9130" spans="1:6" hidden="1" x14ac:dyDescent="0.3">
      <c r="A9130">
        <f>IF(IFERROR(_xlfn.NUMBERVALUE(RIGHT(D9130,2))=C9130-2000,TRUE),1,0)*_xlfn.IFNA(VLOOKUP(LEFT(RIGHT(D9130,LEN(D9130)-6),LEN(RIGHT(D9130,LEN(D9130)-6))-3),'Filter Fuel'!$A$3:$I$29,HLOOKUP(LEFT(D9130,6),'Filter Fuel'!$B$1:$I$2,2,FALSE),FALSE),1)*IF(F9130=0,0,1)</f>
        <v>0</v>
      </c>
      <c r="B9130" t="s">
        <v>2</v>
      </c>
      <c r="C9130">
        <f t="shared" si="274"/>
        <v>2049</v>
      </c>
      <c r="D9130" t="str">
        <f t="shared" si="275"/>
        <v>PUBTRAELCIMP23</v>
      </c>
      <c r="E9130" t="str">
        <f>VLOOKUP(D9130,'NZ40-POPT_tech_groups'!A:B,2,FALSE)</f>
        <v>NZ40-ENE-1-PUBTRA</v>
      </c>
      <c r="F9130" s="3">
        <f>_xlfn.IFNA(_xlfn.IFNA(VLOOKUP(D9130,'Energy Share'!B:D,3,FALSE),VLOOKUP(LEFT(D9130,LEN(D9130)-2),'Energy Share'!B:D,3,FALSE)),0)*HLOOKUP(C9130,'Energy Share'!$I$2:$AL$3,2,FALSE)*VLOOKUP(LEFT(D9130,6),'Energy Share'!$I$6:$J$14,2,FALSE)</f>
        <v>0</v>
      </c>
    </row>
    <row r="9131" spans="1:6" hidden="1" x14ac:dyDescent="0.3">
      <c r="A9131">
        <f>IF(IFERROR(_xlfn.NUMBERVALUE(RIGHT(D9131,2))=C9131-2000,TRUE),1,0)*_xlfn.IFNA(VLOOKUP(LEFT(RIGHT(D9131,LEN(D9131)-6),LEN(RIGHT(D9131,LEN(D9131)-6))-3),'Filter Fuel'!$A$3:$I$29,HLOOKUP(LEFT(D9131,6),'Filter Fuel'!$B$1:$I$2,2,FALSE),FALSE),1)*IF(F9131=0,0,1)</f>
        <v>0</v>
      </c>
      <c r="B9131" t="s">
        <v>2</v>
      </c>
      <c r="C9131">
        <f t="shared" si="274"/>
        <v>2049</v>
      </c>
      <c r="D9131" t="str">
        <f t="shared" si="275"/>
        <v>PUBTRAELCIMP24</v>
      </c>
      <c r="E9131" t="str">
        <f>VLOOKUP(D9131,'NZ40-POPT_tech_groups'!A:B,2,FALSE)</f>
        <v>NZ40-ENE-1-PUBTRA</v>
      </c>
      <c r="F9131" s="3">
        <f>_xlfn.IFNA(_xlfn.IFNA(VLOOKUP(D9131,'Energy Share'!B:D,3,FALSE),VLOOKUP(LEFT(D9131,LEN(D9131)-2),'Energy Share'!B:D,3,FALSE)),0)*HLOOKUP(C9131,'Energy Share'!$I$2:$AL$3,2,FALSE)*VLOOKUP(LEFT(D9131,6),'Energy Share'!$I$6:$J$14,2,FALSE)</f>
        <v>0</v>
      </c>
    </row>
    <row r="9132" spans="1:6" hidden="1" x14ac:dyDescent="0.3">
      <c r="A9132">
        <f>IF(IFERROR(_xlfn.NUMBERVALUE(RIGHT(D9132,2))=C9132-2000,TRUE),1,0)*_xlfn.IFNA(VLOOKUP(LEFT(RIGHT(D9132,LEN(D9132)-6),LEN(RIGHT(D9132,LEN(D9132)-6))-3),'Filter Fuel'!$A$3:$I$29,HLOOKUP(LEFT(D9132,6),'Filter Fuel'!$B$1:$I$2,2,FALSE),FALSE),1)*IF(F9132=0,0,1)</f>
        <v>0</v>
      </c>
      <c r="B9132" t="s">
        <v>2</v>
      </c>
      <c r="C9132">
        <f t="shared" si="274"/>
        <v>2049</v>
      </c>
      <c r="D9132" t="str">
        <f t="shared" si="275"/>
        <v>PUBTRAELCIMP25</v>
      </c>
      <c r="E9132" t="str">
        <f>VLOOKUP(D9132,'NZ40-POPT_tech_groups'!A:B,2,FALSE)</f>
        <v>NZ40-ENE-1-PUBTRA</v>
      </c>
      <c r="F9132" s="3">
        <f>_xlfn.IFNA(_xlfn.IFNA(VLOOKUP(D9132,'Energy Share'!B:D,3,FALSE),VLOOKUP(LEFT(D9132,LEN(D9132)-2),'Energy Share'!B:D,3,FALSE)),0)*HLOOKUP(C9132,'Energy Share'!$I$2:$AL$3,2,FALSE)*VLOOKUP(LEFT(D9132,6),'Energy Share'!$I$6:$J$14,2,FALSE)</f>
        <v>0</v>
      </c>
    </row>
    <row r="9133" spans="1:6" hidden="1" x14ac:dyDescent="0.3">
      <c r="A9133">
        <f>IF(IFERROR(_xlfn.NUMBERVALUE(RIGHT(D9133,2))=C9133-2000,TRUE),1,0)*_xlfn.IFNA(VLOOKUP(LEFT(RIGHT(D9133,LEN(D9133)-6),LEN(RIGHT(D9133,LEN(D9133)-6))-3),'Filter Fuel'!$A$3:$I$29,HLOOKUP(LEFT(D9133,6),'Filter Fuel'!$B$1:$I$2,2,FALSE),FALSE),1)*IF(F9133=0,0,1)</f>
        <v>0</v>
      </c>
      <c r="B9133" t="s">
        <v>2</v>
      </c>
      <c r="C9133">
        <f t="shared" si="274"/>
        <v>2049</v>
      </c>
      <c r="D9133" t="str">
        <f t="shared" si="275"/>
        <v>PUBTRAELCIMP26</v>
      </c>
      <c r="E9133" t="str">
        <f>VLOOKUP(D9133,'NZ40-POPT_tech_groups'!A:B,2,FALSE)</f>
        <v>NZ40-ENE-1-PUBTRA</v>
      </c>
      <c r="F9133" s="3">
        <f>_xlfn.IFNA(_xlfn.IFNA(VLOOKUP(D9133,'Energy Share'!B:D,3,FALSE),VLOOKUP(LEFT(D9133,LEN(D9133)-2),'Energy Share'!B:D,3,FALSE)),0)*HLOOKUP(C9133,'Energy Share'!$I$2:$AL$3,2,FALSE)*VLOOKUP(LEFT(D9133,6),'Energy Share'!$I$6:$J$14,2,FALSE)</f>
        <v>0</v>
      </c>
    </row>
    <row r="9134" spans="1:6" hidden="1" x14ac:dyDescent="0.3">
      <c r="A9134">
        <f>IF(IFERROR(_xlfn.NUMBERVALUE(RIGHT(D9134,2))=C9134-2000,TRUE),1,0)*_xlfn.IFNA(VLOOKUP(LEFT(RIGHT(D9134,LEN(D9134)-6),LEN(RIGHT(D9134,LEN(D9134)-6))-3),'Filter Fuel'!$A$3:$I$29,HLOOKUP(LEFT(D9134,6),'Filter Fuel'!$B$1:$I$2,2,FALSE),FALSE),1)*IF(F9134=0,0,1)</f>
        <v>0</v>
      </c>
      <c r="B9134" t="s">
        <v>2</v>
      </c>
      <c r="C9134">
        <f t="shared" si="274"/>
        <v>2049</v>
      </c>
      <c r="D9134" t="str">
        <f t="shared" si="275"/>
        <v>PUBTRAELCIMP27</v>
      </c>
      <c r="E9134" t="str">
        <f>VLOOKUP(D9134,'NZ40-POPT_tech_groups'!A:B,2,FALSE)</f>
        <v>NZ40-ENE-1-PUBTRA</v>
      </c>
      <c r="F9134" s="3">
        <f>_xlfn.IFNA(_xlfn.IFNA(VLOOKUP(D9134,'Energy Share'!B:D,3,FALSE),VLOOKUP(LEFT(D9134,LEN(D9134)-2),'Energy Share'!B:D,3,FALSE)),0)*HLOOKUP(C9134,'Energy Share'!$I$2:$AL$3,2,FALSE)*VLOOKUP(LEFT(D9134,6),'Energy Share'!$I$6:$J$14,2,FALSE)</f>
        <v>0</v>
      </c>
    </row>
    <row r="9135" spans="1:6" hidden="1" x14ac:dyDescent="0.3">
      <c r="A9135">
        <f>IF(IFERROR(_xlfn.NUMBERVALUE(RIGHT(D9135,2))=C9135-2000,TRUE),1,0)*_xlfn.IFNA(VLOOKUP(LEFT(RIGHT(D9135,LEN(D9135)-6),LEN(RIGHT(D9135,LEN(D9135)-6))-3),'Filter Fuel'!$A$3:$I$29,HLOOKUP(LEFT(D9135,6),'Filter Fuel'!$B$1:$I$2,2,FALSE),FALSE),1)*IF(F9135=0,0,1)</f>
        <v>0</v>
      </c>
      <c r="B9135" t="s">
        <v>2</v>
      </c>
      <c r="C9135">
        <f t="shared" si="274"/>
        <v>2049</v>
      </c>
      <c r="D9135" t="str">
        <f t="shared" si="275"/>
        <v>PUBTRAELCIMP28</v>
      </c>
      <c r="E9135" t="str">
        <f>VLOOKUP(D9135,'NZ40-POPT_tech_groups'!A:B,2,FALSE)</f>
        <v>NZ40-ENE-1-PUBTRA</v>
      </c>
      <c r="F9135" s="3">
        <f>_xlfn.IFNA(_xlfn.IFNA(VLOOKUP(D9135,'Energy Share'!B:D,3,FALSE),VLOOKUP(LEFT(D9135,LEN(D9135)-2),'Energy Share'!B:D,3,FALSE)),0)*HLOOKUP(C9135,'Energy Share'!$I$2:$AL$3,2,FALSE)*VLOOKUP(LEFT(D9135,6),'Energy Share'!$I$6:$J$14,2,FALSE)</f>
        <v>0</v>
      </c>
    </row>
    <row r="9136" spans="1:6" hidden="1" x14ac:dyDescent="0.3">
      <c r="A9136">
        <f>IF(IFERROR(_xlfn.NUMBERVALUE(RIGHT(D9136,2))=C9136-2000,TRUE),1,0)*_xlfn.IFNA(VLOOKUP(LEFT(RIGHT(D9136,LEN(D9136)-6),LEN(RIGHT(D9136,LEN(D9136)-6))-3),'Filter Fuel'!$A$3:$I$29,HLOOKUP(LEFT(D9136,6),'Filter Fuel'!$B$1:$I$2,2,FALSE),FALSE),1)*IF(F9136=0,0,1)</f>
        <v>0</v>
      </c>
      <c r="B9136" t="s">
        <v>2</v>
      </c>
      <c r="C9136">
        <f t="shared" si="274"/>
        <v>2049</v>
      </c>
      <c r="D9136" t="str">
        <f t="shared" si="275"/>
        <v>PUBTRAELCIMP29</v>
      </c>
      <c r="E9136" t="str">
        <f>VLOOKUP(D9136,'NZ40-POPT_tech_groups'!A:B,2,FALSE)</f>
        <v>NZ40-ENE-1-PUBTRA</v>
      </c>
      <c r="F9136" s="3">
        <f>_xlfn.IFNA(_xlfn.IFNA(VLOOKUP(D9136,'Energy Share'!B:D,3,FALSE),VLOOKUP(LEFT(D9136,LEN(D9136)-2),'Energy Share'!B:D,3,FALSE)),0)*HLOOKUP(C9136,'Energy Share'!$I$2:$AL$3,2,FALSE)*VLOOKUP(LEFT(D9136,6),'Energy Share'!$I$6:$J$14,2,FALSE)</f>
        <v>0</v>
      </c>
    </row>
    <row r="9137" spans="1:6" hidden="1" x14ac:dyDescent="0.3">
      <c r="A9137">
        <f>IF(IFERROR(_xlfn.NUMBERVALUE(RIGHT(D9137,2))=C9137-2000,TRUE),1,0)*_xlfn.IFNA(VLOOKUP(LEFT(RIGHT(D9137,LEN(D9137)-6),LEN(RIGHT(D9137,LEN(D9137)-6))-3),'Filter Fuel'!$A$3:$I$29,HLOOKUP(LEFT(D9137,6),'Filter Fuel'!$B$1:$I$2,2,FALSE),FALSE),1)*IF(F9137=0,0,1)</f>
        <v>0</v>
      </c>
      <c r="B9137" t="s">
        <v>2</v>
      </c>
      <c r="C9137">
        <f t="shared" si="274"/>
        <v>2049</v>
      </c>
      <c r="D9137" t="str">
        <f t="shared" si="275"/>
        <v>PUBTRAELCIMP30</v>
      </c>
      <c r="E9137" t="str">
        <f>VLOOKUP(D9137,'NZ40-POPT_tech_groups'!A:B,2,FALSE)</f>
        <v>NZ40-ENE-1-PUBTRA</v>
      </c>
      <c r="F9137" s="3">
        <f>_xlfn.IFNA(_xlfn.IFNA(VLOOKUP(D9137,'Energy Share'!B:D,3,FALSE),VLOOKUP(LEFT(D9137,LEN(D9137)-2),'Energy Share'!B:D,3,FALSE)),0)*HLOOKUP(C9137,'Energy Share'!$I$2:$AL$3,2,FALSE)*VLOOKUP(LEFT(D9137,6),'Energy Share'!$I$6:$J$14,2,FALSE)</f>
        <v>0</v>
      </c>
    </row>
    <row r="9138" spans="1:6" hidden="1" x14ac:dyDescent="0.3">
      <c r="A9138">
        <f>IF(IFERROR(_xlfn.NUMBERVALUE(RIGHT(D9138,2))=C9138-2000,TRUE),1,0)*_xlfn.IFNA(VLOOKUP(LEFT(RIGHT(D9138,LEN(D9138)-6),LEN(RIGHT(D9138,LEN(D9138)-6))-3),'Filter Fuel'!$A$3:$I$29,HLOOKUP(LEFT(D9138,6),'Filter Fuel'!$B$1:$I$2,2,FALSE),FALSE),1)*IF(F9138=0,0,1)</f>
        <v>0</v>
      </c>
      <c r="B9138" t="s">
        <v>2</v>
      </c>
      <c r="C9138">
        <f t="shared" si="274"/>
        <v>2049</v>
      </c>
      <c r="D9138" t="str">
        <f t="shared" si="275"/>
        <v>PUBTRAELCIMP31</v>
      </c>
      <c r="E9138" t="str">
        <f>VLOOKUP(D9138,'NZ40-POPT_tech_groups'!A:B,2,FALSE)</f>
        <v>NZ40-ENE-1-PUBTRA</v>
      </c>
      <c r="F9138" s="3">
        <f>_xlfn.IFNA(_xlfn.IFNA(VLOOKUP(D9138,'Energy Share'!B:D,3,FALSE),VLOOKUP(LEFT(D9138,LEN(D9138)-2),'Energy Share'!B:D,3,FALSE)),0)*HLOOKUP(C9138,'Energy Share'!$I$2:$AL$3,2,FALSE)*VLOOKUP(LEFT(D9138,6),'Energy Share'!$I$6:$J$14,2,FALSE)</f>
        <v>0</v>
      </c>
    </row>
    <row r="9139" spans="1:6" hidden="1" x14ac:dyDescent="0.3">
      <c r="A9139">
        <f>IF(IFERROR(_xlfn.NUMBERVALUE(RIGHT(D9139,2))=C9139-2000,TRUE),1,0)*_xlfn.IFNA(VLOOKUP(LEFT(RIGHT(D9139,LEN(D9139)-6),LEN(RIGHT(D9139,LEN(D9139)-6))-3),'Filter Fuel'!$A$3:$I$29,HLOOKUP(LEFT(D9139,6),'Filter Fuel'!$B$1:$I$2,2,FALSE),FALSE),1)*IF(F9139=0,0,1)</f>
        <v>0</v>
      </c>
      <c r="B9139" t="s">
        <v>2</v>
      </c>
      <c r="C9139">
        <f t="shared" si="274"/>
        <v>2049</v>
      </c>
      <c r="D9139" t="str">
        <f t="shared" si="275"/>
        <v>PUBTRAELCIMP32</v>
      </c>
      <c r="E9139" t="str">
        <f>VLOOKUP(D9139,'NZ40-POPT_tech_groups'!A:B,2,FALSE)</f>
        <v>NZ40-ENE-1-PUBTRA</v>
      </c>
      <c r="F9139" s="3">
        <f>_xlfn.IFNA(_xlfn.IFNA(VLOOKUP(D9139,'Energy Share'!B:D,3,FALSE),VLOOKUP(LEFT(D9139,LEN(D9139)-2),'Energy Share'!B:D,3,FALSE)),0)*HLOOKUP(C9139,'Energy Share'!$I$2:$AL$3,2,FALSE)*VLOOKUP(LEFT(D9139,6),'Energy Share'!$I$6:$J$14,2,FALSE)</f>
        <v>0</v>
      </c>
    </row>
    <row r="9140" spans="1:6" hidden="1" x14ac:dyDescent="0.3">
      <c r="A9140">
        <f>IF(IFERROR(_xlfn.NUMBERVALUE(RIGHT(D9140,2))=C9140-2000,TRUE),1,0)*_xlfn.IFNA(VLOOKUP(LEFT(RIGHT(D9140,LEN(D9140)-6),LEN(RIGHT(D9140,LEN(D9140)-6))-3),'Filter Fuel'!$A$3:$I$29,HLOOKUP(LEFT(D9140,6),'Filter Fuel'!$B$1:$I$2,2,FALSE),FALSE),1)*IF(F9140=0,0,1)</f>
        <v>0</v>
      </c>
      <c r="B9140" t="s">
        <v>2</v>
      </c>
      <c r="C9140">
        <f t="shared" si="274"/>
        <v>2049</v>
      </c>
      <c r="D9140" t="str">
        <f t="shared" si="275"/>
        <v>PUBTRAELCIMP33</v>
      </c>
      <c r="E9140" t="str">
        <f>VLOOKUP(D9140,'NZ40-POPT_tech_groups'!A:B,2,FALSE)</f>
        <v>NZ40-ENE-1-PUBTRA</v>
      </c>
      <c r="F9140" s="3">
        <f>_xlfn.IFNA(_xlfn.IFNA(VLOOKUP(D9140,'Energy Share'!B:D,3,FALSE),VLOOKUP(LEFT(D9140,LEN(D9140)-2),'Energy Share'!B:D,3,FALSE)),0)*HLOOKUP(C9140,'Energy Share'!$I$2:$AL$3,2,FALSE)*VLOOKUP(LEFT(D9140,6),'Energy Share'!$I$6:$J$14,2,FALSE)</f>
        <v>0</v>
      </c>
    </row>
    <row r="9141" spans="1:6" hidden="1" x14ac:dyDescent="0.3">
      <c r="A9141">
        <f>IF(IFERROR(_xlfn.NUMBERVALUE(RIGHT(D9141,2))=C9141-2000,TRUE),1,0)*_xlfn.IFNA(VLOOKUP(LEFT(RIGHT(D9141,LEN(D9141)-6),LEN(RIGHT(D9141,LEN(D9141)-6))-3),'Filter Fuel'!$A$3:$I$29,HLOOKUP(LEFT(D9141,6),'Filter Fuel'!$B$1:$I$2,2,FALSE),FALSE),1)*IF(F9141=0,0,1)</f>
        <v>0</v>
      </c>
      <c r="B9141" t="s">
        <v>2</v>
      </c>
      <c r="C9141">
        <f t="shared" si="274"/>
        <v>2049</v>
      </c>
      <c r="D9141" t="str">
        <f t="shared" si="275"/>
        <v>PUBTRAELCIMP34</v>
      </c>
      <c r="E9141" t="str">
        <f>VLOOKUP(D9141,'NZ40-POPT_tech_groups'!A:B,2,FALSE)</f>
        <v>NZ40-ENE-1-PUBTRA</v>
      </c>
      <c r="F9141" s="3">
        <f>_xlfn.IFNA(_xlfn.IFNA(VLOOKUP(D9141,'Energy Share'!B:D,3,FALSE),VLOOKUP(LEFT(D9141,LEN(D9141)-2),'Energy Share'!B:D,3,FALSE)),0)*HLOOKUP(C9141,'Energy Share'!$I$2:$AL$3,2,FALSE)*VLOOKUP(LEFT(D9141,6),'Energy Share'!$I$6:$J$14,2,FALSE)</f>
        <v>0</v>
      </c>
    </row>
    <row r="9142" spans="1:6" hidden="1" x14ac:dyDescent="0.3">
      <c r="A9142">
        <f>IF(IFERROR(_xlfn.NUMBERVALUE(RIGHT(D9142,2))=C9142-2000,TRUE),1,0)*_xlfn.IFNA(VLOOKUP(LEFT(RIGHT(D9142,LEN(D9142)-6),LEN(RIGHT(D9142,LEN(D9142)-6))-3),'Filter Fuel'!$A$3:$I$29,HLOOKUP(LEFT(D9142,6),'Filter Fuel'!$B$1:$I$2,2,FALSE),FALSE),1)*IF(F9142=0,0,1)</f>
        <v>0</v>
      </c>
      <c r="B9142" t="s">
        <v>2</v>
      </c>
      <c r="C9142">
        <f t="shared" si="274"/>
        <v>2049</v>
      </c>
      <c r="D9142" t="str">
        <f t="shared" si="275"/>
        <v>PUBTRAELCIMP35</v>
      </c>
      <c r="E9142" t="str">
        <f>VLOOKUP(D9142,'NZ40-POPT_tech_groups'!A:B,2,FALSE)</f>
        <v>NZ40-ENE-1-PUBTRA</v>
      </c>
      <c r="F9142" s="3">
        <f>_xlfn.IFNA(_xlfn.IFNA(VLOOKUP(D9142,'Energy Share'!B:D,3,FALSE),VLOOKUP(LEFT(D9142,LEN(D9142)-2),'Energy Share'!B:D,3,FALSE)),0)*HLOOKUP(C9142,'Energy Share'!$I$2:$AL$3,2,FALSE)*VLOOKUP(LEFT(D9142,6),'Energy Share'!$I$6:$J$14,2,FALSE)</f>
        <v>0</v>
      </c>
    </row>
    <row r="9143" spans="1:6" hidden="1" x14ac:dyDescent="0.3">
      <c r="A9143">
        <f>IF(IFERROR(_xlfn.NUMBERVALUE(RIGHT(D9143,2))=C9143-2000,TRUE),1,0)*_xlfn.IFNA(VLOOKUP(LEFT(RIGHT(D9143,LEN(D9143)-6),LEN(RIGHT(D9143,LEN(D9143)-6))-3),'Filter Fuel'!$A$3:$I$29,HLOOKUP(LEFT(D9143,6),'Filter Fuel'!$B$1:$I$2,2,FALSE),FALSE),1)*IF(F9143=0,0,1)</f>
        <v>0</v>
      </c>
      <c r="B9143" t="s">
        <v>2</v>
      </c>
      <c r="C9143">
        <f t="shared" si="274"/>
        <v>2049</v>
      </c>
      <c r="D9143" t="str">
        <f t="shared" si="275"/>
        <v>PUBTRAELCIMP36</v>
      </c>
      <c r="E9143" t="str">
        <f>VLOOKUP(D9143,'NZ40-POPT_tech_groups'!A:B,2,FALSE)</f>
        <v>NZ40-ENE-1-PUBTRA</v>
      </c>
      <c r="F9143" s="3">
        <f>_xlfn.IFNA(_xlfn.IFNA(VLOOKUP(D9143,'Energy Share'!B:D,3,FALSE),VLOOKUP(LEFT(D9143,LEN(D9143)-2),'Energy Share'!B:D,3,FALSE)),0)*HLOOKUP(C9143,'Energy Share'!$I$2:$AL$3,2,FALSE)*VLOOKUP(LEFT(D9143,6),'Energy Share'!$I$6:$J$14,2,FALSE)</f>
        <v>0</v>
      </c>
    </row>
    <row r="9144" spans="1:6" hidden="1" x14ac:dyDescent="0.3">
      <c r="A9144">
        <f>IF(IFERROR(_xlfn.NUMBERVALUE(RIGHT(D9144,2))=C9144-2000,TRUE),1,0)*_xlfn.IFNA(VLOOKUP(LEFT(RIGHT(D9144,LEN(D9144)-6),LEN(RIGHT(D9144,LEN(D9144)-6))-3),'Filter Fuel'!$A$3:$I$29,HLOOKUP(LEFT(D9144,6),'Filter Fuel'!$B$1:$I$2,2,FALSE),FALSE),1)*IF(F9144=0,0,1)</f>
        <v>0</v>
      </c>
      <c r="B9144" t="s">
        <v>2</v>
      </c>
      <c r="C9144">
        <f t="shared" si="274"/>
        <v>2049</v>
      </c>
      <c r="D9144" t="str">
        <f t="shared" si="275"/>
        <v>PUBTRAELCIMP37</v>
      </c>
      <c r="E9144" t="str">
        <f>VLOOKUP(D9144,'NZ40-POPT_tech_groups'!A:B,2,FALSE)</f>
        <v>NZ40-ENE-1-PUBTRA</v>
      </c>
      <c r="F9144" s="3">
        <f>_xlfn.IFNA(_xlfn.IFNA(VLOOKUP(D9144,'Energy Share'!B:D,3,FALSE),VLOOKUP(LEFT(D9144,LEN(D9144)-2),'Energy Share'!B:D,3,FALSE)),0)*HLOOKUP(C9144,'Energy Share'!$I$2:$AL$3,2,FALSE)*VLOOKUP(LEFT(D9144,6),'Energy Share'!$I$6:$J$14,2,FALSE)</f>
        <v>0</v>
      </c>
    </row>
    <row r="9145" spans="1:6" hidden="1" x14ac:dyDescent="0.3">
      <c r="A9145">
        <f>IF(IFERROR(_xlfn.NUMBERVALUE(RIGHT(D9145,2))=C9145-2000,TRUE),1,0)*_xlfn.IFNA(VLOOKUP(LEFT(RIGHT(D9145,LEN(D9145)-6),LEN(RIGHT(D9145,LEN(D9145)-6))-3),'Filter Fuel'!$A$3:$I$29,HLOOKUP(LEFT(D9145,6),'Filter Fuel'!$B$1:$I$2,2,FALSE),FALSE),1)*IF(F9145=0,0,1)</f>
        <v>0</v>
      </c>
      <c r="B9145" t="s">
        <v>2</v>
      </c>
      <c r="C9145">
        <f t="shared" si="274"/>
        <v>2049</v>
      </c>
      <c r="D9145" t="str">
        <f t="shared" si="275"/>
        <v>PUBTRAELCIMP38</v>
      </c>
      <c r="E9145" t="str">
        <f>VLOOKUP(D9145,'NZ40-POPT_tech_groups'!A:B,2,FALSE)</f>
        <v>NZ40-ENE-1-PUBTRA</v>
      </c>
      <c r="F9145" s="3">
        <f>_xlfn.IFNA(_xlfn.IFNA(VLOOKUP(D9145,'Energy Share'!B:D,3,FALSE),VLOOKUP(LEFT(D9145,LEN(D9145)-2),'Energy Share'!B:D,3,FALSE)),0)*HLOOKUP(C9145,'Energy Share'!$I$2:$AL$3,2,FALSE)*VLOOKUP(LEFT(D9145,6),'Energy Share'!$I$6:$J$14,2,FALSE)</f>
        <v>0</v>
      </c>
    </row>
    <row r="9146" spans="1:6" hidden="1" x14ac:dyDescent="0.3">
      <c r="A9146">
        <f>IF(IFERROR(_xlfn.NUMBERVALUE(RIGHT(D9146,2))=C9146-2000,TRUE),1,0)*_xlfn.IFNA(VLOOKUP(LEFT(RIGHT(D9146,LEN(D9146)-6),LEN(RIGHT(D9146,LEN(D9146)-6))-3),'Filter Fuel'!$A$3:$I$29,HLOOKUP(LEFT(D9146,6),'Filter Fuel'!$B$1:$I$2,2,FALSE),FALSE),1)*IF(F9146=0,0,1)</f>
        <v>0</v>
      </c>
      <c r="B9146" t="s">
        <v>2</v>
      </c>
      <c r="C9146">
        <f t="shared" si="274"/>
        <v>2049</v>
      </c>
      <c r="D9146" t="str">
        <f t="shared" si="275"/>
        <v>PUBTRAELCIMP39</v>
      </c>
      <c r="E9146" t="str">
        <f>VLOOKUP(D9146,'NZ40-POPT_tech_groups'!A:B,2,FALSE)</f>
        <v>NZ40-ENE-1-PUBTRA</v>
      </c>
      <c r="F9146" s="3">
        <f>_xlfn.IFNA(_xlfn.IFNA(VLOOKUP(D9146,'Energy Share'!B:D,3,FALSE),VLOOKUP(LEFT(D9146,LEN(D9146)-2),'Energy Share'!B:D,3,FALSE)),0)*HLOOKUP(C9146,'Energy Share'!$I$2:$AL$3,2,FALSE)*VLOOKUP(LEFT(D9146,6),'Energy Share'!$I$6:$J$14,2,FALSE)</f>
        <v>0</v>
      </c>
    </row>
    <row r="9147" spans="1:6" hidden="1" x14ac:dyDescent="0.3">
      <c r="A9147">
        <f>IF(IFERROR(_xlfn.NUMBERVALUE(RIGHT(D9147,2))=C9147-2000,TRUE),1,0)*_xlfn.IFNA(VLOOKUP(LEFT(RIGHT(D9147,LEN(D9147)-6),LEN(RIGHT(D9147,LEN(D9147)-6))-3),'Filter Fuel'!$A$3:$I$29,HLOOKUP(LEFT(D9147,6),'Filter Fuel'!$B$1:$I$2,2,FALSE),FALSE),1)*IF(F9147=0,0,1)</f>
        <v>0</v>
      </c>
      <c r="B9147" t="s">
        <v>2</v>
      </c>
      <c r="C9147">
        <f t="shared" si="274"/>
        <v>2049</v>
      </c>
      <c r="D9147" t="str">
        <f t="shared" si="275"/>
        <v>PUBTRAELCIMP40</v>
      </c>
      <c r="E9147" t="str">
        <f>VLOOKUP(D9147,'NZ40-POPT_tech_groups'!A:B,2,FALSE)</f>
        <v>NZ40-ENE-1-PUBTRA</v>
      </c>
      <c r="F9147" s="3">
        <f>_xlfn.IFNA(_xlfn.IFNA(VLOOKUP(D9147,'Energy Share'!B:D,3,FALSE),VLOOKUP(LEFT(D9147,LEN(D9147)-2),'Energy Share'!B:D,3,FALSE)),0)*HLOOKUP(C9147,'Energy Share'!$I$2:$AL$3,2,FALSE)*VLOOKUP(LEFT(D9147,6),'Energy Share'!$I$6:$J$14,2,FALSE)</f>
        <v>0</v>
      </c>
    </row>
    <row r="9148" spans="1:6" hidden="1" x14ac:dyDescent="0.3">
      <c r="A9148">
        <f>IF(IFERROR(_xlfn.NUMBERVALUE(RIGHT(D9148,2))=C9148-2000,TRUE),1,0)*_xlfn.IFNA(VLOOKUP(LEFT(RIGHT(D9148,LEN(D9148)-6),LEN(RIGHT(D9148,LEN(D9148)-6))-3),'Filter Fuel'!$A$3:$I$29,HLOOKUP(LEFT(D9148,6),'Filter Fuel'!$B$1:$I$2,2,FALSE),FALSE),1)*IF(F9148=0,0,1)</f>
        <v>0</v>
      </c>
      <c r="B9148" t="s">
        <v>2</v>
      </c>
      <c r="C9148">
        <f t="shared" si="274"/>
        <v>2049</v>
      </c>
      <c r="D9148" t="str">
        <f t="shared" si="275"/>
        <v>PUBTRAELCIMP41</v>
      </c>
      <c r="E9148" t="str">
        <f>VLOOKUP(D9148,'NZ40-POPT_tech_groups'!A:B,2,FALSE)</f>
        <v>NZ40-ENE-1-PUBTRA</v>
      </c>
      <c r="F9148" s="3">
        <f>_xlfn.IFNA(_xlfn.IFNA(VLOOKUP(D9148,'Energy Share'!B:D,3,FALSE),VLOOKUP(LEFT(D9148,LEN(D9148)-2),'Energy Share'!B:D,3,FALSE)),0)*HLOOKUP(C9148,'Energy Share'!$I$2:$AL$3,2,FALSE)*VLOOKUP(LEFT(D9148,6),'Energy Share'!$I$6:$J$14,2,FALSE)</f>
        <v>0</v>
      </c>
    </row>
    <row r="9149" spans="1:6" hidden="1" x14ac:dyDescent="0.3">
      <c r="A9149">
        <f>IF(IFERROR(_xlfn.NUMBERVALUE(RIGHT(D9149,2))=C9149-2000,TRUE),1,0)*_xlfn.IFNA(VLOOKUP(LEFT(RIGHT(D9149,LEN(D9149)-6),LEN(RIGHT(D9149,LEN(D9149)-6))-3),'Filter Fuel'!$A$3:$I$29,HLOOKUP(LEFT(D9149,6),'Filter Fuel'!$B$1:$I$2,2,FALSE),FALSE),1)*IF(F9149=0,0,1)</f>
        <v>0</v>
      </c>
      <c r="B9149" t="s">
        <v>2</v>
      </c>
      <c r="C9149">
        <f t="shared" si="274"/>
        <v>2049</v>
      </c>
      <c r="D9149" t="str">
        <f t="shared" si="275"/>
        <v>PUBTRAELCIMP42</v>
      </c>
      <c r="E9149" t="str">
        <f>VLOOKUP(D9149,'NZ40-POPT_tech_groups'!A:B,2,FALSE)</f>
        <v>NZ40-ENE-1-PUBTRA</v>
      </c>
      <c r="F9149" s="3">
        <f>_xlfn.IFNA(_xlfn.IFNA(VLOOKUP(D9149,'Energy Share'!B:D,3,FALSE),VLOOKUP(LEFT(D9149,LEN(D9149)-2),'Energy Share'!B:D,3,FALSE)),0)*HLOOKUP(C9149,'Energy Share'!$I$2:$AL$3,2,FALSE)*VLOOKUP(LEFT(D9149,6),'Energy Share'!$I$6:$J$14,2,FALSE)</f>
        <v>0</v>
      </c>
    </row>
    <row r="9150" spans="1:6" hidden="1" x14ac:dyDescent="0.3">
      <c r="A9150">
        <f>IF(IFERROR(_xlfn.NUMBERVALUE(RIGHT(D9150,2))=C9150-2000,TRUE),1,0)*_xlfn.IFNA(VLOOKUP(LEFT(RIGHT(D9150,LEN(D9150)-6),LEN(RIGHT(D9150,LEN(D9150)-6))-3),'Filter Fuel'!$A$3:$I$29,HLOOKUP(LEFT(D9150,6),'Filter Fuel'!$B$1:$I$2,2,FALSE),FALSE),1)*IF(F9150=0,0,1)</f>
        <v>0</v>
      </c>
      <c r="B9150" t="s">
        <v>2</v>
      </c>
      <c r="C9150">
        <f t="shared" si="274"/>
        <v>2049</v>
      </c>
      <c r="D9150" t="str">
        <f t="shared" si="275"/>
        <v>PUBTRAELCIMP43</v>
      </c>
      <c r="E9150" t="str">
        <f>VLOOKUP(D9150,'NZ40-POPT_tech_groups'!A:B,2,FALSE)</f>
        <v>NZ40-ENE-1-PUBTRA</v>
      </c>
      <c r="F9150" s="3">
        <f>_xlfn.IFNA(_xlfn.IFNA(VLOOKUP(D9150,'Energy Share'!B:D,3,FALSE),VLOOKUP(LEFT(D9150,LEN(D9150)-2),'Energy Share'!B:D,3,FALSE)),0)*HLOOKUP(C9150,'Energy Share'!$I$2:$AL$3,2,FALSE)*VLOOKUP(LEFT(D9150,6),'Energy Share'!$I$6:$J$14,2,FALSE)</f>
        <v>0</v>
      </c>
    </row>
    <row r="9151" spans="1:6" hidden="1" x14ac:dyDescent="0.3">
      <c r="A9151">
        <f>IF(IFERROR(_xlfn.NUMBERVALUE(RIGHT(D9151,2))=C9151-2000,TRUE),1,0)*_xlfn.IFNA(VLOOKUP(LEFT(RIGHT(D9151,LEN(D9151)-6),LEN(RIGHT(D9151,LEN(D9151)-6))-3),'Filter Fuel'!$A$3:$I$29,HLOOKUP(LEFT(D9151,6),'Filter Fuel'!$B$1:$I$2,2,FALSE),FALSE),1)*IF(F9151=0,0,1)</f>
        <v>0</v>
      </c>
      <c r="B9151" t="s">
        <v>2</v>
      </c>
      <c r="C9151">
        <f t="shared" si="274"/>
        <v>2049</v>
      </c>
      <c r="D9151" t="str">
        <f t="shared" si="275"/>
        <v>PUBTRAELCIMP44</v>
      </c>
      <c r="E9151" t="str">
        <f>VLOOKUP(D9151,'NZ40-POPT_tech_groups'!A:B,2,FALSE)</f>
        <v>NZ40-ENE-1-PUBTRA</v>
      </c>
      <c r="F9151" s="3">
        <f>_xlfn.IFNA(_xlfn.IFNA(VLOOKUP(D9151,'Energy Share'!B:D,3,FALSE),VLOOKUP(LEFT(D9151,LEN(D9151)-2),'Energy Share'!B:D,3,FALSE)),0)*HLOOKUP(C9151,'Energy Share'!$I$2:$AL$3,2,FALSE)*VLOOKUP(LEFT(D9151,6),'Energy Share'!$I$6:$J$14,2,FALSE)</f>
        <v>0</v>
      </c>
    </row>
    <row r="9152" spans="1:6" hidden="1" x14ac:dyDescent="0.3">
      <c r="A9152">
        <f>IF(IFERROR(_xlfn.NUMBERVALUE(RIGHT(D9152,2))=C9152-2000,TRUE),1,0)*_xlfn.IFNA(VLOOKUP(LEFT(RIGHT(D9152,LEN(D9152)-6),LEN(RIGHT(D9152,LEN(D9152)-6))-3),'Filter Fuel'!$A$3:$I$29,HLOOKUP(LEFT(D9152,6),'Filter Fuel'!$B$1:$I$2,2,FALSE),FALSE),1)*IF(F9152=0,0,1)</f>
        <v>0</v>
      </c>
      <c r="B9152" t="s">
        <v>2</v>
      </c>
      <c r="C9152">
        <f t="shared" si="274"/>
        <v>2049</v>
      </c>
      <c r="D9152" t="str">
        <f t="shared" si="275"/>
        <v>PUBTRAELCIMP45</v>
      </c>
      <c r="E9152" t="str">
        <f>VLOOKUP(D9152,'NZ40-POPT_tech_groups'!A:B,2,FALSE)</f>
        <v>NZ40-ENE-1-PUBTRA</v>
      </c>
      <c r="F9152" s="3">
        <f>_xlfn.IFNA(_xlfn.IFNA(VLOOKUP(D9152,'Energy Share'!B:D,3,FALSE),VLOOKUP(LEFT(D9152,LEN(D9152)-2),'Energy Share'!B:D,3,FALSE)),0)*HLOOKUP(C9152,'Energy Share'!$I$2:$AL$3,2,FALSE)*VLOOKUP(LEFT(D9152,6),'Energy Share'!$I$6:$J$14,2,FALSE)</f>
        <v>0</v>
      </c>
    </row>
    <row r="9153" spans="1:6" hidden="1" x14ac:dyDescent="0.3">
      <c r="A9153">
        <f>IF(IFERROR(_xlfn.NUMBERVALUE(RIGHT(D9153,2))=C9153-2000,TRUE),1,0)*_xlfn.IFNA(VLOOKUP(LEFT(RIGHT(D9153,LEN(D9153)-6),LEN(RIGHT(D9153,LEN(D9153)-6))-3),'Filter Fuel'!$A$3:$I$29,HLOOKUP(LEFT(D9153,6),'Filter Fuel'!$B$1:$I$2,2,FALSE),FALSE),1)*IF(F9153=0,0,1)</f>
        <v>0</v>
      </c>
      <c r="B9153" t="s">
        <v>2</v>
      </c>
      <c r="C9153">
        <f t="shared" si="274"/>
        <v>2049</v>
      </c>
      <c r="D9153" t="str">
        <f t="shared" si="275"/>
        <v>PUBTRAELCIMP46</v>
      </c>
      <c r="E9153" t="str">
        <f>VLOOKUP(D9153,'NZ40-POPT_tech_groups'!A:B,2,FALSE)</f>
        <v>NZ40-ENE-1-PUBTRA</v>
      </c>
      <c r="F9153" s="3">
        <f>_xlfn.IFNA(_xlfn.IFNA(VLOOKUP(D9153,'Energy Share'!B:D,3,FALSE),VLOOKUP(LEFT(D9153,LEN(D9153)-2),'Energy Share'!B:D,3,FALSE)),0)*HLOOKUP(C9153,'Energy Share'!$I$2:$AL$3,2,FALSE)*VLOOKUP(LEFT(D9153,6),'Energy Share'!$I$6:$J$14,2,FALSE)</f>
        <v>0</v>
      </c>
    </row>
    <row r="9154" spans="1:6" hidden="1" x14ac:dyDescent="0.3">
      <c r="A9154">
        <f>IF(IFERROR(_xlfn.NUMBERVALUE(RIGHT(D9154,2))=C9154-2000,TRUE),1,0)*_xlfn.IFNA(VLOOKUP(LEFT(RIGHT(D9154,LEN(D9154)-6),LEN(RIGHT(D9154,LEN(D9154)-6))-3),'Filter Fuel'!$A$3:$I$29,HLOOKUP(LEFT(D9154,6),'Filter Fuel'!$B$1:$I$2,2,FALSE),FALSE),1)*IF(F9154=0,0,1)</f>
        <v>0</v>
      </c>
      <c r="B9154" t="s">
        <v>2</v>
      </c>
      <c r="C9154">
        <f t="shared" si="274"/>
        <v>2049</v>
      </c>
      <c r="D9154" t="str">
        <f t="shared" si="275"/>
        <v>PUBTRAELCIMP47</v>
      </c>
      <c r="E9154" t="str">
        <f>VLOOKUP(D9154,'NZ40-POPT_tech_groups'!A:B,2,FALSE)</f>
        <v>NZ40-ENE-1-PUBTRA</v>
      </c>
      <c r="F9154" s="3">
        <f>_xlfn.IFNA(_xlfn.IFNA(VLOOKUP(D9154,'Energy Share'!B:D,3,FALSE),VLOOKUP(LEFT(D9154,LEN(D9154)-2),'Energy Share'!B:D,3,FALSE)),0)*HLOOKUP(C9154,'Energy Share'!$I$2:$AL$3,2,FALSE)*VLOOKUP(LEFT(D9154,6),'Energy Share'!$I$6:$J$14,2,FALSE)</f>
        <v>0</v>
      </c>
    </row>
    <row r="9155" spans="1:6" hidden="1" x14ac:dyDescent="0.3">
      <c r="A9155">
        <f>IF(IFERROR(_xlfn.NUMBERVALUE(RIGHT(D9155,2))=C9155-2000,TRUE),1,0)*_xlfn.IFNA(VLOOKUP(LEFT(RIGHT(D9155,LEN(D9155)-6),LEN(RIGHT(D9155,LEN(D9155)-6))-3),'Filter Fuel'!$A$3:$I$29,HLOOKUP(LEFT(D9155,6),'Filter Fuel'!$B$1:$I$2,2,FALSE),FALSE),1)*IF(F9155=0,0,1)</f>
        <v>0</v>
      </c>
      <c r="B9155" t="s">
        <v>2</v>
      </c>
      <c r="C9155">
        <f t="shared" si="274"/>
        <v>2049</v>
      </c>
      <c r="D9155" t="str">
        <f t="shared" si="275"/>
        <v>PUBTRAELCIMP48</v>
      </c>
      <c r="E9155" t="str">
        <f>VLOOKUP(D9155,'NZ40-POPT_tech_groups'!A:B,2,FALSE)</f>
        <v>NZ40-ENE-1-PUBTRA</v>
      </c>
      <c r="F9155" s="3">
        <f>_xlfn.IFNA(_xlfn.IFNA(VLOOKUP(D9155,'Energy Share'!B:D,3,FALSE),VLOOKUP(LEFT(D9155,LEN(D9155)-2),'Energy Share'!B:D,3,FALSE)),0)*HLOOKUP(C9155,'Energy Share'!$I$2:$AL$3,2,FALSE)*VLOOKUP(LEFT(D9155,6),'Energy Share'!$I$6:$J$14,2,FALSE)</f>
        <v>0</v>
      </c>
    </row>
    <row r="9156" spans="1:6" hidden="1" x14ac:dyDescent="0.3">
      <c r="A9156">
        <f>IF(IFERROR(_xlfn.NUMBERVALUE(RIGHT(D9156,2))=C9156-2000,TRUE),1,0)*_xlfn.IFNA(VLOOKUP(LEFT(RIGHT(D9156,LEN(D9156)-6),LEN(RIGHT(D9156,LEN(D9156)-6))-3),'Filter Fuel'!$A$3:$I$29,HLOOKUP(LEFT(D9156,6),'Filter Fuel'!$B$1:$I$2,2,FALSE),FALSE),1)*IF(F9156=0,0,1)</f>
        <v>0</v>
      </c>
      <c r="B9156" t="s">
        <v>2</v>
      </c>
      <c r="C9156">
        <f t="shared" si="274"/>
        <v>2049</v>
      </c>
      <c r="D9156" t="str">
        <f t="shared" si="275"/>
        <v>PUBTRAELCIMP49</v>
      </c>
      <c r="E9156" t="str">
        <f>VLOOKUP(D9156,'NZ40-POPT_tech_groups'!A:B,2,FALSE)</f>
        <v>NZ40-ENE-1-PUBTRA</v>
      </c>
      <c r="F9156" s="3">
        <f>_xlfn.IFNA(_xlfn.IFNA(VLOOKUP(D9156,'Energy Share'!B:D,3,FALSE),VLOOKUP(LEFT(D9156,LEN(D9156)-2),'Energy Share'!B:D,3,FALSE)),0)*HLOOKUP(C9156,'Energy Share'!$I$2:$AL$3,2,FALSE)*VLOOKUP(LEFT(D9156,6),'Energy Share'!$I$6:$J$14,2,FALSE)</f>
        <v>0</v>
      </c>
    </row>
    <row r="9157" spans="1:6" hidden="1" x14ac:dyDescent="0.3">
      <c r="A9157">
        <f>IF(IFERROR(_xlfn.NUMBERVALUE(RIGHT(D9157,2))=C9157-2000,TRUE),1,0)*_xlfn.IFNA(VLOOKUP(LEFT(RIGHT(D9157,LEN(D9157)-6),LEN(RIGHT(D9157,LEN(D9157)-6))-3),'Filter Fuel'!$A$3:$I$29,HLOOKUP(LEFT(D9157,6),'Filter Fuel'!$B$1:$I$2,2,FALSE),FALSE),1)*IF(F9157=0,0,1)</f>
        <v>0</v>
      </c>
      <c r="B9157" t="s">
        <v>2</v>
      </c>
      <c r="C9157">
        <f t="shared" si="274"/>
        <v>2049</v>
      </c>
      <c r="D9157" t="str">
        <f t="shared" si="275"/>
        <v>PUBTRAELCIMP50</v>
      </c>
      <c r="E9157" t="str">
        <f>VLOOKUP(D9157,'NZ40-POPT_tech_groups'!A:B,2,FALSE)</f>
        <v>NZ40-ENE-1-PUBTRA</v>
      </c>
      <c r="F9157" s="3">
        <f>_xlfn.IFNA(_xlfn.IFNA(VLOOKUP(D9157,'Energy Share'!B:D,3,FALSE),VLOOKUP(LEFT(D9157,LEN(D9157)-2),'Energy Share'!B:D,3,FALSE)),0)*HLOOKUP(C9157,'Energy Share'!$I$2:$AL$3,2,FALSE)*VLOOKUP(LEFT(D9157,6),'Energy Share'!$I$6:$J$14,2,FALSE)</f>
        <v>0</v>
      </c>
    </row>
    <row r="9158" spans="1:6" hidden="1" x14ac:dyDescent="0.3">
      <c r="A9158">
        <f>IF(IFERROR(_xlfn.NUMBERVALUE(RIGHT(D9158,2))=C9158-2000,TRUE),1,0)*_xlfn.IFNA(VLOOKUP(LEFT(RIGHT(D9158,LEN(D9158)-6),LEN(RIGHT(D9158,LEN(D9158)-6))-3),'Filter Fuel'!$A$3:$I$29,HLOOKUP(LEFT(D9158,6),'Filter Fuel'!$B$1:$I$2,2,FALSE),FALSE),1)*IF(F9158=0,0,1)</f>
        <v>0</v>
      </c>
      <c r="B9158" t="s">
        <v>2</v>
      </c>
      <c r="C9158">
        <f t="shared" si="274"/>
        <v>2049</v>
      </c>
      <c r="D9158" t="str">
        <f t="shared" si="275"/>
        <v>RESBDGELCIMP16</v>
      </c>
      <c r="E9158" t="str">
        <f>VLOOKUP(D9158,'NZ40-POPT_tech_groups'!A:B,2,FALSE)</f>
        <v>NZ40-ENE-1-RESBDG</v>
      </c>
      <c r="F9158" s="3">
        <f>_xlfn.IFNA(_xlfn.IFNA(VLOOKUP(D9158,'Energy Share'!B:D,3,FALSE),VLOOKUP(LEFT(D9158,LEN(D9158)-2),'Energy Share'!B:D,3,FALSE)),0)*HLOOKUP(C9158,'Energy Share'!$I$2:$AL$3,2,FALSE)*VLOOKUP(LEFT(D9158,6),'Energy Share'!$I$6:$J$14,2,FALSE)</f>
        <v>0</v>
      </c>
    </row>
    <row r="9159" spans="1:6" hidden="1" x14ac:dyDescent="0.3">
      <c r="A9159">
        <f>IF(IFERROR(_xlfn.NUMBERVALUE(RIGHT(D9159,2))=C9159-2000,TRUE),1,0)*_xlfn.IFNA(VLOOKUP(LEFT(RIGHT(D9159,LEN(D9159)-6),LEN(RIGHT(D9159,LEN(D9159)-6))-3),'Filter Fuel'!$A$3:$I$29,HLOOKUP(LEFT(D9159,6),'Filter Fuel'!$B$1:$I$2,2,FALSE),FALSE),1)*IF(F9159=0,0,1)</f>
        <v>0</v>
      </c>
      <c r="B9159" t="s">
        <v>2</v>
      </c>
      <c r="C9159">
        <f t="shared" si="274"/>
        <v>2049</v>
      </c>
      <c r="D9159" t="str">
        <f t="shared" si="275"/>
        <v>RESBDGELCIMP17</v>
      </c>
      <c r="E9159" t="str">
        <f>VLOOKUP(D9159,'NZ40-POPT_tech_groups'!A:B,2,FALSE)</f>
        <v>NZ40-ENE-1-RESBDG</v>
      </c>
      <c r="F9159" s="3">
        <f>_xlfn.IFNA(_xlfn.IFNA(VLOOKUP(D9159,'Energy Share'!B:D,3,FALSE),VLOOKUP(LEFT(D9159,LEN(D9159)-2),'Energy Share'!B:D,3,FALSE)),0)*HLOOKUP(C9159,'Energy Share'!$I$2:$AL$3,2,FALSE)*VLOOKUP(LEFT(D9159,6),'Energy Share'!$I$6:$J$14,2,FALSE)</f>
        <v>0</v>
      </c>
    </row>
    <row r="9160" spans="1:6" hidden="1" x14ac:dyDescent="0.3">
      <c r="A9160">
        <f>IF(IFERROR(_xlfn.NUMBERVALUE(RIGHT(D9160,2))=C9160-2000,TRUE),1,0)*_xlfn.IFNA(VLOOKUP(LEFT(RIGHT(D9160,LEN(D9160)-6),LEN(RIGHT(D9160,LEN(D9160)-6))-3),'Filter Fuel'!$A$3:$I$29,HLOOKUP(LEFT(D9160,6),'Filter Fuel'!$B$1:$I$2,2,FALSE),FALSE),1)*IF(F9160=0,0,1)</f>
        <v>0</v>
      </c>
      <c r="B9160" t="s">
        <v>2</v>
      </c>
      <c r="C9160">
        <f t="shared" si="274"/>
        <v>2049</v>
      </c>
      <c r="D9160" t="str">
        <f t="shared" si="275"/>
        <v>RESBDGELCIMP18</v>
      </c>
      <c r="E9160" t="str">
        <f>VLOOKUP(D9160,'NZ40-POPT_tech_groups'!A:B,2,FALSE)</f>
        <v>NZ40-ENE-1-RESBDG</v>
      </c>
      <c r="F9160" s="3">
        <f>_xlfn.IFNA(_xlfn.IFNA(VLOOKUP(D9160,'Energy Share'!B:D,3,FALSE),VLOOKUP(LEFT(D9160,LEN(D9160)-2),'Energy Share'!B:D,3,FALSE)),0)*HLOOKUP(C9160,'Energy Share'!$I$2:$AL$3,2,FALSE)*VLOOKUP(LEFT(D9160,6),'Energy Share'!$I$6:$J$14,2,FALSE)</f>
        <v>0</v>
      </c>
    </row>
    <row r="9161" spans="1:6" hidden="1" x14ac:dyDescent="0.3">
      <c r="A9161">
        <f>IF(IFERROR(_xlfn.NUMBERVALUE(RIGHT(D9161,2))=C9161-2000,TRUE),1,0)*_xlfn.IFNA(VLOOKUP(LEFT(RIGHT(D9161,LEN(D9161)-6),LEN(RIGHT(D9161,LEN(D9161)-6))-3),'Filter Fuel'!$A$3:$I$29,HLOOKUP(LEFT(D9161,6),'Filter Fuel'!$B$1:$I$2,2,FALSE),FALSE),1)*IF(F9161=0,0,1)</f>
        <v>0</v>
      </c>
      <c r="B9161" t="s">
        <v>2</v>
      </c>
      <c r="C9161">
        <f t="shared" si="274"/>
        <v>2049</v>
      </c>
      <c r="D9161" t="str">
        <f t="shared" si="275"/>
        <v>RESBDGELCIMP19</v>
      </c>
      <c r="E9161" t="str">
        <f>VLOOKUP(D9161,'NZ40-POPT_tech_groups'!A:B,2,FALSE)</f>
        <v>NZ40-ENE-1-RESBDG</v>
      </c>
      <c r="F9161" s="3">
        <f>_xlfn.IFNA(_xlfn.IFNA(VLOOKUP(D9161,'Energy Share'!B:D,3,FALSE),VLOOKUP(LEFT(D9161,LEN(D9161)-2),'Energy Share'!B:D,3,FALSE)),0)*HLOOKUP(C9161,'Energy Share'!$I$2:$AL$3,2,FALSE)*VLOOKUP(LEFT(D9161,6),'Energy Share'!$I$6:$J$14,2,FALSE)</f>
        <v>0</v>
      </c>
    </row>
    <row r="9162" spans="1:6" hidden="1" x14ac:dyDescent="0.3">
      <c r="A9162">
        <f>IF(IFERROR(_xlfn.NUMBERVALUE(RIGHT(D9162,2))=C9162-2000,TRUE),1,0)*_xlfn.IFNA(VLOOKUP(LEFT(RIGHT(D9162,LEN(D9162)-6),LEN(RIGHT(D9162,LEN(D9162)-6))-3),'Filter Fuel'!$A$3:$I$29,HLOOKUP(LEFT(D9162,6),'Filter Fuel'!$B$1:$I$2,2,FALSE),FALSE),1)*IF(F9162=0,0,1)</f>
        <v>0</v>
      </c>
      <c r="B9162" t="s">
        <v>2</v>
      </c>
      <c r="C9162">
        <f t="shared" si="274"/>
        <v>2049</v>
      </c>
      <c r="D9162" t="str">
        <f t="shared" si="275"/>
        <v>RESBDGELCIMP20</v>
      </c>
      <c r="E9162" t="str">
        <f>VLOOKUP(D9162,'NZ40-POPT_tech_groups'!A:B,2,FALSE)</f>
        <v>NZ40-ENE-1-RESBDG</v>
      </c>
      <c r="F9162" s="3">
        <f>_xlfn.IFNA(_xlfn.IFNA(VLOOKUP(D9162,'Energy Share'!B:D,3,FALSE),VLOOKUP(LEFT(D9162,LEN(D9162)-2),'Energy Share'!B:D,3,FALSE)),0)*HLOOKUP(C9162,'Energy Share'!$I$2:$AL$3,2,FALSE)*VLOOKUP(LEFT(D9162,6),'Energy Share'!$I$6:$J$14,2,FALSE)</f>
        <v>0</v>
      </c>
    </row>
    <row r="9163" spans="1:6" hidden="1" x14ac:dyDescent="0.3">
      <c r="A9163">
        <f>IF(IFERROR(_xlfn.NUMBERVALUE(RIGHT(D9163,2))=C9163-2000,TRUE),1,0)*_xlfn.IFNA(VLOOKUP(LEFT(RIGHT(D9163,LEN(D9163)-6),LEN(RIGHT(D9163,LEN(D9163)-6))-3),'Filter Fuel'!$A$3:$I$29,HLOOKUP(LEFT(D9163,6),'Filter Fuel'!$B$1:$I$2,2,FALSE),FALSE),1)*IF(F9163=0,0,1)</f>
        <v>0</v>
      </c>
      <c r="B9163" t="s">
        <v>2</v>
      </c>
      <c r="C9163">
        <f t="shared" si="274"/>
        <v>2049</v>
      </c>
      <c r="D9163" t="str">
        <f t="shared" si="275"/>
        <v>RESBDGELCIMP21</v>
      </c>
      <c r="E9163" t="str">
        <f>VLOOKUP(D9163,'NZ40-POPT_tech_groups'!A:B,2,FALSE)</f>
        <v>NZ40-ENE-1-RESBDG</v>
      </c>
      <c r="F9163" s="3">
        <f>_xlfn.IFNA(_xlfn.IFNA(VLOOKUP(D9163,'Energy Share'!B:D,3,FALSE),VLOOKUP(LEFT(D9163,LEN(D9163)-2),'Energy Share'!B:D,3,FALSE)),0)*HLOOKUP(C9163,'Energy Share'!$I$2:$AL$3,2,FALSE)*VLOOKUP(LEFT(D9163,6),'Energy Share'!$I$6:$J$14,2,FALSE)</f>
        <v>0</v>
      </c>
    </row>
    <row r="9164" spans="1:6" hidden="1" x14ac:dyDescent="0.3">
      <c r="A9164">
        <f>IF(IFERROR(_xlfn.NUMBERVALUE(RIGHT(D9164,2))=C9164-2000,TRUE),1,0)*_xlfn.IFNA(VLOOKUP(LEFT(RIGHT(D9164,LEN(D9164)-6),LEN(RIGHT(D9164,LEN(D9164)-6))-3),'Filter Fuel'!$A$3:$I$29,HLOOKUP(LEFT(D9164,6),'Filter Fuel'!$B$1:$I$2,2,FALSE),FALSE),1)*IF(F9164=0,0,1)</f>
        <v>0</v>
      </c>
      <c r="B9164" t="s">
        <v>2</v>
      </c>
      <c r="C9164">
        <f t="shared" si="274"/>
        <v>2049</v>
      </c>
      <c r="D9164" t="str">
        <f t="shared" si="275"/>
        <v>RESBDGELCIMP22</v>
      </c>
      <c r="E9164" t="str">
        <f>VLOOKUP(D9164,'NZ40-POPT_tech_groups'!A:B,2,FALSE)</f>
        <v>NZ40-ENE-1-RESBDG</v>
      </c>
      <c r="F9164" s="3">
        <f>_xlfn.IFNA(_xlfn.IFNA(VLOOKUP(D9164,'Energy Share'!B:D,3,FALSE),VLOOKUP(LEFT(D9164,LEN(D9164)-2),'Energy Share'!B:D,3,FALSE)),0)*HLOOKUP(C9164,'Energy Share'!$I$2:$AL$3,2,FALSE)*VLOOKUP(LEFT(D9164,6),'Energy Share'!$I$6:$J$14,2,FALSE)</f>
        <v>0</v>
      </c>
    </row>
    <row r="9165" spans="1:6" hidden="1" x14ac:dyDescent="0.3">
      <c r="A9165">
        <f>IF(IFERROR(_xlfn.NUMBERVALUE(RIGHT(D9165,2))=C9165-2000,TRUE),1,0)*_xlfn.IFNA(VLOOKUP(LEFT(RIGHT(D9165,LEN(D9165)-6),LEN(RIGHT(D9165,LEN(D9165)-6))-3),'Filter Fuel'!$A$3:$I$29,HLOOKUP(LEFT(D9165,6),'Filter Fuel'!$B$1:$I$2,2,FALSE),FALSE),1)*IF(F9165=0,0,1)</f>
        <v>0</v>
      </c>
      <c r="B9165" t="s">
        <v>2</v>
      </c>
      <c r="C9165">
        <f t="shared" si="274"/>
        <v>2049</v>
      </c>
      <c r="D9165" t="str">
        <f t="shared" si="275"/>
        <v>RESBDGELCIMP23</v>
      </c>
      <c r="E9165" t="str">
        <f>VLOOKUP(D9165,'NZ40-POPT_tech_groups'!A:B,2,FALSE)</f>
        <v>NZ40-ENE-1-RESBDG</v>
      </c>
      <c r="F9165" s="3">
        <f>_xlfn.IFNA(_xlfn.IFNA(VLOOKUP(D9165,'Energy Share'!B:D,3,FALSE),VLOOKUP(LEFT(D9165,LEN(D9165)-2),'Energy Share'!B:D,3,FALSE)),0)*HLOOKUP(C9165,'Energy Share'!$I$2:$AL$3,2,FALSE)*VLOOKUP(LEFT(D9165,6),'Energy Share'!$I$6:$J$14,2,FALSE)</f>
        <v>0</v>
      </c>
    </row>
    <row r="9166" spans="1:6" hidden="1" x14ac:dyDescent="0.3">
      <c r="A9166">
        <f>IF(IFERROR(_xlfn.NUMBERVALUE(RIGHT(D9166,2))=C9166-2000,TRUE),1,0)*_xlfn.IFNA(VLOOKUP(LEFT(RIGHT(D9166,LEN(D9166)-6),LEN(RIGHT(D9166,LEN(D9166)-6))-3),'Filter Fuel'!$A$3:$I$29,HLOOKUP(LEFT(D9166,6),'Filter Fuel'!$B$1:$I$2,2,FALSE),FALSE),1)*IF(F9166=0,0,1)</f>
        <v>0</v>
      </c>
      <c r="B9166" t="s">
        <v>2</v>
      </c>
      <c r="C9166">
        <f t="shared" si="274"/>
        <v>2049</v>
      </c>
      <c r="D9166" t="str">
        <f t="shared" si="275"/>
        <v>RESBDGELCIMP24</v>
      </c>
      <c r="E9166" t="str">
        <f>VLOOKUP(D9166,'NZ40-POPT_tech_groups'!A:B,2,FALSE)</f>
        <v>NZ40-ENE-1-RESBDG</v>
      </c>
      <c r="F9166" s="3">
        <f>_xlfn.IFNA(_xlfn.IFNA(VLOOKUP(D9166,'Energy Share'!B:D,3,FALSE),VLOOKUP(LEFT(D9166,LEN(D9166)-2),'Energy Share'!B:D,3,FALSE)),0)*HLOOKUP(C9166,'Energy Share'!$I$2:$AL$3,2,FALSE)*VLOOKUP(LEFT(D9166,6),'Energy Share'!$I$6:$J$14,2,FALSE)</f>
        <v>0</v>
      </c>
    </row>
    <row r="9167" spans="1:6" hidden="1" x14ac:dyDescent="0.3">
      <c r="A9167">
        <f>IF(IFERROR(_xlfn.NUMBERVALUE(RIGHT(D9167,2))=C9167-2000,TRUE),1,0)*_xlfn.IFNA(VLOOKUP(LEFT(RIGHT(D9167,LEN(D9167)-6),LEN(RIGHT(D9167,LEN(D9167)-6))-3),'Filter Fuel'!$A$3:$I$29,HLOOKUP(LEFT(D9167,6),'Filter Fuel'!$B$1:$I$2,2,FALSE),FALSE),1)*IF(F9167=0,0,1)</f>
        <v>0</v>
      </c>
      <c r="B9167" t="s">
        <v>2</v>
      </c>
      <c r="C9167">
        <f t="shared" si="274"/>
        <v>2049</v>
      </c>
      <c r="D9167" t="str">
        <f t="shared" si="275"/>
        <v>RESBDGELCIMP25</v>
      </c>
      <c r="E9167" t="str">
        <f>VLOOKUP(D9167,'NZ40-POPT_tech_groups'!A:B,2,FALSE)</f>
        <v>NZ40-ENE-1-RESBDG</v>
      </c>
      <c r="F9167" s="3">
        <f>_xlfn.IFNA(_xlfn.IFNA(VLOOKUP(D9167,'Energy Share'!B:D,3,FALSE),VLOOKUP(LEFT(D9167,LEN(D9167)-2),'Energy Share'!B:D,3,FALSE)),0)*HLOOKUP(C9167,'Energy Share'!$I$2:$AL$3,2,FALSE)*VLOOKUP(LEFT(D9167,6),'Energy Share'!$I$6:$J$14,2,FALSE)</f>
        <v>0</v>
      </c>
    </row>
    <row r="9168" spans="1:6" hidden="1" x14ac:dyDescent="0.3">
      <c r="A9168">
        <f>IF(IFERROR(_xlfn.NUMBERVALUE(RIGHT(D9168,2))=C9168-2000,TRUE),1,0)*_xlfn.IFNA(VLOOKUP(LEFT(RIGHT(D9168,LEN(D9168)-6),LEN(RIGHT(D9168,LEN(D9168)-6))-3),'Filter Fuel'!$A$3:$I$29,HLOOKUP(LEFT(D9168,6),'Filter Fuel'!$B$1:$I$2,2,FALSE),FALSE),1)*IF(F9168=0,0,1)</f>
        <v>0</v>
      </c>
      <c r="B9168" t="s">
        <v>2</v>
      </c>
      <c r="C9168">
        <f t="shared" si="274"/>
        <v>2049</v>
      </c>
      <c r="D9168" t="str">
        <f t="shared" si="275"/>
        <v>RESBDGELCIMP26</v>
      </c>
      <c r="E9168" t="str">
        <f>VLOOKUP(D9168,'NZ40-POPT_tech_groups'!A:B,2,FALSE)</f>
        <v>NZ40-ENE-1-RESBDG</v>
      </c>
      <c r="F9168" s="3">
        <f>_xlfn.IFNA(_xlfn.IFNA(VLOOKUP(D9168,'Energy Share'!B:D,3,FALSE),VLOOKUP(LEFT(D9168,LEN(D9168)-2),'Energy Share'!B:D,3,FALSE)),0)*HLOOKUP(C9168,'Energy Share'!$I$2:$AL$3,2,FALSE)*VLOOKUP(LEFT(D9168,6),'Energy Share'!$I$6:$J$14,2,FALSE)</f>
        <v>0</v>
      </c>
    </row>
    <row r="9169" spans="1:6" hidden="1" x14ac:dyDescent="0.3">
      <c r="A9169">
        <f>IF(IFERROR(_xlfn.NUMBERVALUE(RIGHT(D9169,2))=C9169-2000,TRUE),1,0)*_xlfn.IFNA(VLOOKUP(LEFT(RIGHT(D9169,LEN(D9169)-6),LEN(RIGHT(D9169,LEN(D9169)-6))-3),'Filter Fuel'!$A$3:$I$29,HLOOKUP(LEFT(D9169,6),'Filter Fuel'!$B$1:$I$2,2,FALSE),FALSE),1)*IF(F9169=0,0,1)</f>
        <v>0</v>
      </c>
      <c r="B9169" t="s">
        <v>2</v>
      </c>
      <c r="C9169">
        <f t="shared" si="274"/>
        <v>2049</v>
      </c>
      <c r="D9169" t="str">
        <f t="shared" si="275"/>
        <v>RESBDGELCIMP27</v>
      </c>
      <c r="E9169" t="str">
        <f>VLOOKUP(D9169,'NZ40-POPT_tech_groups'!A:B,2,FALSE)</f>
        <v>NZ40-ENE-1-RESBDG</v>
      </c>
      <c r="F9169" s="3">
        <f>_xlfn.IFNA(_xlfn.IFNA(VLOOKUP(D9169,'Energy Share'!B:D,3,FALSE),VLOOKUP(LEFT(D9169,LEN(D9169)-2),'Energy Share'!B:D,3,FALSE)),0)*HLOOKUP(C9169,'Energy Share'!$I$2:$AL$3,2,FALSE)*VLOOKUP(LEFT(D9169,6),'Energy Share'!$I$6:$J$14,2,FALSE)</f>
        <v>0</v>
      </c>
    </row>
    <row r="9170" spans="1:6" hidden="1" x14ac:dyDescent="0.3">
      <c r="A9170">
        <f>IF(IFERROR(_xlfn.NUMBERVALUE(RIGHT(D9170,2))=C9170-2000,TRUE),1,0)*_xlfn.IFNA(VLOOKUP(LEFT(RIGHT(D9170,LEN(D9170)-6),LEN(RIGHT(D9170,LEN(D9170)-6))-3),'Filter Fuel'!$A$3:$I$29,HLOOKUP(LEFT(D9170,6),'Filter Fuel'!$B$1:$I$2,2,FALSE),FALSE),1)*IF(F9170=0,0,1)</f>
        <v>0</v>
      </c>
      <c r="B9170" t="s">
        <v>2</v>
      </c>
      <c r="C9170">
        <f t="shared" si="274"/>
        <v>2049</v>
      </c>
      <c r="D9170" t="str">
        <f t="shared" si="275"/>
        <v>RESBDGELCIMP28</v>
      </c>
      <c r="E9170" t="str">
        <f>VLOOKUP(D9170,'NZ40-POPT_tech_groups'!A:B,2,FALSE)</f>
        <v>NZ40-ENE-1-RESBDG</v>
      </c>
      <c r="F9170" s="3">
        <f>_xlfn.IFNA(_xlfn.IFNA(VLOOKUP(D9170,'Energy Share'!B:D,3,FALSE),VLOOKUP(LEFT(D9170,LEN(D9170)-2),'Energy Share'!B:D,3,FALSE)),0)*HLOOKUP(C9170,'Energy Share'!$I$2:$AL$3,2,FALSE)*VLOOKUP(LEFT(D9170,6),'Energy Share'!$I$6:$J$14,2,FALSE)</f>
        <v>0</v>
      </c>
    </row>
    <row r="9171" spans="1:6" hidden="1" x14ac:dyDescent="0.3">
      <c r="A9171">
        <f>IF(IFERROR(_xlfn.NUMBERVALUE(RIGHT(D9171,2))=C9171-2000,TRUE),1,0)*_xlfn.IFNA(VLOOKUP(LEFT(RIGHT(D9171,LEN(D9171)-6),LEN(RIGHT(D9171,LEN(D9171)-6))-3),'Filter Fuel'!$A$3:$I$29,HLOOKUP(LEFT(D9171,6),'Filter Fuel'!$B$1:$I$2,2,FALSE),FALSE),1)*IF(F9171=0,0,1)</f>
        <v>0</v>
      </c>
      <c r="B9171" t="s">
        <v>2</v>
      </c>
      <c r="C9171">
        <f t="shared" si="274"/>
        <v>2049</v>
      </c>
      <c r="D9171" t="str">
        <f t="shared" si="275"/>
        <v>RESBDGELCIMP29</v>
      </c>
      <c r="E9171" t="str">
        <f>VLOOKUP(D9171,'NZ40-POPT_tech_groups'!A:B,2,FALSE)</f>
        <v>NZ40-ENE-1-RESBDG</v>
      </c>
      <c r="F9171" s="3">
        <f>_xlfn.IFNA(_xlfn.IFNA(VLOOKUP(D9171,'Energy Share'!B:D,3,FALSE),VLOOKUP(LEFT(D9171,LEN(D9171)-2),'Energy Share'!B:D,3,FALSE)),0)*HLOOKUP(C9171,'Energy Share'!$I$2:$AL$3,2,FALSE)*VLOOKUP(LEFT(D9171,6),'Energy Share'!$I$6:$J$14,2,FALSE)</f>
        <v>0</v>
      </c>
    </row>
    <row r="9172" spans="1:6" hidden="1" x14ac:dyDescent="0.3">
      <c r="A9172">
        <f>IF(IFERROR(_xlfn.NUMBERVALUE(RIGHT(D9172,2))=C9172-2000,TRUE),1,0)*_xlfn.IFNA(VLOOKUP(LEFT(RIGHT(D9172,LEN(D9172)-6),LEN(RIGHT(D9172,LEN(D9172)-6))-3),'Filter Fuel'!$A$3:$I$29,HLOOKUP(LEFT(D9172,6),'Filter Fuel'!$B$1:$I$2,2,FALSE),FALSE),1)*IF(F9172=0,0,1)</f>
        <v>0</v>
      </c>
      <c r="B9172" t="s">
        <v>2</v>
      </c>
      <c r="C9172">
        <f t="shared" si="274"/>
        <v>2049</v>
      </c>
      <c r="D9172" t="str">
        <f t="shared" si="275"/>
        <v>RESBDGELCIMP30</v>
      </c>
      <c r="E9172" t="str">
        <f>VLOOKUP(D9172,'NZ40-POPT_tech_groups'!A:B,2,FALSE)</f>
        <v>NZ40-ENE-1-RESBDG</v>
      </c>
      <c r="F9172" s="3">
        <f>_xlfn.IFNA(_xlfn.IFNA(VLOOKUP(D9172,'Energy Share'!B:D,3,FALSE),VLOOKUP(LEFT(D9172,LEN(D9172)-2),'Energy Share'!B:D,3,FALSE)),0)*HLOOKUP(C9172,'Energy Share'!$I$2:$AL$3,2,FALSE)*VLOOKUP(LEFT(D9172,6),'Energy Share'!$I$6:$J$14,2,FALSE)</f>
        <v>0</v>
      </c>
    </row>
    <row r="9173" spans="1:6" hidden="1" x14ac:dyDescent="0.3">
      <c r="A9173">
        <f>IF(IFERROR(_xlfn.NUMBERVALUE(RIGHT(D9173,2))=C9173-2000,TRUE),1,0)*_xlfn.IFNA(VLOOKUP(LEFT(RIGHT(D9173,LEN(D9173)-6),LEN(RIGHT(D9173,LEN(D9173)-6))-3),'Filter Fuel'!$A$3:$I$29,HLOOKUP(LEFT(D9173,6),'Filter Fuel'!$B$1:$I$2,2,FALSE),FALSE),1)*IF(F9173=0,0,1)</f>
        <v>0</v>
      </c>
      <c r="B9173" t="s">
        <v>2</v>
      </c>
      <c r="C9173">
        <f t="shared" si="274"/>
        <v>2049</v>
      </c>
      <c r="D9173" t="str">
        <f t="shared" si="275"/>
        <v>RESBDGELCIMP31</v>
      </c>
      <c r="E9173" t="str">
        <f>VLOOKUP(D9173,'NZ40-POPT_tech_groups'!A:B,2,FALSE)</f>
        <v>NZ40-ENE-1-RESBDG</v>
      </c>
      <c r="F9173" s="3">
        <f>_xlfn.IFNA(_xlfn.IFNA(VLOOKUP(D9173,'Energy Share'!B:D,3,FALSE),VLOOKUP(LEFT(D9173,LEN(D9173)-2),'Energy Share'!B:D,3,FALSE)),0)*HLOOKUP(C9173,'Energy Share'!$I$2:$AL$3,2,FALSE)*VLOOKUP(LEFT(D9173,6),'Energy Share'!$I$6:$J$14,2,FALSE)</f>
        <v>0</v>
      </c>
    </row>
    <row r="9174" spans="1:6" hidden="1" x14ac:dyDescent="0.3">
      <c r="A9174">
        <f>IF(IFERROR(_xlfn.NUMBERVALUE(RIGHT(D9174,2))=C9174-2000,TRUE),1,0)*_xlfn.IFNA(VLOOKUP(LEFT(RIGHT(D9174,LEN(D9174)-6),LEN(RIGHT(D9174,LEN(D9174)-6))-3),'Filter Fuel'!$A$3:$I$29,HLOOKUP(LEFT(D9174,6),'Filter Fuel'!$B$1:$I$2,2,FALSE),FALSE),1)*IF(F9174=0,0,1)</f>
        <v>0</v>
      </c>
      <c r="B9174" t="s">
        <v>2</v>
      </c>
      <c r="C9174">
        <f t="shared" si="274"/>
        <v>2049</v>
      </c>
      <c r="D9174" t="str">
        <f t="shared" si="275"/>
        <v>RESBDGELCIMP32</v>
      </c>
      <c r="E9174" t="str">
        <f>VLOOKUP(D9174,'NZ40-POPT_tech_groups'!A:B,2,FALSE)</f>
        <v>NZ40-ENE-1-RESBDG</v>
      </c>
      <c r="F9174" s="3">
        <f>_xlfn.IFNA(_xlfn.IFNA(VLOOKUP(D9174,'Energy Share'!B:D,3,FALSE),VLOOKUP(LEFT(D9174,LEN(D9174)-2),'Energy Share'!B:D,3,FALSE)),0)*HLOOKUP(C9174,'Energy Share'!$I$2:$AL$3,2,FALSE)*VLOOKUP(LEFT(D9174,6),'Energy Share'!$I$6:$J$14,2,FALSE)</f>
        <v>0</v>
      </c>
    </row>
    <row r="9175" spans="1:6" hidden="1" x14ac:dyDescent="0.3">
      <c r="A9175">
        <f>IF(IFERROR(_xlfn.NUMBERVALUE(RIGHT(D9175,2))=C9175-2000,TRUE),1,0)*_xlfn.IFNA(VLOOKUP(LEFT(RIGHT(D9175,LEN(D9175)-6),LEN(RIGHT(D9175,LEN(D9175)-6))-3),'Filter Fuel'!$A$3:$I$29,HLOOKUP(LEFT(D9175,6),'Filter Fuel'!$B$1:$I$2,2,FALSE),FALSE),1)*IF(F9175=0,0,1)</f>
        <v>0</v>
      </c>
      <c r="B9175" t="s">
        <v>2</v>
      </c>
      <c r="C9175">
        <f t="shared" si="274"/>
        <v>2049</v>
      </c>
      <c r="D9175" t="str">
        <f t="shared" si="275"/>
        <v>RESBDGELCIMP33</v>
      </c>
      <c r="E9175" t="str">
        <f>VLOOKUP(D9175,'NZ40-POPT_tech_groups'!A:B,2,FALSE)</f>
        <v>NZ40-ENE-1-RESBDG</v>
      </c>
      <c r="F9175" s="3">
        <f>_xlfn.IFNA(_xlfn.IFNA(VLOOKUP(D9175,'Energy Share'!B:D,3,FALSE),VLOOKUP(LEFT(D9175,LEN(D9175)-2),'Energy Share'!B:D,3,FALSE)),0)*HLOOKUP(C9175,'Energy Share'!$I$2:$AL$3,2,FALSE)*VLOOKUP(LEFT(D9175,6),'Energy Share'!$I$6:$J$14,2,FALSE)</f>
        <v>0</v>
      </c>
    </row>
    <row r="9176" spans="1:6" hidden="1" x14ac:dyDescent="0.3">
      <c r="A9176">
        <f>IF(IFERROR(_xlfn.NUMBERVALUE(RIGHT(D9176,2))=C9176-2000,TRUE),1,0)*_xlfn.IFNA(VLOOKUP(LEFT(RIGHT(D9176,LEN(D9176)-6),LEN(RIGHT(D9176,LEN(D9176)-6))-3),'Filter Fuel'!$A$3:$I$29,HLOOKUP(LEFT(D9176,6),'Filter Fuel'!$B$1:$I$2,2,FALSE),FALSE),1)*IF(F9176=0,0,1)</f>
        <v>0</v>
      </c>
      <c r="B9176" t="s">
        <v>2</v>
      </c>
      <c r="C9176">
        <f t="shared" si="274"/>
        <v>2049</v>
      </c>
      <c r="D9176" t="str">
        <f t="shared" si="275"/>
        <v>RESBDGELCIMP34</v>
      </c>
      <c r="E9176" t="str">
        <f>VLOOKUP(D9176,'NZ40-POPT_tech_groups'!A:B,2,FALSE)</f>
        <v>NZ40-ENE-1-RESBDG</v>
      </c>
      <c r="F9176" s="3">
        <f>_xlfn.IFNA(_xlfn.IFNA(VLOOKUP(D9176,'Energy Share'!B:D,3,FALSE),VLOOKUP(LEFT(D9176,LEN(D9176)-2),'Energy Share'!B:D,3,FALSE)),0)*HLOOKUP(C9176,'Energy Share'!$I$2:$AL$3,2,FALSE)*VLOOKUP(LEFT(D9176,6),'Energy Share'!$I$6:$J$14,2,FALSE)</f>
        <v>0</v>
      </c>
    </row>
    <row r="9177" spans="1:6" hidden="1" x14ac:dyDescent="0.3">
      <c r="A9177">
        <f>IF(IFERROR(_xlfn.NUMBERVALUE(RIGHT(D9177,2))=C9177-2000,TRUE),1,0)*_xlfn.IFNA(VLOOKUP(LEFT(RIGHT(D9177,LEN(D9177)-6),LEN(RIGHT(D9177,LEN(D9177)-6))-3),'Filter Fuel'!$A$3:$I$29,HLOOKUP(LEFT(D9177,6),'Filter Fuel'!$B$1:$I$2,2,FALSE),FALSE),1)*IF(F9177=0,0,1)</f>
        <v>0</v>
      </c>
      <c r="B9177" t="s">
        <v>2</v>
      </c>
      <c r="C9177">
        <f t="shared" ref="C9177:C9240" si="276">C8834+1</f>
        <v>2049</v>
      </c>
      <c r="D9177" t="str">
        <f t="shared" ref="D9177:D9240" si="277">D8834</f>
        <v>RESBDGELCIMP35</v>
      </c>
      <c r="E9177" t="str">
        <f>VLOOKUP(D9177,'NZ40-POPT_tech_groups'!A:B,2,FALSE)</f>
        <v>NZ40-ENE-1-RESBDG</v>
      </c>
      <c r="F9177" s="3">
        <f>_xlfn.IFNA(_xlfn.IFNA(VLOOKUP(D9177,'Energy Share'!B:D,3,FALSE),VLOOKUP(LEFT(D9177,LEN(D9177)-2),'Energy Share'!B:D,3,FALSE)),0)*HLOOKUP(C9177,'Energy Share'!$I$2:$AL$3,2,FALSE)*VLOOKUP(LEFT(D9177,6),'Energy Share'!$I$6:$J$14,2,FALSE)</f>
        <v>0</v>
      </c>
    </row>
    <row r="9178" spans="1:6" hidden="1" x14ac:dyDescent="0.3">
      <c r="A9178">
        <f>IF(IFERROR(_xlfn.NUMBERVALUE(RIGHT(D9178,2))=C9178-2000,TRUE),1,0)*_xlfn.IFNA(VLOOKUP(LEFT(RIGHT(D9178,LEN(D9178)-6),LEN(RIGHT(D9178,LEN(D9178)-6))-3),'Filter Fuel'!$A$3:$I$29,HLOOKUP(LEFT(D9178,6),'Filter Fuel'!$B$1:$I$2,2,FALSE),FALSE),1)*IF(F9178=0,0,1)</f>
        <v>0</v>
      </c>
      <c r="B9178" t="s">
        <v>2</v>
      </c>
      <c r="C9178">
        <f t="shared" si="276"/>
        <v>2049</v>
      </c>
      <c r="D9178" t="str">
        <f t="shared" si="277"/>
        <v>RESBDGELCIMP36</v>
      </c>
      <c r="E9178" t="str">
        <f>VLOOKUP(D9178,'NZ40-POPT_tech_groups'!A:B,2,FALSE)</f>
        <v>NZ40-ENE-1-RESBDG</v>
      </c>
      <c r="F9178" s="3">
        <f>_xlfn.IFNA(_xlfn.IFNA(VLOOKUP(D9178,'Energy Share'!B:D,3,FALSE),VLOOKUP(LEFT(D9178,LEN(D9178)-2),'Energy Share'!B:D,3,FALSE)),0)*HLOOKUP(C9178,'Energy Share'!$I$2:$AL$3,2,FALSE)*VLOOKUP(LEFT(D9178,6),'Energy Share'!$I$6:$J$14,2,FALSE)</f>
        <v>0</v>
      </c>
    </row>
    <row r="9179" spans="1:6" hidden="1" x14ac:dyDescent="0.3">
      <c r="A9179">
        <f>IF(IFERROR(_xlfn.NUMBERVALUE(RIGHT(D9179,2))=C9179-2000,TRUE),1,0)*_xlfn.IFNA(VLOOKUP(LEFT(RIGHT(D9179,LEN(D9179)-6),LEN(RIGHT(D9179,LEN(D9179)-6))-3),'Filter Fuel'!$A$3:$I$29,HLOOKUP(LEFT(D9179,6),'Filter Fuel'!$B$1:$I$2,2,FALSE),FALSE),1)*IF(F9179=0,0,1)</f>
        <v>0</v>
      </c>
      <c r="B9179" t="s">
        <v>2</v>
      </c>
      <c r="C9179">
        <f t="shared" si="276"/>
        <v>2049</v>
      </c>
      <c r="D9179" t="str">
        <f t="shared" si="277"/>
        <v>RESBDGELCIMP37</v>
      </c>
      <c r="E9179" t="str">
        <f>VLOOKUP(D9179,'NZ40-POPT_tech_groups'!A:B,2,FALSE)</f>
        <v>NZ40-ENE-1-RESBDG</v>
      </c>
      <c r="F9179" s="3">
        <f>_xlfn.IFNA(_xlfn.IFNA(VLOOKUP(D9179,'Energy Share'!B:D,3,FALSE),VLOOKUP(LEFT(D9179,LEN(D9179)-2),'Energy Share'!B:D,3,FALSE)),0)*HLOOKUP(C9179,'Energy Share'!$I$2:$AL$3,2,FALSE)*VLOOKUP(LEFT(D9179,6),'Energy Share'!$I$6:$J$14,2,FALSE)</f>
        <v>0</v>
      </c>
    </row>
    <row r="9180" spans="1:6" hidden="1" x14ac:dyDescent="0.3">
      <c r="A9180">
        <f>IF(IFERROR(_xlfn.NUMBERVALUE(RIGHT(D9180,2))=C9180-2000,TRUE),1,0)*_xlfn.IFNA(VLOOKUP(LEFT(RIGHT(D9180,LEN(D9180)-6),LEN(RIGHT(D9180,LEN(D9180)-6))-3),'Filter Fuel'!$A$3:$I$29,HLOOKUP(LEFT(D9180,6),'Filter Fuel'!$B$1:$I$2,2,FALSE),FALSE),1)*IF(F9180=0,0,1)</f>
        <v>0</v>
      </c>
      <c r="B9180" t="s">
        <v>2</v>
      </c>
      <c r="C9180">
        <f t="shared" si="276"/>
        <v>2049</v>
      </c>
      <c r="D9180" t="str">
        <f t="shared" si="277"/>
        <v>RESBDGELCIMP38</v>
      </c>
      <c r="E9180" t="str">
        <f>VLOOKUP(D9180,'NZ40-POPT_tech_groups'!A:B,2,FALSE)</f>
        <v>NZ40-ENE-1-RESBDG</v>
      </c>
      <c r="F9180" s="3">
        <f>_xlfn.IFNA(_xlfn.IFNA(VLOOKUP(D9180,'Energy Share'!B:D,3,FALSE),VLOOKUP(LEFT(D9180,LEN(D9180)-2),'Energy Share'!B:D,3,FALSE)),0)*HLOOKUP(C9180,'Energy Share'!$I$2:$AL$3,2,FALSE)*VLOOKUP(LEFT(D9180,6),'Energy Share'!$I$6:$J$14,2,FALSE)</f>
        <v>0</v>
      </c>
    </row>
    <row r="9181" spans="1:6" hidden="1" x14ac:dyDescent="0.3">
      <c r="A9181">
        <f>IF(IFERROR(_xlfn.NUMBERVALUE(RIGHT(D9181,2))=C9181-2000,TRUE),1,0)*_xlfn.IFNA(VLOOKUP(LEFT(RIGHT(D9181,LEN(D9181)-6),LEN(RIGHT(D9181,LEN(D9181)-6))-3),'Filter Fuel'!$A$3:$I$29,HLOOKUP(LEFT(D9181,6),'Filter Fuel'!$B$1:$I$2,2,FALSE),FALSE),1)*IF(F9181=0,0,1)</f>
        <v>0</v>
      </c>
      <c r="B9181" t="s">
        <v>2</v>
      </c>
      <c r="C9181">
        <f t="shared" si="276"/>
        <v>2049</v>
      </c>
      <c r="D9181" t="str">
        <f t="shared" si="277"/>
        <v>RESBDGELCIMP39</v>
      </c>
      <c r="E9181" t="str">
        <f>VLOOKUP(D9181,'NZ40-POPT_tech_groups'!A:B,2,FALSE)</f>
        <v>NZ40-ENE-1-RESBDG</v>
      </c>
      <c r="F9181" s="3">
        <f>_xlfn.IFNA(_xlfn.IFNA(VLOOKUP(D9181,'Energy Share'!B:D,3,FALSE),VLOOKUP(LEFT(D9181,LEN(D9181)-2),'Energy Share'!B:D,3,FALSE)),0)*HLOOKUP(C9181,'Energy Share'!$I$2:$AL$3,2,FALSE)*VLOOKUP(LEFT(D9181,6),'Energy Share'!$I$6:$J$14,2,FALSE)</f>
        <v>0</v>
      </c>
    </row>
    <row r="9182" spans="1:6" hidden="1" x14ac:dyDescent="0.3">
      <c r="A9182">
        <f>IF(IFERROR(_xlfn.NUMBERVALUE(RIGHT(D9182,2))=C9182-2000,TRUE),1,0)*_xlfn.IFNA(VLOOKUP(LEFT(RIGHT(D9182,LEN(D9182)-6),LEN(RIGHT(D9182,LEN(D9182)-6))-3),'Filter Fuel'!$A$3:$I$29,HLOOKUP(LEFT(D9182,6),'Filter Fuel'!$B$1:$I$2,2,FALSE),FALSE),1)*IF(F9182=0,0,1)</f>
        <v>0</v>
      </c>
      <c r="B9182" t="s">
        <v>2</v>
      </c>
      <c r="C9182">
        <f t="shared" si="276"/>
        <v>2049</v>
      </c>
      <c r="D9182" t="str">
        <f t="shared" si="277"/>
        <v>RESBDGELCIMP40</v>
      </c>
      <c r="E9182" t="str">
        <f>VLOOKUP(D9182,'NZ40-POPT_tech_groups'!A:B,2,FALSE)</f>
        <v>NZ40-ENE-1-RESBDG</v>
      </c>
      <c r="F9182" s="3">
        <f>_xlfn.IFNA(_xlfn.IFNA(VLOOKUP(D9182,'Energy Share'!B:D,3,FALSE),VLOOKUP(LEFT(D9182,LEN(D9182)-2),'Energy Share'!B:D,3,FALSE)),0)*HLOOKUP(C9182,'Energy Share'!$I$2:$AL$3,2,FALSE)*VLOOKUP(LEFT(D9182,6),'Energy Share'!$I$6:$J$14,2,FALSE)</f>
        <v>0</v>
      </c>
    </row>
    <row r="9183" spans="1:6" hidden="1" x14ac:dyDescent="0.3">
      <c r="A9183">
        <f>IF(IFERROR(_xlfn.NUMBERVALUE(RIGHT(D9183,2))=C9183-2000,TRUE),1,0)*_xlfn.IFNA(VLOOKUP(LEFT(RIGHT(D9183,LEN(D9183)-6),LEN(RIGHT(D9183,LEN(D9183)-6))-3),'Filter Fuel'!$A$3:$I$29,HLOOKUP(LEFT(D9183,6),'Filter Fuel'!$B$1:$I$2,2,FALSE),FALSE),1)*IF(F9183=0,0,1)</f>
        <v>0</v>
      </c>
      <c r="B9183" t="s">
        <v>2</v>
      </c>
      <c r="C9183">
        <f t="shared" si="276"/>
        <v>2049</v>
      </c>
      <c r="D9183" t="str">
        <f t="shared" si="277"/>
        <v>RESBDGELCIMP41</v>
      </c>
      <c r="E9183" t="str">
        <f>VLOOKUP(D9183,'NZ40-POPT_tech_groups'!A:B,2,FALSE)</f>
        <v>NZ40-ENE-1-RESBDG</v>
      </c>
      <c r="F9183" s="3">
        <f>_xlfn.IFNA(_xlfn.IFNA(VLOOKUP(D9183,'Energy Share'!B:D,3,FALSE),VLOOKUP(LEFT(D9183,LEN(D9183)-2),'Energy Share'!B:D,3,FALSE)),0)*HLOOKUP(C9183,'Energy Share'!$I$2:$AL$3,2,FALSE)*VLOOKUP(LEFT(D9183,6),'Energy Share'!$I$6:$J$14,2,FALSE)</f>
        <v>0</v>
      </c>
    </row>
    <row r="9184" spans="1:6" hidden="1" x14ac:dyDescent="0.3">
      <c r="A9184">
        <f>IF(IFERROR(_xlfn.NUMBERVALUE(RIGHT(D9184,2))=C9184-2000,TRUE),1,0)*_xlfn.IFNA(VLOOKUP(LEFT(RIGHT(D9184,LEN(D9184)-6),LEN(RIGHT(D9184,LEN(D9184)-6))-3),'Filter Fuel'!$A$3:$I$29,HLOOKUP(LEFT(D9184,6),'Filter Fuel'!$B$1:$I$2,2,FALSE),FALSE),1)*IF(F9184=0,0,1)</f>
        <v>0</v>
      </c>
      <c r="B9184" t="s">
        <v>2</v>
      </c>
      <c r="C9184">
        <f t="shared" si="276"/>
        <v>2049</v>
      </c>
      <c r="D9184" t="str">
        <f t="shared" si="277"/>
        <v>RESBDGELCIMP42</v>
      </c>
      <c r="E9184" t="str">
        <f>VLOOKUP(D9184,'NZ40-POPT_tech_groups'!A:B,2,FALSE)</f>
        <v>NZ40-ENE-1-RESBDG</v>
      </c>
      <c r="F9184" s="3">
        <f>_xlfn.IFNA(_xlfn.IFNA(VLOOKUP(D9184,'Energy Share'!B:D,3,FALSE),VLOOKUP(LEFT(D9184,LEN(D9184)-2),'Energy Share'!B:D,3,FALSE)),0)*HLOOKUP(C9184,'Energy Share'!$I$2:$AL$3,2,FALSE)*VLOOKUP(LEFT(D9184,6),'Energy Share'!$I$6:$J$14,2,FALSE)</f>
        <v>0</v>
      </c>
    </row>
    <row r="9185" spans="1:6" hidden="1" x14ac:dyDescent="0.3">
      <c r="A9185">
        <f>IF(IFERROR(_xlfn.NUMBERVALUE(RIGHT(D9185,2))=C9185-2000,TRUE),1,0)*_xlfn.IFNA(VLOOKUP(LEFT(RIGHT(D9185,LEN(D9185)-6),LEN(RIGHT(D9185,LEN(D9185)-6))-3),'Filter Fuel'!$A$3:$I$29,HLOOKUP(LEFT(D9185,6),'Filter Fuel'!$B$1:$I$2,2,FALSE),FALSE),1)*IF(F9185=0,0,1)</f>
        <v>0</v>
      </c>
      <c r="B9185" t="s">
        <v>2</v>
      </c>
      <c r="C9185">
        <f t="shared" si="276"/>
        <v>2049</v>
      </c>
      <c r="D9185" t="str">
        <f t="shared" si="277"/>
        <v>RESBDGELCIMP43</v>
      </c>
      <c r="E9185" t="str">
        <f>VLOOKUP(D9185,'NZ40-POPT_tech_groups'!A:B,2,FALSE)</f>
        <v>NZ40-ENE-1-RESBDG</v>
      </c>
      <c r="F9185" s="3">
        <f>_xlfn.IFNA(_xlfn.IFNA(VLOOKUP(D9185,'Energy Share'!B:D,3,FALSE),VLOOKUP(LEFT(D9185,LEN(D9185)-2),'Energy Share'!B:D,3,FALSE)),0)*HLOOKUP(C9185,'Energy Share'!$I$2:$AL$3,2,FALSE)*VLOOKUP(LEFT(D9185,6),'Energy Share'!$I$6:$J$14,2,FALSE)</f>
        <v>0</v>
      </c>
    </row>
    <row r="9186" spans="1:6" hidden="1" x14ac:dyDescent="0.3">
      <c r="A9186">
        <f>IF(IFERROR(_xlfn.NUMBERVALUE(RIGHT(D9186,2))=C9186-2000,TRUE),1,0)*_xlfn.IFNA(VLOOKUP(LEFT(RIGHT(D9186,LEN(D9186)-6),LEN(RIGHT(D9186,LEN(D9186)-6))-3),'Filter Fuel'!$A$3:$I$29,HLOOKUP(LEFT(D9186,6),'Filter Fuel'!$B$1:$I$2,2,FALSE),FALSE),1)*IF(F9186=0,0,1)</f>
        <v>0</v>
      </c>
      <c r="B9186" t="s">
        <v>2</v>
      </c>
      <c r="C9186">
        <f t="shared" si="276"/>
        <v>2049</v>
      </c>
      <c r="D9186" t="str">
        <f t="shared" si="277"/>
        <v>RESBDGELCIMP44</v>
      </c>
      <c r="E9186" t="str">
        <f>VLOOKUP(D9186,'NZ40-POPT_tech_groups'!A:B,2,FALSE)</f>
        <v>NZ40-ENE-1-RESBDG</v>
      </c>
      <c r="F9186" s="3">
        <f>_xlfn.IFNA(_xlfn.IFNA(VLOOKUP(D9186,'Energy Share'!B:D,3,FALSE),VLOOKUP(LEFT(D9186,LEN(D9186)-2),'Energy Share'!B:D,3,FALSE)),0)*HLOOKUP(C9186,'Energy Share'!$I$2:$AL$3,2,FALSE)*VLOOKUP(LEFT(D9186,6),'Energy Share'!$I$6:$J$14,2,FALSE)</f>
        <v>0</v>
      </c>
    </row>
    <row r="9187" spans="1:6" hidden="1" x14ac:dyDescent="0.3">
      <c r="A9187">
        <f>IF(IFERROR(_xlfn.NUMBERVALUE(RIGHT(D9187,2))=C9187-2000,TRUE),1,0)*_xlfn.IFNA(VLOOKUP(LEFT(RIGHT(D9187,LEN(D9187)-6),LEN(RIGHT(D9187,LEN(D9187)-6))-3),'Filter Fuel'!$A$3:$I$29,HLOOKUP(LEFT(D9187,6),'Filter Fuel'!$B$1:$I$2,2,FALSE),FALSE),1)*IF(F9187=0,0,1)</f>
        <v>0</v>
      </c>
      <c r="B9187" t="s">
        <v>2</v>
      </c>
      <c r="C9187">
        <f t="shared" si="276"/>
        <v>2049</v>
      </c>
      <c r="D9187" t="str">
        <f t="shared" si="277"/>
        <v>RESBDGELCIMP45</v>
      </c>
      <c r="E9187" t="str">
        <f>VLOOKUP(D9187,'NZ40-POPT_tech_groups'!A:B,2,FALSE)</f>
        <v>NZ40-ENE-1-RESBDG</v>
      </c>
      <c r="F9187" s="3">
        <f>_xlfn.IFNA(_xlfn.IFNA(VLOOKUP(D9187,'Energy Share'!B:D,3,FALSE),VLOOKUP(LEFT(D9187,LEN(D9187)-2),'Energy Share'!B:D,3,FALSE)),0)*HLOOKUP(C9187,'Energy Share'!$I$2:$AL$3,2,FALSE)*VLOOKUP(LEFT(D9187,6),'Energy Share'!$I$6:$J$14,2,FALSE)</f>
        <v>0</v>
      </c>
    </row>
    <row r="9188" spans="1:6" hidden="1" x14ac:dyDescent="0.3">
      <c r="A9188">
        <f>IF(IFERROR(_xlfn.NUMBERVALUE(RIGHT(D9188,2))=C9188-2000,TRUE),1,0)*_xlfn.IFNA(VLOOKUP(LEFT(RIGHT(D9188,LEN(D9188)-6),LEN(RIGHT(D9188,LEN(D9188)-6))-3),'Filter Fuel'!$A$3:$I$29,HLOOKUP(LEFT(D9188,6),'Filter Fuel'!$B$1:$I$2,2,FALSE),FALSE),1)*IF(F9188=0,0,1)</f>
        <v>0</v>
      </c>
      <c r="B9188" t="s">
        <v>2</v>
      </c>
      <c r="C9188">
        <f t="shared" si="276"/>
        <v>2049</v>
      </c>
      <c r="D9188" t="str">
        <f t="shared" si="277"/>
        <v>RESBDGELCIMP46</v>
      </c>
      <c r="E9188" t="str">
        <f>VLOOKUP(D9188,'NZ40-POPT_tech_groups'!A:B,2,FALSE)</f>
        <v>NZ40-ENE-1-RESBDG</v>
      </c>
      <c r="F9188" s="3">
        <f>_xlfn.IFNA(_xlfn.IFNA(VLOOKUP(D9188,'Energy Share'!B:D,3,FALSE),VLOOKUP(LEFT(D9188,LEN(D9188)-2),'Energy Share'!B:D,3,FALSE)),0)*HLOOKUP(C9188,'Energy Share'!$I$2:$AL$3,2,FALSE)*VLOOKUP(LEFT(D9188,6),'Energy Share'!$I$6:$J$14,2,FALSE)</f>
        <v>0</v>
      </c>
    </row>
    <row r="9189" spans="1:6" hidden="1" x14ac:dyDescent="0.3">
      <c r="A9189">
        <f>IF(IFERROR(_xlfn.NUMBERVALUE(RIGHT(D9189,2))=C9189-2000,TRUE),1,0)*_xlfn.IFNA(VLOOKUP(LEFT(RIGHT(D9189,LEN(D9189)-6),LEN(RIGHT(D9189,LEN(D9189)-6))-3),'Filter Fuel'!$A$3:$I$29,HLOOKUP(LEFT(D9189,6),'Filter Fuel'!$B$1:$I$2,2,FALSE),FALSE),1)*IF(F9189=0,0,1)</f>
        <v>0</v>
      </c>
      <c r="B9189" t="s">
        <v>2</v>
      </c>
      <c r="C9189">
        <f t="shared" si="276"/>
        <v>2049</v>
      </c>
      <c r="D9189" t="str">
        <f t="shared" si="277"/>
        <v>RESBDGELCIMP47</v>
      </c>
      <c r="E9189" t="str">
        <f>VLOOKUP(D9189,'NZ40-POPT_tech_groups'!A:B,2,FALSE)</f>
        <v>NZ40-ENE-1-RESBDG</v>
      </c>
      <c r="F9189" s="3">
        <f>_xlfn.IFNA(_xlfn.IFNA(VLOOKUP(D9189,'Energy Share'!B:D,3,FALSE),VLOOKUP(LEFT(D9189,LEN(D9189)-2),'Energy Share'!B:D,3,FALSE)),0)*HLOOKUP(C9189,'Energy Share'!$I$2:$AL$3,2,FALSE)*VLOOKUP(LEFT(D9189,6),'Energy Share'!$I$6:$J$14,2,FALSE)</f>
        <v>0</v>
      </c>
    </row>
    <row r="9190" spans="1:6" hidden="1" x14ac:dyDescent="0.3">
      <c r="A9190">
        <f>IF(IFERROR(_xlfn.NUMBERVALUE(RIGHT(D9190,2))=C9190-2000,TRUE),1,0)*_xlfn.IFNA(VLOOKUP(LEFT(RIGHT(D9190,LEN(D9190)-6),LEN(RIGHT(D9190,LEN(D9190)-6))-3),'Filter Fuel'!$A$3:$I$29,HLOOKUP(LEFT(D9190,6),'Filter Fuel'!$B$1:$I$2,2,FALSE),FALSE),1)*IF(F9190=0,0,1)</f>
        <v>0</v>
      </c>
      <c r="B9190" t="s">
        <v>2</v>
      </c>
      <c r="C9190">
        <f t="shared" si="276"/>
        <v>2049</v>
      </c>
      <c r="D9190" t="str">
        <f t="shared" si="277"/>
        <v>RESBDGELCIMP48</v>
      </c>
      <c r="E9190" t="str">
        <f>VLOOKUP(D9190,'NZ40-POPT_tech_groups'!A:B,2,FALSE)</f>
        <v>NZ40-ENE-1-RESBDG</v>
      </c>
      <c r="F9190" s="3">
        <f>_xlfn.IFNA(_xlfn.IFNA(VLOOKUP(D9190,'Energy Share'!B:D,3,FALSE),VLOOKUP(LEFT(D9190,LEN(D9190)-2),'Energy Share'!B:D,3,FALSE)),0)*HLOOKUP(C9190,'Energy Share'!$I$2:$AL$3,2,FALSE)*VLOOKUP(LEFT(D9190,6),'Energy Share'!$I$6:$J$14,2,FALSE)</f>
        <v>0</v>
      </c>
    </row>
    <row r="9191" spans="1:6" hidden="1" x14ac:dyDescent="0.3">
      <c r="A9191">
        <f>IF(IFERROR(_xlfn.NUMBERVALUE(RIGHT(D9191,2))=C9191-2000,TRUE),1,0)*_xlfn.IFNA(VLOOKUP(LEFT(RIGHT(D9191,LEN(D9191)-6),LEN(RIGHT(D9191,LEN(D9191)-6))-3),'Filter Fuel'!$A$3:$I$29,HLOOKUP(LEFT(D9191,6),'Filter Fuel'!$B$1:$I$2,2,FALSE),FALSE),1)*IF(F9191=0,0,1)</f>
        <v>0</v>
      </c>
      <c r="B9191" t="s">
        <v>2</v>
      </c>
      <c r="C9191">
        <f t="shared" si="276"/>
        <v>2049</v>
      </c>
      <c r="D9191" t="str">
        <f t="shared" si="277"/>
        <v>RESBDGELCIMP49</v>
      </c>
      <c r="E9191" t="str">
        <f>VLOOKUP(D9191,'NZ40-POPT_tech_groups'!A:B,2,FALSE)</f>
        <v>NZ40-ENE-1-RESBDG</v>
      </c>
      <c r="F9191" s="3">
        <f>_xlfn.IFNA(_xlfn.IFNA(VLOOKUP(D9191,'Energy Share'!B:D,3,FALSE),VLOOKUP(LEFT(D9191,LEN(D9191)-2),'Energy Share'!B:D,3,FALSE)),0)*HLOOKUP(C9191,'Energy Share'!$I$2:$AL$3,2,FALSE)*VLOOKUP(LEFT(D9191,6),'Energy Share'!$I$6:$J$14,2,FALSE)</f>
        <v>0</v>
      </c>
    </row>
    <row r="9192" spans="1:6" hidden="1" x14ac:dyDescent="0.3">
      <c r="A9192">
        <f>IF(IFERROR(_xlfn.NUMBERVALUE(RIGHT(D9192,2))=C9192-2000,TRUE),1,0)*_xlfn.IFNA(VLOOKUP(LEFT(RIGHT(D9192,LEN(D9192)-6),LEN(RIGHT(D9192,LEN(D9192)-6))-3),'Filter Fuel'!$A$3:$I$29,HLOOKUP(LEFT(D9192,6),'Filter Fuel'!$B$1:$I$2,2,FALSE),FALSE),1)*IF(F9192=0,0,1)</f>
        <v>0</v>
      </c>
      <c r="B9192" t="s">
        <v>2</v>
      </c>
      <c r="C9192">
        <f t="shared" si="276"/>
        <v>2049</v>
      </c>
      <c r="D9192" t="str">
        <f t="shared" si="277"/>
        <v>RESBDGELCIMP50</v>
      </c>
      <c r="E9192" t="str">
        <f>VLOOKUP(D9192,'NZ40-POPT_tech_groups'!A:B,2,FALSE)</f>
        <v>NZ40-ENE-1-RESBDG</v>
      </c>
      <c r="F9192" s="3">
        <f>_xlfn.IFNA(_xlfn.IFNA(VLOOKUP(D9192,'Energy Share'!B:D,3,FALSE),VLOOKUP(LEFT(D9192,LEN(D9192)-2),'Energy Share'!B:D,3,FALSE)),0)*HLOOKUP(C9192,'Energy Share'!$I$2:$AL$3,2,FALSE)*VLOOKUP(LEFT(D9192,6),'Energy Share'!$I$6:$J$14,2,FALSE)</f>
        <v>0</v>
      </c>
    </row>
    <row r="9193" spans="1:6" hidden="1" x14ac:dyDescent="0.3">
      <c r="A9193">
        <f>IF(IFERROR(_xlfn.NUMBERVALUE(RIGHT(D9193,2))=C9193-2000,TRUE),1,0)*_xlfn.IFNA(VLOOKUP(LEFT(RIGHT(D9193,LEN(D9193)-6),LEN(RIGHT(D9193,LEN(D9193)-6))-3),'Filter Fuel'!$A$3:$I$29,HLOOKUP(LEFT(D9193,6),'Filter Fuel'!$B$1:$I$2,2,FALSE),FALSE),1)*IF(F9193=0,0,1)</f>
        <v>0</v>
      </c>
      <c r="B9193" t="s">
        <v>2</v>
      </c>
      <c r="C9193">
        <f t="shared" si="276"/>
        <v>2049</v>
      </c>
      <c r="D9193" t="str">
        <f t="shared" si="277"/>
        <v>FRETRAETHIMP</v>
      </c>
      <c r="E9193" t="str">
        <f>VLOOKUP(D9193,'NZ40-POPT_tech_groups'!A:B,2,FALSE)</f>
        <v>NZ40-ENE-1-FRETRA</v>
      </c>
      <c r="F9193" s="3">
        <f>_xlfn.IFNA(_xlfn.IFNA(VLOOKUP(D9193,'Energy Share'!B:D,3,FALSE),VLOOKUP(LEFT(D9193,LEN(D9193)-2),'Energy Share'!B:D,3,FALSE)),0)*HLOOKUP(C9193,'Energy Share'!$I$2:$AL$3,2,FALSE)*VLOOKUP(LEFT(D9193,6),'Energy Share'!$I$6:$J$14,2,FALSE)</f>
        <v>0</v>
      </c>
    </row>
    <row r="9194" spans="1:6" hidden="1" x14ac:dyDescent="0.3">
      <c r="A9194">
        <f>IF(IFERROR(_xlfn.NUMBERVALUE(RIGHT(D9194,2))=C9194-2000,TRUE),1,0)*_xlfn.IFNA(VLOOKUP(LEFT(RIGHT(D9194,LEN(D9194)-6),LEN(RIGHT(D9194,LEN(D9194)-6))-3),'Filter Fuel'!$A$3:$I$29,HLOOKUP(LEFT(D9194,6),'Filter Fuel'!$B$1:$I$2,2,FALSE),FALSE),1)*IF(F9194=0,0,1)</f>
        <v>0</v>
      </c>
      <c r="B9194" t="s">
        <v>2</v>
      </c>
      <c r="C9194">
        <f t="shared" si="276"/>
        <v>2049</v>
      </c>
      <c r="D9194" t="str">
        <f t="shared" si="277"/>
        <v>PASTRAETHIMP</v>
      </c>
      <c r="E9194" t="str">
        <f>VLOOKUP(D9194,'NZ40-POPT_tech_groups'!A:B,2,FALSE)</f>
        <v>NZ40-ENE-1-PASTRA</v>
      </c>
      <c r="F9194" s="3">
        <f>_xlfn.IFNA(_xlfn.IFNA(VLOOKUP(D9194,'Energy Share'!B:D,3,FALSE),VLOOKUP(LEFT(D9194,LEN(D9194)-2),'Energy Share'!B:D,3,FALSE)),0)*HLOOKUP(C9194,'Energy Share'!$I$2:$AL$3,2,FALSE)*VLOOKUP(LEFT(D9194,6),'Energy Share'!$I$6:$J$14,2,FALSE)</f>
        <v>0</v>
      </c>
    </row>
    <row r="9195" spans="1:6" hidden="1" x14ac:dyDescent="0.3">
      <c r="A9195">
        <f>IF(IFERROR(_xlfn.NUMBERVALUE(RIGHT(D9195,2))=C9195-2000,TRUE),1,0)*_xlfn.IFNA(VLOOKUP(LEFT(RIGHT(D9195,LEN(D9195)-6),LEN(RIGHT(D9195,LEN(D9195)-6))-3),'Filter Fuel'!$A$3:$I$29,HLOOKUP(LEFT(D9195,6),'Filter Fuel'!$B$1:$I$2,2,FALSE),FALSE),1)*IF(F9195=0,0,1)</f>
        <v>0</v>
      </c>
      <c r="B9195" t="s">
        <v>2</v>
      </c>
      <c r="C9195">
        <f t="shared" si="276"/>
        <v>2049</v>
      </c>
      <c r="D9195" t="str">
        <f t="shared" si="277"/>
        <v>PUBTRAETHIMP</v>
      </c>
      <c r="E9195" t="str">
        <f>VLOOKUP(D9195,'NZ40-POPT_tech_groups'!A:B,2,FALSE)</f>
        <v>NZ40-ENE-1-PUBTRA</v>
      </c>
      <c r="F9195" s="3">
        <f>_xlfn.IFNA(_xlfn.IFNA(VLOOKUP(D9195,'Energy Share'!B:D,3,FALSE),VLOOKUP(LEFT(D9195,LEN(D9195)-2),'Energy Share'!B:D,3,FALSE)),0)*HLOOKUP(C9195,'Energy Share'!$I$2:$AL$3,2,FALSE)*VLOOKUP(LEFT(D9195,6),'Energy Share'!$I$6:$J$14,2,FALSE)</f>
        <v>0</v>
      </c>
    </row>
    <row r="9196" spans="1:6" hidden="1" x14ac:dyDescent="0.3">
      <c r="A9196">
        <f>IF(IFERROR(_xlfn.NUMBERVALUE(RIGHT(D9196,2))=C9196-2000,TRUE),1,0)*_xlfn.IFNA(VLOOKUP(LEFT(RIGHT(D9196,LEN(D9196)-6),LEN(RIGHT(D9196,LEN(D9196)-6))-3),'Filter Fuel'!$A$3:$I$29,HLOOKUP(LEFT(D9196,6),'Filter Fuel'!$B$1:$I$2,2,FALSE),FALSE),1)*IF(F9196=0,0,1)</f>
        <v>0</v>
      </c>
      <c r="B9196" t="s">
        <v>2</v>
      </c>
      <c r="C9196">
        <f t="shared" si="276"/>
        <v>2049</v>
      </c>
      <c r="D9196" t="str">
        <f t="shared" si="277"/>
        <v>COMBDGETHOSIMP</v>
      </c>
      <c r="E9196" t="str">
        <f>VLOOKUP(D9196,'NZ40-POPT_tech_groups'!A:B,2,FALSE)</f>
        <v>NZ40-ENE-1-COMBDG</v>
      </c>
      <c r="F9196" s="3">
        <f>_xlfn.IFNA(_xlfn.IFNA(VLOOKUP(D9196,'Energy Share'!B:D,3,FALSE),VLOOKUP(LEFT(D9196,LEN(D9196)-2),'Energy Share'!B:D,3,FALSE)),0)*HLOOKUP(C9196,'Energy Share'!$I$2:$AL$3,2,FALSE)*VLOOKUP(LEFT(D9196,6),'Energy Share'!$I$6:$J$14,2,FALSE)</f>
        <v>0</v>
      </c>
    </row>
    <row r="9197" spans="1:6" hidden="1" x14ac:dyDescent="0.3">
      <c r="A9197">
        <f>IF(IFERROR(_xlfn.NUMBERVALUE(RIGHT(D9197,2))=C9197-2000,TRUE),1,0)*_xlfn.IFNA(VLOOKUP(LEFT(RIGHT(D9197,LEN(D9197)-6),LEN(RIGHT(D9197,LEN(D9197)-6))-3),'Filter Fuel'!$A$3:$I$29,HLOOKUP(LEFT(D9197,6),'Filter Fuel'!$B$1:$I$2,2,FALSE),FALSE),1)*IF(F9197=0,0,1)</f>
        <v>0</v>
      </c>
      <c r="B9197" t="s">
        <v>2</v>
      </c>
      <c r="C9197">
        <f t="shared" si="276"/>
        <v>2049</v>
      </c>
      <c r="D9197" t="str">
        <f t="shared" si="277"/>
        <v>INDBDGETHOSIMP</v>
      </c>
      <c r="E9197" t="str">
        <f>VLOOKUP(D9197,'NZ40-POPT_tech_groups'!A:B,2,FALSE)</f>
        <v>NZ40-ENE-1-INDBDG</v>
      </c>
      <c r="F9197" s="3">
        <f>_xlfn.IFNA(_xlfn.IFNA(VLOOKUP(D9197,'Energy Share'!B:D,3,FALSE),VLOOKUP(LEFT(D9197,LEN(D9197)-2),'Energy Share'!B:D,3,FALSE)),0)*HLOOKUP(C9197,'Energy Share'!$I$2:$AL$3,2,FALSE)*VLOOKUP(LEFT(D9197,6),'Energy Share'!$I$6:$J$14,2,FALSE)</f>
        <v>0</v>
      </c>
    </row>
    <row r="9198" spans="1:6" hidden="1" x14ac:dyDescent="0.3">
      <c r="A9198">
        <f>IF(IFERROR(_xlfn.NUMBERVALUE(RIGHT(D9198,2))=C9198-2000,TRUE),1,0)*_xlfn.IFNA(VLOOKUP(LEFT(RIGHT(D9198,LEN(D9198)-6),LEN(RIGHT(D9198,LEN(D9198)-6))-3),'Filter Fuel'!$A$3:$I$29,HLOOKUP(LEFT(D9198,6),'Filter Fuel'!$B$1:$I$2,2,FALSE),FALSE),1)*IF(F9198=0,0,1)</f>
        <v>0</v>
      </c>
      <c r="B9198" t="s">
        <v>2</v>
      </c>
      <c r="C9198">
        <f t="shared" si="276"/>
        <v>2049</v>
      </c>
      <c r="D9198" t="str">
        <f t="shared" si="277"/>
        <v>PUBBDGETHOSIMP</v>
      </c>
      <c r="E9198" t="str">
        <f>VLOOKUP(D9198,'NZ40-POPT_tech_groups'!A:B,2,FALSE)</f>
        <v>NZ40-ENE-1-PUBBDG</v>
      </c>
      <c r="F9198" s="3">
        <f>_xlfn.IFNA(_xlfn.IFNA(VLOOKUP(D9198,'Energy Share'!B:D,3,FALSE),VLOOKUP(LEFT(D9198,LEN(D9198)-2),'Energy Share'!B:D,3,FALSE)),0)*HLOOKUP(C9198,'Energy Share'!$I$2:$AL$3,2,FALSE)*VLOOKUP(LEFT(D9198,6),'Energy Share'!$I$6:$J$14,2,FALSE)</f>
        <v>0</v>
      </c>
    </row>
    <row r="9199" spans="1:6" hidden="1" x14ac:dyDescent="0.3">
      <c r="A9199">
        <f>IF(IFERROR(_xlfn.NUMBERVALUE(RIGHT(D9199,2))=C9199-2000,TRUE),1,0)*_xlfn.IFNA(VLOOKUP(LEFT(RIGHT(D9199,LEN(D9199)-6),LEN(RIGHT(D9199,LEN(D9199)-6))-3),'Filter Fuel'!$A$3:$I$29,HLOOKUP(LEFT(D9199,6),'Filter Fuel'!$B$1:$I$2,2,FALSE),FALSE),1)*IF(F9199=0,0,1)</f>
        <v>0</v>
      </c>
      <c r="B9199" t="s">
        <v>2</v>
      </c>
      <c r="C9199">
        <f t="shared" si="276"/>
        <v>2049</v>
      </c>
      <c r="D9199" t="str">
        <f t="shared" si="277"/>
        <v>RESBDGETHOSIMP</v>
      </c>
      <c r="E9199" t="str">
        <f>VLOOKUP(D9199,'NZ40-POPT_tech_groups'!A:B,2,FALSE)</f>
        <v>NZ40-ENE-1-RESBDG</v>
      </c>
      <c r="F9199" s="3">
        <f>_xlfn.IFNA(_xlfn.IFNA(VLOOKUP(D9199,'Energy Share'!B:D,3,FALSE),VLOOKUP(LEFT(D9199,LEN(D9199)-2),'Energy Share'!B:D,3,FALSE)),0)*HLOOKUP(C9199,'Energy Share'!$I$2:$AL$3,2,FALSE)*VLOOKUP(LEFT(D9199,6),'Energy Share'!$I$6:$J$14,2,FALSE)</f>
        <v>0</v>
      </c>
    </row>
    <row r="9200" spans="1:6" hidden="1" x14ac:dyDescent="0.3">
      <c r="A9200">
        <f>IF(IFERROR(_xlfn.NUMBERVALUE(RIGHT(D9200,2))=C9200-2000,TRUE),1,0)*_xlfn.IFNA(VLOOKUP(LEFT(RIGHT(D9200,LEN(D9200)-6),LEN(RIGHT(D9200,LEN(D9200)-6))-3),'Filter Fuel'!$A$3:$I$29,HLOOKUP(LEFT(D9200,6),'Filter Fuel'!$B$1:$I$2,2,FALSE),FALSE),1)*IF(F9200=0,0,1)</f>
        <v>0</v>
      </c>
      <c r="B9200" t="s">
        <v>2</v>
      </c>
      <c r="C9200">
        <f t="shared" si="276"/>
        <v>2049</v>
      </c>
      <c r="D9200" t="str">
        <f t="shared" si="277"/>
        <v>FRETRAFTDSLIMP</v>
      </c>
      <c r="E9200" t="str">
        <f>VLOOKUP(D9200,'NZ40-POPT_tech_groups'!A:B,2,FALSE)</f>
        <v>NZ40-ENE-1-FRETRA</v>
      </c>
      <c r="F9200" s="3">
        <f>_xlfn.IFNA(_xlfn.IFNA(VLOOKUP(D9200,'Energy Share'!B:D,3,FALSE),VLOOKUP(LEFT(D9200,LEN(D9200)-2),'Energy Share'!B:D,3,FALSE)),0)*HLOOKUP(C9200,'Energy Share'!$I$2:$AL$3,2,FALSE)*VLOOKUP(LEFT(D9200,6),'Energy Share'!$I$6:$J$14,2,FALSE)</f>
        <v>0</v>
      </c>
    </row>
    <row r="9201" spans="1:6" hidden="1" x14ac:dyDescent="0.3">
      <c r="A9201">
        <f>IF(IFERROR(_xlfn.NUMBERVALUE(RIGHT(D9201,2))=C9201-2000,TRUE),1,0)*_xlfn.IFNA(VLOOKUP(LEFT(RIGHT(D9201,LEN(D9201)-6),LEN(RIGHT(D9201,LEN(D9201)-6))-3),'Filter Fuel'!$A$3:$I$29,HLOOKUP(LEFT(D9201,6),'Filter Fuel'!$B$1:$I$2,2,FALSE),FALSE),1)*IF(F9201=0,0,1)</f>
        <v>0</v>
      </c>
      <c r="B9201" t="s">
        <v>2</v>
      </c>
      <c r="C9201">
        <f t="shared" si="276"/>
        <v>2049</v>
      </c>
      <c r="D9201" t="str">
        <f t="shared" si="277"/>
        <v>PUBTRAFTDSLIMP</v>
      </c>
      <c r="E9201" t="str">
        <f>VLOOKUP(D9201,'NZ40-POPT_tech_groups'!A:B,2,FALSE)</f>
        <v>NZ40-ENE-1-PUBTRA</v>
      </c>
      <c r="F9201" s="3">
        <f>_xlfn.IFNA(_xlfn.IFNA(VLOOKUP(D9201,'Energy Share'!B:D,3,FALSE),VLOOKUP(LEFT(D9201,LEN(D9201)-2),'Energy Share'!B:D,3,FALSE)),0)*HLOOKUP(C9201,'Energy Share'!$I$2:$AL$3,2,FALSE)*VLOOKUP(LEFT(D9201,6),'Energy Share'!$I$6:$J$14,2,FALSE)</f>
        <v>0</v>
      </c>
    </row>
    <row r="9202" spans="1:6" hidden="1" x14ac:dyDescent="0.3">
      <c r="A9202">
        <f>IF(IFERROR(_xlfn.NUMBERVALUE(RIGHT(D9202,2))=C9202-2000,TRUE),1,0)*_xlfn.IFNA(VLOOKUP(LEFT(RIGHT(D9202,LEN(D9202)-6),LEN(RIGHT(D9202,LEN(D9202)-6))-3),'Filter Fuel'!$A$3:$I$29,HLOOKUP(LEFT(D9202,6),'Filter Fuel'!$B$1:$I$2,2,FALSE),FALSE),1)*IF(F9202=0,0,1)</f>
        <v>0</v>
      </c>
      <c r="B9202" t="s">
        <v>2</v>
      </c>
      <c r="C9202">
        <f t="shared" si="276"/>
        <v>2049</v>
      </c>
      <c r="D9202" t="str">
        <f t="shared" si="277"/>
        <v>FRETRAGASIMP</v>
      </c>
      <c r="E9202" t="str">
        <f>VLOOKUP(D9202,'NZ40-POPT_tech_groups'!A:B,2,FALSE)</f>
        <v>NZ40-ENE-1-FRETRA</v>
      </c>
      <c r="F9202" s="3">
        <f>_xlfn.IFNA(_xlfn.IFNA(VLOOKUP(D9202,'Energy Share'!B:D,3,FALSE),VLOOKUP(LEFT(D9202,LEN(D9202)-2),'Energy Share'!B:D,3,FALSE)),0)*HLOOKUP(C9202,'Energy Share'!$I$2:$AL$3,2,FALSE)*VLOOKUP(LEFT(D9202,6),'Energy Share'!$I$6:$J$14,2,FALSE)</f>
        <v>0</v>
      </c>
    </row>
    <row r="9203" spans="1:6" hidden="1" x14ac:dyDescent="0.3">
      <c r="A9203">
        <f>IF(IFERROR(_xlfn.NUMBERVALUE(RIGHT(D9203,2))=C9203-2000,TRUE),1,0)*_xlfn.IFNA(VLOOKUP(LEFT(RIGHT(D9203,LEN(D9203)-6),LEN(RIGHT(D9203,LEN(D9203)-6))-3),'Filter Fuel'!$A$3:$I$29,HLOOKUP(LEFT(D9203,6),'Filter Fuel'!$B$1:$I$2,2,FALSE),FALSE),1)*IF(F9203=0,0,1)</f>
        <v>0</v>
      </c>
      <c r="B9203" t="s">
        <v>2</v>
      </c>
      <c r="C9203">
        <f t="shared" si="276"/>
        <v>2049</v>
      </c>
      <c r="D9203" t="str">
        <f t="shared" si="277"/>
        <v>PASTRAGASIMP</v>
      </c>
      <c r="E9203" t="str">
        <f>VLOOKUP(D9203,'NZ40-POPT_tech_groups'!A:B,2,FALSE)</f>
        <v>NZ40-ENE-1-PASTRA</v>
      </c>
      <c r="F9203" s="3">
        <f>_xlfn.IFNA(_xlfn.IFNA(VLOOKUP(D9203,'Energy Share'!B:D,3,FALSE),VLOOKUP(LEFT(D9203,LEN(D9203)-2),'Energy Share'!B:D,3,FALSE)),0)*HLOOKUP(C9203,'Energy Share'!$I$2:$AL$3,2,FALSE)*VLOOKUP(LEFT(D9203,6),'Energy Share'!$I$6:$J$14,2,FALSE)</f>
        <v>0</v>
      </c>
    </row>
    <row r="9204" spans="1:6" hidden="1" x14ac:dyDescent="0.3">
      <c r="A9204">
        <f>IF(IFERROR(_xlfn.NUMBERVALUE(RIGHT(D9204,2))=C9204-2000,TRUE),1,0)*_xlfn.IFNA(VLOOKUP(LEFT(RIGHT(D9204,LEN(D9204)-6),LEN(RIGHT(D9204,LEN(D9204)-6))-3),'Filter Fuel'!$A$3:$I$29,HLOOKUP(LEFT(D9204,6),'Filter Fuel'!$B$1:$I$2,2,FALSE),FALSE),1)*IF(F9204=0,0,1)</f>
        <v>0</v>
      </c>
      <c r="B9204" t="s">
        <v>2</v>
      </c>
      <c r="C9204">
        <f t="shared" si="276"/>
        <v>2049</v>
      </c>
      <c r="D9204" t="str">
        <f t="shared" si="277"/>
        <v>PUBTRAGASIMP</v>
      </c>
      <c r="E9204" t="str">
        <f>VLOOKUP(D9204,'NZ40-POPT_tech_groups'!A:B,2,FALSE)</f>
        <v>NZ40-ENE-1-PUBTRA</v>
      </c>
      <c r="F9204" s="3">
        <f>_xlfn.IFNA(_xlfn.IFNA(VLOOKUP(D9204,'Energy Share'!B:D,3,FALSE),VLOOKUP(LEFT(D9204,LEN(D9204)-2),'Energy Share'!B:D,3,FALSE)),0)*HLOOKUP(C9204,'Energy Share'!$I$2:$AL$3,2,FALSE)*VLOOKUP(LEFT(D9204,6),'Energy Share'!$I$6:$J$14,2,FALSE)</f>
        <v>0</v>
      </c>
    </row>
    <row r="9205" spans="1:6" hidden="1" x14ac:dyDescent="0.3">
      <c r="A9205">
        <f>IF(IFERROR(_xlfn.NUMBERVALUE(RIGHT(D9205,2))=C9205-2000,TRUE),1,0)*_xlfn.IFNA(VLOOKUP(LEFT(RIGHT(D9205,LEN(D9205)-6),LEN(RIGHT(D9205,LEN(D9205)-6))-3),'Filter Fuel'!$A$3:$I$29,HLOOKUP(LEFT(D9205,6),'Filter Fuel'!$B$1:$I$2,2,FALSE),FALSE),1)*IF(F9205=0,0,1)</f>
        <v>0</v>
      </c>
      <c r="B9205" t="s">
        <v>2</v>
      </c>
      <c r="C9205">
        <f t="shared" si="276"/>
        <v>2049</v>
      </c>
      <c r="D9205" t="str">
        <f t="shared" si="277"/>
        <v>COMBDGGEOIMP</v>
      </c>
      <c r="E9205" t="str">
        <f>VLOOKUP(D9205,'NZ40-POPT_tech_groups'!A:B,2,FALSE)</f>
        <v>NZ40-ENE-1-COMBDG</v>
      </c>
      <c r="F9205" s="3">
        <f>_xlfn.IFNA(_xlfn.IFNA(VLOOKUP(D9205,'Energy Share'!B:D,3,FALSE),VLOOKUP(LEFT(D9205,LEN(D9205)-2),'Energy Share'!B:D,3,FALSE)),0)*HLOOKUP(C9205,'Energy Share'!$I$2:$AL$3,2,FALSE)*VLOOKUP(LEFT(D9205,6),'Energy Share'!$I$6:$J$14,2,FALSE)</f>
        <v>0</v>
      </c>
    </row>
    <row r="9206" spans="1:6" hidden="1" x14ac:dyDescent="0.3">
      <c r="A9206">
        <f>IF(IFERROR(_xlfn.NUMBERVALUE(RIGHT(D9206,2))=C9206-2000,TRUE),1,0)*_xlfn.IFNA(VLOOKUP(LEFT(RIGHT(D9206,LEN(D9206)-6),LEN(RIGHT(D9206,LEN(D9206)-6))-3),'Filter Fuel'!$A$3:$I$29,HLOOKUP(LEFT(D9206,6),'Filter Fuel'!$B$1:$I$2,2,FALSE),FALSE),1)*IF(F9206=0,0,1)</f>
        <v>0</v>
      </c>
      <c r="B9206" t="s">
        <v>2</v>
      </c>
      <c r="C9206">
        <f t="shared" si="276"/>
        <v>2049</v>
      </c>
      <c r="D9206" t="str">
        <f t="shared" si="277"/>
        <v>PUBBDGGEOIMP</v>
      </c>
      <c r="E9206" t="str">
        <f>VLOOKUP(D9206,'NZ40-POPT_tech_groups'!A:B,2,FALSE)</f>
        <v>NZ40-ENE-1-PUBBDG</v>
      </c>
      <c r="F9206" s="3">
        <f>_xlfn.IFNA(_xlfn.IFNA(VLOOKUP(D9206,'Energy Share'!B:D,3,FALSE),VLOOKUP(LEFT(D9206,LEN(D9206)-2),'Energy Share'!B:D,3,FALSE)),0)*HLOOKUP(C9206,'Energy Share'!$I$2:$AL$3,2,FALSE)*VLOOKUP(LEFT(D9206,6),'Energy Share'!$I$6:$J$14,2,FALSE)</f>
        <v>0</v>
      </c>
    </row>
    <row r="9207" spans="1:6" hidden="1" x14ac:dyDescent="0.3">
      <c r="A9207">
        <f>IF(IFERROR(_xlfn.NUMBERVALUE(RIGHT(D9207,2))=C9207-2000,TRUE),1,0)*_xlfn.IFNA(VLOOKUP(LEFT(RIGHT(D9207,LEN(D9207)-6),LEN(RIGHT(D9207,LEN(D9207)-6))-3),'Filter Fuel'!$A$3:$I$29,HLOOKUP(LEFT(D9207,6),'Filter Fuel'!$B$1:$I$2,2,FALSE),FALSE),1)*IF(F9207=0,0,1)</f>
        <v>0</v>
      </c>
      <c r="B9207" t="s">
        <v>2</v>
      </c>
      <c r="C9207">
        <f t="shared" si="276"/>
        <v>2049</v>
      </c>
      <c r="D9207" t="str">
        <f t="shared" si="277"/>
        <v>RESBDGGEOIMP</v>
      </c>
      <c r="E9207" t="str">
        <f>VLOOKUP(D9207,'NZ40-POPT_tech_groups'!A:B,2,FALSE)</f>
        <v>NZ40-ENE-1-RESBDG</v>
      </c>
      <c r="F9207" s="3">
        <f>_xlfn.IFNA(_xlfn.IFNA(VLOOKUP(D9207,'Energy Share'!B:D,3,FALSE),VLOOKUP(LEFT(D9207,LEN(D9207)-2),'Energy Share'!B:D,3,FALSE)),0)*HLOOKUP(C9207,'Energy Share'!$I$2:$AL$3,2,FALSE)*VLOOKUP(LEFT(D9207,6),'Energy Share'!$I$6:$J$14,2,FALSE)</f>
        <v>0</v>
      </c>
    </row>
    <row r="9208" spans="1:6" hidden="1" x14ac:dyDescent="0.3">
      <c r="A9208">
        <f>IF(IFERROR(_xlfn.NUMBERVALUE(RIGHT(D9208,2))=C9208-2000,TRUE),1,0)*_xlfn.IFNA(VLOOKUP(LEFT(RIGHT(D9208,LEN(D9208)-6),LEN(RIGHT(D9208,LEN(D9208)-6))-3),'Filter Fuel'!$A$3:$I$29,HLOOKUP(LEFT(D9208,6),'Filter Fuel'!$B$1:$I$2,2,FALSE),FALSE),1)*IF(F9208=0,0,1)</f>
        <v>0</v>
      </c>
      <c r="B9208" t="s">
        <v>2</v>
      </c>
      <c r="C9208">
        <f t="shared" si="276"/>
        <v>2049</v>
      </c>
      <c r="D9208" t="str">
        <f t="shared" si="277"/>
        <v>COMBDGHFOIMP</v>
      </c>
      <c r="E9208" t="str">
        <f>VLOOKUP(D9208,'NZ40-POPT_tech_groups'!A:B,2,FALSE)</f>
        <v>NZ40-ENE-1-COMBDG</v>
      </c>
      <c r="F9208" s="3">
        <f>_xlfn.IFNA(_xlfn.IFNA(VLOOKUP(D9208,'Energy Share'!B:D,3,FALSE),VLOOKUP(LEFT(D9208,LEN(D9208)-2),'Energy Share'!B:D,3,FALSE)),0)*HLOOKUP(C9208,'Energy Share'!$I$2:$AL$3,2,FALSE)*VLOOKUP(LEFT(D9208,6),'Energy Share'!$I$6:$J$14,2,FALSE)</f>
        <v>0</v>
      </c>
    </row>
    <row r="9209" spans="1:6" hidden="1" x14ac:dyDescent="0.3">
      <c r="A9209">
        <f>IF(IFERROR(_xlfn.NUMBERVALUE(RIGHT(D9209,2))=C9209-2000,TRUE),1,0)*_xlfn.IFNA(VLOOKUP(LEFT(RIGHT(D9209,LEN(D9209)-6),LEN(RIGHT(D9209,LEN(D9209)-6))-3),'Filter Fuel'!$A$3:$I$29,HLOOKUP(LEFT(D9209,6),'Filter Fuel'!$B$1:$I$2,2,FALSE),FALSE),1)*IF(F9209=0,0,1)</f>
        <v>0</v>
      </c>
      <c r="B9209" t="s">
        <v>2</v>
      </c>
      <c r="C9209">
        <f t="shared" si="276"/>
        <v>2049</v>
      </c>
      <c r="D9209" t="str">
        <f t="shared" si="277"/>
        <v>FRETRAHFOIMP</v>
      </c>
      <c r="E9209" t="str">
        <f>VLOOKUP(D9209,'NZ40-POPT_tech_groups'!A:B,2,FALSE)</f>
        <v>NZ40-ENE-1-FRETRA</v>
      </c>
      <c r="F9209" s="3">
        <f>_xlfn.IFNA(_xlfn.IFNA(VLOOKUP(D9209,'Energy Share'!B:D,3,FALSE),VLOOKUP(LEFT(D9209,LEN(D9209)-2),'Energy Share'!B:D,3,FALSE)),0)*HLOOKUP(C9209,'Energy Share'!$I$2:$AL$3,2,FALSE)*VLOOKUP(LEFT(D9209,6),'Energy Share'!$I$6:$J$14,2,FALSE)</f>
        <v>0</v>
      </c>
    </row>
    <row r="9210" spans="1:6" hidden="1" x14ac:dyDescent="0.3">
      <c r="A9210">
        <f>IF(IFERROR(_xlfn.NUMBERVALUE(RIGHT(D9210,2))=C9210-2000,TRUE),1,0)*_xlfn.IFNA(VLOOKUP(LEFT(RIGHT(D9210,LEN(D9210)-6),LEN(RIGHT(D9210,LEN(D9210)-6))-3),'Filter Fuel'!$A$3:$I$29,HLOOKUP(LEFT(D9210,6),'Filter Fuel'!$B$1:$I$2,2,FALSE),FALSE),1)*IF(F9210=0,0,1)</f>
        <v>0</v>
      </c>
      <c r="B9210" t="s">
        <v>2</v>
      </c>
      <c r="C9210">
        <f t="shared" si="276"/>
        <v>2049</v>
      </c>
      <c r="D9210" t="str">
        <f t="shared" si="277"/>
        <v>INDBDGHFOIMP</v>
      </c>
      <c r="E9210" t="str">
        <f>VLOOKUP(D9210,'NZ40-POPT_tech_groups'!A:B,2,FALSE)</f>
        <v>NZ40-ENE-1-INDBDG</v>
      </c>
      <c r="F9210" s="3">
        <f>_xlfn.IFNA(_xlfn.IFNA(VLOOKUP(D9210,'Energy Share'!B:D,3,FALSE),VLOOKUP(LEFT(D9210,LEN(D9210)-2),'Energy Share'!B:D,3,FALSE)),0)*HLOOKUP(C9210,'Energy Share'!$I$2:$AL$3,2,FALSE)*VLOOKUP(LEFT(D9210,6),'Energy Share'!$I$6:$J$14,2,FALSE)</f>
        <v>0</v>
      </c>
    </row>
    <row r="9211" spans="1:6" hidden="1" x14ac:dyDescent="0.3">
      <c r="A9211">
        <f>IF(IFERROR(_xlfn.NUMBERVALUE(RIGHT(D9211,2))=C9211-2000,TRUE),1,0)*_xlfn.IFNA(VLOOKUP(LEFT(RIGHT(D9211,LEN(D9211)-6),LEN(RIGHT(D9211,LEN(D9211)-6))-3),'Filter Fuel'!$A$3:$I$29,HLOOKUP(LEFT(D9211,6),'Filter Fuel'!$B$1:$I$2,2,FALSE),FALSE),1)*IF(F9211=0,0,1)</f>
        <v>0</v>
      </c>
      <c r="B9211" t="s">
        <v>2</v>
      </c>
      <c r="C9211">
        <f t="shared" si="276"/>
        <v>2049</v>
      </c>
      <c r="D9211" t="str">
        <f t="shared" si="277"/>
        <v>PUBBDGHFOIMP</v>
      </c>
      <c r="E9211" t="str">
        <f>VLOOKUP(D9211,'NZ40-POPT_tech_groups'!A:B,2,FALSE)</f>
        <v>NZ40-ENE-1-PUBBDG</v>
      </c>
      <c r="F9211" s="3">
        <f>_xlfn.IFNA(_xlfn.IFNA(VLOOKUP(D9211,'Energy Share'!B:D,3,FALSE),VLOOKUP(LEFT(D9211,LEN(D9211)-2),'Energy Share'!B:D,3,FALSE)),0)*HLOOKUP(C9211,'Energy Share'!$I$2:$AL$3,2,FALSE)*VLOOKUP(LEFT(D9211,6),'Energy Share'!$I$6:$J$14,2,FALSE)</f>
        <v>0</v>
      </c>
    </row>
    <row r="9212" spans="1:6" hidden="1" x14ac:dyDescent="0.3">
      <c r="A9212">
        <f>IF(IFERROR(_xlfn.NUMBERVALUE(RIGHT(D9212,2))=C9212-2000,TRUE),1,0)*_xlfn.IFNA(VLOOKUP(LEFT(RIGHT(D9212,LEN(D9212)-6),LEN(RIGHT(D9212,LEN(D9212)-6))-3),'Filter Fuel'!$A$3:$I$29,HLOOKUP(LEFT(D9212,6),'Filter Fuel'!$B$1:$I$2,2,FALSE),FALSE),1)*IF(F9212=0,0,1)</f>
        <v>0</v>
      </c>
      <c r="B9212" t="s">
        <v>2</v>
      </c>
      <c r="C9212">
        <f t="shared" si="276"/>
        <v>2049</v>
      </c>
      <c r="D9212" t="str">
        <f t="shared" si="277"/>
        <v>PUBTRAHFOIMP</v>
      </c>
      <c r="E9212" t="str">
        <f>VLOOKUP(D9212,'NZ40-POPT_tech_groups'!A:B,2,FALSE)</f>
        <v>NZ40-ENE-1-PUBTRA</v>
      </c>
      <c r="F9212" s="3">
        <f>_xlfn.IFNA(_xlfn.IFNA(VLOOKUP(D9212,'Energy Share'!B:D,3,FALSE),VLOOKUP(LEFT(D9212,LEN(D9212)-2),'Energy Share'!B:D,3,FALSE)),0)*HLOOKUP(C9212,'Energy Share'!$I$2:$AL$3,2,FALSE)*VLOOKUP(LEFT(D9212,6),'Energy Share'!$I$6:$J$14,2,FALSE)</f>
        <v>0</v>
      </c>
    </row>
    <row r="9213" spans="1:6" hidden="1" x14ac:dyDescent="0.3">
      <c r="A9213">
        <f>IF(IFERROR(_xlfn.NUMBERVALUE(RIGHT(D9213,2))=C9213-2000,TRUE),1,0)*_xlfn.IFNA(VLOOKUP(LEFT(RIGHT(D9213,LEN(D9213)-6),LEN(RIGHT(D9213,LEN(D9213)-6))-3),'Filter Fuel'!$A$3:$I$29,HLOOKUP(LEFT(D9213,6),'Filter Fuel'!$B$1:$I$2,2,FALSE),FALSE),1)*IF(F9213=0,0,1)</f>
        <v>0</v>
      </c>
      <c r="B9213" t="s">
        <v>2</v>
      </c>
      <c r="C9213">
        <f t="shared" si="276"/>
        <v>2049</v>
      </c>
      <c r="D9213" t="str">
        <f t="shared" si="277"/>
        <v>COMBDGHH2IMP</v>
      </c>
      <c r="E9213" t="str">
        <f>VLOOKUP(D9213,'NZ40-POPT_tech_groups'!A:B,2,FALSE)</f>
        <v>NZ40-ENE-1-COMBDG</v>
      </c>
      <c r="F9213" s="3">
        <f>_xlfn.IFNA(_xlfn.IFNA(VLOOKUP(D9213,'Energy Share'!B:D,3,FALSE),VLOOKUP(LEFT(D9213,LEN(D9213)-2),'Energy Share'!B:D,3,FALSE)),0)*HLOOKUP(C9213,'Energy Share'!$I$2:$AL$3,2,FALSE)*VLOOKUP(LEFT(D9213,6),'Energy Share'!$I$6:$J$14,2,FALSE)</f>
        <v>0</v>
      </c>
    </row>
    <row r="9214" spans="1:6" hidden="1" x14ac:dyDescent="0.3">
      <c r="A9214">
        <f>IF(IFERROR(_xlfn.NUMBERVALUE(RIGHT(D9214,2))=C9214-2000,TRUE),1,0)*_xlfn.IFNA(VLOOKUP(LEFT(RIGHT(D9214,LEN(D9214)-6),LEN(RIGHT(D9214,LEN(D9214)-6))-3),'Filter Fuel'!$A$3:$I$29,HLOOKUP(LEFT(D9214,6),'Filter Fuel'!$B$1:$I$2,2,FALSE),FALSE),1)*IF(F9214=0,0,1)</f>
        <v>0</v>
      </c>
      <c r="B9214" t="s">
        <v>2</v>
      </c>
      <c r="C9214">
        <f t="shared" si="276"/>
        <v>2049</v>
      </c>
      <c r="D9214" t="str">
        <f t="shared" si="277"/>
        <v>FRETRAHH2IMP</v>
      </c>
      <c r="E9214" t="str">
        <f>VLOOKUP(D9214,'NZ40-POPT_tech_groups'!A:B,2,FALSE)</f>
        <v>NZ40-ENE-1-FRETRA</v>
      </c>
      <c r="F9214" s="3">
        <f>_xlfn.IFNA(_xlfn.IFNA(VLOOKUP(D9214,'Energy Share'!B:D,3,FALSE),VLOOKUP(LEFT(D9214,LEN(D9214)-2),'Energy Share'!B:D,3,FALSE)),0)*HLOOKUP(C9214,'Energy Share'!$I$2:$AL$3,2,FALSE)*VLOOKUP(LEFT(D9214,6),'Energy Share'!$I$6:$J$14,2,FALSE)</f>
        <v>0</v>
      </c>
    </row>
    <row r="9215" spans="1:6" hidden="1" x14ac:dyDescent="0.3">
      <c r="A9215">
        <f>IF(IFERROR(_xlfn.NUMBERVALUE(RIGHT(D9215,2))=C9215-2000,TRUE),1,0)*_xlfn.IFNA(VLOOKUP(LEFT(RIGHT(D9215,LEN(D9215)-6),LEN(RIGHT(D9215,LEN(D9215)-6))-3),'Filter Fuel'!$A$3:$I$29,HLOOKUP(LEFT(D9215,6),'Filter Fuel'!$B$1:$I$2,2,FALSE),FALSE),1)*IF(F9215=0,0,1)</f>
        <v>0</v>
      </c>
      <c r="B9215" t="s">
        <v>2</v>
      </c>
      <c r="C9215">
        <f t="shared" si="276"/>
        <v>2049</v>
      </c>
      <c r="D9215" t="str">
        <f t="shared" si="277"/>
        <v>INDBDGHH2IMP</v>
      </c>
      <c r="E9215" t="str">
        <f>VLOOKUP(D9215,'NZ40-POPT_tech_groups'!A:B,2,FALSE)</f>
        <v>NZ40-ENE-1-INDBDG</v>
      </c>
      <c r="F9215" s="3">
        <f>_xlfn.IFNA(_xlfn.IFNA(VLOOKUP(D9215,'Energy Share'!B:D,3,FALSE),VLOOKUP(LEFT(D9215,LEN(D9215)-2),'Energy Share'!B:D,3,FALSE)),0)*HLOOKUP(C9215,'Energy Share'!$I$2:$AL$3,2,FALSE)*VLOOKUP(LEFT(D9215,6),'Energy Share'!$I$6:$J$14,2,FALSE)</f>
        <v>0</v>
      </c>
    </row>
    <row r="9216" spans="1:6" hidden="1" x14ac:dyDescent="0.3">
      <c r="A9216">
        <f>IF(IFERROR(_xlfn.NUMBERVALUE(RIGHT(D9216,2))=C9216-2000,TRUE),1,0)*_xlfn.IFNA(VLOOKUP(LEFT(RIGHT(D9216,LEN(D9216)-6),LEN(RIGHT(D9216,LEN(D9216)-6))-3),'Filter Fuel'!$A$3:$I$29,HLOOKUP(LEFT(D9216,6),'Filter Fuel'!$B$1:$I$2,2,FALSE),FALSE),1)*IF(F9216=0,0,1)</f>
        <v>0</v>
      </c>
      <c r="B9216" t="s">
        <v>2</v>
      </c>
      <c r="C9216">
        <f t="shared" si="276"/>
        <v>2049</v>
      </c>
      <c r="D9216" t="str">
        <f t="shared" si="277"/>
        <v>PASTRAHH2IMP</v>
      </c>
      <c r="E9216" t="str">
        <f>VLOOKUP(D9216,'NZ40-POPT_tech_groups'!A:B,2,FALSE)</f>
        <v>NZ40-ENE-1-PASTRA</v>
      </c>
      <c r="F9216" s="3">
        <f>_xlfn.IFNA(_xlfn.IFNA(VLOOKUP(D9216,'Energy Share'!B:D,3,FALSE),VLOOKUP(LEFT(D9216,LEN(D9216)-2),'Energy Share'!B:D,3,FALSE)),0)*HLOOKUP(C9216,'Energy Share'!$I$2:$AL$3,2,FALSE)*VLOOKUP(LEFT(D9216,6),'Energy Share'!$I$6:$J$14,2,FALSE)</f>
        <v>0</v>
      </c>
    </row>
    <row r="9217" spans="1:6" hidden="1" x14ac:dyDescent="0.3">
      <c r="A9217">
        <f>IF(IFERROR(_xlfn.NUMBERVALUE(RIGHT(D9217,2))=C9217-2000,TRUE),1,0)*_xlfn.IFNA(VLOOKUP(LEFT(RIGHT(D9217,LEN(D9217)-6),LEN(RIGHT(D9217,LEN(D9217)-6))-3),'Filter Fuel'!$A$3:$I$29,HLOOKUP(LEFT(D9217,6),'Filter Fuel'!$B$1:$I$2,2,FALSE),FALSE),1)*IF(F9217=0,0,1)</f>
        <v>0</v>
      </c>
      <c r="B9217" t="s">
        <v>2</v>
      </c>
      <c r="C9217">
        <f t="shared" si="276"/>
        <v>2049</v>
      </c>
      <c r="D9217" t="str">
        <f t="shared" si="277"/>
        <v>PUBBDGHH2IMP</v>
      </c>
      <c r="E9217" t="str">
        <f>VLOOKUP(D9217,'NZ40-POPT_tech_groups'!A:B,2,FALSE)</f>
        <v>NZ40-ENE-1-PUBBDG</v>
      </c>
      <c r="F9217" s="3">
        <f>_xlfn.IFNA(_xlfn.IFNA(VLOOKUP(D9217,'Energy Share'!B:D,3,FALSE),VLOOKUP(LEFT(D9217,LEN(D9217)-2),'Energy Share'!B:D,3,FALSE)),0)*HLOOKUP(C9217,'Energy Share'!$I$2:$AL$3,2,FALSE)*VLOOKUP(LEFT(D9217,6),'Energy Share'!$I$6:$J$14,2,FALSE)</f>
        <v>0</v>
      </c>
    </row>
    <row r="9218" spans="1:6" hidden="1" x14ac:dyDescent="0.3">
      <c r="A9218">
        <f>IF(IFERROR(_xlfn.NUMBERVALUE(RIGHT(D9218,2))=C9218-2000,TRUE),1,0)*_xlfn.IFNA(VLOOKUP(LEFT(RIGHT(D9218,LEN(D9218)-6),LEN(RIGHT(D9218,LEN(D9218)-6))-3),'Filter Fuel'!$A$3:$I$29,HLOOKUP(LEFT(D9218,6),'Filter Fuel'!$B$1:$I$2,2,FALSE),FALSE),1)*IF(F9218=0,0,1)</f>
        <v>0</v>
      </c>
      <c r="B9218" t="s">
        <v>2</v>
      </c>
      <c r="C9218">
        <f t="shared" si="276"/>
        <v>2049</v>
      </c>
      <c r="D9218" t="str">
        <f t="shared" si="277"/>
        <v>PUBTRAHH2IMP</v>
      </c>
      <c r="E9218" t="str">
        <f>VLOOKUP(D9218,'NZ40-POPT_tech_groups'!A:B,2,FALSE)</f>
        <v>NZ40-ENE-1-PUBTRA</v>
      </c>
      <c r="F9218" s="3">
        <f>_xlfn.IFNA(_xlfn.IFNA(VLOOKUP(D9218,'Energy Share'!B:D,3,FALSE),VLOOKUP(LEFT(D9218,LEN(D9218)-2),'Energy Share'!B:D,3,FALSE)),0)*HLOOKUP(C9218,'Energy Share'!$I$2:$AL$3,2,FALSE)*VLOOKUP(LEFT(D9218,6),'Energy Share'!$I$6:$J$14,2,FALSE)</f>
        <v>0</v>
      </c>
    </row>
    <row r="9219" spans="1:6" hidden="1" x14ac:dyDescent="0.3">
      <c r="A9219">
        <f>IF(IFERROR(_xlfn.NUMBERVALUE(RIGHT(D9219,2))=C9219-2000,TRUE),1,0)*_xlfn.IFNA(VLOOKUP(LEFT(RIGHT(D9219,LEN(D9219)-6),LEN(RIGHT(D9219,LEN(D9219)-6))-3),'Filter Fuel'!$A$3:$I$29,HLOOKUP(LEFT(D9219,6),'Filter Fuel'!$B$1:$I$2,2,FALSE),FALSE),1)*IF(F9219=0,0,1)</f>
        <v>0</v>
      </c>
      <c r="B9219" t="s">
        <v>2</v>
      </c>
      <c r="C9219">
        <f t="shared" si="276"/>
        <v>2049</v>
      </c>
      <c r="D9219" t="str">
        <f t="shared" si="277"/>
        <v>RESBDGHH2IMP</v>
      </c>
      <c r="E9219" t="str">
        <f>VLOOKUP(D9219,'NZ40-POPT_tech_groups'!A:B,2,FALSE)</f>
        <v>NZ40-ENE-1-RESBDG</v>
      </c>
      <c r="F9219" s="3">
        <f>_xlfn.IFNA(_xlfn.IFNA(VLOOKUP(D9219,'Energy Share'!B:D,3,FALSE),VLOOKUP(LEFT(D9219,LEN(D9219)-2),'Energy Share'!B:D,3,FALSE)),0)*HLOOKUP(C9219,'Energy Share'!$I$2:$AL$3,2,FALSE)*VLOOKUP(LEFT(D9219,6),'Energy Share'!$I$6:$J$14,2,FALSE)</f>
        <v>0</v>
      </c>
    </row>
    <row r="9220" spans="1:6" hidden="1" x14ac:dyDescent="0.3">
      <c r="A9220">
        <f>IF(IFERROR(_xlfn.NUMBERVALUE(RIGHT(D9220,2))=C9220-2000,TRUE),1,0)*_xlfn.IFNA(VLOOKUP(LEFT(RIGHT(D9220,LEN(D9220)-6),LEN(RIGHT(D9220,LEN(D9220)-6))-3),'Filter Fuel'!$A$3:$I$29,HLOOKUP(LEFT(D9220,6),'Filter Fuel'!$B$1:$I$2,2,FALSE),FALSE),1)*IF(F9220=0,0,1)</f>
        <v>0</v>
      </c>
      <c r="B9220" t="s">
        <v>2</v>
      </c>
      <c r="C9220">
        <f t="shared" si="276"/>
        <v>2049</v>
      </c>
      <c r="D9220" t="str">
        <f t="shared" si="277"/>
        <v>COMBDGKERIMP</v>
      </c>
      <c r="E9220" t="str">
        <f>VLOOKUP(D9220,'NZ40-POPT_tech_groups'!A:B,2,FALSE)</f>
        <v>NZ40-ENE-1-COMBDG</v>
      </c>
      <c r="F9220" s="3">
        <f>_xlfn.IFNA(_xlfn.IFNA(VLOOKUP(D9220,'Energy Share'!B:D,3,FALSE),VLOOKUP(LEFT(D9220,LEN(D9220)-2),'Energy Share'!B:D,3,FALSE)),0)*HLOOKUP(C9220,'Energy Share'!$I$2:$AL$3,2,FALSE)*VLOOKUP(LEFT(D9220,6),'Energy Share'!$I$6:$J$14,2,FALSE)</f>
        <v>0</v>
      </c>
    </row>
    <row r="9221" spans="1:6" hidden="1" x14ac:dyDescent="0.3">
      <c r="A9221">
        <f>IF(IFERROR(_xlfn.NUMBERVALUE(RIGHT(D9221,2))=C9221-2000,TRUE),1,0)*_xlfn.IFNA(VLOOKUP(LEFT(RIGHT(D9221,LEN(D9221)-6),LEN(RIGHT(D9221,LEN(D9221)-6))-3),'Filter Fuel'!$A$3:$I$29,HLOOKUP(LEFT(D9221,6),'Filter Fuel'!$B$1:$I$2,2,FALSE),FALSE),1)*IF(F9221=0,0,1)</f>
        <v>0</v>
      </c>
      <c r="B9221" t="s">
        <v>2</v>
      </c>
      <c r="C9221">
        <f t="shared" si="276"/>
        <v>2049</v>
      </c>
      <c r="D9221" t="str">
        <f t="shared" si="277"/>
        <v>FRETRAKERIMP</v>
      </c>
      <c r="E9221" t="str">
        <f>VLOOKUP(D9221,'NZ40-POPT_tech_groups'!A:B,2,FALSE)</f>
        <v>NZ40-ENE-1-FRETRA</v>
      </c>
      <c r="F9221" s="3">
        <f>_xlfn.IFNA(_xlfn.IFNA(VLOOKUP(D9221,'Energy Share'!B:D,3,FALSE),VLOOKUP(LEFT(D9221,LEN(D9221)-2),'Energy Share'!B:D,3,FALSE)),0)*HLOOKUP(C9221,'Energy Share'!$I$2:$AL$3,2,FALSE)*VLOOKUP(LEFT(D9221,6),'Energy Share'!$I$6:$J$14,2,FALSE)</f>
        <v>0</v>
      </c>
    </row>
    <row r="9222" spans="1:6" hidden="1" x14ac:dyDescent="0.3">
      <c r="A9222">
        <f>IF(IFERROR(_xlfn.NUMBERVALUE(RIGHT(D9222,2))=C9222-2000,TRUE),1,0)*_xlfn.IFNA(VLOOKUP(LEFT(RIGHT(D9222,LEN(D9222)-6),LEN(RIGHT(D9222,LEN(D9222)-6))-3),'Filter Fuel'!$A$3:$I$29,HLOOKUP(LEFT(D9222,6),'Filter Fuel'!$B$1:$I$2,2,FALSE),FALSE),1)*IF(F9222=0,0,1)</f>
        <v>0</v>
      </c>
      <c r="B9222" t="s">
        <v>2</v>
      </c>
      <c r="C9222">
        <f t="shared" si="276"/>
        <v>2049</v>
      </c>
      <c r="D9222" t="str">
        <f t="shared" si="277"/>
        <v>PUBBDGKERIMP</v>
      </c>
      <c r="E9222" t="str">
        <f>VLOOKUP(D9222,'NZ40-POPT_tech_groups'!A:B,2,FALSE)</f>
        <v>NZ40-ENE-1-PUBBDG</v>
      </c>
      <c r="F9222" s="3">
        <f>_xlfn.IFNA(_xlfn.IFNA(VLOOKUP(D9222,'Energy Share'!B:D,3,FALSE),VLOOKUP(LEFT(D9222,LEN(D9222)-2),'Energy Share'!B:D,3,FALSE)),0)*HLOOKUP(C9222,'Energy Share'!$I$2:$AL$3,2,FALSE)*VLOOKUP(LEFT(D9222,6),'Energy Share'!$I$6:$J$14,2,FALSE)</f>
        <v>0</v>
      </c>
    </row>
    <row r="9223" spans="1:6" hidden="1" x14ac:dyDescent="0.3">
      <c r="A9223">
        <f>IF(IFERROR(_xlfn.NUMBERVALUE(RIGHT(D9223,2))=C9223-2000,TRUE),1,0)*_xlfn.IFNA(VLOOKUP(LEFT(RIGHT(D9223,LEN(D9223)-6),LEN(RIGHT(D9223,LEN(D9223)-6))-3),'Filter Fuel'!$A$3:$I$29,HLOOKUP(LEFT(D9223,6),'Filter Fuel'!$B$1:$I$2,2,FALSE),FALSE),1)*IF(F9223=0,0,1)</f>
        <v>0</v>
      </c>
      <c r="B9223" t="s">
        <v>2</v>
      </c>
      <c r="C9223">
        <f t="shared" si="276"/>
        <v>2049</v>
      </c>
      <c r="D9223" t="str">
        <f t="shared" si="277"/>
        <v>PUBTRAKERIMP</v>
      </c>
      <c r="E9223" t="str">
        <f>VLOOKUP(D9223,'NZ40-POPT_tech_groups'!A:B,2,FALSE)</f>
        <v>NZ40-ENE-1-PUBTRA</v>
      </c>
      <c r="F9223" s="3">
        <f>_xlfn.IFNA(_xlfn.IFNA(VLOOKUP(D9223,'Energy Share'!B:D,3,FALSE),VLOOKUP(LEFT(D9223,LEN(D9223)-2),'Energy Share'!B:D,3,FALSE)),0)*HLOOKUP(C9223,'Energy Share'!$I$2:$AL$3,2,FALSE)*VLOOKUP(LEFT(D9223,6),'Energy Share'!$I$6:$J$14,2,FALSE)</f>
        <v>0</v>
      </c>
    </row>
    <row r="9224" spans="1:6" hidden="1" x14ac:dyDescent="0.3">
      <c r="A9224">
        <f>IF(IFERROR(_xlfn.NUMBERVALUE(RIGHT(D9224,2))=C9224-2000,TRUE),1,0)*_xlfn.IFNA(VLOOKUP(LEFT(RIGHT(D9224,LEN(D9224)-6),LEN(RIGHT(D9224,LEN(D9224)-6))-3),'Filter Fuel'!$A$3:$I$29,HLOOKUP(LEFT(D9224,6),'Filter Fuel'!$B$1:$I$2,2,FALSE),FALSE),1)*IF(F9224=0,0,1)</f>
        <v>0</v>
      </c>
      <c r="B9224" t="s">
        <v>2</v>
      </c>
      <c r="C9224">
        <f t="shared" si="276"/>
        <v>2049</v>
      </c>
      <c r="D9224" t="str">
        <f t="shared" si="277"/>
        <v>RESBDGKERIMP</v>
      </c>
      <c r="E9224" t="str">
        <f>VLOOKUP(D9224,'NZ40-POPT_tech_groups'!A:B,2,FALSE)</f>
        <v>NZ40-ENE-1-RESBDG</v>
      </c>
      <c r="F9224" s="3">
        <f>_xlfn.IFNA(_xlfn.IFNA(VLOOKUP(D9224,'Energy Share'!B:D,3,FALSE),VLOOKUP(LEFT(D9224,LEN(D9224)-2),'Energy Share'!B:D,3,FALSE)),0)*HLOOKUP(C9224,'Energy Share'!$I$2:$AL$3,2,FALSE)*VLOOKUP(LEFT(D9224,6),'Energy Share'!$I$6:$J$14,2,FALSE)</f>
        <v>0</v>
      </c>
    </row>
    <row r="9225" spans="1:6" hidden="1" x14ac:dyDescent="0.3">
      <c r="A9225">
        <f>IF(IFERROR(_xlfn.NUMBERVALUE(RIGHT(D9225,2))=C9225-2000,TRUE),1,0)*_xlfn.IFNA(VLOOKUP(LEFT(RIGHT(D9225,LEN(D9225)-6),LEN(RIGHT(D9225,LEN(D9225)-6))-3),'Filter Fuel'!$A$3:$I$29,HLOOKUP(LEFT(D9225,6),'Filter Fuel'!$B$1:$I$2,2,FALSE),FALSE),1)*IF(F9225=0,0,1)</f>
        <v>0</v>
      </c>
      <c r="B9225" t="s">
        <v>2</v>
      </c>
      <c r="C9225">
        <f t="shared" si="276"/>
        <v>2049</v>
      </c>
      <c r="D9225" t="str">
        <f t="shared" si="277"/>
        <v>COMBDGLFOIMP</v>
      </c>
      <c r="E9225" t="str">
        <f>VLOOKUP(D9225,'NZ40-POPT_tech_groups'!A:B,2,FALSE)</f>
        <v>NZ40-ENE-1-COMBDG</v>
      </c>
      <c r="F9225" s="3">
        <f>_xlfn.IFNA(_xlfn.IFNA(VLOOKUP(D9225,'Energy Share'!B:D,3,FALSE),VLOOKUP(LEFT(D9225,LEN(D9225)-2),'Energy Share'!B:D,3,FALSE)),0)*HLOOKUP(C9225,'Energy Share'!$I$2:$AL$3,2,FALSE)*VLOOKUP(LEFT(D9225,6),'Energy Share'!$I$6:$J$14,2,FALSE)</f>
        <v>0</v>
      </c>
    </row>
    <row r="9226" spans="1:6" hidden="1" x14ac:dyDescent="0.3">
      <c r="A9226">
        <f>IF(IFERROR(_xlfn.NUMBERVALUE(RIGHT(D9226,2))=C9226-2000,TRUE),1,0)*_xlfn.IFNA(VLOOKUP(LEFT(RIGHT(D9226,LEN(D9226)-6),LEN(RIGHT(D9226,LEN(D9226)-6))-3),'Filter Fuel'!$A$3:$I$29,HLOOKUP(LEFT(D9226,6),'Filter Fuel'!$B$1:$I$2,2,FALSE),FALSE),1)*IF(F9226=0,0,1)</f>
        <v>0</v>
      </c>
      <c r="B9226" t="s">
        <v>2</v>
      </c>
      <c r="C9226">
        <f t="shared" si="276"/>
        <v>2049</v>
      </c>
      <c r="D9226" t="str">
        <f t="shared" si="277"/>
        <v>FRETRALFOIMP</v>
      </c>
      <c r="E9226" t="str">
        <f>VLOOKUP(D9226,'NZ40-POPT_tech_groups'!A:B,2,FALSE)</f>
        <v>NZ40-ENE-1-FRETRA</v>
      </c>
      <c r="F9226" s="3">
        <f>_xlfn.IFNA(_xlfn.IFNA(VLOOKUP(D9226,'Energy Share'!B:D,3,FALSE),VLOOKUP(LEFT(D9226,LEN(D9226)-2),'Energy Share'!B:D,3,FALSE)),0)*HLOOKUP(C9226,'Energy Share'!$I$2:$AL$3,2,FALSE)*VLOOKUP(LEFT(D9226,6),'Energy Share'!$I$6:$J$14,2,FALSE)</f>
        <v>0</v>
      </c>
    </row>
    <row r="9227" spans="1:6" hidden="1" x14ac:dyDescent="0.3">
      <c r="A9227">
        <f>IF(IFERROR(_xlfn.NUMBERVALUE(RIGHT(D9227,2))=C9227-2000,TRUE),1,0)*_xlfn.IFNA(VLOOKUP(LEFT(RIGHT(D9227,LEN(D9227)-6),LEN(RIGHT(D9227,LEN(D9227)-6))-3),'Filter Fuel'!$A$3:$I$29,HLOOKUP(LEFT(D9227,6),'Filter Fuel'!$B$1:$I$2,2,FALSE),FALSE),1)*IF(F9227=0,0,1)</f>
        <v>0</v>
      </c>
      <c r="B9227" t="s">
        <v>2</v>
      </c>
      <c r="C9227">
        <f t="shared" si="276"/>
        <v>2049</v>
      </c>
      <c r="D9227" t="str">
        <f t="shared" si="277"/>
        <v>INDBDGLFOIMP</v>
      </c>
      <c r="E9227" t="str">
        <f>VLOOKUP(D9227,'NZ40-POPT_tech_groups'!A:B,2,FALSE)</f>
        <v>NZ40-ENE-1-INDBDG</v>
      </c>
      <c r="F9227" s="3">
        <f>_xlfn.IFNA(_xlfn.IFNA(VLOOKUP(D9227,'Energy Share'!B:D,3,FALSE),VLOOKUP(LEFT(D9227,LEN(D9227)-2),'Energy Share'!B:D,3,FALSE)),0)*HLOOKUP(C9227,'Energy Share'!$I$2:$AL$3,2,FALSE)*VLOOKUP(LEFT(D9227,6),'Energy Share'!$I$6:$J$14,2,FALSE)</f>
        <v>0</v>
      </c>
    </row>
    <row r="9228" spans="1:6" hidden="1" x14ac:dyDescent="0.3">
      <c r="A9228">
        <f>IF(IFERROR(_xlfn.NUMBERVALUE(RIGHT(D9228,2))=C9228-2000,TRUE),1,0)*_xlfn.IFNA(VLOOKUP(LEFT(RIGHT(D9228,LEN(D9228)-6),LEN(RIGHT(D9228,LEN(D9228)-6))-3),'Filter Fuel'!$A$3:$I$29,HLOOKUP(LEFT(D9228,6),'Filter Fuel'!$B$1:$I$2,2,FALSE),FALSE),1)*IF(F9228=0,0,1)</f>
        <v>0</v>
      </c>
      <c r="B9228" t="s">
        <v>2</v>
      </c>
      <c r="C9228">
        <f t="shared" si="276"/>
        <v>2049</v>
      </c>
      <c r="D9228" t="str">
        <f t="shared" si="277"/>
        <v>PUBBDGLFOIMP</v>
      </c>
      <c r="E9228" t="str">
        <f>VLOOKUP(D9228,'NZ40-POPT_tech_groups'!A:B,2,FALSE)</f>
        <v>NZ40-ENE-1-PUBBDG</v>
      </c>
      <c r="F9228" s="3">
        <f>_xlfn.IFNA(_xlfn.IFNA(VLOOKUP(D9228,'Energy Share'!B:D,3,FALSE),VLOOKUP(LEFT(D9228,LEN(D9228)-2),'Energy Share'!B:D,3,FALSE)),0)*HLOOKUP(C9228,'Energy Share'!$I$2:$AL$3,2,FALSE)*VLOOKUP(LEFT(D9228,6),'Energy Share'!$I$6:$J$14,2,FALSE)</f>
        <v>0</v>
      </c>
    </row>
    <row r="9229" spans="1:6" hidden="1" x14ac:dyDescent="0.3">
      <c r="A9229">
        <f>IF(IFERROR(_xlfn.NUMBERVALUE(RIGHT(D9229,2))=C9229-2000,TRUE),1,0)*_xlfn.IFNA(VLOOKUP(LEFT(RIGHT(D9229,LEN(D9229)-6),LEN(RIGHT(D9229,LEN(D9229)-6))-3),'Filter Fuel'!$A$3:$I$29,HLOOKUP(LEFT(D9229,6),'Filter Fuel'!$B$1:$I$2,2,FALSE),FALSE),1)*IF(F9229=0,0,1)</f>
        <v>0</v>
      </c>
      <c r="B9229" t="s">
        <v>2</v>
      </c>
      <c r="C9229">
        <f t="shared" si="276"/>
        <v>2049</v>
      </c>
      <c r="D9229" t="str">
        <f t="shared" si="277"/>
        <v>PUBTRALFOIMP</v>
      </c>
      <c r="E9229" t="str">
        <f>VLOOKUP(D9229,'NZ40-POPT_tech_groups'!A:B,2,FALSE)</f>
        <v>NZ40-ENE-1-PUBTRA</v>
      </c>
      <c r="F9229" s="3">
        <f>_xlfn.IFNA(_xlfn.IFNA(VLOOKUP(D9229,'Energy Share'!B:D,3,FALSE),VLOOKUP(LEFT(D9229,LEN(D9229)-2),'Energy Share'!B:D,3,FALSE)),0)*HLOOKUP(C9229,'Energy Share'!$I$2:$AL$3,2,FALSE)*VLOOKUP(LEFT(D9229,6),'Energy Share'!$I$6:$J$14,2,FALSE)</f>
        <v>0</v>
      </c>
    </row>
    <row r="9230" spans="1:6" hidden="1" x14ac:dyDescent="0.3">
      <c r="A9230">
        <f>IF(IFERROR(_xlfn.NUMBERVALUE(RIGHT(D9230,2))=C9230-2000,TRUE),1,0)*_xlfn.IFNA(VLOOKUP(LEFT(RIGHT(D9230,LEN(D9230)-6),LEN(RIGHT(D9230,LEN(D9230)-6))-3),'Filter Fuel'!$A$3:$I$29,HLOOKUP(LEFT(D9230,6),'Filter Fuel'!$B$1:$I$2,2,FALSE),FALSE),1)*IF(F9230=0,0,1)</f>
        <v>0</v>
      </c>
      <c r="B9230" t="s">
        <v>2</v>
      </c>
      <c r="C9230">
        <f t="shared" si="276"/>
        <v>2049</v>
      </c>
      <c r="D9230" t="str">
        <f t="shared" si="277"/>
        <v>RESBDGLFOIMP</v>
      </c>
      <c r="E9230" t="str">
        <f>VLOOKUP(D9230,'NZ40-POPT_tech_groups'!A:B,2,FALSE)</f>
        <v>NZ40-ENE-1-RESBDG</v>
      </c>
      <c r="F9230" s="3">
        <f>_xlfn.IFNA(_xlfn.IFNA(VLOOKUP(D9230,'Energy Share'!B:D,3,FALSE),VLOOKUP(LEFT(D9230,LEN(D9230)-2),'Energy Share'!B:D,3,FALSE)),0)*HLOOKUP(C9230,'Energy Share'!$I$2:$AL$3,2,FALSE)*VLOOKUP(LEFT(D9230,6),'Energy Share'!$I$6:$J$14,2,FALSE)</f>
        <v>0</v>
      </c>
    </row>
    <row r="9231" spans="1:6" hidden="1" x14ac:dyDescent="0.3">
      <c r="A9231">
        <f>IF(IFERROR(_xlfn.NUMBERVALUE(RIGHT(D9231,2))=C9231-2000,TRUE),1,0)*_xlfn.IFNA(VLOOKUP(LEFT(RIGHT(D9231,LEN(D9231)-6),LEN(RIGHT(D9231,LEN(D9231)-6))-3),'Filter Fuel'!$A$3:$I$29,HLOOKUP(LEFT(D9231,6),'Filter Fuel'!$B$1:$I$2,2,FALSE),FALSE),1)*IF(F9231=0,0,1)</f>
        <v>0</v>
      </c>
      <c r="B9231" t="s">
        <v>2</v>
      </c>
      <c r="C9231">
        <f t="shared" si="276"/>
        <v>2049</v>
      </c>
      <c r="D9231" t="str">
        <f t="shared" si="277"/>
        <v>COMBDGNGAIMP</v>
      </c>
      <c r="E9231" t="str">
        <f>VLOOKUP(D9231,'NZ40-POPT_tech_groups'!A:B,2,FALSE)</f>
        <v>NZ40-ENE-1-COMBDG</v>
      </c>
      <c r="F9231" s="3">
        <f>_xlfn.IFNA(_xlfn.IFNA(VLOOKUP(D9231,'Energy Share'!B:D,3,FALSE),VLOOKUP(LEFT(D9231,LEN(D9231)-2),'Energy Share'!B:D,3,FALSE)),0)*HLOOKUP(C9231,'Energy Share'!$I$2:$AL$3,2,FALSE)*VLOOKUP(LEFT(D9231,6),'Energy Share'!$I$6:$J$14,2,FALSE)</f>
        <v>0</v>
      </c>
    </row>
    <row r="9232" spans="1:6" hidden="1" x14ac:dyDescent="0.3">
      <c r="A9232">
        <f>IF(IFERROR(_xlfn.NUMBERVALUE(RIGHT(D9232,2))=C9232-2000,TRUE),1,0)*_xlfn.IFNA(VLOOKUP(LEFT(RIGHT(D9232,LEN(D9232)-6),LEN(RIGHT(D9232,LEN(D9232)-6))-3),'Filter Fuel'!$A$3:$I$29,HLOOKUP(LEFT(D9232,6),'Filter Fuel'!$B$1:$I$2,2,FALSE),FALSE),1)*IF(F9232=0,0,1)</f>
        <v>0</v>
      </c>
      <c r="B9232" t="s">
        <v>2</v>
      </c>
      <c r="C9232">
        <f t="shared" si="276"/>
        <v>2049</v>
      </c>
      <c r="D9232" t="str">
        <f t="shared" si="277"/>
        <v>FRETRANGAIMP</v>
      </c>
      <c r="E9232" t="str">
        <f>VLOOKUP(D9232,'NZ40-POPT_tech_groups'!A:B,2,FALSE)</f>
        <v>NZ40-ENE-1-FRETRA</v>
      </c>
      <c r="F9232" s="3">
        <f>_xlfn.IFNA(_xlfn.IFNA(VLOOKUP(D9232,'Energy Share'!B:D,3,FALSE),VLOOKUP(LEFT(D9232,LEN(D9232)-2),'Energy Share'!B:D,3,FALSE)),0)*HLOOKUP(C9232,'Energy Share'!$I$2:$AL$3,2,FALSE)*VLOOKUP(LEFT(D9232,6),'Energy Share'!$I$6:$J$14,2,FALSE)</f>
        <v>0</v>
      </c>
    </row>
    <row r="9233" spans="1:6" hidden="1" x14ac:dyDescent="0.3">
      <c r="A9233">
        <f>IF(IFERROR(_xlfn.NUMBERVALUE(RIGHT(D9233,2))=C9233-2000,TRUE),1,0)*_xlfn.IFNA(VLOOKUP(LEFT(RIGHT(D9233,LEN(D9233)-6),LEN(RIGHT(D9233,LEN(D9233)-6))-3),'Filter Fuel'!$A$3:$I$29,HLOOKUP(LEFT(D9233,6),'Filter Fuel'!$B$1:$I$2,2,FALSE),FALSE),1)*IF(F9233=0,0,1)</f>
        <v>0</v>
      </c>
      <c r="B9233" t="s">
        <v>2</v>
      </c>
      <c r="C9233">
        <f t="shared" si="276"/>
        <v>2049</v>
      </c>
      <c r="D9233" t="str">
        <f t="shared" si="277"/>
        <v>INDBDGNGAIMP</v>
      </c>
      <c r="E9233" t="str">
        <f>VLOOKUP(D9233,'NZ40-POPT_tech_groups'!A:B,2,FALSE)</f>
        <v>NZ40-ENE-1-INDBDG</v>
      </c>
      <c r="F9233" s="3">
        <f>_xlfn.IFNA(_xlfn.IFNA(VLOOKUP(D9233,'Energy Share'!B:D,3,FALSE),VLOOKUP(LEFT(D9233,LEN(D9233)-2),'Energy Share'!B:D,3,FALSE)),0)*HLOOKUP(C9233,'Energy Share'!$I$2:$AL$3,2,FALSE)*VLOOKUP(LEFT(D9233,6),'Energy Share'!$I$6:$J$14,2,FALSE)</f>
        <v>0</v>
      </c>
    </row>
    <row r="9234" spans="1:6" hidden="1" x14ac:dyDescent="0.3">
      <c r="A9234">
        <f>IF(IFERROR(_xlfn.NUMBERVALUE(RIGHT(D9234,2))=C9234-2000,TRUE),1,0)*_xlfn.IFNA(VLOOKUP(LEFT(RIGHT(D9234,LEN(D9234)-6),LEN(RIGHT(D9234,LEN(D9234)-6))-3),'Filter Fuel'!$A$3:$I$29,HLOOKUP(LEFT(D9234,6),'Filter Fuel'!$B$1:$I$2,2,FALSE),FALSE),1)*IF(F9234=0,0,1)</f>
        <v>0</v>
      </c>
      <c r="B9234" t="s">
        <v>2</v>
      </c>
      <c r="C9234">
        <f t="shared" si="276"/>
        <v>2049</v>
      </c>
      <c r="D9234" t="str">
        <f t="shared" si="277"/>
        <v>PASTRANGAIMP</v>
      </c>
      <c r="E9234" t="str">
        <f>VLOOKUP(D9234,'NZ40-POPT_tech_groups'!A:B,2,FALSE)</f>
        <v>NZ40-ENE-1-PASTRA</v>
      </c>
      <c r="F9234" s="3">
        <f>_xlfn.IFNA(_xlfn.IFNA(VLOOKUP(D9234,'Energy Share'!B:D,3,FALSE),VLOOKUP(LEFT(D9234,LEN(D9234)-2),'Energy Share'!B:D,3,FALSE)),0)*HLOOKUP(C9234,'Energy Share'!$I$2:$AL$3,2,FALSE)*VLOOKUP(LEFT(D9234,6),'Energy Share'!$I$6:$J$14,2,FALSE)</f>
        <v>0</v>
      </c>
    </row>
    <row r="9235" spans="1:6" hidden="1" x14ac:dyDescent="0.3">
      <c r="A9235">
        <f>IF(IFERROR(_xlfn.NUMBERVALUE(RIGHT(D9235,2))=C9235-2000,TRUE),1,0)*_xlfn.IFNA(VLOOKUP(LEFT(RIGHT(D9235,LEN(D9235)-6),LEN(RIGHT(D9235,LEN(D9235)-6))-3),'Filter Fuel'!$A$3:$I$29,HLOOKUP(LEFT(D9235,6),'Filter Fuel'!$B$1:$I$2,2,FALSE),FALSE),1)*IF(F9235=0,0,1)</f>
        <v>0</v>
      </c>
      <c r="B9235" t="s">
        <v>2</v>
      </c>
      <c r="C9235">
        <f t="shared" si="276"/>
        <v>2049</v>
      </c>
      <c r="D9235" t="str">
        <f t="shared" si="277"/>
        <v>PUBBDGNGAIMP</v>
      </c>
      <c r="E9235" t="str">
        <f>VLOOKUP(D9235,'NZ40-POPT_tech_groups'!A:B,2,FALSE)</f>
        <v>NZ40-ENE-1-PUBBDG</v>
      </c>
      <c r="F9235" s="3">
        <f>_xlfn.IFNA(_xlfn.IFNA(VLOOKUP(D9235,'Energy Share'!B:D,3,FALSE),VLOOKUP(LEFT(D9235,LEN(D9235)-2),'Energy Share'!B:D,3,FALSE)),0)*HLOOKUP(C9235,'Energy Share'!$I$2:$AL$3,2,FALSE)*VLOOKUP(LEFT(D9235,6),'Energy Share'!$I$6:$J$14,2,FALSE)</f>
        <v>0</v>
      </c>
    </row>
    <row r="9236" spans="1:6" hidden="1" x14ac:dyDescent="0.3">
      <c r="A9236">
        <f>IF(IFERROR(_xlfn.NUMBERVALUE(RIGHT(D9236,2))=C9236-2000,TRUE),1,0)*_xlfn.IFNA(VLOOKUP(LEFT(RIGHT(D9236,LEN(D9236)-6),LEN(RIGHT(D9236,LEN(D9236)-6))-3),'Filter Fuel'!$A$3:$I$29,HLOOKUP(LEFT(D9236,6),'Filter Fuel'!$B$1:$I$2,2,FALSE),FALSE),1)*IF(F9236=0,0,1)</f>
        <v>0</v>
      </c>
      <c r="B9236" t="s">
        <v>2</v>
      </c>
      <c r="C9236">
        <f t="shared" si="276"/>
        <v>2049</v>
      </c>
      <c r="D9236" t="str">
        <f t="shared" si="277"/>
        <v>PUBTRANGAIMP</v>
      </c>
      <c r="E9236" t="str">
        <f>VLOOKUP(D9236,'NZ40-POPT_tech_groups'!A:B,2,FALSE)</f>
        <v>NZ40-ENE-1-PUBTRA</v>
      </c>
      <c r="F9236" s="3">
        <f>_xlfn.IFNA(_xlfn.IFNA(VLOOKUP(D9236,'Energy Share'!B:D,3,FALSE),VLOOKUP(LEFT(D9236,LEN(D9236)-2),'Energy Share'!B:D,3,FALSE)),0)*HLOOKUP(C9236,'Energy Share'!$I$2:$AL$3,2,FALSE)*VLOOKUP(LEFT(D9236,6),'Energy Share'!$I$6:$J$14,2,FALSE)</f>
        <v>0</v>
      </c>
    </row>
    <row r="9237" spans="1:6" hidden="1" x14ac:dyDescent="0.3">
      <c r="A9237">
        <f>IF(IFERROR(_xlfn.NUMBERVALUE(RIGHT(D9237,2))=C9237-2000,TRUE),1,0)*_xlfn.IFNA(VLOOKUP(LEFT(RIGHT(D9237,LEN(D9237)-6),LEN(RIGHT(D9237,LEN(D9237)-6))-3),'Filter Fuel'!$A$3:$I$29,HLOOKUP(LEFT(D9237,6),'Filter Fuel'!$B$1:$I$2,2,FALSE),FALSE),1)*IF(F9237=0,0,1)</f>
        <v>0</v>
      </c>
      <c r="B9237" t="s">
        <v>2</v>
      </c>
      <c r="C9237">
        <f t="shared" si="276"/>
        <v>2049</v>
      </c>
      <c r="D9237" t="str">
        <f t="shared" si="277"/>
        <v>RESBDGNGAIMP</v>
      </c>
      <c r="E9237" t="str">
        <f>VLOOKUP(D9237,'NZ40-POPT_tech_groups'!A:B,2,FALSE)</f>
        <v>NZ40-ENE-1-RESBDG</v>
      </c>
      <c r="F9237" s="3">
        <f>_xlfn.IFNA(_xlfn.IFNA(VLOOKUP(D9237,'Energy Share'!B:D,3,FALSE),VLOOKUP(LEFT(D9237,LEN(D9237)-2),'Energy Share'!B:D,3,FALSE)),0)*HLOOKUP(C9237,'Energy Share'!$I$2:$AL$3,2,FALSE)*VLOOKUP(LEFT(D9237,6),'Energy Share'!$I$6:$J$14,2,FALSE)</f>
        <v>0</v>
      </c>
    </row>
    <row r="9238" spans="1:6" hidden="1" x14ac:dyDescent="0.3">
      <c r="A9238">
        <f>IF(IFERROR(_xlfn.NUMBERVALUE(RIGHT(D9238,2))=C9238-2000,TRUE),1,0)*_xlfn.IFNA(VLOOKUP(LEFT(RIGHT(D9238,LEN(D9238)-6),LEN(RIGHT(D9238,LEN(D9238)-6))-3),'Filter Fuel'!$A$3:$I$29,HLOOKUP(LEFT(D9238,6),'Filter Fuel'!$B$1:$I$2,2,FALSE),FALSE),1)*IF(F9238=0,0,1)</f>
        <v>0</v>
      </c>
      <c r="B9238" t="s">
        <v>2</v>
      </c>
      <c r="C9238">
        <f t="shared" si="276"/>
        <v>2049</v>
      </c>
      <c r="D9238" t="str">
        <f t="shared" si="277"/>
        <v>INDBDGPCOKIMP</v>
      </c>
      <c r="E9238" t="str">
        <f>VLOOKUP(D9238,'NZ40-POPT_tech_groups'!A:B,2,FALSE)</f>
        <v>NZ40-ENE-1-INDBDG</v>
      </c>
      <c r="F9238" s="3">
        <f>_xlfn.IFNA(_xlfn.IFNA(VLOOKUP(D9238,'Energy Share'!B:D,3,FALSE),VLOOKUP(LEFT(D9238,LEN(D9238)-2),'Energy Share'!B:D,3,FALSE)),0)*HLOOKUP(C9238,'Energy Share'!$I$2:$AL$3,2,FALSE)*VLOOKUP(LEFT(D9238,6),'Energy Share'!$I$6:$J$14,2,FALSE)</f>
        <v>0</v>
      </c>
    </row>
    <row r="9239" spans="1:6" hidden="1" x14ac:dyDescent="0.3">
      <c r="A9239">
        <f>IF(IFERROR(_xlfn.NUMBERVALUE(RIGHT(D9239,2))=C9239-2000,TRUE),1,0)*_xlfn.IFNA(VLOOKUP(LEFT(RIGHT(D9239,LEN(D9239)-6),LEN(RIGHT(D9239,LEN(D9239)-6))-3),'Filter Fuel'!$A$3:$I$29,HLOOKUP(LEFT(D9239,6),'Filter Fuel'!$B$1:$I$2,2,FALSE),FALSE),1)*IF(F9239=0,0,1)</f>
        <v>0</v>
      </c>
      <c r="B9239" t="s">
        <v>2</v>
      </c>
      <c r="C9239">
        <f t="shared" si="276"/>
        <v>2049</v>
      </c>
      <c r="D9239" t="str">
        <f t="shared" si="277"/>
        <v>COMBDGPROIMP</v>
      </c>
      <c r="E9239" t="str">
        <f>VLOOKUP(D9239,'NZ40-POPT_tech_groups'!A:B,2,FALSE)</f>
        <v>NZ40-ENE-1-COMBDG</v>
      </c>
      <c r="F9239" s="3">
        <f>_xlfn.IFNA(_xlfn.IFNA(VLOOKUP(D9239,'Energy Share'!B:D,3,FALSE),VLOOKUP(LEFT(D9239,LEN(D9239)-2),'Energy Share'!B:D,3,FALSE)),0)*HLOOKUP(C9239,'Energy Share'!$I$2:$AL$3,2,FALSE)*VLOOKUP(LEFT(D9239,6),'Energy Share'!$I$6:$J$14,2,FALSE)</f>
        <v>0</v>
      </c>
    </row>
    <row r="9240" spans="1:6" hidden="1" x14ac:dyDescent="0.3">
      <c r="A9240">
        <f>IF(IFERROR(_xlfn.NUMBERVALUE(RIGHT(D9240,2))=C9240-2000,TRUE),1,0)*_xlfn.IFNA(VLOOKUP(LEFT(RIGHT(D9240,LEN(D9240)-6),LEN(RIGHT(D9240,LEN(D9240)-6))-3),'Filter Fuel'!$A$3:$I$29,HLOOKUP(LEFT(D9240,6),'Filter Fuel'!$B$1:$I$2,2,FALSE),FALSE),1)*IF(F9240=0,0,1)</f>
        <v>0</v>
      </c>
      <c r="B9240" t="s">
        <v>2</v>
      </c>
      <c r="C9240">
        <f t="shared" si="276"/>
        <v>2049</v>
      </c>
      <c r="D9240" t="str">
        <f t="shared" si="277"/>
        <v>FRETRAPROIMP</v>
      </c>
      <c r="E9240" t="str">
        <f>VLOOKUP(D9240,'NZ40-POPT_tech_groups'!A:B,2,FALSE)</f>
        <v>NZ40-ENE-1-FRETRA</v>
      </c>
      <c r="F9240" s="3">
        <f>_xlfn.IFNA(_xlfn.IFNA(VLOOKUP(D9240,'Energy Share'!B:D,3,FALSE),VLOOKUP(LEFT(D9240,LEN(D9240)-2),'Energy Share'!B:D,3,FALSE)),0)*HLOOKUP(C9240,'Energy Share'!$I$2:$AL$3,2,FALSE)*VLOOKUP(LEFT(D9240,6),'Energy Share'!$I$6:$J$14,2,FALSE)</f>
        <v>0</v>
      </c>
    </row>
    <row r="9241" spans="1:6" hidden="1" x14ac:dyDescent="0.3">
      <c r="A9241">
        <f>IF(IFERROR(_xlfn.NUMBERVALUE(RIGHT(D9241,2))=C9241-2000,TRUE),1,0)*_xlfn.IFNA(VLOOKUP(LEFT(RIGHT(D9241,LEN(D9241)-6),LEN(RIGHT(D9241,LEN(D9241)-6))-3),'Filter Fuel'!$A$3:$I$29,HLOOKUP(LEFT(D9241,6),'Filter Fuel'!$B$1:$I$2,2,FALSE),FALSE),1)*IF(F9241=0,0,1)</f>
        <v>0</v>
      </c>
      <c r="B9241" t="s">
        <v>2</v>
      </c>
      <c r="C9241">
        <f t="shared" ref="C9241:C9304" si="278">C8898+1</f>
        <v>2049</v>
      </c>
      <c r="D9241" t="str">
        <f t="shared" ref="D9241:D9304" si="279">D8898</f>
        <v>INDBDGPROIMP</v>
      </c>
      <c r="E9241" t="str">
        <f>VLOOKUP(D9241,'NZ40-POPT_tech_groups'!A:B,2,FALSE)</f>
        <v>NZ40-ENE-1-INDBDG</v>
      </c>
      <c r="F9241" s="3">
        <f>_xlfn.IFNA(_xlfn.IFNA(VLOOKUP(D9241,'Energy Share'!B:D,3,FALSE),VLOOKUP(LEFT(D9241,LEN(D9241)-2),'Energy Share'!B:D,3,FALSE)),0)*HLOOKUP(C9241,'Energy Share'!$I$2:$AL$3,2,FALSE)*VLOOKUP(LEFT(D9241,6),'Energy Share'!$I$6:$J$14,2,FALSE)</f>
        <v>0</v>
      </c>
    </row>
    <row r="9242" spans="1:6" hidden="1" x14ac:dyDescent="0.3">
      <c r="A9242">
        <f>IF(IFERROR(_xlfn.NUMBERVALUE(RIGHT(D9242,2))=C9242-2000,TRUE),1,0)*_xlfn.IFNA(VLOOKUP(LEFT(RIGHT(D9242,LEN(D9242)-6),LEN(RIGHT(D9242,LEN(D9242)-6))-3),'Filter Fuel'!$A$3:$I$29,HLOOKUP(LEFT(D9242,6),'Filter Fuel'!$B$1:$I$2,2,FALSE),FALSE),1)*IF(F9242=0,0,1)</f>
        <v>0</v>
      </c>
      <c r="B9242" t="s">
        <v>2</v>
      </c>
      <c r="C9242">
        <f t="shared" si="278"/>
        <v>2049</v>
      </c>
      <c r="D9242" t="str">
        <f t="shared" si="279"/>
        <v>PASTRAPROIMP</v>
      </c>
      <c r="E9242" t="str">
        <f>VLOOKUP(D9242,'NZ40-POPT_tech_groups'!A:B,2,FALSE)</f>
        <v>NZ40-ENE-1-PASTRA</v>
      </c>
      <c r="F9242" s="3">
        <f>_xlfn.IFNA(_xlfn.IFNA(VLOOKUP(D9242,'Energy Share'!B:D,3,FALSE),VLOOKUP(LEFT(D9242,LEN(D9242)-2),'Energy Share'!B:D,3,FALSE)),0)*HLOOKUP(C9242,'Energy Share'!$I$2:$AL$3,2,FALSE)*VLOOKUP(LEFT(D9242,6),'Energy Share'!$I$6:$J$14,2,FALSE)</f>
        <v>0</v>
      </c>
    </row>
    <row r="9243" spans="1:6" hidden="1" x14ac:dyDescent="0.3">
      <c r="A9243">
        <f>IF(IFERROR(_xlfn.NUMBERVALUE(RIGHT(D9243,2))=C9243-2000,TRUE),1,0)*_xlfn.IFNA(VLOOKUP(LEFT(RIGHT(D9243,LEN(D9243)-6),LEN(RIGHT(D9243,LEN(D9243)-6))-3),'Filter Fuel'!$A$3:$I$29,HLOOKUP(LEFT(D9243,6),'Filter Fuel'!$B$1:$I$2,2,FALSE),FALSE),1)*IF(F9243=0,0,1)</f>
        <v>0</v>
      </c>
      <c r="B9243" t="s">
        <v>2</v>
      </c>
      <c r="C9243">
        <f t="shared" si="278"/>
        <v>2049</v>
      </c>
      <c r="D9243" t="str">
        <f t="shared" si="279"/>
        <v>PUBBDGPROIMP</v>
      </c>
      <c r="E9243" t="str">
        <f>VLOOKUP(D9243,'NZ40-POPT_tech_groups'!A:B,2,FALSE)</f>
        <v>NZ40-ENE-1-PUBBDG</v>
      </c>
      <c r="F9243" s="3">
        <f>_xlfn.IFNA(_xlfn.IFNA(VLOOKUP(D9243,'Energy Share'!B:D,3,FALSE),VLOOKUP(LEFT(D9243,LEN(D9243)-2),'Energy Share'!B:D,3,FALSE)),0)*HLOOKUP(C9243,'Energy Share'!$I$2:$AL$3,2,FALSE)*VLOOKUP(LEFT(D9243,6),'Energy Share'!$I$6:$J$14,2,FALSE)</f>
        <v>0</v>
      </c>
    </row>
    <row r="9244" spans="1:6" hidden="1" x14ac:dyDescent="0.3">
      <c r="A9244">
        <f>IF(IFERROR(_xlfn.NUMBERVALUE(RIGHT(D9244,2))=C9244-2000,TRUE),1,0)*_xlfn.IFNA(VLOOKUP(LEFT(RIGHT(D9244,LEN(D9244)-6),LEN(RIGHT(D9244,LEN(D9244)-6))-3),'Filter Fuel'!$A$3:$I$29,HLOOKUP(LEFT(D9244,6),'Filter Fuel'!$B$1:$I$2,2,FALSE),FALSE),1)*IF(F9244=0,0,1)</f>
        <v>0</v>
      </c>
      <c r="B9244" t="s">
        <v>2</v>
      </c>
      <c r="C9244">
        <f t="shared" si="278"/>
        <v>2049</v>
      </c>
      <c r="D9244" t="str">
        <f t="shared" si="279"/>
        <v>PUBTRAPROIMP</v>
      </c>
      <c r="E9244" t="str">
        <f>VLOOKUP(D9244,'NZ40-POPT_tech_groups'!A:B,2,FALSE)</f>
        <v>NZ40-ENE-1-PUBTRA</v>
      </c>
      <c r="F9244" s="3">
        <f>_xlfn.IFNA(_xlfn.IFNA(VLOOKUP(D9244,'Energy Share'!B:D,3,FALSE),VLOOKUP(LEFT(D9244,LEN(D9244)-2),'Energy Share'!B:D,3,FALSE)),0)*HLOOKUP(C9244,'Energy Share'!$I$2:$AL$3,2,FALSE)*VLOOKUP(LEFT(D9244,6),'Energy Share'!$I$6:$J$14,2,FALSE)</f>
        <v>0</v>
      </c>
    </row>
    <row r="9245" spans="1:6" hidden="1" x14ac:dyDescent="0.3">
      <c r="A9245">
        <f>IF(IFERROR(_xlfn.NUMBERVALUE(RIGHT(D9245,2))=C9245-2000,TRUE),1,0)*_xlfn.IFNA(VLOOKUP(LEFT(RIGHT(D9245,LEN(D9245)-6),LEN(RIGHT(D9245,LEN(D9245)-6))-3),'Filter Fuel'!$A$3:$I$29,HLOOKUP(LEFT(D9245,6),'Filter Fuel'!$B$1:$I$2,2,FALSE),FALSE),1)*IF(F9245=0,0,1)</f>
        <v>0</v>
      </c>
      <c r="B9245" t="s">
        <v>2</v>
      </c>
      <c r="C9245">
        <f t="shared" si="278"/>
        <v>2049</v>
      </c>
      <c r="D9245" t="str">
        <f t="shared" si="279"/>
        <v>RESBDGPROIMP</v>
      </c>
      <c r="E9245" t="str">
        <f>VLOOKUP(D9245,'NZ40-POPT_tech_groups'!A:B,2,FALSE)</f>
        <v>NZ40-ENE-1-RESBDG</v>
      </c>
      <c r="F9245" s="3">
        <f>_xlfn.IFNA(_xlfn.IFNA(VLOOKUP(D9245,'Energy Share'!B:D,3,FALSE),VLOOKUP(LEFT(D9245,LEN(D9245)-2),'Energy Share'!B:D,3,FALSE)),0)*HLOOKUP(C9245,'Energy Share'!$I$2:$AL$3,2,FALSE)*VLOOKUP(LEFT(D9245,6),'Energy Share'!$I$6:$J$14,2,FALSE)</f>
        <v>0</v>
      </c>
    </row>
    <row r="9246" spans="1:6" hidden="1" x14ac:dyDescent="0.3">
      <c r="A9246">
        <f>IF(IFERROR(_xlfn.NUMBERVALUE(RIGHT(D9246,2))=C9246-2000,TRUE),1,0)*_xlfn.IFNA(VLOOKUP(LEFT(RIGHT(D9246,LEN(D9246)-6),LEN(RIGHT(D9246,LEN(D9246)-6))-3),'Filter Fuel'!$A$3:$I$29,HLOOKUP(LEFT(D9246,6),'Filter Fuel'!$B$1:$I$2,2,FALSE),FALSE),1)*IF(F9246=0,0,1)</f>
        <v>0</v>
      </c>
      <c r="B9246" t="s">
        <v>2</v>
      </c>
      <c r="C9246">
        <f t="shared" si="278"/>
        <v>2049</v>
      </c>
      <c r="D9246" t="str">
        <f t="shared" si="279"/>
        <v>FRETRARDSLIMP</v>
      </c>
      <c r="E9246" t="str">
        <f>VLOOKUP(D9246,'NZ40-POPT_tech_groups'!A:B,2,FALSE)</f>
        <v>NZ40-ENE-1-FRETRA</v>
      </c>
      <c r="F9246" s="3">
        <f>_xlfn.IFNA(_xlfn.IFNA(VLOOKUP(D9246,'Energy Share'!B:D,3,FALSE),VLOOKUP(LEFT(D9246,LEN(D9246)-2),'Energy Share'!B:D,3,FALSE)),0)*HLOOKUP(C9246,'Energy Share'!$I$2:$AL$3,2,FALSE)*VLOOKUP(LEFT(D9246,6),'Energy Share'!$I$6:$J$14,2,FALSE)</f>
        <v>0</v>
      </c>
    </row>
    <row r="9247" spans="1:6" hidden="1" x14ac:dyDescent="0.3">
      <c r="A9247">
        <f>IF(IFERROR(_xlfn.NUMBERVALUE(RIGHT(D9247,2))=C9247-2000,TRUE),1,0)*_xlfn.IFNA(VLOOKUP(LEFT(RIGHT(D9247,LEN(D9247)-6),LEN(RIGHT(D9247,LEN(D9247)-6))-3),'Filter Fuel'!$A$3:$I$29,HLOOKUP(LEFT(D9247,6),'Filter Fuel'!$B$1:$I$2,2,FALSE),FALSE),1)*IF(F9247=0,0,1)</f>
        <v>0</v>
      </c>
      <c r="B9247" t="s">
        <v>2</v>
      </c>
      <c r="C9247">
        <f t="shared" si="278"/>
        <v>2049</v>
      </c>
      <c r="D9247" t="str">
        <f t="shared" si="279"/>
        <v>PASTRARDSLIMP</v>
      </c>
      <c r="E9247" t="str">
        <f>VLOOKUP(D9247,'NZ40-POPT_tech_groups'!A:B,2,FALSE)</f>
        <v>NZ40-ENE-1-PASTRA</v>
      </c>
      <c r="F9247" s="3">
        <f>_xlfn.IFNA(_xlfn.IFNA(VLOOKUP(D9247,'Energy Share'!B:D,3,FALSE),VLOOKUP(LEFT(D9247,LEN(D9247)-2),'Energy Share'!B:D,3,FALSE)),0)*HLOOKUP(C9247,'Energy Share'!$I$2:$AL$3,2,FALSE)*VLOOKUP(LEFT(D9247,6),'Energy Share'!$I$6:$J$14,2,FALSE)</f>
        <v>0</v>
      </c>
    </row>
    <row r="9248" spans="1:6" hidden="1" x14ac:dyDescent="0.3">
      <c r="A9248">
        <f>IF(IFERROR(_xlfn.NUMBERVALUE(RIGHT(D9248,2))=C9248-2000,TRUE),1,0)*_xlfn.IFNA(VLOOKUP(LEFT(RIGHT(D9248,LEN(D9248)-6),LEN(RIGHT(D9248,LEN(D9248)-6))-3),'Filter Fuel'!$A$3:$I$29,HLOOKUP(LEFT(D9248,6),'Filter Fuel'!$B$1:$I$2,2,FALSE),FALSE),1)*IF(F9248=0,0,1)</f>
        <v>0</v>
      </c>
      <c r="B9248" t="s">
        <v>2</v>
      </c>
      <c r="C9248">
        <f t="shared" si="278"/>
        <v>2049</v>
      </c>
      <c r="D9248" t="str">
        <f t="shared" si="279"/>
        <v>PUBTRARDSLIMP</v>
      </c>
      <c r="E9248" t="str">
        <f>VLOOKUP(D9248,'NZ40-POPT_tech_groups'!A:B,2,FALSE)</f>
        <v>NZ40-ENE-1-PUBTRA</v>
      </c>
      <c r="F9248" s="3">
        <f>_xlfn.IFNA(_xlfn.IFNA(VLOOKUP(D9248,'Energy Share'!B:D,3,FALSE),VLOOKUP(LEFT(D9248,LEN(D9248)-2),'Energy Share'!B:D,3,FALSE)),0)*HLOOKUP(C9248,'Energy Share'!$I$2:$AL$3,2,FALSE)*VLOOKUP(LEFT(D9248,6),'Energy Share'!$I$6:$J$14,2,FALSE)</f>
        <v>0</v>
      </c>
    </row>
    <row r="9249" spans="1:6" hidden="1" x14ac:dyDescent="0.3">
      <c r="A9249">
        <f>IF(IFERROR(_xlfn.NUMBERVALUE(RIGHT(D9249,2))=C9249-2000,TRUE),1,0)*_xlfn.IFNA(VLOOKUP(LEFT(RIGHT(D9249,LEN(D9249)-6),LEN(RIGHT(D9249,LEN(D9249)-6))-3),'Filter Fuel'!$A$3:$I$29,HLOOKUP(LEFT(D9249,6),'Filter Fuel'!$B$1:$I$2,2,FALSE),FALSE),1)*IF(F9249=0,0,1)</f>
        <v>0</v>
      </c>
      <c r="B9249" t="s">
        <v>2</v>
      </c>
      <c r="C9249">
        <f t="shared" si="278"/>
        <v>2049</v>
      </c>
      <c r="D9249" t="str">
        <f t="shared" si="279"/>
        <v>COMBDGSGAIMP</v>
      </c>
      <c r="E9249" t="str">
        <f>VLOOKUP(D9249,'NZ40-POPT_tech_groups'!A:B,2,FALSE)</f>
        <v>NZ40-ENE-1-COMBDG</v>
      </c>
      <c r="F9249" s="3">
        <f>_xlfn.IFNA(_xlfn.IFNA(VLOOKUP(D9249,'Energy Share'!B:D,3,FALSE),VLOOKUP(LEFT(D9249,LEN(D9249)-2),'Energy Share'!B:D,3,FALSE)),0)*HLOOKUP(C9249,'Energy Share'!$I$2:$AL$3,2,FALSE)*VLOOKUP(LEFT(D9249,6),'Energy Share'!$I$6:$J$14,2,FALSE)</f>
        <v>0</v>
      </c>
    </row>
    <row r="9250" spans="1:6" hidden="1" x14ac:dyDescent="0.3">
      <c r="A9250">
        <f>IF(IFERROR(_xlfn.NUMBERVALUE(RIGHT(D9250,2))=C9250-2000,TRUE),1,0)*_xlfn.IFNA(VLOOKUP(LEFT(RIGHT(D9250,LEN(D9250)-6),LEN(RIGHT(D9250,LEN(D9250)-6))-3),'Filter Fuel'!$A$3:$I$29,HLOOKUP(LEFT(D9250,6),'Filter Fuel'!$B$1:$I$2,2,FALSE),FALSE),1)*IF(F9250=0,0,1)</f>
        <v>0</v>
      </c>
      <c r="B9250" t="s">
        <v>2</v>
      </c>
      <c r="C9250">
        <f t="shared" si="278"/>
        <v>2049</v>
      </c>
      <c r="D9250" t="str">
        <f t="shared" si="279"/>
        <v>FRETRASGAIMP</v>
      </c>
      <c r="E9250" t="str">
        <f>VLOOKUP(D9250,'NZ40-POPT_tech_groups'!A:B,2,FALSE)</f>
        <v>NZ40-ENE-1-FRETRA</v>
      </c>
      <c r="F9250" s="3">
        <f>_xlfn.IFNA(_xlfn.IFNA(VLOOKUP(D9250,'Energy Share'!B:D,3,FALSE),VLOOKUP(LEFT(D9250,LEN(D9250)-2),'Energy Share'!B:D,3,FALSE)),0)*HLOOKUP(C9250,'Energy Share'!$I$2:$AL$3,2,FALSE)*VLOOKUP(LEFT(D9250,6),'Energy Share'!$I$6:$J$14,2,FALSE)</f>
        <v>0</v>
      </c>
    </row>
    <row r="9251" spans="1:6" hidden="1" x14ac:dyDescent="0.3">
      <c r="A9251">
        <f>IF(IFERROR(_xlfn.NUMBERVALUE(RIGHT(D9251,2))=C9251-2000,TRUE),1,0)*_xlfn.IFNA(VLOOKUP(LEFT(RIGHT(D9251,LEN(D9251)-6),LEN(RIGHT(D9251,LEN(D9251)-6))-3),'Filter Fuel'!$A$3:$I$29,HLOOKUP(LEFT(D9251,6),'Filter Fuel'!$B$1:$I$2,2,FALSE),FALSE),1)*IF(F9251=0,0,1)</f>
        <v>0</v>
      </c>
      <c r="B9251" t="s">
        <v>2</v>
      </c>
      <c r="C9251">
        <f t="shared" si="278"/>
        <v>2049</v>
      </c>
      <c r="D9251" t="str">
        <f t="shared" si="279"/>
        <v>PASTRASGAIMP</v>
      </c>
      <c r="E9251" t="str">
        <f>VLOOKUP(D9251,'NZ40-POPT_tech_groups'!A:B,2,FALSE)</f>
        <v>NZ40-ENE-1-PASTRA</v>
      </c>
      <c r="F9251" s="3">
        <f>_xlfn.IFNA(_xlfn.IFNA(VLOOKUP(D9251,'Energy Share'!B:D,3,FALSE),VLOOKUP(LEFT(D9251,LEN(D9251)-2),'Energy Share'!B:D,3,FALSE)),0)*HLOOKUP(C9251,'Energy Share'!$I$2:$AL$3,2,FALSE)*VLOOKUP(LEFT(D9251,6),'Energy Share'!$I$6:$J$14,2,FALSE)</f>
        <v>0</v>
      </c>
    </row>
    <row r="9252" spans="1:6" hidden="1" x14ac:dyDescent="0.3">
      <c r="A9252">
        <f>IF(IFERROR(_xlfn.NUMBERVALUE(RIGHT(D9252,2))=C9252-2000,TRUE),1,0)*_xlfn.IFNA(VLOOKUP(LEFT(RIGHT(D9252,LEN(D9252)-6),LEN(RIGHT(D9252,LEN(D9252)-6))-3),'Filter Fuel'!$A$3:$I$29,HLOOKUP(LEFT(D9252,6),'Filter Fuel'!$B$1:$I$2,2,FALSE),FALSE),1)*IF(F9252=0,0,1)</f>
        <v>0</v>
      </c>
      <c r="B9252" t="s">
        <v>2</v>
      </c>
      <c r="C9252">
        <f t="shared" si="278"/>
        <v>2049</v>
      </c>
      <c r="D9252" t="str">
        <f t="shared" si="279"/>
        <v>PUBBDGSGAIMP</v>
      </c>
      <c r="E9252" t="str">
        <f>VLOOKUP(D9252,'NZ40-POPT_tech_groups'!A:B,2,FALSE)</f>
        <v>NZ40-ENE-1-PUBBDG</v>
      </c>
      <c r="F9252" s="3">
        <f>_xlfn.IFNA(_xlfn.IFNA(VLOOKUP(D9252,'Energy Share'!B:D,3,FALSE),VLOOKUP(LEFT(D9252,LEN(D9252)-2),'Energy Share'!B:D,3,FALSE)),0)*HLOOKUP(C9252,'Energy Share'!$I$2:$AL$3,2,FALSE)*VLOOKUP(LEFT(D9252,6),'Energy Share'!$I$6:$J$14,2,FALSE)</f>
        <v>0</v>
      </c>
    </row>
    <row r="9253" spans="1:6" hidden="1" x14ac:dyDescent="0.3">
      <c r="A9253">
        <f>IF(IFERROR(_xlfn.NUMBERVALUE(RIGHT(D9253,2))=C9253-2000,TRUE),1,0)*_xlfn.IFNA(VLOOKUP(LEFT(RIGHT(D9253,LEN(D9253)-6),LEN(RIGHT(D9253,LEN(D9253)-6))-3),'Filter Fuel'!$A$3:$I$29,HLOOKUP(LEFT(D9253,6),'Filter Fuel'!$B$1:$I$2,2,FALSE),FALSE),1)*IF(F9253=0,0,1)</f>
        <v>0</v>
      </c>
      <c r="B9253" t="s">
        <v>2</v>
      </c>
      <c r="C9253">
        <f t="shared" si="278"/>
        <v>2049</v>
      </c>
      <c r="D9253" t="str">
        <f t="shared" si="279"/>
        <v>PUBTRASGAIMP</v>
      </c>
      <c r="E9253" t="str">
        <f>VLOOKUP(D9253,'NZ40-POPT_tech_groups'!A:B,2,FALSE)</f>
        <v>NZ40-ENE-1-PUBTRA</v>
      </c>
      <c r="F9253" s="3">
        <f>_xlfn.IFNA(_xlfn.IFNA(VLOOKUP(D9253,'Energy Share'!B:D,3,FALSE),VLOOKUP(LEFT(D9253,LEN(D9253)-2),'Energy Share'!B:D,3,FALSE)),0)*HLOOKUP(C9253,'Energy Share'!$I$2:$AL$3,2,FALSE)*VLOOKUP(LEFT(D9253,6),'Energy Share'!$I$6:$J$14,2,FALSE)</f>
        <v>0</v>
      </c>
    </row>
    <row r="9254" spans="1:6" hidden="1" x14ac:dyDescent="0.3">
      <c r="A9254">
        <f>IF(IFERROR(_xlfn.NUMBERVALUE(RIGHT(D9254,2))=C9254-2000,TRUE),1,0)*_xlfn.IFNA(VLOOKUP(LEFT(RIGHT(D9254,LEN(D9254)-6),LEN(RIGHT(D9254,LEN(D9254)-6))-3),'Filter Fuel'!$A$3:$I$29,HLOOKUP(LEFT(D9254,6),'Filter Fuel'!$B$1:$I$2,2,FALSE),FALSE),1)*IF(F9254=0,0,1)</f>
        <v>0</v>
      </c>
      <c r="B9254" t="s">
        <v>2</v>
      </c>
      <c r="C9254">
        <f t="shared" si="278"/>
        <v>2049</v>
      </c>
      <c r="D9254" t="str">
        <f t="shared" si="279"/>
        <v>RESBDGSGAIMP</v>
      </c>
      <c r="E9254" t="str">
        <f>VLOOKUP(D9254,'NZ40-POPT_tech_groups'!A:B,2,FALSE)</f>
        <v>NZ40-ENE-1-RESBDG</v>
      </c>
      <c r="F9254" s="3">
        <f>_xlfn.IFNA(_xlfn.IFNA(VLOOKUP(D9254,'Energy Share'!B:D,3,FALSE),VLOOKUP(LEFT(D9254,LEN(D9254)-2),'Energy Share'!B:D,3,FALSE)),0)*HLOOKUP(C9254,'Energy Share'!$I$2:$AL$3,2,FALSE)*VLOOKUP(LEFT(D9254,6),'Energy Share'!$I$6:$J$14,2,FALSE)</f>
        <v>0</v>
      </c>
    </row>
    <row r="9255" spans="1:6" hidden="1" x14ac:dyDescent="0.3">
      <c r="A9255">
        <f>IF(IFERROR(_xlfn.NUMBERVALUE(RIGHT(D9255,2))=C9255-2000,TRUE),1,0)*_xlfn.IFNA(VLOOKUP(LEFT(RIGHT(D9255,LEN(D9255)-6),LEN(RIGHT(D9255,LEN(D9255)-6))-3),'Filter Fuel'!$A$3:$I$29,HLOOKUP(LEFT(D9255,6),'Filter Fuel'!$B$1:$I$2,2,FALSE),FALSE),1)*IF(F9255=0,0,1)</f>
        <v>0</v>
      </c>
      <c r="B9255" t="s">
        <v>2</v>
      </c>
      <c r="C9255">
        <f t="shared" si="278"/>
        <v>2049</v>
      </c>
      <c r="D9255" t="str">
        <f t="shared" si="279"/>
        <v>FRETRASJEIMP</v>
      </c>
      <c r="E9255" t="str">
        <f>VLOOKUP(D9255,'NZ40-POPT_tech_groups'!A:B,2,FALSE)</f>
        <v>NZ40-ENE-1-FRETRA</v>
      </c>
      <c r="F9255" s="3">
        <f>_xlfn.IFNA(_xlfn.IFNA(VLOOKUP(D9255,'Energy Share'!B:D,3,FALSE),VLOOKUP(LEFT(D9255,LEN(D9255)-2),'Energy Share'!B:D,3,FALSE)),0)*HLOOKUP(C9255,'Energy Share'!$I$2:$AL$3,2,FALSE)*VLOOKUP(LEFT(D9255,6),'Energy Share'!$I$6:$J$14,2,FALSE)</f>
        <v>0</v>
      </c>
    </row>
    <row r="9256" spans="1:6" hidden="1" x14ac:dyDescent="0.3">
      <c r="A9256">
        <f>IF(IFERROR(_xlfn.NUMBERVALUE(RIGHT(D9256,2))=C9256-2000,TRUE),1,0)*_xlfn.IFNA(VLOOKUP(LEFT(RIGHT(D9256,LEN(D9256)-6),LEN(RIGHT(D9256,LEN(D9256)-6))-3),'Filter Fuel'!$A$3:$I$29,HLOOKUP(LEFT(D9256,6),'Filter Fuel'!$B$1:$I$2,2,FALSE),FALSE),1)*IF(F9256=0,0,1)</f>
        <v>0</v>
      </c>
      <c r="B9256" t="s">
        <v>2</v>
      </c>
      <c r="C9256">
        <f t="shared" si="278"/>
        <v>2049</v>
      </c>
      <c r="D9256" t="str">
        <f t="shared" si="279"/>
        <v>FRETRASMTNIMP</v>
      </c>
      <c r="E9256" t="str">
        <f>VLOOKUP(D9256,'NZ40-POPT_tech_groups'!A:B,2,FALSE)</f>
        <v>NZ40-ENE-1-FRETRA</v>
      </c>
      <c r="F9256" s="3">
        <f>_xlfn.IFNA(_xlfn.IFNA(VLOOKUP(D9256,'Energy Share'!B:D,3,FALSE),VLOOKUP(LEFT(D9256,LEN(D9256)-2),'Energy Share'!B:D,3,FALSE)),0)*HLOOKUP(C9256,'Energy Share'!$I$2:$AL$3,2,FALSE)*VLOOKUP(LEFT(D9256,6),'Energy Share'!$I$6:$J$14,2,FALSE)</f>
        <v>0</v>
      </c>
    </row>
    <row r="9257" spans="1:6" hidden="1" x14ac:dyDescent="0.3">
      <c r="A9257">
        <f>IF(IFERROR(_xlfn.NUMBERVALUE(RIGHT(D9257,2))=C9257-2000,TRUE),1,0)*_xlfn.IFNA(VLOOKUP(LEFT(RIGHT(D9257,LEN(D9257)-6),LEN(RIGHT(D9257,LEN(D9257)-6))-3),'Filter Fuel'!$A$3:$I$29,HLOOKUP(LEFT(D9257,6),'Filter Fuel'!$B$1:$I$2,2,FALSE),FALSE),1)*IF(F9257=0,0,1)</f>
        <v>0</v>
      </c>
      <c r="B9257" t="s">
        <v>2</v>
      </c>
      <c r="C9257">
        <f t="shared" si="278"/>
        <v>2049</v>
      </c>
      <c r="D9257" t="str">
        <f t="shared" si="279"/>
        <v>PASTRASMTNIMP</v>
      </c>
      <c r="E9257" t="str">
        <f>VLOOKUP(D9257,'NZ40-POPT_tech_groups'!A:B,2,FALSE)</f>
        <v>NZ40-ENE-1-PASTRA</v>
      </c>
      <c r="F9257" s="3">
        <f>_xlfn.IFNA(_xlfn.IFNA(VLOOKUP(D9257,'Energy Share'!B:D,3,FALSE),VLOOKUP(LEFT(D9257,LEN(D9257)-2),'Energy Share'!B:D,3,FALSE)),0)*HLOOKUP(C9257,'Energy Share'!$I$2:$AL$3,2,FALSE)*VLOOKUP(LEFT(D9257,6),'Energy Share'!$I$6:$J$14,2,FALSE)</f>
        <v>0</v>
      </c>
    </row>
    <row r="9258" spans="1:6" hidden="1" x14ac:dyDescent="0.3">
      <c r="A9258">
        <f>IF(IFERROR(_xlfn.NUMBERVALUE(RIGHT(D9258,2))=C9258-2000,TRUE),1,0)*_xlfn.IFNA(VLOOKUP(LEFT(RIGHT(D9258,LEN(D9258)-6),LEN(RIGHT(D9258,LEN(D9258)-6))-3),'Filter Fuel'!$A$3:$I$29,HLOOKUP(LEFT(D9258,6),'Filter Fuel'!$B$1:$I$2,2,FALSE),FALSE),1)*IF(F9258=0,0,1)</f>
        <v>0</v>
      </c>
      <c r="B9258" t="s">
        <v>2</v>
      </c>
      <c r="C9258">
        <f t="shared" si="278"/>
        <v>2049</v>
      </c>
      <c r="D9258" t="str">
        <f t="shared" si="279"/>
        <v>PUBTRASMTNIMP</v>
      </c>
      <c r="E9258" t="str">
        <f>VLOOKUP(D9258,'NZ40-POPT_tech_groups'!A:B,2,FALSE)</f>
        <v>NZ40-ENE-1-PUBTRA</v>
      </c>
      <c r="F9258" s="3">
        <f>_xlfn.IFNA(_xlfn.IFNA(VLOOKUP(D9258,'Energy Share'!B:D,3,FALSE),VLOOKUP(LEFT(D9258,LEN(D9258)-2),'Energy Share'!B:D,3,FALSE)),0)*HLOOKUP(C9258,'Energy Share'!$I$2:$AL$3,2,FALSE)*VLOOKUP(LEFT(D9258,6),'Energy Share'!$I$6:$J$14,2,FALSE)</f>
        <v>0</v>
      </c>
    </row>
    <row r="9259" spans="1:6" hidden="1" x14ac:dyDescent="0.3">
      <c r="A9259">
        <f>IF(IFERROR(_xlfn.NUMBERVALUE(RIGHT(D9259,2))=C9259-2000,TRUE),1,0)*_xlfn.IFNA(VLOOKUP(LEFT(RIGHT(D9259,LEN(D9259)-6),LEN(RIGHT(D9259,LEN(D9259)-6))-3),'Filter Fuel'!$A$3:$I$29,HLOOKUP(LEFT(D9259,6),'Filter Fuel'!$B$1:$I$2,2,FALSE),FALSE),1)*IF(F9259=0,0,1)</f>
        <v>0</v>
      </c>
      <c r="B9259" t="s">
        <v>2</v>
      </c>
      <c r="C9259">
        <f t="shared" si="278"/>
        <v>2049</v>
      </c>
      <c r="D9259" t="str">
        <f t="shared" si="279"/>
        <v>RESBDGSMTNIMP</v>
      </c>
      <c r="E9259" t="str">
        <f>VLOOKUP(D9259,'NZ40-POPT_tech_groups'!A:B,2,FALSE)</f>
        <v>NZ40-ENE-1-RESBDG</v>
      </c>
      <c r="F9259" s="3">
        <f>_xlfn.IFNA(_xlfn.IFNA(VLOOKUP(D9259,'Energy Share'!B:D,3,FALSE),VLOOKUP(LEFT(D9259,LEN(D9259)-2),'Energy Share'!B:D,3,FALSE)),0)*HLOOKUP(C9259,'Energy Share'!$I$2:$AL$3,2,FALSE)*VLOOKUP(LEFT(D9259,6),'Energy Share'!$I$6:$J$14,2,FALSE)</f>
        <v>0</v>
      </c>
    </row>
    <row r="9260" spans="1:6" hidden="1" x14ac:dyDescent="0.3">
      <c r="A9260" t="e">
        <f>IF(IFERROR(_xlfn.NUMBERVALUE(RIGHT(D9260,2))=C9260-2000,TRUE),1,0)*_xlfn.IFNA(VLOOKUP(LEFT(RIGHT(D9260,LEN(D9260)-6),LEN(RIGHT(D9260,LEN(D9260)-6))-3),'Filter Fuel'!$A$3:$I$29,HLOOKUP(LEFT(D9260,6),'Filter Fuel'!$B$1:$I$2,2,FALSE),FALSE),1)*IF(F9260=0,0,1)</f>
        <v>#REF!</v>
      </c>
      <c r="B9260" t="s">
        <v>2</v>
      </c>
      <c r="C9260">
        <f t="shared" si="278"/>
        <v>2049</v>
      </c>
      <c r="D9260" t="e">
        <f t="shared" si="279"/>
        <v>#REF!</v>
      </c>
      <c r="E9260" t="e">
        <f>VLOOKUP(D9260,'NZ40-POPT_tech_groups'!A:B,2,FALSE)</f>
        <v>#REF!</v>
      </c>
      <c r="F9260" s="3" t="e">
        <f>_xlfn.IFNA(_xlfn.IFNA(VLOOKUP(D9260,'Energy Share'!B:D,3,FALSE),VLOOKUP(LEFT(D9260,LEN(D9260)-2),'Energy Share'!B:D,3,FALSE)),0)*HLOOKUP(C9260,'Energy Share'!$I$2:$AL$3,2,FALSE)*VLOOKUP(LEFT(D9260,6),'Energy Share'!$I$6:$J$14,2,FALSE)</f>
        <v>#REF!</v>
      </c>
    </row>
    <row r="9261" spans="1:6" hidden="1" x14ac:dyDescent="0.3">
      <c r="A9261">
        <f>IF(IFERROR(_xlfn.NUMBERVALUE(RIGHT(D9261,2))=C9261-2000,TRUE),1,0)*_xlfn.IFNA(VLOOKUP(LEFT(RIGHT(D9261,LEN(D9261)-6),LEN(RIGHT(D9261,LEN(D9261)-6))-3),'Filter Fuel'!$A$3:$I$29,HLOOKUP(LEFT(D9261,6),'Filter Fuel'!$B$1:$I$2,2,FALSE),FALSE),1)*IF(F9261=0,0,1)</f>
        <v>0</v>
      </c>
      <c r="B9261" t="s">
        <v>2</v>
      </c>
      <c r="C9261">
        <f t="shared" si="278"/>
        <v>2049</v>
      </c>
      <c r="D9261" t="str">
        <f t="shared" si="279"/>
        <v>PUBBDGSOLIMP</v>
      </c>
      <c r="E9261" t="str">
        <f>VLOOKUP(D9261,'NZ40-POPT_tech_groups'!A:B,2,FALSE)</f>
        <v>NZ40-ENE-1-PUBBDG</v>
      </c>
      <c r="F9261" s="3">
        <f>_xlfn.IFNA(_xlfn.IFNA(VLOOKUP(D9261,'Energy Share'!B:D,3,FALSE),VLOOKUP(LEFT(D9261,LEN(D9261)-2),'Energy Share'!B:D,3,FALSE)),0)*HLOOKUP(C9261,'Energy Share'!$I$2:$AL$3,2,FALSE)*VLOOKUP(LEFT(D9261,6),'Energy Share'!$I$6:$J$14,2,FALSE)</f>
        <v>0</v>
      </c>
    </row>
    <row r="9262" spans="1:6" hidden="1" x14ac:dyDescent="0.3">
      <c r="A9262" t="e">
        <f>IF(IFERROR(_xlfn.NUMBERVALUE(RIGHT(D9262,2))=C9262-2000,TRUE),1,0)*_xlfn.IFNA(VLOOKUP(LEFT(RIGHT(D9262,LEN(D9262)-6),LEN(RIGHT(D9262,LEN(D9262)-6))-3),'Filter Fuel'!$A$3:$I$29,HLOOKUP(LEFT(D9262,6),'Filter Fuel'!$B$1:$I$2,2,FALSE),FALSE),1)*IF(F9262=0,0,1)</f>
        <v>#VALUE!</v>
      </c>
      <c r="B9262" t="s">
        <v>2</v>
      </c>
      <c r="C9262">
        <f t="shared" si="278"/>
        <v>2049</v>
      </c>
      <c r="D9262">
        <f t="shared" si="279"/>
        <v>0</v>
      </c>
      <c r="E9262" t="e">
        <f>VLOOKUP(D9262,'NZ40-POPT_tech_groups'!A:B,2,FALSE)</f>
        <v>#N/A</v>
      </c>
      <c r="F9262" s="3" t="e">
        <f>_xlfn.IFNA(_xlfn.IFNA(VLOOKUP(D9262,'Energy Share'!B:D,3,FALSE),VLOOKUP(LEFT(D9262,LEN(D9262)-2),'Energy Share'!B:D,3,FALSE)),0)*HLOOKUP(C9262,'Energy Share'!$I$2:$AL$3,2,FALSE)*VLOOKUP(LEFT(D9262,6),'Energy Share'!$I$6:$J$14,2,FALSE)</f>
        <v>#VALUE!</v>
      </c>
    </row>
    <row r="9263" spans="1:6" hidden="1" x14ac:dyDescent="0.3">
      <c r="A9263">
        <f>IF(IFERROR(_xlfn.NUMBERVALUE(RIGHT(D9263,2))=C9263-2000,TRUE),1,0)*_xlfn.IFNA(VLOOKUP(LEFT(RIGHT(D9263,LEN(D9263)-6),LEN(RIGHT(D9263,LEN(D9263)-6))-3),'Filter Fuel'!$A$3:$I$29,HLOOKUP(LEFT(D9263,6),'Filter Fuel'!$B$1:$I$2,2,FALSE),FALSE),1)*IF(F9263=0,0,1)</f>
        <v>0</v>
      </c>
      <c r="B9263" t="s">
        <v>2</v>
      </c>
      <c r="C9263">
        <f t="shared" si="278"/>
        <v>2050</v>
      </c>
      <c r="D9263" t="str">
        <f t="shared" si="279"/>
        <v>FRETRAAGAIMP</v>
      </c>
      <c r="E9263" t="str">
        <f>VLOOKUP(D9263,'NZ40-POPT_tech_groups'!A:B,2,FALSE)</f>
        <v>NZ40-ENE-1-FRETRA</v>
      </c>
      <c r="F9263" s="3">
        <f>_xlfn.IFNA(_xlfn.IFNA(VLOOKUP(D9263,'Energy Share'!B:D,3,FALSE),VLOOKUP(LEFT(D9263,LEN(D9263)-2),'Energy Share'!B:D,3,FALSE)),0)*HLOOKUP(C9263,'Energy Share'!$I$2:$AL$3,2,FALSE)*VLOOKUP(LEFT(D9263,6),'Energy Share'!$I$6:$J$14,2,FALSE)</f>
        <v>0</v>
      </c>
    </row>
    <row r="9264" spans="1:6" hidden="1" x14ac:dyDescent="0.3">
      <c r="A9264">
        <f>IF(IFERROR(_xlfn.NUMBERVALUE(RIGHT(D9264,2))=C9264-2000,TRUE),1,0)*_xlfn.IFNA(VLOOKUP(LEFT(RIGHT(D9264,LEN(D9264)-6),LEN(RIGHT(D9264,LEN(D9264)-6))-3),'Filter Fuel'!$A$3:$I$29,HLOOKUP(LEFT(D9264,6),'Filter Fuel'!$B$1:$I$2,2,FALSE),FALSE),1)*IF(F9264=0,0,1)</f>
        <v>0</v>
      </c>
      <c r="B9264" t="s">
        <v>2</v>
      </c>
      <c r="C9264">
        <f t="shared" si="278"/>
        <v>2050</v>
      </c>
      <c r="D9264" t="str">
        <f t="shared" si="279"/>
        <v>FRETRAATFIMP</v>
      </c>
      <c r="E9264" t="str">
        <f>VLOOKUP(D9264,'NZ40-POPT_tech_groups'!A:B,2,FALSE)</f>
        <v>NZ40-ENE-1-FRETRA</v>
      </c>
      <c r="F9264" s="3">
        <f>_xlfn.IFNA(_xlfn.IFNA(VLOOKUP(D9264,'Energy Share'!B:D,3,FALSE),VLOOKUP(LEFT(D9264,LEN(D9264)-2),'Energy Share'!B:D,3,FALSE)),0)*HLOOKUP(C9264,'Energy Share'!$I$2:$AL$3,2,FALSE)*VLOOKUP(LEFT(D9264,6),'Energy Share'!$I$6:$J$14,2,FALSE)</f>
        <v>0</v>
      </c>
    </row>
    <row r="9265" spans="1:6" hidden="1" x14ac:dyDescent="0.3">
      <c r="A9265">
        <f>IF(IFERROR(_xlfn.NUMBERVALUE(RIGHT(D9265,2))=C9265-2000,TRUE),1,0)*_xlfn.IFNA(VLOOKUP(LEFT(RIGHT(D9265,LEN(D9265)-6),LEN(RIGHT(D9265,LEN(D9265)-6))-3),'Filter Fuel'!$A$3:$I$29,HLOOKUP(LEFT(D9265,6),'Filter Fuel'!$B$1:$I$2,2,FALSE),FALSE),1)*IF(F9265=0,0,1)</f>
        <v>0</v>
      </c>
      <c r="B9265" t="s">
        <v>2</v>
      </c>
      <c r="C9265">
        <f t="shared" si="278"/>
        <v>2050</v>
      </c>
      <c r="D9265" t="str">
        <f t="shared" si="279"/>
        <v>FRETRABDSLIMP</v>
      </c>
      <c r="E9265" t="str">
        <f>VLOOKUP(D9265,'NZ40-POPT_tech_groups'!A:B,2,FALSE)</f>
        <v>NZ40-ENE-1-FRETRA</v>
      </c>
      <c r="F9265" s="3">
        <f>_xlfn.IFNA(_xlfn.IFNA(VLOOKUP(D9265,'Energy Share'!B:D,3,FALSE),VLOOKUP(LEFT(D9265,LEN(D9265)-2),'Energy Share'!B:D,3,FALSE)),0)*HLOOKUP(C9265,'Energy Share'!$I$2:$AL$3,2,FALSE)*VLOOKUP(LEFT(D9265,6),'Energy Share'!$I$6:$J$14,2,FALSE)</f>
        <v>0</v>
      </c>
    </row>
    <row r="9266" spans="1:6" hidden="1" x14ac:dyDescent="0.3">
      <c r="A9266">
        <f>IF(IFERROR(_xlfn.NUMBERVALUE(RIGHT(D9266,2))=C9266-2000,TRUE),1,0)*_xlfn.IFNA(VLOOKUP(LEFT(RIGHT(D9266,LEN(D9266)-6),LEN(RIGHT(D9266,LEN(D9266)-6))-3),'Filter Fuel'!$A$3:$I$29,HLOOKUP(LEFT(D9266,6),'Filter Fuel'!$B$1:$I$2,2,FALSE),FALSE),1)*IF(F9266=0,0,1)</f>
        <v>0</v>
      </c>
      <c r="B9266" t="s">
        <v>2</v>
      </c>
      <c r="C9266">
        <f t="shared" si="278"/>
        <v>2050</v>
      </c>
      <c r="D9266" t="str">
        <f t="shared" si="279"/>
        <v>PASTRABDSLIMP</v>
      </c>
      <c r="E9266" t="str">
        <f>VLOOKUP(D9266,'NZ40-POPT_tech_groups'!A:B,2,FALSE)</f>
        <v>NZ40-ENE-1-PASTRA</v>
      </c>
      <c r="F9266" s="3">
        <f>_xlfn.IFNA(_xlfn.IFNA(VLOOKUP(D9266,'Energy Share'!B:D,3,FALSE),VLOOKUP(LEFT(D9266,LEN(D9266)-2),'Energy Share'!B:D,3,FALSE)),0)*HLOOKUP(C9266,'Energy Share'!$I$2:$AL$3,2,FALSE)*VLOOKUP(LEFT(D9266,6),'Energy Share'!$I$6:$J$14,2,FALSE)</f>
        <v>0</v>
      </c>
    </row>
    <row r="9267" spans="1:6" hidden="1" x14ac:dyDescent="0.3">
      <c r="A9267">
        <f>IF(IFERROR(_xlfn.NUMBERVALUE(RIGHT(D9267,2))=C9267-2000,TRUE),1,0)*_xlfn.IFNA(VLOOKUP(LEFT(RIGHT(D9267,LEN(D9267)-6),LEN(RIGHT(D9267,LEN(D9267)-6))-3),'Filter Fuel'!$A$3:$I$29,HLOOKUP(LEFT(D9267,6),'Filter Fuel'!$B$1:$I$2,2,FALSE),FALSE),1)*IF(F9267=0,0,1)</f>
        <v>0</v>
      </c>
      <c r="B9267" t="s">
        <v>2</v>
      </c>
      <c r="C9267">
        <f t="shared" si="278"/>
        <v>2050</v>
      </c>
      <c r="D9267" t="str">
        <f t="shared" si="279"/>
        <v>PUBTRABDSLIMP</v>
      </c>
      <c r="E9267" t="str">
        <f>VLOOKUP(D9267,'NZ40-POPT_tech_groups'!A:B,2,FALSE)</f>
        <v>NZ40-ENE-1-PUBTRA</v>
      </c>
      <c r="F9267" s="3">
        <f>_xlfn.IFNA(_xlfn.IFNA(VLOOKUP(D9267,'Energy Share'!B:D,3,FALSE),VLOOKUP(LEFT(D9267,LEN(D9267)-2),'Energy Share'!B:D,3,FALSE)),0)*HLOOKUP(C9267,'Energy Share'!$I$2:$AL$3,2,FALSE)*VLOOKUP(LEFT(D9267,6),'Energy Share'!$I$6:$J$14,2,FALSE)</f>
        <v>0</v>
      </c>
    </row>
    <row r="9268" spans="1:6" hidden="1" x14ac:dyDescent="0.3">
      <c r="A9268">
        <f>IF(IFERROR(_xlfn.NUMBERVALUE(RIGHT(D9268,2))=C9268-2000,TRUE),1,0)*_xlfn.IFNA(VLOOKUP(LEFT(RIGHT(D9268,LEN(D9268)-6),LEN(RIGHT(D9268,LEN(D9268)-6))-3),'Filter Fuel'!$A$3:$I$29,HLOOKUP(LEFT(D9268,6),'Filter Fuel'!$B$1:$I$2,2,FALSE),FALSE),1)*IF(F9268=0,0,1)</f>
        <v>0</v>
      </c>
      <c r="B9268" t="s">
        <v>2</v>
      </c>
      <c r="C9268">
        <f t="shared" si="278"/>
        <v>2050</v>
      </c>
      <c r="D9268" t="str">
        <f t="shared" si="279"/>
        <v>FRETRABJEIMP</v>
      </c>
      <c r="E9268" t="str">
        <f>VLOOKUP(D9268,'NZ40-POPT_tech_groups'!A:B,2,FALSE)</f>
        <v>NZ40-ENE-1-FRETRA</v>
      </c>
      <c r="F9268" s="3">
        <f>_xlfn.IFNA(_xlfn.IFNA(VLOOKUP(D9268,'Energy Share'!B:D,3,FALSE),VLOOKUP(LEFT(D9268,LEN(D9268)-2),'Energy Share'!B:D,3,FALSE)),0)*HLOOKUP(C9268,'Energy Share'!$I$2:$AL$3,2,FALSE)*VLOOKUP(LEFT(D9268,6),'Energy Share'!$I$6:$J$14,2,FALSE)</f>
        <v>0</v>
      </c>
    </row>
    <row r="9269" spans="1:6" hidden="1" x14ac:dyDescent="0.3">
      <c r="A9269">
        <f>IF(IFERROR(_xlfn.NUMBERVALUE(RIGHT(D9269,2))=C9269-2000,TRUE),1,0)*_xlfn.IFNA(VLOOKUP(LEFT(RIGHT(D9269,LEN(D9269)-6),LEN(RIGHT(D9269,LEN(D9269)-6))-3),'Filter Fuel'!$A$3:$I$29,HLOOKUP(LEFT(D9269,6),'Filter Fuel'!$B$1:$I$2,2,FALSE),FALSE),1)*IF(F9269=0,0,1)</f>
        <v>0</v>
      </c>
      <c r="B9269" t="s">
        <v>2</v>
      </c>
      <c r="C9269">
        <f t="shared" si="278"/>
        <v>2050</v>
      </c>
      <c r="D9269" t="str">
        <f t="shared" si="279"/>
        <v>COMBDGBMAIMP</v>
      </c>
      <c r="E9269" t="str">
        <f>VLOOKUP(D9269,'NZ40-POPT_tech_groups'!A:B,2,FALSE)</f>
        <v>NZ40-ENE-1-COMBDG</v>
      </c>
      <c r="F9269" s="3">
        <f>_xlfn.IFNA(_xlfn.IFNA(VLOOKUP(D9269,'Energy Share'!B:D,3,FALSE),VLOOKUP(LEFT(D9269,LEN(D9269)-2),'Energy Share'!B:D,3,FALSE)),0)*HLOOKUP(C9269,'Energy Share'!$I$2:$AL$3,2,FALSE)*VLOOKUP(LEFT(D9269,6),'Energy Share'!$I$6:$J$14,2,FALSE)</f>
        <v>0</v>
      </c>
    </row>
    <row r="9270" spans="1:6" hidden="1" x14ac:dyDescent="0.3">
      <c r="A9270">
        <f>IF(IFERROR(_xlfn.NUMBERVALUE(RIGHT(D9270,2))=C9270-2000,TRUE),1,0)*_xlfn.IFNA(VLOOKUP(LEFT(RIGHT(D9270,LEN(D9270)-6),LEN(RIGHT(D9270,LEN(D9270)-6))-3),'Filter Fuel'!$A$3:$I$29,HLOOKUP(LEFT(D9270,6),'Filter Fuel'!$B$1:$I$2,2,FALSE),FALSE),1)*IF(F9270=0,0,1)</f>
        <v>0</v>
      </c>
      <c r="B9270" t="s">
        <v>2</v>
      </c>
      <c r="C9270">
        <f t="shared" si="278"/>
        <v>2050</v>
      </c>
      <c r="D9270" t="str">
        <f t="shared" si="279"/>
        <v>INDBDGBMAIMP</v>
      </c>
      <c r="E9270" t="str">
        <f>VLOOKUP(D9270,'NZ40-POPT_tech_groups'!A:B,2,FALSE)</f>
        <v>NZ40-ENE-1-INDBDG</v>
      </c>
      <c r="F9270" s="3">
        <f>_xlfn.IFNA(_xlfn.IFNA(VLOOKUP(D9270,'Energy Share'!B:D,3,FALSE),VLOOKUP(LEFT(D9270,LEN(D9270)-2),'Energy Share'!B:D,3,FALSE)),0)*HLOOKUP(C9270,'Energy Share'!$I$2:$AL$3,2,FALSE)*VLOOKUP(LEFT(D9270,6),'Energy Share'!$I$6:$J$14,2,FALSE)</f>
        <v>0</v>
      </c>
    </row>
    <row r="9271" spans="1:6" hidden="1" x14ac:dyDescent="0.3">
      <c r="A9271">
        <f>IF(IFERROR(_xlfn.NUMBERVALUE(RIGHT(D9271,2))=C9271-2000,TRUE),1,0)*_xlfn.IFNA(VLOOKUP(LEFT(RIGHT(D9271,LEN(D9271)-6),LEN(RIGHT(D9271,LEN(D9271)-6))-3),'Filter Fuel'!$A$3:$I$29,HLOOKUP(LEFT(D9271,6),'Filter Fuel'!$B$1:$I$2,2,FALSE),FALSE),1)*IF(F9271=0,0,1)</f>
        <v>0</v>
      </c>
      <c r="B9271" t="s">
        <v>2</v>
      </c>
      <c r="C9271">
        <f t="shared" si="278"/>
        <v>2050</v>
      </c>
      <c r="D9271" t="str">
        <f t="shared" si="279"/>
        <v>PUBBDGBMAIMP</v>
      </c>
      <c r="E9271" t="str">
        <f>VLOOKUP(D9271,'NZ40-POPT_tech_groups'!A:B,2,FALSE)</f>
        <v>NZ40-ENE-1-PUBBDG</v>
      </c>
      <c r="F9271" s="3">
        <f>_xlfn.IFNA(_xlfn.IFNA(VLOOKUP(D9271,'Energy Share'!B:D,3,FALSE),VLOOKUP(LEFT(D9271,LEN(D9271)-2),'Energy Share'!B:D,3,FALSE)),0)*HLOOKUP(C9271,'Energy Share'!$I$2:$AL$3,2,FALSE)*VLOOKUP(LEFT(D9271,6),'Energy Share'!$I$6:$J$14,2,FALSE)</f>
        <v>0</v>
      </c>
    </row>
    <row r="9272" spans="1:6" hidden="1" x14ac:dyDescent="0.3">
      <c r="A9272">
        <f>IF(IFERROR(_xlfn.NUMBERVALUE(RIGHT(D9272,2))=C9272-2000,TRUE),1,0)*_xlfn.IFNA(VLOOKUP(LEFT(RIGHT(D9272,LEN(D9272)-6),LEN(RIGHT(D9272,LEN(D9272)-6))-3),'Filter Fuel'!$A$3:$I$29,HLOOKUP(LEFT(D9272,6),'Filter Fuel'!$B$1:$I$2,2,FALSE),FALSE),1)*IF(F9272=0,0,1)</f>
        <v>0</v>
      </c>
      <c r="B9272" t="s">
        <v>2</v>
      </c>
      <c r="C9272">
        <f t="shared" si="278"/>
        <v>2050</v>
      </c>
      <c r="D9272" t="str">
        <f t="shared" si="279"/>
        <v>RESBDGBMAIMP</v>
      </c>
      <c r="E9272" t="str">
        <f>VLOOKUP(D9272,'NZ40-POPT_tech_groups'!A:B,2,FALSE)</f>
        <v>NZ40-ENE-1-RESBDG</v>
      </c>
      <c r="F9272" s="3">
        <f>_xlfn.IFNA(_xlfn.IFNA(VLOOKUP(D9272,'Energy Share'!B:D,3,FALSE),VLOOKUP(LEFT(D9272,LEN(D9272)-2),'Energy Share'!B:D,3,FALSE)),0)*HLOOKUP(C9272,'Energy Share'!$I$2:$AL$3,2,FALSE)*VLOOKUP(LEFT(D9272,6),'Energy Share'!$I$6:$J$14,2,FALSE)</f>
        <v>0</v>
      </c>
    </row>
    <row r="9273" spans="1:6" hidden="1" x14ac:dyDescent="0.3">
      <c r="A9273">
        <f>IF(IFERROR(_xlfn.NUMBERVALUE(RIGHT(D9273,2))=C9273-2000,TRUE),1,0)*_xlfn.IFNA(VLOOKUP(LEFT(RIGHT(D9273,LEN(D9273)-6),LEN(RIGHT(D9273,LEN(D9273)-6))-3),'Filter Fuel'!$A$3:$I$29,HLOOKUP(LEFT(D9273,6),'Filter Fuel'!$B$1:$I$2,2,FALSE),FALSE),1)*IF(F9273=0,0,1)</f>
        <v>0</v>
      </c>
      <c r="B9273" t="s">
        <v>2</v>
      </c>
      <c r="C9273">
        <f t="shared" si="278"/>
        <v>2050</v>
      </c>
      <c r="D9273" t="str">
        <f t="shared" si="279"/>
        <v>COMBDGBMTNIMP</v>
      </c>
      <c r="E9273" t="str">
        <f>VLOOKUP(D9273,'NZ40-POPT_tech_groups'!A:B,2,FALSE)</f>
        <v>NZ40-ENE-1-COMBDG</v>
      </c>
      <c r="F9273" s="3">
        <f>_xlfn.IFNA(_xlfn.IFNA(VLOOKUP(D9273,'Energy Share'!B:D,3,FALSE),VLOOKUP(LEFT(D9273,LEN(D9273)-2),'Energy Share'!B:D,3,FALSE)),0)*HLOOKUP(C9273,'Energy Share'!$I$2:$AL$3,2,FALSE)*VLOOKUP(LEFT(D9273,6),'Energy Share'!$I$6:$J$14,2,FALSE)</f>
        <v>0</v>
      </c>
    </row>
    <row r="9274" spans="1:6" hidden="1" x14ac:dyDescent="0.3">
      <c r="A9274">
        <f>IF(IFERROR(_xlfn.NUMBERVALUE(RIGHT(D9274,2))=C9274-2000,TRUE),1,0)*_xlfn.IFNA(VLOOKUP(LEFT(RIGHT(D9274,LEN(D9274)-6),LEN(RIGHT(D9274,LEN(D9274)-6))-3),'Filter Fuel'!$A$3:$I$29,HLOOKUP(LEFT(D9274,6),'Filter Fuel'!$B$1:$I$2,2,FALSE),FALSE),1)*IF(F9274=0,0,1)</f>
        <v>0</v>
      </c>
      <c r="B9274" t="s">
        <v>2</v>
      </c>
      <c r="C9274">
        <f t="shared" si="278"/>
        <v>2050</v>
      </c>
      <c r="D9274" t="str">
        <f t="shared" si="279"/>
        <v>FRETRABMTNIMP</v>
      </c>
      <c r="E9274" t="str">
        <f>VLOOKUP(D9274,'NZ40-POPT_tech_groups'!A:B,2,FALSE)</f>
        <v>NZ40-ENE-1-FRETRA</v>
      </c>
      <c r="F9274" s="3">
        <f>_xlfn.IFNA(_xlfn.IFNA(VLOOKUP(D9274,'Energy Share'!B:D,3,FALSE),VLOOKUP(LEFT(D9274,LEN(D9274)-2),'Energy Share'!B:D,3,FALSE)),0)*HLOOKUP(C9274,'Energy Share'!$I$2:$AL$3,2,FALSE)*VLOOKUP(LEFT(D9274,6),'Energy Share'!$I$6:$J$14,2,FALSE)</f>
        <v>0</v>
      </c>
    </row>
    <row r="9275" spans="1:6" hidden="1" x14ac:dyDescent="0.3">
      <c r="A9275">
        <f>IF(IFERROR(_xlfn.NUMBERVALUE(RIGHT(D9275,2))=C9275-2000,TRUE),1,0)*_xlfn.IFNA(VLOOKUP(LEFT(RIGHT(D9275,LEN(D9275)-6),LEN(RIGHT(D9275,LEN(D9275)-6))-3),'Filter Fuel'!$A$3:$I$29,HLOOKUP(LEFT(D9275,6),'Filter Fuel'!$B$1:$I$2,2,FALSE),FALSE),1)*IF(F9275=0,0,1)</f>
        <v>0</v>
      </c>
      <c r="B9275" t="s">
        <v>2</v>
      </c>
      <c r="C9275">
        <f t="shared" si="278"/>
        <v>2050</v>
      </c>
      <c r="D9275" t="str">
        <f t="shared" si="279"/>
        <v>INDBDGBMTNIMP</v>
      </c>
      <c r="E9275" t="str">
        <f>VLOOKUP(D9275,'NZ40-POPT_tech_groups'!A:B,2,FALSE)</f>
        <v>NZ40-ENE-1-INDBDG</v>
      </c>
      <c r="F9275" s="3">
        <f>_xlfn.IFNA(_xlfn.IFNA(VLOOKUP(D9275,'Energy Share'!B:D,3,FALSE),VLOOKUP(LEFT(D9275,LEN(D9275)-2),'Energy Share'!B:D,3,FALSE)),0)*HLOOKUP(C9275,'Energy Share'!$I$2:$AL$3,2,FALSE)*VLOOKUP(LEFT(D9275,6),'Energy Share'!$I$6:$J$14,2,FALSE)</f>
        <v>0</v>
      </c>
    </row>
    <row r="9276" spans="1:6" hidden="1" x14ac:dyDescent="0.3">
      <c r="A9276">
        <f>IF(IFERROR(_xlfn.NUMBERVALUE(RIGHT(D9276,2))=C9276-2000,TRUE),1,0)*_xlfn.IFNA(VLOOKUP(LEFT(RIGHT(D9276,LEN(D9276)-6),LEN(RIGHT(D9276,LEN(D9276)-6))-3),'Filter Fuel'!$A$3:$I$29,HLOOKUP(LEFT(D9276,6),'Filter Fuel'!$B$1:$I$2,2,FALSE),FALSE),1)*IF(F9276=0,0,1)</f>
        <v>0</v>
      </c>
      <c r="B9276" t="s">
        <v>2</v>
      </c>
      <c r="C9276">
        <f t="shared" si="278"/>
        <v>2050</v>
      </c>
      <c r="D9276" t="str">
        <f t="shared" si="279"/>
        <v>PASTRABMTNIMP</v>
      </c>
      <c r="E9276" t="str">
        <f>VLOOKUP(D9276,'NZ40-POPT_tech_groups'!A:B,2,FALSE)</f>
        <v>NZ40-ENE-1-PASTRA</v>
      </c>
      <c r="F9276" s="3">
        <f>_xlfn.IFNA(_xlfn.IFNA(VLOOKUP(D9276,'Energy Share'!B:D,3,FALSE),VLOOKUP(LEFT(D9276,LEN(D9276)-2),'Energy Share'!B:D,3,FALSE)),0)*HLOOKUP(C9276,'Energy Share'!$I$2:$AL$3,2,FALSE)*VLOOKUP(LEFT(D9276,6),'Energy Share'!$I$6:$J$14,2,FALSE)</f>
        <v>0</v>
      </c>
    </row>
    <row r="9277" spans="1:6" hidden="1" x14ac:dyDescent="0.3">
      <c r="A9277">
        <f>IF(IFERROR(_xlfn.NUMBERVALUE(RIGHT(D9277,2))=C9277-2000,TRUE),1,0)*_xlfn.IFNA(VLOOKUP(LEFT(RIGHT(D9277,LEN(D9277)-6),LEN(RIGHT(D9277,LEN(D9277)-6))-3),'Filter Fuel'!$A$3:$I$29,HLOOKUP(LEFT(D9277,6),'Filter Fuel'!$B$1:$I$2,2,FALSE),FALSE),1)*IF(F9277=0,0,1)</f>
        <v>0</v>
      </c>
      <c r="B9277" t="s">
        <v>2</v>
      </c>
      <c r="C9277">
        <f t="shared" si="278"/>
        <v>2050</v>
      </c>
      <c r="D9277" t="str">
        <f t="shared" si="279"/>
        <v>PUBBDGBMTNIMP</v>
      </c>
      <c r="E9277" t="str">
        <f>VLOOKUP(D9277,'NZ40-POPT_tech_groups'!A:B,2,FALSE)</f>
        <v>NZ40-ENE-1-PUBBDG</v>
      </c>
      <c r="F9277" s="3">
        <f>_xlfn.IFNA(_xlfn.IFNA(VLOOKUP(D9277,'Energy Share'!B:D,3,FALSE),VLOOKUP(LEFT(D9277,LEN(D9277)-2),'Energy Share'!B:D,3,FALSE)),0)*HLOOKUP(C9277,'Energy Share'!$I$2:$AL$3,2,FALSE)*VLOOKUP(LEFT(D9277,6),'Energy Share'!$I$6:$J$14,2,FALSE)</f>
        <v>0</v>
      </c>
    </row>
    <row r="9278" spans="1:6" hidden="1" x14ac:dyDescent="0.3">
      <c r="A9278">
        <f>IF(IFERROR(_xlfn.NUMBERVALUE(RIGHT(D9278,2))=C9278-2000,TRUE),1,0)*_xlfn.IFNA(VLOOKUP(LEFT(RIGHT(D9278,LEN(D9278)-6),LEN(RIGHT(D9278,LEN(D9278)-6))-3),'Filter Fuel'!$A$3:$I$29,HLOOKUP(LEFT(D9278,6),'Filter Fuel'!$B$1:$I$2,2,FALSE),FALSE),1)*IF(F9278=0,0,1)</f>
        <v>0</v>
      </c>
      <c r="B9278" t="s">
        <v>2</v>
      </c>
      <c r="C9278">
        <f t="shared" si="278"/>
        <v>2050</v>
      </c>
      <c r="D9278" t="str">
        <f t="shared" si="279"/>
        <v>PUBTRABMTNIMP</v>
      </c>
      <c r="E9278" t="str">
        <f>VLOOKUP(D9278,'NZ40-POPT_tech_groups'!A:B,2,FALSE)</f>
        <v>NZ40-ENE-1-PUBTRA</v>
      </c>
      <c r="F9278" s="3">
        <f>_xlfn.IFNA(_xlfn.IFNA(VLOOKUP(D9278,'Energy Share'!B:D,3,FALSE),VLOOKUP(LEFT(D9278,LEN(D9278)-2),'Energy Share'!B:D,3,FALSE)),0)*HLOOKUP(C9278,'Energy Share'!$I$2:$AL$3,2,FALSE)*VLOOKUP(LEFT(D9278,6),'Energy Share'!$I$6:$J$14,2,FALSE)</f>
        <v>0</v>
      </c>
    </row>
    <row r="9279" spans="1:6" hidden="1" x14ac:dyDescent="0.3">
      <c r="A9279">
        <f>IF(IFERROR(_xlfn.NUMBERVALUE(RIGHT(D9279,2))=C9279-2000,TRUE),1,0)*_xlfn.IFNA(VLOOKUP(LEFT(RIGHT(D9279,LEN(D9279)-6),LEN(RIGHT(D9279,LEN(D9279)-6))-3),'Filter Fuel'!$A$3:$I$29,HLOOKUP(LEFT(D9279,6),'Filter Fuel'!$B$1:$I$2,2,FALSE),FALSE),1)*IF(F9279=0,0,1)</f>
        <v>0</v>
      </c>
      <c r="B9279" t="s">
        <v>2</v>
      </c>
      <c r="C9279">
        <f t="shared" si="278"/>
        <v>2050</v>
      </c>
      <c r="D9279" t="str">
        <f t="shared" si="279"/>
        <v>RESBDGBMTNIMP</v>
      </c>
      <c r="E9279" t="str">
        <f>VLOOKUP(D9279,'NZ40-POPT_tech_groups'!A:B,2,FALSE)</f>
        <v>NZ40-ENE-1-RESBDG</v>
      </c>
      <c r="F9279" s="3">
        <f>_xlfn.IFNA(_xlfn.IFNA(VLOOKUP(D9279,'Energy Share'!B:D,3,FALSE),VLOOKUP(LEFT(D9279,LEN(D9279)-2),'Energy Share'!B:D,3,FALSE)),0)*HLOOKUP(C9279,'Energy Share'!$I$2:$AL$3,2,FALSE)*VLOOKUP(LEFT(D9279,6),'Energy Share'!$I$6:$J$14,2,FALSE)</f>
        <v>0</v>
      </c>
    </row>
    <row r="9280" spans="1:6" hidden="1" x14ac:dyDescent="0.3">
      <c r="A9280">
        <f>IF(IFERROR(_xlfn.NUMBERVALUE(RIGHT(D9280,2))=C9280-2000,TRUE),1,0)*_xlfn.IFNA(VLOOKUP(LEFT(RIGHT(D9280,LEN(D9280)-6),LEN(RIGHT(D9280,LEN(D9280)-6))-3),'Filter Fuel'!$A$3:$I$29,HLOOKUP(LEFT(D9280,6),'Filter Fuel'!$B$1:$I$2,2,FALSE),FALSE),1)*IF(F9280=0,0,1)</f>
        <v>0</v>
      </c>
      <c r="B9280" t="s">
        <v>2</v>
      </c>
      <c r="C9280">
        <f t="shared" si="278"/>
        <v>2050</v>
      </c>
      <c r="D9280" t="str">
        <f t="shared" si="279"/>
        <v>COMBDGBWPIMP</v>
      </c>
      <c r="E9280" t="str">
        <f>VLOOKUP(D9280,'NZ40-POPT_tech_groups'!A:B,2,FALSE)</f>
        <v>NZ40-ENE-1-COMBDG</v>
      </c>
      <c r="F9280" s="3">
        <f>_xlfn.IFNA(_xlfn.IFNA(VLOOKUP(D9280,'Energy Share'!B:D,3,FALSE),VLOOKUP(LEFT(D9280,LEN(D9280)-2),'Energy Share'!B:D,3,FALSE)),0)*HLOOKUP(C9280,'Energy Share'!$I$2:$AL$3,2,FALSE)*VLOOKUP(LEFT(D9280,6),'Energy Share'!$I$6:$J$14,2,FALSE)</f>
        <v>0</v>
      </c>
    </row>
    <row r="9281" spans="1:6" hidden="1" x14ac:dyDescent="0.3">
      <c r="A9281">
        <f>IF(IFERROR(_xlfn.NUMBERVALUE(RIGHT(D9281,2))=C9281-2000,TRUE),1,0)*_xlfn.IFNA(VLOOKUP(LEFT(RIGHT(D9281,LEN(D9281)-6),LEN(RIGHT(D9281,LEN(D9281)-6))-3),'Filter Fuel'!$A$3:$I$29,HLOOKUP(LEFT(D9281,6),'Filter Fuel'!$B$1:$I$2,2,FALSE),FALSE),1)*IF(F9281=0,0,1)</f>
        <v>0</v>
      </c>
      <c r="B9281" t="s">
        <v>2</v>
      </c>
      <c r="C9281">
        <f t="shared" si="278"/>
        <v>2050</v>
      </c>
      <c r="D9281" t="str">
        <f t="shared" si="279"/>
        <v>PUBBDGBWPIMP</v>
      </c>
      <c r="E9281" t="str">
        <f>VLOOKUP(D9281,'NZ40-POPT_tech_groups'!A:B,2,FALSE)</f>
        <v>NZ40-ENE-1-PUBBDG</v>
      </c>
      <c r="F9281" s="3">
        <f>_xlfn.IFNA(_xlfn.IFNA(VLOOKUP(D9281,'Energy Share'!B:D,3,FALSE),VLOOKUP(LEFT(D9281,LEN(D9281)-2),'Energy Share'!B:D,3,FALSE)),0)*HLOOKUP(C9281,'Energy Share'!$I$2:$AL$3,2,FALSE)*VLOOKUP(LEFT(D9281,6),'Energy Share'!$I$6:$J$14,2,FALSE)</f>
        <v>0</v>
      </c>
    </row>
    <row r="9282" spans="1:6" hidden="1" x14ac:dyDescent="0.3">
      <c r="A9282">
        <f>IF(IFERROR(_xlfn.NUMBERVALUE(RIGHT(D9282,2))=C9282-2000,TRUE),1,0)*_xlfn.IFNA(VLOOKUP(LEFT(RIGHT(D9282,LEN(D9282)-6),LEN(RIGHT(D9282,LEN(D9282)-6))-3),'Filter Fuel'!$A$3:$I$29,HLOOKUP(LEFT(D9282,6),'Filter Fuel'!$B$1:$I$2,2,FALSE),FALSE),1)*IF(F9282=0,0,1)</f>
        <v>0</v>
      </c>
      <c r="B9282" t="s">
        <v>2</v>
      </c>
      <c r="C9282">
        <f t="shared" si="278"/>
        <v>2050</v>
      </c>
      <c r="D9282" t="str">
        <f t="shared" si="279"/>
        <v>RESBDGBWPIMP</v>
      </c>
      <c r="E9282" t="str">
        <f>VLOOKUP(D9282,'NZ40-POPT_tech_groups'!A:B,2,FALSE)</f>
        <v>NZ40-ENE-1-RESBDG</v>
      </c>
      <c r="F9282" s="3">
        <f>_xlfn.IFNA(_xlfn.IFNA(VLOOKUP(D9282,'Energy Share'!B:D,3,FALSE),VLOOKUP(LEFT(D9282,LEN(D9282)-2),'Energy Share'!B:D,3,FALSE)),0)*HLOOKUP(C9282,'Energy Share'!$I$2:$AL$3,2,FALSE)*VLOOKUP(LEFT(D9282,6),'Energy Share'!$I$6:$J$14,2,FALSE)</f>
        <v>0</v>
      </c>
    </row>
    <row r="9283" spans="1:6" hidden="1" x14ac:dyDescent="0.3">
      <c r="A9283">
        <f>IF(IFERROR(_xlfn.NUMBERVALUE(RIGHT(D9283,2))=C9283-2000,TRUE),1,0)*_xlfn.IFNA(VLOOKUP(LEFT(RIGHT(D9283,LEN(D9283)-6),LEN(RIGHT(D9283,LEN(D9283)-6))-3),'Filter Fuel'!$A$3:$I$29,HLOOKUP(LEFT(D9283,6),'Filter Fuel'!$B$1:$I$2,2,FALSE),FALSE),1)*IF(F9283=0,0,1)</f>
        <v>0</v>
      </c>
      <c r="B9283" t="s">
        <v>2</v>
      </c>
      <c r="C9283">
        <f t="shared" si="278"/>
        <v>2050</v>
      </c>
      <c r="D9283" t="str">
        <f t="shared" si="279"/>
        <v>FRETRACETHIMP</v>
      </c>
      <c r="E9283" t="str">
        <f>VLOOKUP(D9283,'NZ40-POPT_tech_groups'!A:B,2,FALSE)</f>
        <v>NZ40-ENE-1-FRETRA</v>
      </c>
      <c r="F9283" s="3">
        <f>_xlfn.IFNA(_xlfn.IFNA(VLOOKUP(D9283,'Energy Share'!B:D,3,FALSE),VLOOKUP(LEFT(D9283,LEN(D9283)-2),'Energy Share'!B:D,3,FALSE)),0)*HLOOKUP(C9283,'Energy Share'!$I$2:$AL$3,2,FALSE)*VLOOKUP(LEFT(D9283,6),'Energy Share'!$I$6:$J$14,2,FALSE)</f>
        <v>0</v>
      </c>
    </row>
    <row r="9284" spans="1:6" hidden="1" x14ac:dyDescent="0.3">
      <c r="A9284">
        <f>IF(IFERROR(_xlfn.NUMBERVALUE(RIGHT(D9284,2))=C9284-2000,TRUE),1,0)*_xlfn.IFNA(VLOOKUP(LEFT(RIGHT(D9284,LEN(D9284)-6),LEN(RIGHT(D9284,LEN(D9284)-6))-3),'Filter Fuel'!$A$3:$I$29,HLOOKUP(LEFT(D9284,6),'Filter Fuel'!$B$1:$I$2,2,FALSE),FALSE),1)*IF(F9284=0,0,1)</f>
        <v>0</v>
      </c>
      <c r="B9284" t="s">
        <v>2</v>
      </c>
      <c r="C9284">
        <f t="shared" si="278"/>
        <v>2050</v>
      </c>
      <c r="D9284" t="str">
        <f t="shared" si="279"/>
        <v>PASTRACETHIMP</v>
      </c>
      <c r="E9284" t="str">
        <f>VLOOKUP(D9284,'NZ40-POPT_tech_groups'!A:B,2,FALSE)</f>
        <v>NZ40-ENE-1-PASTRA</v>
      </c>
      <c r="F9284" s="3">
        <f>_xlfn.IFNA(_xlfn.IFNA(VLOOKUP(D9284,'Energy Share'!B:D,3,FALSE),VLOOKUP(LEFT(D9284,LEN(D9284)-2),'Energy Share'!B:D,3,FALSE)),0)*HLOOKUP(C9284,'Energy Share'!$I$2:$AL$3,2,FALSE)*VLOOKUP(LEFT(D9284,6),'Energy Share'!$I$6:$J$14,2,FALSE)</f>
        <v>0</v>
      </c>
    </row>
    <row r="9285" spans="1:6" hidden="1" x14ac:dyDescent="0.3">
      <c r="A9285">
        <f>IF(IFERROR(_xlfn.NUMBERVALUE(RIGHT(D9285,2))=C9285-2000,TRUE),1,0)*_xlfn.IFNA(VLOOKUP(LEFT(RIGHT(D9285,LEN(D9285)-6),LEN(RIGHT(D9285,LEN(D9285)-6))-3),'Filter Fuel'!$A$3:$I$29,HLOOKUP(LEFT(D9285,6),'Filter Fuel'!$B$1:$I$2,2,FALSE),FALSE),1)*IF(F9285=0,0,1)</f>
        <v>0</v>
      </c>
      <c r="B9285" t="s">
        <v>2</v>
      </c>
      <c r="C9285">
        <f t="shared" si="278"/>
        <v>2050</v>
      </c>
      <c r="D9285" t="str">
        <f t="shared" si="279"/>
        <v>PUBTRACETHIMP</v>
      </c>
      <c r="E9285" t="str">
        <f>VLOOKUP(D9285,'NZ40-POPT_tech_groups'!A:B,2,FALSE)</f>
        <v>NZ40-ENE-1-PUBTRA</v>
      </c>
      <c r="F9285" s="3">
        <f>_xlfn.IFNA(_xlfn.IFNA(VLOOKUP(D9285,'Energy Share'!B:D,3,FALSE),VLOOKUP(LEFT(D9285,LEN(D9285)-2),'Energy Share'!B:D,3,FALSE)),0)*HLOOKUP(C9285,'Energy Share'!$I$2:$AL$3,2,FALSE)*VLOOKUP(LEFT(D9285,6),'Energy Share'!$I$6:$J$14,2,FALSE)</f>
        <v>0</v>
      </c>
    </row>
    <row r="9286" spans="1:6" hidden="1" x14ac:dyDescent="0.3">
      <c r="A9286">
        <f>IF(IFERROR(_xlfn.NUMBERVALUE(RIGHT(D9286,2))=C9286-2000,TRUE),1,0)*_xlfn.IFNA(VLOOKUP(LEFT(RIGHT(D9286,LEN(D9286)-6),LEN(RIGHT(D9286,LEN(D9286)-6))-3),'Filter Fuel'!$A$3:$I$29,HLOOKUP(LEFT(D9286,6),'Filter Fuel'!$B$1:$I$2,2,FALSE),FALSE),1)*IF(F9286=0,0,1)</f>
        <v>0</v>
      </c>
      <c r="B9286" t="s">
        <v>2</v>
      </c>
      <c r="C9286">
        <f t="shared" si="278"/>
        <v>2050</v>
      </c>
      <c r="D9286" t="str">
        <f t="shared" si="279"/>
        <v>INDBDGCOAIMP</v>
      </c>
      <c r="E9286" t="str">
        <f>VLOOKUP(D9286,'NZ40-POPT_tech_groups'!A:B,2,FALSE)</f>
        <v>NZ40-ENE-1-INDBDG</v>
      </c>
      <c r="F9286" s="3">
        <f>_xlfn.IFNA(_xlfn.IFNA(VLOOKUP(D9286,'Energy Share'!B:D,3,FALSE),VLOOKUP(LEFT(D9286,LEN(D9286)-2),'Energy Share'!B:D,3,FALSE)),0)*HLOOKUP(C9286,'Energy Share'!$I$2:$AL$3,2,FALSE)*VLOOKUP(LEFT(D9286,6),'Energy Share'!$I$6:$J$14,2,FALSE)</f>
        <v>0</v>
      </c>
    </row>
    <row r="9287" spans="1:6" hidden="1" x14ac:dyDescent="0.3">
      <c r="A9287">
        <f>IF(IFERROR(_xlfn.NUMBERVALUE(RIGHT(D9287,2))=C9287-2000,TRUE),1,0)*_xlfn.IFNA(VLOOKUP(LEFT(RIGHT(D9287,LEN(D9287)-6),LEN(RIGHT(D9287,LEN(D9287)-6))-3),'Filter Fuel'!$A$3:$I$29,HLOOKUP(LEFT(D9287,6),'Filter Fuel'!$B$1:$I$2,2,FALSE),FALSE),1)*IF(F9287=0,0,1)</f>
        <v>0</v>
      </c>
      <c r="B9287" t="s">
        <v>2</v>
      </c>
      <c r="C9287">
        <f t="shared" si="278"/>
        <v>2050</v>
      </c>
      <c r="D9287" t="str">
        <f t="shared" si="279"/>
        <v>INDBDGCOKIMP</v>
      </c>
      <c r="E9287" t="str">
        <f>VLOOKUP(D9287,'NZ40-POPT_tech_groups'!A:B,2,FALSE)</f>
        <v>NZ40-ENE-1-INDBDG</v>
      </c>
      <c r="F9287" s="3">
        <f>_xlfn.IFNA(_xlfn.IFNA(VLOOKUP(D9287,'Energy Share'!B:D,3,FALSE),VLOOKUP(LEFT(D9287,LEN(D9287)-2),'Energy Share'!B:D,3,FALSE)),0)*HLOOKUP(C9287,'Energy Share'!$I$2:$AL$3,2,FALSE)*VLOOKUP(LEFT(D9287,6),'Energy Share'!$I$6:$J$14,2,FALSE)</f>
        <v>0</v>
      </c>
    </row>
    <row r="9288" spans="1:6" hidden="1" x14ac:dyDescent="0.3">
      <c r="A9288">
        <f>IF(IFERROR(_xlfn.NUMBERVALUE(RIGHT(D9288,2))=C9288-2000,TRUE),1,0)*_xlfn.IFNA(VLOOKUP(LEFT(RIGHT(D9288,LEN(D9288)-6),LEN(RIGHT(D9288,LEN(D9288)-6))-3),'Filter Fuel'!$A$3:$I$29,HLOOKUP(LEFT(D9288,6),'Filter Fuel'!$B$1:$I$2,2,FALSE),FALSE),1)*IF(F9288=0,0,1)</f>
        <v>0</v>
      </c>
      <c r="B9288" t="s">
        <v>2</v>
      </c>
      <c r="C9288">
        <f t="shared" si="278"/>
        <v>2050</v>
      </c>
      <c r="D9288" t="str">
        <f t="shared" si="279"/>
        <v>FRETRADSLIMP</v>
      </c>
      <c r="E9288" t="str">
        <f>VLOOKUP(D9288,'NZ40-POPT_tech_groups'!A:B,2,FALSE)</f>
        <v>NZ40-ENE-1-FRETRA</v>
      </c>
      <c r="F9288" s="3">
        <f>_xlfn.IFNA(_xlfn.IFNA(VLOOKUP(D9288,'Energy Share'!B:D,3,FALSE),VLOOKUP(LEFT(D9288,LEN(D9288)-2),'Energy Share'!B:D,3,FALSE)),0)*HLOOKUP(C9288,'Energy Share'!$I$2:$AL$3,2,FALSE)*VLOOKUP(LEFT(D9288,6),'Energy Share'!$I$6:$J$14,2,FALSE)</f>
        <v>0</v>
      </c>
    </row>
    <row r="9289" spans="1:6" hidden="1" x14ac:dyDescent="0.3">
      <c r="A9289">
        <f>IF(IFERROR(_xlfn.NUMBERVALUE(RIGHT(D9289,2))=C9289-2000,TRUE),1,0)*_xlfn.IFNA(VLOOKUP(LEFT(RIGHT(D9289,LEN(D9289)-6),LEN(RIGHT(D9289,LEN(D9289)-6))-3),'Filter Fuel'!$A$3:$I$29,HLOOKUP(LEFT(D9289,6),'Filter Fuel'!$B$1:$I$2,2,FALSE),FALSE),1)*IF(F9289=0,0,1)</f>
        <v>0</v>
      </c>
      <c r="B9289" t="s">
        <v>2</v>
      </c>
      <c r="C9289">
        <f t="shared" si="278"/>
        <v>2050</v>
      </c>
      <c r="D9289" t="str">
        <f t="shared" si="279"/>
        <v>PASTRADSLIMP</v>
      </c>
      <c r="E9289" t="str">
        <f>VLOOKUP(D9289,'NZ40-POPT_tech_groups'!A:B,2,FALSE)</f>
        <v>NZ40-ENE-1-PASTRA</v>
      </c>
      <c r="F9289" s="3">
        <f>_xlfn.IFNA(_xlfn.IFNA(VLOOKUP(D9289,'Energy Share'!B:D,3,FALSE),VLOOKUP(LEFT(D9289,LEN(D9289)-2),'Energy Share'!B:D,3,FALSE)),0)*HLOOKUP(C9289,'Energy Share'!$I$2:$AL$3,2,FALSE)*VLOOKUP(LEFT(D9289,6),'Energy Share'!$I$6:$J$14,2,FALSE)</f>
        <v>0</v>
      </c>
    </row>
    <row r="9290" spans="1:6" hidden="1" x14ac:dyDescent="0.3">
      <c r="A9290">
        <f>IF(IFERROR(_xlfn.NUMBERVALUE(RIGHT(D9290,2))=C9290-2000,TRUE),1,0)*_xlfn.IFNA(VLOOKUP(LEFT(RIGHT(D9290,LEN(D9290)-6),LEN(RIGHT(D9290,LEN(D9290)-6))-3),'Filter Fuel'!$A$3:$I$29,HLOOKUP(LEFT(D9290,6),'Filter Fuel'!$B$1:$I$2,2,FALSE),FALSE),1)*IF(F9290=0,0,1)</f>
        <v>0</v>
      </c>
      <c r="B9290" t="s">
        <v>2</v>
      </c>
      <c r="C9290">
        <f t="shared" si="278"/>
        <v>2050</v>
      </c>
      <c r="D9290" t="str">
        <f t="shared" si="279"/>
        <v>PUBTRADSLIMP</v>
      </c>
      <c r="E9290" t="str">
        <f>VLOOKUP(D9290,'NZ40-POPT_tech_groups'!A:B,2,FALSE)</f>
        <v>NZ40-ENE-1-PUBTRA</v>
      </c>
      <c r="F9290" s="3">
        <f>_xlfn.IFNA(_xlfn.IFNA(VLOOKUP(D9290,'Energy Share'!B:D,3,FALSE),VLOOKUP(LEFT(D9290,LEN(D9290)-2),'Energy Share'!B:D,3,FALSE)),0)*HLOOKUP(C9290,'Energy Share'!$I$2:$AL$3,2,FALSE)*VLOOKUP(LEFT(D9290,6),'Energy Share'!$I$6:$J$14,2,FALSE)</f>
        <v>0</v>
      </c>
    </row>
    <row r="9291" spans="1:6" hidden="1" x14ac:dyDescent="0.3">
      <c r="A9291">
        <f>IF(IFERROR(_xlfn.NUMBERVALUE(RIGHT(D9291,2))=C9291-2000,TRUE),1,0)*_xlfn.IFNA(VLOOKUP(LEFT(RIGHT(D9291,LEN(D9291)-6),LEN(RIGHT(D9291,LEN(D9291)-6))-3),'Filter Fuel'!$A$3:$I$29,HLOOKUP(LEFT(D9291,6),'Filter Fuel'!$B$1:$I$2,2,FALSE),FALSE),1)*IF(F9291=0,0,1)</f>
        <v>0</v>
      </c>
      <c r="B9291" t="s">
        <v>2</v>
      </c>
      <c r="C9291">
        <f t="shared" si="278"/>
        <v>2050</v>
      </c>
      <c r="D9291" t="str">
        <f t="shared" si="279"/>
        <v>COMBDGELCIMP16</v>
      </c>
      <c r="E9291" t="str">
        <f>VLOOKUP(D9291,'NZ40-POPT_tech_groups'!A:B,2,FALSE)</f>
        <v>NZ40-ENE-1-COMBDG</v>
      </c>
      <c r="F9291" s="3">
        <f>_xlfn.IFNA(_xlfn.IFNA(VLOOKUP(D9291,'Energy Share'!B:D,3,FALSE),VLOOKUP(LEFT(D9291,LEN(D9291)-2),'Energy Share'!B:D,3,FALSE)),0)*HLOOKUP(C9291,'Energy Share'!$I$2:$AL$3,2,FALSE)*VLOOKUP(LEFT(D9291,6),'Energy Share'!$I$6:$J$14,2,FALSE)</f>
        <v>0</v>
      </c>
    </row>
    <row r="9292" spans="1:6" hidden="1" x14ac:dyDescent="0.3">
      <c r="A9292">
        <f>IF(IFERROR(_xlfn.NUMBERVALUE(RIGHT(D9292,2))=C9292-2000,TRUE),1,0)*_xlfn.IFNA(VLOOKUP(LEFT(RIGHT(D9292,LEN(D9292)-6),LEN(RIGHT(D9292,LEN(D9292)-6))-3),'Filter Fuel'!$A$3:$I$29,HLOOKUP(LEFT(D9292,6),'Filter Fuel'!$B$1:$I$2,2,FALSE),FALSE),1)*IF(F9292=0,0,1)</f>
        <v>0</v>
      </c>
      <c r="B9292" t="s">
        <v>2</v>
      </c>
      <c r="C9292">
        <f t="shared" si="278"/>
        <v>2050</v>
      </c>
      <c r="D9292" t="str">
        <f t="shared" si="279"/>
        <v>COMBDGELCIMP17</v>
      </c>
      <c r="E9292" t="str">
        <f>VLOOKUP(D9292,'NZ40-POPT_tech_groups'!A:B,2,FALSE)</f>
        <v>NZ40-ENE-1-COMBDG</v>
      </c>
      <c r="F9292" s="3">
        <f>_xlfn.IFNA(_xlfn.IFNA(VLOOKUP(D9292,'Energy Share'!B:D,3,FALSE),VLOOKUP(LEFT(D9292,LEN(D9292)-2),'Energy Share'!B:D,3,FALSE)),0)*HLOOKUP(C9292,'Energy Share'!$I$2:$AL$3,2,FALSE)*VLOOKUP(LEFT(D9292,6),'Energy Share'!$I$6:$J$14,2,FALSE)</f>
        <v>0</v>
      </c>
    </row>
    <row r="9293" spans="1:6" hidden="1" x14ac:dyDescent="0.3">
      <c r="A9293">
        <f>IF(IFERROR(_xlfn.NUMBERVALUE(RIGHT(D9293,2))=C9293-2000,TRUE),1,0)*_xlfn.IFNA(VLOOKUP(LEFT(RIGHT(D9293,LEN(D9293)-6),LEN(RIGHT(D9293,LEN(D9293)-6))-3),'Filter Fuel'!$A$3:$I$29,HLOOKUP(LEFT(D9293,6),'Filter Fuel'!$B$1:$I$2,2,FALSE),FALSE),1)*IF(F9293=0,0,1)</f>
        <v>0</v>
      </c>
      <c r="B9293" t="s">
        <v>2</v>
      </c>
      <c r="C9293">
        <f t="shared" si="278"/>
        <v>2050</v>
      </c>
      <c r="D9293" t="str">
        <f t="shared" si="279"/>
        <v>COMBDGELCIMP18</v>
      </c>
      <c r="E9293" t="str">
        <f>VLOOKUP(D9293,'NZ40-POPT_tech_groups'!A:B,2,FALSE)</f>
        <v>NZ40-ENE-1-COMBDG</v>
      </c>
      <c r="F9293" s="3">
        <f>_xlfn.IFNA(_xlfn.IFNA(VLOOKUP(D9293,'Energy Share'!B:D,3,FALSE),VLOOKUP(LEFT(D9293,LEN(D9293)-2),'Energy Share'!B:D,3,FALSE)),0)*HLOOKUP(C9293,'Energy Share'!$I$2:$AL$3,2,FALSE)*VLOOKUP(LEFT(D9293,6),'Energy Share'!$I$6:$J$14,2,FALSE)</f>
        <v>0</v>
      </c>
    </row>
    <row r="9294" spans="1:6" hidden="1" x14ac:dyDescent="0.3">
      <c r="A9294">
        <f>IF(IFERROR(_xlfn.NUMBERVALUE(RIGHT(D9294,2))=C9294-2000,TRUE),1,0)*_xlfn.IFNA(VLOOKUP(LEFT(RIGHT(D9294,LEN(D9294)-6),LEN(RIGHT(D9294,LEN(D9294)-6))-3),'Filter Fuel'!$A$3:$I$29,HLOOKUP(LEFT(D9294,6),'Filter Fuel'!$B$1:$I$2,2,FALSE),FALSE),1)*IF(F9294=0,0,1)</f>
        <v>0</v>
      </c>
      <c r="B9294" t="s">
        <v>2</v>
      </c>
      <c r="C9294">
        <f t="shared" si="278"/>
        <v>2050</v>
      </c>
      <c r="D9294" t="str">
        <f t="shared" si="279"/>
        <v>COMBDGELCIMP19</v>
      </c>
      <c r="E9294" t="str">
        <f>VLOOKUP(D9294,'NZ40-POPT_tech_groups'!A:B,2,FALSE)</f>
        <v>NZ40-ENE-1-COMBDG</v>
      </c>
      <c r="F9294" s="3">
        <f>_xlfn.IFNA(_xlfn.IFNA(VLOOKUP(D9294,'Energy Share'!B:D,3,FALSE),VLOOKUP(LEFT(D9294,LEN(D9294)-2),'Energy Share'!B:D,3,FALSE)),0)*HLOOKUP(C9294,'Energy Share'!$I$2:$AL$3,2,FALSE)*VLOOKUP(LEFT(D9294,6),'Energy Share'!$I$6:$J$14,2,FALSE)</f>
        <v>0</v>
      </c>
    </row>
    <row r="9295" spans="1:6" hidden="1" x14ac:dyDescent="0.3">
      <c r="A9295">
        <f>IF(IFERROR(_xlfn.NUMBERVALUE(RIGHT(D9295,2))=C9295-2000,TRUE),1,0)*_xlfn.IFNA(VLOOKUP(LEFT(RIGHT(D9295,LEN(D9295)-6),LEN(RIGHT(D9295,LEN(D9295)-6))-3),'Filter Fuel'!$A$3:$I$29,HLOOKUP(LEFT(D9295,6),'Filter Fuel'!$B$1:$I$2,2,FALSE),FALSE),1)*IF(F9295=0,0,1)</f>
        <v>0</v>
      </c>
      <c r="B9295" t="s">
        <v>2</v>
      </c>
      <c r="C9295">
        <f t="shared" si="278"/>
        <v>2050</v>
      </c>
      <c r="D9295" t="str">
        <f t="shared" si="279"/>
        <v>COMBDGELCIMP20</v>
      </c>
      <c r="E9295" t="str">
        <f>VLOOKUP(D9295,'NZ40-POPT_tech_groups'!A:B,2,FALSE)</f>
        <v>NZ40-ENE-1-COMBDG</v>
      </c>
      <c r="F9295" s="3">
        <f>_xlfn.IFNA(_xlfn.IFNA(VLOOKUP(D9295,'Energy Share'!B:D,3,FALSE),VLOOKUP(LEFT(D9295,LEN(D9295)-2),'Energy Share'!B:D,3,FALSE)),0)*HLOOKUP(C9295,'Energy Share'!$I$2:$AL$3,2,FALSE)*VLOOKUP(LEFT(D9295,6),'Energy Share'!$I$6:$J$14,2,FALSE)</f>
        <v>0</v>
      </c>
    </row>
    <row r="9296" spans="1:6" hidden="1" x14ac:dyDescent="0.3">
      <c r="A9296">
        <f>IF(IFERROR(_xlfn.NUMBERVALUE(RIGHT(D9296,2))=C9296-2000,TRUE),1,0)*_xlfn.IFNA(VLOOKUP(LEFT(RIGHT(D9296,LEN(D9296)-6),LEN(RIGHT(D9296,LEN(D9296)-6))-3),'Filter Fuel'!$A$3:$I$29,HLOOKUP(LEFT(D9296,6),'Filter Fuel'!$B$1:$I$2,2,FALSE),FALSE),1)*IF(F9296=0,0,1)</f>
        <v>0</v>
      </c>
      <c r="B9296" t="s">
        <v>2</v>
      </c>
      <c r="C9296">
        <f t="shared" si="278"/>
        <v>2050</v>
      </c>
      <c r="D9296" t="str">
        <f t="shared" si="279"/>
        <v>COMBDGELCIMP21</v>
      </c>
      <c r="E9296" t="str">
        <f>VLOOKUP(D9296,'NZ40-POPT_tech_groups'!A:B,2,FALSE)</f>
        <v>NZ40-ENE-1-COMBDG</v>
      </c>
      <c r="F9296" s="3">
        <f>_xlfn.IFNA(_xlfn.IFNA(VLOOKUP(D9296,'Energy Share'!B:D,3,FALSE),VLOOKUP(LEFT(D9296,LEN(D9296)-2),'Energy Share'!B:D,3,FALSE)),0)*HLOOKUP(C9296,'Energy Share'!$I$2:$AL$3,2,FALSE)*VLOOKUP(LEFT(D9296,6),'Energy Share'!$I$6:$J$14,2,FALSE)</f>
        <v>0</v>
      </c>
    </row>
    <row r="9297" spans="1:6" hidden="1" x14ac:dyDescent="0.3">
      <c r="A9297">
        <f>IF(IFERROR(_xlfn.NUMBERVALUE(RIGHT(D9297,2))=C9297-2000,TRUE),1,0)*_xlfn.IFNA(VLOOKUP(LEFT(RIGHT(D9297,LEN(D9297)-6),LEN(RIGHT(D9297,LEN(D9297)-6))-3),'Filter Fuel'!$A$3:$I$29,HLOOKUP(LEFT(D9297,6),'Filter Fuel'!$B$1:$I$2,2,FALSE),FALSE),1)*IF(F9297=0,0,1)</f>
        <v>0</v>
      </c>
      <c r="B9297" t="s">
        <v>2</v>
      </c>
      <c r="C9297">
        <f t="shared" si="278"/>
        <v>2050</v>
      </c>
      <c r="D9297" t="str">
        <f t="shared" si="279"/>
        <v>COMBDGELCIMP22</v>
      </c>
      <c r="E9297" t="str">
        <f>VLOOKUP(D9297,'NZ40-POPT_tech_groups'!A:B,2,FALSE)</f>
        <v>NZ40-ENE-1-COMBDG</v>
      </c>
      <c r="F9297" s="3">
        <f>_xlfn.IFNA(_xlfn.IFNA(VLOOKUP(D9297,'Energy Share'!B:D,3,FALSE),VLOOKUP(LEFT(D9297,LEN(D9297)-2),'Energy Share'!B:D,3,FALSE)),0)*HLOOKUP(C9297,'Energy Share'!$I$2:$AL$3,2,FALSE)*VLOOKUP(LEFT(D9297,6),'Energy Share'!$I$6:$J$14,2,FALSE)</f>
        <v>0</v>
      </c>
    </row>
    <row r="9298" spans="1:6" hidden="1" x14ac:dyDescent="0.3">
      <c r="A9298">
        <f>IF(IFERROR(_xlfn.NUMBERVALUE(RIGHT(D9298,2))=C9298-2000,TRUE),1,0)*_xlfn.IFNA(VLOOKUP(LEFT(RIGHT(D9298,LEN(D9298)-6),LEN(RIGHT(D9298,LEN(D9298)-6))-3),'Filter Fuel'!$A$3:$I$29,HLOOKUP(LEFT(D9298,6),'Filter Fuel'!$B$1:$I$2,2,FALSE),FALSE),1)*IF(F9298=0,0,1)</f>
        <v>0</v>
      </c>
      <c r="B9298" t="s">
        <v>2</v>
      </c>
      <c r="C9298">
        <f t="shared" si="278"/>
        <v>2050</v>
      </c>
      <c r="D9298" t="str">
        <f t="shared" si="279"/>
        <v>COMBDGELCIMP23</v>
      </c>
      <c r="E9298" t="str">
        <f>VLOOKUP(D9298,'NZ40-POPT_tech_groups'!A:B,2,FALSE)</f>
        <v>NZ40-ENE-1-COMBDG</v>
      </c>
      <c r="F9298" s="3">
        <f>_xlfn.IFNA(_xlfn.IFNA(VLOOKUP(D9298,'Energy Share'!B:D,3,FALSE),VLOOKUP(LEFT(D9298,LEN(D9298)-2),'Energy Share'!B:D,3,FALSE)),0)*HLOOKUP(C9298,'Energy Share'!$I$2:$AL$3,2,FALSE)*VLOOKUP(LEFT(D9298,6),'Energy Share'!$I$6:$J$14,2,FALSE)</f>
        <v>0</v>
      </c>
    </row>
    <row r="9299" spans="1:6" hidden="1" x14ac:dyDescent="0.3">
      <c r="A9299">
        <f>IF(IFERROR(_xlfn.NUMBERVALUE(RIGHT(D9299,2))=C9299-2000,TRUE),1,0)*_xlfn.IFNA(VLOOKUP(LEFT(RIGHT(D9299,LEN(D9299)-6),LEN(RIGHT(D9299,LEN(D9299)-6))-3),'Filter Fuel'!$A$3:$I$29,HLOOKUP(LEFT(D9299,6),'Filter Fuel'!$B$1:$I$2,2,FALSE),FALSE),1)*IF(F9299=0,0,1)</f>
        <v>0</v>
      </c>
      <c r="B9299" t="s">
        <v>2</v>
      </c>
      <c r="C9299">
        <f t="shared" si="278"/>
        <v>2050</v>
      </c>
      <c r="D9299" t="str">
        <f t="shared" si="279"/>
        <v>COMBDGELCIMP24</v>
      </c>
      <c r="E9299" t="str">
        <f>VLOOKUP(D9299,'NZ40-POPT_tech_groups'!A:B,2,FALSE)</f>
        <v>NZ40-ENE-1-COMBDG</v>
      </c>
      <c r="F9299" s="3">
        <f>_xlfn.IFNA(_xlfn.IFNA(VLOOKUP(D9299,'Energy Share'!B:D,3,FALSE),VLOOKUP(LEFT(D9299,LEN(D9299)-2),'Energy Share'!B:D,3,FALSE)),0)*HLOOKUP(C9299,'Energy Share'!$I$2:$AL$3,2,FALSE)*VLOOKUP(LEFT(D9299,6),'Energy Share'!$I$6:$J$14,2,FALSE)</f>
        <v>0</v>
      </c>
    </row>
    <row r="9300" spans="1:6" hidden="1" x14ac:dyDescent="0.3">
      <c r="A9300">
        <f>IF(IFERROR(_xlfn.NUMBERVALUE(RIGHT(D9300,2))=C9300-2000,TRUE),1,0)*_xlfn.IFNA(VLOOKUP(LEFT(RIGHT(D9300,LEN(D9300)-6),LEN(RIGHT(D9300,LEN(D9300)-6))-3),'Filter Fuel'!$A$3:$I$29,HLOOKUP(LEFT(D9300,6),'Filter Fuel'!$B$1:$I$2,2,FALSE),FALSE),1)*IF(F9300=0,0,1)</f>
        <v>0</v>
      </c>
      <c r="B9300" t="s">
        <v>2</v>
      </c>
      <c r="C9300">
        <f t="shared" si="278"/>
        <v>2050</v>
      </c>
      <c r="D9300" t="str">
        <f t="shared" si="279"/>
        <v>COMBDGELCIMP25</v>
      </c>
      <c r="E9300" t="str">
        <f>VLOOKUP(D9300,'NZ40-POPT_tech_groups'!A:B,2,FALSE)</f>
        <v>NZ40-ENE-1-COMBDG</v>
      </c>
      <c r="F9300" s="3">
        <f>_xlfn.IFNA(_xlfn.IFNA(VLOOKUP(D9300,'Energy Share'!B:D,3,FALSE),VLOOKUP(LEFT(D9300,LEN(D9300)-2),'Energy Share'!B:D,3,FALSE)),0)*HLOOKUP(C9300,'Energy Share'!$I$2:$AL$3,2,FALSE)*VLOOKUP(LEFT(D9300,6),'Energy Share'!$I$6:$J$14,2,FALSE)</f>
        <v>0</v>
      </c>
    </row>
    <row r="9301" spans="1:6" hidden="1" x14ac:dyDescent="0.3">
      <c r="A9301">
        <f>IF(IFERROR(_xlfn.NUMBERVALUE(RIGHT(D9301,2))=C9301-2000,TRUE),1,0)*_xlfn.IFNA(VLOOKUP(LEFT(RIGHT(D9301,LEN(D9301)-6),LEN(RIGHT(D9301,LEN(D9301)-6))-3),'Filter Fuel'!$A$3:$I$29,HLOOKUP(LEFT(D9301,6),'Filter Fuel'!$B$1:$I$2,2,FALSE),FALSE),1)*IF(F9301=0,0,1)</f>
        <v>0</v>
      </c>
      <c r="B9301" t="s">
        <v>2</v>
      </c>
      <c r="C9301">
        <f t="shared" si="278"/>
        <v>2050</v>
      </c>
      <c r="D9301" t="str">
        <f t="shared" si="279"/>
        <v>COMBDGELCIMP26</v>
      </c>
      <c r="E9301" t="str">
        <f>VLOOKUP(D9301,'NZ40-POPT_tech_groups'!A:B,2,FALSE)</f>
        <v>NZ40-ENE-1-COMBDG</v>
      </c>
      <c r="F9301" s="3">
        <f>_xlfn.IFNA(_xlfn.IFNA(VLOOKUP(D9301,'Energy Share'!B:D,3,FALSE),VLOOKUP(LEFT(D9301,LEN(D9301)-2),'Energy Share'!B:D,3,FALSE)),0)*HLOOKUP(C9301,'Energy Share'!$I$2:$AL$3,2,FALSE)*VLOOKUP(LEFT(D9301,6),'Energy Share'!$I$6:$J$14,2,FALSE)</f>
        <v>0</v>
      </c>
    </row>
    <row r="9302" spans="1:6" hidden="1" x14ac:dyDescent="0.3">
      <c r="A9302">
        <f>IF(IFERROR(_xlfn.NUMBERVALUE(RIGHT(D9302,2))=C9302-2000,TRUE),1,0)*_xlfn.IFNA(VLOOKUP(LEFT(RIGHT(D9302,LEN(D9302)-6),LEN(RIGHT(D9302,LEN(D9302)-6))-3),'Filter Fuel'!$A$3:$I$29,HLOOKUP(LEFT(D9302,6),'Filter Fuel'!$B$1:$I$2,2,FALSE),FALSE),1)*IF(F9302=0,0,1)</f>
        <v>0</v>
      </c>
      <c r="B9302" t="s">
        <v>2</v>
      </c>
      <c r="C9302">
        <f t="shared" si="278"/>
        <v>2050</v>
      </c>
      <c r="D9302" t="str">
        <f t="shared" si="279"/>
        <v>COMBDGELCIMP27</v>
      </c>
      <c r="E9302" t="str">
        <f>VLOOKUP(D9302,'NZ40-POPT_tech_groups'!A:B,2,FALSE)</f>
        <v>NZ40-ENE-1-COMBDG</v>
      </c>
      <c r="F9302" s="3">
        <f>_xlfn.IFNA(_xlfn.IFNA(VLOOKUP(D9302,'Energy Share'!B:D,3,FALSE),VLOOKUP(LEFT(D9302,LEN(D9302)-2),'Energy Share'!B:D,3,FALSE)),0)*HLOOKUP(C9302,'Energy Share'!$I$2:$AL$3,2,FALSE)*VLOOKUP(LEFT(D9302,6),'Energy Share'!$I$6:$J$14,2,FALSE)</f>
        <v>0</v>
      </c>
    </row>
    <row r="9303" spans="1:6" hidden="1" x14ac:dyDescent="0.3">
      <c r="A9303">
        <f>IF(IFERROR(_xlfn.NUMBERVALUE(RIGHT(D9303,2))=C9303-2000,TRUE),1,0)*_xlfn.IFNA(VLOOKUP(LEFT(RIGHT(D9303,LEN(D9303)-6),LEN(RIGHT(D9303,LEN(D9303)-6))-3),'Filter Fuel'!$A$3:$I$29,HLOOKUP(LEFT(D9303,6),'Filter Fuel'!$B$1:$I$2,2,FALSE),FALSE),1)*IF(F9303=0,0,1)</f>
        <v>0</v>
      </c>
      <c r="B9303" t="s">
        <v>2</v>
      </c>
      <c r="C9303">
        <f t="shared" si="278"/>
        <v>2050</v>
      </c>
      <c r="D9303" t="str">
        <f t="shared" si="279"/>
        <v>COMBDGELCIMP28</v>
      </c>
      <c r="E9303" t="str">
        <f>VLOOKUP(D9303,'NZ40-POPT_tech_groups'!A:B,2,FALSE)</f>
        <v>NZ40-ENE-1-COMBDG</v>
      </c>
      <c r="F9303" s="3">
        <f>_xlfn.IFNA(_xlfn.IFNA(VLOOKUP(D9303,'Energy Share'!B:D,3,FALSE),VLOOKUP(LEFT(D9303,LEN(D9303)-2),'Energy Share'!B:D,3,FALSE)),0)*HLOOKUP(C9303,'Energy Share'!$I$2:$AL$3,2,FALSE)*VLOOKUP(LEFT(D9303,6),'Energy Share'!$I$6:$J$14,2,FALSE)</f>
        <v>0</v>
      </c>
    </row>
    <row r="9304" spans="1:6" hidden="1" x14ac:dyDescent="0.3">
      <c r="A9304">
        <f>IF(IFERROR(_xlfn.NUMBERVALUE(RIGHT(D9304,2))=C9304-2000,TRUE),1,0)*_xlfn.IFNA(VLOOKUP(LEFT(RIGHT(D9304,LEN(D9304)-6),LEN(RIGHT(D9304,LEN(D9304)-6))-3),'Filter Fuel'!$A$3:$I$29,HLOOKUP(LEFT(D9304,6),'Filter Fuel'!$B$1:$I$2,2,FALSE),FALSE),1)*IF(F9304=0,0,1)</f>
        <v>0</v>
      </c>
      <c r="B9304" t="s">
        <v>2</v>
      </c>
      <c r="C9304">
        <f t="shared" si="278"/>
        <v>2050</v>
      </c>
      <c r="D9304" t="str">
        <f t="shared" si="279"/>
        <v>COMBDGELCIMP29</v>
      </c>
      <c r="E9304" t="str">
        <f>VLOOKUP(D9304,'NZ40-POPT_tech_groups'!A:B,2,FALSE)</f>
        <v>NZ40-ENE-1-COMBDG</v>
      </c>
      <c r="F9304" s="3">
        <f>_xlfn.IFNA(_xlfn.IFNA(VLOOKUP(D9304,'Energy Share'!B:D,3,FALSE),VLOOKUP(LEFT(D9304,LEN(D9304)-2),'Energy Share'!B:D,3,FALSE)),0)*HLOOKUP(C9304,'Energy Share'!$I$2:$AL$3,2,FALSE)*VLOOKUP(LEFT(D9304,6),'Energy Share'!$I$6:$J$14,2,FALSE)</f>
        <v>0</v>
      </c>
    </row>
    <row r="9305" spans="1:6" hidden="1" x14ac:dyDescent="0.3">
      <c r="A9305">
        <f>IF(IFERROR(_xlfn.NUMBERVALUE(RIGHT(D9305,2))=C9305-2000,TRUE),1,0)*_xlfn.IFNA(VLOOKUP(LEFT(RIGHT(D9305,LEN(D9305)-6),LEN(RIGHT(D9305,LEN(D9305)-6))-3),'Filter Fuel'!$A$3:$I$29,HLOOKUP(LEFT(D9305,6),'Filter Fuel'!$B$1:$I$2,2,FALSE),FALSE),1)*IF(F9305=0,0,1)</f>
        <v>0</v>
      </c>
      <c r="B9305" t="s">
        <v>2</v>
      </c>
      <c r="C9305">
        <f t="shared" ref="C9305:C9368" si="280">C8962+1</f>
        <v>2050</v>
      </c>
      <c r="D9305" t="str">
        <f t="shared" ref="D9305:D9368" si="281">D8962</f>
        <v>COMBDGELCIMP30</v>
      </c>
      <c r="E9305" t="str">
        <f>VLOOKUP(D9305,'NZ40-POPT_tech_groups'!A:B,2,FALSE)</f>
        <v>NZ40-ENE-1-COMBDG</v>
      </c>
      <c r="F9305" s="3">
        <f>_xlfn.IFNA(_xlfn.IFNA(VLOOKUP(D9305,'Energy Share'!B:D,3,FALSE),VLOOKUP(LEFT(D9305,LEN(D9305)-2),'Energy Share'!B:D,3,FALSE)),0)*HLOOKUP(C9305,'Energy Share'!$I$2:$AL$3,2,FALSE)*VLOOKUP(LEFT(D9305,6),'Energy Share'!$I$6:$J$14,2,FALSE)</f>
        <v>0</v>
      </c>
    </row>
    <row r="9306" spans="1:6" hidden="1" x14ac:dyDescent="0.3">
      <c r="A9306">
        <f>IF(IFERROR(_xlfn.NUMBERVALUE(RIGHT(D9306,2))=C9306-2000,TRUE),1,0)*_xlfn.IFNA(VLOOKUP(LEFT(RIGHT(D9306,LEN(D9306)-6),LEN(RIGHT(D9306,LEN(D9306)-6))-3),'Filter Fuel'!$A$3:$I$29,HLOOKUP(LEFT(D9306,6),'Filter Fuel'!$B$1:$I$2,2,FALSE),FALSE),1)*IF(F9306=0,0,1)</f>
        <v>0</v>
      </c>
      <c r="B9306" t="s">
        <v>2</v>
      </c>
      <c r="C9306">
        <f t="shared" si="280"/>
        <v>2050</v>
      </c>
      <c r="D9306" t="str">
        <f t="shared" si="281"/>
        <v>COMBDGELCIMP31</v>
      </c>
      <c r="E9306" t="str">
        <f>VLOOKUP(D9306,'NZ40-POPT_tech_groups'!A:B,2,FALSE)</f>
        <v>NZ40-ENE-1-COMBDG</v>
      </c>
      <c r="F9306" s="3">
        <f>_xlfn.IFNA(_xlfn.IFNA(VLOOKUP(D9306,'Energy Share'!B:D,3,FALSE),VLOOKUP(LEFT(D9306,LEN(D9306)-2),'Energy Share'!B:D,3,FALSE)),0)*HLOOKUP(C9306,'Energy Share'!$I$2:$AL$3,2,FALSE)*VLOOKUP(LEFT(D9306,6),'Energy Share'!$I$6:$J$14,2,FALSE)</f>
        <v>0</v>
      </c>
    </row>
    <row r="9307" spans="1:6" hidden="1" x14ac:dyDescent="0.3">
      <c r="A9307">
        <f>IF(IFERROR(_xlfn.NUMBERVALUE(RIGHT(D9307,2))=C9307-2000,TRUE),1,0)*_xlfn.IFNA(VLOOKUP(LEFT(RIGHT(D9307,LEN(D9307)-6),LEN(RIGHT(D9307,LEN(D9307)-6))-3),'Filter Fuel'!$A$3:$I$29,HLOOKUP(LEFT(D9307,6),'Filter Fuel'!$B$1:$I$2,2,FALSE),FALSE),1)*IF(F9307=0,0,1)</f>
        <v>0</v>
      </c>
      <c r="B9307" t="s">
        <v>2</v>
      </c>
      <c r="C9307">
        <f t="shared" si="280"/>
        <v>2050</v>
      </c>
      <c r="D9307" t="str">
        <f t="shared" si="281"/>
        <v>COMBDGELCIMP32</v>
      </c>
      <c r="E9307" t="str">
        <f>VLOOKUP(D9307,'NZ40-POPT_tech_groups'!A:B,2,FALSE)</f>
        <v>NZ40-ENE-1-COMBDG</v>
      </c>
      <c r="F9307" s="3">
        <f>_xlfn.IFNA(_xlfn.IFNA(VLOOKUP(D9307,'Energy Share'!B:D,3,FALSE),VLOOKUP(LEFT(D9307,LEN(D9307)-2),'Energy Share'!B:D,3,FALSE)),0)*HLOOKUP(C9307,'Energy Share'!$I$2:$AL$3,2,FALSE)*VLOOKUP(LEFT(D9307,6),'Energy Share'!$I$6:$J$14,2,FALSE)</f>
        <v>0</v>
      </c>
    </row>
    <row r="9308" spans="1:6" hidden="1" x14ac:dyDescent="0.3">
      <c r="A9308">
        <f>IF(IFERROR(_xlfn.NUMBERVALUE(RIGHT(D9308,2))=C9308-2000,TRUE),1,0)*_xlfn.IFNA(VLOOKUP(LEFT(RIGHT(D9308,LEN(D9308)-6),LEN(RIGHT(D9308,LEN(D9308)-6))-3),'Filter Fuel'!$A$3:$I$29,HLOOKUP(LEFT(D9308,6),'Filter Fuel'!$B$1:$I$2,2,FALSE),FALSE),1)*IF(F9308=0,0,1)</f>
        <v>0</v>
      </c>
      <c r="B9308" t="s">
        <v>2</v>
      </c>
      <c r="C9308">
        <f t="shared" si="280"/>
        <v>2050</v>
      </c>
      <c r="D9308" t="str">
        <f t="shared" si="281"/>
        <v>COMBDGELCIMP33</v>
      </c>
      <c r="E9308" t="str">
        <f>VLOOKUP(D9308,'NZ40-POPT_tech_groups'!A:B,2,FALSE)</f>
        <v>NZ40-ENE-1-COMBDG</v>
      </c>
      <c r="F9308" s="3">
        <f>_xlfn.IFNA(_xlfn.IFNA(VLOOKUP(D9308,'Energy Share'!B:D,3,FALSE),VLOOKUP(LEFT(D9308,LEN(D9308)-2),'Energy Share'!B:D,3,FALSE)),0)*HLOOKUP(C9308,'Energy Share'!$I$2:$AL$3,2,FALSE)*VLOOKUP(LEFT(D9308,6),'Energy Share'!$I$6:$J$14,2,FALSE)</f>
        <v>0</v>
      </c>
    </row>
    <row r="9309" spans="1:6" hidden="1" x14ac:dyDescent="0.3">
      <c r="A9309">
        <f>IF(IFERROR(_xlfn.NUMBERVALUE(RIGHT(D9309,2))=C9309-2000,TRUE),1,0)*_xlfn.IFNA(VLOOKUP(LEFT(RIGHT(D9309,LEN(D9309)-6),LEN(RIGHT(D9309,LEN(D9309)-6))-3),'Filter Fuel'!$A$3:$I$29,HLOOKUP(LEFT(D9309,6),'Filter Fuel'!$B$1:$I$2,2,FALSE),FALSE),1)*IF(F9309=0,0,1)</f>
        <v>0</v>
      </c>
      <c r="B9309" t="s">
        <v>2</v>
      </c>
      <c r="C9309">
        <f t="shared" si="280"/>
        <v>2050</v>
      </c>
      <c r="D9309" t="str">
        <f t="shared" si="281"/>
        <v>COMBDGELCIMP34</v>
      </c>
      <c r="E9309" t="str">
        <f>VLOOKUP(D9309,'NZ40-POPT_tech_groups'!A:B,2,FALSE)</f>
        <v>NZ40-ENE-1-COMBDG</v>
      </c>
      <c r="F9309" s="3">
        <f>_xlfn.IFNA(_xlfn.IFNA(VLOOKUP(D9309,'Energy Share'!B:D,3,FALSE),VLOOKUP(LEFT(D9309,LEN(D9309)-2),'Energy Share'!B:D,3,FALSE)),0)*HLOOKUP(C9309,'Energy Share'!$I$2:$AL$3,2,FALSE)*VLOOKUP(LEFT(D9309,6),'Energy Share'!$I$6:$J$14,2,FALSE)</f>
        <v>0</v>
      </c>
    </row>
    <row r="9310" spans="1:6" hidden="1" x14ac:dyDescent="0.3">
      <c r="A9310">
        <f>IF(IFERROR(_xlfn.NUMBERVALUE(RIGHT(D9310,2))=C9310-2000,TRUE),1,0)*_xlfn.IFNA(VLOOKUP(LEFT(RIGHT(D9310,LEN(D9310)-6),LEN(RIGHT(D9310,LEN(D9310)-6))-3),'Filter Fuel'!$A$3:$I$29,HLOOKUP(LEFT(D9310,6),'Filter Fuel'!$B$1:$I$2,2,FALSE),FALSE),1)*IF(F9310=0,0,1)</f>
        <v>0</v>
      </c>
      <c r="B9310" t="s">
        <v>2</v>
      </c>
      <c r="C9310">
        <f t="shared" si="280"/>
        <v>2050</v>
      </c>
      <c r="D9310" t="str">
        <f t="shared" si="281"/>
        <v>COMBDGELCIMP35</v>
      </c>
      <c r="E9310" t="str">
        <f>VLOOKUP(D9310,'NZ40-POPT_tech_groups'!A:B,2,FALSE)</f>
        <v>NZ40-ENE-1-COMBDG</v>
      </c>
      <c r="F9310" s="3">
        <f>_xlfn.IFNA(_xlfn.IFNA(VLOOKUP(D9310,'Energy Share'!B:D,3,FALSE),VLOOKUP(LEFT(D9310,LEN(D9310)-2),'Energy Share'!B:D,3,FALSE)),0)*HLOOKUP(C9310,'Energy Share'!$I$2:$AL$3,2,FALSE)*VLOOKUP(LEFT(D9310,6),'Energy Share'!$I$6:$J$14,2,FALSE)</f>
        <v>0</v>
      </c>
    </row>
    <row r="9311" spans="1:6" hidden="1" x14ac:dyDescent="0.3">
      <c r="A9311">
        <f>IF(IFERROR(_xlfn.NUMBERVALUE(RIGHT(D9311,2))=C9311-2000,TRUE),1,0)*_xlfn.IFNA(VLOOKUP(LEFT(RIGHT(D9311,LEN(D9311)-6),LEN(RIGHT(D9311,LEN(D9311)-6))-3),'Filter Fuel'!$A$3:$I$29,HLOOKUP(LEFT(D9311,6),'Filter Fuel'!$B$1:$I$2,2,FALSE),FALSE),1)*IF(F9311=0,0,1)</f>
        <v>0</v>
      </c>
      <c r="B9311" t="s">
        <v>2</v>
      </c>
      <c r="C9311">
        <f t="shared" si="280"/>
        <v>2050</v>
      </c>
      <c r="D9311" t="str">
        <f t="shared" si="281"/>
        <v>COMBDGELCIMP36</v>
      </c>
      <c r="E9311" t="str">
        <f>VLOOKUP(D9311,'NZ40-POPT_tech_groups'!A:B,2,FALSE)</f>
        <v>NZ40-ENE-1-COMBDG</v>
      </c>
      <c r="F9311" s="3">
        <f>_xlfn.IFNA(_xlfn.IFNA(VLOOKUP(D9311,'Energy Share'!B:D,3,FALSE),VLOOKUP(LEFT(D9311,LEN(D9311)-2),'Energy Share'!B:D,3,FALSE)),0)*HLOOKUP(C9311,'Energy Share'!$I$2:$AL$3,2,FALSE)*VLOOKUP(LEFT(D9311,6),'Energy Share'!$I$6:$J$14,2,FALSE)</f>
        <v>0</v>
      </c>
    </row>
    <row r="9312" spans="1:6" hidden="1" x14ac:dyDescent="0.3">
      <c r="A9312">
        <f>IF(IFERROR(_xlfn.NUMBERVALUE(RIGHT(D9312,2))=C9312-2000,TRUE),1,0)*_xlfn.IFNA(VLOOKUP(LEFT(RIGHT(D9312,LEN(D9312)-6),LEN(RIGHT(D9312,LEN(D9312)-6))-3),'Filter Fuel'!$A$3:$I$29,HLOOKUP(LEFT(D9312,6),'Filter Fuel'!$B$1:$I$2,2,FALSE),FALSE),1)*IF(F9312=0,0,1)</f>
        <v>0</v>
      </c>
      <c r="B9312" t="s">
        <v>2</v>
      </c>
      <c r="C9312">
        <f t="shared" si="280"/>
        <v>2050</v>
      </c>
      <c r="D9312" t="str">
        <f t="shared" si="281"/>
        <v>COMBDGELCIMP37</v>
      </c>
      <c r="E9312" t="str">
        <f>VLOOKUP(D9312,'NZ40-POPT_tech_groups'!A:B,2,FALSE)</f>
        <v>NZ40-ENE-1-COMBDG</v>
      </c>
      <c r="F9312" s="3">
        <f>_xlfn.IFNA(_xlfn.IFNA(VLOOKUP(D9312,'Energy Share'!B:D,3,FALSE),VLOOKUP(LEFT(D9312,LEN(D9312)-2),'Energy Share'!B:D,3,FALSE)),0)*HLOOKUP(C9312,'Energy Share'!$I$2:$AL$3,2,FALSE)*VLOOKUP(LEFT(D9312,6),'Energy Share'!$I$6:$J$14,2,FALSE)</f>
        <v>0</v>
      </c>
    </row>
    <row r="9313" spans="1:6" hidden="1" x14ac:dyDescent="0.3">
      <c r="A9313">
        <f>IF(IFERROR(_xlfn.NUMBERVALUE(RIGHT(D9313,2))=C9313-2000,TRUE),1,0)*_xlfn.IFNA(VLOOKUP(LEFT(RIGHT(D9313,LEN(D9313)-6),LEN(RIGHT(D9313,LEN(D9313)-6))-3),'Filter Fuel'!$A$3:$I$29,HLOOKUP(LEFT(D9313,6),'Filter Fuel'!$B$1:$I$2,2,FALSE),FALSE),1)*IF(F9313=0,0,1)</f>
        <v>0</v>
      </c>
      <c r="B9313" t="s">
        <v>2</v>
      </c>
      <c r="C9313">
        <f t="shared" si="280"/>
        <v>2050</v>
      </c>
      <c r="D9313" t="str">
        <f t="shared" si="281"/>
        <v>COMBDGELCIMP38</v>
      </c>
      <c r="E9313" t="str">
        <f>VLOOKUP(D9313,'NZ40-POPT_tech_groups'!A:B,2,FALSE)</f>
        <v>NZ40-ENE-1-COMBDG</v>
      </c>
      <c r="F9313" s="3">
        <f>_xlfn.IFNA(_xlfn.IFNA(VLOOKUP(D9313,'Energy Share'!B:D,3,FALSE),VLOOKUP(LEFT(D9313,LEN(D9313)-2),'Energy Share'!B:D,3,FALSE)),0)*HLOOKUP(C9313,'Energy Share'!$I$2:$AL$3,2,FALSE)*VLOOKUP(LEFT(D9313,6),'Energy Share'!$I$6:$J$14,2,FALSE)</f>
        <v>0</v>
      </c>
    </row>
    <row r="9314" spans="1:6" hidden="1" x14ac:dyDescent="0.3">
      <c r="A9314">
        <f>IF(IFERROR(_xlfn.NUMBERVALUE(RIGHT(D9314,2))=C9314-2000,TRUE),1,0)*_xlfn.IFNA(VLOOKUP(LEFT(RIGHT(D9314,LEN(D9314)-6),LEN(RIGHT(D9314,LEN(D9314)-6))-3),'Filter Fuel'!$A$3:$I$29,HLOOKUP(LEFT(D9314,6),'Filter Fuel'!$B$1:$I$2,2,FALSE),FALSE),1)*IF(F9314=0,0,1)</f>
        <v>0</v>
      </c>
      <c r="B9314" t="s">
        <v>2</v>
      </c>
      <c r="C9314">
        <f t="shared" si="280"/>
        <v>2050</v>
      </c>
      <c r="D9314" t="str">
        <f t="shared" si="281"/>
        <v>COMBDGELCIMP39</v>
      </c>
      <c r="E9314" t="str">
        <f>VLOOKUP(D9314,'NZ40-POPT_tech_groups'!A:B,2,FALSE)</f>
        <v>NZ40-ENE-1-COMBDG</v>
      </c>
      <c r="F9314" s="3">
        <f>_xlfn.IFNA(_xlfn.IFNA(VLOOKUP(D9314,'Energy Share'!B:D,3,FALSE),VLOOKUP(LEFT(D9314,LEN(D9314)-2),'Energy Share'!B:D,3,FALSE)),0)*HLOOKUP(C9314,'Energy Share'!$I$2:$AL$3,2,FALSE)*VLOOKUP(LEFT(D9314,6),'Energy Share'!$I$6:$J$14,2,FALSE)</f>
        <v>0</v>
      </c>
    </row>
    <row r="9315" spans="1:6" hidden="1" x14ac:dyDescent="0.3">
      <c r="A9315">
        <f>IF(IFERROR(_xlfn.NUMBERVALUE(RIGHT(D9315,2))=C9315-2000,TRUE),1,0)*_xlfn.IFNA(VLOOKUP(LEFT(RIGHT(D9315,LEN(D9315)-6),LEN(RIGHT(D9315,LEN(D9315)-6))-3),'Filter Fuel'!$A$3:$I$29,HLOOKUP(LEFT(D9315,6),'Filter Fuel'!$B$1:$I$2,2,FALSE),FALSE),1)*IF(F9315=0,0,1)</f>
        <v>0</v>
      </c>
      <c r="B9315" t="s">
        <v>2</v>
      </c>
      <c r="C9315">
        <f t="shared" si="280"/>
        <v>2050</v>
      </c>
      <c r="D9315" t="str">
        <f t="shared" si="281"/>
        <v>COMBDGELCIMP40</v>
      </c>
      <c r="E9315" t="str">
        <f>VLOOKUP(D9315,'NZ40-POPT_tech_groups'!A:B,2,FALSE)</f>
        <v>NZ40-ENE-1-COMBDG</v>
      </c>
      <c r="F9315" s="3">
        <f>_xlfn.IFNA(_xlfn.IFNA(VLOOKUP(D9315,'Energy Share'!B:D,3,FALSE),VLOOKUP(LEFT(D9315,LEN(D9315)-2),'Energy Share'!B:D,3,FALSE)),0)*HLOOKUP(C9315,'Energy Share'!$I$2:$AL$3,2,FALSE)*VLOOKUP(LEFT(D9315,6),'Energy Share'!$I$6:$J$14,2,FALSE)</f>
        <v>0</v>
      </c>
    </row>
    <row r="9316" spans="1:6" hidden="1" x14ac:dyDescent="0.3">
      <c r="A9316">
        <f>IF(IFERROR(_xlfn.NUMBERVALUE(RIGHT(D9316,2))=C9316-2000,TRUE),1,0)*_xlfn.IFNA(VLOOKUP(LEFT(RIGHT(D9316,LEN(D9316)-6),LEN(RIGHT(D9316,LEN(D9316)-6))-3),'Filter Fuel'!$A$3:$I$29,HLOOKUP(LEFT(D9316,6),'Filter Fuel'!$B$1:$I$2,2,FALSE),FALSE),1)*IF(F9316=0,0,1)</f>
        <v>0</v>
      </c>
      <c r="B9316" t="s">
        <v>2</v>
      </c>
      <c r="C9316">
        <f t="shared" si="280"/>
        <v>2050</v>
      </c>
      <c r="D9316" t="str">
        <f t="shared" si="281"/>
        <v>COMBDGELCIMP41</v>
      </c>
      <c r="E9316" t="str">
        <f>VLOOKUP(D9316,'NZ40-POPT_tech_groups'!A:B,2,FALSE)</f>
        <v>NZ40-ENE-1-COMBDG</v>
      </c>
      <c r="F9316" s="3">
        <f>_xlfn.IFNA(_xlfn.IFNA(VLOOKUP(D9316,'Energy Share'!B:D,3,FALSE),VLOOKUP(LEFT(D9316,LEN(D9316)-2),'Energy Share'!B:D,3,FALSE)),0)*HLOOKUP(C9316,'Energy Share'!$I$2:$AL$3,2,FALSE)*VLOOKUP(LEFT(D9316,6),'Energy Share'!$I$6:$J$14,2,FALSE)</f>
        <v>0</v>
      </c>
    </row>
    <row r="9317" spans="1:6" hidden="1" x14ac:dyDescent="0.3">
      <c r="A9317">
        <f>IF(IFERROR(_xlfn.NUMBERVALUE(RIGHT(D9317,2))=C9317-2000,TRUE),1,0)*_xlfn.IFNA(VLOOKUP(LEFT(RIGHT(D9317,LEN(D9317)-6),LEN(RIGHT(D9317,LEN(D9317)-6))-3),'Filter Fuel'!$A$3:$I$29,HLOOKUP(LEFT(D9317,6),'Filter Fuel'!$B$1:$I$2,2,FALSE),FALSE),1)*IF(F9317=0,0,1)</f>
        <v>0</v>
      </c>
      <c r="B9317" t="s">
        <v>2</v>
      </c>
      <c r="C9317">
        <f t="shared" si="280"/>
        <v>2050</v>
      </c>
      <c r="D9317" t="str">
        <f t="shared" si="281"/>
        <v>COMBDGELCIMP42</v>
      </c>
      <c r="E9317" t="str">
        <f>VLOOKUP(D9317,'NZ40-POPT_tech_groups'!A:B,2,FALSE)</f>
        <v>NZ40-ENE-1-COMBDG</v>
      </c>
      <c r="F9317" s="3">
        <f>_xlfn.IFNA(_xlfn.IFNA(VLOOKUP(D9317,'Energy Share'!B:D,3,FALSE),VLOOKUP(LEFT(D9317,LEN(D9317)-2),'Energy Share'!B:D,3,FALSE)),0)*HLOOKUP(C9317,'Energy Share'!$I$2:$AL$3,2,FALSE)*VLOOKUP(LEFT(D9317,6),'Energy Share'!$I$6:$J$14,2,FALSE)</f>
        <v>0</v>
      </c>
    </row>
    <row r="9318" spans="1:6" hidden="1" x14ac:dyDescent="0.3">
      <c r="A9318">
        <f>IF(IFERROR(_xlfn.NUMBERVALUE(RIGHT(D9318,2))=C9318-2000,TRUE),1,0)*_xlfn.IFNA(VLOOKUP(LEFT(RIGHT(D9318,LEN(D9318)-6),LEN(RIGHT(D9318,LEN(D9318)-6))-3),'Filter Fuel'!$A$3:$I$29,HLOOKUP(LEFT(D9318,6),'Filter Fuel'!$B$1:$I$2,2,FALSE),FALSE),1)*IF(F9318=0,0,1)</f>
        <v>0</v>
      </c>
      <c r="B9318" t="s">
        <v>2</v>
      </c>
      <c r="C9318">
        <f t="shared" si="280"/>
        <v>2050</v>
      </c>
      <c r="D9318" t="str">
        <f t="shared" si="281"/>
        <v>COMBDGELCIMP43</v>
      </c>
      <c r="E9318" t="str">
        <f>VLOOKUP(D9318,'NZ40-POPT_tech_groups'!A:B,2,FALSE)</f>
        <v>NZ40-ENE-1-COMBDG</v>
      </c>
      <c r="F9318" s="3">
        <f>_xlfn.IFNA(_xlfn.IFNA(VLOOKUP(D9318,'Energy Share'!B:D,3,FALSE),VLOOKUP(LEFT(D9318,LEN(D9318)-2),'Energy Share'!B:D,3,FALSE)),0)*HLOOKUP(C9318,'Energy Share'!$I$2:$AL$3,2,FALSE)*VLOOKUP(LEFT(D9318,6),'Energy Share'!$I$6:$J$14,2,FALSE)</f>
        <v>0</v>
      </c>
    </row>
    <row r="9319" spans="1:6" hidden="1" x14ac:dyDescent="0.3">
      <c r="A9319">
        <f>IF(IFERROR(_xlfn.NUMBERVALUE(RIGHT(D9319,2))=C9319-2000,TRUE),1,0)*_xlfn.IFNA(VLOOKUP(LEFT(RIGHT(D9319,LEN(D9319)-6),LEN(RIGHT(D9319,LEN(D9319)-6))-3),'Filter Fuel'!$A$3:$I$29,HLOOKUP(LEFT(D9319,6),'Filter Fuel'!$B$1:$I$2,2,FALSE),FALSE),1)*IF(F9319=0,0,1)</f>
        <v>0</v>
      </c>
      <c r="B9319" t="s">
        <v>2</v>
      </c>
      <c r="C9319">
        <f t="shared" si="280"/>
        <v>2050</v>
      </c>
      <c r="D9319" t="str">
        <f t="shared" si="281"/>
        <v>COMBDGELCIMP44</v>
      </c>
      <c r="E9319" t="str">
        <f>VLOOKUP(D9319,'NZ40-POPT_tech_groups'!A:B,2,FALSE)</f>
        <v>NZ40-ENE-1-COMBDG</v>
      </c>
      <c r="F9319" s="3">
        <f>_xlfn.IFNA(_xlfn.IFNA(VLOOKUP(D9319,'Energy Share'!B:D,3,FALSE),VLOOKUP(LEFT(D9319,LEN(D9319)-2),'Energy Share'!B:D,3,FALSE)),0)*HLOOKUP(C9319,'Energy Share'!$I$2:$AL$3,2,FALSE)*VLOOKUP(LEFT(D9319,6),'Energy Share'!$I$6:$J$14,2,FALSE)</f>
        <v>0</v>
      </c>
    </row>
    <row r="9320" spans="1:6" hidden="1" x14ac:dyDescent="0.3">
      <c r="A9320">
        <f>IF(IFERROR(_xlfn.NUMBERVALUE(RIGHT(D9320,2))=C9320-2000,TRUE),1,0)*_xlfn.IFNA(VLOOKUP(LEFT(RIGHT(D9320,LEN(D9320)-6),LEN(RIGHT(D9320,LEN(D9320)-6))-3),'Filter Fuel'!$A$3:$I$29,HLOOKUP(LEFT(D9320,6),'Filter Fuel'!$B$1:$I$2,2,FALSE),FALSE),1)*IF(F9320=0,0,1)</f>
        <v>0</v>
      </c>
      <c r="B9320" t="s">
        <v>2</v>
      </c>
      <c r="C9320">
        <f t="shared" si="280"/>
        <v>2050</v>
      </c>
      <c r="D9320" t="str">
        <f t="shared" si="281"/>
        <v>COMBDGELCIMP45</v>
      </c>
      <c r="E9320" t="str">
        <f>VLOOKUP(D9320,'NZ40-POPT_tech_groups'!A:B,2,FALSE)</f>
        <v>NZ40-ENE-1-COMBDG</v>
      </c>
      <c r="F9320" s="3">
        <f>_xlfn.IFNA(_xlfn.IFNA(VLOOKUP(D9320,'Energy Share'!B:D,3,FALSE),VLOOKUP(LEFT(D9320,LEN(D9320)-2),'Energy Share'!B:D,3,FALSE)),0)*HLOOKUP(C9320,'Energy Share'!$I$2:$AL$3,2,FALSE)*VLOOKUP(LEFT(D9320,6),'Energy Share'!$I$6:$J$14,2,FALSE)</f>
        <v>0</v>
      </c>
    </row>
    <row r="9321" spans="1:6" hidden="1" x14ac:dyDescent="0.3">
      <c r="A9321">
        <f>IF(IFERROR(_xlfn.NUMBERVALUE(RIGHT(D9321,2))=C9321-2000,TRUE),1,0)*_xlfn.IFNA(VLOOKUP(LEFT(RIGHT(D9321,LEN(D9321)-6),LEN(RIGHT(D9321,LEN(D9321)-6))-3),'Filter Fuel'!$A$3:$I$29,HLOOKUP(LEFT(D9321,6),'Filter Fuel'!$B$1:$I$2,2,FALSE),FALSE),1)*IF(F9321=0,0,1)</f>
        <v>0</v>
      </c>
      <c r="B9321" t="s">
        <v>2</v>
      </c>
      <c r="C9321">
        <f t="shared" si="280"/>
        <v>2050</v>
      </c>
      <c r="D9321" t="str">
        <f t="shared" si="281"/>
        <v>COMBDGELCIMP46</v>
      </c>
      <c r="E9321" t="str">
        <f>VLOOKUP(D9321,'NZ40-POPT_tech_groups'!A:B,2,FALSE)</f>
        <v>NZ40-ENE-1-COMBDG</v>
      </c>
      <c r="F9321" s="3">
        <f>_xlfn.IFNA(_xlfn.IFNA(VLOOKUP(D9321,'Energy Share'!B:D,3,FALSE),VLOOKUP(LEFT(D9321,LEN(D9321)-2),'Energy Share'!B:D,3,FALSE)),0)*HLOOKUP(C9321,'Energy Share'!$I$2:$AL$3,2,FALSE)*VLOOKUP(LEFT(D9321,6),'Energy Share'!$I$6:$J$14,2,FALSE)</f>
        <v>0</v>
      </c>
    </row>
    <row r="9322" spans="1:6" hidden="1" x14ac:dyDescent="0.3">
      <c r="A9322">
        <f>IF(IFERROR(_xlfn.NUMBERVALUE(RIGHT(D9322,2))=C9322-2000,TRUE),1,0)*_xlfn.IFNA(VLOOKUP(LEFT(RIGHT(D9322,LEN(D9322)-6),LEN(RIGHT(D9322,LEN(D9322)-6))-3),'Filter Fuel'!$A$3:$I$29,HLOOKUP(LEFT(D9322,6),'Filter Fuel'!$B$1:$I$2,2,FALSE),FALSE),1)*IF(F9322=0,0,1)</f>
        <v>0</v>
      </c>
      <c r="B9322" t="s">
        <v>2</v>
      </c>
      <c r="C9322">
        <f t="shared" si="280"/>
        <v>2050</v>
      </c>
      <c r="D9322" t="str">
        <f t="shared" si="281"/>
        <v>COMBDGELCIMP47</v>
      </c>
      <c r="E9322" t="str">
        <f>VLOOKUP(D9322,'NZ40-POPT_tech_groups'!A:B,2,FALSE)</f>
        <v>NZ40-ENE-1-COMBDG</v>
      </c>
      <c r="F9322" s="3">
        <f>_xlfn.IFNA(_xlfn.IFNA(VLOOKUP(D9322,'Energy Share'!B:D,3,FALSE),VLOOKUP(LEFT(D9322,LEN(D9322)-2),'Energy Share'!B:D,3,FALSE)),0)*HLOOKUP(C9322,'Energy Share'!$I$2:$AL$3,2,FALSE)*VLOOKUP(LEFT(D9322,6),'Energy Share'!$I$6:$J$14,2,FALSE)</f>
        <v>0</v>
      </c>
    </row>
    <row r="9323" spans="1:6" hidden="1" x14ac:dyDescent="0.3">
      <c r="A9323">
        <f>IF(IFERROR(_xlfn.NUMBERVALUE(RIGHT(D9323,2))=C9323-2000,TRUE),1,0)*_xlfn.IFNA(VLOOKUP(LEFT(RIGHT(D9323,LEN(D9323)-6),LEN(RIGHT(D9323,LEN(D9323)-6))-3),'Filter Fuel'!$A$3:$I$29,HLOOKUP(LEFT(D9323,6),'Filter Fuel'!$B$1:$I$2,2,FALSE),FALSE),1)*IF(F9323=0,0,1)</f>
        <v>0</v>
      </c>
      <c r="B9323" t="s">
        <v>2</v>
      </c>
      <c r="C9323">
        <f t="shared" si="280"/>
        <v>2050</v>
      </c>
      <c r="D9323" t="str">
        <f t="shared" si="281"/>
        <v>COMBDGELCIMP48</v>
      </c>
      <c r="E9323" t="str">
        <f>VLOOKUP(D9323,'NZ40-POPT_tech_groups'!A:B,2,FALSE)</f>
        <v>NZ40-ENE-1-COMBDG</v>
      </c>
      <c r="F9323" s="3">
        <f>_xlfn.IFNA(_xlfn.IFNA(VLOOKUP(D9323,'Energy Share'!B:D,3,FALSE),VLOOKUP(LEFT(D9323,LEN(D9323)-2),'Energy Share'!B:D,3,FALSE)),0)*HLOOKUP(C9323,'Energy Share'!$I$2:$AL$3,2,FALSE)*VLOOKUP(LEFT(D9323,6),'Energy Share'!$I$6:$J$14,2,FALSE)</f>
        <v>0</v>
      </c>
    </row>
    <row r="9324" spans="1:6" hidden="1" x14ac:dyDescent="0.3">
      <c r="A9324">
        <f>IF(IFERROR(_xlfn.NUMBERVALUE(RIGHT(D9324,2))=C9324-2000,TRUE),1,0)*_xlfn.IFNA(VLOOKUP(LEFT(RIGHT(D9324,LEN(D9324)-6),LEN(RIGHT(D9324,LEN(D9324)-6))-3),'Filter Fuel'!$A$3:$I$29,HLOOKUP(LEFT(D9324,6),'Filter Fuel'!$B$1:$I$2,2,FALSE),FALSE),1)*IF(F9324=0,0,1)</f>
        <v>0</v>
      </c>
      <c r="B9324" t="s">
        <v>2</v>
      </c>
      <c r="C9324">
        <f t="shared" si="280"/>
        <v>2050</v>
      </c>
      <c r="D9324" t="str">
        <f t="shared" si="281"/>
        <v>COMBDGELCIMP49</v>
      </c>
      <c r="E9324" t="str">
        <f>VLOOKUP(D9324,'NZ40-POPT_tech_groups'!A:B,2,FALSE)</f>
        <v>NZ40-ENE-1-COMBDG</v>
      </c>
      <c r="F9324" s="3">
        <f>_xlfn.IFNA(_xlfn.IFNA(VLOOKUP(D9324,'Energy Share'!B:D,3,FALSE),VLOOKUP(LEFT(D9324,LEN(D9324)-2),'Energy Share'!B:D,3,FALSE)),0)*HLOOKUP(C9324,'Energy Share'!$I$2:$AL$3,2,FALSE)*VLOOKUP(LEFT(D9324,6),'Energy Share'!$I$6:$J$14,2,FALSE)</f>
        <v>0</v>
      </c>
    </row>
    <row r="9325" spans="1:6" hidden="1" x14ac:dyDescent="0.3">
      <c r="A9325">
        <f>IF(IFERROR(_xlfn.NUMBERVALUE(RIGHT(D9325,2))=C9325-2000,TRUE),1,0)*_xlfn.IFNA(VLOOKUP(LEFT(RIGHT(D9325,LEN(D9325)-6),LEN(RIGHT(D9325,LEN(D9325)-6))-3),'Filter Fuel'!$A$3:$I$29,HLOOKUP(LEFT(D9325,6),'Filter Fuel'!$B$1:$I$2,2,FALSE),FALSE),1)*IF(F9325=0,0,1)</f>
        <v>0</v>
      </c>
      <c r="B9325" t="s">
        <v>2</v>
      </c>
      <c r="C9325">
        <f t="shared" si="280"/>
        <v>2050</v>
      </c>
      <c r="D9325" t="str">
        <f t="shared" si="281"/>
        <v>COMBDGELCIMP50</v>
      </c>
      <c r="E9325" t="str">
        <f>VLOOKUP(D9325,'NZ40-POPT_tech_groups'!A:B,2,FALSE)</f>
        <v>NZ40-ENE-1-COMBDG</v>
      </c>
      <c r="F9325" s="3">
        <f>_xlfn.IFNA(_xlfn.IFNA(VLOOKUP(D9325,'Energy Share'!B:D,3,FALSE),VLOOKUP(LEFT(D9325,LEN(D9325)-2),'Energy Share'!B:D,3,FALSE)),0)*HLOOKUP(C9325,'Energy Share'!$I$2:$AL$3,2,FALSE)*VLOOKUP(LEFT(D9325,6),'Energy Share'!$I$6:$J$14,2,FALSE)</f>
        <v>0</v>
      </c>
    </row>
    <row r="9326" spans="1:6" hidden="1" x14ac:dyDescent="0.3">
      <c r="A9326">
        <f>IF(IFERROR(_xlfn.NUMBERVALUE(RIGHT(D9326,2))=C9326-2000,TRUE),1,0)*_xlfn.IFNA(VLOOKUP(LEFT(RIGHT(D9326,LEN(D9326)-6),LEN(RIGHT(D9326,LEN(D9326)-6))-3),'Filter Fuel'!$A$3:$I$29,HLOOKUP(LEFT(D9326,6),'Filter Fuel'!$B$1:$I$2,2,FALSE),FALSE),1)*IF(F9326=0,0,1)</f>
        <v>0</v>
      </c>
      <c r="B9326" t="s">
        <v>2</v>
      </c>
      <c r="C9326">
        <f t="shared" si="280"/>
        <v>2050</v>
      </c>
      <c r="D9326" t="str">
        <f t="shared" si="281"/>
        <v>FRETRAELCIMP16</v>
      </c>
      <c r="E9326" t="str">
        <f>VLOOKUP(D9326,'NZ40-POPT_tech_groups'!A:B,2,FALSE)</f>
        <v>NZ40-ENE-1-FRETRA</v>
      </c>
      <c r="F9326" s="3">
        <f>_xlfn.IFNA(_xlfn.IFNA(VLOOKUP(D9326,'Energy Share'!B:D,3,FALSE),VLOOKUP(LEFT(D9326,LEN(D9326)-2),'Energy Share'!B:D,3,FALSE)),0)*HLOOKUP(C9326,'Energy Share'!$I$2:$AL$3,2,FALSE)*VLOOKUP(LEFT(D9326,6),'Energy Share'!$I$6:$J$14,2,FALSE)</f>
        <v>0</v>
      </c>
    </row>
    <row r="9327" spans="1:6" hidden="1" x14ac:dyDescent="0.3">
      <c r="A9327">
        <f>IF(IFERROR(_xlfn.NUMBERVALUE(RIGHT(D9327,2))=C9327-2000,TRUE),1,0)*_xlfn.IFNA(VLOOKUP(LEFT(RIGHT(D9327,LEN(D9327)-6),LEN(RIGHT(D9327,LEN(D9327)-6))-3),'Filter Fuel'!$A$3:$I$29,HLOOKUP(LEFT(D9327,6),'Filter Fuel'!$B$1:$I$2,2,FALSE),FALSE),1)*IF(F9327=0,0,1)</f>
        <v>0</v>
      </c>
      <c r="B9327" t="s">
        <v>2</v>
      </c>
      <c r="C9327">
        <f t="shared" si="280"/>
        <v>2050</v>
      </c>
      <c r="D9327" t="str">
        <f t="shared" si="281"/>
        <v>FRETRAELCIMP17</v>
      </c>
      <c r="E9327" t="str">
        <f>VLOOKUP(D9327,'NZ40-POPT_tech_groups'!A:B,2,FALSE)</f>
        <v>NZ40-ENE-1-FRETRA</v>
      </c>
      <c r="F9327" s="3">
        <f>_xlfn.IFNA(_xlfn.IFNA(VLOOKUP(D9327,'Energy Share'!B:D,3,FALSE),VLOOKUP(LEFT(D9327,LEN(D9327)-2),'Energy Share'!B:D,3,FALSE)),0)*HLOOKUP(C9327,'Energy Share'!$I$2:$AL$3,2,FALSE)*VLOOKUP(LEFT(D9327,6),'Energy Share'!$I$6:$J$14,2,FALSE)</f>
        <v>0</v>
      </c>
    </row>
    <row r="9328" spans="1:6" hidden="1" x14ac:dyDescent="0.3">
      <c r="A9328">
        <f>IF(IFERROR(_xlfn.NUMBERVALUE(RIGHT(D9328,2))=C9328-2000,TRUE),1,0)*_xlfn.IFNA(VLOOKUP(LEFT(RIGHT(D9328,LEN(D9328)-6),LEN(RIGHT(D9328,LEN(D9328)-6))-3),'Filter Fuel'!$A$3:$I$29,HLOOKUP(LEFT(D9328,6),'Filter Fuel'!$B$1:$I$2,2,FALSE),FALSE),1)*IF(F9328=0,0,1)</f>
        <v>0</v>
      </c>
      <c r="B9328" t="s">
        <v>2</v>
      </c>
      <c r="C9328">
        <f t="shared" si="280"/>
        <v>2050</v>
      </c>
      <c r="D9328" t="str">
        <f t="shared" si="281"/>
        <v>FRETRAELCIMP18</v>
      </c>
      <c r="E9328" t="str">
        <f>VLOOKUP(D9328,'NZ40-POPT_tech_groups'!A:B,2,FALSE)</f>
        <v>NZ40-ENE-1-FRETRA</v>
      </c>
      <c r="F9328" s="3">
        <f>_xlfn.IFNA(_xlfn.IFNA(VLOOKUP(D9328,'Energy Share'!B:D,3,FALSE),VLOOKUP(LEFT(D9328,LEN(D9328)-2),'Energy Share'!B:D,3,FALSE)),0)*HLOOKUP(C9328,'Energy Share'!$I$2:$AL$3,2,FALSE)*VLOOKUP(LEFT(D9328,6),'Energy Share'!$I$6:$J$14,2,FALSE)</f>
        <v>0</v>
      </c>
    </row>
    <row r="9329" spans="1:6" hidden="1" x14ac:dyDescent="0.3">
      <c r="A9329">
        <f>IF(IFERROR(_xlfn.NUMBERVALUE(RIGHT(D9329,2))=C9329-2000,TRUE),1,0)*_xlfn.IFNA(VLOOKUP(LEFT(RIGHT(D9329,LEN(D9329)-6),LEN(RIGHT(D9329,LEN(D9329)-6))-3),'Filter Fuel'!$A$3:$I$29,HLOOKUP(LEFT(D9329,6),'Filter Fuel'!$B$1:$I$2,2,FALSE),FALSE),1)*IF(F9329=0,0,1)</f>
        <v>0</v>
      </c>
      <c r="B9329" t="s">
        <v>2</v>
      </c>
      <c r="C9329">
        <f t="shared" si="280"/>
        <v>2050</v>
      </c>
      <c r="D9329" t="str">
        <f t="shared" si="281"/>
        <v>FRETRAELCIMP19</v>
      </c>
      <c r="E9329" t="str">
        <f>VLOOKUP(D9329,'NZ40-POPT_tech_groups'!A:B,2,FALSE)</f>
        <v>NZ40-ENE-1-FRETRA</v>
      </c>
      <c r="F9329" s="3">
        <f>_xlfn.IFNA(_xlfn.IFNA(VLOOKUP(D9329,'Energy Share'!B:D,3,FALSE),VLOOKUP(LEFT(D9329,LEN(D9329)-2),'Energy Share'!B:D,3,FALSE)),0)*HLOOKUP(C9329,'Energy Share'!$I$2:$AL$3,2,FALSE)*VLOOKUP(LEFT(D9329,6),'Energy Share'!$I$6:$J$14,2,FALSE)</f>
        <v>0</v>
      </c>
    </row>
    <row r="9330" spans="1:6" hidden="1" x14ac:dyDescent="0.3">
      <c r="A9330">
        <f>IF(IFERROR(_xlfn.NUMBERVALUE(RIGHT(D9330,2))=C9330-2000,TRUE),1,0)*_xlfn.IFNA(VLOOKUP(LEFT(RIGHT(D9330,LEN(D9330)-6),LEN(RIGHT(D9330,LEN(D9330)-6))-3),'Filter Fuel'!$A$3:$I$29,HLOOKUP(LEFT(D9330,6),'Filter Fuel'!$B$1:$I$2,2,FALSE),FALSE),1)*IF(F9330=0,0,1)</f>
        <v>0</v>
      </c>
      <c r="B9330" t="s">
        <v>2</v>
      </c>
      <c r="C9330">
        <f t="shared" si="280"/>
        <v>2050</v>
      </c>
      <c r="D9330" t="str">
        <f t="shared" si="281"/>
        <v>FRETRAELCIMP20</v>
      </c>
      <c r="E9330" t="str">
        <f>VLOOKUP(D9330,'NZ40-POPT_tech_groups'!A:B,2,FALSE)</f>
        <v>NZ40-ENE-1-FRETRA</v>
      </c>
      <c r="F9330" s="3">
        <f>_xlfn.IFNA(_xlfn.IFNA(VLOOKUP(D9330,'Energy Share'!B:D,3,FALSE),VLOOKUP(LEFT(D9330,LEN(D9330)-2),'Energy Share'!B:D,3,FALSE)),0)*HLOOKUP(C9330,'Energy Share'!$I$2:$AL$3,2,FALSE)*VLOOKUP(LEFT(D9330,6),'Energy Share'!$I$6:$J$14,2,FALSE)</f>
        <v>0</v>
      </c>
    </row>
    <row r="9331" spans="1:6" hidden="1" x14ac:dyDescent="0.3">
      <c r="A9331">
        <f>IF(IFERROR(_xlfn.NUMBERVALUE(RIGHT(D9331,2))=C9331-2000,TRUE),1,0)*_xlfn.IFNA(VLOOKUP(LEFT(RIGHT(D9331,LEN(D9331)-6),LEN(RIGHT(D9331,LEN(D9331)-6))-3),'Filter Fuel'!$A$3:$I$29,HLOOKUP(LEFT(D9331,6),'Filter Fuel'!$B$1:$I$2,2,FALSE),FALSE),1)*IF(F9331=0,0,1)</f>
        <v>0</v>
      </c>
      <c r="B9331" t="s">
        <v>2</v>
      </c>
      <c r="C9331">
        <f t="shared" si="280"/>
        <v>2050</v>
      </c>
      <c r="D9331" t="str">
        <f t="shared" si="281"/>
        <v>FRETRAELCIMP21</v>
      </c>
      <c r="E9331" t="str">
        <f>VLOOKUP(D9331,'NZ40-POPT_tech_groups'!A:B,2,FALSE)</f>
        <v>NZ40-ENE-1-FRETRA</v>
      </c>
      <c r="F9331" s="3">
        <f>_xlfn.IFNA(_xlfn.IFNA(VLOOKUP(D9331,'Energy Share'!B:D,3,FALSE),VLOOKUP(LEFT(D9331,LEN(D9331)-2),'Energy Share'!B:D,3,FALSE)),0)*HLOOKUP(C9331,'Energy Share'!$I$2:$AL$3,2,FALSE)*VLOOKUP(LEFT(D9331,6),'Energy Share'!$I$6:$J$14,2,FALSE)</f>
        <v>0</v>
      </c>
    </row>
    <row r="9332" spans="1:6" hidden="1" x14ac:dyDescent="0.3">
      <c r="A9332">
        <f>IF(IFERROR(_xlfn.NUMBERVALUE(RIGHT(D9332,2))=C9332-2000,TRUE),1,0)*_xlfn.IFNA(VLOOKUP(LEFT(RIGHT(D9332,LEN(D9332)-6),LEN(RIGHT(D9332,LEN(D9332)-6))-3),'Filter Fuel'!$A$3:$I$29,HLOOKUP(LEFT(D9332,6),'Filter Fuel'!$B$1:$I$2,2,FALSE),FALSE),1)*IF(F9332=0,0,1)</f>
        <v>0</v>
      </c>
      <c r="B9332" t="s">
        <v>2</v>
      </c>
      <c r="C9332">
        <f t="shared" si="280"/>
        <v>2050</v>
      </c>
      <c r="D9332" t="str">
        <f t="shared" si="281"/>
        <v>FRETRAELCIMP22</v>
      </c>
      <c r="E9332" t="str">
        <f>VLOOKUP(D9332,'NZ40-POPT_tech_groups'!A:B,2,FALSE)</f>
        <v>NZ40-ENE-1-FRETRA</v>
      </c>
      <c r="F9332" s="3">
        <f>_xlfn.IFNA(_xlfn.IFNA(VLOOKUP(D9332,'Energy Share'!B:D,3,FALSE),VLOOKUP(LEFT(D9332,LEN(D9332)-2),'Energy Share'!B:D,3,FALSE)),0)*HLOOKUP(C9332,'Energy Share'!$I$2:$AL$3,2,FALSE)*VLOOKUP(LEFT(D9332,6),'Energy Share'!$I$6:$J$14,2,FALSE)</f>
        <v>0</v>
      </c>
    </row>
    <row r="9333" spans="1:6" hidden="1" x14ac:dyDescent="0.3">
      <c r="A9333">
        <f>IF(IFERROR(_xlfn.NUMBERVALUE(RIGHT(D9333,2))=C9333-2000,TRUE),1,0)*_xlfn.IFNA(VLOOKUP(LEFT(RIGHT(D9333,LEN(D9333)-6),LEN(RIGHT(D9333,LEN(D9333)-6))-3),'Filter Fuel'!$A$3:$I$29,HLOOKUP(LEFT(D9333,6),'Filter Fuel'!$B$1:$I$2,2,FALSE),FALSE),1)*IF(F9333=0,0,1)</f>
        <v>0</v>
      </c>
      <c r="B9333" t="s">
        <v>2</v>
      </c>
      <c r="C9333">
        <f t="shared" si="280"/>
        <v>2050</v>
      </c>
      <c r="D9333" t="str">
        <f t="shared" si="281"/>
        <v>FRETRAELCIMP23</v>
      </c>
      <c r="E9333" t="str">
        <f>VLOOKUP(D9333,'NZ40-POPT_tech_groups'!A:B,2,FALSE)</f>
        <v>NZ40-ENE-1-FRETRA</v>
      </c>
      <c r="F9333" s="3">
        <f>_xlfn.IFNA(_xlfn.IFNA(VLOOKUP(D9333,'Energy Share'!B:D,3,FALSE),VLOOKUP(LEFT(D9333,LEN(D9333)-2),'Energy Share'!B:D,3,FALSE)),0)*HLOOKUP(C9333,'Energy Share'!$I$2:$AL$3,2,FALSE)*VLOOKUP(LEFT(D9333,6),'Energy Share'!$I$6:$J$14,2,FALSE)</f>
        <v>0</v>
      </c>
    </row>
    <row r="9334" spans="1:6" hidden="1" x14ac:dyDescent="0.3">
      <c r="A9334">
        <f>IF(IFERROR(_xlfn.NUMBERVALUE(RIGHT(D9334,2))=C9334-2000,TRUE),1,0)*_xlfn.IFNA(VLOOKUP(LEFT(RIGHT(D9334,LEN(D9334)-6),LEN(RIGHT(D9334,LEN(D9334)-6))-3),'Filter Fuel'!$A$3:$I$29,HLOOKUP(LEFT(D9334,6),'Filter Fuel'!$B$1:$I$2,2,FALSE),FALSE),1)*IF(F9334=0,0,1)</f>
        <v>0</v>
      </c>
      <c r="B9334" t="s">
        <v>2</v>
      </c>
      <c r="C9334">
        <f t="shared" si="280"/>
        <v>2050</v>
      </c>
      <c r="D9334" t="str">
        <f t="shared" si="281"/>
        <v>FRETRAELCIMP24</v>
      </c>
      <c r="E9334" t="str">
        <f>VLOOKUP(D9334,'NZ40-POPT_tech_groups'!A:B,2,FALSE)</f>
        <v>NZ40-ENE-1-FRETRA</v>
      </c>
      <c r="F9334" s="3">
        <f>_xlfn.IFNA(_xlfn.IFNA(VLOOKUP(D9334,'Energy Share'!B:D,3,FALSE),VLOOKUP(LEFT(D9334,LEN(D9334)-2),'Energy Share'!B:D,3,FALSE)),0)*HLOOKUP(C9334,'Energy Share'!$I$2:$AL$3,2,FALSE)*VLOOKUP(LEFT(D9334,6),'Energy Share'!$I$6:$J$14,2,FALSE)</f>
        <v>0</v>
      </c>
    </row>
    <row r="9335" spans="1:6" hidden="1" x14ac:dyDescent="0.3">
      <c r="A9335">
        <f>IF(IFERROR(_xlfn.NUMBERVALUE(RIGHT(D9335,2))=C9335-2000,TRUE),1,0)*_xlfn.IFNA(VLOOKUP(LEFT(RIGHT(D9335,LEN(D9335)-6),LEN(RIGHT(D9335,LEN(D9335)-6))-3),'Filter Fuel'!$A$3:$I$29,HLOOKUP(LEFT(D9335,6),'Filter Fuel'!$B$1:$I$2,2,FALSE),FALSE),1)*IF(F9335=0,0,1)</f>
        <v>0</v>
      </c>
      <c r="B9335" t="s">
        <v>2</v>
      </c>
      <c r="C9335">
        <f t="shared" si="280"/>
        <v>2050</v>
      </c>
      <c r="D9335" t="str">
        <f t="shared" si="281"/>
        <v>FRETRAELCIMP25</v>
      </c>
      <c r="E9335" t="str">
        <f>VLOOKUP(D9335,'NZ40-POPT_tech_groups'!A:B,2,FALSE)</f>
        <v>NZ40-ENE-1-FRETRA</v>
      </c>
      <c r="F9335" s="3">
        <f>_xlfn.IFNA(_xlfn.IFNA(VLOOKUP(D9335,'Energy Share'!B:D,3,FALSE),VLOOKUP(LEFT(D9335,LEN(D9335)-2),'Energy Share'!B:D,3,FALSE)),0)*HLOOKUP(C9335,'Energy Share'!$I$2:$AL$3,2,FALSE)*VLOOKUP(LEFT(D9335,6),'Energy Share'!$I$6:$J$14,2,FALSE)</f>
        <v>0</v>
      </c>
    </row>
    <row r="9336" spans="1:6" hidden="1" x14ac:dyDescent="0.3">
      <c r="A9336">
        <f>IF(IFERROR(_xlfn.NUMBERVALUE(RIGHT(D9336,2))=C9336-2000,TRUE),1,0)*_xlfn.IFNA(VLOOKUP(LEFT(RIGHT(D9336,LEN(D9336)-6),LEN(RIGHT(D9336,LEN(D9336)-6))-3),'Filter Fuel'!$A$3:$I$29,HLOOKUP(LEFT(D9336,6),'Filter Fuel'!$B$1:$I$2,2,FALSE),FALSE),1)*IF(F9336=0,0,1)</f>
        <v>0</v>
      </c>
      <c r="B9336" t="s">
        <v>2</v>
      </c>
      <c r="C9336">
        <f t="shared" si="280"/>
        <v>2050</v>
      </c>
      <c r="D9336" t="str">
        <f t="shared" si="281"/>
        <v>FRETRAELCIMP26</v>
      </c>
      <c r="E9336" t="str">
        <f>VLOOKUP(D9336,'NZ40-POPT_tech_groups'!A:B,2,FALSE)</f>
        <v>NZ40-ENE-1-FRETRA</v>
      </c>
      <c r="F9336" s="3">
        <f>_xlfn.IFNA(_xlfn.IFNA(VLOOKUP(D9336,'Energy Share'!B:D,3,FALSE),VLOOKUP(LEFT(D9336,LEN(D9336)-2),'Energy Share'!B:D,3,FALSE)),0)*HLOOKUP(C9336,'Energy Share'!$I$2:$AL$3,2,FALSE)*VLOOKUP(LEFT(D9336,6),'Energy Share'!$I$6:$J$14,2,FALSE)</f>
        <v>0</v>
      </c>
    </row>
    <row r="9337" spans="1:6" hidden="1" x14ac:dyDescent="0.3">
      <c r="A9337">
        <f>IF(IFERROR(_xlfn.NUMBERVALUE(RIGHT(D9337,2))=C9337-2000,TRUE),1,0)*_xlfn.IFNA(VLOOKUP(LEFT(RIGHT(D9337,LEN(D9337)-6),LEN(RIGHT(D9337,LEN(D9337)-6))-3),'Filter Fuel'!$A$3:$I$29,HLOOKUP(LEFT(D9337,6),'Filter Fuel'!$B$1:$I$2,2,FALSE),FALSE),1)*IF(F9337=0,0,1)</f>
        <v>0</v>
      </c>
      <c r="B9337" t="s">
        <v>2</v>
      </c>
      <c r="C9337">
        <f t="shared" si="280"/>
        <v>2050</v>
      </c>
      <c r="D9337" t="str">
        <f t="shared" si="281"/>
        <v>FRETRAELCIMP27</v>
      </c>
      <c r="E9337" t="str">
        <f>VLOOKUP(D9337,'NZ40-POPT_tech_groups'!A:B,2,FALSE)</f>
        <v>NZ40-ENE-1-FRETRA</v>
      </c>
      <c r="F9337" s="3">
        <f>_xlfn.IFNA(_xlfn.IFNA(VLOOKUP(D9337,'Energy Share'!B:D,3,FALSE),VLOOKUP(LEFT(D9337,LEN(D9337)-2),'Energy Share'!B:D,3,FALSE)),0)*HLOOKUP(C9337,'Energy Share'!$I$2:$AL$3,2,FALSE)*VLOOKUP(LEFT(D9337,6),'Energy Share'!$I$6:$J$14,2,FALSE)</f>
        <v>0</v>
      </c>
    </row>
    <row r="9338" spans="1:6" hidden="1" x14ac:dyDescent="0.3">
      <c r="A9338">
        <f>IF(IFERROR(_xlfn.NUMBERVALUE(RIGHT(D9338,2))=C9338-2000,TRUE),1,0)*_xlfn.IFNA(VLOOKUP(LEFT(RIGHT(D9338,LEN(D9338)-6),LEN(RIGHT(D9338,LEN(D9338)-6))-3),'Filter Fuel'!$A$3:$I$29,HLOOKUP(LEFT(D9338,6),'Filter Fuel'!$B$1:$I$2,2,FALSE),FALSE),1)*IF(F9338=0,0,1)</f>
        <v>0</v>
      </c>
      <c r="B9338" t="s">
        <v>2</v>
      </c>
      <c r="C9338">
        <f t="shared" si="280"/>
        <v>2050</v>
      </c>
      <c r="D9338" t="str">
        <f t="shared" si="281"/>
        <v>FRETRAELCIMP28</v>
      </c>
      <c r="E9338" t="str">
        <f>VLOOKUP(D9338,'NZ40-POPT_tech_groups'!A:B,2,FALSE)</f>
        <v>NZ40-ENE-1-FRETRA</v>
      </c>
      <c r="F9338" s="3">
        <f>_xlfn.IFNA(_xlfn.IFNA(VLOOKUP(D9338,'Energy Share'!B:D,3,FALSE),VLOOKUP(LEFT(D9338,LEN(D9338)-2),'Energy Share'!B:D,3,FALSE)),0)*HLOOKUP(C9338,'Energy Share'!$I$2:$AL$3,2,FALSE)*VLOOKUP(LEFT(D9338,6),'Energy Share'!$I$6:$J$14,2,FALSE)</f>
        <v>0</v>
      </c>
    </row>
    <row r="9339" spans="1:6" hidden="1" x14ac:dyDescent="0.3">
      <c r="A9339">
        <f>IF(IFERROR(_xlfn.NUMBERVALUE(RIGHT(D9339,2))=C9339-2000,TRUE),1,0)*_xlfn.IFNA(VLOOKUP(LEFT(RIGHT(D9339,LEN(D9339)-6),LEN(RIGHT(D9339,LEN(D9339)-6))-3),'Filter Fuel'!$A$3:$I$29,HLOOKUP(LEFT(D9339,6),'Filter Fuel'!$B$1:$I$2,2,FALSE),FALSE),1)*IF(F9339=0,0,1)</f>
        <v>0</v>
      </c>
      <c r="B9339" t="s">
        <v>2</v>
      </c>
      <c r="C9339">
        <f t="shared" si="280"/>
        <v>2050</v>
      </c>
      <c r="D9339" t="str">
        <f t="shared" si="281"/>
        <v>FRETRAELCIMP29</v>
      </c>
      <c r="E9339" t="str">
        <f>VLOOKUP(D9339,'NZ40-POPT_tech_groups'!A:B,2,FALSE)</f>
        <v>NZ40-ENE-1-FRETRA</v>
      </c>
      <c r="F9339" s="3">
        <f>_xlfn.IFNA(_xlfn.IFNA(VLOOKUP(D9339,'Energy Share'!B:D,3,FALSE),VLOOKUP(LEFT(D9339,LEN(D9339)-2),'Energy Share'!B:D,3,FALSE)),0)*HLOOKUP(C9339,'Energy Share'!$I$2:$AL$3,2,FALSE)*VLOOKUP(LEFT(D9339,6),'Energy Share'!$I$6:$J$14,2,FALSE)</f>
        <v>0</v>
      </c>
    </row>
    <row r="9340" spans="1:6" hidden="1" x14ac:dyDescent="0.3">
      <c r="A9340">
        <f>IF(IFERROR(_xlfn.NUMBERVALUE(RIGHT(D9340,2))=C9340-2000,TRUE),1,0)*_xlfn.IFNA(VLOOKUP(LEFT(RIGHT(D9340,LEN(D9340)-6),LEN(RIGHT(D9340,LEN(D9340)-6))-3),'Filter Fuel'!$A$3:$I$29,HLOOKUP(LEFT(D9340,6),'Filter Fuel'!$B$1:$I$2,2,FALSE),FALSE),1)*IF(F9340=0,0,1)</f>
        <v>0</v>
      </c>
      <c r="B9340" t="s">
        <v>2</v>
      </c>
      <c r="C9340">
        <f t="shared" si="280"/>
        <v>2050</v>
      </c>
      <c r="D9340" t="str">
        <f t="shared" si="281"/>
        <v>FRETRAELCIMP30</v>
      </c>
      <c r="E9340" t="str">
        <f>VLOOKUP(D9340,'NZ40-POPT_tech_groups'!A:B,2,FALSE)</f>
        <v>NZ40-ENE-1-FRETRA</v>
      </c>
      <c r="F9340" s="3">
        <f>_xlfn.IFNA(_xlfn.IFNA(VLOOKUP(D9340,'Energy Share'!B:D,3,FALSE),VLOOKUP(LEFT(D9340,LEN(D9340)-2),'Energy Share'!B:D,3,FALSE)),0)*HLOOKUP(C9340,'Energy Share'!$I$2:$AL$3,2,FALSE)*VLOOKUP(LEFT(D9340,6),'Energy Share'!$I$6:$J$14,2,FALSE)</f>
        <v>0</v>
      </c>
    </row>
    <row r="9341" spans="1:6" hidden="1" x14ac:dyDescent="0.3">
      <c r="A9341">
        <f>IF(IFERROR(_xlfn.NUMBERVALUE(RIGHT(D9341,2))=C9341-2000,TRUE),1,0)*_xlfn.IFNA(VLOOKUP(LEFT(RIGHT(D9341,LEN(D9341)-6),LEN(RIGHT(D9341,LEN(D9341)-6))-3),'Filter Fuel'!$A$3:$I$29,HLOOKUP(LEFT(D9341,6),'Filter Fuel'!$B$1:$I$2,2,FALSE),FALSE),1)*IF(F9341=0,0,1)</f>
        <v>0</v>
      </c>
      <c r="B9341" t="s">
        <v>2</v>
      </c>
      <c r="C9341">
        <f t="shared" si="280"/>
        <v>2050</v>
      </c>
      <c r="D9341" t="str">
        <f t="shared" si="281"/>
        <v>FRETRAELCIMP31</v>
      </c>
      <c r="E9341" t="str">
        <f>VLOOKUP(D9341,'NZ40-POPT_tech_groups'!A:B,2,FALSE)</f>
        <v>NZ40-ENE-1-FRETRA</v>
      </c>
      <c r="F9341" s="3">
        <f>_xlfn.IFNA(_xlfn.IFNA(VLOOKUP(D9341,'Energy Share'!B:D,3,FALSE),VLOOKUP(LEFT(D9341,LEN(D9341)-2),'Energy Share'!B:D,3,FALSE)),0)*HLOOKUP(C9341,'Energy Share'!$I$2:$AL$3,2,FALSE)*VLOOKUP(LEFT(D9341,6),'Energy Share'!$I$6:$J$14,2,FALSE)</f>
        <v>0</v>
      </c>
    </row>
    <row r="9342" spans="1:6" hidden="1" x14ac:dyDescent="0.3">
      <c r="A9342">
        <f>IF(IFERROR(_xlfn.NUMBERVALUE(RIGHT(D9342,2))=C9342-2000,TRUE),1,0)*_xlfn.IFNA(VLOOKUP(LEFT(RIGHT(D9342,LEN(D9342)-6),LEN(RIGHT(D9342,LEN(D9342)-6))-3),'Filter Fuel'!$A$3:$I$29,HLOOKUP(LEFT(D9342,6),'Filter Fuel'!$B$1:$I$2,2,FALSE),FALSE),1)*IF(F9342=0,0,1)</f>
        <v>0</v>
      </c>
      <c r="B9342" t="s">
        <v>2</v>
      </c>
      <c r="C9342">
        <f t="shared" si="280"/>
        <v>2050</v>
      </c>
      <c r="D9342" t="str">
        <f t="shared" si="281"/>
        <v>FRETRAELCIMP32</v>
      </c>
      <c r="E9342" t="str">
        <f>VLOOKUP(D9342,'NZ40-POPT_tech_groups'!A:B,2,FALSE)</f>
        <v>NZ40-ENE-1-FRETRA</v>
      </c>
      <c r="F9342" s="3">
        <f>_xlfn.IFNA(_xlfn.IFNA(VLOOKUP(D9342,'Energy Share'!B:D,3,FALSE),VLOOKUP(LEFT(D9342,LEN(D9342)-2),'Energy Share'!B:D,3,FALSE)),0)*HLOOKUP(C9342,'Energy Share'!$I$2:$AL$3,2,FALSE)*VLOOKUP(LEFT(D9342,6),'Energy Share'!$I$6:$J$14,2,FALSE)</f>
        <v>0</v>
      </c>
    </row>
    <row r="9343" spans="1:6" hidden="1" x14ac:dyDescent="0.3">
      <c r="A9343">
        <f>IF(IFERROR(_xlfn.NUMBERVALUE(RIGHT(D9343,2))=C9343-2000,TRUE),1,0)*_xlfn.IFNA(VLOOKUP(LEFT(RIGHT(D9343,LEN(D9343)-6),LEN(RIGHT(D9343,LEN(D9343)-6))-3),'Filter Fuel'!$A$3:$I$29,HLOOKUP(LEFT(D9343,6),'Filter Fuel'!$B$1:$I$2,2,FALSE),FALSE),1)*IF(F9343=0,0,1)</f>
        <v>0</v>
      </c>
      <c r="B9343" t="s">
        <v>2</v>
      </c>
      <c r="C9343">
        <f t="shared" si="280"/>
        <v>2050</v>
      </c>
      <c r="D9343" t="str">
        <f t="shared" si="281"/>
        <v>FRETRAELCIMP33</v>
      </c>
      <c r="E9343" t="str">
        <f>VLOOKUP(D9343,'NZ40-POPT_tech_groups'!A:B,2,FALSE)</f>
        <v>NZ40-ENE-1-FRETRA</v>
      </c>
      <c r="F9343" s="3">
        <f>_xlfn.IFNA(_xlfn.IFNA(VLOOKUP(D9343,'Energy Share'!B:D,3,FALSE),VLOOKUP(LEFT(D9343,LEN(D9343)-2),'Energy Share'!B:D,3,FALSE)),0)*HLOOKUP(C9343,'Energy Share'!$I$2:$AL$3,2,FALSE)*VLOOKUP(LEFT(D9343,6),'Energy Share'!$I$6:$J$14,2,FALSE)</f>
        <v>0</v>
      </c>
    </row>
    <row r="9344" spans="1:6" hidden="1" x14ac:dyDescent="0.3">
      <c r="A9344">
        <f>IF(IFERROR(_xlfn.NUMBERVALUE(RIGHT(D9344,2))=C9344-2000,TRUE),1,0)*_xlfn.IFNA(VLOOKUP(LEFT(RIGHT(D9344,LEN(D9344)-6),LEN(RIGHT(D9344,LEN(D9344)-6))-3),'Filter Fuel'!$A$3:$I$29,HLOOKUP(LEFT(D9344,6),'Filter Fuel'!$B$1:$I$2,2,FALSE),FALSE),1)*IF(F9344=0,0,1)</f>
        <v>0</v>
      </c>
      <c r="B9344" t="s">
        <v>2</v>
      </c>
      <c r="C9344">
        <f t="shared" si="280"/>
        <v>2050</v>
      </c>
      <c r="D9344" t="str">
        <f t="shared" si="281"/>
        <v>FRETRAELCIMP34</v>
      </c>
      <c r="E9344" t="str">
        <f>VLOOKUP(D9344,'NZ40-POPT_tech_groups'!A:B,2,FALSE)</f>
        <v>NZ40-ENE-1-FRETRA</v>
      </c>
      <c r="F9344" s="3">
        <f>_xlfn.IFNA(_xlfn.IFNA(VLOOKUP(D9344,'Energy Share'!B:D,3,FALSE),VLOOKUP(LEFT(D9344,LEN(D9344)-2),'Energy Share'!B:D,3,FALSE)),0)*HLOOKUP(C9344,'Energy Share'!$I$2:$AL$3,2,FALSE)*VLOOKUP(LEFT(D9344,6),'Energy Share'!$I$6:$J$14,2,FALSE)</f>
        <v>0</v>
      </c>
    </row>
    <row r="9345" spans="1:6" hidden="1" x14ac:dyDescent="0.3">
      <c r="A9345">
        <f>IF(IFERROR(_xlfn.NUMBERVALUE(RIGHT(D9345,2))=C9345-2000,TRUE),1,0)*_xlfn.IFNA(VLOOKUP(LEFT(RIGHT(D9345,LEN(D9345)-6),LEN(RIGHT(D9345,LEN(D9345)-6))-3),'Filter Fuel'!$A$3:$I$29,HLOOKUP(LEFT(D9345,6),'Filter Fuel'!$B$1:$I$2,2,FALSE),FALSE),1)*IF(F9345=0,0,1)</f>
        <v>0</v>
      </c>
      <c r="B9345" t="s">
        <v>2</v>
      </c>
      <c r="C9345">
        <f t="shared" si="280"/>
        <v>2050</v>
      </c>
      <c r="D9345" t="str">
        <f t="shared" si="281"/>
        <v>FRETRAELCIMP35</v>
      </c>
      <c r="E9345" t="str">
        <f>VLOOKUP(D9345,'NZ40-POPT_tech_groups'!A:B,2,FALSE)</f>
        <v>NZ40-ENE-1-FRETRA</v>
      </c>
      <c r="F9345" s="3">
        <f>_xlfn.IFNA(_xlfn.IFNA(VLOOKUP(D9345,'Energy Share'!B:D,3,FALSE),VLOOKUP(LEFT(D9345,LEN(D9345)-2),'Energy Share'!B:D,3,FALSE)),0)*HLOOKUP(C9345,'Energy Share'!$I$2:$AL$3,2,FALSE)*VLOOKUP(LEFT(D9345,6),'Energy Share'!$I$6:$J$14,2,FALSE)</f>
        <v>0</v>
      </c>
    </row>
    <row r="9346" spans="1:6" hidden="1" x14ac:dyDescent="0.3">
      <c r="A9346">
        <f>IF(IFERROR(_xlfn.NUMBERVALUE(RIGHT(D9346,2))=C9346-2000,TRUE),1,0)*_xlfn.IFNA(VLOOKUP(LEFT(RIGHT(D9346,LEN(D9346)-6),LEN(RIGHT(D9346,LEN(D9346)-6))-3),'Filter Fuel'!$A$3:$I$29,HLOOKUP(LEFT(D9346,6),'Filter Fuel'!$B$1:$I$2,2,FALSE),FALSE),1)*IF(F9346=0,0,1)</f>
        <v>0</v>
      </c>
      <c r="B9346" t="s">
        <v>2</v>
      </c>
      <c r="C9346">
        <f t="shared" si="280"/>
        <v>2050</v>
      </c>
      <c r="D9346" t="str">
        <f t="shared" si="281"/>
        <v>FRETRAELCIMP36</v>
      </c>
      <c r="E9346" t="str">
        <f>VLOOKUP(D9346,'NZ40-POPT_tech_groups'!A:B,2,FALSE)</f>
        <v>NZ40-ENE-1-FRETRA</v>
      </c>
      <c r="F9346" s="3">
        <f>_xlfn.IFNA(_xlfn.IFNA(VLOOKUP(D9346,'Energy Share'!B:D,3,FALSE),VLOOKUP(LEFT(D9346,LEN(D9346)-2),'Energy Share'!B:D,3,FALSE)),0)*HLOOKUP(C9346,'Energy Share'!$I$2:$AL$3,2,FALSE)*VLOOKUP(LEFT(D9346,6),'Energy Share'!$I$6:$J$14,2,FALSE)</f>
        <v>0</v>
      </c>
    </row>
    <row r="9347" spans="1:6" hidden="1" x14ac:dyDescent="0.3">
      <c r="A9347">
        <f>IF(IFERROR(_xlfn.NUMBERVALUE(RIGHT(D9347,2))=C9347-2000,TRUE),1,0)*_xlfn.IFNA(VLOOKUP(LEFT(RIGHT(D9347,LEN(D9347)-6),LEN(RIGHT(D9347,LEN(D9347)-6))-3),'Filter Fuel'!$A$3:$I$29,HLOOKUP(LEFT(D9347,6),'Filter Fuel'!$B$1:$I$2,2,FALSE),FALSE),1)*IF(F9347=0,0,1)</f>
        <v>0</v>
      </c>
      <c r="B9347" t="s">
        <v>2</v>
      </c>
      <c r="C9347">
        <f t="shared" si="280"/>
        <v>2050</v>
      </c>
      <c r="D9347" t="str">
        <f t="shared" si="281"/>
        <v>FRETRAELCIMP37</v>
      </c>
      <c r="E9347" t="str">
        <f>VLOOKUP(D9347,'NZ40-POPT_tech_groups'!A:B,2,FALSE)</f>
        <v>NZ40-ENE-1-FRETRA</v>
      </c>
      <c r="F9347" s="3">
        <f>_xlfn.IFNA(_xlfn.IFNA(VLOOKUP(D9347,'Energy Share'!B:D,3,FALSE),VLOOKUP(LEFT(D9347,LEN(D9347)-2),'Energy Share'!B:D,3,FALSE)),0)*HLOOKUP(C9347,'Energy Share'!$I$2:$AL$3,2,FALSE)*VLOOKUP(LEFT(D9347,6),'Energy Share'!$I$6:$J$14,2,FALSE)</f>
        <v>0</v>
      </c>
    </row>
    <row r="9348" spans="1:6" hidden="1" x14ac:dyDescent="0.3">
      <c r="A9348">
        <f>IF(IFERROR(_xlfn.NUMBERVALUE(RIGHT(D9348,2))=C9348-2000,TRUE),1,0)*_xlfn.IFNA(VLOOKUP(LEFT(RIGHT(D9348,LEN(D9348)-6),LEN(RIGHT(D9348,LEN(D9348)-6))-3),'Filter Fuel'!$A$3:$I$29,HLOOKUP(LEFT(D9348,6),'Filter Fuel'!$B$1:$I$2,2,FALSE),FALSE),1)*IF(F9348=0,0,1)</f>
        <v>0</v>
      </c>
      <c r="B9348" t="s">
        <v>2</v>
      </c>
      <c r="C9348">
        <f t="shared" si="280"/>
        <v>2050</v>
      </c>
      <c r="D9348" t="str">
        <f t="shared" si="281"/>
        <v>FRETRAELCIMP38</v>
      </c>
      <c r="E9348" t="str">
        <f>VLOOKUP(D9348,'NZ40-POPT_tech_groups'!A:B,2,FALSE)</f>
        <v>NZ40-ENE-1-FRETRA</v>
      </c>
      <c r="F9348" s="3">
        <f>_xlfn.IFNA(_xlfn.IFNA(VLOOKUP(D9348,'Energy Share'!B:D,3,FALSE),VLOOKUP(LEFT(D9348,LEN(D9348)-2),'Energy Share'!B:D,3,FALSE)),0)*HLOOKUP(C9348,'Energy Share'!$I$2:$AL$3,2,FALSE)*VLOOKUP(LEFT(D9348,6),'Energy Share'!$I$6:$J$14,2,FALSE)</f>
        <v>0</v>
      </c>
    </row>
    <row r="9349" spans="1:6" hidden="1" x14ac:dyDescent="0.3">
      <c r="A9349">
        <f>IF(IFERROR(_xlfn.NUMBERVALUE(RIGHT(D9349,2))=C9349-2000,TRUE),1,0)*_xlfn.IFNA(VLOOKUP(LEFT(RIGHT(D9349,LEN(D9349)-6),LEN(RIGHT(D9349,LEN(D9349)-6))-3),'Filter Fuel'!$A$3:$I$29,HLOOKUP(LEFT(D9349,6),'Filter Fuel'!$B$1:$I$2,2,FALSE),FALSE),1)*IF(F9349=0,0,1)</f>
        <v>0</v>
      </c>
      <c r="B9349" t="s">
        <v>2</v>
      </c>
      <c r="C9349">
        <f t="shared" si="280"/>
        <v>2050</v>
      </c>
      <c r="D9349" t="str">
        <f t="shared" si="281"/>
        <v>FRETRAELCIMP39</v>
      </c>
      <c r="E9349" t="str">
        <f>VLOOKUP(D9349,'NZ40-POPT_tech_groups'!A:B,2,FALSE)</f>
        <v>NZ40-ENE-1-FRETRA</v>
      </c>
      <c r="F9349" s="3">
        <f>_xlfn.IFNA(_xlfn.IFNA(VLOOKUP(D9349,'Energy Share'!B:D,3,FALSE),VLOOKUP(LEFT(D9349,LEN(D9349)-2),'Energy Share'!B:D,3,FALSE)),0)*HLOOKUP(C9349,'Energy Share'!$I$2:$AL$3,2,FALSE)*VLOOKUP(LEFT(D9349,6),'Energy Share'!$I$6:$J$14,2,FALSE)</f>
        <v>0</v>
      </c>
    </row>
    <row r="9350" spans="1:6" hidden="1" x14ac:dyDescent="0.3">
      <c r="A9350">
        <f>IF(IFERROR(_xlfn.NUMBERVALUE(RIGHT(D9350,2))=C9350-2000,TRUE),1,0)*_xlfn.IFNA(VLOOKUP(LEFT(RIGHT(D9350,LEN(D9350)-6),LEN(RIGHT(D9350,LEN(D9350)-6))-3),'Filter Fuel'!$A$3:$I$29,HLOOKUP(LEFT(D9350,6),'Filter Fuel'!$B$1:$I$2,2,FALSE),FALSE),1)*IF(F9350=0,0,1)</f>
        <v>0</v>
      </c>
      <c r="B9350" t="s">
        <v>2</v>
      </c>
      <c r="C9350">
        <f t="shared" si="280"/>
        <v>2050</v>
      </c>
      <c r="D9350" t="str">
        <f t="shared" si="281"/>
        <v>FRETRAELCIMP40</v>
      </c>
      <c r="E9350" t="str">
        <f>VLOOKUP(D9350,'NZ40-POPT_tech_groups'!A:B,2,FALSE)</f>
        <v>NZ40-ENE-1-FRETRA</v>
      </c>
      <c r="F9350" s="3">
        <f>_xlfn.IFNA(_xlfn.IFNA(VLOOKUP(D9350,'Energy Share'!B:D,3,FALSE),VLOOKUP(LEFT(D9350,LEN(D9350)-2),'Energy Share'!B:D,3,FALSE)),0)*HLOOKUP(C9350,'Energy Share'!$I$2:$AL$3,2,FALSE)*VLOOKUP(LEFT(D9350,6),'Energy Share'!$I$6:$J$14,2,FALSE)</f>
        <v>0</v>
      </c>
    </row>
    <row r="9351" spans="1:6" hidden="1" x14ac:dyDescent="0.3">
      <c r="A9351">
        <f>IF(IFERROR(_xlfn.NUMBERVALUE(RIGHT(D9351,2))=C9351-2000,TRUE),1,0)*_xlfn.IFNA(VLOOKUP(LEFT(RIGHT(D9351,LEN(D9351)-6),LEN(RIGHT(D9351,LEN(D9351)-6))-3),'Filter Fuel'!$A$3:$I$29,HLOOKUP(LEFT(D9351,6),'Filter Fuel'!$B$1:$I$2,2,FALSE),FALSE),1)*IF(F9351=0,0,1)</f>
        <v>0</v>
      </c>
      <c r="B9351" t="s">
        <v>2</v>
      </c>
      <c r="C9351">
        <f t="shared" si="280"/>
        <v>2050</v>
      </c>
      <c r="D9351" t="str">
        <f t="shared" si="281"/>
        <v>FRETRAELCIMP41</v>
      </c>
      <c r="E9351" t="str">
        <f>VLOOKUP(D9351,'NZ40-POPT_tech_groups'!A:B,2,FALSE)</f>
        <v>NZ40-ENE-1-FRETRA</v>
      </c>
      <c r="F9351" s="3">
        <f>_xlfn.IFNA(_xlfn.IFNA(VLOOKUP(D9351,'Energy Share'!B:D,3,FALSE),VLOOKUP(LEFT(D9351,LEN(D9351)-2),'Energy Share'!B:D,3,FALSE)),0)*HLOOKUP(C9351,'Energy Share'!$I$2:$AL$3,2,FALSE)*VLOOKUP(LEFT(D9351,6),'Energy Share'!$I$6:$J$14,2,FALSE)</f>
        <v>0</v>
      </c>
    </row>
    <row r="9352" spans="1:6" hidden="1" x14ac:dyDescent="0.3">
      <c r="A9352">
        <f>IF(IFERROR(_xlfn.NUMBERVALUE(RIGHT(D9352,2))=C9352-2000,TRUE),1,0)*_xlfn.IFNA(VLOOKUP(LEFT(RIGHT(D9352,LEN(D9352)-6),LEN(RIGHT(D9352,LEN(D9352)-6))-3),'Filter Fuel'!$A$3:$I$29,HLOOKUP(LEFT(D9352,6),'Filter Fuel'!$B$1:$I$2,2,FALSE),FALSE),1)*IF(F9352=0,0,1)</f>
        <v>0</v>
      </c>
      <c r="B9352" t="s">
        <v>2</v>
      </c>
      <c r="C9352">
        <f t="shared" si="280"/>
        <v>2050</v>
      </c>
      <c r="D9352" t="str">
        <f t="shared" si="281"/>
        <v>FRETRAELCIMP42</v>
      </c>
      <c r="E9352" t="str">
        <f>VLOOKUP(D9352,'NZ40-POPT_tech_groups'!A:B,2,FALSE)</f>
        <v>NZ40-ENE-1-FRETRA</v>
      </c>
      <c r="F9352" s="3">
        <f>_xlfn.IFNA(_xlfn.IFNA(VLOOKUP(D9352,'Energy Share'!B:D,3,FALSE),VLOOKUP(LEFT(D9352,LEN(D9352)-2),'Energy Share'!B:D,3,FALSE)),0)*HLOOKUP(C9352,'Energy Share'!$I$2:$AL$3,2,FALSE)*VLOOKUP(LEFT(D9352,6),'Energy Share'!$I$6:$J$14,2,FALSE)</f>
        <v>0</v>
      </c>
    </row>
    <row r="9353" spans="1:6" hidden="1" x14ac:dyDescent="0.3">
      <c r="A9353">
        <f>IF(IFERROR(_xlfn.NUMBERVALUE(RIGHT(D9353,2))=C9353-2000,TRUE),1,0)*_xlfn.IFNA(VLOOKUP(LEFT(RIGHT(D9353,LEN(D9353)-6),LEN(RIGHT(D9353,LEN(D9353)-6))-3),'Filter Fuel'!$A$3:$I$29,HLOOKUP(LEFT(D9353,6),'Filter Fuel'!$B$1:$I$2,2,FALSE),FALSE),1)*IF(F9353=0,0,1)</f>
        <v>0</v>
      </c>
      <c r="B9353" t="s">
        <v>2</v>
      </c>
      <c r="C9353">
        <f t="shared" si="280"/>
        <v>2050</v>
      </c>
      <c r="D9353" t="str">
        <f t="shared" si="281"/>
        <v>FRETRAELCIMP43</v>
      </c>
      <c r="E9353" t="str">
        <f>VLOOKUP(D9353,'NZ40-POPT_tech_groups'!A:B,2,FALSE)</f>
        <v>NZ40-ENE-1-FRETRA</v>
      </c>
      <c r="F9353" s="3">
        <f>_xlfn.IFNA(_xlfn.IFNA(VLOOKUP(D9353,'Energy Share'!B:D,3,FALSE),VLOOKUP(LEFT(D9353,LEN(D9353)-2),'Energy Share'!B:D,3,FALSE)),0)*HLOOKUP(C9353,'Energy Share'!$I$2:$AL$3,2,FALSE)*VLOOKUP(LEFT(D9353,6),'Energy Share'!$I$6:$J$14,2,FALSE)</f>
        <v>0</v>
      </c>
    </row>
    <row r="9354" spans="1:6" hidden="1" x14ac:dyDescent="0.3">
      <c r="A9354">
        <f>IF(IFERROR(_xlfn.NUMBERVALUE(RIGHT(D9354,2))=C9354-2000,TRUE),1,0)*_xlfn.IFNA(VLOOKUP(LEFT(RIGHT(D9354,LEN(D9354)-6),LEN(RIGHT(D9354,LEN(D9354)-6))-3),'Filter Fuel'!$A$3:$I$29,HLOOKUP(LEFT(D9354,6),'Filter Fuel'!$B$1:$I$2,2,FALSE),FALSE),1)*IF(F9354=0,0,1)</f>
        <v>0</v>
      </c>
      <c r="B9354" t="s">
        <v>2</v>
      </c>
      <c r="C9354">
        <f t="shared" si="280"/>
        <v>2050</v>
      </c>
      <c r="D9354" t="str">
        <f t="shared" si="281"/>
        <v>FRETRAELCIMP44</v>
      </c>
      <c r="E9354" t="str">
        <f>VLOOKUP(D9354,'NZ40-POPT_tech_groups'!A:B,2,FALSE)</f>
        <v>NZ40-ENE-1-FRETRA</v>
      </c>
      <c r="F9354" s="3">
        <f>_xlfn.IFNA(_xlfn.IFNA(VLOOKUP(D9354,'Energy Share'!B:D,3,FALSE),VLOOKUP(LEFT(D9354,LEN(D9354)-2),'Energy Share'!B:D,3,FALSE)),0)*HLOOKUP(C9354,'Energy Share'!$I$2:$AL$3,2,FALSE)*VLOOKUP(LEFT(D9354,6),'Energy Share'!$I$6:$J$14,2,FALSE)</f>
        <v>0</v>
      </c>
    </row>
    <row r="9355" spans="1:6" hidden="1" x14ac:dyDescent="0.3">
      <c r="A9355">
        <f>IF(IFERROR(_xlfn.NUMBERVALUE(RIGHT(D9355,2))=C9355-2000,TRUE),1,0)*_xlfn.IFNA(VLOOKUP(LEFT(RIGHT(D9355,LEN(D9355)-6),LEN(RIGHT(D9355,LEN(D9355)-6))-3),'Filter Fuel'!$A$3:$I$29,HLOOKUP(LEFT(D9355,6),'Filter Fuel'!$B$1:$I$2,2,FALSE),FALSE),1)*IF(F9355=0,0,1)</f>
        <v>0</v>
      </c>
      <c r="B9355" t="s">
        <v>2</v>
      </c>
      <c r="C9355">
        <f t="shared" si="280"/>
        <v>2050</v>
      </c>
      <c r="D9355" t="str">
        <f t="shared" si="281"/>
        <v>FRETRAELCIMP45</v>
      </c>
      <c r="E9355" t="str">
        <f>VLOOKUP(D9355,'NZ40-POPT_tech_groups'!A:B,2,FALSE)</f>
        <v>NZ40-ENE-1-FRETRA</v>
      </c>
      <c r="F9355" s="3">
        <f>_xlfn.IFNA(_xlfn.IFNA(VLOOKUP(D9355,'Energy Share'!B:D,3,FALSE),VLOOKUP(LEFT(D9355,LEN(D9355)-2),'Energy Share'!B:D,3,FALSE)),0)*HLOOKUP(C9355,'Energy Share'!$I$2:$AL$3,2,FALSE)*VLOOKUP(LEFT(D9355,6),'Energy Share'!$I$6:$J$14,2,FALSE)</f>
        <v>0</v>
      </c>
    </row>
    <row r="9356" spans="1:6" hidden="1" x14ac:dyDescent="0.3">
      <c r="A9356">
        <f>IF(IFERROR(_xlfn.NUMBERVALUE(RIGHT(D9356,2))=C9356-2000,TRUE),1,0)*_xlfn.IFNA(VLOOKUP(LEFT(RIGHT(D9356,LEN(D9356)-6),LEN(RIGHT(D9356,LEN(D9356)-6))-3),'Filter Fuel'!$A$3:$I$29,HLOOKUP(LEFT(D9356,6),'Filter Fuel'!$B$1:$I$2,2,FALSE),FALSE),1)*IF(F9356=0,0,1)</f>
        <v>0</v>
      </c>
      <c r="B9356" t="s">
        <v>2</v>
      </c>
      <c r="C9356">
        <f t="shared" si="280"/>
        <v>2050</v>
      </c>
      <c r="D9356" t="str">
        <f t="shared" si="281"/>
        <v>FRETRAELCIMP46</v>
      </c>
      <c r="E9356" t="str">
        <f>VLOOKUP(D9356,'NZ40-POPT_tech_groups'!A:B,2,FALSE)</f>
        <v>NZ40-ENE-1-FRETRA</v>
      </c>
      <c r="F9356" s="3">
        <f>_xlfn.IFNA(_xlfn.IFNA(VLOOKUP(D9356,'Energy Share'!B:D,3,FALSE),VLOOKUP(LEFT(D9356,LEN(D9356)-2),'Energy Share'!B:D,3,FALSE)),0)*HLOOKUP(C9356,'Energy Share'!$I$2:$AL$3,2,FALSE)*VLOOKUP(LEFT(D9356,6),'Energy Share'!$I$6:$J$14,2,FALSE)</f>
        <v>0</v>
      </c>
    </row>
    <row r="9357" spans="1:6" hidden="1" x14ac:dyDescent="0.3">
      <c r="A9357">
        <f>IF(IFERROR(_xlfn.NUMBERVALUE(RIGHT(D9357,2))=C9357-2000,TRUE),1,0)*_xlfn.IFNA(VLOOKUP(LEFT(RIGHT(D9357,LEN(D9357)-6),LEN(RIGHT(D9357,LEN(D9357)-6))-3),'Filter Fuel'!$A$3:$I$29,HLOOKUP(LEFT(D9357,6),'Filter Fuel'!$B$1:$I$2,2,FALSE),FALSE),1)*IF(F9357=0,0,1)</f>
        <v>0</v>
      </c>
      <c r="B9357" t="s">
        <v>2</v>
      </c>
      <c r="C9357">
        <f t="shared" si="280"/>
        <v>2050</v>
      </c>
      <c r="D9357" t="str">
        <f t="shared" si="281"/>
        <v>FRETRAELCIMP47</v>
      </c>
      <c r="E9357" t="str">
        <f>VLOOKUP(D9357,'NZ40-POPT_tech_groups'!A:B,2,FALSE)</f>
        <v>NZ40-ENE-1-FRETRA</v>
      </c>
      <c r="F9357" s="3">
        <f>_xlfn.IFNA(_xlfn.IFNA(VLOOKUP(D9357,'Energy Share'!B:D,3,FALSE),VLOOKUP(LEFT(D9357,LEN(D9357)-2),'Energy Share'!B:D,3,FALSE)),0)*HLOOKUP(C9357,'Energy Share'!$I$2:$AL$3,2,FALSE)*VLOOKUP(LEFT(D9357,6),'Energy Share'!$I$6:$J$14,2,FALSE)</f>
        <v>0</v>
      </c>
    </row>
    <row r="9358" spans="1:6" hidden="1" x14ac:dyDescent="0.3">
      <c r="A9358">
        <f>IF(IFERROR(_xlfn.NUMBERVALUE(RIGHT(D9358,2))=C9358-2000,TRUE),1,0)*_xlfn.IFNA(VLOOKUP(LEFT(RIGHT(D9358,LEN(D9358)-6),LEN(RIGHT(D9358,LEN(D9358)-6))-3),'Filter Fuel'!$A$3:$I$29,HLOOKUP(LEFT(D9358,6),'Filter Fuel'!$B$1:$I$2,2,FALSE),FALSE),1)*IF(F9358=0,0,1)</f>
        <v>0</v>
      </c>
      <c r="B9358" t="s">
        <v>2</v>
      </c>
      <c r="C9358">
        <f t="shared" si="280"/>
        <v>2050</v>
      </c>
      <c r="D9358" t="str">
        <f t="shared" si="281"/>
        <v>FRETRAELCIMP48</v>
      </c>
      <c r="E9358" t="str">
        <f>VLOOKUP(D9358,'NZ40-POPT_tech_groups'!A:B,2,FALSE)</f>
        <v>NZ40-ENE-1-FRETRA</v>
      </c>
      <c r="F9358" s="3">
        <f>_xlfn.IFNA(_xlfn.IFNA(VLOOKUP(D9358,'Energy Share'!B:D,3,FALSE),VLOOKUP(LEFT(D9358,LEN(D9358)-2),'Energy Share'!B:D,3,FALSE)),0)*HLOOKUP(C9358,'Energy Share'!$I$2:$AL$3,2,FALSE)*VLOOKUP(LEFT(D9358,6),'Energy Share'!$I$6:$J$14,2,FALSE)</f>
        <v>0</v>
      </c>
    </row>
    <row r="9359" spans="1:6" hidden="1" x14ac:dyDescent="0.3">
      <c r="A9359">
        <f>IF(IFERROR(_xlfn.NUMBERVALUE(RIGHT(D9359,2))=C9359-2000,TRUE),1,0)*_xlfn.IFNA(VLOOKUP(LEFT(RIGHT(D9359,LEN(D9359)-6),LEN(RIGHT(D9359,LEN(D9359)-6))-3),'Filter Fuel'!$A$3:$I$29,HLOOKUP(LEFT(D9359,6),'Filter Fuel'!$B$1:$I$2,2,FALSE),FALSE),1)*IF(F9359=0,0,1)</f>
        <v>0</v>
      </c>
      <c r="B9359" t="s">
        <v>2</v>
      </c>
      <c r="C9359">
        <f t="shared" si="280"/>
        <v>2050</v>
      </c>
      <c r="D9359" t="str">
        <f t="shared" si="281"/>
        <v>FRETRAELCIMP49</v>
      </c>
      <c r="E9359" t="str">
        <f>VLOOKUP(D9359,'NZ40-POPT_tech_groups'!A:B,2,FALSE)</f>
        <v>NZ40-ENE-1-FRETRA</v>
      </c>
      <c r="F9359" s="3">
        <f>_xlfn.IFNA(_xlfn.IFNA(VLOOKUP(D9359,'Energy Share'!B:D,3,FALSE),VLOOKUP(LEFT(D9359,LEN(D9359)-2),'Energy Share'!B:D,3,FALSE)),0)*HLOOKUP(C9359,'Energy Share'!$I$2:$AL$3,2,FALSE)*VLOOKUP(LEFT(D9359,6),'Energy Share'!$I$6:$J$14,2,FALSE)</f>
        <v>0</v>
      </c>
    </row>
    <row r="9360" spans="1:6" hidden="1" x14ac:dyDescent="0.3">
      <c r="A9360">
        <f>IF(IFERROR(_xlfn.NUMBERVALUE(RIGHT(D9360,2))=C9360-2000,TRUE),1,0)*_xlfn.IFNA(VLOOKUP(LEFT(RIGHT(D9360,LEN(D9360)-6),LEN(RIGHT(D9360,LEN(D9360)-6))-3),'Filter Fuel'!$A$3:$I$29,HLOOKUP(LEFT(D9360,6),'Filter Fuel'!$B$1:$I$2,2,FALSE),FALSE),1)*IF(F9360=0,0,1)</f>
        <v>0</v>
      </c>
      <c r="B9360" t="s">
        <v>2</v>
      </c>
      <c r="C9360">
        <f t="shared" si="280"/>
        <v>2050</v>
      </c>
      <c r="D9360" t="str">
        <f t="shared" si="281"/>
        <v>FRETRAELCIMP50</v>
      </c>
      <c r="E9360" t="str">
        <f>VLOOKUP(D9360,'NZ40-POPT_tech_groups'!A:B,2,FALSE)</f>
        <v>NZ40-ENE-1-FRETRA</v>
      </c>
      <c r="F9360" s="3">
        <f>_xlfn.IFNA(_xlfn.IFNA(VLOOKUP(D9360,'Energy Share'!B:D,3,FALSE),VLOOKUP(LEFT(D9360,LEN(D9360)-2),'Energy Share'!B:D,3,FALSE)),0)*HLOOKUP(C9360,'Energy Share'!$I$2:$AL$3,2,FALSE)*VLOOKUP(LEFT(D9360,6),'Energy Share'!$I$6:$J$14,2,FALSE)</f>
        <v>0</v>
      </c>
    </row>
    <row r="9361" spans="1:6" hidden="1" x14ac:dyDescent="0.3">
      <c r="A9361">
        <f>IF(IFERROR(_xlfn.NUMBERVALUE(RIGHT(D9361,2))=C9361-2000,TRUE),1,0)*_xlfn.IFNA(VLOOKUP(LEFT(RIGHT(D9361,LEN(D9361)-6),LEN(RIGHT(D9361,LEN(D9361)-6))-3),'Filter Fuel'!$A$3:$I$29,HLOOKUP(LEFT(D9361,6),'Filter Fuel'!$B$1:$I$2,2,FALSE),FALSE),1)*IF(F9361=0,0,1)</f>
        <v>0</v>
      </c>
      <c r="B9361" t="s">
        <v>2</v>
      </c>
      <c r="C9361">
        <f t="shared" si="280"/>
        <v>2050</v>
      </c>
      <c r="D9361" t="str">
        <f t="shared" si="281"/>
        <v>INDBDGELCIMP16</v>
      </c>
      <c r="E9361" t="str">
        <f>VLOOKUP(D9361,'NZ40-POPT_tech_groups'!A:B,2,FALSE)</f>
        <v>NZ40-ENE-1-INDBDG</v>
      </c>
      <c r="F9361" s="3">
        <f>_xlfn.IFNA(_xlfn.IFNA(VLOOKUP(D9361,'Energy Share'!B:D,3,FALSE),VLOOKUP(LEFT(D9361,LEN(D9361)-2),'Energy Share'!B:D,3,FALSE)),0)*HLOOKUP(C9361,'Energy Share'!$I$2:$AL$3,2,FALSE)*VLOOKUP(LEFT(D9361,6),'Energy Share'!$I$6:$J$14,2,FALSE)</f>
        <v>0</v>
      </c>
    </row>
    <row r="9362" spans="1:6" hidden="1" x14ac:dyDescent="0.3">
      <c r="A9362">
        <f>IF(IFERROR(_xlfn.NUMBERVALUE(RIGHT(D9362,2))=C9362-2000,TRUE),1,0)*_xlfn.IFNA(VLOOKUP(LEFT(RIGHT(D9362,LEN(D9362)-6),LEN(RIGHT(D9362,LEN(D9362)-6))-3),'Filter Fuel'!$A$3:$I$29,HLOOKUP(LEFT(D9362,6),'Filter Fuel'!$B$1:$I$2,2,FALSE),FALSE),1)*IF(F9362=0,0,1)</f>
        <v>0</v>
      </c>
      <c r="B9362" t="s">
        <v>2</v>
      </c>
      <c r="C9362">
        <f t="shared" si="280"/>
        <v>2050</v>
      </c>
      <c r="D9362" t="str">
        <f t="shared" si="281"/>
        <v>INDBDGELCIMP17</v>
      </c>
      <c r="E9362" t="str">
        <f>VLOOKUP(D9362,'NZ40-POPT_tech_groups'!A:B,2,FALSE)</f>
        <v>NZ40-ENE-1-INDBDG</v>
      </c>
      <c r="F9362" s="3">
        <f>_xlfn.IFNA(_xlfn.IFNA(VLOOKUP(D9362,'Energy Share'!B:D,3,FALSE),VLOOKUP(LEFT(D9362,LEN(D9362)-2),'Energy Share'!B:D,3,FALSE)),0)*HLOOKUP(C9362,'Energy Share'!$I$2:$AL$3,2,FALSE)*VLOOKUP(LEFT(D9362,6),'Energy Share'!$I$6:$J$14,2,FALSE)</f>
        <v>0</v>
      </c>
    </row>
    <row r="9363" spans="1:6" hidden="1" x14ac:dyDescent="0.3">
      <c r="A9363">
        <f>IF(IFERROR(_xlfn.NUMBERVALUE(RIGHT(D9363,2))=C9363-2000,TRUE),1,0)*_xlfn.IFNA(VLOOKUP(LEFT(RIGHT(D9363,LEN(D9363)-6),LEN(RIGHT(D9363,LEN(D9363)-6))-3),'Filter Fuel'!$A$3:$I$29,HLOOKUP(LEFT(D9363,6),'Filter Fuel'!$B$1:$I$2,2,FALSE),FALSE),1)*IF(F9363=0,0,1)</f>
        <v>0</v>
      </c>
      <c r="B9363" t="s">
        <v>2</v>
      </c>
      <c r="C9363">
        <f t="shared" si="280"/>
        <v>2050</v>
      </c>
      <c r="D9363" t="str">
        <f t="shared" si="281"/>
        <v>INDBDGELCIMP18</v>
      </c>
      <c r="E9363" t="str">
        <f>VLOOKUP(D9363,'NZ40-POPT_tech_groups'!A:B,2,FALSE)</f>
        <v>NZ40-ENE-1-INDBDG</v>
      </c>
      <c r="F9363" s="3">
        <f>_xlfn.IFNA(_xlfn.IFNA(VLOOKUP(D9363,'Energy Share'!B:D,3,FALSE),VLOOKUP(LEFT(D9363,LEN(D9363)-2),'Energy Share'!B:D,3,FALSE)),0)*HLOOKUP(C9363,'Energy Share'!$I$2:$AL$3,2,FALSE)*VLOOKUP(LEFT(D9363,6),'Energy Share'!$I$6:$J$14,2,FALSE)</f>
        <v>0</v>
      </c>
    </row>
    <row r="9364" spans="1:6" hidden="1" x14ac:dyDescent="0.3">
      <c r="A9364">
        <f>IF(IFERROR(_xlfn.NUMBERVALUE(RIGHT(D9364,2))=C9364-2000,TRUE),1,0)*_xlfn.IFNA(VLOOKUP(LEFT(RIGHT(D9364,LEN(D9364)-6),LEN(RIGHT(D9364,LEN(D9364)-6))-3),'Filter Fuel'!$A$3:$I$29,HLOOKUP(LEFT(D9364,6),'Filter Fuel'!$B$1:$I$2,2,FALSE),FALSE),1)*IF(F9364=0,0,1)</f>
        <v>0</v>
      </c>
      <c r="B9364" t="s">
        <v>2</v>
      </c>
      <c r="C9364">
        <f t="shared" si="280"/>
        <v>2050</v>
      </c>
      <c r="D9364" t="str">
        <f t="shared" si="281"/>
        <v>INDBDGELCIMP19</v>
      </c>
      <c r="E9364" t="str">
        <f>VLOOKUP(D9364,'NZ40-POPT_tech_groups'!A:B,2,FALSE)</f>
        <v>NZ40-ENE-1-INDBDG</v>
      </c>
      <c r="F9364" s="3">
        <f>_xlfn.IFNA(_xlfn.IFNA(VLOOKUP(D9364,'Energy Share'!B:D,3,FALSE),VLOOKUP(LEFT(D9364,LEN(D9364)-2),'Energy Share'!B:D,3,FALSE)),0)*HLOOKUP(C9364,'Energy Share'!$I$2:$AL$3,2,FALSE)*VLOOKUP(LEFT(D9364,6),'Energy Share'!$I$6:$J$14,2,FALSE)</f>
        <v>0</v>
      </c>
    </row>
    <row r="9365" spans="1:6" hidden="1" x14ac:dyDescent="0.3">
      <c r="A9365">
        <f>IF(IFERROR(_xlfn.NUMBERVALUE(RIGHT(D9365,2))=C9365-2000,TRUE),1,0)*_xlfn.IFNA(VLOOKUP(LEFT(RIGHT(D9365,LEN(D9365)-6),LEN(RIGHT(D9365,LEN(D9365)-6))-3),'Filter Fuel'!$A$3:$I$29,HLOOKUP(LEFT(D9365,6),'Filter Fuel'!$B$1:$I$2,2,FALSE),FALSE),1)*IF(F9365=0,0,1)</f>
        <v>0</v>
      </c>
      <c r="B9365" t="s">
        <v>2</v>
      </c>
      <c r="C9365">
        <f t="shared" si="280"/>
        <v>2050</v>
      </c>
      <c r="D9365" t="str">
        <f t="shared" si="281"/>
        <v>INDBDGELCIMP20</v>
      </c>
      <c r="E9365" t="str">
        <f>VLOOKUP(D9365,'NZ40-POPT_tech_groups'!A:B,2,FALSE)</f>
        <v>NZ40-ENE-1-INDBDG</v>
      </c>
      <c r="F9365" s="3">
        <f>_xlfn.IFNA(_xlfn.IFNA(VLOOKUP(D9365,'Energy Share'!B:D,3,FALSE),VLOOKUP(LEFT(D9365,LEN(D9365)-2),'Energy Share'!B:D,3,FALSE)),0)*HLOOKUP(C9365,'Energy Share'!$I$2:$AL$3,2,FALSE)*VLOOKUP(LEFT(D9365,6),'Energy Share'!$I$6:$J$14,2,FALSE)</f>
        <v>0</v>
      </c>
    </row>
    <row r="9366" spans="1:6" hidden="1" x14ac:dyDescent="0.3">
      <c r="A9366">
        <f>IF(IFERROR(_xlfn.NUMBERVALUE(RIGHT(D9366,2))=C9366-2000,TRUE),1,0)*_xlfn.IFNA(VLOOKUP(LEFT(RIGHT(D9366,LEN(D9366)-6),LEN(RIGHT(D9366,LEN(D9366)-6))-3),'Filter Fuel'!$A$3:$I$29,HLOOKUP(LEFT(D9366,6),'Filter Fuel'!$B$1:$I$2,2,FALSE),FALSE),1)*IF(F9366=0,0,1)</f>
        <v>0</v>
      </c>
      <c r="B9366" t="s">
        <v>2</v>
      </c>
      <c r="C9366">
        <f t="shared" si="280"/>
        <v>2050</v>
      </c>
      <c r="D9366" t="str">
        <f t="shared" si="281"/>
        <v>INDBDGELCIMP21</v>
      </c>
      <c r="E9366" t="str">
        <f>VLOOKUP(D9366,'NZ40-POPT_tech_groups'!A:B,2,FALSE)</f>
        <v>NZ40-ENE-1-INDBDG</v>
      </c>
      <c r="F9366" s="3">
        <f>_xlfn.IFNA(_xlfn.IFNA(VLOOKUP(D9366,'Energy Share'!B:D,3,FALSE),VLOOKUP(LEFT(D9366,LEN(D9366)-2),'Energy Share'!B:D,3,FALSE)),0)*HLOOKUP(C9366,'Energy Share'!$I$2:$AL$3,2,FALSE)*VLOOKUP(LEFT(D9366,6),'Energy Share'!$I$6:$J$14,2,FALSE)</f>
        <v>0</v>
      </c>
    </row>
    <row r="9367" spans="1:6" hidden="1" x14ac:dyDescent="0.3">
      <c r="A9367">
        <f>IF(IFERROR(_xlfn.NUMBERVALUE(RIGHT(D9367,2))=C9367-2000,TRUE),1,0)*_xlfn.IFNA(VLOOKUP(LEFT(RIGHT(D9367,LEN(D9367)-6),LEN(RIGHT(D9367,LEN(D9367)-6))-3),'Filter Fuel'!$A$3:$I$29,HLOOKUP(LEFT(D9367,6),'Filter Fuel'!$B$1:$I$2,2,FALSE),FALSE),1)*IF(F9367=0,0,1)</f>
        <v>0</v>
      </c>
      <c r="B9367" t="s">
        <v>2</v>
      </c>
      <c r="C9367">
        <f t="shared" si="280"/>
        <v>2050</v>
      </c>
      <c r="D9367" t="str">
        <f t="shared" si="281"/>
        <v>INDBDGELCIMP22</v>
      </c>
      <c r="E9367" t="str">
        <f>VLOOKUP(D9367,'NZ40-POPT_tech_groups'!A:B,2,FALSE)</f>
        <v>NZ40-ENE-1-INDBDG</v>
      </c>
      <c r="F9367" s="3">
        <f>_xlfn.IFNA(_xlfn.IFNA(VLOOKUP(D9367,'Energy Share'!B:D,3,FALSE),VLOOKUP(LEFT(D9367,LEN(D9367)-2),'Energy Share'!B:D,3,FALSE)),0)*HLOOKUP(C9367,'Energy Share'!$I$2:$AL$3,2,FALSE)*VLOOKUP(LEFT(D9367,6),'Energy Share'!$I$6:$J$14,2,FALSE)</f>
        <v>0</v>
      </c>
    </row>
    <row r="9368" spans="1:6" hidden="1" x14ac:dyDescent="0.3">
      <c r="A9368">
        <f>IF(IFERROR(_xlfn.NUMBERVALUE(RIGHT(D9368,2))=C9368-2000,TRUE),1,0)*_xlfn.IFNA(VLOOKUP(LEFT(RIGHT(D9368,LEN(D9368)-6),LEN(RIGHT(D9368,LEN(D9368)-6))-3),'Filter Fuel'!$A$3:$I$29,HLOOKUP(LEFT(D9368,6),'Filter Fuel'!$B$1:$I$2,2,FALSE),FALSE),1)*IF(F9368=0,0,1)</f>
        <v>0</v>
      </c>
      <c r="B9368" t="s">
        <v>2</v>
      </c>
      <c r="C9368">
        <f t="shared" si="280"/>
        <v>2050</v>
      </c>
      <c r="D9368" t="str">
        <f t="shared" si="281"/>
        <v>INDBDGELCIMP23</v>
      </c>
      <c r="E9368" t="str">
        <f>VLOOKUP(D9368,'NZ40-POPT_tech_groups'!A:B,2,FALSE)</f>
        <v>NZ40-ENE-1-INDBDG</v>
      </c>
      <c r="F9368" s="3">
        <f>_xlfn.IFNA(_xlfn.IFNA(VLOOKUP(D9368,'Energy Share'!B:D,3,FALSE),VLOOKUP(LEFT(D9368,LEN(D9368)-2),'Energy Share'!B:D,3,FALSE)),0)*HLOOKUP(C9368,'Energy Share'!$I$2:$AL$3,2,FALSE)*VLOOKUP(LEFT(D9368,6),'Energy Share'!$I$6:$J$14,2,FALSE)</f>
        <v>0</v>
      </c>
    </row>
    <row r="9369" spans="1:6" hidden="1" x14ac:dyDescent="0.3">
      <c r="A9369">
        <f>IF(IFERROR(_xlfn.NUMBERVALUE(RIGHT(D9369,2))=C9369-2000,TRUE),1,0)*_xlfn.IFNA(VLOOKUP(LEFT(RIGHT(D9369,LEN(D9369)-6),LEN(RIGHT(D9369,LEN(D9369)-6))-3),'Filter Fuel'!$A$3:$I$29,HLOOKUP(LEFT(D9369,6),'Filter Fuel'!$B$1:$I$2,2,FALSE),FALSE),1)*IF(F9369=0,0,1)</f>
        <v>0</v>
      </c>
      <c r="B9369" t="s">
        <v>2</v>
      </c>
      <c r="C9369">
        <f t="shared" ref="C9369:C9411" si="282">C9026+1</f>
        <v>2050</v>
      </c>
      <c r="D9369" t="str">
        <f t="shared" ref="D9369:D9411" si="283">D9026</f>
        <v>INDBDGELCIMP24</v>
      </c>
      <c r="E9369" t="str">
        <f>VLOOKUP(D9369,'NZ40-POPT_tech_groups'!A:B,2,FALSE)</f>
        <v>NZ40-ENE-1-INDBDG</v>
      </c>
      <c r="F9369" s="3">
        <f>_xlfn.IFNA(_xlfn.IFNA(VLOOKUP(D9369,'Energy Share'!B:D,3,FALSE),VLOOKUP(LEFT(D9369,LEN(D9369)-2),'Energy Share'!B:D,3,FALSE)),0)*HLOOKUP(C9369,'Energy Share'!$I$2:$AL$3,2,FALSE)*VLOOKUP(LEFT(D9369,6),'Energy Share'!$I$6:$J$14,2,FALSE)</f>
        <v>0</v>
      </c>
    </row>
    <row r="9370" spans="1:6" hidden="1" x14ac:dyDescent="0.3">
      <c r="A9370">
        <f>IF(IFERROR(_xlfn.NUMBERVALUE(RIGHT(D9370,2))=C9370-2000,TRUE),1,0)*_xlfn.IFNA(VLOOKUP(LEFT(RIGHT(D9370,LEN(D9370)-6),LEN(RIGHT(D9370,LEN(D9370)-6))-3),'Filter Fuel'!$A$3:$I$29,HLOOKUP(LEFT(D9370,6),'Filter Fuel'!$B$1:$I$2,2,FALSE),FALSE),1)*IF(F9370=0,0,1)</f>
        <v>0</v>
      </c>
      <c r="B9370" t="s">
        <v>2</v>
      </c>
      <c r="C9370">
        <f t="shared" si="282"/>
        <v>2050</v>
      </c>
      <c r="D9370" t="str">
        <f t="shared" si="283"/>
        <v>INDBDGELCIMP25</v>
      </c>
      <c r="E9370" t="str">
        <f>VLOOKUP(D9370,'NZ40-POPT_tech_groups'!A:B,2,FALSE)</f>
        <v>NZ40-ENE-1-INDBDG</v>
      </c>
      <c r="F9370" s="3">
        <f>_xlfn.IFNA(_xlfn.IFNA(VLOOKUP(D9370,'Energy Share'!B:D,3,FALSE),VLOOKUP(LEFT(D9370,LEN(D9370)-2),'Energy Share'!B:D,3,FALSE)),0)*HLOOKUP(C9370,'Energy Share'!$I$2:$AL$3,2,FALSE)*VLOOKUP(LEFT(D9370,6),'Energy Share'!$I$6:$J$14,2,FALSE)</f>
        <v>0</v>
      </c>
    </row>
    <row r="9371" spans="1:6" hidden="1" x14ac:dyDescent="0.3">
      <c r="A9371">
        <f>IF(IFERROR(_xlfn.NUMBERVALUE(RIGHT(D9371,2))=C9371-2000,TRUE),1,0)*_xlfn.IFNA(VLOOKUP(LEFT(RIGHT(D9371,LEN(D9371)-6),LEN(RIGHT(D9371,LEN(D9371)-6))-3),'Filter Fuel'!$A$3:$I$29,HLOOKUP(LEFT(D9371,6),'Filter Fuel'!$B$1:$I$2,2,FALSE),FALSE),1)*IF(F9371=0,0,1)</f>
        <v>0</v>
      </c>
      <c r="B9371" t="s">
        <v>2</v>
      </c>
      <c r="C9371">
        <f t="shared" si="282"/>
        <v>2050</v>
      </c>
      <c r="D9371" t="str">
        <f t="shared" si="283"/>
        <v>INDBDGELCIMP26</v>
      </c>
      <c r="E9371" t="str">
        <f>VLOOKUP(D9371,'NZ40-POPT_tech_groups'!A:B,2,FALSE)</f>
        <v>NZ40-ENE-1-INDBDG</v>
      </c>
      <c r="F9371" s="3">
        <f>_xlfn.IFNA(_xlfn.IFNA(VLOOKUP(D9371,'Energy Share'!B:D,3,FALSE),VLOOKUP(LEFT(D9371,LEN(D9371)-2),'Energy Share'!B:D,3,FALSE)),0)*HLOOKUP(C9371,'Energy Share'!$I$2:$AL$3,2,FALSE)*VLOOKUP(LEFT(D9371,6),'Energy Share'!$I$6:$J$14,2,FALSE)</f>
        <v>0</v>
      </c>
    </row>
    <row r="9372" spans="1:6" hidden="1" x14ac:dyDescent="0.3">
      <c r="A9372">
        <f>IF(IFERROR(_xlfn.NUMBERVALUE(RIGHT(D9372,2))=C9372-2000,TRUE),1,0)*_xlfn.IFNA(VLOOKUP(LEFT(RIGHT(D9372,LEN(D9372)-6),LEN(RIGHT(D9372,LEN(D9372)-6))-3),'Filter Fuel'!$A$3:$I$29,HLOOKUP(LEFT(D9372,6),'Filter Fuel'!$B$1:$I$2,2,FALSE),FALSE),1)*IF(F9372=0,0,1)</f>
        <v>0</v>
      </c>
      <c r="B9372" t="s">
        <v>2</v>
      </c>
      <c r="C9372">
        <f t="shared" si="282"/>
        <v>2050</v>
      </c>
      <c r="D9372" t="str">
        <f t="shared" si="283"/>
        <v>INDBDGELCIMP27</v>
      </c>
      <c r="E9372" t="str">
        <f>VLOOKUP(D9372,'NZ40-POPT_tech_groups'!A:B,2,FALSE)</f>
        <v>NZ40-ENE-1-INDBDG</v>
      </c>
      <c r="F9372" s="3">
        <f>_xlfn.IFNA(_xlfn.IFNA(VLOOKUP(D9372,'Energy Share'!B:D,3,FALSE),VLOOKUP(LEFT(D9372,LEN(D9372)-2),'Energy Share'!B:D,3,FALSE)),0)*HLOOKUP(C9372,'Energy Share'!$I$2:$AL$3,2,FALSE)*VLOOKUP(LEFT(D9372,6),'Energy Share'!$I$6:$J$14,2,FALSE)</f>
        <v>0</v>
      </c>
    </row>
    <row r="9373" spans="1:6" hidden="1" x14ac:dyDescent="0.3">
      <c r="A9373">
        <f>IF(IFERROR(_xlfn.NUMBERVALUE(RIGHT(D9373,2))=C9373-2000,TRUE),1,0)*_xlfn.IFNA(VLOOKUP(LEFT(RIGHT(D9373,LEN(D9373)-6),LEN(RIGHT(D9373,LEN(D9373)-6))-3),'Filter Fuel'!$A$3:$I$29,HLOOKUP(LEFT(D9373,6),'Filter Fuel'!$B$1:$I$2,2,FALSE),FALSE),1)*IF(F9373=0,0,1)</f>
        <v>0</v>
      </c>
      <c r="B9373" t="s">
        <v>2</v>
      </c>
      <c r="C9373">
        <f t="shared" si="282"/>
        <v>2050</v>
      </c>
      <c r="D9373" t="str">
        <f t="shared" si="283"/>
        <v>INDBDGELCIMP28</v>
      </c>
      <c r="E9373" t="str">
        <f>VLOOKUP(D9373,'NZ40-POPT_tech_groups'!A:B,2,FALSE)</f>
        <v>NZ40-ENE-1-INDBDG</v>
      </c>
      <c r="F9373" s="3">
        <f>_xlfn.IFNA(_xlfn.IFNA(VLOOKUP(D9373,'Energy Share'!B:D,3,FALSE),VLOOKUP(LEFT(D9373,LEN(D9373)-2),'Energy Share'!B:D,3,FALSE)),0)*HLOOKUP(C9373,'Energy Share'!$I$2:$AL$3,2,FALSE)*VLOOKUP(LEFT(D9373,6),'Energy Share'!$I$6:$J$14,2,FALSE)</f>
        <v>0</v>
      </c>
    </row>
    <row r="9374" spans="1:6" hidden="1" x14ac:dyDescent="0.3">
      <c r="A9374">
        <f>IF(IFERROR(_xlfn.NUMBERVALUE(RIGHT(D9374,2))=C9374-2000,TRUE),1,0)*_xlfn.IFNA(VLOOKUP(LEFT(RIGHT(D9374,LEN(D9374)-6),LEN(RIGHT(D9374,LEN(D9374)-6))-3),'Filter Fuel'!$A$3:$I$29,HLOOKUP(LEFT(D9374,6),'Filter Fuel'!$B$1:$I$2,2,FALSE),FALSE),1)*IF(F9374=0,0,1)</f>
        <v>0</v>
      </c>
      <c r="B9374" t="s">
        <v>2</v>
      </c>
      <c r="C9374">
        <f t="shared" si="282"/>
        <v>2050</v>
      </c>
      <c r="D9374" t="str">
        <f t="shared" si="283"/>
        <v>INDBDGELCIMP29</v>
      </c>
      <c r="E9374" t="str">
        <f>VLOOKUP(D9374,'NZ40-POPT_tech_groups'!A:B,2,FALSE)</f>
        <v>NZ40-ENE-1-INDBDG</v>
      </c>
      <c r="F9374" s="3">
        <f>_xlfn.IFNA(_xlfn.IFNA(VLOOKUP(D9374,'Energy Share'!B:D,3,FALSE),VLOOKUP(LEFT(D9374,LEN(D9374)-2),'Energy Share'!B:D,3,FALSE)),0)*HLOOKUP(C9374,'Energy Share'!$I$2:$AL$3,2,FALSE)*VLOOKUP(LEFT(D9374,6),'Energy Share'!$I$6:$J$14,2,FALSE)</f>
        <v>0</v>
      </c>
    </row>
    <row r="9375" spans="1:6" hidden="1" x14ac:dyDescent="0.3">
      <c r="A9375">
        <f>IF(IFERROR(_xlfn.NUMBERVALUE(RIGHT(D9375,2))=C9375-2000,TRUE),1,0)*_xlfn.IFNA(VLOOKUP(LEFT(RIGHT(D9375,LEN(D9375)-6),LEN(RIGHT(D9375,LEN(D9375)-6))-3),'Filter Fuel'!$A$3:$I$29,HLOOKUP(LEFT(D9375,6),'Filter Fuel'!$B$1:$I$2,2,FALSE),FALSE),1)*IF(F9375=0,0,1)</f>
        <v>0</v>
      </c>
      <c r="B9375" t="s">
        <v>2</v>
      </c>
      <c r="C9375">
        <f t="shared" si="282"/>
        <v>2050</v>
      </c>
      <c r="D9375" t="str">
        <f t="shared" si="283"/>
        <v>INDBDGELCIMP30</v>
      </c>
      <c r="E9375" t="str">
        <f>VLOOKUP(D9375,'NZ40-POPT_tech_groups'!A:B,2,FALSE)</f>
        <v>NZ40-ENE-1-INDBDG</v>
      </c>
      <c r="F9375" s="3">
        <f>_xlfn.IFNA(_xlfn.IFNA(VLOOKUP(D9375,'Energy Share'!B:D,3,FALSE),VLOOKUP(LEFT(D9375,LEN(D9375)-2),'Energy Share'!B:D,3,FALSE)),0)*HLOOKUP(C9375,'Energy Share'!$I$2:$AL$3,2,FALSE)*VLOOKUP(LEFT(D9375,6),'Energy Share'!$I$6:$J$14,2,FALSE)</f>
        <v>0</v>
      </c>
    </row>
    <row r="9376" spans="1:6" hidden="1" x14ac:dyDescent="0.3">
      <c r="A9376">
        <f>IF(IFERROR(_xlfn.NUMBERVALUE(RIGHT(D9376,2))=C9376-2000,TRUE),1,0)*_xlfn.IFNA(VLOOKUP(LEFT(RIGHT(D9376,LEN(D9376)-6),LEN(RIGHT(D9376,LEN(D9376)-6))-3),'Filter Fuel'!$A$3:$I$29,HLOOKUP(LEFT(D9376,6),'Filter Fuel'!$B$1:$I$2,2,FALSE),FALSE),1)*IF(F9376=0,0,1)</f>
        <v>0</v>
      </c>
      <c r="B9376" t="s">
        <v>2</v>
      </c>
      <c r="C9376">
        <f t="shared" si="282"/>
        <v>2050</v>
      </c>
      <c r="D9376" t="str">
        <f t="shared" si="283"/>
        <v>INDBDGELCIMP31</v>
      </c>
      <c r="E9376" t="str">
        <f>VLOOKUP(D9376,'NZ40-POPT_tech_groups'!A:B,2,FALSE)</f>
        <v>NZ40-ENE-1-INDBDG</v>
      </c>
      <c r="F9376" s="3">
        <f>_xlfn.IFNA(_xlfn.IFNA(VLOOKUP(D9376,'Energy Share'!B:D,3,FALSE),VLOOKUP(LEFT(D9376,LEN(D9376)-2),'Energy Share'!B:D,3,FALSE)),0)*HLOOKUP(C9376,'Energy Share'!$I$2:$AL$3,2,FALSE)*VLOOKUP(LEFT(D9376,6),'Energy Share'!$I$6:$J$14,2,FALSE)</f>
        <v>0</v>
      </c>
    </row>
    <row r="9377" spans="1:6" hidden="1" x14ac:dyDescent="0.3">
      <c r="A9377">
        <f>IF(IFERROR(_xlfn.NUMBERVALUE(RIGHT(D9377,2))=C9377-2000,TRUE),1,0)*_xlfn.IFNA(VLOOKUP(LEFT(RIGHT(D9377,LEN(D9377)-6),LEN(RIGHT(D9377,LEN(D9377)-6))-3),'Filter Fuel'!$A$3:$I$29,HLOOKUP(LEFT(D9377,6),'Filter Fuel'!$B$1:$I$2,2,FALSE),FALSE),1)*IF(F9377=0,0,1)</f>
        <v>0</v>
      </c>
      <c r="B9377" t="s">
        <v>2</v>
      </c>
      <c r="C9377">
        <f t="shared" si="282"/>
        <v>2050</v>
      </c>
      <c r="D9377" t="str">
        <f t="shared" si="283"/>
        <v>INDBDGELCIMP32</v>
      </c>
      <c r="E9377" t="str">
        <f>VLOOKUP(D9377,'NZ40-POPT_tech_groups'!A:B,2,FALSE)</f>
        <v>NZ40-ENE-1-INDBDG</v>
      </c>
      <c r="F9377" s="3">
        <f>_xlfn.IFNA(_xlfn.IFNA(VLOOKUP(D9377,'Energy Share'!B:D,3,FALSE),VLOOKUP(LEFT(D9377,LEN(D9377)-2),'Energy Share'!B:D,3,FALSE)),0)*HLOOKUP(C9377,'Energy Share'!$I$2:$AL$3,2,FALSE)*VLOOKUP(LEFT(D9377,6),'Energy Share'!$I$6:$J$14,2,FALSE)</f>
        <v>0</v>
      </c>
    </row>
    <row r="9378" spans="1:6" hidden="1" x14ac:dyDescent="0.3">
      <c r="A9378">
        <f>IF(IFERROR(_xlfn.NUMBERVALUE(RIGHT(D9378,2))=C9378-2000,TRUE),1,0)*_xlfn.IFNA(VLOOKUP(LEFT(RIGHT(D9378,LEN(D9378)-6),LEN(RIGHT(D9378,LEN(D9378)-6))-3),'Filter Fuel'!$A$3:$I$29,HLOOKUP(LEFT(D9378,6),'Filter Fuel'!$B$1:$I$2,2,FALSE),FALSE),1)*IF(F9378=0,0,1)</f>
        <v>0</v>
      </c>
      <c r="B9378" t="s">
        <v>2</v>
      </c>
      <c r="C9378">
        <f t="shared" si="282"/>
        <v>2050</v>
      </c>
      <c r="D9378" t="str">
        <f t="shared" si="283"/>
        <v>INDBDGELCIMP33</v>
      </c>
      <c r="E9378" t="str">
        <f>VLOOKUP(D9378,'NZ40-POPT_tech_groups'!A:B,2,FALSE)</f>
        <v>NZ40-ENE-1-INDBDG</v>
      </c>
      <c r="F9378" s="3">
        <f>_xlfn.IFNA(_xlfn.IFNA(VLOOKUP(D9378,'Energy Share'!B:D,3,FALSE),VLOOKUP(LEFT(D9378,LEN(D9378)-2),'Energy Share'!B:D,3,FALSE)),0)*HLOOKUP(C9378,'Energy Share'!$I$2:$AL$3,2,FALSE)*VLOOKUP(LEFT(D9378,6),'Energy Share'!$I$6:$J$14,2,FALSE)</f>
        <v>0</v>
      </c>
    </row>
    <row r="9379" spans="1:6" hidden="1" x14ac:dyDescent="0.3">
      <c r="A9379">
        <f>IF(IFERROR(_xlfn.NUMBERVALUE(RIGHT(D9379,2))=C9379-2000,TRUE),1,0)*_xlfn.IFNA(VLOOKUP(LEFT(RIGHT(D9379,LEN(D9379)-6),LEN(RIGHT(D9379,LEN(D9379)-6))-3),'Filter Fuel'!$A$3:$I$29,HLOOKUP(LEFT(D9379,6),'Filter Fuel'!$B$1:$I$2,2,FALSE),FALSE),1)*IF(F9379=0,0,1)</f>
        <v>0</v>
      </c>
      <c r="B9379" t="s">
        <v>2</v>
      </c>
      <c r="C9379">
        <f t="shared" si="282"/>
        <v>2050</v>
      </c>
      <c r="D9379" t="str">
        <f t="shared" si="283"/>
        <v>INDBDGELCIMP34</v>
      </c>
      <c r="E9379" t="str">
        <f>VLOOKUP(D9379,'NZ40-POPT_tech_groups'!A:B,2,FALSE)</f>
        <v>NZ40-ENE-1-INDBDG</v>
      </c>
      <c r="F9379" s="3">
        <f>_xlfn.IFNA(_xlfn.IFNA(VLOOKUP(D9379,'Energy Share'!B:D,3,FALSE),VLOOKUP(LEFT(D9379,LEN(D9379)-2),'Energy Share'!B:D,3,FALSE)),0)*HLOOKUP(C9379,'Energy Share'!$I$2:$AL$3,2,FALSE)*VLOOKUP(LEFT(D9379,6),'Energy Share'!$I$6:$J$14,2,FALSE)</f>
        <v>0</v>
      </c>
    </row>
    <row r="9380" spans="1:6" hidden="1" x14ac:dyDescent="0.3">
      <c r="A9380">
        <f>IF(IFERROR(_xlfn.NUMBERVALUE(RIGHT(D9380,2))=C9380-2000,TRUE),1,0)*_xlfn.IFNA(VLOOKUP(LEFT(RIGHT(D9380,LEN(D9380)-6),LEN(RIGHT(D9380,LEN(D9380)-6))-3),'Filter Fuel'!$A$3:$I$29,HLOOKUP(LEFT(D9380,6),'Filter Fuel'!$B$1:$I$2,2,FALSE),FALSE),1)*IF(F9380=0,0,1)</f>
        <v>0</v>
      </c>
      <c r="B9380" t="s">
        <v>2</v>
      </c>
      <c r="C9380">
        <f t="shared" si="282"/>
        <v>2050</v>
      </c>
      <c r="D9380" t="str">
        <f t="shared" si="283"/>
        <v>INDBDGELCIMP35</v>
      </c>
      <c r="E9380" t="str">
        <f>VLOOKUP(D9380,'NZ40-POPT_tech_groups'!A:B,2,FALSE)</f>
        <v>NZ40-ENE-1-INDBDG</v>
      </c>
      <c r="F9380" s="3">
        <f>_xlfn.IFNA(_xlfn.IFNA(VLOOKUP(D9380,'Energy Share'!B:D,3,FALSE),VLOOKUP(LEFT(D9380,LEN(D9380)-2),'Energy Share'!B:D,3,FALSE)),0)*HLOOKUP(C9380,'Energy Share'!$I$2:$AL$3,2,FALSE)*VLOOKUP(LEFT(D9380,6),'Energy Share'!$I$6:$J$14,2,FALSE)</f>
        <v>0</v>
      </c>
    </row>
    <row r="9381" spans="1:6" hidden="1" x14ac:dyDescent="0.3">
      <c r="A9381">
        <f>IF(IFERROR(_xlfn.NUMBERVALUE(RIGHT(D9381,2))=C9381-2000,TRUE),1,0)*_xlfn.IFNA(VLOOKUP(LEFT(RIGHT(D9381,LEN(D9381)-6),LEN(RIGHT(D9381,LEN(D9381)-6))-3),'Filter Fuel'!$A$3:$I$29,HLOOKUP(LEFT(D9381,6),'Filter Fuel'!$B$1:$I$2,2,FALSE),FALSE),1)*IF(F9381=0,0,1)</f>
        <v>0</v>
      </c>
      <c r="B9381" t="s">
        <v>2</v>
      </c>
      <c r="C9381">
        <f t="shared" si="282"/>
        <v>2050</v>
      </c>
      <c r="D9381" t="str">
        <f t="shared" si="283"/>
        <v>INDBDGELCIMP36</v>
      </c>
      <c r="E9381" t="str">
        <f>VLOOKUP(D9381,'NZ40-POPT_tech_groups'!A:B,2,FALSE)</f>
        <v>NZ40-ENE-1-INDBDG</v>
      </c>
      <c r="F9381" s="3">
        <f>_xlfn.IFNA(_xlfn.IFNA(VLOOKUP(D9381,'Energy Share'!B:D,3,FALSE),VLOOKUP(LEFT(D9381,LEN(D9381)-2),'Energy Share'!B:D,3,FALSE)),0)*HLOOKUP(C9381,'Energy Share'!$I$2:$AL$3,2,FALSE)*VLOOKUP(LEFT(D9381,6),'Energy Share'!$I$6:$J$14,2,FALSE)</f>
        <v>0</v>
      </c>
    </row>
    <row r="9382" spans="1:6" hidden="1" x14ac:dyDescent="0.3">
      <c r="A9382">
        <f>IF(IFERROR(_xlfn.NUMBERVALUE(RIGHT(D9382,2))=C9382-2000,TRUE),1,0)*_xlfn.IFNA(VLOOKUP(LEFT(RIGHT(D9382,LEN(D9382)-6),LEN(RIGHT(D9382,LEN(D9382)-6))-3),'Filter Fuel'!$A$3:$I$29,HLOOKUP(LEFT(D9382,6),'Filter Fuel'!$B$1:$I$2,2,FALSE),FALSE),1)*IF(F9382=0,0,1)</f>
        <v>0</v>
      </c>
      <c r="B9382" t="s">
        <v>2</v>
      </c>
      <c r="C9382">
        <f t="shared" si="282"/>
        <v>2050</v>
      </c>
      <c r="D9382" t="str">
        <f t="shared" si="283"/>
        <v>INDBDGELCIMP37</v>
      </c>
      <c r="E9382" t="str">
        <f>VLOOKUP(D9382,'NZ40-POPT_tech_groups'!A:B,2,FALSE)</f>
        <v>NZ40-ENE-1-INDBDG</v>
      </c>
      <c r="F9382" s="3">
        <f>_xlfn.IFNA(_xlfn.IFNA(VLOOKUP(D9382,'Energy Share'!B:D,3,FALSE),VLOOKUP(LEFT(D9382,LEN(D9382)-2),'Energy Share'!B:D,3,FALSE)),0)*HLOOKUP(C9382,'Energy Share'!$I$2:$AL$3,2,FALSE)*VLOOKUP(LEFT(D9382,6),'Energy Share'!$I$6:$J$14,2,FALSE)</f>
        <v>0</v>
      </c>
    </row>
    <row r="9383" spans="1:6" hidden="1" x14ac:dyDescent="0.3">
      <c r="A9383">
        <f>IF(IFERROR(_xlfn.NUMBERVALUE(RIGHT(D9383,2))=C9383-2000,TRUE),1,0)*_xlfn.IFNA(VLOOKUP(LEFT(RIGHT(D9383,LEN(D9383)-6),LEN(RIGHT(D9383,LEN(D9383)-6))-3),'Filter Fuel'!$A$3:$I$29,HLOOKUP(LEFT(D9383,6),'Filter Fuel'!$B$1:$I$2,2,FALSE),FALSE),1)*IF(F9383=0,0,1)</f>
        <v>0</v>
      </c>
      <c r="B9383" t="s">
        <v>2</v>
      </c>
      <c r="C9383">
        <f t="shared" si="282"/>
        <v>2050</v>
      </c>
      <c r="D9383" t="str">
        <f t="shared" si="283"/>
        <v>INDBDGELCIMP38</v>
      </c>
      <c r="E9383" t="str">
        <f>VLOOKUP(D9383,'NZ40-POPT_tech_groups'!A:B,2,FALSE)</f>
        <v>NZ40-ENE-1-INDBDG</v>
      </c>
      <c r="F9383" s="3">
        <f>_xlfn.IFNA(_xlfn.IFNA(VLOOKUP(D9383,'Energy Share'!B:D,3,FALSE),VLOOKUP(LEFT(D9383,LEN(D9383)-2),'Energy Share'!B:D,3,FALSE)),0)*HLOOKUP(C9383,'Energy Share'!$I$2:$AL$3,2,FALSE)*VLOOKUP(LEFT(D9383,6),'Energy Share'!$I$6:$J$14,2,FALSE)</f>
        <v>0</v>
      </c>
    </row>
    <row r="9384" spans="1:6" hidden="1" x14ac:dyDescent="0.3">
      <c r="A9384">
        <f>IF(IFERROR(_xlfn.NUMBERVALUE(RIGHT(D9384,2))=C9384-2000,TRUE),1,0)*_xlfn.IFNA(VLOOKUP(LEFT(RIGHT(D9384,LEN(D9384)-6),LEN(RIGHT(D9384,LEN(D9384)-6))-3),'Filter Fuel'!$A$3:$I$29,HLOOKUP(LEFT(D9384,6),'Filter Fuel'!$B$1:$I$2,2,FALSE),FALSE),1)*IF(F9384=0,0,1)</f>
        <v>0</v>
      </c>
      <c r="B9384" t="s">
        <v>2</v>
      </c>
      <c r="C9384">
        <f t="shared" si="282"/>
        <v>2050</v>
      </c>
      <c r="D9384" t="str">
        <f t="shared" si="283"/>
        <v>INDBDGELCIMP39</v>
      </c>
      <c r="E9384" t="str">
        <f>VLOOKUP(D9384,'NZ40-POPT_tech_groups'!A:B,2,FALSE)</f>
        <v>NZ40-ENE-1-INDBDG</v>
      </c>
      <c r="F9384" s="3">
        <f>_xlfn.IFNA(_xlfn.IFNA(VLOOKUP(D9384,'Energy Share'!B:D,3,FALSE),VLOOKUP(LEFT(D9384,LEN(D9384)-2),'Energy Share'!B:D,3,FALSE)),0)*HLOOKUP(C9384,'Energy Share'!$I$2:$AL$3,2,FALSE)*VLOOKUP(LEFT(D9384,6),'Energy Share'!$I$6:$J$14,2,FALSE)</f>
        <v>0</v>
      </c>
    </row>
    <row r="9385" spans="1:6" hidden="1" x14ac:dyDescent="0.3">
      <c r="A9385">
        <f>IF(IFERROR(_xlfn.NUMBERVALUE(RIGHT(D9385,2))=C9385-2000,TRUE),1,0)*_xlfn.IFNA(VLOOKUP(LEFT(RIGHT(D9385,LEN(D9385)-6),LEN(RIGHT(D9385,LEN(D9385)-6))-3),'Filter Fuel'!$A$3:$I$29,HLOOKUP(LEFT(D9385,6),'Filter Fuel'!$B$1:$I$2,2,FALSE),FALSE),1)*IF(F9385=0,0,1)</f>
        <v>0</v>
      </c>
      <c r="B9385" t="s">
        <v>2</v>
      </c>
      <c r="C9385">
        <f t="shared" si="282"/>
        <v>2050</v>
      </c>
      <c r="D9385" t="str">
        <f t="shared" si="283"/>
        <v>INDBDGELCIMP40</v>
      </c>
      <c r="E9385" t="str">
        <f>VLOOKUP(D9385,'NZ40-POPT_tech_groups'!A:B,2,FALSE)</f>
        <v>NZ40-ENE-1-INDBDG</v>
      </c>
      <c r="F9385" s="3">
        <f>_xlfn.IFNA(_xlfn.IFNA(VLOOKUP(D9385,'Energy Share'!B:D,3,FALSE),VLOOKUP(LEFT(D9385,LEN(D9385)-2),'Energy Share'!B:D,3,FALSE)),0)*HLOOKUP(C9385,'Energy Share'!$I$2:$AL$3,2,FALSE)*VLOOKUP(LEFT(D9385,6),'Energy Share'!$I$6:$J$14,2,FALSE)</f>
        <v>0</v>
      </c>
    </row>
    <row r="9386" spans="1:6" hidden="1" x14ac:dyDescent="0.3">
      <c r="A9386">
        <f>IF(IFERROR(_xlfn.NUMBERVALUE(RIGHT(D9386,2))=C9386-2000,TRUE),1,0)*_xlfn.IFNA(VLOOKUP(LEFT(RIGHT(D9386,LEN(D9386)-6),LEN(RIGHT(D9386,LEN(D9386)-6))-3),'Filter Fuel'!$A$3:$I$29,HLOOKUP(LEFT(D9386,6),'Filter Fuel'!$B$1:$I$2,2,FALSE),FALSE),1)*IF(F9386=0,0,1)</f>
        <v>0</v>
      </c>
      <c r="B9386" t="s">
        <v>2</v>
      </c>
      <c r="C9386">
        <f t="shared" si="282"/>
        <v>2050</v>
      </c>
      <c r="D9386" t="str">
        <f t="shared" si="283"/>
        <v>INDBDGELCIMP41</v>
      </c>
      <c r="E9386" t="str">
        <f>VLOOKUP(D9386,'NZ40-POPT_tech_groups'!A:B,2,FALSE)</f>
        <v>NZ40-ENE-1-INDBDG</v>
      </c>
      <c r="F9386" s="3">
        <f>_xlfn.IFNA(_xlfn.IFNA(VLOOKUP(D9386,'Energy Share'!B:D,3,FALSE),VLOOKUP(LEFT(D9386,LEN(D9386)-2),'Energy Share'!B:D,3,FALSE)),0)*HLOOKUP(C9386,'Energy Share'!$I$2:$AL$3,2,FALSE)*VLOOKUP(LEFT(D9386,6),'Energy Share'!$I$6:$J$14,2,FALSE)</f>
        <v>0</v>
      </c>
    </row>
    <row r="9387" spans="1:6" hidden="1" x14ac:dyDescent="0.3">
      <c r="A9387">
        <f>IF(IFERROR(_xlfn.NUMBERVALUE(RIGHT(D9387,2))=C9387-2000,TRUE),1,0)*_xlfn.IFNA(VLOOKUP(LEFT(RIGHT(D9387,LEN(D9387)-6),LEN(RIGHT(D9387,LEN(D9387)-6))-3),'Filter Fuel'!$A$3:$I$29,HLOOKUP(LEFT(D9387,6),'Filter Fuel'!$B$1:$I$2,2,FALSE),FALSE),1)*IF(F9387=0,0,1)</f>
        <v>0</v>
      </c>
      <c r="B9387" t="s">
        <v>2</v>
      </c>
      <c r="C9387">
        <f t="shared" si="282"/>
        <v>2050</v>
      </c>
      <c r="D9387" t="str">
        <f t="shared" si="283"/>
        <v>INDBDGELCIMP42</v>
      </c>
      <c r="E9387" t="str">
        <f>VLOOKUP(D9387,'NZ40-POPT_tech_groups'!A:B,2,FALSE)</f>
        <v>NZ40-ENE-1-INDBDG</v>
      </c>
      <c r="F9387" s="3">
        <f>_xlfn.IFNA(_xlfn.IFNA(VLOOKUP(D9387,'Energy Share'!B:D,3,FALSE),VLOOKUP(LEFT(D9387,LEN(D9387)-2),'Energy Share'!B:D,3,FALSE)),0)*HLOOKUP(C9387,'Energy Share'!$I$2:$AL$3,2,FALSE)*VLOOKUP(LEFT(D9387,6),'Energy Share'!$I$6:$J$14,2,FALSE)</f>
        <v>0</v>
      </c>
    </row>
    <row r="9388" spans="1:6" hidden="1" x14ac:dyDescent="0.3">
      <c r="A9388">
        <f>IF(IFERROR(_xlfn.NUMBERVALUE(RIGHT(D9388,2))=C9388-2000,TRUE),1,0)*_xlfn.IFNA(VLOOKUP(LEFT(RIGHT(D9388,LEN(D9388)-6),LEN(RIGHT(D9388,LEN(D9388)-6))-3),'Filter Fuel'!$A$3:$I$29,HLOOKUP(LEFT(D9388,6),'Filter Fuel'!$B$1:$I$2,2,FALSE),FALSE),1)*IF(F9388=0,0,1)</f>
        <v>0</v>
      </c>
      <c r="B9388" t="s">
        <v>2</v>
      </c>
      <c r="C9388">
        <f t="shared" si="282"/>
        <v>2050</v>
      </c>
      <c r="D9388" t="str">
        <f t="shared" si="283"/>
        <v>INDBDGELCIMP43</v>
      </c>
      <c r="E9388" t="str">
        <f>VLOOKUP(D9388,'NZ40-POPT_tech_groups'!A:B,2,FALSE)</f>
        <v>NZ40-ENE-1-INDBDG</v>
      </c>
      <c r="F9388" s="3">
        <f>_xlfn.IFNA(_xlfn.IFNA(VLOOKUP(D9388,'Energy Share'!B:D,3,FALSE),VLOOKUP(LEFT(D9388,LEN(D9388)-2),'Energy Share'!B:D,3,FALSE)),0)*HLOOKUP(C9388,'Energy Share'!$I$2:$AL$3,2,FALSE)*VLOOKUP(LEFT(D9388,6),'Energy Share'!$I$6:$J$14,2,FALSE)</f>
        <v>0</v>
      </c>
    </row>
    <row r="9389" spans="1:6" hidden="1" x14ac:dyDescent="0.3">
      <c r="A9389">
        <f>IF(IFERROR(_xlfn.NUMBERVALUE(RIGHT(D9389,2))=C9389-2000,TRUE),1,0)*_xlfn.IFNA(VLOOKUP(LEFT(RIGHT(D9389,LEN(D9389)-6),LEN(RIGHT(D9389,LEN(D9389)-6))-3),'Filter Fuel'!$A$3:$I$29,HLOOKUP(LEFT(D9389,6),'Filter Fuel'!$B$1:$I$2,2,FALSE),FALSE),1)*IF(F9389=0,0,1)</f>
        <v>0</v>
      </c>
      <c r="B9389" t="s">
        <v>2</v>
      </c>
      <c r="C9389">
        <f t="shared" si="282"/>
        <v>2050</v>
      </c>
      <c r="D9389" t="str">
        <f t="shared" si="283"/>
        <v>INDBDGELCIMP44</v>
      </c>
      <c r="E9389" t="str">
        <f>VLOOKUP(D9389,'NZ40-POPT_tech_groups'!A:B,2,FALSE)</f>
        <v>NZ40-ENE-1-INDBDG</v>
      </c>
      <c r="F9389" s="3">
        <f>_xlfn.IFNA(_xlfn.IFNA(VLOOKUP(D9389,'Energy Share'!B:D,3,FALSE),VLOOKUP(LEFT(D9389,LEN(D9389)-2),'Energy Share'!B:D,3,FALSE)),0)*HLOOKUP(C9389,'Energy Share'!$I$2:$AL$3,2,FALSE)*VLOOKUP(LEFT(D9389,6),'Energy Share'!$I$6:$J$14,2,FALSE)</f>
        <v>0</v>
      </c>
    </row>
    <row r="9390" spans="1:6" hidden="1" x14ac:dyDescent="0.3">
      <c r="A9390">
        <f>IF(IFERROR(_xlfn.NUMBERVALUE(RIGHT(D9390,2))=C9390-2000,TRUE),1,0)*_xlfn.IFNA(VLOOKUP(LEFT(RIGHT(D9390,LEN(D9390)-6),LEN(RIGHT(D9390,LEN(D9390)-6))-3),'Filter Fuel'!$A$3:$I$29,HLOOKUP(LEFT(D9390,6),'Filter Fuel'!$B$1:$I$2,2,FALSE),FALSE),1)*IF(F9390=0,0,1)</f>
        <v>0</v>
      </c>
      <c r="B9390" t="s">
        <v>2</v>
      </c>
      <c r="C9390">
        <f t="shared" si="282"/>
        <v>2050</v>
      </c>
      <c r="D9390" t="str">
        <f t="shared" si="283"/>
        <v>INDBDGELCIMP45</v>
      </c>
      <c r="E9390" t="str">
        <f>VLOOKUP(D9390,'NZ40-POPT_tech_groups'!A:B,2,FALSE)</f>
        <v>NZ40-ENE-1-INDBDG</v>
      </c>
      <c r="F9390" s="3">
        <f>_xlfn.IFNA(_xlfn.IFNA(VLOOKUP(D9390,'Energy Share'!B:D,3,FALSE),VLOOKUP(LEFT(D9390,LEN(D9390)-2),'Energy Share'!B:D,3,FALSE)),0)*HLOOKUP(C9390,'Energy Share'!$I$2:$AL$3,2,FALSE)*VLOOKUP(LEFT(D9390,6),'Energy Share'!$I$6:$J$14,2,FALSE)</f>
        <v>0</v>
      </c>
    </row>
    <row r="9391" spans="1:6" hidden="1" x14ac:dyDescent="0.3">
      <c r="A9391">
        <f>IF(IFERROR(_xlfn.NUMBERVALUE(RIGHT(D9391,2))=C9391-2000,TRUE),1,0)*_xlfn.IFNA(VLOOKUP(LEFT(RIGHT(D9391,LEN(D9391)-6),LEN(RIGHT(D9391,LEN(D9391)-6))-3),'Filter Fuel'!$A$3:$I$29,HLOOKUP(LEFT(D9391,6),'Filter Fuel'!$B$1:$I$2,2,FALSE),FALSE),1)*IF(F9391=0,0,1)</f>
        <v>0</v>
      </c>
      <c r="B9391" t="s">
        <v>2</v>
      </c>
      <c r="C9391">
        <f t="shared" si="282"/>
        <v>2050</v>
      </c>
      <c r="D9391" t="str">
        <f t="shared" si="283"/>
        <v>INDBDGELCIMP46</v>
      </c>
      <c r="E9391" t="str">
        <f>VLOOKUP(D9391,'NZ40-POPT_tech_groups'!A:B,2,FALSE)</f>
        <v>NZ40-ENE-1-INDBDG</v>
      </c>
      <c r="F9391" s="3">
        <f>_xlfn.IFNA(_xlfn.IFNA(VLOOKUP(D9391,'Energy Share'!B:D,3,FALSE),VLOOKUP(LEFT(D9391,LEN(D9391)-2),'Energy Share'!B:D,3,FALSE)),0)*HLOOKUP(C9391,'Energy Share'!$I$2:$AL$3,2,FALSE)*VLOOKUP(LEFT(D9391,6),'Energy Share'!$I$6:$J$14,2,FALSE)</f>
        <v>0</v>
      </c>
    </row>
    <row r="9392" spans="1:6" hidden="1" x14ac:dyDescent="0.3">
      <c r="A9392">
        <f>IF(IFERROR(_xlfn.NUMBERVALUE(RIGHT(D9392,2))=C9392-2000,TRUE),1,0)*_xlfn.IFNA(VLOOKUP(LEFT(RIGHT(D9392,LEN(D9392)-6),LEN(RIGHT(D9392,LEN(D9392)-6))-3),'Filter Fuel'!$A$3:$I$29,HLOOKUP(LEFT(D9392,6),'Filter Fuel'!$B$1:$I$2,2,FALSE),FALSE),1)*IF(F9392=0,0,1)</f>
        <v>0</v>
      </c>
      <c r="B9392" t="s">
        <v>2</v>
      </c>
      <c r="C9392">
        <f t="shared" si="282"/>
        <v>2050</v>
      </c>
      <c r="D9392" t="str">
        <f t="shared" si="283"/>
        <v>INDBDGELCIMP47</v>
      </c>
      <c r="E9392" t="str">
        <f>VLOOKUP(D9392,'NZ40-POPT_tech_groups'!A:B,2,FALSE)</f>
        <v>NZ40-ENE-1-INDBDG</v>
      </c>
      <c r="F9392" s="3">
        <f>_xlfn.IFNA(_xlfn.IFNA(VLOOKUP(D9392,'Energy Share'!B:D,3,FALSE),VLOOKUP(LEFT(D9392,LEN(D9392)-2),'Energy Share'!B:D,3,FALSE)),0)*HLOOKUP(C9392,'Energy Share'!$I$2:$AL$3,2,FALSE)*VLOOKUP(LEFT(D9392,6),'Energy Share'!$I$6:$J$14,2,FALSE)</f>
        <v>0</v>
      </c>
    </row>
    <row r="9393" spans="1:6" hidden="1" x14ac:dyDescent="0.3">
      <c r="A9393">
        <f>IF(IFERROR(_xlfn.NUMBERVALUE(RIGHT(D9393,2))=C9393-2000,TRUE),1,0)*_xlfn.IFNA(VLOOKUP(LEFT(RIGHT(D9393,LEN(D9393)-6),LEN(RIGHT(D9393,LEN(D9393)-6))-3),'Filter Fuel'!$A$3:$I$29,HLOOKUP(LEFT(D9393,6),'Filter Fuel'!$B$1:$I$2,2,FALSE),FALSE),1)*IF(F9393=0,0,1)</f>
        <v>0</v>
      </c>
      <c r="B9393" t="s">
        <v>2</v>
      </c>
      <c r="C9393">
        <f t="shared" si="282"/>
        <v>2050</v>
      </c>
      <c r="D9393" t="str">
        <f t="shared" si="283"/>
        <v>INDBDGELCIMP48</v>
      </c>
      <c r="E9393" t="str">
        <f>VLOOKUP(D9393,'NZ40-POPT_tech_groups'!A:B,2,FALSE)</f>
        <v>NZ40-ENE-1-INDBDG</v>
      </c>
      <c r="F9393" s="3">
        <f>_xlfn.IFNA(_xlfn.IFNA(VLOOKUP(D9393,'Energy Share'!B:D,3,FALSE),VLOOKUP(LEFT(D9393,LEN(D9393)-2),'Energy Share'!B:D,3,FALSE)),0)*HLOOKUP(C9393,'Energy Share'!$I$2:$AL$3,2,FALSE)*VLOOKUP(LEFT(D9393,6),'Energy Share'!$I$6:$J$14,2,FALSE)</f>
        <v>0</v>
      </c>
    </row>
    <row r="9394" spans="1:6" hidden="1" x14ac:dyDescent="0.3">
      <c r="A9394">
        <f>IF(IFERROR(_xlfn.NUMBERVALUE(RIGHT(D9394,2))=C9394-2000,TRUE),1,0)*_xlfn.IFNA(VLOOKUP(LEFT(RIGHT(D9394,LEN(D9394)-6),LEN(RIGHT(D9394,LEN(D9394)-6))-3),'Filter Fuel'!$A$3:$I$29,HLOOKUP(LEFT(D9394,6),'Filter Fuel'!$B$1:$I$2,2,FALSE),FALSE),1)*IF(F9394=0,0,1)</f>
        <v>0</v>
      </c>
      <c r="B9394" t="s">
        <v>2</v>
      </c>
      <c r="C9394">
        <f t="shared" si="282"/>
        <v>2050</v>
      </c>
      <c r="D9394" t="str">
        <f t="shared" si="283"/>
        <v>INDBDGELCIMP49</v>
      </c>
      <c r="E9394" t="str">
        <f>VLOOKUP(D9394,'NZ40-POPT_tech_groups'!A:B,2,FALSE)</f>
        <v>NZ40-ENE-1-INDBDG</v>
      </c>
      <c r="F9394" s="3">
        <f>_xlfn.IFNA(_xlfn.IFNA(VLOOKUP(D9394,'Energy Share'!B:D,3,FALSE),VLOOKUP(LEFT(D9394,LEN(D9394)-2),'Energy Share'!B:D,3,FALSE)),0)*HLOOKUP(C9394,'Energy Share'!$I$2:$AL$3,2,FALSE)*VLOOKUP(LEFT(D9394,6),'Energy Share'!$I$6:$J$14,2,FALSE)</f>
        <v>0</v>
      </c>
    </row>
    <row r="9395" spans="1:6" hidden="1" x14ac:dyDescent="0.3">
      <c r="A9395">
        <f>IF(IFERROR(_xlfn.NUMBERVALUE(RIGHT(D9395,2))=C9395-2000,TRUE),1,0)*_xlfn.IFNA(VLOOKUP(LEFT(RIGHT(D9395,LEN(D9395)-6),LEN(RIGHT(D9395,LEN(D9395)-6))-3),'Filter Fuel'!$A$3:$I$29,HLOOKUP(LEFT(D9395,6),'Filter Fuel'!$B$1:$I$2,2,FALSE),FALSE),1)*IF(F9395=0,0,1)</f>
        <v>0</v>
      </c>
      <c r="B9395" t="s">
        <v>2</v>
      </c>
      <c r="C9395">
        <f t="shared" si="282"/>
        <v>2050</v>
      </c>
      <c r="D9395" t="str">
        <f t="shared" si="283"/>
        <v>INDBDGELCIMP50</v>
      </c>
      <c r="E9395" t="str">
        <f>VLOOKUP(D9395,'NZ40-POPT_tech_groups'!A:B,2,FALSE)</f>
        <v>NZ40-ENE-1-INDBDG</v>
      </c>
      <c r="F9395" s="3">
        <f>_xlfn.IFNA(_xlfn.IFNA(VLOOKUP(D9395,'Energy Share'!B:D,3,FALSE),VLOOKUP(LEFT(D9395,LEN(D9395)-2),'Energy Share'!B:D,3,FALSE)),0)*HLOOKUP(C9395,'Energy Share'!$I$2:$AL$3,2,FALSE)*VLOOKUP(LEFT(D9395,6),'Energy Share'!$I$6:$J$14,2,FALSE)</f>
        <v>0</v>
      </c>
    </row>
    <row r="9396" spans="1:6" hidden="1" x14ac:dyDescent="0.3">
      <c r="A9396">
        <f>IF(IFERROR(_xlfn.NUMBERVALUE(RIGHT(D9396,2))=C9396-2000,TRUE),1,0)*_xlfn.IFNA(VLOOKUP(LEFT(RIGHT(D9396,LEN(D9396)-6),LEN(RIGHT(D9396,LEN(D9396)-6))-3),'Filter Fuel'!$A$3:$I$29,HLOOKUP(LEFT(D9396,6),'Filter Fuel'!$B$1:$I$2,2,FALSE),FALSE),1)*IF(F9396=0,0,1)</f>
        <v>0</v>
      </c>
      <c r="B9396" t="s">
        <v>2</v>
      </c>
      <c r="C9396">
        <f t="shared" si="282"/>
        <v>2050</v>
      </c>
      <c r="D9396" t="str">
        <f t="shared" si="283"/>
        <v>PASTRAELCIMP16</v>
      </c>
      <c r="E9396" t="str">
        <f>VLOOKUP(D9396,'NZ40-POPT_tech_groups'!A:B,2,FALSE)</f>
        <v>NZ40-ENE-1-PASTRA</v>
      </c>
      <c r="F9396" s="3">
        <f>_xlfn.IFNA(_xlfn.IFNA(VLOOKUP(D9396,'Energy Share'!B:D,3,FALSE),VLOOKUP(LEFT(D9396,LEN(D9396)-2),'Energy Share'!B:D,3,FALSE)),0)*HLOOKUP(C9396,'Energy Share'!$I$2:$AL$3,2,FALSE)*VLOOKUP(LEFT(D9396,6),'Energy Share'!$I$6:$J$14,2,FALSE)</f>
        <v>0</v>
      </c>
    </row>
    <row r="9397" spans="1:6" hidden="1" x14ac:dyDescent="0.3">
      <c r="A9397">
        <f>IF(IFERROR(_xlfn.NUMBERVALUE(RIGHT(D9397,2))=C9397-2000,TRUE),1,0)*_xlfn.IFNA(VLOOKUP(LEFT(RIGHT(D9397,LEN(D9397)-6),LEN(RIGHT(D9397,LEN(D9397)-6))-3),'Filter Fuel'!$A$3:$I$29,HLOOKUP(LEFT(D9397,6),'Filter Fuel'!$B$1:$I$2,2,FALSE),FALSE),1)*IF(F9397=0,0,1)</f>
        <v>0</v>
      </c>
      <c r="B9397" t="s">
        <v>2</v>
      </c>
      <c r="C9397">
        <f t="shared" si="282"/>
        <v>2050</v>
      </c>
      <c r="D9397" t="str">
        <f t="shared" si="283"/>
        <v>PASTRAELCIMP17</v>
      </c>
      <c r="E9397" t="str">
        <f>VLOOKUP(D9397,'NZ40-POPT_tech_groups'!A:B,2,FALSE)</f>
        <v>NZ40-ENE-1-PASTRA</v>
      </c>
      <c r="F9397" s="3">
        <f>_xlfn.IFNA(_xlfn.IFNA(VLOOKUP(D9397,'Energy Share'!B:D,3,FALSE),VLOOKUP(LEFT(D9397,LEN(D9397)-2),'Energy Share'!B:D,3,FALSE)),0)*HLOOKUP(C9397,'Energy Share'!$I$2:$AL$3,2,FALSE)*VLOOKUP(LEFT(D9397,6),'Energy Share'!$I$6:$J$14,2,FALSE)</f>
        <v>0</v>
      </c>
    </row>
    <row r="9398" spans="1:6" hidden="1" x14ac:dyDescent="0.3">
      <c r="A9398">
        <f>IF(IFERROR(_xlfn.NUMBERVALUE(RIGHT(D9398,2))=C9398-2000,TRUE),1,0)*_xlfn.IFNA(VLOOKUP(LEFT(RIGHT(D9398,LEN(D9398)-6),LEN(RIGHT(D9398,LEN(D9398)-6))-3),'Filter Fuel'!$A$3:$I$29,HLOOKUP(LEFT(D9398,6),'Filter Fuel'!$B$1:$I$2,2,FALSE),FALSE),1)*IF(F9398=0,0,1)</f>
        <v>0</v>
      </c>
      <c r="B9398" t="s">
        <v>2</v>
      </c>
      <c r="C9398">
        <f t="shared" si="282"/>
        <v>2050</v>
      </c>
      <c r="D9398" t="str">
        <f t="shared" si="283"/>
        <v>PASTRAELCIMP18</v>
      </c>
      <c r="E9398" t="str">
        <f>VLOOKUP(D9398,'NZ40-POPT_tech_groups'!A:B,2,FALSE)</f>
        <v>NZ40-ENE-1-PASTRA</v>
      </c>
      <c r="F9398" s="3">
        <f>_xlfn.IFNA(_xlfn.IFNA(VLOOKUP(D9398,'Energy Share'!B:D,3,FALSE),VLOOKUP(LEFT(D9398,LEN(D9398)-2),'Energy Share'!B:D,3,FALSE)),0)*HLOOKUP(C9398,'Energy Share'!$I$2:$AL$3,2,FALSE)*VLOOKUP(LEFT(D9398,6),'Energy Share'!$I$6:$J$14,2,FALSE)</f>
        <v>0</v>
      </c>
    </row>
    <row r="9399" spans="1:6" hidden="1" x14ac:dyDescent="0.3">
      <c r="A9399">
        <f>IF(IFERROR(_xlfn.NUMBERVALUE(RIGHT(D9399,2))=C9399-2000,TRUE),1,0)*_xlfn.IFNA(VLOOKUP(LEFT(RIGHT(D9399,LEN(D9399)-6),LEN(RIGHT(D9399,LEN(D9399)-6))-3),'Filter Fuel'!$A$3:$I$29,HLOOKUP(LEFT(D9399,6),'Filter Fuel'!$B$1:$I$2,2,FALSE),FALSE),1)*IF(F9399=0,0,1)</f>
        <v>0</v>
      </c>
      <c r="B9399" t="s">
        <v>2</v>
      </c>
      <c r="C9399">
        <f t="shared" si="282"/>
        <v>2050</v>
      </c>
      <c r="D9399" t="str">
        <f t="shared" si="283"/>
        <v>PASTRAELCIMP19</v>
      </c>
      <c r="E9399" t="str">
        <f>VLOOKUP(D9399,'NZ40-POPT_tech_groups'!A:B,2,FALSE)</f>
        <v>NZ40-ENE-1-PASTRA</v>
      </c>
      <c r="F9399" s="3">
        <f>_xlfn.IFNA(_xlfn.IFNA(VLOOKUP(D9399,'Energy Share'!B:D,3,FALSE),VLOOKUP(LEFT(D9399,LEN(D9399)-2),'Energy Share'!B:D,3,FALSE)),0)*HLOOKUP(C9399,'Energy Share'!$I$2:$AL$3,2,FALSE)*VLOOKUP(LEFT(D9399,6),'Energy Share'!$I$6:$J$14,2,FALSE)</f>
        <v>0</v>
      </c>
    </row>
    <row r="9400" spans="1:6" hidden="1" x14ac:dyDescent="0.3">
      <c r="A9400">
        <f>IF(IFERROR(_xlfn.NUMBERVALUE(RIGHT(D9400,2))=C9400-2000,TRUE),1,0)*_xlfn.IFNA(VLOOKUP(LEFT(RIGHT(D9400,LEN(D9400)-6),LEN(RIGHT(D9400,LEN(D9400)-6))-3),'Filter Fuel'!$A$3:$I$29,HLOOKUP(LEFT(D9400,6),'Filter Fuel'!$B$1:$I$2,2,FALSE),FALSE),1)*IF(F9400=0,0,1)</f>
        <v>0</v>
      </c>
      <c r="B9400" t="s">
        <v>2</v>
      </c>
      <c r="C9400">
        <f t="shared" si="282"/>
        <v>2050</v>
      </c>
      <c r="D9400" t="str">
        <f t="shared" si="283"/>
        <v>PASTRAELCIMP20</v>
      </c>
      <c r="E9400" t="str">
        <f>VLOOKUP(D9400,'NZ40-POPT_tech_groups'!A:B,2,FALSE)</f>
        <v>NZ40-ENE-1-PASTRA</v>
      </c>
      <c r="F9400" s="3">
        <f>_xlfn.IFNA(_xlfn.IFNA(VLOOKUP(D9400,'Energy Share'!B:D,3,FALSE),VLOOKUP(LEFT(D9400,LEN(D9400)-2),'Energy Share'!B:D,3,FALSE)),0)*HLOOKUP(C9400,'Energy Share'!$I$2:$AL$3,2,FALSE)*VLOOKUP(LEFT(D9400,6),'Energy Share'!$I$6:$J$14,2,FALSE)</f>
        <v>0</v>
      </c>
    </row>
    <row r="9401" spans="1:6" hidden="1" x14ac:dyDescent="0.3">
      <c r="A9401">
        <f>IF(IFERROR(_xlfn.NUMBERVALUE(RIGHT(D9401,2))=C9401-2000,TRUE),1,0)*_xlfn.IFNA(VLOOKUP(LEFT(RIGHT(D9401,LEN(D9401)-6),LEN(RIGHT(D9401,LEN(D9401)-6))-3),'Filter Fuel'!$A$3:$I$29,HLOOKUP(LEFT(D9401,6),'Filter Fuel'!$B$1:$I$2,2,FALSE),FALSE),1)*IF(F9401=0,0,1)</f>
        <v>0</v>
      </c>
      <c r="B9401" t="s">
        <v>2</v>
      </c>
      <c r="C9401">
        <f t="shared" si="282"/>
        <v>2050</v>
      </c>
      <c r="D9401" t="str">
        <f t="shared" si="283"/>
        <v>PASTRAELCIMP21</v>
      </c>
      <c r="E9401" t="str">
        <f>VLOOKUP(D9401,'NZ40-POPT_tech_groups'!A:B,2,FALSE)</f>
        <v>NZ40-ENE-1-PASTRA</v>
      </c>
      <c r="F9401" s="3">
        <f>_xlfn.IFNA(_xlfn.IFNA(VLOOKUP(D9401,'Energy Share'!B:D,3,FALSE),VLOOKUP(LEFT(D9401,LEN(D9401)-2),'Energy Share'!B:D,3,FALSE)),0)*HLOOKUP(C9401,'Energy Share'!$I$2:$AL$3,2,FALSE)*VLOOKUP(LEFT(D9401,6),'Energy Share'!$I$6:$J$14,2,FALSE)</f>
        <v>0</v>
      </c>
    </row>
    <row r="9402" spans="1:6" hidden="1" x14ac:dyDescent="0.3">
      <c r="A9402">
        <f>IF(IFERROR(_xlfn.NUMBERVALUE(RIGHT(D9402,2))=C9402-2000,TRUE),1,0)*_xlfn.IFNA(VLOOKUP(LEFT(RIGHT(D9402,LEN(D9402)-6),LEN(RIGHT(D9402,LEN(D9402)-6))-3),'Filter Fuel'!$A$3:$I$29,HLOOKUP(LEFT(D9402,6),'Filter Fuel'!$B$1:$I$2,2,FALSE),FALSE),1)*IF(F9402=0,0,1)</f>
        <v>0</v>
      </c>
      <c r="B9402" t="s">
        <v>2</v>
      </c>
      <c r="C9402">
        <f t="shared" si="282"/>
        <v>2050</v>
      </c>
      <c r="D9402" t="str">
        <f t="shared" si="283"/>
        <v>PASTRAELCIMP22</v>
      </c>
      <c r="E9402" t="str">
        <f>VLOOKUP(D9402,'NZ40-POPT_tech_groups'!A:B,2,FALSE)</f>
        <v>NZ40-ENE-1-PASTRA</v>
      </c>
      <c r="F9402" s="3">
        <f>_xlfn.IFNA(_xlfn.IFNA(VLOOKUP(D9402,'Energy Share'!B:D,3,FALSE),VLOOKUP(LEFT(D9402,LEN(D9402)-2),'Energy Share'!B:D,3,FALSE)),0)*HLOOKUP(C9402,'Energy Share'!$I$2:$AL$3,2,FALSE)*VLOOKUP(LEFT(D9402,6),'Energy Share'!$I$6:$J$14,2,FALSE)</f>
        <v>0</v>
      </c>
    </row>
    <row r="9403" spans="1:6" hidden="1" x14ac:dyDescent="0.3">
      <c r="A9403">
        <f>IF(IFERROR(_xlfn.NUMBERVALUE(RIGHT(D9403,2))=C9403-2000,TRUE),1,0)*_xlfn.IFNA(VLOOKUP(LEFT(RIGHT(D9403,LEN(D9403)-6),LEN(RIGHT(D9403,LEN(D9403)-6))-3),'Filter Fuel'!$A$3:$I$29,HLOOKUP(LEFT(D9403,6),'Filter Fuel'!$B$1:$I$2,2,FALSE),FALSE),1)*IF(F9403=0,0,1)</f>
        <v>0</v>
      </c>
      <c r="B9403" t="s">
        <v>2</v>
      </c>
      <c r="C9403">
        <f t="shared" si="282"/>
        <v>2050</v>
      </c>
      <c r="D9403" t="str">
        <f t="shared" si="283"/>
        <v>PASTRAELCIMP23</v>
      </c>
      <c r="E9403" t="str">
        <f>VLOOKUP(D9403,'NZ40-POPT_tech_groups'!A:B,2,FALSE)</f>
        <v>NZ40-ENE-1-PASTRA</v>
      </c>
      <c r="F9403" s="3">
        <f>_xlfn.IFNA(_xlfn.IFNA(VLOOKUP(D9403,'Energy Share'!B:D,3,FALSE),VLOOKUP(LEFT(D9403,LEN(D9403)-2),'Energy Share'!B:D,3,FALSE)),0)*HLOOKUP(C9403,'Energy Share'!$I$2:$AL$3,2,FALSE)*VLOOKUP(LEFT(D9403,6),'Energy Share'!$I$6:$J$14,2,FALSE)</f>
        <v>0</v>
      </c>
    </row>
    <row r="9404" spans="1:6" hidden="1" x14ac:dyDescent="0.3">
      <c r="A9404">
        <f>IF(IFERROR(_xlfn.NUMBERVALUE(RIGHT(D9404,2))=C9404-2000,TRUE),1,0)*_xlfn.IFNA(VLOOKUP(LEFT(RIGHT(D9404,LEN(D9404)-6),LEN(RIGHT(D9404,LEN(D9404)-6))-3),'Filter Fuel'!$A$3:$I$29,HLOOKUP(LEFT(D9404,6),'Filter Fuel'!$B$1:$I$2,2,FALSE),FALSE),1)*IF(F9404=0,0,1)</f>
        <v>0</v>
      </c>
      <c r="B9404" t="s">
        <v>2</v>
      </c>
      <c r="C9404">
        <f t="shared" si="282"/>
        <v>2050</v>
      </c>
      <c r="D9404" t="str">
        <f t="shared" si="283"/>
        <v>PASTRAELCIMP24</v>
      </c>
      <c r="E9404" t="str">
        <f>VLOOKUP(D9404,'NZ40-POPT_tech_groups'!A:B,2,FALSE)</f>
        <v>NZ40-ENE-1-PASTRA</v>
      </c>
      <c r="F9404" s="3">
        <f>_xlfn.IFNA(_xlfn.IFNA(VLOOKUP(D9404,'Energy Share'!B:D,3,FALSE),VLOOKUP(LEFT(D9404,LEN(D9404)-2),'Energy Share'!B:D,3,FALSE)),0)*HLOOKUP(C9404,'Energy Share'!$I$2:$AL$3,2,FALSE)*VLOOKUP(LEFT(D9404,6),'Energy Share'!$I$6:$J$14,2,FALSE)</f>
        <v>0</v>
      </c>
    </row>
    <row r="9405" spans="1:6" hidden="1" x14ac:dyDescent="0.3">
      <c r="A9405">
        <f>IF(IFERROR(_xlfn.NUMBERVALUE(RIGHT(D9405,2))=C9405-2000,TRUE),1,0)*_xlfn.IFNA(VLOOKUP(LEFT(RIGHT(D9405,LEN(D9405)-6),LEN(RIGHT(D9405,LEN(D9405)-6))-3),'Filter Fuel'!$A$3:$I$29,HLOOKUP(LEFT(D9405,6),'Filter Fuel'!$B$1:$I$2,2,FALSE),FALSE),1)*IF(F9405=0,0,1)</f>
        <v>0</v>
      </c>
      <c r="B9405" t="s">
        <v>2</v>
      </c>
      <c r="C9405">
        <f t="shared" si="282"/>
        <v>2050</v>
      </c>
      <c r="D9405" t="str">
        <f t="shared" si="283"/>
        <v>PASTRAELCIMP25</v>
      </c>
      <c r="E9405" t="str">
        <f>VLOOKUP(D9405,'NZ40-POPT_tech_groups'!A:B,2,FALSE)</f>
        <v>NZ40-ENE-1-PASTRA</v>
      </c>
      <c r="F9405" s="3">
        <f>_xlfn.IFNA(_xlfn.IFNA(VLOOKUP(D9405,'Energy Share'!B:D,3,FALSE),VLOOKUP(LEFT(D9405,LEN(D9405)-2),'Energy Share'!B:D,3,FALSE)),0)*HLOOKUP(C9405,'Energy Share'!$I$2:$AL$3,2,FALSE)*VLOOKUP(LEFT(D9405,6),'Energy Share'!$I$6:$J$14,2,FALSE)</f>
        <v>0</v>
      </c>
    </row>
    <row r="9406" spans="1:6" hidden="1" x14ac:dyDescent="0.3">
      <c r="A9406">
        <f>IF(IFERROR(_xlfn.NUMBERVALUE(RIGHT(D9406,2))=C9406-2000,TRUE),1,0)*_xlfn.IFNA(VLOOKUP(LEFT(RIGHT(D9406,LEN(D9406)-6),LEN(RIGHT(D9406,LEN(D9406)-6))-3),'Filter Fuel'!$A$3:$I$29,HLOOKUP(LEFT(D9406,6),'Filter Fuel'!$B$1:$I$2,2,FALSE),FALSE),1)*IF(F9406=0,0,1)</f>
        <v>0</v>
      </c>
      <c r="B9406" t="s">
        <v>2</v>
      </c>
      <c r="C9406">
        <f t="shared" si="282"/>
        <v>2050</v>
      </c>
      <c r="D9406" t="str">
        <f t="shared" si="283"/>
        <v>PASTRAELCIMP26</v>
      </c>
      <c r="E9406" t="str">
        <f>VLOOKUP(D9406,'NZ40-POPT_tech_groups'!A:B,2,FALSE)</f>
        <v>NZ40-ENE-1-PASTRA</v>
      </c>
      <c r="F9406" s="3">
        <f>_xlfn.IFNA(_xlfn.IFNA(VLOOKUP(D9406,'Energy Share'!B:D,3,FALSE),VLOOKUP(LEFT(D9406,LEN(D9406)-2),'Energy Share'!B:D,3,FALSE)),0)*HLOOKUP(C9406,'Energy Share'!$I$2:$AL$3,2,FALSE)*VLOOKUP(LEFT(D9406,6),'Energy Share'!$I$6:$J$14,2,FALSE)</f>
        <v>0</v>
      </c>
    </row>
    <row r="9407" spans="1:6" hidden="1" x14ac:dyDescent="0.3">
      <c r="A9407">
        <f>IF(IFERROR(_xlfn.NUMBERVALUE(RIGHT(D9407,2))=C9407-2000,TRUE),1,0)*_xlfn.IFNA(VLOOKUP(LEFT(RIGHT(D9407,LEN(D9407)-6),LEN(RIGHT(D9407,LEN(D9407)-6))-3),'Filter Fuel'!$A$3:$I$29,HLOOKUP(LEFT(D9407,6),'Filter Fuel'!$B$1:$I$2,2,FALSE),FALSE),1)*IF(F9407=0,0,1)</f>
        <v>0</v>
      </c>
      <c r="B9407" t="s">
        <v>2</v>
      </c>
      <c r="C9407">
        <f t="shared" si="282"/>
        <v>2050</v>
      </c>
      <c r="D9407" t="str">
        <f t="shared" si="283"/>
        <v>PASTRAELCIMP27</v>
      </c>
      <c r="E9407" t="str">
        <f>VLOOKUP(D9407,'NZ40-POPT_tech_groups'!A:B,2,FALSE)</f>
        <v>NZ40-ENE-1-PASTRA</v>
      </c>
      <c r="F9407" s="3">
        <f>_xlfn.IFNA(_xlfn.IFNA(VLOOKUP(D9407,'Energy Share'!B:D,3,FALSE),VLOOKUP(LEFT(D9407,LEN(D9407)-2),'Energy Share'!B:D,3,FALSE)),0)*HLOOKUP(C9407,'Energy Share'!$I$2:$AL$3,2,FALSE)*VLOOKUP(LEFT(D9407,6),'Energy Share'!$I$6:$J$14,2,FALSE)</f>
        <v>0</v>
      </c>
    </row>
    <row r="9408" spans="1:6" hidden="1" x14ac:dyDescent="0.3">
      <c r="A9408">
        <f>IF(IFERROR(_xlfn.NUMBERVALUE(RIGHT(D9408,2))=C9408-2000,TRUE),1,0)*_xlfn.IFNA(VLOOKUP(LEFT(RIGHT(D9408,LEN(D9408)-6),LEN(RIGHT(D9408,LEN(D9408)-6))-3),'Filter Fuel'!$A$3:$I$29,HLOOKUP(LEFT(D9408,6),'Filter Fuel'!$B$1:$I$2,2,FALSE),FALSE),1)*IF(F9408=0,0,1)</f>
        <v>0</v>
      </c>
      <c r="B9408" t="s">
        <v>2</v>
      </c>
      <c r="C9408">
        <f t="shared" si="282"/>
        <v>2050</v>
      </c>
      <c r="D9408" t="str">
        <f t="shared" si="283"/>
        <v>PASTRAELCIMP28</v>
      </c>
      <c r="E9408" t="str">
        <f>VLOOKUP(D9408,'NZ40-POPT_tech_groups'!A:B,2,FALSE)</f>
        <v>NZ40-ENE-1-PASTRA</v>
      </c>
      <c r="F9408" s="3">
        <f>_xlfn.IFNA(_xlfn.IFNA(VLOOKUP(D9408,'Energy Share'!B:D,3,FALSE),VLOOKUP(LEFT(D9408,LEN(D9408)-2),'Energy Share'!B:D,3,FALSE)),0)*HLOOKUP(C9408,'Energy Share'!$I$2:$AL$3,2,FALSE)*VLOOKUP(LEFT(D9408,6),'Energy Share'!$I$6:$J$14,2,FALSE)</f>
        <v>0</v>
      </c>
    </row>
    <row r="9409" spans="1:6" hidden="1" x14ac:dyDescent="0.3">
      <c r="A9409">
        <f>IF(IFERROR(_xlfn.NUMBERVALUE(RIGHT(D9409,2))=C9409-2000,TRUE),1,0)*_xlfn.IFNA(VLOOKUP(LEFT(RIGHT(D9409,LEN(D9409)-6),LEN(RIGHT(D9409,LEN(D9409)-6))-3),'Filter Fuel'!$A$3:$I$29,HLOOKUP(LEFT(D9409,6),'Filter Fuel'!$B$1:$I$2,2,FALSE),FALSE),1)*IF(F9409=0,0,1)</f>
        <v>0</v>
      </c>
      <c r="B9409" t="s">
        <v>2</v>
      </c>
      <c r="C9409">
        <f t="shared" si="282"/>
        <v>2050</v>
      </c>
      <c r="D9409" t="str">
        <f t="shared" si="283"/>
        <v>PASTRAELCIMP29</v>
      </c>
      <c r="E9409" t="str">
        <f>VLOOKUP(D9409,'NZ40-POPT_tech_groups'!A:B,2,FALSE)</f>
        <v>NZ40-ENE-1-PASTRA</v>
      </c>
      <c r="F9409" s="3">
        <f>_xlfn.IFNA(_xlfn.IFNA(VLOOKUP(D9409,'Energy Share'!B:D,3,FALSE),VLOOKUP(LEFT(D9409,LEN(D9409)-2),'Energy Share'!B:D,3,FALSE)),0)*HLOOKUP(C9409,'Energy Share'!$I$2:$AL$3,2,FALSE)*VLOOKUP(LEFT(D9409,6),'Energy Share'!$I$6:$J$14,2,FALSE)</f>
        <v>0</v>
      </c>
    </row>
    <row r="9410" spans="1:6" hidden="1" x14ac:dyDescent="0.3">
      <c r="A9410">
        <f>IF(IFERROR(_xlfn.NUMBERVALUE(RIGHT(D9410,2))=C9410-2000,TRUE),1,0)*_xlfn.IFNA(VLOOKUP(LEFT(RIGHT(D9410,LEN(D9410)-6),LEN(RIGHT(D9410,LEN(D9410)-6))-3),'Filter Fuel'!$A$3:$I$29,HLOOKUP(LEFT(D9410,6),'Filter Fuel'!$B$1:$I$2,2,FALSE),FALSE),1)*IF(F9410=0,0,1)</f>
        <v>0</v>
      </c>
      <c r="B9410" t="s">
        <v>2</v>
      </c>
      <c r="C9410">
        <f t="shared" si="282"/>
        <v>2050</v>
      </c>
      <c r="D9410" t="str">
        <f t="shared" si="283"/>
        <v>PASTRAELCIMP30</v>
      </c>
      <c r="E9410" t="str">
        <f>VLOOKUP(D9410,'NZ40-POPT_tech_groups'!A:B,2,FALSE)</f>
        <v>NZ40-ENE-1-PASTRA</v>
      </c>
      <c r="F9410" s="3">
        <f>_xlfn.IFNA(_xlfn.IFNA(VLOOKUP(D9410,'Energy Share'!B:D,3,FALSE),VLOOKUP(LEFT(D9410,LEN(D9410)-2),'Energy Share'!B:D,3,FALSE)),0)*HLOOKUP(C9410,'Energy Share'!$I$2:$AL$3,2,FALSE)*VLOOKUP(LEFT(D9410,6),'Energy Share'!$I$6:$J$14,2,FALSE)</f>
        <v>0</v>
      </c>
    </row>
    <row r="9411" spans="1:6" hidden="1" x14ac:dyDescent="0.3">
      <c r="A9411">
        <f>IF(IFERROR(_xlfn.NUMBERVALUE(RIGHT(D9411,2))=C9411-2000,TRUE),1,0)*_xlfn.IFNA(VLOOKUP(LEFT(RIGHT(D9411,LEN(D9411)-6),LEN(RIGHT(D9411,LEN(D9411)-6))-3),'Filter Fuel'!$A$3:$I$29,HLOOKUP(LEFT(D9411,6),'Filter Fuel'!$B$1:$I$2,2,FALSE),FALSE),1)*IF(F9411=0,0,1)</f>
        <v>0</v>
      </c>
      <c r="B9411" t="s">
        <v>2</v>
      </c>
      <c r="C9411">
        <f t="shared" si="282"/>
        <v>2050</v>
      </c>
      <c r="D9411" t="str">
        <f t="shared" si="283"/>
        <v>PASTRAELCIMP31</v>
      </c>
      <c r="E9411" t="str">
        <f>VLOOKUP(D9411,'NZ40-POPT_tech_groups'!A:B,2,FALSE)</f>
        <v>NZ40-ENE-1-PASTRA</v>
      </c>
      <c r="F9411" s="3">
        <f>_xlfn.IFNA(_xlfn.IFNA(VLOOKUP(D9411,'Energy Share'!B:D,3,FALSE),VLOOKUP(LEFT(D9411,LEN(D9411)-2),'Energy Share'!B:D,3,FALSE)),0)*HLOOKUP(C9411,'Energy Share'!$I$2:$AL$3,2,FALSE)*VLOOKUP(LEFT(D9411,6),'Energy Share'!$I$6:$J$14,2,FALSE)</f>
        <v>0</v>
      </c>
    </row>
    <row r="9412" spans="1:6" hidden="1" x14ac:dyDescent="0.3">
      <c r="A9412">
        <f>IF(IFERROR(_xlfn.NUMBERVALUE(RIGHT(D9412,2))=C9412-2000,TRUE),1,0)*_xlfn.IFNA(VLOOKUP(LEFT(RIGHT(D9412,LEN(D9412)-6),LEN(RIGHT(D9412,LEN(D9412)-6))-3),'Filter Fuel'!$A$3:$I$29,HLOOKUP(LEFT(D9412,6),'Filter Fuel'!$B$1:$I$2,2,FALSE),FALSE),1)*IF(F9412=0,0,1)</f>
        <v>0</v>
      </c>
      <c r="B9412" t="s">
        <v>2</v>
      </c>
      <c r="C9412">
        <f t="shared" ref="C9412:C9475" si="284">C9069+1</f>
        <v>2050</v>
      </c>
      <c r="D9412" t="str">
        <f t="shared" ref="D9412:D9475" si="285">D9069</f>
        <v>PASTRAELCIMP32</v>
      </c>
      <c r="E9412" t="str">
        <f>VLOOKUP(D9412,'NZ40-POPT_tech_groups'!A:B,2,FALSE)</f>
        <v>NZ40-ENE-1-PASTRA</v>
      </c>
      <c r="F9412" s="3">
        <f>_xlfn.IFNA(_xlfn.IFNA(VLOOKUP(D9412,'Energy Share'!B:D,3,FALSE),VLOOKUP(LEFT(D9412,LEN(D9412)-2),'Energy Share'!B:D,3,FALSE)),0)*HLOOKUP(C9412,'Energy Share'!$I$2:$AL$3,2,FALSE)*VLOOKUP(LEFT(D9412,6),'Energy Share'!$I$6:$J$14,2,FALSE)</f>
        <v>0</v>
      </c>
    </row>
    <row r="9413" spans="1:6" hidden="1" x14ac:dyDescent="0.3">
      <c r="A9413">
        <f>IF(IFERROR(_xlfn.NUMBERVALUE(RIGHT(D9413,2))=C9413-2000,TRUE),1,0)*_xlfn.IFNA(VLOOKUP(LEFT(RIGHT(D9413,LEN(D9413)-6),LEN(RIGHT(D9413,LEN(D9413)-6))-3),'Filter Fuel'!$A$3:$I$29,HLOOKUP(LEFT(D9413,6),'Filter Fuel'!$B$1:$I$2,2,FALSE),FALSE),1)*IF(F9413=0,0,1)</f>
        <v>0</v>
      </c>
      <c r="B9413" t="s">
        <v>2</v>
      </c>
      <c r="C9413">
        <f t="shared" si="284"/>
        <v>2050</v>
      </c>
      <c r="D9413" t="str">
        <f t="shared" si="285"/>
        <v>PASTRAELCIMP33</v>
      </c>
      <c r="E9413" t="str">
        <f>VLOOKUP(D9413,'NZ40-POPT_tech_groups'!A:B,2,FALSE)</f>
        <v>NZ40-ENE-1-PASTRA</v>
      </c>
      <c r="F9413" s="3">
        <f>_xlfn.IFNA(_xlfn.IFNA(VLOOKUP(D9413,'Energy Share'!B:D,3,FALSE),VLOOKUP(LEFT(D9413,LEN(D9413)-2),'Energy Share'!B:D,3,FALSE)),0)*HLOOKUP(C9413,'Energy Share'!$I$2:$AL$3,2,FALSE)*VLOOKUP(LEFT(D9413,6),'Energy Share'!$I$6:$J$14,2,FALSE)</f>
        <v>0</v>
      </c>
    </row>
    <row r="9414" spans="1:6" hidden="1" x14ac:dyDescent="0.3">
      <c r="A9414">
        <f>IF(IFERROR(_xlfn.NUMBERVALUE(RIGHT(D9414,2))=C9414-2000,TRUE),1,0)*_xlfn.IFNA(VLOOKUP(LEFT(RIGHT(D9414,LEN(D9414)-6),LEN(RIGHT(D9414,LEN(D9414)-6))-3),'Filter Fuel'!$A$3:$I$29,HLOOKUP(LEFT(D9414,6),'Filter Fuel'!$B$1:$I$2,2,FALSE),FALSE),1)*IF(F9414=0,0,1)</f>
        <v>0</v>
      </c>
      <c r="B9414" t="s">
        <v>2</v>
      </c>
      <c r="C9414">
        <f t="shared" si="284"/>
        <v>2050</v>
      </c>
      <c r="D9414" t="str">
        <f t="shared" si="285"/>
        <v>PASTRAELCIMP34</v>
      </c>
      <c r="E9414" t="str">
        <f>VLOOKUP(D9414,'NZ40-POPT_tech_groups'!A:B,2,FALSE)</f>
        <v>NZ40-ENE-1-PASTRA</v>
      </c>
      <c r="F9414" s="3">
        <f>_xlfn.IFNA(_xlfn.IFNA(VLOOKUP(D9414,'Energy Share'!B:D,3,FALSE),VLOOKUP(LEFT(D9414,LEN(D9414)-2),'Energy Share'!B:D,3,FALSE)),0)*HLOOKUP(C9414,'Energy Share'!$I$2:$AL$3,2,FALSE)*VLOOKUP(LEFT(D9414,6),'Energy Share'!$I$6:$J$14,2,FALSE)</f>
        <v>0</v>
      </c>
    </row>
    <row r="9415" spans="1:6" hidden="1" x14ac:dyDescent="0.3">
      <c r="A9415">
        <f>IF(IFERROR(_xlfn.NUMBERVALUE(RIGHT(D9415,2))=C9415-2000,TRUE),1,0)*_xlfn.IFNA(VLOOKUP(LEFT(RIGHT(D9415,LEN(D9415)-6),LEN(RIGHT(D9415,LEN(D9415)-6))-3),'Filter Fuel'!$A$3:$I$29,HLOOKUP(LEFT(D9415,6),'Filter Fuel'!$B$1:$I$2,2,FALSE),FALSE),1)*IF(F9415=0,0,1)</f>
        <v>0</v>
      </c>
      <c r="B9415" t="s">
        <v>2</v>
      </c>
      <c r="C9415">
        <f t="shared" si="284"/>
        <v>2050</v>
      </c>
      <c r="D9415" t="str">
        <f t="shared" si="285"/>
        <v>PASTRAELCIMP35</v>
      </c>
      <c r="E9415" t="str">
        <f>VLOOKUP(D9415,'NZ40-POPT_tech_groups'!A:B,2,FALSE)</f>
        <v>NZ40-ENE-1-PASTRA</v>
      </c>
      <c r="F9415" s="3">
        <f>_xlfn.IFNA(_xlfn.IFNA(VLOOKUP(D9415,'Energy Share'!B:D,3,FALSE),VLOOKUP(LEFT(D9415,LEN(D9415)-2),'Energy Share'!B:D,3,FALSE)),0)*HLOOKUP(C9415,'Energy Share'!$I$2:$AL$3,2,FALSE)*VLOOKUP(LEFT(D9415,6),'Energy Share'!$I$6:$J$14,2,FALSE)</f>
        <v>0</v>
      </c>
    </row>
    <row r="9416" spans="1:6" hidden="1" x14ac:dyDescent="0.3">
      <c r="A9416">
        <f>IF(IFERROR(_xlfn.NUMBERVALUE(RIGHT(D9416,2))=C9416-2000,TRUE),1,0)*_xlfn.IFNA(VLOOKUP(LEFT(RIGHT(D9416,LEN(D9416)-6),LEN(RIGHT(D9416,LEN(D9416)-6))-3),'Filter Fuel'!$A$3:$I$29,HLOOKUP(LEFT(D9416,6),'Filter Fuel'!$B$1:$I$2,2,FALSE),FALSE),1)*IF(F9416=0,0,1)</f>
        <v>0</v>
      </c>
      <c r="B9416" t="s">
        <v>2</v>
      </c>
      <c r="C9416">
        <f t="shared" si="284"/>
        <v>2050</v>
      </c>
      <c r="D9416" t="str">
        <f t="shared" si="285"/>
        <v>PASTRAELCIMP36</v>
      </c>
      <c r="E9416" t="str">
        <f>VLOOKUP(D9416,'NZ40-POPT_tech_groups'!A:B,2,FALSE)</f>
        <v>NZ40-ENE-1-PASTRA</v>
      </c>
      <c r="F9416" s="3">
        <f>_xlfn.IFNA(_xlfn.IFNA(VLOOKUP(D9416,'Energy Share'!B:D,3,FALSE),VLOOKUP(LEFT(D9416,LEN(D9416)-2),'Energy Share'!B:D,3,FALSE)),0)*HLOOKUP(C9416,'Energy Share'!$I$2:$AL$3,2,FALSE)*VLOOKUP(LEFT(D9416,6),'Energy Share'!$I$6:$J$14,2,FALSE)</f>
        <v>0</v>
      </c>
    </row>
    <row r="9417" spans="1:6" hidden="1" x14ac:dyDescent="0.3">
      <c r="A9417">
        <f>IF(IFERROR(_xlfn.NUMBERVALUE(RIGHT(D9417,2))=C9417-2000,TRUE),1,0)*_xlfn.IFNA(VLOOKUP(LEFT(RIGHT(D9417,LEN(D9417)-6),LEN(RIGHT(D9417,LEN(D9417)-6))-3),'Filter Fuel'!$A$3:$I$29,HLOOKUP(LEFT(D9417,6),'Filter Fuel'!$B$1:$I$2,2,FALSE),FALSE),1)*IF(F9417=0,0,1)</f>
        <v>0</v>
      </c>
      <c r="B9417" t="s">
        <v>2</v>
      </c>
      <c r="C9417">
        <f t="shared" si="284"/>
        <v>2050</v>
      </c>
      <c r="D9417" t="str">
        <f t="shared" si="285"/>
        <v>PASTRAELCIMP37</v>
      </c>
      <c r="E9417" t="str">
        <f>VLOOKUP(D9417,'NZ40-POPT_tech_groups'!A:B,2,FALSE)</f>
        <v>NZ40-ENE-1-PASTRA</v>
      </c>
      <c r="F9417" s="3">
        <f>_xlfn.IFNA(_xlfn.IFNA(VLOOKUP(D9417,'Energy Share'!B:D,3,FALSE),VLOOKUP(LEFT(D9417,LEN(D9417)-2),'Energy Share'!B:D,3,FALSE)),0)*HLOOKUP(C9417,'Energy Share'!$I$2:$AL$3,2,FALSE)*VLOOKUP(LEFT(D9417,6),'Energy Share'!$I$6:$J$14,2,FALSE)</f>
        <v>0</v>
      </c>
    </row>
    <row r="9418" spans="1:6" hidden="1" x14ac:dyDescent="0.3">
      <c r="A9418">
        <f>IF(IFERROR(_xlfn.NUMBERVALUE(RIGHT(D9418,2))=C9418-2000,TRUE),1,0)*_xlfn.IFNA(VLOOKUP(LEFT(RIGHT(D9418,LEN(D9418)-6),LEN(RIGHT(D9418,LEN(D9418)-6))-3),'Filter Fuel'!$A$3:$I$29,HLOOKUP(LEFT(D9418,6),'Filter Fuel'!$B$1:$I$2,2,FALSE),FALSE),1)*IF(F9418=0,0,1)</f>
        <v>0</v>
      </c>
      <c r="B9418" t="s">
        <v>2</v>
      </c>
      <c r="C9418">
        <f t="shared" si="284"/>
        <v>2050</v>
      </c>
      <c r="D9418" t="str">
        <f t="shared" si="285"/>
        <v>PASTRAELCIMP38</v>
      </c>
      <c r="E9418" t="str">
        <f>VLOOKUP(D9418,'NZ40-POPT_tech_groups'!A:B,2,FALSE)</f>
        <v>NZ40-ENE-1-PASTRA</v>
      </c>
      <c r="F9418" s="3">
        <f>_xlfn.IFNA(_xlfn.IFNA(VLOOKUP(D9418,'Energy Share'!B:D,3,FALSE),VLOOKUP(LEFT(D9418,LEN(D9418)-2),'Energy Share'!B:D,3,FALSE)),0)*HLOOKUP(C9418,'Energy Share'!$I$2:$AL$3,2,FALSE)*VLOOKUP(LEFT(D9418,6),'Energy Share'!$I$6:$J$14,2,FALSE)</f>
        <v>0</v>
      </c>
    </row>
    <row r="9419" spans="1:6" hidden="1" x14ac:dyDescent="0.3">
      <c r="A9419">
        <f>IF(IFERROR(_xlfn.NUMBERVALUE(RIGHT(D9419,2))=C9419-2000,TRUE),1,0)*_xlfn.IFNA(VLOOKUP(LEFT(RIGHT(D9419,LEN(D9419)-6),LEN(RIGHT(D9419,LEN(D9419)-6))-3),'Filter Fuel'!$A$3:$I$29,HLOOKUP(LEFT(D9419,6),'Filter Fuel'!$B$1:$I$2,2,FALSE),FALSE),1)*IF(F9419=0,0,1)</f>
        <v>0</v>
      </c>
      <c r="B9419" t="s">
        <v>2</v>
      </c>
      <c r="C9419">
        <f t="shared" si="284"/>
        <v>2050</v>
      </c>
      <c r="D9419" t="str">
        <f t="shared" si="285"/>
        <v>PASTRAELCIMP39</v>
      </c>
      <c r="E9419" t="str">
        <f>VLOOKUP(D9419,'NZ40-POPT_tech_groups'!A:B,2,FALSE)</f>
        <v>NZ40-ENE-1-PASTRA</v>
      </c>
      <c r="F9419" s="3">
        <f>_xlfn.IFNA(_xlfn.IFNA(VLOOKUP(D9419,'Energy Share'!B:D,3,FALSE),VLOOKUP(LEFT(D9419,LEN(D9419)-2),'Energy Share'!B:D,3,FALSE)),0)*HLOOKUP(C9419,'Energy Share'!$I$2:$AL$3,2,FALSE)*VLOOKUP(LEFT(D9419,6),'Energy Share'!$I$6:$J$14,2,FALSE)</f>
        <v>0</v>
      </c>
    </row>
    <row r="9420" spans="1:6" hidden="1" x14ac:dyDescent="0.3">
      <c r="A9420">
        <f>IF(IFERROR(_xlfn.NUMBERVALUE(RIGHT(D9420,2))=C9420-2000,TRUE),1,0)*_xlfn.IFNA(VLOOKUP(LEFT(RIGHT(D9420,LEN(D9420)-6),LEN(RIGHT(D9420,LEN(D9420)-6))-3),'Filter Fuel'!$A$3:$I$29,HLOOKUP(LEFT(D9420,6),'Filter Fuel'!$B$1:$I$2,2,FALSE),FALSE),1)*IF(F9420=0,0,1)</f>
        <v>0</v>
      </c>
      <c r="B9420" t="s">
        <v>2</v>
      </c>
      <c r="C9420">
        <f t="shared" si="284"/>
        <v>2050</v>
      </c>
      <c r="D9420" t="str">
        <f t="shared" si="285"/>
        <v>PASTRAELCIMP40</v>
      </c>
      <c r="E9420" t="str">
        <f>VLOOKUP(D9420,'NZ40-POPT_tech_groups'!A:B,2,FALSE)</f>
        <v>NZ40-ENE-1-PASTRA</v>
      </c>
      <c r="F9420" s="3">
        <f>_xlfn.IFNA(_xlfn.IFNA(VLOOKUP(D9420,'Energy Share'!B:D,3,FALSE),VLOOKUP(LEFT(D9420,LEN(D9420)-2),'Energy Share'!B:D,3,FALSE)),0)*HLOOKUP(C9420,'Energy Share'!$I$2:$AL$3,2,FALSE)*VLOOKUP(LEFT(D9420,6),'Energy Share'!$I$6:$J$14,2,FALSE)</f>
        <v>0</v>
      </c>
    </row>
    <row r="9421" spans="1:6" hidden="1" x14ac:dyDescent="0.3">
      <c r="A9421">
        <f>IF(IFERROR(_xlfn.NUMBERVALUE(RIGHT(D9421,2))=C9421-2000,TRUE),1,0)*_xlfn.IFNA(VLOOKUP(LEFT(RIGHT(D9421,LEN(D9421)-6),LEN(RIGHT(D9421,LEN(D9421)-6))-3),'Filter Fuel'!$A$3:$I$29,HLOOKUP(LEFT(D9421,6),'Filter Fuel'!$B$1:$I$2,2,FALSE),FALSE),1)*IF(F9421=0,0,1)</f>
        <v>0</v>
      </c>
      <c r="B9421" t="s">
        <v>2</v>
      </c>
      <c r="C9421">
        <f t="shared" si="284"/>
        <v>2050</v>
      </c>
      <c r="D9421" t="str">
        <f t="shared" si="285"/>
        <v>PASTRAELCIMP41</v>
      </c>
      <c r="E9421" t="str">
        <f>VLOOKUP(D9421,'NZ40-POPT_tech_groups'!A:B,2,FALSE)</f>
        <v>NZ40-ENE-1-PASTRA</v>
      </c>
      <c r="F9421" s="3">
        <f>_xlfn.IFNA(_xlfn.IFNA(VLOOKUP(D9421,'Energy Share'!B:D,3,FALSE),VLOOKUP(LEFT(D9421,LEN(D9421)-2),'Energy Share'!B:D,3,FALSE)),0)*HLOOKUP(C9421,'Energy Share'!$I$2:$AL$3,2,FALSE)*VLOOKUP(LEFT(D9421,6),'Energy Share'!$I$6:$J$14,2,FALSE)</f>
        <v>0</v>
      </c>
    </row>
    <row r="9422" spans="1:6" hidden="1" x14ac:dyDescent="0.3">
      <c r="A9422">
        <f>IF(IFERROR(_xlfn.NUMBERVALUE(RIGHT(D9422,2))=C9422-2000,TRUE),1,0)*_xlfn.IFNA(VLOOKUP(LEFT(RIGHT(D9422,LEN(D9422)-6),LEN(RIGHT(D9422,LEN(D9422)-6))-3),'Filter Fuel'!$A$3:$I$29,HLOOKUP(LEFT(D9422,6),'Filter Fuel'!$B$1:$I$2,2,FALSE),FALSE),1)*IF(F9422=0,0,1)</f>
        <v>0</v>
      </c>
      <c r="B9422" t="s">
        <v>2</v>
      </c>
      <c r="C9422">
        <f t="shared" si="284"/>
        <v>2050</v>
      </c>
      <c r="D9422" t="str">
        <f t="shared" si="285"/>
        <v>PASTRAELCIMP42</v>
      </c>
      <c r="E9422" t="str">
        <f>VLOOKUP(D9422,'NZ40-POPT_tech_groups'!A:B,2,FALSE)</f>
        <v>NZ40-ENE-1-PASTRA</v>
      </c>
      <c r="F9422" s="3">
        <f>_xlfn.IFNA(_xlfn.IFNA(VLOOKUP(D9422,'Energy Share'!B:D,3,FALSE),VLOOKUP(LEFT(D9422,LEN(D9422)-2),'Energy Share'!B:D,3,FALSE)),0)*HLOOKUP(C9422,'Energy Share'!$I$2:$AL$3,2,FALSE)*VLOOKUP(LEFT(D9422,6),'Energy Share'!$I$6:$J$14,2,FALSE)</f>
        <v>0</v>
      </c>
    </row>
    <row r="9423" spans="1:6" hidden="1" x14ac:dyDescent="0.3">
      <c r="A9423">
        <f>IF(IFERROR(_xlfn.NUMBERVALUE(RIGHT(D9423,2))=C9423-2000,TRUE),1,0)*_xlfn.IFNA(VLOOKUP(LEFT(RIGHT(D9423,LEN(D9423)-6),LEN(RIGHT(D9423,LEN(D9423)-6))-3),'Filter Fuel'!$A$3:$I$29,HLOOKUP(LEFT(D9423,6),'Filter Fuel'!$B$1:$I$2,2,FALSE),FALSE),1)*IF(F9423=0,0,1)</f>
        <v>0</v>
      </c>
      <c r="B9423" t="s">
        <v>2</v>
      </c>
      <c r="C9423">
        <f t="shared" si="284"/>
        <v>2050</v>
      </c>
      <c r="D9423" t="str">
        <f t="shared" si="285"/>
        <v>PASTRAELCIMP43</v>
      </c>
      <c r="E9423" t="str">
        <f>VLOOKUP(D9423,'NZ40-POPT_tech_groups'!A:B,2,FALSE)</f>
        <v>NZ40-ENE-1-PASTRA</v>
      </c>
      <c r="F9423" s="3">
        <f>_xlfn.IFNA(_xlfn.IFNA(VLOOKUP(D9423,'Energy Share'!B:D,3,FALSE),VLOOKUP(LEFT(D9423,LEN(D9423)-2),'Energy Share'!B:D,3,FALSE)),0)*HLOOKUP(C9423,'Energy Share'!$I$2:$AL$3,2,FALSE)*VLOOKUP(LEFT(D9423,6),'Energy Share'!$I$6:$J$14,2,FALSE)</f>
        <v>0</v>
      </c>
    </row>
    <row r="9424" spans="1:6" hidden="1" x14ac:dyDescent="0.3">
      <c r="A9424">
        <f>IF(IFERROR(_xlfn.NUMBERVALUE(RIGHT(D9424,2))=C9424-2000,TRUE),1,0)*_xlfn.IFNA(VLOOKUP(LEFT(RIGHT(D9424,LEN(D9424)-6),LEN(RIGHT(D9424,LEN(D9424)-6))-3),'Filter Fuel'!$A$3:$I$29,HLOOKUP(LEFT(D9424,6),'Filter Fuel'!$B$1:$I$2,2,FALSE),FALSE),1)*IF(F9424=0,0,1)</f>
        <v>0</v>
      </c>
      <c r="B9424" t="s">
        <v>2</v>
      </c>
      <c r="C9424">
        <f t="shared" si="284"/>
        <v>2050</v>
      </c>
      <c r="D9424" t="str">
        <f t="shared" si="285"/>
        <v>PASTRAELCIMP44</v>
      </c>
      <c r="E9424" t="str">
        <f>VLOOKUP(D9424,'NZ40-POPT_tech_groups'!A:B,2,FALSE)</f>
        <v>NZ40-ENE-1-PASTRA</v>
      </c>
      <c r="F9424" s="3">
        <f>_xlfn.IFNA(_xlfn.IFNA(VLOOKUP(D9424,'Energy Share'!B:D,3,FALSE),VLOOKUP(LEFT(D9424,LEN(D9424)-2),'Energy Share'!B:D,3,FALSE)),0)*HLOOKUP(C9424,'Energy Share'!$I$2:$AL$3,2,FALSE)*VLOOKUP(LEFT(D9424,6),'Energy Share'!$I$6:$J$14,2,FALSE)</f>
        <v>0</v>
      </c>
    </row>
    <row r="9425" spans="1:6" hidden="1" x14ac:dyDescent="0.3">
      <c r="A9425">
        <f>IF(IFERROR(_xlfn.NUMBERVALUE(RIGHT(D9425,2))=C9425-2000,TRUE),1,0)*_xlfn.IFNA(VLOOKUP(LEFT(RIGHT(D9425,LEN(D9425)-6),LEN(RIGHT(D9425,LEN(D9425)-6))-3),'Filter Fuel'!$A$3:$I$29,HLOOKUP(LEFT(D9425,6),'Filter Fuel'!$B$1:$I$2,2,FALSE),FALSE),1)*IF(F9425=0,0,1)</f>
        <v>0</v>
      </c>
      <c r="B9425" t="s">
        <v>2</v>
      </c>
      <c r="C9425">
        <f t="shared" si="284"/>
        <v>2050</v>
      </c>
      <c r="D9425" t="str">
        <f t="shared" si="285"/>
        <v>PASTRAELCIMP45</v>
      </c>
      <c r="E9425" t="str">
        <f>VLOOKUP(D9425,'NZ40-POPT_tech_groups'!A:B,2,FALSE)</f>
        <v>NZ40-ENE-1-PASTRA</v>
      </c>
      <c r="F9425" s="3">
        <f>_xlfn.IFNA(_xlfn.IFNA(VLOOKUP(D9425,'Energy Share'!B:D,3,FALSE),VLOOKUP(LEFT(D9425,LEN(D9425)-2),'Energy Share'!B:D,3,FALSE)),0)*HLOOKUP(C9425,'Energy Share'!$I$2:$AL$3,2,FALSE)*VLOOKUP(LEFT(D9425,6),'Energy Share'!$I$6:$J$14,2,FALSE)</f>
        <v>0</v>
      </c>
    </row>
    <row r="9426" spans="1:6" hidden="1" x14ac:dyDescent="0.3">
      <c r="A9426">
        <f>IF(IFERROR(_xlfn.NUMBERVALUE(RIGHT(D9426,2))=C9426-2000,TRUE),1,0)*_xlfn.IFNA(VLOOKUP(LEFT(RIGHT(D9426,LEN(D9426)-6),LEN(RIGHT(D9426,LEN(D9426)-6))-3),'Filter Fuel'!$A$3:$I$29,HLOOKUP(LEFT(D9426,6),'Filter Fuel'!$B$1:$I$2,2,FALSE),FALSE),1)*IF(F9426=0,0,1)</f>
        <v>0</v>
      </c>
      <c r="B9426" t="s">
        <v>2</v>
      </c>
      <c r="C9426">
        <f t="shared" si="284"/>
        <v>2050</v>
      </c>
      <c r="D9426" t="str">
        <f t="shared" si="285"/>
        <v>PASTRAELCIMP46</v>
      </c>
      <c r="E9426" t="str">
        <f>VLOOKUP(D9426,'NZ40-POPT_tech_groups'!A:B,2,FALSE)</f>
        <v>NZ40-ENE-1-PASTRA</v>
      </c>
      <c r="F9426" s="3">
        <f>_xlfn.IFNA(_xlfn.IFNA(VLOOKUP(D9426,'Energy Share'!B:D,3,FALSE),VLOOKUP(LEFT(D9426,LEN(D9426)-2),'Energy Share'!B:D,3,FALSE)),0)*HLOOKUP(C9426,'Energy Share'!$I$2:$AL$3,2,FALSE)*VLOOKUP(LEFT(D9426,6),'Energy Share'!$I$6:$J$14,2,FALSE)</f>
        <v>0</v>
      </c>
    </row>
    <row r="9427" spans="1:6" hidden="1" x14ac:dyDescent="0.3">
      <c r="A9427">
        <f>IF(IFERROR(_xlfn.NUMBERVALUE(RIGHT(D9427,2))=C9427-2000,TRUE),1,0)*_xlfn.IFNA(VLOOKUP(LEFT(RIGHT(D9427,LEN(D9427)-6),LEN(RIGHT(D9427,LEN(D9427)-6))-3),'Filter Fuel'!$A$3:$I$29,HLOOKUP(LEFT(D9427,6),'Filter Fuel'!$B$1:$I$2,2,FALSE),FALSE),1)*IF(F9427=0,0,1)</f>
        <v>0</v>
      </c>
      <c r="B9427" t="s">
        <v>2</v>
      </c>
      <c r="C9427">
        <f t="shared" si="284"/>
        <v>2050</v>
      </c>
      <c r="D9427" t="str">
        <f t="shared" si="285"/>
        <v>PASTRAELCIMP47</v>
      </c>
      <c r="E9427" t="str">
        <f>VLOOKUP(D9427,'NZ40-POPT_tech_groups'!A:B,2,FALSE)</f>
        <v>NZ40-ENE-1-PASTRA</v>
      </c>
      <c r="F9427" s="3">
        <f>_xlfn.IFNA(_xlfn.IFNA(VLOOKUP(D9427,'Energy Share'!B:D,3,FALSE),VLOOKUP(LEFT(D9427,LEN(D9427)-2),'Energy Share'!B:D,3,FALSE)),0)*HLOOKUP(C9427,'Energy Share'!$I$2:$AL$3,2,FALSE)*VLOOKUP(LEFT(D9427,6),'Energy Share'!$I$6:$J$14,2,FALSE)</f>
        <v>0</v>
      </c>
    </row>
    <row r="9428" spans="1:6" hidden="1" x14ac:dyDescent="0.3">
      <c r="A9428">
        <f>IF(IFERROR(_xlfn.NUMBERVALUE(RIGHT(D9428,2))=C9428-2000,TRUE),1,0)*_xlfn.IFNA(VLOOKUP(LEFT(RIGHT(D9428,LEN(D9428)-6),LEN(RIGHT(D9428,LEN(D9428)-6))-3),'Filter Fuel'!$A$3:$I$29,HLOOKUP(LEFT(D9428,6),'Filter Fuel'!$B$1:$I$2,2,FALSE),FALSE),1)*IF(F9428=0,0,1)</f>
        <v>0</v>
      </c>
      <c r="B9428" t="s">
        <v>2</v>
      </c>
      <c r="C9428">
        <f t="shared" si="284"/>
        <v>2050</v>
      </c>
      <c r="D9428" t="str">
        <f t="shared" si="285"/>
        <v>PASTRAELCIMP48</v>
      </c>
      <c r="E9428" t="str">
        <f>VLOOKUP(D9428,'NZ40-POPT_tech_groups'!A:B,2,FALSE)</f>
        <v>NZ40-ENE-1-PASTRA</v>
      </c>
      <c r="F9428" s="3">
        <f>_xlfn.IFNA(_xlfn.IFNA(VLOOKUP(D9428,'Energy Share'!B:D,3,FALSE),VLOOKUP(LEFT(D9428,LEN(D9428)-2),'Energy Share'!B:D,3,FALSE)),0)*HLOOKUP(C9428,'Energy Share'!$I$2:$AL$3,2,FALSE)*VLOOKUP(LEFT(D9428,6),'Energy Share'!$I$6:$J$14,2,FALSE)</f>
        <v>0</v>
      </c>
    </row>
    <row r="9429" spans="1:6" hidden="1" x14ac:dyDescent="0.3">
      <c r="A9429">
        <f>IF(IFERROR(_xlfn.NUMBERVALUE(RIGHT(D9429,2))=C9429-2000,TRUE),1,0)*_xlfn.IFNA(VLOOKUP(LEFT(RIGHT(D9429,LEN(D9429)-6),LEN(RIGHT(D9429,LEN(D9429)-6))-3),'Filter Fuel'!$A$3:$I$29,HLOOKUP(LEFT(D9429,6),'Filter Fuel'!$B$1:$I$2,2,FALSE),FALSE),1)*IF(F9429=0,0,1)</f>
        <v>0</v>
      </c>
      <c r="B9429" t="s">
        <v>2</v>
      </c>
      <c r="C9429">
        <f t="shared" si="284"/>
        <v>2050</v>
      </c>
      <c r="D9429" t="str">
        <f t="shared" si="285"/>
        <v>PASTRAELCIMP49</v>
      </c>
      <c r="E9429" t="str">
        <f>VLOOKUP(D9429,'NZ40-POPT_tech_groups'!A:B,2,FALSE)</f>
        <v>NZ40-ENE-1-PASTRA</v>
      </c>
      <c r="F9429" s="3">
        <f>_xlfn.IFNA(_xlfn.IFNA(VLOOKUP(D9429,'Energy Share'!B:D,3,FALSE),VLOOKUP(LEFT(D9429,LEN(D9429)-2),'Energy Share'!B:D,3,FALSE)),0)*HLOOKUP(C9429,'Energy Share'!$I$2:$AL$3,2,FALSE)*VLOOKUP(LEFT(D9429,6),'Energy Share'!$I$6:$J$14,2,FALSE)</f>
        <v>0</v>
      </c>
    </row>
    <row r="9430" spans="1:6" hidden="1" x14ac:dyDescent="0.3">
      <c r="A9430">
        <f>IF(IFERROR(_xlfn.NUMBERVALUE(RIGHT(D9430,2))=C9430-2000,TRUE),1,0)*_xlfn.IFNA(VLOOKUP(LEFT(RIGHT(D9430,LEN(D9430)-6),LEN(RIGHT(D9430,LEN(D9430)-6))-3),'Filter Fuel'!$A$3:$I$29,HLOOKUP(LEFT(D9430,6),'Filter Fuel'!$B$1:$I$2,2,FALSE),FALSE),1)*IF(F9430=0,0,1)</f>
        <v>0</v>
      </c>
      <c r="B9430" t="s">
        <v>2</v>
      </c>
      <c r="C9430">
        <f t="shared" si="284"/>
        <v>2050</v>
      </c>
      <c r="D9430" t="str">
        <f t="shared" si="285"/>
        <v>PASTRAELCIMP50</v>
      </c>
      <c r="E9430" t="str">
        <f>VLOOKUP(D9430,'NZ40-POPT_tech_groups'!A:B,2,FALSE)</f>
        <v>NZ40-ENE-1-PASTRA</v>
      </c>
      <c r="F9430" s="3">
        <f>_xlfn.IFNA(_xlfn.IFNA(VLOOKUP(D9430,'Energy Share'!B:D,3,FALSE),VLOOKUP(LEFT(D9430,LEN(D9430)-2),'Energy Share'!B:D,3,FALSE)),0)*HLOOKUP(C9430,'Energy Share'!$I$2:$AL$3,2,FALSE)*VLOOKUP(LEFT(D9430,6),'Energy Share'!$I$6:$J$14,2,FALSE)</f>
        <v>0</v>
      </c>
    </row>
    <row r="9431" spans="1:6" hidden="1" x14ac:dyDescent="0.3">
      <c r="A9431">
        <f>IF(IFERROR(_xlfn.NUMBERVALUE(RIGHT(D9431,2))=C9431-2000,TRUE),1,0)*_xlfn.IFNA(VLOOKUP(LEFT(RIGHT(D9431,LEN(D9431)-6),LEN(RIGHT(D9431,LEN(D9431)-6))-3),'Filter Fuel'!$A$3:$I$29,HLOOKUP(LEFT(D9431,6),'Filter Fuel'!$B$1:$I$2,2,FALSE),FALSE),1)*IF(F9431=0,0,1)</f>
        <v>0</v>
      </c>
      <c r="B9431" t="s">
        <v>2</v>
      </c>
      <c r="C9431">
        <f t="shared" si="284"/>
        <v>2050</v>
      </c>
      <c r="D9431" t="str">
        <f t="shared" si="285"/>
        <v>PUBBDGELCIMP16</v>
      </c>
      <c r="E9431" t="str">
        <f>VLOOKUP(D9431,'NZ40-POPT_tech_groups'!A:B,2,FALSE)</f>
        <v>NZ40-ENE-1-PUBBDG</v>
      </c>
      <c r="F9431" s="3">
        <f>_xlfn.IFNA(_xlfn.IFNA(VLOOKUP(D9431,'Energy Share'!B:D,3,FALSE),VLOOKUP(LEFT(D9431,LEN(D9431)-2),'Energy Share'!B:D,3,FALSE)),0)*HLOOKUP(C9431,'Energy Share'!$I$2:$AL$3,2,FALSE)*VLOOKUP(LEFT(D9431,6),'Energy Share'!$I$6:$J$14,2,FALSE)</f>
        <v>0</v>
      </c>
    </row>
    <row r="9432" spans="1:6" hidden="1" x14ac:dyDescent="0.3">
      <c r="A9432">
        <f>IF(IFERROR(_xlfn.NUMBERVALUE(RIGHT(D9432,2))=C9432-2000,TRUE),1,0)*_xlfn.IFNA(VLOOKUP(LEFT(RIGHT(D9432,LEN(D9432)-6),LEN(RIGHT(D9432,LEN(D9432)-6))-3),'Filter Fuel'!$A$3:$I$29,HLOOKUP(LEFT(D9432,6),'Filter Fuel'!$B$1:$I$2,2,FALSE),FALSE),1)*IF(F9432=0,0,1)</f>
        <v>0</v>
      </c>
      <c r="B9432" t="s">
        <v>2</v>
      </c>
      <c r="C9432">
        <f t="shared" si="284"/>
        <v>2050</v>
      </c>
      <c r="D9432" t="str">
        <f t="shared" si="285"/>
        <v>PUBBDGELCIMP17</v>
      </c>
      <c r="E9432" t="str">
        <f>VLOOKUP(D9432,'NZ40-POPT_tech_groups'!A:B,2,FALSE)</f>
        <v>NZ40-ENE-1-PUBBDG</v>
      </c>
      <c r="F9432" s="3">
        <f>_xlfn.IFNA(_xlfn.IFNA(VLOOKUP(D9432,'Energy Share'!B:D,3,FALSE),VLOOKUP(LEFT(D9432,LEN(D9432)-2),'Energy Share'!B:D,3,FALSE)),0)*HLOOKUP(C9432,'Energy Share'!$I$2:$AL$3,2,FALSE)*VLOOKUP(LEFT(D9432,6),'Energy Share'!$I$6:$J$14,2,FALSE)</f>
        <v>0</v>
      </c>
    </row>
    <row r="9433" spans="1:6" hidden="1" x14ac:dyDescent="0.3">
      <c r="A9433">
        <f>IF(IFERROR(_xlfn.NUMBERVALUE(RIGHT(D9433,2))=C9433-2000,TRUE),1,0)*_xlfn.IFNA(VLOOKUP(LEFT(RIGHT(D9433,LEN(D9433)-6),LEN(RIGHT(D9433,LEN(D9433)-6))-3),'Filter Fuel'!$A$3:$I$29,HLOOKUP(LEFT(D9433,6),'Filter Fuel'!$B$1:$I$2,2,FALSE),FALSE),1)*IF(F9433=0,0,1)</f>
        <v>0</v>
      </c>
      <c r="B9433" t="s">
        <v>2</v>
      </c>
      <c r="C9433">
        <f t="shared" si="284"/>
        <v>2050</v>
      </c>
      <c r="D9433" t="str">
        <f t="shared" si="285"/>
        <v>PUBBDGELCIMP18</v>
      </c>
      <c r="E9433" t="str">
        <f>VLOOKUP(D9433,'NZ40-POPT_tech_groups'!A:B,2,FALSE)</f>
        <v>NZ40-ENE-1-PUBBDG</v>
      </c>
      <c r="F9433" s="3">
        <f>_xlfn.IFNA(_xlfn.IFNA(VLOOKUP(D9433,'Energy Share'!B:D,3,FALSE),VLOOKUP(LEFT(D9433,LEN(D9433)-2),'Energy Share'!B:D,3,FALSE)),0)*HLOOKUP(C9433,'Energy Share'!$I$2:$AL$3,2,FALSE)*VLOOKUP(LEFT(D9433,6),'Energy Share'!$I$6:$J$14,2,FALSE)</f>
        <v>0</v>
      </c>
    </row>
    <row r="9434" spans="1:6" hidden="1" x14ac:dyDescent="0.3">
      <c r="A9434">
        <f>IF(IFERROR(_xlfn.NUMBERVALUE(RIGHT(D9434,2))=C9434-2000,TRUE),1,0)*_xlfn.IFNA(VLOOKUP(LEFT(RIGHT(D9434,LEN(D9434)-6),LEN(RIGHT(D9434,LEN(D9434)-6))-3),'Filter Fuel'!$A$3:$I$29,HLOOKUP(LEFT(D9434,6),'Filter Fuel'!$B$1:$I$2,2,FALSE),FALSE),1)*IF(F9434=0,0,1)</f>
        <v>0</v>
      </c>
      <c r="B9434" t="s">
        <v>2</v>
      </c>
      <c r="C9434">
        <f t="shared" si="284"/>
        <v>2050</v>
      </c>
      <c r="D9434" t="str">
        <f t="shared" si="285"/>
        <v>PUBBDGELCIMP19</v>
      </c>
      <c r="E9434" t="str">
        <f>VLOOKUP(D9434,'NZ40-POPT_tech_groups'!A:B,2,FALSE)</f>
        <v>NZ40-ENE-1-PUBBDG</v>
      </c>
      <c r="F9434" s="3">
        <f>_xlfn.IFNA(_xlfn.IFNA(VLOOKUP(D9434,'Energy Share'!B:D,3,FALSE),VLOOKUP(LEFT(D9434,LEN(D9434)-2),'Energy Share'!B:D,3,FALSE)),0)*HLOOKUP(C9434,'Energy Share'!$I$2:$AL$3,2,FALSE)*VLOOKUP(LEFT(D9434,6),'Energy Share'!$I$6:$J$14,2,FALSE)</f>
        <v>0</v>
      </c>
    </row>
    <row r="9435" spans="1:6" hidden="1" x14ac:dyDescent="0.3">
      <c r="A9435">
        <f>IF(IFERROR(_xlfn.NUMBERVALUE(RIGHT(D9435,2))=C9435-2000,TRUE),1,0)*_xlfn.IFNA(VLOOKUP(LEFT(RIGHT(D9435,LEN(D9435)-6),LEN(RIGHT(D9435,LEN(D9435)-6))-3),'Filter Fuel'!$A$3:$I$29,HLOOKUP(LEFT(D9435,6),'Filter Fuel'!$B$1:$I$2,2,FALSE),FALSE),1)*IF(F9435=0,0,1)</f>
        <v>0</v>
      </c>
      <c r="B9435" t="s">
        <v>2</v>
      </c>
      <c r="C9435">
        <f t="shared" si="284"/>
        <v>2050</v>
      </c>
      <c r="D9435" t="str">
        <f t="shared" si="285"/>
        <v>PUBBDGELCIMP20</v>
      </c>
      <c r="E9435" t="str">
        <f>VLOOKUP(D9435,'NZ40-POPT_tech_groups'!A:B,2,FALSE)</f>
        <v>NZ40-ENE-1-PUBBDG</v>
      </c>
      <c r="F9435" s="3">
        <f>_xlfn.IFNA(_xlfn.IFNA(VLOOKUP(D9435,'Energy Share'!B:D,3,FALSE),VLOOKUP(LEFT(D9435,LEN(D9435)-2),'Energy Share'!B:D,3,FALSE)),0)*HLOOKUP(C9435,'Energy Share'!$I$2:$AL$3,2,FALSE)*VLOOKUP(LEFT(D9435,6),'Energy Share'!$I$6:$J$14,2,FALSE)</f>
        <v>0</v>
      </c>
    </row>
    <row r="9436" spans="1:6" hidden="1" x14ac:dyDescent="0.3">
      <c r="A9436">
        <f>IF(IFERROR(_xlfn.NUMBERVALUE(RIGHT(D9436,2))=C9436-2000,TRUE),1,0)*_xlfn.IFNA(VLOOKUP(LEFT(RIGHT(D9436,LEN(D9436)-6),LEN(RIGHT(D9436,LEN(D9436)-6))-3),'Filter Fuel'!$A$3:$I$29,HLOOKUP(LEFT(D9436,6),'Filter Fuel'!$B$1:$I$2,2,FALSE),FALSE),1)*IF(F9436=0,0,1)</f>
        <v>0</v>
      </c>
      <c r="B9436" t="s">
        <v>2</v>
      </c>
      <c r="C9436">
        <f t="shared" si="284"/>
        <v>2050</v>
      </c>
      <c r="D9436" t="str">
        <f t="shared" si="285"/>
        <v>PUBBDGELCIMP21</v>
      </c>
      <c r="E9436" t="str">
        <f>VLOOKUP(D9436,'NZ40-POPT_tech_groups'!A:B,2,FALSE)</f>
        <v>NZ40-ENE-1-PUBBDG</v>
      </c>
      <c r="F9436" s="3">
        <f>_xlfn.IFNA(_xlfn.IFNA(VLOOKUP(D9436,'Energy Share'!B:D,3,FALSE),VLOOKUP(LEFT(D9436,LEN(D9436)-2),'Energy Share'!B:D,3,FALSE)),0)*HLOOKUP(C9436,'Energy Share'!$I$2:$AL$3,2,FALSE)*VLOOKUP(LEFT(D9436,6),'Energy Share'!$I$6:$J$14,2,FALSE)</f>
        <v>0</v>
      </c>
    </row>
    <row r="9437" spans="1:6" hidden="1" x14ac:dyDescent="0.3">
      <c r="A9437">
        <f>IF(IFERROR(_xlfn.NUMBERVALUE(RIGHT(D9437,2))=C9437-2000,TRUE),1,0)*_xlfn.IFNA(VLOOKUP(LEFT(RIGHT(D9437,LEN(D9437)-6),LEN(RIGHT(D9437,LEN(D9437)-6))-3),'Filter Fuel'!$A$3:$I$29,HLOOKUP(LEFT(D9437,6),'Filter Fuel'!$B$1:$I$2,2,FALSE),FALSE),1)*IF(F9437=0,0,1)</f>
        <v>0</v>
      </c>
      <c r="B9437" t="s">
        <v>2</v>
      </c>
      <c r="C9437">
        <f t="shared" si="284"/>
        <v>2050</v>
      </c>
      <c r="D9437" t="str">
        <f t="shared" si="285"/>
        <v>PUBBDGELCIMP22</v>
      </c>
      <c r="E9437" t="str">
        <f>VLOOKUP(D9437,'NZ40-POPT_tech_groups'!A:B,2,FALSE)</f>
        <v>NZ40-ENE-1-PUBBDG</v>
      </c>
      <c r="F9437" s="3">
        <f>_xlfn.IFNA(_xlfn.IFNA(VLOOKUP(D9437,'Energy Share'!B:D,3,FALSE),VLOOKUP(LEFT(D9437,LEN(D9437)-2),'Energy Share'!B:D,3,FALSE)),0)*HLOOKUP(C9437,'Energy Share'!$I$2:$AL$3,2,FALSE)*VLOOKUP(LEFT(D9437,6),'Energy Share'!$I$6:$J$14,2,FALSE)</f>
        <v>0</v>
      </c>
    </row>
    <row r="9438" spans="1:6" hidden="1" x14ac:dyDescent="0.3">
      <c r="A9438">
        <f>IF(IFERROR(_xlfn.NUMBERVALUE(RIGHT(D9438,2))=C9438-2000,TRUE),1,0)*_xlfn.IFNA(VLOOKUP(LEFT(RIGHT(D9438,LEN(D9438)-6),LEN(RIGHT(D9438,LEN(D9438)-6))-3),'Filter Fuel'!$A$3:$I$29,HLOOKUP(LEFT(D9438,6),'Filter Fuel'!$B$1:$I$2,2,FALSE),FALSE),1)*IF(F9438=0,0,1)</f>
        <v>0</v>
      </c>
      <c r="B9438" t="s">
        <v>2</v>
      </c>
      <c r="C9438">
        <f t="shared" si="284"/>
        <v>2050</v>
      </c>
      <c r="D9438" t="str">
        <f t="shared" si="285"/>
        <v>PUBBDGELCIMP23</v>
      </c>
      <c r="E9438" t="str">
        <f>VLOOKUP(D9438,'NZ40-POPT_tech_groups'!A:B,2,FALSE)</f>
        <v>NZ40-ENE-1-PUBBDG</v>
      </c>
      <c r="F9438" s="3">
        <f>_xlfn.IFNA(_xlfn.IFNA(VLOOKUP(D9438,'Energy Share'!B:D,3,FALSE),VLOOKUP(LEFT(D9438,LEN(D9438)-2),'Energy Share'!B:D,3,FALSE)),0)*HLOOKUP(C9438,'Energy Share'!$I$2:$AL$3,2,FALSE)*VLOOKUP(LEFT(D9438,6),'Energy Share'!$I$6:$J$14,2,FALSE)</f>
        <v>0</v>
      </c>
    </row>
    <row r="9439" spans="1:6" hidden="1" x14ac:dyDescent="0.3">
      <c r="A9439">
        <f>IF(IFERROR(_xlfn.NUMBERVALUE(RIGHT(D9439,2))=C9439-2000,TRUE),1,0)*_xlfn.IFNA(VLOOKUP(LEFT(RIGHT(D9439,LEN(D9439)-6),LEN(RIGHT(D9439,LEN(D9439)-6))-3),'Filter Fuel'!$A$3:$I$29,HLOOKUP(LEFT(D9439,6),'Filter Fuel'!$B$1:$I$2,2,FALSE),FALSE),1)*IF(F9439=0,0,1)</f>
        <v>0</v>
      </c>
      <c r="B9439" t="s">
        <v>2</v>
      </c>
      <c r="C9439">
        <f t="shared" si="284"/>
        <v>2050</v>
      </c>
      <c r="D9439" t="str">
        <f t="shared" si="285"/>
        <v>PUBBDGELCIMP24</v>
      </c>
      <c r="E9439" t="str">
        <f>VLOOKUP(D9439,'NZ40-POPT_tech_groups'!A:B,2,FALSE)</f>
        <v>NZ40-ENE-1-PUBBDG</v>
      </c>
      <c r="F9439" s="3">
        <f>_xlfn.IFNA(_xlfn.IFNA(VLOOKUP(D9439,'Energy Share'!B:D,3,FALSE),VLOOKUP(LEFT(D9439,LEN(D9439)-2),'Energy Share'!B:D,3,FALSE)),0)*HLOOKUP(C9439,'Energy Share'!$I$2:$AL$3,2,FALSE)*VLOOKUP(LEFT(D9439,6),'Energy Share'!$I$6:$J$14,2,FALSE)</f>
        <v>0</v>
      </c>
    </row>
    <row r="9440" spans="1:6" hidden="1" x14ac:dyDescent="0.3">
      <c r="A9440">
        <f>IF(IFERROR(_xlfn.NUMBERVALUE(RIGHT(D9440,2))=C9440-2000,TRUE),1,0)*_xlfn.IFNA(VLOOKUP(LEFT(RIGHT(D9440,LEN(D9440)-6),LEN(RIGHT(D9440,LEN(D9440)-6))-3),'Filter Fuel'!$A$3:$I$29,HLOOKUP(LEFT(D9440,6),'Filter Fuel'!$B$1:$I$2,2,FALSE),FALSE),1)*IF(F9440=0,0,1)</f>
        <v>0</v>
      </c>
      <c r="B9440" t="s">
        <v>2</v>
      </c>
      <c r="C9440">
        <f t="shared" si="284"/>
        <v>2050</v>
      </c>
      <c r="D9440" t="str">
        <f t="shared" si="285"/>
        <v>PUBBDGELCIMP25</v>
      </c>
      <c r="E9440" t="str">
        <f>VLOOKUP(D9440,'NZ40-POPT_tech_groups'!A:B,2,FALSE)</f>
        <v>NZ40-ENE-1-PUBBDG</v>
      </c>
      <c r="F9440" s="3">
        <f>_xlfn.IFNA(_xlfn.IFNA(VLOOKUP(D9440,'Energy Share'!B:D,3,FALSE),VLOOKUP(LEFT(D9440,LEN(D9440)-2),'Energy Share'!B:D,3,FALSE)),0)*HLOOKUP(C9440,'Energy Share'!$I$2:$AL$3,2,FALSE)*VLOOKUP(LEFT(D9440,6),'Energy Share'!$I$6:$J$14,2,FALSE)</f>
        <v>0</v>
      </c>
    </row>
    <row r="9441" spans="1:6" hidden="1" x14ac:dyDescent="0.3">
      <c r="A9441">
        <f>IF(IFERROR(_xlfn.NUMBERVALUE(RIGHT(D9441,2))=C9441-2000,TRUE),1,0)*_xlfn.IFNA(VLOOKUP(LEFT(RIGHT(D9441,LEN(D9441)-6),LEN(RIGHT(D9441,LEN(D9441)-6))-3),'Filter Fuel'!$A$3:$I$29,HLOOKUP(LEFT(D9441,6),'Filter Fuel'!$B$1:$I$2,2,FALSE),FALSE),1)*IF(F9441=0,0,1)</f>
        <v>0</v>
      </c>
      <c r="B9441" t="s">
        <v>2</v>
      </c>
      <c r="C9441">
        <f t="shared" si="284"/>
        <v>2050</v>
      </c>
      <c r="D9441" t="str">
        <f t="shared" si="285"/>
        <v>PUBBDGELCIMP26</v>
      </c>
      <c r="E9441" t="str">
        <f>VLOOKUP(D9441,'NZ40-POPT_tech_groups'!A:B,2,FALSE)</f>
        <v>NZ40-ENE-1-PUBBDG</v>
      </c>
      <c r="F9441" s="3">
        <f>_xlfn.IFNA(_xlfn.IFNA(VLOOKUP(D9441,'Energy Share'!B:D,3,FALSE),VLOOKUP(LEFT(D9441,LEN(D9441)-2),'Energy Share'!B:D,3,FALSE)),0)*HLOOKUP(C9441,'Energy Share'!$I$2:$AL$3,2,FALSE)*VLOOKUP(LEFT(D9441,6),'Energy Share'!$I$6:$J$14,2,FALSE)</f>
        <v>0</v>
      </c>
    </row>
    <row r="9442" spans="1:6" hidden="1" x14ac:dyDescent="0.3">
      <c r="A9442">
        <f>IF(IFERROR(_xlfn.NUMBERVALUE(RIGHT(D9442,2))=C9442-2000,TRUE),1,0)*_xlfn.IFNA(VLOOKUP(LEFT(RIGHT(D9442,LEN(D9442)-6),LEN(RIGHT(D9442,LEN(D9442)-6))-3),'Filter Fuel'!$A$3:$I$29,HLOOKUP(LEFT(D9442,6),'Filter Fuel'!$B$1:$I$2,2,FALSE),FALSE),1)*IF(F9442=0,0,1)</f>
        <v>0</v>
      </c>
      <c r="B9442" t="s">
        <v>2</v>
      </c>
      <c r="C9442">
        <f t="shared" si="284"/>
        <v>2050</v>
      </c>
      <c r="D9442" t="str">
        <f t="shared" si="285"/>
        <v>PUBBDGELCIMP27</v>
      </c>
      <c r="E9442" t="str">
        <f>VLOOKUP(D9442,'NZ40-POPT_tech_groups'!A:B,2,FALSE)</f>
        <v>NZ40-ENE-1-PUBBDG</v>
      </c>
      <c r="F9442" s="3">
        <f>_xlfn.IFNA(_xlfn.IFNA(VLOOKUP(D9442,'Energy Share'!B:D,3,FALSE),VLOOKUP(LEFT(D9442,LEN(D9442)-2),'Energy Share'!B:D,3,FALSE)),0)*HLOOKUP(C9442,'Energy Share'!$I$2:$AL$3,2,FALSE)*VLOOKUP(LEFT(D9442,6),'Energy Share'!$I$6:$J$14,2,FALSE)</f>
        <v>0</v>
      </c>
    </row>
    <row r="9443" spans="1:6" hidden="1" x14ac:dyDescent="0.3">
      <c r="A9443">
        <f>IF(IFERROR(_xlfn.NUMBERVALUE(RIGHT(D9443,2))=C9443-2000,TRUE),1,0)*_xlfn.IFNA(VLOOKUP(LEFT(RIGHT(D9443,LEN(D9443)-6),LEN(RIGHT(D9443,LEN(D9443)-6))-3),'Filter Fuel'!$A$3:$I$29,HLOOKUP(LEFT(D9443,6),'Filter Fuel'!$B$1:$I$2,2,FALSE),FALSE),1)*IF(F9443=0,0,1)</f>
        <v>0</v>
      </c>
      <c r="B9443" t="s">
        <v>2</v>
      </c>
      <c r="C9443">
        <f t="shared" si="284"/>
        <v>2050</v>
      </c>
      <c r="D9443" t="str">
        <f t="shared" si="285"/>
        <v>PUBBDGELCIMP28</v>
      </c>
      <c r="E9443" t="str">
        <f>VLOOKUP(D9443,'NZ40-POPT_tech_groups'!A:B,2,FALSE)</f>
        <v>NZ40-ENE-1-PUBBDG</v>
      </c>
      <c r="F9443" s="3">
        <f>_xlfn.IFNA(_xlfn.IFNA(VLOOKUP(D9443,'Energy Share'!B:D,3,FALSE),VLOOKUP(LEFT(D9443,LEN(D9443)-2),'Energy Share'!B:D,3,FALSE)),0)*HLOOKUP(C9443,'Energy Share'!$I$2:$AL$3,2,FALSE)*VLOOKUP(LEFT(D9443,6),'Energy Share'!$I$6:$J$14,2,FALSE)</f>
        <v>0</v>
      </c>
    </row>
    <row r="9444" spans="1:6" hidden="1" x14ac:dyDescent="0.3">
      <c r="A9444">
        <f>IF(IFERROR(_xlfn.NUMBERVALUE(RIGHT(D9444,2))=C9444-2000,TRUE),1,0)*_xlfn.IFNA(VLOOKUP(LEFT(RIGHT(D9444,LEN(D9444)-6),LEN(RIGHT(D9444,LEN(D9444)-6))-3),'Filter Fuel'!$A$3:$I$29,HLOOKUP(LEFT(D9444,6),'Filter Fuel'!$B$1:$I$2,2,FALSE),FALSE),1)*IF(F9444=0,0,1)</f>
        <v>0</v>
      </c>
      <c r="B9444" t="s">
        <v>2</v>
      </c>
      <c r="C9444">
        <f t="shared" si="284"/>
        <v>2050</v>
      </c>
      <c r="D9444" t="str">
        <f t="shared" si="285"/>
        <v>PUBBDGELCIMP29</v>
      </c>
      <c r="E9444" t="str">
        <f>VLOOKUP(D9444,'NZ40-POPT_tech_groups'!A:B,2,FALSE)</f>
        <v>NZ40-ENE-1-PUBBDG</v>
      </c>
      <c r="F9444" s="3">
        <f>_xlfn.IFNA(_xlfn.IFNA(VLOOKUP(D9444,'Energy Share'!B:D,3,FALSE),VLOOKUP(LEFT(D9444,LEN(D9444)-2),'Energy Share'!B:D,3,FALSE)),0)*HLOOKUP(C9444,'Energy Share'!$I$2:$AL$3,2,FALSE)*VLOOKUP(LEFT(D9444,6),'Energy Share'!$I$6:$J$14,2,FALSE)</f>
        <v>0</v>
      </c>
    </row>
    <row r="9445" spans="1:6" hidden="1" x14ac:dyDescent="0.3">
      <c r="A9445">
        <f>IF(IFERROR(_xlfn.NUMBERVALUE(RIGHT(D9445,2))=C9445-2000,TRUE),1,0)*_xlfn.IFNA(VLOOKUP(LEFT(RIGHT(D9445,LEN(D9445)-6),LEN(RIGHT(D9445,LEN(D9445)-6))-3),'Filter Fuel'!$A$3:$I$29,HLOOKUP(LEFT(D9445,6),'Filter Fuel'!$B$1:$I$2,2,FALSE),FALSE),1)*IF(F9445=0,0,1)</f>
        <v>0</v>
      </c>
      <c r="B9445" t="s">
        <v>2</v>
      </c>
      <c r="C9445">
        <f t="shared" si="284"/>
        <v>2050</v>
      </c>
      <c r="D9445" t="str">
        <f t="shared" si="285"/>
        <v>PUBBDGELCIMP30</v>
      </c>
      <c r="E9445" t="str">
        <f>VLOOKUP(D9445,'NZ40-POPT_tech_groups'!A:B,2,FALSE)</f>
        <v>NZ40-ENE-1-PUBBDG</v>
      </c>
      <c r="F9445" s="3">
        <f>_xlfn.IFNA(_xlfn.IFNA(VLOOKUP(D9445,'Energy Share'!B:D,3,FALSE),VLOOKUP(LEFT(D9445,LEN(D9445)-2),'Energy Share'!B:D,3,FALSE)),0)*HLOOKUP(C9445,'Energy Share'!$I$2:$AL$3,2,FALSE)*VLOOKUP(LEFT(D9445,6),'Energy Share'!$I$6:$J$14,2,FALSE)</f>
        <v>0</v>
      </c>
    </row>
    <row r="9446" spans="1:6" hidden="1" x14ac:dyDescent="0.3">
      <c r="A9446">
        <f>IF(IFERROR(_xlfn.NUMBERVALUE(RIGHT(D9446,2))=C9446-2000,TRUE),1,0)*_xlfn.IFNA(VLOOKUP(LEFT(RIGHT(D9446,LEN(D9446)-6),LEN(RIGHT(D9446,LEN(D9446)-6))-3),'Filter Fuel'!$A$3:$I$29,HLOOKUP(LEFT(D9446,6),'Filter Fuel'!$B$1:$I$2,2,FALSE),FALSE),1)*IF(F9446=0,0,1)</f>
        <v>0</v>
      </c>
      <c r="B9446" t="s">
        <v>2</v>
      </c>
      <c r="C9446">
        <f t="shared" si="284"/>
        <v>2050</v>
      </c>
      <c r="D9446" t="str">
        <f t="shared" si="285"/>
        <v>PUBBDGELCIMP31</v>
      </c>
      <c r="E9446" t="str">
        <f>VLOOKUP(D9446,'NZ40-POPT_tech_groups'!A:B,2,FALSE)</f>
        <v>NZ40-ENE-1-PUBBDG</v>
      </c>
      <c r="F9446" s="3">
        <f>_xlfn.IFNA(_xlfn.IFNA(VLOOKUP(D9446,'Energy Share'!B:D,3,FALSE),VLOOKUP(LEFT(D9446,LEN(D9446)-2),'Energy Share'!B:D,3,FALSE)),0)*HLOOKUP(C9446,'Energy Share'!$I$2:$AL$3,2,FALSE)*VLOOKUP(LEFT(D9446,6),'Energy Share'!$I$6:$J$14,2,FALSE)</f>
        <v>0</v>
      </c>
    </row>
    <row r="9447" spans="1:6" hidden="1" x14ac:dyDescent="0.3">
      <c r="A9447">
        <f>IF(IFERROR(_xlfn.NUMBERVALUE(RIGHT(D9447,2))=C9447-2000,TRUE),1,0)*_xlfn.IFNA(VLOOKUP(LEFT(RIGHT(D9447,LEN(D9447)-6),LEN(RIGHT(D9447,LEN(D9447)-6))-3),'Filter Fuel'!$A$3:$I$29,HLOOKUP(LEFT(D9447,6),'Filter Fuel'!$B$1:$I$2,2,FALSE),FALSE),1)*IF(F9447=0,0,1)</f>
        <v>0</v>
      </c>
      <c r="B9447" t="s">
        <v>2</v>
      </c>
      <c r="C9447">
        <f t="shared" si="284"/>
        <v>2050</v>
      </c>
      <c r="D9447" t="str">
        <f t="shared" si="285"/>
        <v>PUBBDGELCIMP32</v>
      </c>
      <c r="E9447" t="str">
        <f>VLOOKUP(D9447,'NZ40-POPT_tech_groups'!A:B,2,FALSE)</f>
        <v>NZ40-ENE-1-PUBBDG</v>
      </c>
      <c r="F9447" s="3">
        <f>_xlfn.IFNA(_xlfn.IFNA(VLOOKUP(D9447,'Energy Share'!B:D,3,FALSE),VLOOKUP(LEFT(D9447,LEN(D9447)-2),'Energy Share'!B:D,3,FALSE)),0)*HLOOKUP(C9447,'Energy Share'!$I$2:$AL$3,2,FALSE)*VLOOKUP(LEFT(D9447,6),'Energy Share'!$I$6:$J$14,2,FALSE)</f>
        <v>0</v>
      </c>
    </row>
    <row r="9448" spans="1:6" hidden="1" x14ac:dyDescent="0.3">
      <c r="A9448">
        <f>IF(IFERROR(_xlfn.NUMBERVALUE(RIGHT(D9448,2))=C9448-2000,TRUE),1,0)*_xlfn.IFNA(VLOOKUP(LEFT(RIGHT(D9448,LEN(D9448)-6),LEN(RIGHT(D9448,LEN(D9448)-6))-3),'Filter Fuel'!$A$3:$I$29,HLOOKUP(LEFT(D9448,6),'Filter Fuel'!$B$1:$I$2,2,FALSE),FALSE),1)*IF(F9448=0,0,1)</f>
        <v>0</v>
      </c>
      <c r="B9448" t="s">
        <v>2</v>
      </c>
      <c r="C9448">
        <f t="shared" si="284"/>
        <v>2050</v>
      </c>
      <c r="D9448" t="str">
        <f t="shared" si="285"/>
        <v>PUBBDGELCIMP33</v>
      </c>
      <c r="E9448" t="str">
        <f>VLOOKUP(D9448,'NZ40-POPT_tech_groups'!A:B,2,FALSE)</f>
        <v>NZ40-ENE-1-PUBBDG</v>
      </c>
      <c r="F9448" s="3">
        <f>_xlfn.IFNA(_xlfn.IFNA(VLOOKUP(D9448,'Energy Share'!B:D,3,FALSE),VLOOKUP(LEFT(D9448,LEN(D9448)-2),'Energy Share'!B:D,3,FALSE)),0)*HLOOKUP(C9448,'Energy Share'!$I$2:$AL$3,2,FALSE)*VLOOKUP(LEFT(D9448,6),'Energy Share'!$I$6:$J$14,2,FALSE)</f>
        <v>0</v>
      </c>
    </row>
    <row r="9449" spans="1:6" hidden="1" x14ac:dyDescent="0.3">
      <c r="A9449">
        <f>IF(IFERROR(_xlfn.NUMBERVALUE(RIGHT(D9449,2))=C9449-2000,TRUE),1,0)*_xlfn.IFNA(VLOOKUP(LEFT(RIGHT(D9449,LEN(D9449)-6),LEN(RIGHT(D9449,LEN(D9449)-6))-3),'Filter Fuel'!$A$3:$I$29,HLOOKUP(LEFT(D9449,6),'Filter Fuel'!$B$1:$I$2,2,FALSE),FALSE),1)*IF(F9449=0,0,1)</f>
        <v>0</v>
      </c>
      <c r="B9449" t="s">
        <v>2</v>
      </c>
      <c r="C9449">
        <f t="shared" si="284"/>
        <v>2050</v>
      </c>
      <c r="D9449" t="str">
        <f t="shared" si="285"/>
        <v>PUBBDGELCIMP34</v>
      </c>
      <c r="E9449" t="str">
        <f>VLOOKUP(D9449,'NZ40-POPT_tech_groups'!A:B,2,FALSE)</f>
        <v>NZ40-ENE-1-PUBBDG</v>
      </c>
      <c r="F9449" s="3">
        <f>_xlfn.IFNA(_xlfn.IFNA(VLOOKUP(D9449,'Energy Share'!B:D,3,FALSE),VLOOKUP(LEFT(D9449,LEN(D9449)-2),'Energy Share'!B:D,3,FALSE)),0)*HLOOKUP(C9449,'Energy Share'!$I$2:$AL$3,2,FALSE)*VLOOKUP(LEFT(D9449,6),'Energy Share'!$I$6:$J$14,2,FALSE)</f>
        <v>0</v>
      </c>
    </row>
    <row r="9450" spans="1:6" hidden="1" x14ac:dyDescent="0.3">
      <c r="A9450">
        <f>IF(IFERROR(_xlfn.NUMBERVALUE(RIGHT(D9450,2))=C9450-2000,TRUE),1,0)*_xlfn.IFNA(VLOOKUP(LEFT(RIGHT(D9450,LEN(D9450)-6),LEN(RIGHT(D9450,LEN(D9450)-6))-3),'Filter Fuel'!$A$3:$I$29,HLOOKUP(LEFT(D9450,6),'Filter Fuel'!$B$1:$I$2,2,FALSE),FALSE),1)*IF(F9450=0,0,1)</f>
        <v>0</v>
      </c>
      <c r="B9450" t="s">
        <v>2</v>
      </c>
      <c r="C9450">
        <f t="shared" si="284"/>
        <v>2050</v>
      </c>
      <c r="D9450" t="str">
        <f t="shared" si="285"/>
        <v>PUBBDGELCIMP35</v>
      </c>
      <c r="E9450" t="str">
        <f>VLOOKUP(D9450,'NZ40-POPT_tech_groups'!A:B,2,FALSE)</f>
        <v>NZ40-ENE-1-PUBBDG</v>
      </c>
      <c r="F9450" s="3">
        <f>_xlfn.IFNA(_xlfn.IFNA(VLOOKUP(D9450,'Energy Share'!B:D,3,FALSE),VLOOKUP(LEFT(D9450,LEN(D9450)-2),'Energy Share'!B:D,3,FALSE)),0)*HLOOKUP(C9450,'Energy Share'!$I$2:$AL$3,2,FALSE)*VLOOKUP(LEFT(D9450,6),'Energy Share'!$I$6:$J$14,2,FALSE)</f>
        <v>0</v>
      </c>
    </row>
    <row r="9451" spans="1:6" hidden="1" x14ac:dyDescent="0.3">
      <c r="A9451">
        <f>IF(IFERROR(_xlfn.NUMBERVALUE(RIGHT(D9451,2))=C9451-2000,TRUE),1,0)*_xlfn.IFNA(VLOOKUP(LEFT(RIGHT(D9451,LEN(D9451)-6),LEN(RIGHT(D9451,LEN(D9451)-6))-3),'Filter Fuel'!$A$3:$I$29,HLOOKUP(LEFT(D9451,6),'Filter Fuel'!$B$1:$I$2,2,FALSE),FALSE),1)*IF(F9451=0,0,1)</f>
        <v>0</v>
      </c>
      <c r="B9451" t="s">
        <v>2</v>
      </c>
      <c r="C9451">
        <f t="shared" si="284"/>
        <v>2050</v>
      </c>
      <c r="D9451" t="str">
        <f t="shared" si="285"/>
        <v>PUBBDGELCIMP36</v>
      </c>
      <c r="E9451" t="str">
        <f>VLOOKUP(D9451,'NZ40-POPT_tech_groups'!A:B,2,FALSE)</f>
        <v>NZ40-ENE-1-PUBBDG</v>
      </c>
      <c r="F9451" s="3">
        <f>_xlfn.IFNA(_xlfn.IFNA(VLOOKUP(D9451,'Energy Share'!B:D,3,FALSE),VLOOKUP(LEFT(D9451,LEN(D9451)-2),'Energy Share'!B:D,3,FALSE)),0)*HLOOKUP(C9451,'Energy Share'!$I$2:$AL$3,2,FALSE)*VLOOKUP(LEFT(D9451,6),'Energy Share'!$I$6:$J$14,2,FALSE)</f>
        <v>0</v>
      </c>
    </row>
    <row r="9452" spans="1:6" hidden="1" x14ac:dyDescent="0.3">
      <c r="A9452">
        <f>IF(IFERROR(_xlfn.NUMBERVALUE(RIGHT(D9452,2))=C9452-2000,TRUE),1,0)*_xlfn.IFNA(VLOOKUP(LEFT(RIGHT(D9452,LEN(D9452)-6),LEN(RIGHT(D9452,LEN(D9452)-6))-3),'Filter Fuel'!$A$3:$I$29,HLOOKUP(LEFT(D9452,6),'Filter Fuel'!$B$1:$I$2,2,FALSE),FALSE),1)*IF(F9452=0,0,1)</f>
        <v>0</v>
      </c>
      <c r="B9452" t="s">
        <v>2</v>
      </c>
      <c r="C9452">
        <f t="shared" si="284"/>
        <v>2050</v>
      </c>
      <c r="D9452" t="str">
        <f t="shared" si="285"/>
        <v>PUBBDGELCIMP37</v>
      </c>
      <c r="E9452" t="str">
        <f>VLOOKUP(D9452,'NZ40-POPT_tech_groups'!A:B,2,FALSE)</f>
        <v>NZ40-ENE-1-PUBBDG</v>
      </c>
      <c r="F9452" s="3">
        <f>_xlfn.IFNA(_xlfn.IFNA(VLOOKUP(D9452,'Energy Share'!B:D,3,FALSE),VLOOKUP(LEFT(D9452,LEN(D9452)-2),'Energy Share'!B:D,3,FALSE)),0)*HLOOKUP(C9452,'Energy Share'!$I$2:$AL$3,2,FALSE)*VLOOKUP(LEFT(D9452,6),'Energy Share'!$I$6:$J$14,2,FALSE)</f>
        <v>0</v>
      </c>
    </row>
    <row r="9453" spans="1:6" hidden="1" x14ac:dyDescent="0.3">
      <c r="A9453">
        <f>IF(IFERROR(_xlfn.NUMBERVALUE(RIGHT(D9453,2))=C9453-2000,TRUE),1,0)*_xlfn.IFNA(VLOOKUP(LEFT(RIGHT(D9453,LEN(D9453)-6),LEN(RIGHT(D9453,LEN(D9453)-6))-3),'Filter Fuel'!$A$3:$I$29,HLOOKUP(LEFT(D9453,6),'Filter Fuel'!$B$1:$I$2,2,FALSE),FALSE),1)*IF(F9453=0,0,1)</f>
        <v>0</v>
      </c>
      <c r="B9453" t="s">
        <v>2</v>
      </c>
      <c r="C9453">
        <f t="shared" si="284"/>
        <v>2050</v>
      </c>
      <c r="D9453" t="str">
        <f t="shared" si="285"/>
        <v>PUBBDGELCIMP38</v>
      </c>
      <c r="E9453" t="str">
        <f>VLOOKUP(D9453,'NZ40-POPT_tech_groups'!A:B,2,FALSE)</f>
        <v>NZ40-ENE-1-PUBBDG</v>
      </c>
      <c r="F9453" s="3">
        <f>_xlfn.IFNA(_xlfn.IFNA(VLOOKUP(D9453,'Energy Share'!B:D,3,FALSE),VLOOKUP(LEFT(D9453,LEN(D9453)-2),'Energy Share'!B:D,3,FALSE)),0)*HLOOKUP(C9453,'Energy Share'!$I$2:$AL$3,2,FALSE)*VLOOKUP(LEFT(D9453,6),'Energy Share'!$I$6:$J$14,2,FALSE)</f>
        <v>0</v>
      </c>
    </row>
    <row r="9454" spans="1:6" hidden="1" x14ac:dyDescent="0.3">
      <c r="A9454">
        <f>IF(IFERROR(_xlfn.NUMBERVALUE(RIGHT(D9454,2))=C9454-2000,TRUE),1,0)*_xlfn.IFNA(VLOOKUP(LEFT(RIGHT(D9454,LEN(D9454)-6),LEN(RIGHT(D9454,LEN(D9454)-6))-3),'Filter Fuel'!$A$3:$I$29,HLOOKUP(LEFT(D9454,6),'Filter Fuel'!$B$1:$I$2,2,FALSE),FALSE),1)*IF(F9454=0,0,1)</f>
        <v>0</v>
      </c>
      <c r="B9454" t="s">
        <v>2</v>
      </c>
      <c r="C9454">
        <f t="shared" si="284"/>
        <v>2050</v>
      </c>
      <c r="D9454" t="str">
        <f t="shared" si="285"/>
        <v>PUBBDGELCIMP39</v>
      </c>
      <c r="E9454" t="str">
        <f>VLOOKUP(D9454,'NZ40-POPT_tech_groups'!A:B,2,FALSE)</f>
        <v>NZ40-ENE-1-PUBBDG</v>
      </c>
      <c r="F9454" s="3">
        <f>_xlfn.IFNA(_xlfn.IFNA(VLOOKUP(D9454,'Energy Share'!B:D,3,FALSE),VLOOKUP(LEFT(D9454,LEN(D9454)-2),'Energy Share'!B:D,3,FALSE)),0)*HLOOKUP(C9454,'Energy Share'!$I$2:$AL$3,2,FALSE)*VLOOKUP(LEFT(D9454,6),'Energy Share'!$I$6:$J$14,2,FALSE)</f>
        <v>0</v>
      </c>
    </row>
    <row r="9455" spans="1:6" hidden="1" x14ac:dyDescent="0.3">
      <c r="A9455">
        <f>IF(IFERROR(_xlfn.NUMBERVALUE(RIGHT(D9455,2))=C9455-2000,TRUE),1,0)*_xlfn.IFNA(VLOOKUP(LEFT(RIGHT(D9455,LEN(D9455)-6),LEN(RIGHT(D9455,LEN(D9455)-6))-3),'Filter Fuel'!$A$3:$I$29,HLOOKUP(LEFT(D9455,6),'Filter Fuel'!$B$1:$I$2,2,FALSE),FALSE),1)*IF(F9455=0,0,1)</f>
        <v>0</v>
      </c>
      <c r="B9455" t="s">
        <v>2</v>
      </c>
      <c r="C9455">
        <f t="shared" si="284"/>
        <v>2050</v>
      </c>
      <c r="D9455" t="str">
        <f t="shared" si="285"/>
        <v>PUBBDGELCIMP40</v>
      </c>
      <c r="E9455" t="str">
        <f>VLOOKUP(D9455,'NZ40-POPT_tech_groups'!A:B,2,FALSE)</f>
        <v>NZ40-ENE-1-PUBBDG</v>
      </c>
      <c r="F9455" s="3">
        <f>_xlfn.IFNA(_xlfn.IFNA(VLOOKUP(D9455,'Energy Share'!B:D,3,FALSE),VLOOKUP(LEFT(D9455,LEN(D9455)-2),'Energy Share'!B:D,3,FALSE)),0)*HLOOKUP(C9455,'Energy Share'!$I$2:$AL$3,2,FALSE)*VLOOKUP(LEFT(D9455,6),'Energy Share'!$I$6:$J$14,2,FALSE)</f>
        <v>0</v>
      </c>
    </row>
    <row r="9456" spans="1:6" hidden="1" x14ac:dyDescent="0.3">
      <c r="A9456">
        <f>IF(IFERROR(_xlfn.NUMBERVALUE(RIGHT(D9456,2))=C9456-2000,TRUE),1,0)*_xlfn.IFNA(VLOOKUP(LEFT(RIGHT(D9456,LEN(D9456)-6),LEN(RIGHT(D9456,LEN(D9456)-6))-3),'Filter Fuel'!$A$3:$I$29,HLOOKUP(LEFT(D9456,6),'Filter Fuel'!$B$1:$I$2,2,FALSE),FALSE),1)*IF(F9456=0,0,1)</f>
        <v>0</v>
      </c>
      <c r="B9456" t="s">
        <v>2</v>
      </c>
      <c r="C9456">
        <f t="shared" si="284"/>
        <v>2050</v>
      </c>
      <c r="D9456" t="str">
        <f t="shared" si="285"/>
        <v>PUBBDGELCIMP41</v>
      </c>
      <c r="E9456" t="str">
        <f>VLOOKUP(D9456,'NZ40-POPT_tech_groups'!A:B,2,FALSE)</f>
        <v>NZ40-ENE-1-PUBBDG</v>
      </c>
      <c r="F9456" s="3">
        <f>_xlfn.IFNA(_xlfn.IFNA(VLOOKUP(D9456,'Energy Share'!B:D,3,FALSE),VLOOKUP(LEFT(D9456,LEN(D9456)-2),'Energy Share'!B:D,3,FALSE)),0)*HLOOKUP(C9456,'Energy Share'!$I$2:$AL$3,2,FALSE)*VLOOKUP(LEFT(D9456,6),'Energy Share'!$I$6:$J$14,2,FALSE)</f>
        <v>0</v>
      </c>
    </row>
    <row r="9457" spans="1:6" hidden="1" x14ac:dyDescent="0.3">
      <c r="A9457">
        <f>IF(IFERROR(_xlfn.NUMBERVALUE(RIGHT(D9457,2))=C9457-2000,TRUE),1,0)*_xlfn.IFNA(VLOOKUP(LEFT(RIGHT(D9457,LEN(D9457)-6),LEN(RIGHT(D9457,LEN(D9457)-6))-3),'Filter Fuel'!$A$3:$I$29,HLOOKUP(LEFT(D9457,6),'Filter Fuel'!$B$1:$I$2,2,FALSE),FALSE),1)*IF(F9457=0,0,1)</f>
        <v>0</v>
      </c>
      <c r="B9457" t="s">
        <v>2</v>
      </c>
      <c r="C9457">
        <f t="shared" si="284"/>
        <v>2050</v>
      </c>
      <c r="D9457" t="str">
        <f t="shared" si="285"/>
        <v>PUBBDGELCIMP42</v>
      </c>
      <c r="E9457" t="str">
        <f>VLOOKUP(D9457,'NZ40-POPT_tech_groups'!A:B,2,FALSE)</f>
        <v>NZ40-ENE-1-PUBBDG</v>
      </c>
      <c r="F9457" s="3">
        <f>_xlfn.IFNA(_xlfn.IFNA(VLOOKUP(D9457,'Energy Share'!B:D,3,FALSE),VLOOKUP(LEFT(D9457,LEN(D9457)-2),'Energy Share'!B:D,3,FALSE)),0)*HLOOKUP(C9457,'Energy Share'!$I$2:$AL$3,2,FALSE)*VLOOKUP(LEFT(D9457,6),'Energy Share'!$I$6:$J$14,2,FALSE)</f>
        <v>0</v>
      </c>
    </row>
    <row r="9458" spans="1:6" hidden="1" x14ac:dyDescent="0.3">
      <c r="A9458">
        <f>IF(IFERROR(_xlfn.NUMBERVALUE(RIGHT(D9458,2))=C9458-2000,TRUE),1,0)*_xlfn.IFNA(VLOOKUP(LEFT(RIGHT(D9458,LEN(D9458)-6),LEN(RIGHT(D9458,LEN(D9458)-6))-3),'Filter Fuel'!$A$3:$I$29,HLOOKUP(LEFT(D9458,6),'Filter Fuel'!$B$1:$I$2,2,FALSE),FALSE),1)*IF(F9458=0,0,1)</f>
        <v>0</v>
      </c>
      <c r="B9458" t="s">
        <v>2</v>
      </c>
      <c r="C9458">
        <f t="shared" si="284"/>
        <v>2050</v>
      </c>
      <c r="D9458" t="str">
        <f t="shared" si="285"/>
        <v>PUBBDGELCIMP43</v>
      </c>
      <c r="E9458" t="str">
        <f>VLOOKUP(D9458,'NZ40-POPT_tech_groups'!A:B,2,FALSE)</f>
        <v>NZ40-ENE-1-PUBBDG</v>
      </c>
      <c r="F9458" s="3">
        <f>_xlfn.IFNA(_xlfn.IFNA(VLOOKUP(D9458,'Energy Share'!B:D,3,FALSE),VLOOKUP(LEFT(D9458,LEN(D9458)-2),'Energy Share'!B:D,3,FALSE)),0)*HLOOKUP(C9458,'Energy Share'!$I$2:$AL$3,2,FALSE)*VLOOKUP(LEFT(D9458,6),'Energy Share'!$I$6:$J$14,2,FALSE)</f>
        <v>0</v>
      </c>
    </row>
    <row r="9459" spans="1:6" hidden="1" x14ac:dyDescent="0.3">
      <c r="A9459">
        <f>IF(IFERROR(_xlfn.NUMBERVALUE(RIGHT(D9459,2))=C9459-2000,TRUE),1,0)*_xlfn.IFNA(VLOOKUP(LEFT(RIGHT(D9459,LEN(D9459)-6),LEN(RIGHT(D9459,LEN(D9459)-6))-3),'Filter Fuel'!$A$3:$I$29,HLOOKUP(LEFT(D9459,6),'Filter Fuel'!$B$1:$I$2,2,FALSE),FALSE),1)*IF(F9459=0,0,1)</f>
        <v>0</v>
      </c>
      <c r="B9459" t="s">
        <v>2</v>
      </c>
      <c r="C9459">
        <f t="shared" si="284"/>
        <v>2050</v>
      </c>
      <c r="D9459" t="str">
        <f t="shared" si="285"/>
        <v>PUBBDGELCIMP44</v>
      </c>
      <c r="E9459" t="str">
        <f>VLOOKUP(D9459,'NZ40-POPT_tech_groups'!A:B,2,FALSE)</f>
        <v>NZ40-ENE-1-PUBBDG</v>
      </c>
      <c r="F9459" s="3">
        <f>_xlfn.IFNA(_xlfn.IFNA(VLOOKUP(D9459,'Energy Share'!B:D,3,FALSE),VLOOKUP(LEFT(D9459,LEN(D9459)-2),'Energy Share'!B:D,3,FALSE)),0)*HLOOKUP(C9459,'Energy Share'!$I$2:$AL$3,2,FALSE)*VLOOKUP(LEFT(D9459,6),'Energy Share'!$I$6:$J$14,2,FALSE)</f>
        <v>0</v>
      </c>
    </row>
    <row r="9460" spans="1:6" hidden="1" x14ac:dyDescent="0.3">
      <c r="A9460">
        <f>IF(IFERROR(_xlfn.NUMBERVALUE(RIGHT(D9460,2))=C9460-2000,TRUE),1,0)*_xlfn.IFNA(VLOOKUP(LEFT(RIGHT(D9460,LEN(D9460)-6),LEN(RIGHT(D9460,LEN(D9460)-6))-3),'Filter Fuel'!$A$3:$I$29,HLOOKUP(LEFT(D9460,6),'Filter Fuel'!$B$1:$I$2,2,FALSE),FALSE),1)*IF(F9460=0,0,1)</f>
        <v>0</v>
      </c>
      <c r="B9460" t="s">
        <v>2</v>
      </c>
      <c r="C9460">
        <f t="shared" si="284"/>
        <v>2050</v>
      </c>
      <c r="D9460" t="str">
        <f t="shared" si="285"/>
        <v>PUBBDGELCIMP45</v>
      </c>
      <c r="E9460" t="str">
        <f>VLOOKUP(D9460,'NZ40-POPT_tech_groups'!A:B,2,FALSE)</f>
        <v>NZ40-ENE-1-PUBBDG</v>
      </c>
      <c r="F9460" s="3">
        <f>_xlfn.IFNA(_xlfn.IFNA(VLOOKUP(D9460,'Energy Share'!B:D,3,FALSE),VLOOKUP(LEFT(D9460,LEN(D9460)-2),'Energy Share'!B:D,3,FALSE)),0)*HLOOKUP(C9460,'Energy Share'!$I$2:$AL$3,2,FALSE)*VLOOKUP(LEFT(D9460,6),'Energy Share'!$I$6:$J$14,2,FALSE)</f>
        <v>0</v>
      </c>
    </row>
    <row r="9461" spans="1:6" hidden="1" x14ac:dyDescent="0.3">
      <c r="A9461">
        <f>IF(IFERROR(_xlfn.NUMBERVALUE(RIGHT(D9461,2))=C9461-2000,TRUE),1,0)*_xlfn.IFNA(VLOOKUP(LEFT(RIGHT(D9461,LEN(D9461)-6),LEN(RIGHT(D9461,LEN(D9461)-6))-3),'Filter Fuel'!$A$3:$I$29,HLOOKUP(LEFT(D9461,6),'Filter Fuel'!$B$1:$I$2,2,FALSE),FALSE),1)*IF(F9461=0,0,1)</f>
        <v>0</v>
      </c>
      <c r="B9461" t="s">
        <v>2</v>
      </c>
      <c r="C9461">
        <f t="shared" si="284"/>
        <v>2050</v>
      </c>
      <c r="D9461" t="str">
        <f t="shared" si="285"/>
        <v>PUBBDGELCIMP46</v>
      </c>
      <c r="E9461" t="str">
        <f>VLOOKUP(D9461,'NZ40-POPT_tech_groups'!A:B,2,FALSE)</f>
        <v>NZ40-ENE-1-PUBBDG</v>
      </c>
      <c r="F9461" s="3">
        <f>_xlfn.IFNA(_xlfn.IFNA(VLOOKUP(D9461,'Energy Share'!B:D,3,FALSE),VLOOKUP(LEFT(D9461,LEN(D9461)-2),'Energy Share'!B:D,3,FALSE)),0)*HLOOKUP(C9461,'Energy Share'!$I$2:$AL$3,2,FALSE)*VLOOKUP(LEFT(D9461,6),'Energy Share'!$I$6:$J$14,2,FALSE)</f>
        <v>0</v>
      </c>
    </row>
    <row r="9462" spans="1:6" hidden="1" x14ac:dyDescent="0.3">
      <c r="A9462">
        <f>IF(IFERROR(_xlfn.NUMBERVALUE(RIGHT(D9462,2))=C9462-2000,TRUE),1,0)*_xlfn.IFNA(VLOOKUP(LEFT(RIGHT(D9462,LEN(D9462)-6),LEN(RIGHT(D9462,LEN(D9462)-6))-3),'Filter Fuel'!$A$3:$I$29,HLOOKUP(LEFT(D9462,6),'Filter Fuel'!$B$1:$I$2,2,FALSE),FALSE),1)*IF(F9462=0,0,1)</f>
        <v>0</v>
      </c>
      <c r="B9462" t="s">
        <v>2</v>
      </c>
      <c r="C9462">
        <f t="shared" si="284"/>
        <v>2050</v>
      </c>
      <c r="D9462" t="str">
        <f t="shared" si="285"/>
        <v>PUBBDGELCIMP47</v>
      </c>
      <c r="E9462" t="str">
        <f>VLOOKUP(D9462,'NZ40-POPT_tech_groups'!A:B,2,FALSE)</f>
        <v>NZ40-ENE-1-PUBBDG</v>
      </c>
      <c r="F9462" s="3">
        <f>_xlfn.IFNA(_xlfn.IFNA(VLOOKUP(D9462,'Energy Share'!B:D,3,FALSE),VLOOKUP(LEFT(D9462,LEN(D9462)-2),'Energy Share'!B:D,3,FALSE)),0)*HLOOKUP(C9462,'Energy Share'!$I$2:$AL$3,2,FALSE)*VLOOKUP(LEFT(D9462,6),'Energy Share'!$I$6:$J$14,2,FALSE)</f>
        <v>0</v>
      </c>
    </row>
    <row r="9463" spans="1:6" hidden="1" x14ac:dyDescent="0.3">
      <c r="A9463">
        <f>IF(IFERROR(_xlfn.NUMBERVALUE(RIGHT(D9463,2))=C9463-2000,TRUE),1,0)*_xlfn.IFNA(VLOOKUP(LEFT(RIGHT(D9463,LEN(D9463)-6),LEN(RIGHT(D9463,LEN(D9463)-6))-3),'Filter Fuel'!$A$3:$I$29,HLOOKUP(LEFT(D9463,6),'Filter Fuel'!$B$1:$I$2,2,FALSE),FALSE),1)*IF(F9463=0,0,1)</f>
        <v>0</v>
      </c>
      <c r="B9463" t="s">
        <v>2</v>
      </c>
      <c r="C9463">
        <f t="shared" si="284"/>
        <v>2050</v>
      </c>
      <c r="D9463" t="str">
        <f t="shared" si="285"/>
        <v>PUBBDGELCIMP48</v>
      </c>
      <c r="E9463" t="str">
        <f>VLOOKUP(D9463,'NZ40-POPT_tech_groups'!A:B,2,FALSE)</f>
        <v>NZ40-ENE-1-PUBBDG</v>
      </c>
      <c r="F9463" s="3">
        <f>_xlfn.IFNA(_xlfn.IFNA(VLOOKUP(D9463,'Energy Share'!B:D,3,FALSE),VLOOKUP(LEFT(D9463,LEN(D9463)-2),'Energy Share'!B:D,3,FALSE)),0)*HLOOKUP(C9463,'Energy Share'!$I$2:$AL$3,2,FALSE)*VLOOKUP(LEFT(D9463,6),'Energy Share'!$I$6:$J$14,2,FALSE)</f>
        <v>0</v>
      </c>
    </row>
    <row r="9464" spans="1:6" hidden="1" x14ac:dyDescent="0.3">
      <c r="A9464">
        <f>IF(IFERROR(_xlfn.NUMBERVALUE(RIGHT(D9464,2))=C9464-2000,TRUE),1,0)*_xlfn.IFNA(VLOOKUP(LEFT(RIGHT(D9464,LEN(D9464)-6),LEN(RIGHT(D9464,LEN(D9464)-6))-3),'Filter Fuel'!$A$3:$I$29,HLOOKUP(LEFT(D9464,6),'Filter Fuel'!$B$1:$I$2,2,FALSE),FALSE),1)*IF(F9464=0,0,1)</f>
        <v>0</v>
      </c>
      <c r="B9464" t="s">
        <v>2</v>
      </c>
      <c r="C9464">
        <f t="shared" si="284"/>
        <v>2050</v>
      </c>
      <c r="D9464" t="str">
        <f t="shared" si="285"/>
        <v>PUBBDGELCIMP49</v>
      </c>
      <c r="E9464" t="str">
        <f>VLOOKUP(D9464,'NZ40-POPT_tech_groups'!A:B,2,FALSE)</f>
        <v>NZ40-ENE-1-PUBBDG</v>
      </c>
      <c r="F9464" s="3">
        <f>_xlfn.IFNA(_xlfn.IFNA(VLOOKUP(D9464,'Energy Share'!B:D,3,FALSE),VLOOKUP(LEFT(D9464,LEN(D9464)-2),'Energy Share'!B:D,3,FALSE)),0)*HLOOKUP(C9464,'Energy Share'!$I$2:$AL$3,2,FALSE)*VLOOKUP(LEFT(D9464,6),'Energy Share'!$I$6:$J$14,2,FALSE)</f>
        <v>0</v>
      </c>
    </row>
    <row r="9465" spans="1:6" hidden="1" x14ac:dyDescent="0.3">
      <c r="A9465">
        <f>IF(IFERROR(_xlfn.NUMBERVALUE(RIGHT(D9465,2))=C9465-2000,TRUE),1,0)*_xlfn.IFNA(VLOOKUP(LEFT(RIGHT(D9465,LEN(D9465)-6),LEN(RIGHT(D9465,LEN(D9465)-6))-3),'Filter Fuel'!$A$3:$I$29,HLOOKUP(LEFT(D9465,6),'Filter Fuel'!$B$1:$I$2,2,FALSE),FALSE),1)*IF(F9465=0,0,1)</f>
        <v>0</v>
      </c>
      <c r="B9465" t="s">
        <v>2</v>
      </c>
      <c r="C9465">
        <f t="shared" si="284"/>
        <v>2050</v>
      </c>
      <c r="D9465" t="str">
        <f t="shared" si="285"/>
        <v>PUBBDGELCIMP50</v>
      </c>
      <c r="E9465" t="str">
        <f>VLOOKUP(D9465,'NZ40-POPT_tech_groups'!A:B,2,FALSE)</f>
        <v>NZ40-ENE-1-PUBBDG</v>
      </c>
      <c r="F9465" s="3">
        <f>_xlfn.IFNA(_xlfn.IFNA(VLOOKUP(D9465,'Energy Share'!B:D,3,FALSE),VLOOKUP(LEFT(D9465,LEN(D9465)-2),'Energy Share'!B:D,3,FALSE)),0)*HLOOKUP(C9465,'Energy Share'!$I$2:$AL$3,2,FALSE)*VLOOKUP(LEFT(D9465,6),'Energy Share'!$I$6:$J$14,2,FALSE)</f>
        <v>0</v>
      </c>
    </row>
    <row r="9466" spans="1:6" hidden="1" x14ac:dyDescent="0.3">
      <c r="A9466">
        <f>IF(IFERROR(_xlfn.NUMBERVALUE(RIGHT(D9466,2))=C9466-2000,TRUE),1,0)*_xlfn.IFNA(VLOOKUP(LEFT(RIGHT(D9466,LEN(D9466)-6),LEN(RIGHT(D9466,LEN(D9466)-6))-3),'Filter Fuel'!$A$3:$I$29,HLOOKUP(LEFT(D9466,6),'Filter Fuel'!$B$1:$I$2,2,FALSE),FALSE),1)*IF(F9466=0,0,1)</f>
        <v>0</v>
      </c>
      <c r="B9466" t="s">
        <v>2</v>
      </c>
      <c r="C9466">
        <f t="shared" si="284"/>
        <v>2050</v>
      </c>
      <c r="D9466" t="str">
        <f t="shared" si="285"/>
        <v>PUBTRAELCIMP16</v>
      </c>
      <c r="E9466" t="str">
        <f>VLOOKUP(D9466,'NZ40-POPT_tech_groups'!A:B,2,FALSE)</f>
        <v>NZ40-ENE-1-PUBTRA</v>
      </c>
      <c r="F9466" s="3">
        <f>_xlfn.IFNA(_xlfn.IFNA(VLOOKUP(D9466,'Energy Share'!B:D,3,FALSE),VLOOKUP(LEFT(D9466,LEN(D9466)-2),'Energy Share'!B:D,3,FALSE)),0)*HLOOKUP(C9466,'Energy Share'!$I$2:$AL$3,2,FALSE)*VLOOKUP(LEFT(D9466,6),'Energy Share'!$I$6:$J$14,2,FALSE)</f>
        <v>0</v>
      </c>
    </row>
    <row r="9467" spans="1:6" hidden="1" x14ac:dyDescent="0.3">
      <c r="A9467">
        <f>IF(IFERROR(_xlfn.NUMBERVALUE(RIGHT(D9467,2))=C9467-2000,TRUE),1,0)*_xlfn.IFNA(VLOOKUP(LEFT(RIGHT(D9467,LEN(D9467)-6),LEN(RIGHT(D9467,LEN(D9467)-6))-3),'Filter Fuel'!$A$3:$I$29,HLOOKUP(LEFT(D9467,6),'Filter Fuel'!$B$1:$I$2,2,FALSE),FALSE),1)*IF(F9467=0,0,1)</f>
        <v>0</v>
      </c>
      <c r="B9467" t="s">
        <v>2</v>
      </c>
      <c r="C9467">
        <f t="shared" si="284"/>
        <v>2050</v>
      </c>
      <c r="D9467" t="str">
        <f t="shared" si="285"/>
        <v>PUBTRAELCIMP17</v>
      </c>
      <c r="E9467" t="str">
        <f>VLOOKUP(D9467,'NZ40-POPT_tech_groups'!A:B,2,FALSE)</f>
        <v>NZ40-ENE-1-PUBTRA</v>
      </c>
      <c r="F9467" s="3">
        <f>_xlfn.IFNA(_xlfn.IFNA(VLOOKUP(D9467,'Energy Share'!B:D,3,FALSE),VLOOKUP(LEFT(D9467,LEN(D9467)-2),'Energy Share'!B:D,3,FALSE)),0)*HLOOKUP(C9467,'Energy Share'!$I$2:$AL$3,2,FALSE)*VLOOKUP(LEFT(D9467,6),'Energy Share'!$I$6:$J$14,2,FALSE)</f>
        <v>0</v>
      </c>
    </row>
    <row r="9468" spans="1:6" hidden="1" x14ac:dyDescent="0.3">
      <c r="A9468">
        <f>IF(IFERROR(_xlfn.NUMBERVALUE(RIGHT(D9468,2))=C9468-2000,TRUE),1,0)*_xlfn.IFNA(VLOOKUP(LEFT(RIGHT(D9468,LEN(D9468)-6),LEN(RIGHT(D9468,LEN(D9468)-6))-3),'Filter Fuel'!$A$3:$I$29,HLOOKUP(LEFT(D9468,6),'Filter Fuel'!$B$1:$I$2,2,FALSE),FALSE),1)*IF(F9468=0,0,1)</f>
        <v>0</v>
      </c>
      <c r="B9468" t="s">
        <v>2</v>
      </c>
      <c r="C9468">
        <f t="shared" si="284"/>
        <v>2050</v>
      </c>
      <c r="D9468" t="str">
        <f t="shared" si="285"/>
        <v>PUBTRAELCIMP18</v>
      </c>
      <c r="E9468" t="str">
        <f>VLOOKUP(D9468,'NZ40-POPT_tech_groups'!A:B,2,FALSE)</f>
        <v>NZ40-ENE-1-PUBTRA</v>
      </c>
      <c r="F9468" s="3">
        <f>_xlfn.IFNA(_xlfn.IFNA(VLOOKUP(D9468,'Energy Share'!B:D,3,FALSE),VLOOKUP(LEFT(D9468,LEN(D9468)-2),'Energy Share'!B:D,3,FALSE)),0)*HLOOKUP(C9468,'Energy Share'!$I$2:$AL$3,2,FALSE)*VLOOKUP(LEFT(D9468,6),'Energy Share'!$I$6:$J$14,2,FALSE)</f>
        <v>0</v>
      </c>
    </row>
    <row r="9469" spans="1:6" hidden="1" x14ac:dyDescent="0.3">
      <c r="A9469">
        <f>IF(IFERROR(_xlfn.NUMBERVALUE(RIGHT(D9469,2))=C9469-2000,TRUE),1,0)*_xlfn.IFNA(VLOOKUP(LEFT(RIGHT(D9469,LEN(D9469)-6),LEN(RIGHT(D9469,LEN(D9469)-6))-3),'Filter Fuel'!$A$3:$I$29,HLOOKUP(LEFT(D9469,6),'Filter Fuel'!$B$1:$I$2,2,FALSE),FALSE),1)*IF(F9469=0,0,1)</f>
        <v>0</v>
      </c>
      <c r="B9469" t="s">
        <v>2</v>
      </c>
      <c r="C9469">
        <f t="shared" si="284"/>
        <v>2050</v>
      </c>
      <c r="D9469" t="str">
        <f t="shared" si="285"/>
        <v>PUBTRAELCIMP19</v>
      </c>
      <c r="E9469" t="str">
        <f>VLOOKUP(D9469,'NZ40-POPT_tech_groups'!A:B,2,FALSE)</f>
        <v>NZ40-ENE-1-PUBTRA</v>
      </c>
      <c r="F9469" s="3">
        <f>_xlfn.IFNA(_xlfn.IFNA(VLOOKUP(D9469,'Energy Share'!B:D,3,FALSE),VLOOKUP(LEFT(D9469,LEN(D9469)-2),'Energy Share'!B:D,3,FALSE)),0)*HLOOKUP(C9469,'Energy Share'!$I$2:$AL$3,2,FALSE)*VLOOKUP(LEFT(D9469,6),'Energy Share'!$I$6:$J$14,2,FALSE)</f>
        <v>0</v>
      </c>
    </row>
    <row r="9470" spans="1:6" hidden="1" x14ac:dyDescent="0.3">
      <c r="A9470">
        <f>IF(IFERROR(_xlfn.NUMBERVALUE(RIGHT(D9470,2))=C9470-2000,TRUE),1,0)*_xlfn.IFNA(VLOOKUP(LEFT(RIGHT(D9470,LEN(D9470)-6),LEN(RIGHT(D9470,LEN(D9470)-6))-3),'Filter Fuel'!$A$3:$I$29,HLOOKUP(LEFT(D9470,6),'Filter Fuel'!$B$1:$I$2,2,FALSE),FALSE),1)*IF(F9470=0,0,1)</f>
        <v>0</v>
      </c>
      <c r="B9470" t="s">
        <v>2</v>
      </c>
      <c r="C9470">
        <f t="shared" si="284"/>
        <v>2050</v>
      </c>
      <c r="D9470" t="str">
        <f t="shared" si="285"/>
        <v>PUBTRAELCIMP20</v>
      </c>
      <c r="E9470" t="str">
        <f>VLOOKUP(D9470,'NZ40-POPT_tech_groups'!A:B,2,FALSE)</f>
        <v>NZ40-ENE-1-PUBTRA</v>
      </c>
      <c r="F9470" s="3">
        <f>_xlfn.IFNA(_xlfn.IFNA(VLOOKUP(D9470,'Energy Share'!B:D,3,FALSE),VLOOKUP(LEFT(D9470,LEN(D9470)-2),'Energy Share'!B:D,3,FALSE)),0)*HLOOKUP(C9470,'Energy Share'!$I$2:$AL$3,2,FALSE)*VLOOKUP(LEFT(D9470,6),'Energy Share'!$I$6:$J$14,2,FALSE)</f>
        <v>0</v>
      </c>
    </row>
    <row r="9471" spans="1:6" hidden="1" x14ac:dyDescent="0.3">
      <c r="A9471">
        <f>IF(IFERROR(_xlfn.NUMBERVALUE(RIGHT(D9471,2))=C9471-2000,TRUE),1,0)*_xlfn.IFNA(VLOOKUP(LEFT(RIGHT(D9471,LEN(D9471)-6),LEN(RIGHT(D9471,LEN(D9471)-6))-3),'Filter Fuel'!$A$3:$I$29,HLOOKUP(LEFT(D9471,6),'Filter Fuel'!$B$1:$I$2,2,FALSE),FALSE),1)*IF(F9471=0,0,1)</f>
        <v>0</v>
      </c>
      <c r="B9471" t="s">
        <v>2</v>
      </c>
      <c r="C9471">
        <f t="shared" si="284"/>
        <v>2050</v>
      </c>
      <c r="D9471" t="str">
        <f t="shared" si="285"/>
        <v>PUBTRAELCIMP21</v>
      </c>
      <c r="E9471" t="str">
        <f>VLOOKUP(D9471,'NZ40-POPT_tech_groups'!A:B,2,FALSE)</f>
        <v>NZ40-ENE-1-PUBTRA</v>
      </c>
      <c r="F9471" s="3">
        <f>_xlfn.IFNA(_xlfn.IFNA(VLOOKUP(D9471,'Energy Share'!B:D,3,FALSE),VLOOKUP(LEFT(D9471,LEN(D9471)-2),'Energy Share'!B:D,3,FALSE)),0)*HLOOKUP(C9471,'Energy Share'!$I$2:$AL$3,2,FALSE)*VLOOKUP(LEFT(D9471,6),'Energy Share'!$I$6:$J$14,2,FALSE)</f>
        <v>0</v>
      </c>
    </row>
    <row r="9472" spans="1:6" hidden="1" x14ac:dyDescent="0.3">
      <c r="A9472">
        <f>IF(IFERROR(_xlfn.NUMBERVALUE(RIGHT(D9472,2))=C9472-2000,TRUE),1,0)*_xlfn.IFNA(VLOOKUP(LEFT(RIGHT(D9472,LEN(D9472)-6),LEN(RIGHT(D9472,LEN(D9472)-6))-3),'Filter Fuel'!$A$3:$I$29,HLOOKUP(LEFT(D9472,6),'Filter Fuel'!$B$1:$I$2,2,FALSE),FALSE),1)*IF(F9472=0,0,1)</f>
        <v>0</v>
      </c>
      <c r="B9472" t="s">
        <v>2</v>
      </c>
      <c r="C9472">
        <f t="shared" si="284"/>
        <v>2050</v>
      </c>
      <c r="D9472" t="str">
        <f t="shared" si="285"/>
        <v>PUBTRAELCIMP22</v>
      </c>
      <c r="E9472" t="str">
        <f>VLOOKUP(D9472,'NZ40-POPT_tech_groups'!A:B,2,FALSE)</f>
        <v>NZ40-ENE-1-PUBTRA</v>
      </c>
      <c r="F9472" s="3">
        <f>_xlfn.IFNA(_xlfn.IFNA(VLOOKUP(D9472,'Energy Share'!B:D,3,FALSE),VLOOKUP(LEFT(D9472,LEN(D9472)-2),'Energy Share'!B:D,3,FALSE)),0)*HLOOKUP(C9472,'Energy Share'!$I$2:$AL$3,2,FALSE)*VLOOKUP(LEFT(D9472,6),'Energy Share'!$I$6:$J$14,2,FALSE)</f>
        <v>0</v>
      </c>
    </row>
    <row r="9473" spans="1:6" hidden="1" x14ac:dyDescent="0.3">
      <c r="A9473">
        <f>IF(IFERROR(_xlfn.NUMBERVALUE(RIGHT(D9473,2))=C9473-2000,TRUE),1,0)*_xlfn.IFNA(VLOOKUP(LEFT(RIGHT(D9473,LEN(D9473)-6),LEN(RIGHT(D9473,LEN(D9473)-6))-3),'Filter Fuel'!$A$3:$I$29,HLOOKUP(LEFT(D9473,6),'Filter Fuel'!$B$1:$I$2,2,FALSE),FALSE),1)*IF(F9473=0,0,1)</f>
        <v>0</v>
      </c>
      <c r="B9473" t="s">
        <v>2</v>
      </c>
      <c r="C9473">
        <f t="shared" si="284"/>
        <v>2050</v>
      </c>
      <c r="D9473" t="str">
        <f t="shared" si="285"/>
        <v>PUBTRAELCIMP23</v>
      </c>
      <c r="E9473" t="str">
        <f>VLOOKUP(D9473,'NZ40-POPT_tech_groups'!A:B,2,FALSE)</f>
        <v>NZ40-ENE-1-PUBTRA</v>
      </c>
      <c r="F9473" s="3">
        <f>_xlfn.IFNA(_xlfn.IFNA(VLOOKUP(D9473,'Energy Share'!B:D,3,FALSE),VLOOKUP(LEFT(D9473,LEN(D9473)-2),'Energy Share'!B:D,3,FALSE)),0)*HLOOKUP(C9473,'Energy Share'!$I$2:$AL$3,2,FALSE)*VLOOKUP(LEFT(D9473,6),'Energy Share'!$I$6:$J$14,2,FALSE)</f>
        <v>0</v>
      </c>
    </row>
    <row r="9474" spans="1:6" hidden="1" x14ac:dyDescent="0.3">
      <c r="A9474">
        <f>IF(IFERROR(_xlfn.NUMBERVALUE(RIGHT(D9474,2))=C9474-2000,TRUE),1,0)*_xlfn.IFNA(VLOOKUP(LEFT(RIGHT(D9474,LEN(D9474)-6),LEN(RIGHT(D9474,LEN(D9474)-6))-3),'Filter Fuel'!$A$3:$I$29,HLOOKUP(LEFT(D9474,6),'Filter Fuel'!$B$1:$I$2,2,FALSE),FALSE),1)*IF(F9474=0,0,1)</f>
        <v>0</v>
      </c>
      <c r="B9474" t="s">
        <v>2</v>
      </c>
      <c r="C9474">
        <f t="shared" si="284"/>
        <v>2050</v>
      </c>
      <c r="D9474" t="str">
        <f t="shared" si="285"/>
        <v>PUBTRAELCIMP24</v>
      </c>
      <c r="E9474" t="str">
        <f>VLOOKUP(D9474,'NZ40-POPT_tech_groups'!A:B,2,FALSE)</f>
        <v>NZ40-ENE-1-PUBTRA</v>
      </c>
      <c r="F9474" s="3">
        <f>_xlfn.IFNA(_xlfn.IFNA(VLOOKUP(D9474,'Energy Share'!B:D,3,FALSE),VLOOKUP(LEFT(D9474,LEN(D9474)-2),'Energy Share'!B:D,3,FALSE)),0)*HLOOKUP(C9474,'Energy Share'!$I$2:$AL$3,2,FALSE)*VLOOKUP(LEFT(D9474,6),'Energy Share'!$I$6:$J$14,2,FALSE)</f>
        <v>0</v>
      </c>
    </row>
    <row r="9475" spans="1:6" hidden="1" x14ac:dyDescent="0.3">
      <c r="A9475">
        <f>IF(IFERROR(_xlfn.NUMBERVALUE(RIGHT(D9475,2))=C9475-2000,TRUE),1,0)*_xlfn.IFNA(VLOOKUP(LEFT(RIGHT(D9475,LEN(D9475)-6),LEN(RIGHT(D9475,LEN(D9475)-6))-3),'Filter Fuel'!$A$3:$I$29,HLOOKUP(LEFT(D9475,6),'Filter Fuel'!$B$1:$I$2,2,FALSE),FALSE),1)*IF(F9475=0,0,1)</f>
        <v>0</v>
      </c>
      <c r="B9475" t="s">
        <v>2</v>
      </c>
      <c r="C9475">
        <f t="shared" si="284"/>
        <v>2050</v>
      </c>
      <c r="D9475" t="str">
        <f t="shared" si="285"/>
        <v>PUBTRAELCIMP25</v>
      </c>
      <c r="E9475" t="str">
        <f>VLOOKUP(D9475,'NZ40-POPT_tech_groups'!A:B,2,FALSE)</f>
        <v>NZ40-ENE-1-PUBTRA</v>
      </c>
      <c r="F9475" s="3">
        <f>_xlfn.IFNA(_xlfn.IFNA(VLOOKUP(D9475,'Energy Share'!B:D,3,FALSE),VLOOKUP(LEFT(D9475,LEN(D9475)-2),'Energy Share'!B:D,3,FALSE)),0)*HLOOKUP(C9475,'Energy Share'!$I$2:$AL$3,2,FALSE)*VLOOKUP(LEFT(D9475,6),'Energy Share'!$I$6:$J$14,2,FALSE)</f>
        <v>0</v>
      </c>
    </row>
    <row r="9476" spans="1:6" hidden="1" x14ac:dyDescent="0.3">
      <c r="A9476">
        <f>IF(IFERROR(_xlfn.NUMBERVALUE(RIGHT(D9476,2))=C9476-2000,TRUE),1,0)*_xlfn.IFNA(VLOOKUP(LEFT(RIGHT(D9476,LEN(D9476)-6),LEN(RIGHT(D9476,LEN(D9476)-6))-3),'Filter Fuel'!$A$3:$I$29,HLOOKUP(LEFT(D9476,6),'Filter Fuel'!$B$1:$I$2,2,FALSE),FALSE),1)*IF(F9476=0,0,1)</f>
        <v>0</v>
      </c>
      <c r="B9476" t="s">
        <v>2</v>
      </c>
      <c r="C9476">
        <f t="shared" ref="C9476:C9507" si="286">C9133+1</f>
        <v>2050</v>
      </c>
      <c r="D9476" t="str">
        <f t="shared" ref="D9476:D9507" si="287">D9133</f>
        <v>PUBTRAELCIMP26</v>
      </c>
      <c r="E9476" t="str">
        <f>VLOOKUP(D9476,'NZ40-POPT_tech_groups'!A:B,2,FALSE)</f>
        <v>NZ40-ENE-1-PUBTRA</v>
      </c>
      <c r="F9476" s="3">
        <f>_xlfn.IFNA(_xlfn.IFNA(VLOOKUP(D9476,'Energy Share'!B:D,3,FALSE),VLOOKUP(LEFT(D9476,LEN(D9476)-2),'Energy Share'!B:D,3,FALSE)),0)*HLOOKUP(C9476,'Energy Share'!$I$2:$AL$3,2,FALSE)*VLOOKUP(LEFT(D9476,6),'Energy Share'!$I$6:$J$14,2,FALSE)</f>
        <v>0</v>
      </c>
    </row>
    <row r="9477" spans="1:6" hidden="1" x14ac:dyDescent="0.3">
      <c r="A9477">
        <f>IF(IFERROR(_xlfn.NUMBERVALUE(RIGHT(D9477,2))=C9477-2000,TRUE),1,0)*_xlfn.IFNA(VLOOKUP(LEFT(RIGHT(D9477,LEN(D9477)-6),LEN(RIGHT(D9477,LEN(D9477)-6))-3),'Filter Fuel'!$A$3:$I$29,HLOOKUP(LEFT(D9477,6),'Filter Fuel'!$B$1:$I$2,2,FALSE),FALSE),1)*IF(F9477=0,0,1)</f>
        <v>0</v>
      </c>
      <c r="B9477" t="s">
        <v>2</v>
      </c>
      <c r="C9477">
        <f t="shared" si="286"/>
        <v>2050</v>
      </c>
      <c r="D9477" t="str">
        <f t="shared" si="287"/>
        <v>PUBTRAELCIMP27</v>
      </c>
      <c r="E9477" t="str">
        <f>VLOOKUP(D9477,'NZ40-POPT_tech_groups'!A:B,2,FALSE)</f>
        <v>NZ40-ENE-1-PUBTRA</v>
      </c>
      <c r="F9477" s="3">
        <f>_xlfn.IFNA(_xlfn.IFNA(VLOOKUP(D9477,'Energy Share'!B:D,3,FALSE),VLOOKUP(LEFT(D9477,LEN(D9477)-2),'Energy Share'!B:D,3,FALSE)),0)*HLOOKUP(C9477,'Energy Share'!$I$2:$AL$3,2,FALSE)*VLOOKUP(LEFT(D9477,6),'Energy Share'!$I$6:$J$14,2,FALSE)</f>
        <v>0</v>
      </c>
    </row>
    <row r="9478" spans="1:6" hidden="1" x14ac:dyDescent="0.3">
      <c r="A9478">
        <f>IF(IFERROR(_xlfn.NUMBERVALUE(RIGHT(D9478,2))=C9478-2000,TRUE),1,0)*_xlfn.IFNA(VLOOKUP(LEFT(RIGHT(D9478,LEN(D9478)-6),LEN(RIGHT(D9478,LEN(D9478)-6))-3),'Filter Fuel'!$A$3:$I$29,HLOOKUP(LEFT(D9478,6),'Filter Fuel'!$B$1:$I$2,2,FALSE),FALSE),1)*IF(F9478=0,0,1)</f>
        <v>0</v>
      </c>
      <c r="B9478" t="s">
        <v>2</v>
      </c>
      <c r="C9478">
        <f t="shared" si="286"/>
        <v>2050</v>
      </c>
      <c r="D9478" t="str">
        <f t="shared" si="287"/>
        <v>PUBTRAELCIMP28</v>
      </c>
      <c r="E9478" t="str">
        <f>VLOOKUP(D9478,'NZ40-POPT_tech_groups'!A:B,2,FALSE)</f>
        <v>NZ40-ENE-1-PUBTRA</v>
      </c>
      <c r="F9478" s="3">
        <f>_xlfn.IFNA(_xlfn.IFNA(VLOOKUP(D9478,'Energy Share'!B:D,3,FALSE),VLOOKUP(LEFT(D9478,LEN(D9478)-2),'Energy Share'!B:D,3,FALSE)),0)*HLOOKUP(C9478,'Energy Share'!$I$2:$AL$3,2,FALSE)*VLOOKUP(LEFT(D9478,6),'Energy Share'!$I$6:$J$14,2,FALSE)</f>
        <v>0</v>
      </c>
    </row>
    <row r="9479" spans="1:6" hidden="1" x14ac:dyDescent="0.3">
      <c r="A9479">
        <f>IF(IFERROR(_xlfn.NUMBERVALUE(RIGHT(D9479,2))=C9479-2000,TRUE),1,0)*_xlfn.IFNA(VLOOKUP(LEFT(RIGHT(D9479,LEN(D9479)-6),LEN(RIGHT(D9479,LEN(D9479)-6))-3),'Filter Fuel'!$A$3:$I$29,HLOOKUP(LEFT(D9479,6),'Filter Fuel'!$B$1:$I$2,2,FALSE),FALSE),1)*IF(F9479=0,0,1)</f>
        <v>0</v>
      </c>
      <c r="B9479" t="s">
        <v>2</v>
      </c>
      <c r="C9479">
        <f t="shared" si="286"/>
        <v>2050</v>
      </c>
      <c r="D9479" t="str">
        <f t="shared" si="287"/>
        <v>PUBTRAELCIMP29</v>
      </c>
      <c r="E9479" t="str">
        <f>VLOOKUP(D9479,'NZ40-POPT_tech_groups'!A:B,2,FALSE)</f>
        <v>NZ40-ENE-1-PUBTRA</v>
      </c>
      <c r="F9479" s="3">
        <f>_xlfn.IFNA(_xlfn.IFNA(VLOOKUP(D9479,'Energy Share'!B:D,3,FALSE),VLOOKUP(LEFT(D9479,LEN(D9479)-2),'Energy Share'!B:D,3,FALSE)),0)*HLOOKUP(C9479,'Energy Share'!$I$2:$AL$3,2,FALSE)*VLOOKUP(LEFT(D9479,6),'Energy Share'!$I$6:$J$14,2,FALSE)</f>
        <v>0</v>
      </c>
    </row>
    <row r="9480" spans="1:6" hidden="1" x14ac:dyDescent="0.3">
      <c r="A9480">
        <f>IF(IFERROR(_xlfn.NUMBERVALUE(RIGHT(D9480,2))=C9480-2000,TRUE),1,0)*_xlfn.IFNA(VLOOKUP(LEFT(RIGHT(D9480,LEN(D9480)-6),LEN(RIGHT(D9480,LEN(D9480)-6))-3),'Filter Fuel'!$A$3:$I$29,HLOOKUP(LEFT(D9480,6),'Filter Fuel'!$B$1:$I$2,2,FALSE),FALSE),1)*IF(F9480=0,0,1)</f>
        <v>0</v>
      </c>
      <c r="B9480" t="s">
        <v>2</v>
      </c>
      <c r="C9480">
        <f t="shared" si="286"/>
        <v>2050</v>
      </c>
      <c r="D9480" t="str">
        <f t="shared" si="287"/>
        <v>PUBTRAELCIMP30</v>
      </c>
      <c r="E9480" t="str">
        <f>VLOOKUP(D9480,'NZ40-POPT_tech_groups'!A:B,2,FALSE)</f>
        <v>NZ40-ENE-1-PUBTRA</v>
      </c>
      <c r="F9480" s="3">
        <f>_xlfn.IFNA(_xlfn.IFNA(VLOOKUP(D9480,'Energy Share'!B:D,3,FALSE),VLOOKUP(LEFT(D9480,LEN(D9480)-2),'Energy Share'!B:D,3,FALSE)),0)*HLOOKUP(C9480,'Energy Share'!$I$2:$AL$3,2,FALSE)*VLOOKUP(LEFT(D9480,6),'Energy Share'!$I$6:$J$14,2,FALSE)</f>
        <v>0</v>
      </c>
    </row>
    <row r="9481" spans="1:6" hidden="1" x14ac:dyDescent="0.3">
      <c r="A9481">
        <f>IF(IFERROR(_xlfn.NUMBERVALUE(RIGHT(D9481,2))=C9481-2000,TRUE),1,0)*_xlfn.IFNA(VLOOKUP(LEFT(RIGHT(D9481,LEN(D9481)-6),LEN(RIGHT(D9481,LEN(D9481)-6))-3),'Filter Fuel'!$A$3:$I$29,HLOOKUP(LEFT(D9481,6),'Filter Fuel'!$B$1:$I$2,2,FALSE),FALSE),1)*IF(F9481=0,0,1)</f>
        <v>0</v>
      </c>
      <c r="B9481" t="s">
        <v>2</v>
      </c>
      <c r="C9481">
        <f t="shared" si="286"/>
        <v>2050</v>
      </c>
      <c r="D9481" t="str">
        <f t="shared" si="287"/>
        <v>PUBTRAELCIMP31</v>
      </c>
      <c r="E9481" t="str">
        <f>VLOOKUP(D9481,'NZ40-POPT_tech_groups'!A:B,2,FALSE)</f>
        <v>NZ40-ENE-1-PUBTRA</v>
      </c>
      <c r="F9481" s="3">
        <f>_xlfn.IFNA(_xlfn.IFNA(VLOOKUP(D9481,'Energy Share'!B:D,3,FALSE),VLOOKUP(LEFT(D9481,LEN(D9481)-2),'Energy Share'!B:D,3,FALSE)),0)*HLOOKUP(C9481,'Energy Share'!$I$2:$AL$3,2,FALSE)*VLOOKUP(LEFT(D9481,6),'Energy Share'!$I$6:$J$14,2,FALSE)</f>
        <v>0</v>
      </c>
    </row>
    <row r="9482" spans="1:6" hidden="1" x14ac:dyDescent="0.3">
      <c r="A9482">
        <f>IF(IFERROR(_xlfn.NUMBERVALUE(RIGHT(D9482,2))=C9482-2000,TRUE),1,0)*_xlfn.IFNA(VLOOKUP(LEFT(RIGHT(D9482,LEN(D9482)-6),LEN(RIGHT(D9482,LEN(D9482)-6))-3),'Filter Fuel'!$A$3:$I$29,HLOOKUP(LEFT(D9482,6),'Filter Fuel'!$B$1:$I$2,2,FALSE),FALSE),1)*IF(F9482=0,0,1)</f>
        <v>0</v>
      </c>
      <c r="B9482" t="s">
        <v>2</v>
      </c>
      <c r="C9482">
        <f t="shared" si="286"/>
        <v>2050</v>
      </c>
      <c r="D9482" t="str">
        <f t="shared" si="287"/>
        <v>PUBTRAELCIMP32</v>
      </c>
      <c r="E9482" t="str">
        <f>VLOOKUP(D9482,'NZ40-POPT_tech_groups'!A:B,2,FALSE)</f>
        <v>NZ40-ENE-1-PUBTRA</v>
      </c>
      <c r="F9482" s="3">
        <f>_xlfn.IFNA(_xlfn.IFNA(VLOOKUP(D9482,'Energy Share'!B:D,3,FALSE),VLOOKUP(LEFT(D9482,LEN(D9482)-2),'Energy Share'!B:D,3,FALSE)),0)*HLOOKUP(C9482,'Energy Share'!$I$2:$AL$3,2,FALSE)*VLOOKUP(LEFT(D9482,6),'Energy Share'!$I$6:$J$14,2,FALSE)</f>
        <v>0</v>
      </c>
    </row>
    <row r="9483" spans="1:6" hidden="1" x14ac:dyDescent="0.3">
      <c r="A9483">
        <f>IF(IFERROR(_xlfn.NUMBERVALUE(RIGHT(D9483,2))=C9483-2000,TRUE),1,0)*_xlfn.IFNA(VLOOKUP(LEFT(RIGHT(D9483,LEN(D9483)-6),LEN(RIGHT(D9483,LEN(D9483)-6))-3),'Filter Fuel'!$A$3:$I$29,HLOOKUP(LEFT(D9483,6),'Filter Fuel'!$B$1:$I$2,2,FALSE),FALSE),1)*IF(F9483=0,0,1)</f>
        <v>0</v>
      </c>
      <c r="B9483" t="s">
        <v>2</v>
      </c>
      <c r="C9483">
        <f t="shared" si="286"/>
        <v>2050</v>
      </c>
      <c r="D9483" t="str">
        <f t="shared" si="287"/>
        <v>PUBTRAELCIMP33</v>
      </c>
      <c r="E9483" t="str">
        <f>VLOOKUP(D9483,'NZ40-POPT_tech_groups'!A:B,2,FALSE)</f>
        <v>NZ40-ENE-1-PUBTRA</v>
      </c>
      <c r="F9483" s="3">
        <f>_xlfn.IFNA(_xlfn.IFNA(VLOOKUP(D9483,'Energy Share'!B:D,3,FALSE),VLOOKUP(LEFT(D9483,LEN(D9483)-2),'Energy Share'!B:D,3,FALSE)),0)*HLOOKUP(C9483,'Energy Share'!$I$2:$AL$3,2,FALSE)*VLOOKUP(LEFT(D9483,6),'Energy Share'!$I$6:$J$14,2,FALSE)</f>
        <v>0</v>
      </c>
    </row>
    <row r="9484" spans="1:6" hidden="1" x14ac:dyDescent="0.3">
      <c r="A9484">
        <f>IF(IFERROR(_xlfn.NUMBERVALUE(RIGHT(D9484,2))=C9484-2000,TRUE),1,0)*_xlfn.IFNA(VLOOKUP(LEFT(RIGHT(D9484,LEN(D9484)-6),LEN(RIGHT(D9484,LEN(D9484)-6))-3),'Filter Fuel'!$A$3:$I$29,HLOOKUP(LEFT(D9484,6),'Filter Fuel'!$B$1:$I$2,2,FALSE),FALSE),1)*IF(F9484=0,0,1)</f>
        <v>0</v>
      </c>
      <c r="B9484" t="s">
        <v>2</v>
      </c>
      <c r="C9484">
        <f t="shared" si="286"/>
        <v>2050</v>
      </c>
      <c r="D9484" t="str">
        <f t="shared" si="287"/>
        <v>PUBTRAELCIMP34</v>
      </c>
      <c r="E9484" t="str">
        <f>VLOOKUP(D9484,'NZ40-POPT_tech_groups'!A:B,2,FALSE)</f>
        <v>NZ40-ENE-1-PUBTRA</v>
      </c>
      <c r="F9484" s="3">
        <f>_xlfn.IFNA(_xlfn.IFNA(VLOOKUP(D9484,'Energy Share'!B:D,3,FALSE),VLOOKUP(LEFT(D9484,LEN(D9484)-2),'Energy Share'!B:D,3,FALSE)),0)*HLOOKUP(C9484,'Energy Share'!$I$2:$AL$3,2,FALSE)*VLOOKUP(LEFT(D9484,6),'Energy Share'!$I$6:$J$14,2,FALSE)</f>
        <v>0</v>
      </c>
    </row>
    <row r="9485" spans="1:6" hidden="1" x14ac:dyDescent="0.3">
      <c r="A9485">
        <f>IF(IFERROR(_xlfn.NUMBERVALUE(RIGHT(D9485,2))=C9485-2000,TRUE),1,0)*_xlfn.IFNA(VLOOKUP(LEFT(RIGHT(D9485,LEN(D9485)-6),LEN(RIGHT(D9485,LEN(D9485)-6))-3),'Filter Fuel'!$A$3:$I$29,HLOOKUP(LEFT(D9485,6),'Filter Fuel'!$B$1:$I$2,2,FALSE),FALSE),1)*IF(F9485=0,0,1)</f>
        <v>0</v>
      </c>
      <c r="B9485" t="s">
        <v>2</v>
      </c>
      <c r="C9485">
        <f t="shared" si="286"/>
        <v>2050</v>
      </c>
      <c r="D9485" t="str">
        <f t="shared" si="287"/>
        <v>PUBTRAELCIMP35</v>
      </c>
      <c r="E9485" t="str">
        <f>VLOOKUP(D9485,'NZ40-POPT_tech_groups'!A:B,2,FALSE)</f>
        <v>NZ40-ENE-1-PUBTRA</v>
      </c>
      <c r="F9485" s="3">
        <f>_xlfn.IFNA(_xlfn.IFNA(VLOOKUP(D9485,'Energy Share'!B:D,3,FALSE),VLOOKUP(LEFT(D9485,LEN(D9485)-2),'Energy Share'!B:D,3,FALSE)),0)*HLOOKUP(C9485,'Energy Share'!$I$2:$AL$3,2,FALSE)*VLOOKUP(LEFT(D9485,6),'Energy Share'!$I$6:$J$14,2,FALSE)</f>
        <v>0</v>
      </c>
    </row>
    <row r="9486" spans="1:6" hidden="1" x14ac:dyDescent="0.3">
      <c r="A9486">
        <f>IF(IFERROR(_xlfn.NUMBERVALUE(RIGHT(D9486,2))=C9486-2000,TRUE),1,0)*_xlfn.IFNA(VLOOKUP(LEFT(RIGHT(D9486,LEN(D9486)-6),LEN(RIGHT(D9486,LEN(D9486)-6))-3),'Filter Fuel'!$A$3:$I$29,HLOOKUP(LEFT(D9486,6),'Filter Fuel'!$B$1:$I$2,2,FALSE),FALSE),1)*IF(F9486=0,0,1)</f>
        <v>0</v>
      </c>
      <c r="B9486" t="s">
        <v>2</v>
      </c>
      <c r="C9486">
        <f t="shared" si="286"/>
        <v>2050</v>
      </c>
      <c r="D9486" t="str">
        <f t="shared" si="287"/>
        <v>PUBTRAELCIMP36</v>
      </c>
      <c r="E9486" t="str">
        <f>VLOOKUP(D9486,'NZ40-POPT_tech_groups'!A:B,2,FALSE)</f>
        <v>NZ40-ENE-1-PUBTRA</v>
      </c>
      <c r="F9486" s="3">
        <f>_xlfn.IFNA(_xlfn.IFNA(VLOOKUP(D9486,'Energy Share'!B:D,3,FALSE),VLOOKUP(LEFT(D9486,LEN(D9486)-2),'Energy Share'!B:D,3,FALSE)),0)*HLOOKUP(C9486,'Energy Share'!$I$2:$AL$3,2,FALSE)*VLOOKUP(LEFT(D9486,6),'Energy Share'!$I$6:$J$14,2,FALSE)</f>
        <v>0</v>
      </c>
    </row>
    <row r="9487" spans="1:6" hidden="1" x14ac:dyDescent="0.3">
      <c r="A9487">
        <f>IF(IFERROR(_xlfn.NUMBERVALUE(RIGHT(D9487,2))=C9487-2000,TRUE),1,0)*_xlfn.IFNA(VLOOKUP(LEFT(RIGHT(D9487,LEN(D9487)-6),LEN(RIGHT(D9487,LEN(D9487)-6))-3),'Filter Fuel'!$A$3:$I$29,HLOOKUP(LEFT(D9487,6),'Filter Fuel'!$B$1:$I$2,2,FALSE),FALSE),1)*IF(F9487=0,0,1)</f>
        <v>0</v>
      </c>
      <c r="B9487" t="s">
        <v>2</v>
      </c>
      <c r="C9487">
        <f t="shared" si="286"/>
        <v>2050</v>
      </c>
      <c r="D9487" t="str">
        <f t="shared" si="287"/>
        <v>PUBTRAELCIMP37</v>
      </c>
      <c r="E9487" t="str">
        <f>VLOOKUP(D9487,'NZ40-POPT_tech_groups'!A:B,2,FALSE)</f>
        <v>NZ40-ENE-1-PUBTRA</v>
      </c>
      <c r="F9487" s="3">
        <f>_xlfn.IFNA(_xlfn.IFNA(VLOOKUP(D9487,'Energy Share'!B:D,3,FALSE),VLOOKUP(LEFT(D9487,LEN(D9487)-2),'Energy Share'!B:D,3,FALSE)),0)*HLOOKUP(C9487,'Energy Share'!$I$2:$AL$3,2,FALSE)*VLOOKUP(LEFT(D9487,6),'Energy Share'!$I$6:$J$14,2,FALSE)</f>
        <v>0</v>
      </c>
    </row>
    <row r="9488" spans="1:6" hidden="1" x14ac:dyDescent="0.3">
      <c r="A9488">
        <f>IF(IFERROR(_xlfn.NUMBERVALUE(RIGHT(D9488,2))=C9488-2000,TRUE),1,0)*_xlfn.IFNA(VLOOKUP(LEFT(RIGHT(D9488,LEN(D9488)-6),LEN(RIGHT(D9488,LEN(D9488)-6))-3),'Filter Fuel'!$A$3:$I$29,HLOOKUP(LEFT(D9488,6),'Filter Fuel'!$B$1:$I$2,2,FALSE),FALSE),1)*IF(F9488=0,0,1)</f>
        <v>0</v>
      </c>
      <c r="B9488" t="s">
        <v>2</v>
      </c>
      <c r="C9488">
        <f t="shared" si="286"/>
        <v>2050</v>
      </c>
      <c r="D9488" t="str">
        <f t="shared" si="287"/>
        <v>PUBTRAELCIMP38</v>
      </c>
      <c r="E9488" t="str">
        <f>VLOOKUP(D9488,'NZ40-POPT_tech_groups'!A:B,2,FALSE)</f>
        <v>NZ40-ENE-1-PUBTRA</v>
      </c>
      <c r="F9488" s="3">
        <f>_xlfn.IFNA(_xlfn.IFNA(VLOOKUP(D9488,'Energy Share'!B:D,3,FALSE),VLOOKUP(LEFT(D9488,LEN(D9488)-2),'Energy Share'!B:D,3,FALSE)),0)*HLOOKUP(C9488,'Energy Share'!$I$2:$AL$3,2,FALSE)*VLOOKUP(LEFT(D9488,6),'Energy Share'!$I$6:$J$14,2,FALSE)</f>
        <v>0</v>
      </c>
    </row>
    <row r="9489" spans="1:6" hidden="1" x14ac:dyDescent="0.3">
      <c r="A9489">
        <f>IF(IFERROR(_xlfn.NUMBERVALUE(RIGHT(D9489,2))=C9489-2000,TRUE),1,0)*_xlfn.IFNA(VLOOKUP(LEFT(RIGHT(D9489,LEN(D9489)-6),LEN(RIGHT(D9489,LEN(D9489)-6))-3),'Filter Fuel'!$A$3:$I$29,HLOOKUP(LEFT(D9489,6),'Filter Fuel'!$B$1:$I$2,2,FALSE),FALSE),1)*IF(F9489=0,0,1)</f>
        <v>0</v>
      </c>
      <c r="B9489" t="s">
        <v>2</v>
      </c>
      <c r="C9489">
        <f t="shared" si="286"/>
        <v>2050</v>
      </c>
      <c r="D9489" t="str">
        <f t="shared" si="287"/>
        <v>PUBTRAELCIMP39</v>
      </c>
      <c r="E9489" t="str">
        <f>VLOOKUP(D9489,'NZ40-POPT_tech_groups'!A:B,2,FALSE)</f>
        <v>NZ40-ENE-1-PUBTRA</v>
      </c>
      <c r="F9489" s="3">
        <f>_xlfn.IFNA(_xlfn.IFNA(VLOOKUP(D9489,'Energy Share'!B:D,3,FALSE),VLOOKUP(LEFT(D9489,LEN(D9489)-2),'Energy Share'!B:D,3,FALSE)),0)*HLOOKUP(C9489,'Energy Share'!$I$2:$AL$3,2,FALSE)*VLOOKUP(LEFT(D9489,6),'Energy Share'!$I$6:$J$14,2,FALSE)</f>
        <v>0</v>
      </c>
    </row>
    <row r="9490" spans="1:6" hidden="1" x14ac:dyDescent="0.3">
      <c r="A9490">
        <f>IF(IFERROR(_xlfn.NUMBERVALUE(RIGHT(D9490,2))=C9490-2000,TRUE),1,0)*_xlfn.IFNA(VLOOKUP(LEFT(RIGHT(D9490,LEN(D9490)-6),LEN(RIGHT(D9490,LEN(D9490)-6))-3),'Filter Fuel'!$A$3:$I$29,HLOOKUP(LEFT(D9490,6),'Filter Fuel'!$B$1:$I$2,2,FALSE),FALSE),1)*IF(F9490=0,0,1)</f>
        <v>0</v>
      </c>
      <c r="B9490" t="s">
        <v>2</v>
      </c>
      <c r="C9490">
        <f t="shared" si="286"/>
        <v>2050</v>
      </c>
      <c r="D9490" t="str">
        <f t="shared" si="287"/>
        <v>PUBTRAELCIMP40</v>
      </c>
      <c r="E9490" t="str">
        <f>VLOOKUP(D9490,'NZ40-POPT_tech_groups'!A:B,2,FALSE)</f>
        <v>NZ40-ENE-1-PUBTRA</v>
      </c>
      <c r="F9490" s="3">
        <f>_xlfn.IFNA(_xlfn.IFNA(VLOOKUP(D9490,'Energy Share'!B:D,3,FALSE),VLOOKUP(LEFT(D9490,LEN(D9490)-2),'Energy Share'!B:D,3,FALSE)),0)*HLOOKUP(C9490,'Energy Share'!$I$2:$AL$3,2,FALSE)*VLOOKUP(LEFT(D9490,6),'Energy Share'!$I$6:$J$14,2,FALSE)</f>
        <v>0</v>
      </c>
    </row>
    <row r="9491" spans="1:6" hidden="1" x14ac:dyDescent="0.3">
      <c r="A9491">
        <f>IF(IFERROR(_xlfn.NUMBERVALUE(RIGHT(D9491,2))=C9491-2000,TRUE),1,0)*_xlfn.IFNA(VLOOKUP(LEFT(RIGHT(D9491,LEN(D9491)-6),LEN(RIGHT(D9491,LEN(D9491)-6))-3),'Filter Fuel'!$A$3:$I$29,HLOOKUP(LEFT(D9491,6),'Filter Fuel'!$B$1:$I$2,2,FALSE),FALSE),1)*IF(F9491=0,0,1)</f>
        <v>0</v>
      </c>
      <c r="B9491" t="s">
        <v>2</v>
      </c>
      <c r="C9491">
        <f t="shared" si="286"/>
        <v>2050</v>
      </c>
      <c r="D9491" t="str">
        <f t="shared" si="287"/>
        <v>PUBTRAELCIMP41</v>
      </c>
      <c r="E9491" t="str">
        <f>VLOOKUP(D9491,'NZ40-POPT_tech_groups'!A:B,2,FALSE)</f>
        <v>NZ40-ENE-1-PUBTRA</v>
      </c>
      <c r="F9491" s="3">
        <f>_xlfn.IFNA(_xlfn.IFNA(VLOOKUP(D9491,'Energy Share'!B:D,3,FALSE),VLOOKUP(LEFT(D9491,LEN(D9491)-2),'Energy Share'!B:D,3,FALSE)),0)*HLOOKUP(C9491,'Energy Share'!$I$2:$AL$3,2,FALSE)*VLOOKUP(LEFT(D9491,6),'Energy Share'!$I$6:$J$14,2,FALSE)</f>
        <v>0</v>
      </c>
    </row>
    <row r="9492" spans="1:6" hidden="1" x14ac:dyDescent="0.3">
      <c r="A9492">
        <f>IF(IFERROR(_xlfn.NUMBERVALUE(RIGHT(D9492,2))=C9492-2000,TRUE),1,0)*_xlfn.IFNA(VLOOKUP(LEFT(RIGHT(D9492,LEN(D9492)-6),LEN(RIGHT(D9492,LEN(D9492)-6))-3),'Filter Fuel'!$A$3:$I$29,HLOOKUP(LEFT(D9492,6),'Filter Fuel'!$B$1:$I$2,2,FALSE),FALSE),1)*IF(F9492=0,0,1)</f>
        <v>0</v>
      </c>
      <c r="B9492" t="s">
        <v>2</v>
      </c>
      <c r="C9492">
        <f t="shared" si="286"/>
        <v>2050</v>
      </c>
      <c r="D9492" t="str">
        <f t="shared" si="287"/>
        <v>PUBTRAELCIMP42</v>
      </c>
      <c r="E9492" t="str">
        <f>VLOOKUP(D9492,'NZ40-POPT_tech_groups'!A:B,2,FALSE)</f>
        <v>NZ40-ENE-1-PUBTRA</v>
      </c>
      <c r="F9492" s="3">
        <f>_xlfn.IFNA(_xlfn.IFNA(VLOOKUP(D9492,'Energy Share'!B:D,3,FALSE),VLOOKUP(LEFT(D9492,LEN(D9492)-2),'Energy Share'!B:D,3,FALSE)),0)*HLOOKUP(C9492,'Energy Share'!$I$2:$AL$3,2,FALSE)*VLOOKUP(LEFT(D9492,6),'Energy Share'!$I$6:$J$14,2,FALSE)</f>
        <v>0</v>
      </c>
    </row>
    <row r="9493" spans="1:6" hidden="1" x14ac:dyDescent="0.3">
      <c r="A9493">
        <f>IF(IFERROR(_xlfn.NUMBERVALUE(RIGHT(D9493,2))=C9493-2000,TRUE),1,0)*_xlfn.IFNA(VLOOKUP(LEFT(RIGHT(D9493,LEN(D9493)-6),LEN(RIGHT(D9493,LEN(D9493)-6))-3),'Filter Fuel'!$A$3:$I$29,HLOOKUP(LEFT(D9493,6),'Filter Fuel'!$B$1:$I$2,2,FALSE),FALSE),1)*IF(F9493=0,0,1)</f>
        <v>0</v>
      </c>
      <c r="B9493" t="s">
        <v>2</v>
      </c>
      <c r="C9493">
        <f t="shared" si="286"/>
        <v>2050</v>
      </c>
      <c r="D9493" t="str">
        <f t="shared" si="287"/>
        <v>PUBTRAELCIMP43</v>
      </c>
      <c r="E9493" t="str">
        <f>VLOOKUP(D9493,'NZ40-POPT_tech_groups'!A:B,2,FALSE)</f>
        <v>NZ40-ENE-1-PUBTRA</v>
      </c>
      <c r="F9493" s="3">
        <f>_xlfn.IFNA(_xlfn.IFNA(VLOOKUP(D9493,'Energy Share'!B:D,3,FALSE),VLOOKUP(LEFT(D9493,LEN(D9493)-2),'Energy Share'!B:D,3,FALSE)),0)*HLOOKUP(C9493,'Energy Share'!$I$2:$AL$3,2,FALSE)*VLOOKUP(LEFT(D9493,6),'Energy Share'!$I$6:$J$14,2,FALSE)</f>
        <v>0</v>
      </c>
    </row>
    <row r="9494" spans="1:6" hidden="1" x14ac:dyDescent="0.3">
      <c r="A9494">
        <f>IF(IFERROR(_xlfn.NUMBERVALUE(RIGHT(D9494,2))=C9494-2000,TRUE),1,0)*_xlfn.IFNA(VLOOKUP(LEFT(RIGHT(D9494,LEN(D9494)-6),LEN(RIGHT(D9494,LEN(D9494)-6))-3),'Filter Fuel'!$A$3:$I$29,HLOOKUP(LEFT(D9494,6),'Filter Fuel'!$B$1:$I$2,2,FALSE),FALSE),1)*IF(F9494=0,0,1)</f>
        <v>0</v>
      </c>
      <c r="B9494" t="s">
        <v>2</v>
      </c>
      <c r="C9494">
        <f t="shared" si="286"/>
        <v>2050</v>
      </c>
      <c r="D9494" t="str">
        <f t="shared" si="287"/>
        <v>PUBTRAELCIMP44</v>
      </c>
      <c r="E9494" t="str">
        <f>VLOOKUP(D9494,'NZ40-POPT_tech_groups'!A:B,2,FALSE)</f>
        <v>NZ40-ENE-1-PUBTRA</v>
      </c>
      <c r="F9494" s="3">
        <f>_xlfn.IFNA(_xlfn.IFNA(VLOOKUP(D9494,'Energy Share'!B:D,3,FALSE),VLOOKUP(LEFT(D9494,LEN(D9494)-2),'Energy Share'!B:D,3,FALSE)),0)*HLOOKUP(C9494,'Energy Share'!$I$2:$AL$3,2,FALSE)*VLOOKUP(LEFT(D9494,6),'Energy Share'!$I$6:$J$14,2,FALSE)</f>
        <v>0</v>
      </c>
    </row>
    <row r="9495" spans="1:6" hidden="1" x14ac:dyDescent="0.3">
      <c r="A9495">
        <f>IF(IFERROR(_xlfn.NUMBERVALUE(RIGHT(D9495,2))=C9495-2000,TRUE),1,0)*_xlfn.IFNA(VLOOKUP(LEFT(RIGHT(D9495,LEN(D9495)-6),LEN(RIGHT(D9495,LEN(D9495)-6))-3),'Filter Fuel'!$A$3:$I$29,HLOOKUP(LEFT(D9495,6),'Filter Fuel'!$B$1:$I$2,2,FALSE),FALSE),1)*IF(F9495=0,0,1)</f>
        <v>0</v>
      </c>
      <c r="B9495" t="s">
        <v>2</v>
      </c>
      <c r="C9495">
        <f t="shared" si="286"/>
        <v>2050</v>
      </c>
      <c r="D9495" t="str">
        <f t="shared" si="287"/>
        <v>PUBTRAELCIMP45</v>
      </c>
      <c r="E9495" t="str">
        <f>VLOOKUP(D9495,'NZ40-POPT_tech_groups'!A:B,2,FALSE)</f>
        <v>NZ40-ENE-1-PUBTRA</v>
      </c>
      <c r="F9495" s="3">
        <f>_xlfn.IFNA(_xlfn.IFNA(VLOOKUP(D9495,'Energy Share'!B:D,3,FALSE),VLOOKUP(LEFT(D9495,LEN(D9495)-2),'Energy Share'!B:D,3,FALSE)),0)*HLOOKUP(C9495,'Energy Share'!$I$2:$AL$3,2,FALSE)*VLOOKUP(LEFT(D9495,6),'Energy Share'!$I$6:$J$14,2,FALSE)</f>
        <v>0</v>
      </c>
    </row>
    <row r="9496" spans="1:6" hidden="1" x14ac:dyDescent="0.3">
      <c r="A9496">
        <f>IF(IFERROR(_xlfn.NUMBERVALUE(RIGHT(D9496,2))=C9496-2000,TRUE),1,0)*_xlfn.IFNA(VLOOKUP(LEFT(RIGHT(D9496,LEN(D9496)-6),LEN(RIGHT(D9496,LEN(D9496)-6))-3),'Filter Fuel'!$A$3:$I$29,HLOOKUP(LEFT(D9496,6),'Filter Fuel'!$B$1:$I$2,2,FALSE),FALSE),1)*IF(F9496=0,0,1)</f>
        <v>0</v>
      </c>
      <c r="B9496" t="s">
        <v>2</v>
      </c>
      <c r="C9496">
        <f t="shared" si="286"/>
        <v>2050</v>
      </c>
      <c r="D9496" t="str">
        <f t="shared" si="287"/>
        <v>PUBTRAELCIMP46</v>
      </c>
      <c r="E9496" t="str">
        <f>VLOOKUP(D9496,'NZ40-POPT_tech_groups'!A:B,2,FALSE)</f>
        <v>NZ40-ENE-1-PUBTRA</v>
      </c>
      <c r="F9496" s="3">
        <f>_xlfn.IFNA(_xlfn.IFNA(VLOOKUP(D9496,'Energy Share'!B:D,3,FALSE),VLOOKUP(LEFT(D9496,LEN(D9496)-2),'Energy Share'!B:D,3,FALSE)),0)*HLOOKUP(C9496,'Energy Share'!$I$2:$AL$3,2,FALSE)*VLOOKUP(LEFT(D9496,6),'Energy Share'!$I$6:$J$14,2,FALSE)</f>
        <v>0</v>
      </c>
    </row>
    <row r="9497" spans="1:6" hidden="1" x14ac:dyDescent="0.3">
      <c r="A9497">
        <f>IF(IFERROR(_xlfn.NUMBERVALUE(RIGHT(D9497,2))=C9497-2000,TRUE),1,0)*_xlfn.IFNA(VLOOKUP(LEFT(RIGHT(D9497,LEN(D9497)-6),LEN(RIGHT(D9497,LEN(D9497)-6))-3),'Filter Fuel'!$A$3:$I$29,HLOOKUP(LEFT(D9497,6),'Filter Fuel'!$B$1:$I$2,2,FALSE),FALSE),1)*IF(F9497=0,0,1)</f>
        <v>0</v>
      </c>
      <c r="B9497" t="s">
        <v>2</v>
      </c>
      <c r="C9497">
        <f t="shared" si="286"/>
        <v>2050</v>
      </c>
      <c r="D9497" t="str">
        <f t="shared" si="287"/>
        <v>PUBTRAELCIMP47</v>
      </c>
      <c r="E9497" t="str">
        <f>VLOOKUP(D9497,'NZ40-POPT_tech_groups'!A:B,2,FALSE)</f>
        <v>NZ40-ENE-1-PUBTRA</v>
      </c>
      <c r="F9497" s="3">
        <f>_xlfn.IFNA(_xlfn.IFNA(VLOOKUP(D9497,'Energy Share'!B:D,3,FALSE),VLOOKUP(LEFT(D9497,LEN(D9497)-2),'Energy Share'!B:D,3,FALSE)),0)*HLOOKUP(C9497,'Energy Share'!$I$2:$AL$3,2,FALSE)*VLOOKUP(LEFT(D9497,6),'Energy Share'!$I$6:$J$14,2,FALSE)</f>
        <v>0</v>
      </c>
    </row>
    <row r="9498" spans="1:6" hidden="1" x14ac:dyDescent="0.3">
      <c r="A9498">
        <f>IF(IFERROR(_xlfn.NUMBERVALUE(RIGHT(D9498,2))=C9498-2000,TRUE),1,0)*_xlfn.IFNA(VLOOKUP(LEFT(RIGHT(D9498,LEN(D9498)-6),LEN(RIGHT(D9498,LEN(D9498)-6))-3),'Filter Fuel'!$A$3:$I$29,HLOOKUP(LEFT(D9498,6),'Filter Fuel'!$B$1:$I$2,2,FALSE),FALSE),1)*IF(F9498=0,0,1)</f>
        <v>0</v>
      </c>
      <c r="B9498" t="s">
        <v>2</v>
      </c>
      <c r="C9498">
        <f t="shared" si="286"/>
        <v>2050</v>
      </c>
      <c r="D9498" t="str">
        <f t="shared" si="287"/>
        <v>PUBTRAELCIMP48</v>
      </c>
      <c r="E9498" t="str">
        <f>VLOOKUP(D9498,'NZ40-POPT_tech_groups'!A:B,2,FALSE)</f>
        <v>NZ40-ENE-1-PUBTRA</v>
      </c>
      <c r="F9498" s="3">
        <f>_xlfn.IFNA(_xlfn.IFNA(VLOOKUP(D9498,'Energy Share'!B:D,3,FALSE),VLOOKUP(LEFT(D9498,LEN(D9498)-2),'Energy Share'!B:D,3,FALSE)),0)*HLOOKUP(C9498,'Energy Share'!$I$2:$AL$3,2,FALSE)*VLOOKUP(LEFT(D9498,6),'Energy Share'!$I$6:$J$14,2,FALSE)</f>
        <v>0</v>
      </c>
    </row>
    <row r="9499" spans="1:6" hidden="1" x14ac:dyDescent="0.3">
      <c r="A9499">
        <f>IF(IFERROR(_xlfn.NUMBERVALUE(RIGHT(D9499,2))=C9499-2000,TRUE),1,0)*_xlfn.IFNA(VLOOKUP(LEFT(RIGHT(D9499,LEN(D9499)-6),LEN(RIGHT(D9499,LEN(D9499)-6))-3),'Filter Fuel'!$A$3:$I$29,HLOOKUP(LEFT(D9499,6),'Filter Fuel'!$B$1:$I$2,2,FALSE),FALSE),1)*IF(F9499=0,0,1)</f>
        <v>0</v>
      </c>
      <c r="B9499" t="s">
        <v>2</v>
      </c>
      <c r="C9499">
        <f t="shared" si="286"/>
        <v>2050</v>
      </c>
      <c r="D9499" t="str">
        <f t="shared" si="287"/>
        <v>PUBTRAELCIMP49</v>
      </c>
      <c r="E9499" t="str">
        <f>VLOOKUP(D9499,'NZ40-POPT_tech_groups'!A:B,2,FALSE)</f>
        <v>NZ40-ENE-1-PUBTRA</v>
      </c>
      <c r="F9499" s="3">
        <f>_xlfn.IFNA(_xlfn.IFNA(VLOOKUP(D9499,'Energy Share'!B:D,3,FALSE),VLOOKUP(LEFT(D9499,LEN(D9499)-2),'Energy Share'!B:D,3,FALSE)),0)*HLOOKUP(C9499,'Energy Share'!$I$2:$AL$3,2,FALSE)*VLOOKUP(LEFT(D9499,6),'Energy Share'!$I$6:$J$14,2,FALSE)</f>
        <v>0</v>
      </c>
    </row>
    <row r="9500" spans="1:6" hidden="1" x14ac:dyDescent="0.3">
      <c r="A9500">
        <f>IF(IFERROR(_xlfn.NUMBERVALUE(RIGHT(D9500,2))=C9500-2000,TRUE),1,0)*_xlfn.IFNA(VLOOKUP(LEFT(RIGHT(D9500,LEN(D9500)-6),LEN(RIGHT(D9500,LEN(D9500)-6))-3),'Filter Fuel'!$A$3:$I$29,HLOOKUP(LEFT(D9500,6),'Filter Fuel'!$B$1:$I$2,2,FALSE),FALSE),1)*IF(F9500=0,0,1)</f>
        <v>0</v>
      </c>
      <c r="B9500" t="s">
        <v>2</v>
      </c>
      <c r="C9500">
        <f t="shared" si="286"/>
        <v>2050</v>
      </c>
      <c r="D9500" t="str">
        <f t="shared" si="287"/>
        <v>PUBTRAELCIMP50</v>
      </c>
      <c r="E9500" t="str">
        <f>VLOOKUP(D9500,'NZ40-POPT_tech_groups'!A:B,2,FALSE)</f>
        <v>NZ40-ENE-1-PUBTRA</v>
      </c>
      <c r="F9500" s="3">
        <f>_xlfn.IFNA(_xlfn.IFNA(VLOOKUP(D9500,'Energy Share'!B:D,3,FALSE),VLOOKUP(LEFT(D9500,LEN(D9500)-2),'Energy Share'!B:D,3,FALSE)),0)*HLOOKUP(C9500,'Energy Share'!$I$2:$AL$3,2,FALSE)*VLOOKUP(LEFT(D9500,6),'Energy Share'!$I$6:$J$14,2,FALSE)</f>
        <v>0</v>
      </c>
    </row>
    <row r="9501" spans="1:6" hidden="1" x14ac:dyDescent="0.3">
      <c r="A9501">
        <f>IF(IFERROR(_xlfn.NUMBERVALUE(RIGHT(D9501,2))=C9501-2000,TRUE),1,0)*_xlfn.IFNA(VLOOKUP(LEFT(RIGHT(D9501,LEN(D9501)-6),LEN(RIGHT(D9501,LEN(D9501)-6))-3),'Filter Fuel'!$A$3:$I$29,HLOOKUP(LEFT(D9501,6),'Filter Fuel'!$B$1:$I$2,2,FALSE),FALSE),1)*IF(F9501=0,0,1)</f>
        <v>0</v>
      </c>
      <c r="B9501" t="s">
        <v>2</v>
      </c>
      <c r="C9501">
        <f t="shared" si="286"/>
        <v>2050</v>
      </c>
      <c r="D9501" t="str">
        <f t="shared" si="287"/>
        <v>RESBDGELCIMP16</v>
      </c>
      <c r="E9501" t="str">
        <f>VLOOKUP(D9501,'NZ40-POPT_tech_groups'!A:B,2,FALSE)</f>
        <v>NZ40-ENE-1-RESBDG</v>
      </c>
      <c r="F9501" s="3">
        <f>_xlfn.IFNA(_xlfn.IFNA(VLOOKUP(D9501,'Energy Share'!B:D,3,FALSE),VLOOKUP(LEFT(D9501,LEN(D9501)-2),'Energy Share'!B:D,3,FALSE)),0)*HLOOKUP(C9501,'Energy Share'!$I$2:$AL$3,2,FALSE)*VLOOKUP(LEFT(D9501,6),'Energy Share'!$I$6:$J$14,2,FALSE)</f>
        <v>0</v>
      </c>
    </row>
    <row r="9502" spans="1:6" hidden="1" x14ac:dyDescent="0.3">
      <c r="A9502">
        <f>IF(IFERROR(_xlfn.NUMBERVALUE(RIGHT(D9502,2))=C9502-2000,TRUE),1,0)*_xlfn.IFNA(VLOOKUP(LEFT(RIGHT(D9502,LEN(D9502)-6),LEN(RIGHT(D9502,LEN(D9502)-6))-3),'Filter Fuel'!$A$3:$I$29,HLOOKUP(LEFT(D9502,6),'Filter Fuel'!$B$1:$I$2,2,FALSE),FALSE),1)*IF(F9502=0,0,1)</f>
        <v>0</v>
      </c>
      <c r="B9502" t="s">
        <v>2</v>
      </c>
      <c r="C9502">
        <f t="shared" si="286"/>
        <v>2050</v>
      </c>
      <c r="D9502" t="str">
        <f t="shared" si="287"/>
        <v>RESBDGELCIMP17</v>
      </c>
      <c r="E9502" t="str">
        <f>VLOOKUP(D9502,'NZ40-POPT_tech_groups'!A:B,2,FALSE)</f>
        <v>NZ40-ENE-1-RESBDG</v>
      </c>
      <c r="F9502" s="3">
        <f>_xlfn.IFNA(_xlfn.IFNA(VLOOKUP(D9502,'Energy Share'!B:D,3,FALSE),VLOOKUP(LEFT(D9502,LEN(D9502)-2),'Energy Share'!B:D,3,FALSE)),0)*HLOOKUP(C9502,'Energy Share'!$I$2:$AL$3,2,FALSE)*VLOOKUP(LEFT(D9502,6),'Energy Share'!$I$6:$J$14,2,FALSE)</f>
        <v>0</v>
      </c>
    </row>
    <row r="9503" spans="1:6" hidden="1" x14ac:dyDescent="0.3">
      <c r="A9503">
        <f>IF(IFERROR(_xlfn.NUMBERVALUE(RIGHT(D9503,2))=C9503-2000,TRUE),1,0)*_xlfn.IFNA(VLOOKUP(LEFT(RIGHT(D9503,LEN(D9503)-6),LEN(RIGHT(D9503,LEN(D9503)-6))-3),'Filter Fuel'!$A$3:$I$29,HLOOKUP(LEFT(D9503,6),'Filter Fuel'!$B$1:$I$2,2,FALSE),FALSE),1)*IF(F9503=0,0,1)</f>
        <v>0</v>
      </c>
      <c r="B9503" t="s">
        <v>2</v>
      </c>
      <c r="C9503">
        <f t="shared" si="286"/>
        <v>2050</v>
      </c>
      <c r="D9503" t="str">
        <f t="shared" si="287"/>
        <v>RESBDGELCIMP18</v>
      </c>
      <c r="E9503" t="str">
        <f>VLOOKUP(D9503,'NZ40-POPT_tech_groups'!A:B,2,FALSE)</f>
        <v>NZ40-ENE-1-RESBDG</v>
      </c>
      <c r="F9503" s="3">
        <f>_xlfn.IFNA(_xlfn.IFNA(VLOOKUP(D9503,'Energy Share'!B:D,3,FALSE),VLOOKUP(LEFT(D9503,LEN(D9503)-2),'Energy Share'!B:D,3,FALSE)),0)*HLOOKUP(C9503,'Energy Share'!$I$2:$AL$3,2,FALSE)*VLOOKUP(LEFT(D9503,6),'Energy Share'!$I$6:$J$14,2,FALSE)</f>
        <v>0</v>
      </c>
    </row>
    <row r="9504" spans="1:6" hidden="1" x14ac:dyDescent="0.3">
      <c r="A9504">
        <f>IF(IFERROR(_xlfn.NUMBERVALUE(RIGHT(D9504,2))=C9504-2000,TRUE),1,0)*_xlfn.IFNA(VLOOKUP(LEFT(RIGHT(D9504,LEN(D9504)-6),LEN(RIGHT(D9504,LEN(D9504)-6))-3),'Filter Fuel'!$A$3:$I$29,HLOOKUP(LEFT(D9504,6),'Filter Fuel'!$B$1:$I$2,2,FALSE),FALSE),1)*IF(F9504=0,0,1)</f>
        <v>0</v>
      </c>
      <c r="B9504" t="s">
        <v>2</v>
      </c>
      <c r="C9504">
        <f t="shared" si="286"/>
        <v>2050</v>
      </c>
      <c r="D9504" t="str">
        <f t="shared" si="287"/>
        <v>RESBDGELCIMP19</v>
      </c>
      <c r="E9504" t="str">
        <f>VLOOKUP(D9504,'NZ40-POPT_tech_groups'!A:B,2,FALSE)</f>
        <v>NZ40-ENE-1-RESBDG</v>
      </c>
      <c r="F9504" s="3">
        <f>_xlfn.IFNA(_xlfn.IFNA(VLOOKUP(D9504,'Energy Share'!B:D,3,FALSE),VLOOKUP(LEFT(D9504,LEN(D9504)-2),'Energy Share'!B:D,3,FALSE)),0)*HLOOKUP(C9504,'Energy Share'!$I$2:$AL$3,2,FALSE)*VLOOKUP(LEFT(D9504,6),'Energy Share'!$I$6:$J$14,2,FALSE)</f>
        <v>0</v>
      </c>
    </row>
    <row r="9505" spans="1:6" hidden="1" x14ac:dyDescent="0.3">
      <c r="A9505">
        <f>IF(IFERROR(_xlfn.NUMBERVALUE(RIGHT(D9505,2))=C9505-2000,TRUE),1,0)*_xlfn.IFNA(VLOOKUP(LEFT(RIGHT(D9505,LEN(D9505)-6),LEN(RIGHT(D9505,LEN(D9505)-6))-3),'Filter Fuel'!$A$3:$I$29,HLOOKUP(LEFT(D9505,6),'Filter Fuel'!$B$1:$I$2,2,FALSE),FALSE),1)*IF(F9505=0,0,1)</f>
        <v>0</v>
      </c>
      <c r="B9505" t="s">
        <v>2</v>
      </c>
      <c r="C9505">
        <f t="shared" si="286"/>
        <v>2050</v>
      </c>
      <c r="D9505" t="str">
        <f t="shared" si="287"/>
        <v>RESBDGELCIMP20</v>
      </c>
      <c r="E9505" t="str">
        <f>VLOOKUP(D9505,'NZ40-POPT_tech_groups'!A:B,2,FALSE)</f>
        <v>NZ40-ENE-1-RESBDG</v>
      </c>
      <c r="F9505" s="3">
        <f>_xlfn.IFNA(_xlfn.IFNA(VLOOKUP(D9505,'Energy Share'!B:D,3,FALSE),VLOOKUP(LEFT(D9505,LEN(D9505)-2),'Energy Share'!B:D,3,FALSE)),0)*HLOOKUP(C9505,'Energy Share'!$I$2:$AL$3,2,FALSE)*VLOOKUP(LEFT(D9505,6),'Energy Share'!$I$6:$J$14,2,FALSE)</f>
        <v>0</v>
      </c>
    </row>
    <row r="9506" spans="1:6" hidden="1" x14ac:dyDescent="0.3">
      <c r="A9506">
        <f>IF(IFERROR(_xlfn.NUMBERVALUE(RIGHT(D9506,2))=C9506-2000,TRUE),1,0)*_xlfn.IFNA(VLOOKUP(LEFT(RIGHT(D9506,LEN(D9506)-6),LEN(RIGHT(D9506,LEN(D9506)-6))-3),'Filter Fuel'!$A$3:$I$29,HLOOKUP(LEFT(D9506,6),'Filter Fuel'!$B$1:$I$2,2,FALSE),FALSE),1)*IF(F9506=0,0,1)</f>
        <v>0</v>
      </c>
      <c r="B9506" t="s">
        <v>2</v>
      </c>
      <c r="C9506">
        <f t="shared" si="286"/>
        <v>2050</v>
      </c>
      <c r="D9506" t="str">
        <f t="shared" si="287"/>
        <v>RESBDGELCIMP21</v>
      </c>
      <c r="E9506" t="str">
        <f>VLOOKUP(D9506,'NZ40-POPT_tech_groups'!A:B,2,FALSE)</f>
        <v>NZ40-ENE-1-RESBDG</v>
      </c>
      <c r="F9506" s="3">
        <f>_xlfn.IFNA(_xlfn.IFNA(VLOOKUP(D9506,'Energy Share'!B:D,3,FALSE),VLOOKUP(LEFT(D9506,LEN(D9506)-2),'Energy Share'!B:D,3,FALSE)),0)*HLOOKUP(C9506,'Energy Share'!$I$2:$AL$3,2,FALSE)*VLOOKUP(LEFT(D9506,6),'Energy Share'!$I$6:$J$14,2,FALSE)</f>
        <v>0</v>
      </c>
    </row>
    <row r="9507" spans="1:6" hidden="1" x14ac:dyDescent="0.3">
      <c r="A9507">
        <f>IF(IFERROR(_xlfn.NUMBERVALUE(RIGHT(D9507,2))=C9507-2000,TRUE),1,0)*_xlfn.IFNA(VLOOKUP(LEFT(RIGHT(D9507,LEN(D9507)-6),LEN(RIGHT(D9507,LEN(D9507)-6))-3),'Filter Fuel'!$A$3:$I$29,HLOOKUP(LEFT(D9507,6),'Filter Fuel'!$B$1:$I$2,2,FALSE),FALSE),1)*IF(F9507=0,0,1)</f>
        <v>0</v>
      </c>
      <c r="B9507" t="s">
        <v>2</v>
      </c>
      <c r="C9507">
        <f t="shared" si="286"/>
        <v>2050</v>
      </c>
      <c r="D9507" t="str">
        <f t="shared" si="287"/>
        <v>RESBDGELCIMP22</v>
      </c>
      <c r="E9507" t="str">
        <f>VLOOKUP(D9507,'NZ40-POPT_tech_groups'!A:B,2,FALSE)</f>
        <v>NZ40-ENE-1-RESBDG</v>
      </c>
      <c r="F9507" s="3">
        <f>_xlfn.IFNA(_xlfn.IFNA(VLOOKUP(D9507,'Energy Share'!B:D,3,FALSE),VLOOKUP(LEFT(D9507,LEN(D9507)-2),'Energy Share'!B:D,3,FALSE)),0)*HLOOKUP(C9507,'Energy Share'!$I$2:$AL$3,2,FALSE)*VLOOKUP(LEFT(D9507,6),'Energy Share'!$I$6:$J$14,2,FALSE)</f>
        <v>0</v>
      </c>
    </row>
    <row r="9508" spans="1:6" hidden="1" x14ac:dyDescent="0.3">
      <c r="A9508">
        <f>IF(IFERROR(_xlfn.NUMBERVALUE(RIGHT(D9508,2))=C9508-2000,TRUE),1,0)*_xlfn.IFNA(VLOOKUP(LEFT(RIGHT(D9508,LEN(D9508)-6),LEN(RIGHT(D9508,LEN(D9508)-6))-3),'Filter Fuel'!$A$3:$I$29,HLOOKUP(LEFT(D9508,6),'Filter Fuel'!$B$1:$I$2,2,FALSE),FALSE),1)*IF(F9508=0,0,1)</f>
        <v>0</v>
      </c>
      <c r="B9508" t="s">
        <v>2</v>
      </c>
      <c r="C9508">
        <f t="shared" ref="C9508:C9539" si="288">C9165+1</f>
        <v>2050</v>
      </c>
      <c r="D9508" t="str">
        <f t="shared" ref="D9508:D9539" si="289">D9165</f>
        <v>RESBDGELCIMP23</v>
      </c>
      <c r="E9508" t="str">
        <f>VLOOKUP(D9508,'NZ40-POPT_tech_groups'!A:B,2,FALSE)</f>
        <v>NZ40-ENE-1-RESBDG</v>
      </c>
      <c r="F9508" s="3">
        <f>_xlfn.IFNA(_xlfn.IFNA(VLOOKUP(D9508,'Energy Share'!B:D,3,FALSE),VLOOKUP(LEFT(D9508,LEN(D9508)-2),'Energy Share'!B:D,3,FALSE)),0)*HLOOKUP(C9508,'Energy Share'!$I$2:$AL$3,2,FALSE)*VLOOKUP(LEFT(D9508,6),'Energy Share'!$I$6:$J$14,2,FALSE)</f>
        <v>0</v>
      </c>
    </row>
    <row r="9509" spans="1:6" hidden="1" x14ac:dyDescent="0.3">
      <c r="A9509">
        <f>IF(IFERROR(_xlfn.NUMBERVALUE(RIGHT(D9509,2))=C9509-2000,TRUE),1,0)*_xlfn.IFNA(VLOOKUP(LEFT(RIGHT(D9509,LEN(D9509)-6),LEN(RIGHT(D9509,LEN(D9509)-6))-3),'Filter Fuel'!$A$3:$I$29,HLOOKUP(LEFT(D9509,6),'Filter Fuel'!$B$1:$I$2,2,FALSE),FALSE),1)*IF(F9509=0,0,1)</f>
        <v>0</v>
      </c>
      <c r="B9509" t="s">
        <v>2</v>
      </c>
      <c r="C9509">
        <f t="shared" si="288"/>
        <v>2050</v>
      </c>
      <c r="D9509" t="str">
        <f t="shared" si="289"/>
        <v>RESBDGELCIMP24</v>
      </c>
      <c r="E9509" t="str">
        <f>VLOOKUP(D9509,'NZ40-POPT_tech_groups'!A:B,2,FALSE)</f>
        <v>NZ40-ENE-1-RESBDG</v>
      </c>
      <c r="F9509" s="3">
        <f>_xlfn.IFNA(_xlfn.IFNA(VLOOKUP(D9509,'Energy Share'!B:D,3,FALSE),VLOOKUP(LEFT(D9509,LEN(D9509)-2),'Energy Share'!B:D,3,FALSE)),0)*HLOOKUP(C9509,'Energy Share'!$I$2:$AL$3,2,FALSE)*VLOOKUP(LEFT(D9509,6),'Energy Share'!$I$6:$J$14,2,FALSE)</f>
        <v>0</v>
      </c>
    </row>
    <row r="9510" spans="1:6" hidden="1" x14ac:dyDescent="0.3">
      <c r="A9510">
        <f>IF(IFERROR(_xlfn.NUMBERVALUE(RIGHT(D9510,2))=C9510-2000,TRUE),1,0)*_xlfn.IFNA(VLOOKUP(LEFT(RIGHT(D9510,LEN(D9510)-6),LEN(RIGHT(D9510,LEN(D9510)-6))-3),'Filter Fuel'!$A$3:$I$29,HLOOKUP(LEFT(D9510,6),'Filter Fuel'!$B$1:$I$2,2,FALSE),FALSE),1)*IF(F9510=0,0,1)</f>
        <v>0</v>
      </c>
      <c r="B9510" t="s">
        <v>2</v>
      </c>
      <c r="C9510">
        <f t="shared" si="288"/>
        <v>2050</v>
      </c>
      <c r="D9510" t="str">
        <f t="shared" si="289"/>
        <v>RESBDGELCIMP25</v>
      </c>
      <c r="E9510" t="str">
        <f>VLOOKUP(D9510,'NZ40-POPT_tech_groups'!A:B,2,FALSE)</f>
        <v>NZ40-ENE-1-RESBDG</v>
      </c>
      <c r="F9510" s="3">
        <f>_xlfn.IFNA(_xlfn.IFNA(VLOOKUP(D9510,'Energy Share'!B:D,3,FALSE),VLOOKUP(LEFT(D9510,LEN(D9510)-2),'Energy Share'!B:D,3,FALSE)),0)*HLOOKUP(C9510,'Energy Share'!$I$2:$AL$3,2,FALSE)*VLOOKUP(LEFT(D9510,6),'Energy Share'!$I$6:$J$14,2,FALSE)</f>
        <v>0</v>
      </c>
    </row>
    <row r="9511" spans="1:6" hidden="1" x14ac:dyDescent="0.3">
      <c r="A9511">
        <f>IF(IFERROR(_xlfn.NUMBERVALUE(RIGHT(D9511,2))=C9511-2000,TRUE),1,0)*_xlfn.IFNA(VLOOKUP(LEFT(RIGHT(D9511,LEN(D9511)-6),LEN(RIGHT(D9511,LEN(D9511)-6))-3),'Filter Fuel'!$A$3:$I$29,HLOOKUP(LEFT(D9511,6),'Filter Fuel'!$B$1:$I$2,2,FALSE),FALSE),1)*IF(F9511=0,0,1)</f>
        <v>0</v>
      </c>
      <c r="B9511" t="s">
        <v>2</v>
      </c>
      <c r="C9511">
        <f t="shared" si="288"/>
        <v>2050</v>
      </c>
      <c r="D9511" t="str">
        <f t="shared" si="289"/>
        <v>RESBDGELCIMP26</v>
      </c>
      <c r="E9511" t="str">
        <f>VLOOKUP(D9511,'NZ40-POPT_tech_groups'!A:B,2,FALSE)</f>
        <v>NZ40-ENE-1-RESBDG</v>
      </c>
      <c r="F9511" s="3">
        <f>_xlfn.IFNA(_xlfn.IFNA(VLOOKUP(D9511,'Energy Share'!B:D,3,FALSE),VLOOKUP(LEFT(D9511,LEN(D9511)-2),'Energy Share'!B:D,3,FALSE)),0)*HLOOKUP(C9511,'Energy Share'!$I$2:$AL$3,2,FALSE)*VLOOKUP(LEFT(D9511,6),'Energy Share'!$I$6:$J$14,2,FALSE)</f>
        <v>0</v>
      </c>
    </row>
    <row r="9512" spans="1:6" hidden="1" x14ac:dyDescent="0.3">
      <c r="A9512">
        <f>IF(IFERROR(_xlfn.NUMBERVALUE(RIGHT(D9512,2))=C9512-2000,TRUE),1,0)*_xlfn.IFNA(VLOOKUP(LEFT(RIGHT(D9512,LEN(D9512)-6),LEN(RIGHT(D9512,LEN(D9512)-6))-3),'Filter Fuel'!$A$3:$I$29,HLOOKUP(LEFT(D9512,6),'Filter Fuel'!$B$1:$I$2,2,FALSE),FALSE),1)*IF(F9512=0,0,1)</f>
        <v>0</v>
      </c>
      <c r="B9512" t="s">
        <v>2</v>
      </c>
      <c r="C9512">
        <f t="shared" si="288"/>
        <v>2050</v>
      </c>
      <c r="D9512" t="str">
        <f t="shared" si="289"/>
        <v>RESBDGELCIMP27</v>
      </c>
      <c r="E9512" t="str">
        <f>VLOOKUP(D9512,'NZ40-POPT_tech_groups'!A:B,2,FALSE)</f>
        <v>NZ40-ENE-1-RESBDG</v>
      </c>
      <c r="F9512" s="3">
        <f>_xlfn.IFNA(_xlfn.IFNA(VLOOKUP(D9512,'Energy Share'!B:D,3,FALSE),VLOOKUP(LEFT(D9512,LEN(D9512)-2),'Energy Share'!B:D,3,FALSE)),0)*HLOOKUP(C9512,'Energy Share'!$I$2:$AL$3,2,FALSE)*VLOOKUP(LEFT(D9512,6),'Energy Share'!$I$6:$J$14,2,FALSE)</f>
        <v>0</v>
      </c>
    </row>
    <row r="9513" spans="1:6" hidden="1" x14ac:dyDescent="0.3">
      <c r="A9513">
        <f>IF(IFERROR(_xlfn.NUMBERVALUE(RIGHT(D9513,2))=C9513-2000,TRUE),1,0)*_xlfn.IFNA(VLOOKUP(LEFT(RIGHT(D9513,LEN(D9513)-6),LEN(RIGHT(D9513,LEN(D9513)-6))-3),'Filter Fuel'!$A$3:$I$29,HLOOKUP(LEFT(D9513,6),'Filter Fuel'!$B$1:$I$2,2,FALSE),FALSE),1)*IF(F9513=0,0,1)</f>
        <v>0</v>
      </c>
      <c r="B9513" t="s">
        <v>2</v>
      </c>
      <c r="C9513">
        <f t="shared" si="288"/>
        <v>2050</v>
      </c>
      <c r="D9513" t="str">
        <f t="shared" si="289"/>
        <v>RESBDGELCIMP28</v>
      </c>
      <c r="E9513" t="str">
        <f>VLOOKUP(D9513,'NZ40-POPT_tech_groups'!A:B,2,FALSE)</f>
        <v>NZ40-ENE-1-RESBDG</v>
      </c>
      <c r="F9513" s="3">
        <f>_xlfn.IFNA(_xlfn.IFNA(VLOOKUP(D9513,'Energy Share'!B:D,3,FALSE),VLOOKUP(LEFT(D9513,LEN(D9513)-2),'Energy Share'!B:D,3,FALSE)),0)*HLOOKUP(C9513,'Energy Share'!$I$2:$AL$3,2,FALSE)*VLOOKUP(LEFT(D9513,6),'Energy Share'!$I$6:$J$14,2,FALSE)</f>
        <v>0</v>
      </c>
    </row>
    <row r="9514" spans="1:6" hidden="1" x14ac:dyDescent="0.3">
      <c r="A9514">
        <f>IF(IFERROR(_xlfn.NUMBERVALUE(RIGHT(D9514,2))=C9514-2000,TRUE),1,0)*_xlfn.IFNA(VLOOKUP(LEFT(RIGHT(D9514,LEN(D9514)-6),LEN(RIGHT(D9514,LEN(D9514)-6))-3),'Filter Fuel'!$A$3:$I$29,HLOOKUP(LEFT(D9514,6),'Filter Fuel'!$B$1:$I$2,2,FALSE),FALSE),1)*IF(F9514=0,0,1)</f>
        <v>0</v>
      </c>
      <c r="B9514" t="s">
        <v>2</v>
      </c>
      <c r="C9514">
        <f t="shared" si="288"/>
        <v>2050</v>
      </c>
      <c r="D9514" t="str">
        <f t="shared" si="289"/>
        <v>RESBDGELCIMP29</v>
      </c>
      <c r="E9514" t="str">
        <f>VLOOKUP(D9514,'NZ40-POPT_tech_groups'!A:B,2,FALSE)</f>
        <v>NZ40-ENE-1-RESBDG</v>
      </c>
      <c r="F9514" s="3">
        <f>_xlfn.IFNA(_xlfn.IFNA(VLOOKUP(D9514,'Energy Share'!B:D,3,FALSE),VLOOKUP(LEFT(D9514,LEN(D9514)-2),'Energy Share'!B:D,3,FALSE)),0)*HLOOKUP(C9514,'Energy Share'!$I$2:$AL$3,2,FALSE)*VLOOKUP(LEFT(D9514,6),'Energy Share'!$I$6:$J$14,2,FALSE)</f>
        <v>0</v>
      </c>
    </row>
    <row r="9515" spans="1:6" hidden="1" x14ac:dyDescent="0.3">
      <c r="A9515">
        <f>IF(IFERROR(_xlfn.NUMBERVALUE(RIGHT(D9515,2))=C9515-2000,TRUE),1,0)*_xlfn.IFNA(VLOOKUP(LEFT(RIGHT(D9515,LEN(D9515)-6),LEN(RIGHT(D9515,LEN(D9515)-6))-3),'Filter Fuel'!$A$3:$I$29,HLOOKUP(LEFT(D9515,6),'Filter Fuel'!$B$1:$I$2,2,FALSE),FALSE),1)*IF(F9515=0,0,1)</f>
        <v>0</v>
      </c>
      <c r="B9515" t="s">
        <v>2</v>
      </c>
      <c r="C9515">
        <f t="shared" si="288"/>
        <v>2050</v>
      </c>
      <c r="D9515" t="str">
        <f t="shared" si="289"/>
        <v>RESBDGELCIMP30</v>
      </c>
      <c r="E9515" t="str">
        <f>VLOOKUP(D9515,'NZ40-POPT_tech_groups'!A:B,2,FALSE)</f>
        <v>NZ40-ENE-1-RESBDG</v>
      </c>
      <c r="F9515" s="3">
        <f>_xlfn.IFNA(_xlfn.IFNA(VLOOKUP(D9515,'Energy Share'!B:D,3,FALSE),VLOOKUP(LEFT(D9515,LEN(D9515)-2),'Energy Share'!B:D,3,FALSE)),0)*HLOOKUP(C9515,'Energy Share'!$I$2:$AL$3,2,FALSE)*VLOOKUP(LEFT(D9515,6),'Energy Share'!$I$6:$J$14,2,FALSE)</f>
        <v>0</v>
      </c>
    </row>
    <row r="9516" spans="1:6" hidden="1" x14ac:dyDescent="0.3">
      <c r="A9516">
        <f>IF(IFERROR(_xlfn.NUMBERVALUE(RIGHT(D9516,2))=C9516-2000,TRUE),1,0)*_xlfn.IFNA(VLOOKUP(LEFT(RIGHT(D9516,LEN(D9516)-6),LEN(RIGHT(D9516,LEN(D9516)-6))-3),'Filter Fuel'!$A$3:$I$29,HLOOKUP(LEFT(D9516,6),'Filter Fuel'!$B$1:$I$2,2,FALSE),FALSE),1)*IF(F9516=0,0,1)</f>
        <v>0</v>
      </c>
      <c r="B9516" t="s">
        <v>2</v>
      </c>
      <c r="C9516">
        <f t="shared" si="288"/>
        <v>2050</v>
      </c>
      <c r="D9516" t="str">
        <f t="shared" si="289"/>
        <v>RESBDGELCIMP31</v>
      </c>
      <c r="E9516" t="str">
        <f>VLOOKUP(D9516,'NZ40-POPT_tech_groups'!A:B,2,FALSE)</f>
        <v>NZ40-ENE-1-RESBDG</v>
      </c>
      <c r="F9516" s="3">
        <f>_xlfn.IFNA(_xlfn.IFNA(VLOOKUP(D9516,'Energy Share'!B:D,3,FALSE),VLOOKUP(LEFT(D9516,LEN(D9516)-2),'Energy Share'!B:D,3,FALSE)),0)*HLOOKUP(C9516,'Energy Share'!$I$2:$AL$3,2,FALSE)*VLOOKUP(LEFT(D9516,6),'Energy Share'!$I$6:$J$14,2,FALSE)</f>
        <v>0</v>
      </c>
    </row>
    <row r="9517" spans="1:6" hidden="1" x14ac:dyDescent="0.3">
      <c r="A9517">
        <f>IF(IFERROR(_xlfn.NUMBERVALUE(RIGHT(D9517,2))=C9517-2000,TRUE),1,0)*_xlfn.IFNA(VLOOKUP(LEFT(RIGHT(D9517,LEN(D9517)-6),LEN(RIGHT(D9517,LEN(D9517)-6))-3),'Filter Fuel'!$A$3:$I$29,HLOOKUP(LEFT(D9517,6),'Filter Fuel'!$B$1:$I$2,2,FALSE),FALSE),1)*IF(F9517=0,0,1)</f>
        <v>0</v>
      </c>
      <c r="B9517" t="s">
        <v>2</v>
      </c>
      <c r="C9517">
        <f t="shared" si="288"/>
        <v>2050</v>
      </c>
      <c r="D9517" t="str">
        <f t="shared" si="289"/>
        <v>RESBDGELCIMP32</v>
      </c>
      <c r="E9517" t="str">
        <f>VLOOKUP(D9517,'NZ40-POPT_tech_groups'!A:B,2,FALSE)</f>
        <v>NZ40-ENE-1-RESBDG</v>
      </c>
      <c r="F9517" s="3">
        <f>_xlfn.IFNA(_xlfn.IFNA(VLOOKUP(D9517,'Energy Share'!B:D,3,FALSE),VLOOKUP(LEFT(D9517,LEN(D9517)-2),'Energy Share'!B:D,3,FALSE)),0)*HLOOKUP(C9517,'Energy Share'!$I$2:$AL$3,2,FALSE)*VLOOKUP(LEFT(D9517,6),'Energy Share'!$I$6:$J$14,2,FALSE)</f>
        <v>0</v>
      </c>
    </row>
    <row r="9518" spans="1:6" hidden="1" x14ac:dyDescent="0.3">
      <c r="A9518">
        <f>IF(IFERROR(_xlfn.NUMBERVALUE(RIGHT(D9518,2))=C9518-2000,TRUE),1,0)*_xlfn.IFNA(VLOOKUP(LEFT(RIGHT(D9518,LEN(D9518)-6),LEN(RIGHT(D9518,LEN(D9518)-6))-3),'Filter Fuel'!$A$3:$I$29,HLOOKUP(LEFT(D9518,6),'Filter Fuel'!$B$1:$I$2,2,FALSE),FALSE),1)*IF(F9518=0,0,1)</f>
        <v>0</v>
      </c>
      <c r="B9518" t="s">
        <v>2</v>
      </c>
      <c r="C9518">
        <f t="shared" si="288"/>
        <v>2050</v>
      </c>
      <c r="D9518" t="str">
        <f t="shared" si="289"/>
        <v>RESBDGELCIMP33</v>
      </c>
      <c r="E9518" t="str">
        <f>VLOOKUP(D9518,'NZ40-POPT_tech_groups'!A:B,2,FALSE)</f>
        <v>NZ40-ENE-1-RESBDG</v>
      </c>
      <c r="F9518" s="3">
        <f>_xlfn.IFNA(_xlfn.IFNA(VLOOKUP(D9518,'Energy Share'!B:D,3,FALSE),VLOOKUP(LEFT(D9518,LEN(D9518)-2),'Energy Share'!B:D,3,FALSE)),0)*HLOOKUP(C9518,'Energy Share'!$I$2:$AL$3,2,FALSE)*VLOOKUP(LEFT(D9518,6),'Energy Share'!$I$6:$J$14,2,FALSE)</f>
        <v>0</v>
      </c>
    </row>
    <row r="9519" spans="1:6" hidden="1" x14ac:dyDescent="0.3">
      <c r="A9519">
        <f>IF(IFERROR(_xlfn.NUMBERVALUE(RIGHT(D9519,2))=C9519-2000,TRUE),1,0)*_xlfn.IFNA(VLOOKUP(LEFT(RIGHT(D9519,LEN(D9519)-6),LEN(RIGHT(D9519,LEN(D9519)-6))-3),'Filter Fuel'!$A$3:$I$29,HLOOKUP(LEFT(D9519,6),'Filter Fuel'!$B$1:$I$2,2,FALSE),FALSE),1)*IF(F9519=0,0,1)</f>
        <v>0</v>
      </c>
      <c r="B9519" t="s">
        <v>2</v>
      </c>
      <c r="C9519">
        <f t="shared" si="288"/>
        <v>2050</v>
      </c>
      <c r="D9519" t="str">
        <f t="shared" si="289"/>
        <v>RESBDGELCIMP34</v>
      </c>
      <c r="E9519" t="str">
        <f>VLOOKUP(D9519,'NZ40-POPT_tech_groups'!A:B,2,FALSE)</f>
        <v>NZ40-ENE-1-RESBDG</v>
      </c>
      <c r="F9519" s="3">
        <f>_xlfn.IFNA(_xlfn.IFNA(VLOOKUP(D9519,'Energy Share'!B:D,3,FALSE),VLOOKUP(LEFT(D9519,LEN(D9519)-2),'Energy Share'!B:D,3,FALSE)),0)*HLOOKUP(C9519,'Energy Share'!$I$2:$AL$3,2,FALSE)*VLOOKUP(LEFT(D9519,6),'Energy Share'!$I$6:$J$14,2,FALSE)</f>
        <v>0</v>
      </c>
    </row>
    <row r="9520" spans="1:6" hidden="1" x14ac:dyDescent="0.3">
      <c r="A9520">
        <f>IF(IFERROR(_xlfn.NUMBERVALUE(RIGHT(D9520,2))=C9520-2000,TRUE),1,0)*_xlfn.IFNA(VLOOKUP(LEFT(RIGHT(D9520,LEN(D9520)-6),LEN(RIGHT(D9520,LEN(D9520)-6))-3),'Filter Fuel'!$A$3:$I$29,HLOOKUP(LEFT(D9520,6),'Filter Fuel'!$B$1:$I$2,2,FALSE),FALSE),1)*IF(F9520=0,0,1)</f>
        <v>0</v>
      </c>
      <c r="B9520" t="s">
        <v>2</v>
      </c>
      <c r="C9520">
        <f t="shared" si="288"/>
        <v>2050</v>
      </c>
      <c r="D9520" t="str">
        <f t="shared" si="289"/>
        <v>RESBDGELCIMP35</v>
      </c>
      <c r="E9520" t="str">
        <f>VLOOKUP(D9520,'NZ40-POPT_tech_groups'!A:B,2,FALSE)</f>
        <v>NZ40-ENE-1-RESBDG</v>
      </c>
      <c r="F9520" s="3">
        <f>_xlfn.IFNA(_xlfn.IFNA(VLOOKUP(D9520,'Energy Share'!B:D,3,FALSE),VLOOKUP(LEFT(D9520,LEN(D9520)-2),'Energy Share'!B:D,3,FALSE)),0)*HLOOKUP(C9520,'Energy Share'!$I$2:$AL$3,2,FALSE)*VLOOKUP(LEFT(D9520,6),'Energy Share'!$I$6:$J$14,2,FALSE)</f>
        <v>0</v>
      </c>
    </row>
    <row r="9521" spans="1:6" hidden="1" x14ac:dyDescent="0.3">
      <c r="A9521">
        <f>IF(IFERROR(_xlfn.NUMBERVALUE(RIGHT(D9521,2))=C9521-2000,TRUE),1,0)*_xlfn.IFNA(VLOOKUP(LEFT(RIGHT(D9521,LEN(D9521)-6),LEN(RIGHT(D9521,LEN(D9521)-6))-3),'Filter Fuel'!$A$3:$I$29,HLOOKUP(LEFT(D9521,6),'Filter Fuel'!$B$1:$I$2,2,FALSE),FALSE),1)*IF(F9521=0,0,1)</f>
        <v>0</v>
      </c>
      <c r="B9521" t="s">
        <v>2</v>
      </c>
      <c r="C9521">
        <f t="shared" si="288"/>
        <v>2050</v>
      </c>
      <c r="D9521" t="str">
        <f t="shared" si="289"/>
        <v>RESBDGELCIMP36</v>
      </c>
      <c r="E9521" t="str">
        <f>VLOOKUP(D9521,'NZ40-POPT_tech_groups'!A:B,2,FALSE)</f>
        <v>NZ40-ENE-1-RESBDG</v>
      </c>
      <c r="F9521" s="3">
        <f>_xlfn.IFNA(_xlfn.IFNA(VLOOKUP(D9521,'Energy Share'!B:D,3,FALSE),VLOOKUP(LEFT(D9521,LEN(D9521)-2),'Energy Share'!B:D,3,FALSE)),0)*HLOOKUP(C9521,'Energy Share'!$I$2:$AL$3,2,FALSE)*VLOOKUP(LEFT(D9521,6),'Energy Share'!$I$6:$J$14,2,FALSE)</f>
        <v>0</v>
      </c>
    </row>
    <row r="9522" spans="1:6" hidden="1" x14ac:dyDescent="0.3">
      <c r="A9522">
        <f>IF(IFERROR(_xlfn.NUMBERVALUE(RIGHT(D9522,2))=C9522-2000,TRUE),1,0)*_xlfn.IFNA(VLOOKUP(LEFT(RIGHT(D9522,LEN(D9522)-6),LEN(RIGHT(D9522,LEN(D9522)-6))-3),'Filter Fuel'!$A$3:$I$29,HLOOKUP(LEFT(D9522,6),'Filter Fuel'!$B$1:$I$2,2,FALSE),FALSE),1)*IF(F9522=0,0,1)</f>
        <v>0</v>
      </c>
      <c r="B9522" t="s">
        <v>2</v>
      </c>
      <c r="C9522">
        <f t="shared" si="288"/>
        <v>2050</v>
      </c>
      <c r="D9522" t="str">
        <f t="shared" si="289"/>
        <v>RESBDGELCIMP37</v>
      </c>
      <c r="E9522" t="str">
        <f>VLOOKUP(D9522,'NZ40-POPT_tech_groups'!A:B,2,FALSE)</f>
        <v>NZ40-ENE-1-RESBDG</v>
      </c>
      <c r="F9522" s="3">
        <f>_xlfn.IFNA(_xlfn.IFNA(VLOOKUP(D9522,'Energy Share'!B:D,3,FALSE),VLOOKUP(LEFT(D9522,LEN(D9522)-2),'Energy Share'!B:D,3,FALSE)),0)*HLOOKUP(C9522,'Energy Share'!$I$2:$AL$3,2,FALSE)*VLOOKUP(LEFT(D9522,6),'Energy Share'!$I$6:$J$14,2,FALSE)</f>
        <v>0</v>
      </c>
    </row>
    <row r="9523" spans="1:6" hidden="1" x14ac:dyDescent="0.3">
      <c r="A9523">
        <f>IF(IFERROR(_xlfn.NUMBERVALUE(RIGHT(D9523,2))=C9523-2000,TRUE),1,0)*_xlfn.IFNA(VLOOKUP(LEFT(RIGHT(D9523,LEN(D9523)-6),LEN(RIGHT(D9523,LEN(D9523)-6))-3),'Filter Fuel'!$A$3:$I$29,HLOOKUP(LEFT(D9523,6),'Filter Fuel'!$B$1:$I$2,2,FALSE),FALSE),1)*IF(F9523=0,0,1)</f>
        <v>0</v>
      </c>
      <c r="B9523" t="s">
        <v>2</v>
      </c>
      <c r="C9523">
        <f t="shared" si="288"/>
        <v>2050</v>
      </c>
      <c r="D9523" t="str">
        <f t="shared" si="289"/>
        <v>RESBDGELCIMP38</v>
      </c>
      <c r="E9523" t="str">
        <f>VLOOKUP(D9523,'NZ40-POPT_tech_groups'!A:B,2,FALSE)</f>
        <v>NZ40-ENE-1-RESBDG</v>
      </c>
      <c r="F9523" s="3">
        <f>_xlfn.IFNA(_xlfn.IFNA(VLOOKUP(D9523,'Energy Share'!B:D,3,FALSE),VLOOKUP(LEFT(D9523,LEN(D9523)-2),'Energy Share'!B:D,3,FALSE)),0)*HLOOKUP(C9523,'Energy Share'!$I$2:$AL$3,2,FALSE)*VLOOKUP(LEFT(D9523,6),'Energy Share'!$I$6:$J$14,2,FALSE)</f>
        <v>0</v>
      </c>
    </row>
    <row r="9524" spans="1:6" hidden="1" x14ac:dyDescent="0.3">
      <c r="A9524">
        <f>IF(IFERROR(_xlfn.NUMBERVALUE(RIGHT(D9524,2))=C9524-2000,TRUE),1,0)*_xlfn.IFNA(VLOOKUP(LEFT(RIGHT(D9524,LEN(D9524)-6),LEN(RIGHT(D9524,LEN(D9524)-6))-3),'Filter Fuel'!$A$3:$I$29,HLOOKUP(LEFT(D9524,6),'Filter Fuel'!$B$1:$I$2,2,FALSE),FALSE),1)*IF(F9524=0,0,1)</f>
        <v>0</v>
      </c>
      <c r="B9524" t="s">
        <v>2</v>
      </c>
      <c r="C9524">
        <f t="shared" si="288"/>
        <v>2050</v>
      </c>
      <c r="D9524" t="str">
        <f t="shared" si="289"/>
        <v>RESBDGELCIMP39</v>
      </c>
      <c r="E9524" t="str">
        <f>VLOOKUP(D9524,'NZ40-POPT_tech_groups'!A:B,2,FALSE)</f>
        <v>NZ40-ENE-1-RESBDG</v>
      </c>
      <c r="F9524" s="3">
        <f>_xlfn.IFNA(_xlfn.IFNA(VLOOKUP(D9524,'Energy Share'!B:D,3,FALSE),VLOOKUP(LEFT(D9524,LEN(D9524)-2),'Energy Share'!B:D,3,FALSE)),0)*HLOOKUP(C9524,'Energy Share'!$I$2:$AL$3,2,FALSE)*VLOOKUP(LEFT(D9524,6),'Energy Share'!$I$6:$J$14,2,FALSE)</f>
        <v>0</v>
      </c>
    </row>
    <row r="9525" spans="1:6" hidden="1" x14ac:dyDescent="0.3">
      <c r="A9525">
        <f>IF(IFERROR(_xlfn.NUMBERVALUE(RIGHT(D9525,2))=C9525-2000,TRUE),1,0)*_xlfn.IFNA(VLOOKUP(LEFT(RIGHT(D9525,LEN(D9525)-6),LEN(RIGHT(D9525,LEN(D9525)-6))-3),'Filter Fuel'!$A$3:$I$29,HLOOKUP(LEFT(D9525,6),'Filter Fuel'!$B$1:$I$2,2,FALSE),FALSE),1)*IF(F9525=0,0,1)</f>
        <v>0</v>
      </c>
      <c r="B9525" t="s">
        <v>2</v>
      </c>
      <c r="C9525">
        <f t="shared" si="288"/>
        <v>2050</v>
      </c>
      <c r="D9525" t="str">
        <f t="shared" si="289"/>
        <v>RESBDGELCIMP40</v>
      </c>
      <c r="E9525" t="str">
        <f>VLOOKUP(D9525,'NZ40-POPT_tech_groups'!A:B,2,FALSE)</f>
        <v>NZ40-ENE-1-RESBDG</v>
      </c>
      <c r="F9525" s="3">
        <f>_xlfn.IFNA(_xlfn.IFNA(VLOOKUP(D9525,'Energy Share'!B:D,3,FALSE),VLOOKUP(LEFT(D9525,LEN(D9525)-2),'Energy Share'!B:D,3,FALSE)),0)*HLOOKUP(C9525,'Energy Share'!$I$2:$AL$3,2,FALSE)*VLOOKUP(LEFT(D9525,6),'Energy Share'!$I$6:$J$14,2,FALSE)</f>
        <v>0</v>
      </c>
    </row>
    <row r="9526" spans="1:6" hidden="1" x14ac:dyDescent="0.3">
      <c r="A9526">
        <f>IF(IFERROR(_xlfn.NUMBERVALUE(RIGHT(D9526,2))=C9526-2000,TRUE),1,0)*_xlfn.IFNA(VLOOKUP(LEFT(RIGHT(D9526,LEN(D9526)-6),LEN(RIGHT(D9526,LEN(D9526)-6))-3),'Filter Fuel'!$A$3:$I$29,HLOOKUP(LEFT(D9526,6),'Filter Fuel'!$B$1:$I$2,2,FALSE),FALSE),1)*IF(F9526=0,0,1)</f>
        <v>0</v>
      </c>
      <c r="B9526" t="s">
        <v>2</v>
      </c>
      <c r="C9526">
        <f t="shared" si="288"/>
        <v>2050</v>
      </c>
      <c r="D9526" t="str">
        <f t="shared" si="289"/>
        <v>RESBDGELCIMP41</v>
      </c>
      <c r="E9526" t="str">
        <f>VLOOKUP(D9526,'NZ40-POPT_tech_groups'!A:B,2,FALSE)</f>
        <v>NZ40-ENE-1-RESBDG</v>
      </c>
      <c r="F9526" s="3">
        <f>_xlfn.IFNA(_xlfn.IFNA(VLOOKUP(D9526,'Energy Share'!B:D,3,FALSE),VLOOKUP(LEFT(D9526,LEN(D9526)-2),'Energy Share'!B:D,3,FALSE)),0)*HLOOKUP(C9526,'Energy Share'!$I$2:$AL$3,2,FALSE)*VLOOKUP(LEFT(D9526,6),'Energy Share'!$I$6:$J$14,2,FALSE)</f>
        <v>0</v>
      </c>
    </row>
    <row r="9527" spans="1:6" hidden="1" x14ac:dyDescent="0.3">
      <c r="A9527">
        <f>IF(IFERROR(_xlfn.NUMBERVALUE(RIGHT(D9527,2))=C9527-2000,TRUE),1,0)*_xlfn.IFNA(VLOOKUP(LEFT(RIGHT(D9527,LEN(D9527)-6),LEN(RIGHT(D9527,LEN(D9527)-6))-3),'Filter Fuel'!$A$3:$I$29,HLOOKUP(LEFT(D9527,6),'Filter Fuel'!$B$1:$I$2,2,FALSE),FALSE),1)*IF(F9527=0,0,1)</f>
        <v>0</v>
      </c>
      <c r="B9527" t="s">
        <v>2</v>
      </c>
      <c r="C9527">
        <f t="shared" si="288"/>
        <v>2050</v>
      </c>
      <c r="D9527" t="str">
        <f t="shared" si="289"/>
        <v>RESBDGELCIMP42</v>
      </c>
      <c r="E9527" t="str">
        <f>VLOOKUP(D9527,'NZ40-POPT_tech_groups'!A:B,2,FALSE)</f>
        <v>NZ40-ENE-1-RESBDG</v>
      </c>
      <c r="F9527" s="3">
        <f>_xlfn.IFNA(_xlfn.IFNA(VLOOKUP(D9527,'Energy Share'!B:D,3,FALSE),VLOOKUP(LEFT(D9527,LEN(D9527)-2),'Energy Share'!B:D,3,FALSE)),0)*HLOOKUP(C9527,'Energy Share'!$I$2:$AL$3,2,FALSE)*VLOOKUP(LEFT(D9527,6),'Energy Share'!$I$6:$J$14,2,FALSE)</f>
        <v>0</v>
      </c>
    </row>
    <row r="9528" spans="1:6" hidden="1" x14ac:dyDescent="0.3">
      <c r="A9528">
        <f>IF(IFERROR(_xlfn.NUMBERVALUE(RIGHT(D9528,2))=C9528-2000,TRUE),1,0)*_xlfn.IFNA(VLOOKUP(LEFT(RIGHT(D9528,LEN(D9528)-6),LEN(RIGHT(D9528,LEN(D9528)-6))-3),'Filter Fuel'!$A$3:$I$29,HLOOKUP(LEFT(D9528,6),'Filter Fuel'!$B$1:$I$2,2,FALSE),FALSE),1)*IF(F9528=0,0,1)</f>
        <v>0</v>
      </c>
      <c r="B9528" t="s">
        <v>2</v>
      </c>
      <c r="C9528">
        <f t="shared" si="288"/>
        <v>2050</v>
      </c>
      <c r="D9528" t="str">
        <f t="shared" si="289"/>
        <v>RESBDGELCIMP43</v>
      </c>
      <c r="E9528" t="str">
        <f>VLOOKUP(D9528,'NZ40-POPT_tech_groups'!A:B,2,FALSE)</f>
        <v>NZ40-ENE-1-RESBDG</v>
      </c>
      <c r="F9528" s="3">
        <f>_xlfn.IFNA(_xlfn.IFNA(VLOOKUP(D9528,'Energy Share'!B:D,3,FALSE),VLOOKUP(LEFT(D9528,LEN(D9528)-2),'Energy Share'!B:D,3,FALSE)),0)*HLOOKUP(C9528,'Energy Share'!$I$2:$AL$3,2,FALSE)*VLOOKUP(LEFT(D9528,6),'Energy Share'!$I$6:$J$14,2,FALSE)</f>
        <v>0</v>
      </c>
    </row>
    <row r="9529" spans="1:6" hidden="1" x14ac:dyDescent="0.3">
      <c r="A9529">
        <f>IF(IFERROR(_xlfn.NUMBERVALUE(RIGHT(D9529,2))=C9529-2000,TRUE),1,0)*_xlfn.IFNA(VLOOKUP(LEFT(RIGHT(D9529,LEN(D9529)-6),LEN(RIGHT(D9529,LEN(D9529)-6))-3),'Filter Fuel'!$A$3:$I$29,HLOOKUP(LEFT(D9529,6),'Filter Fuel'!$B$1:$I$2,2,FALSE),FALSE),1)*IF(F9529=0,0,1)</f>
        <v>0</v>
      </c>
      <c r="B9529" t="s">
        <v>2</v>
      </c>
      <c r="C9529">
        <f t="shared" si="288"/>
        <v>2050</v>
      </c>
      <c r="D9529" t="str">
        <f t="shared" si="289"/>
        <v>RESBDGELCIMP44</v>
      </c>
      <c r="E9529" t="str">
        <f>VLOOKUP(D9529,'NZ40-POPT_tech_groups'!A:B,2,FALSE)</f>
        <v>NZ40-ENE-1-RESBDG</v>
      </c>
      <c r="F9529" s="3">
        <f>_xlfn.IFNA(_xlfn.IFNA(VLOOKUP(D9529,'Energy Share'!B:D,3,FALSE),VLOOKUP(LEFT(D9529,LEN(D9529)-2),'Energy Share'!B:D,3,FALSE)),0)*HLOOKUP(C9529,'Energy Share'!$I$2:$AL$3,2,FALSE)*VLOOKUP(LEFT(D9529,6),'Energy Share'!$I$6:$J$14,2,FALSE)</f>
        <v>0</v>
      </c>
    </row>
    <row r="9530" spans="1:6" hidden="1" x14ac:dyDescent="0.3">
      <c r="A9530">
        <f>IF(IFERROR(_xlfn.NUMBERVALUE(RIGHT(D9530,2))=C9530-2000,TRUE),1,0)*_xlfn.IFNA(VLOOKUP(LEFT(RIGHT(D9530,LEN(D9530)-6),LEN(RIGHT(D9530,LEN(D9530)-6))-3),'Filter Fuel'!$A$3:$I$29,HLOOKUP(LEFT(D9530,6),'Filter Fuel'!$B$1:$I$2,2,FALSE),FALSE),1)*IF(F9530=0,0,1)</f>
        <v>0</v>
      </c>
      <c r="B9530" t="s">
        <v>2</v>
      </c>
      <c r="C9530">
        <f t="shared" si="288"/>
        <v>2050</v>
      </c>
      <c r="D9530" t="str">
        <f t="shared" si="289"/>
        <v>RESBDGELCIMP45</v>
      </c>
      <c r="E9530" t="str">
        <f>VLOOKUP(D9530,'NZ40-POPT_tech_groups'!A:B,2,FALSE)</f>
        <v>NZ40-ENE-1-RESBDG</v>
      </c>
      <c r="F9530" s="3">
        <f>_xlfn.IFNA(_xlfn.IFNA(VLOOKUP(D9530,'Energy Share'!B:D,3,FALSE),VLOOKUP(LEFT(D9530,LEN(D9530)-2),'Energy Share'!B:D,3,FALSE)),0)*HLOOKUP(C9530,'Energy Share'!$I$2:$AL$3,2,FALSE)*VLOOKUP(LEFT(D9530,6),'Energy Share'!$I$6:$J$14,2,FALSE)</f>
        <v>0</v>
      </c>
    </row>
    <row r="9531" spans="1:6" hidden="1" x14ac:dyDescent="0.3">
      <c r="A9531">
        <f>IF(IFERROR(_xlfn.NUMBERVALUE(RIGHT(D9531,2))=C9531-2000,TRUE),1,0)*_xlfn.IFNA(VLOOKUP(LEFT(RIGHT(D9531,LEN(D9531)-6),LEN(RIGHT(D9531,LEN(D9531)-6))-3),'Filter Fuel'!$A$3:$I$29,HLOOKUP(LEFT(D9531,6),'Filter Fuel'!$B$1:$I$2,2,FALSE),FALSE),1)*IF(F9531=0,0,1)</f>
        <v>0</v>
      </c>
      <c r="B9531" t="s">
        <v>2</v>
      </c>
      <c r="C9531">
        <f t="shared" si="288"/>
        <v>2050</v>
      </c>
      <c r="D9531" t="str">
        <f t="shared" si="289"/>
        <v>RESBDGELCIMP46</v>
      </c>
      <c r="E9531" t="str">
        <f>VLOOKUP(D9531,'NZ40-POPT_tech_groups'!A:B,2,FALSE)</f>
        <v>NZ40-ENE-1-RESBDG</v>
      </c>
      <c r="F9531" s="3">
        <f>_xlfn.IFNA(_xlfn.IFNA(VLOOKUP(D9531,'Energy Share'!B:D,3,FALSE),VLOOKUP(LEFT(D9531,LEN(D9531)-2),'Energy Share'!B:D,3,FALSE)),0)*HLOOKUP(C9531,'Energy Share'!$I$2:$AL$3,2,FALSE)*VLOOKUP(LEFT(D9531,6),'Energy Share'!$I$6:$J$14,2,FALSE)</f>
        <v>0</v>
      </c>
    </row>
    <row r="9532" spans="1:6" hidden="1" x14ac:dyDescent="0.3">
      <c r="A9532">
        <f>IF(IFERROR(_xlfn.NUMBERVALUE(RIGHT(D9532,2))=C9532-2000,TRUE),1,0)*_xlfn.IFNA(VLOOKUP(LEFT(RIGHT(D9532,LEN(D9532)-6),LEN(RIGHT(D9532,LEN(D9532)-6))-3),'Filter Fuel'!$A$3:$I$29,HLOOKUP(LEFT(D9532,6),'Filter Fuel'!$B$1:$I$2,2,FALSE),FALSE),1)*IF(F9532=0,0,1)</f>
        <v>0</v>
      </c>
      <c r="B9532" t="s">
        <v>2</v>
      </c>
      <c r="C9532">
        <f t="shared" si="288"/>
        <v>2050</v>
      </c>
      <c r="D9532" t="str">
        <f t="shared" si="289"/>
        <v>RESBDGELCIMP47</v>
      </c>
      <c r="E9532" t="str">
        <f>VLOOKUP(D9532,'NZ40-POPT_tech_groups'!A:B,2,FALSE)</f>
        <v>NZ40-ENE-1-RESBDG</v>
      </c>
      <c r="F9532" s="3">
        <f>_xlfn.IFNA(_xlfn.IFNA(VLOOKUP(D9532,'Energy Share'!B:D,3,FALSE),VLOOKUP(LEFT(D9532,LEN(D9532)-2),'Energy Share'!B:D,3,FALSE)),0)*HLOOKUP(C9532,'Energy Share'!$I$2:$AL$3,2,FALSE)*VLOOKUP(LEFT(D9532,6),'Energy Share'!$I$6:$J$14,2,FALSE)</f>
        <v>0</v>
      </c>
    </row>
    <row r="9533" spans="1:6" hidden="1" x14ac:dyDescent="0.3">
      <c r="A9533">
        <f>IF(IFERROR(_xlfn.NUMBERVALUE(RIGHT(D9533,2))=C9533-2000,TRUE),1,0)*_xlfn.IFNA(VLOOKUP(LEFT(RIGHT(D9533,LEN(D9533)-6),LEN(RIGHT(D9533,LEN(D9533)-6))-3),'Filter Fuel'!$A$3:$I$29,HLOOKUP(LEFT(D9533,6),'Filter Fuel'!$B$1:$I$2,2,FALSE),FALSE),1)*IF(F9533=0,0,1)</f>
        <v>0</v>
      </c>
      <c r="B9533" t="s">
        <v>2</v>
      </c>
      <c r="C9533">
        <f t="shared" si="288"/>
        <v>2050</v>
      </c>
      <c r="D9533" t="str">
        <f t="shared" si="289"/>
        <v>RESBDGELCIMP48</v>
      </c>
      <c r="E9533" t="str">
        <f>VLOOKUP(D9533,'NZ40-POPT_tech_groups'!A:B,2,FALSE)</f>
        <v>NZ40-ENE-1-RESBDG</v>
      </c>
      <c r="F9533" s="3">
        <f>_xlfn.IFNA(_xlfn.IFNA(VLOOKUP(D9533,'Energy Share'!B:D,3,FALSE),VLOOKUP(LEFT(D9533,LEN(D9533)-2),'Energy Share'!B:D,3,FALSE)),0)*HLOOKUP(C9533,'Energy Share'!$I$2:$AL$3,2,FALSE)*VLOOKUP(LEFT(D9533,6),'Energy Share'!$I$6:$J$14,2,FALSE)</f>
        <v>0</v>
      </c>
    </row>
    <row r="9534" spans="1:6" hidden="1" x14ac:dyDescent="0.3">
      <c r="A9534">
        <f>IF(IFERROR(_xlfn.NUMBERVALUE(RIGHT(D9534,2))=C9534-2000,TRUE),1,0)*_xlfn.IFNA(VLOOKUP(LEFT(RIGHT(D9534,LEN(D9534)-6),LEN(RIGHT(D9534,LEN(D9534)-6))-3),'Filter Fuel'!$A$3:$I$29,HLOOKUP(LEFT(D9534,6),'Filter Fuel'!$B$1:$I$2,2,FALSE),FALSE),1)*IF(F9534=0,0,1)</f>
        <v>0</v>
      </c>
      <c r="B9534" t="s">
        <v>2</v>
      </c>
      <c r="C9534">
        <f t="shared" si="288"/>
        <v>2050</v>
      </c>
      <c r="D9534" t="str">
        <f t="shared" si="289"/>
        <v>RESBDGELCIMP49</v>
      </c>
      <c r="E9534" t="str">
        <f>VLOOKUP(D9534,'NZ40-POPT_tech_groups'!A:B,2,FALSE)</f>
        <v>NZ40-ENE-1-RESBDG</v>
      </c>
      <c r="F9534" s="3">
        <f>_xlfn.IFNA(_xlfn.IFNA(VLOOKUP(D9534,'Energy Share'!B:D,3,FALSE),VLOOKUP(LEFT(D9534,LEN(D9534)-2),'Energy Share'!B:D,3,FALSE)),0)*HLOOKUP(C9534,'Energy Share'!$I$2:$AL$3,2,FALSE)*VLOOKUP(LEFT(D9534,6),'Energy Share'!$I$6:$J$14,2,FALSE)</f>
        <v>0</v>
      </c>
    </row>
    <row r="9535" spans="1:6" hidden="1" x14ac:dyDescent="0.3">
      <c r="A9535">
        <f>IF(IFERROR(_xlfn.NUMBERVALUE(RIGHT(D9535,2))=C9535-2000,TRUE),1,0)*_xlfn.IFNA(VLOOKUP(LEFT(RIGHT(D9535,LEN(D9535)-6),LEN(RIGHT(D9535,LEN(D9535)-6))-3),'Filter Fuel'!$A$3:$I$29,HLOOKUP(LEFT(D9535,6),'Filter Fuel'!$B$1:$I$2,2,FALSE),FALSE),1)*IF(F9535=0,0,1)</f>
        <v>0</v>
      </c>
      <c r="B9535" t="s">
        <v>2</v>
      </c>
      <c r="C9535">
        <f t="shared" si="288"/>
        <v>2050</v>
      </c>
      <c r="D9535" t="str">
        <f t="shared" si="289"/>
        <v>RESBDGELCIMP50</v>
      </c>
      <c r="E9535" t="str">
        <f>VLOOKUP(D9535,'NZ40-POPT_tech_groups'!A:B,2,FALSE)</f>
        <v>NZ40-ENE-1-RESBDG</v>
      </c>
      <c r="F9535" s="3">
        <f>_xlfn.IFNA(_xlfn.IFNA(VLOOKUP(D9535,'Energy Share'!B:D,3,FALSE),VLOOKUP(LEFT(D9535,LEN(D9535)-2),'Energy Share'!B:D,3,FALSE)),0)*HLOOKUP(C9535,'Energy Share'!$I$2:$AL$3,2,FALSE)*VLOOKUP(LEFT(D9535,6),'Energy Share'!$I$6:$J$14,2,FALSE)</f>
        <v>0</v>
      </c>
    </row>
    <row r="9536" spans="1:6" hidden="1" x14ac:dyDescent="0.3">
      <c r="A9536">
        <f>IF(IFERROR(_xlfn.NUMBERVALUE(RIGHT(D9536,2))=C9536-2000,TRUE),1,0)*_xlfn.IFNA(VLOOKUP(LEFT(RIGHT(D9536,LEN(D9536)-6),LEN(RIGHT(D9536,LEN(D9536)-6))-3),'Filter Fuel'!$A$3:$I$29,HLOOKUP(LEFT(D9536,6),'Filter Fuel'!$B$1:$I$2,2,FALSE),FALSE),1)*IF(F9536=0,0,1)</f>
        <v>0</v>
      </c>
      <c r="B9536" t="s">
        <v>2</v>
      </c>
      <c r="C9536">
        <f t="shared" si="288"/>
        <v>2050</v>
      </c>
      <c r="D9536" t="str">
        <f t="shared" si="289"/>
        <v>FRETRAETHIMP</v>
      </c>
      <c r="E9536" t="str">
        <f>VLOOKUP(D9536,'NZ40-POPT_tech_groups'!A:B,2,FALSE)</f>
        <v>NZ40-ENE-1-FRETRA</v>
      </c>
      <c r="F9536" s="3">
        <f>_xlfn.IFNA(_xlfn.IFNA(VLOOKUP(D9536,'Energy Share'!B:D,3,FALSE),VLOOKUP(LEFT(D9536,LEN(D9536)-2),'Energy Share'!B:D,3,FALSE)),0)*HLOOKUP(C9536,'Energy Share'!$I$2:$AL$3,2,FALSE)*VLOOKUP(LEFT(D9536,6),'Energy Share'!$I$6:$J$14,2,FALSE)</f>
        <v>0</v>
      </c>
    </row>
    <row r="9537" spans="1:6" hidden="1" x14ac:dyDescent="0.3">
      <c r="A9537">
        <f>IF(IFERROR(_xlfn.NUMBERVALUE(RIGHT(D9537,2))=C9537-2000,TRUE),1,0)*_xlfn.IFNA(VLOOKUP(LEFT(RIGHT(D9537,LEN(D9537)-6),LEN(RIGHT(D9537,LEN(D9537)-6))-3),'Filter Fuel'!$A$3:$I$29,HLOOKUP(LEFT(D9537,6),'Filter Fuel'!$B$1:$I$2,2,FALSE),FALSE),1)*IF(F9537=0,0,1)</f>
        <v>0</v>
      </c>
      <c r="B9537" t="s">
        <v>2</v>
      </c>
      <c r="C9537">
        <f t="shared" si="288"/>
        <v>2050</v>
      </c>
      <c r="D9537" t="str">
        <f t="shared" si="289"/>
        <v>PASTRAETHIMP</v>
      </c>
      <c r="E9537" t="str">
        <f>VLOOKUP(D9537,'NZ40-POPT_tech_groups'!A:B,2,FALSE)</f>
        <v>NZ40-ENE-1-PASTRA</v>
      </c>
      <c r="F9537" s="3">
        <f>_xlfn.IFNA(_xlfn.IFNA(VLOOKUP(D9537,'Energy Share'!B:D,3,FALSE),VLOOKUP(LEFT(D9537,LEN(D9537)-2),'Energy Share'!B:D,3,FALSE)),0)*HLOOKUP(C9537,'Energy Share'!$I$2:$AL$3,2,FALSE)*VLOOKUP(LEFT(D9537,6),'Energy Share'!$I$6:$J$14,2,FALSE)</f>
        <v>0</v>
      </c>
    </row>
    <row r="9538" spans="1:6" hidden="1" x14ac:dyDescent="0.3">
      <c r="A9538">
        <f>IF(IFERROR(_xlfn.NUMBERVALUE(RIGHT(D9538,2))=C9538-2000,TRUE),1,0)*_xlfn.IFNA(VLOOKUP(LEFT(RIGHT(D9538,LEN(D9538)-6),LEN(RIGHT(D9538,LEN(D9538)-6))-3),'Filter Fuel'!$A$3:$I$29,HLOOKUP(LEFT(D9538,6),'Filter Fuel'!$B$1:$I$2,2,FALSE),FALSE),1)*IF(F9538=0,0,1)</f>
        <v>0</v>
      </c>
      <c r="B9538" t="s">
        <v>2</v>
      </c>
      <c r="C9538">
        <f t="shared" si="288"/>
        <v>2050</v>
      </c>
      <c r="D9538" t="str">
        <f t="shared" si="289"/>
        <v>PUBTRAETHIMP</v>
      </c>
      <c r="E9538" t="str">
        <f>VLOOKUP(D9538,'NZ40-POPT_tech_groups'!A:B,2,FALSE)</f>
        <v>NZ40-ENE-1-PUBTRA</v>
      </c>
      <c r="F9538" s="3">
        <f>_xlfn.IFNA(_xlfn.IFNA(VLOOKUP(D9538,'Energy Share'!B:D,3,FALSE),VLOOKUP(LEFT(D9538,LEN(D9538)-2),'Energy Share'!B:D,3,FALSE)),0)*HLOOKUP(C9538,'Energy Share'!$I$2:$AL$3,2,FALSE)*VLOOKUP(LEFT(D9538,6),'Energy Share'!$I$6:$J$14,2,FALSE)</f>
        <v>0</v>
      </c>
    </row>
    <row r="9539" spans="1:6" hidden="1" x14ac:dyDescent="0.3">
      <c r="A9539">
        <f>IF(IFERROR(_xlfn.NUMBERVALUE(RIGHT(D9539,2))=C9539-2000,TRUE),1,0)*_xlfn.IFNA(VLOOKUP(LEFT(RIGHT(D9539,LEN(D9539)-6),LEN(RIGHT(D9539,LEN(D9539)-6))-3),'Filter Fuel'!$A$3:$I$29,HLOOKUP(LEFT(D9539,6),'Filter Fuel'!$B$1:$I$2,2,FALSE),FALSE),1)*IF(F9539=0,0,1)</f>
        <v>0</v>
      </c>
      <c r="B9539" t="s">
        <v>2</v>
      </c>
      <c r="C9539">
        <f t="shared" si="288"/>
        <v>2050</v>
      </c>
      <c r="D9539" t="str">
        <f t="shared" si="289"/>
        <v>COMBDGETHOSIMP</v>
      </c>
      <c r="E9539" t="str">
        <f>VLOOKUP(D9539,'NZ40-POPT_tech_groups'!A:B,2,FALSE)</f>
        <v>NZ40-ENE-1-COMBDG</v>
      </c>
      <c r="F9539" s="3">
        <f>_xlfn.IFNA(_xlfn.IFNA(VLOOKUP(D9539,'Energy Share'!B:D,3,FALSE),VLOOKUP(LEFT(D9539,LEN(D9539)-2),'Energy Share'!B:D,3,FALSE)),0)*HLOOKUP(C9539,'Energy Share'!$I$2:$AL$3,2,FALSE)*VLOOKUP(LEFT(D9539,6),'Energy Share'!$I$6:$J$14,2,FALSE)</f>
        <v>0</v>
      </c>
    </row>
    <row r="9540" spans="1:6" hidden="1" x14ac:dyDescent="0.3">
      <c r="A9540">
        <f>IF(IFERROR(_xlfn.NUMBERVALUE(RIGHT(D9540,2))=C9540-2000,TRUE),1,0)*_xlfn.IFNA(VLOOKUP(LEFT(RIGHT(D9540,LEN(D9540)-6),LEN(RIGHT(D9540,LEN(D9540)-6))-3),'Filter Fuel'!$A$3:$I$29,HLOOKUP(LEFT(D9540,6),'Filter Fuel'!$B$1:$I$2,2,FALSE),FALSE),1)*IF(F9540=0,0,1)</f>
        <v>0</v>
      </c>
      <c r="B9540" t="s">
        <v>2</v>
      </c>
      <c r="C9540">
        <f t="shared" ref="C9540:C9571" si="290">C9197+1</f>
        <v>2050</v>
      </c>
      <c r="D9540" t="str">
        <f t="shared" ref="D9540:D9571" si="291">D9197</f>
        <v>INDBDGETHOSIMP</v>
      </c>
      <c r="E9540" t="str">
        <f>VLOOKUP(D9540,'NZ40-POPT_tech_groups'!A:B,2,FALSE)</f>
        <v>NZ40-ENE-1-INDBDG</v>
      </c>
      <c r="F9540" s="3">
        <f>_xlfn.IFNA(_xlfn.IFNA(VLOOKUP(D9540,'Energy Share'!B:D,3,FALSE),VLOOKUP(LEFT(D9540,LEN(D9540)-2),'Energy Share'!B:D,3,FALSE)),0)*HLOOKUP(C9540,'Energy Share'!$I$2:$AL$3,2,FALSE)*VLOOKUP(LEFT(D9540,6),'Energy Share'!$I$6:$J$14,2,FALSE)</f>
        <v>0</v>
      </c>
    </row>
    <row r="9541" spans="1:6" hidden="1" x14ac:dyDescent="0.3">
      <c r="A9541">
        <f>IF(IFERROR(_xlfn.NUMBERVALUE(RIGHT(D9541,2))=C9541-2000,TRUE),1,0)*_xlfn.IFNA(VLOOKUP(LEFT(RIGHT(D9541,LEN(D9541)-6),LEN(RIGHT(D9541,LEN(D9541)-6))-3),'Filter Fuel'!$A$3:$I$29,HLOOKUP(LEFT(D9541,6),'Filter Fuel'!$B$1:$I$2,2,FALSE),FALSE),1)*IF(F9541=0,0,1)</f>
        <v>0</v>
      </c>
      <c r="B9541" t="s">
        <v>2</v>
      </c>
      <c r="C9541">
        <f t="shared" si="290"/>
        <v>2050</v>
      </c>
      <c r="D9541" t="str">
        <f t="shared" si="291"/>
        <v>PUBBDGETHOSIMP</v>
      </c>
      <c r="E9541" t="str">
        <f>VLOOKUP(D9541,'NZ40-POPT_tech_groups'!A:B,2,FALSE)</f>
        <v>NZ40-ENE-1-PUBBDG</v>
      </c>
      <c r="F9541" s="3">
        <f>_xlfn.IFNA(_xlfn.IFNA(VLOOKUP(D9541,'Energy Share'!B:D,3,FALSE),VLOOKUP(LEFT(D9541,LEN(D9541)-2),'Energy Share'!B:D,3,FALSE)),0)*HLOOKUP(C9541,'Energy Share'!$I$2:$AL$3,2,FALSE)*VLOOKUP(LEFT(D9541,6),'Energy Share'!$I$6:$J$14,2,FALSE)</f>
        <v>0</v>
      </c>
    </row>
    <row r="9542" spans="1:6" hidden="1" x14ac:dyDescent="0.3">
      <c r="A9542">
        <f>IF(IFERROR(_xlfn.NUMBERVALUE(RIGHT(D9542,2))=C9542-2000,TRUE),1,0)*_xlfn.IFNA(VLOOKUP(LEFT(RIGHT(D9542,LEN(D9542)-6),LEN(RIGHT(D9542,LEN(D9542)-6))-3),'Filter Fuel'!$A$3:$I$29,HLOOKUP(LEFT(D9542,6),'Filter Fuel'!$B$1:$I$2,2,FALSE),FALSE),1)*IF(F9542=0,0,1)</f>
        <v>0</v>
      </c>
      <c r="B9542" t="s">
        <v>2</v>
      </c>
      <c r="C9542">
        <f t="shared" si="290"/>
        <v>2050</v>
      </c>
      <c r="D9542" t="str">
        <f t="shared" si="291"/>
        <v>RESBDGETHOSIMP</v>
      </c>
      <c r="E9542" t="str">
        <f>VLOOKUP(D9542,'NZ40-POPT_tech_groups'!A:B,2,FALSE)</f>
        <v>NZ40-ENE-1-RESBDG</v>
      </c>
      <c r="F9542" s="3">
        <f>_xlfn.IFNA(_xlfn.IFNA(VLOOKUP(D9542,'Energy Share'!B:D,3,FALSE),VLOOKUP(LEFT(D9542,LEN(D9542)-2),'Energy Share'!B:D,3,FALSE)),0)*HLOOKUP(C9542,'Energy Share'!$I$2:$AL$3,2,FALSE)*VLOOKUP(LEFT(D9542,6),'Energy Share'!$I$6:$J$14,2,FALSE)</f>
        <v>0</v>
      </c>
    </row>
    <row r="9543" spans="1:6" hidden="1" x14ac:dyDescent="0.3">
      <c r="A9543">
        <f>IF(IFERROR(_xlfn.NUMBERVALUE(RIGHT(D9543,2))=C9543-2000,TRUE),1,0)*_xlfn.IFNA(VLOOKUP(LEFT(RIGHT(D9543,LEN(D9543)-6),LEN(RIGHT(D9543,LEN(D9543)-6))-3),'Filter Fuel'!$A$3:$I$29,HLOOKUP(LEFT(D9543,6),'Filter Fuel'!$B$1:$I$2,2,FALSE),FALSE),1)*IF(F9543=0,0,1)</f>
        <v>0</v>
      </c>
      <c r="B9543" t="s">
        <v>2</v>
      </c>
      <c r="C9543">
        <f t="shared" si="290"/>
        <v>2050</v>
      </c>
      <c r="D9543" t="str">
        <f t="shared" si="291"/>
        <v>FRETRAFTDSLIMP</v>
      </c>
      <c r="E9543" t="str">
        <f>VLOOKUP(D9543,'NZ40-POPT_tech_groups'!A:B,2,FALSE)</f>
        <v>NZ40-ENE-1-FRETRA</v>
      </c>
      <c r="F9543" s="3">
        <f>_xlfn.IFNA(_xlfn.IFNA(VLOOKUP(D9543,'Energy Share'!B:D,3,FALSE),VLOOKUP(LEFT(D9543,LEN(D9543)-2),'Energy Share'!B:D,3,FALSE)),0)*HLOOKUP(C9543,'Energy Share'!$I$2:$AL$3,2,FALSE)*VLOOKUP(LEFT(D9543,6),'Energy Share'!$I$6:$J$14,2,FALSE)</f>
        <v>0</v>
      </c>
    </row>
    <row r="9544" spans="1:6" hidden="1" x14ac:dyDescent="0.3">
      <c r="A9544">
        <f>IF(IFERROR(_xlfn.NUMBERVALUE(RIGHT(D9544,2))=C9544-2000,TRUE),1,0)*_xlfn.IFNA(VLOOKUP(LEFT(RIGHT(D9544,LEN(D9544)-6),LEN(RIGHT(D9544,LEN(D9544)-6))-3),'Filter Fuel'!$A$3:$I$29,HLOOKUP(LEFT(D9544,6),'Filter Fuel'!$B$1:$I$2,2,FALSE),FALSE),1)*IF(F9544=0,0,1)</f>
        <v>0</v>
      </c>
      <c r="B9544" t="s">
        <v>2</v>
      </c>
      <c r="C9544">
        <f t="shared" si="290"/>
        <v>2050</v>
      </c>
      <c r="D9544" t="str">
        <f t="shared" si="291"/>
        <v>PUBTRAFTDSLIMP</v>
      </c>
      <c r="E9544" t="str">
        <f>VLOOKUP(D9544,'NZ40-POPT_tech_groups'!A:B,2,FALSE)</f>
        <v>NZ40-ENE-1-PUBTRA</v>
      </c>
      <c r="F9544" s="3">
        <f>_xlfn.IFNA(_xlfn.IFNA(VLOOKUP(D9544,'Energy Share'!B:D,3,FALSE),VLOOKUP(LEFT(D9544,LEN(D9544)-2),'Energy Share'!B:D,3,FALSE)),0)*HLOOKUP(C9544,'Energy Share'!$I$2:$AL$3,2,FALSE)*VLOOKUP(LEFT(D9544,6),'Energy Share'!$I$6:$J$14,2,FALSE)</f>
        <v>0</v>
      </c>
    </row>
    <row r="9545" spans="1:6" hidden="1" x14ac:dyDescent="0.3">
      <c r="A9545">
        <f>IF(IFERROR(_xlfn.NUMBERVALUE(RIGHT(D9545,2))=C9545-2000,TRUE),1,0)*_xlfn.IFNA(VLOOKUP(LEFT(RIGHT(D9545,LEN(D9545)-6),LEN(RIGHT(D9545,LEN(D9545)-6))-3),'Filter Fuel'!$A$3:$I$29,HLOOKUP(LEFT(D9545,6),'Filter Fuel'!$B$1:$I$2,2,FALSE),FALSE),1)*IF(F9545=0,0,1)</f>
        <v>0</v>
      </c>
      <c r="B9545" t="s">
        <v>2</v>
      </c>
      <c r="C9545">
        <f t="shared" si="290"/>
        <v>2050</v>
      </c>
      <c r="D9545" t="str">
        <f t="shared" si="291"/>
        <v>FRETRAGASIMP</v>
      </c>
      <c r="E9545" t="str">
        <f>VLOOKUP(D9545,'NZ40-POPT_tech_groups'!A:B,2,FALSE)</f>
        <v>NZ40-ENE-1-FRETRA</v>
      </c>
      <c r="F9545" s="3">
        <f>_xlfn.IFNA(_xlfn.IFNA(VLOOKUP(D9545,'Energy Share'!B:D,3,FALSE),VLOOKUP(LEFT(D9545,LEN(D9545)-2),'Energy Share'!B:D,3,FALSE)),0)*HLOOKUP(C9545,'Energy Share'!$I$2:$AL$3,2,FALSE)*VLOOKUP(LEFT(D9545,6),'Energy Share'!$I$6:$J$14,2,FALSE)</f>
        <v>0</v>
      </c>
    </row>
    <row r="9546" spans="1:6" hidden="1" x14ac:dyDescent="0.3">
      <c r="A9546">
        <f>IF(IFERROR(_xlfn.NUMBERVALUE(RIGHT(D9546,2))=C9546-2000,TRUE),1,0)*_xlfn.IFNA(VLOOKUP(LEFT(RIGHT(D9546,LEN(D9546)-6),LEN(RIGHT(D9546,LEN(D9546)-6))-3),'Filter Fuel'!$A$3:$I$29,HLOOKUP(LEFT(D9546,6),'Filter Fuel'!$B$1:$I$2,2,FALSE),FALSE),1)*IF(F9546=0,0,1)</f>
        <v>0</v>
      </c>
      <c r="B9546" t="s">
        <v>2</v>
      </c>
      <c r="C9546">
        <f t="shared" si="290"/>
        <v>2050</v>
      </c>
      <c r="D9546" t="str">
        <f t="shared" si="291"/>
        <v>PASTRAGASIMP</v>
      </c>
      <c r="E9546" t="str">
        <f>VLOOKUP(D9546,'NZ40-POPT_tech_groups'!A:B,2,FALSE)</f>
        <v>NZ40-ENE-1-PASTRA</v>
      </c>
      <c r="F9546" s="3">
        <f>_xlfn.IFNA(_xlfn.IFNA(VLOOKUP(D9546,'Energy Share'!B:D,3,FALSE),VLOOKUP(LEFT(D9546,LEN(D9546)-2),'Energy Share'!B:D,3,FALSE)),0)*HLOOKUP(C9546,'Energy Share'!$I$2:$AL$3,2,FALSE)*VLOOKUP(LEFT(D9546,6),'Energy Share'!$I$6:$J$14,2,FALSE)</f>
        <v>0</v>
      </c>
    </row>
    <row r="9547" spans="1:6" hidden="1" x14ac:dyDescent="0.3">
      <c r="A9547">
        <f>IF(IFERROR(_xlfn.NUMBERVALUE(RIGHT(D9547,2))=C9547-2000,TRUE),1,0)*_xlfn.IFNA(VLOOKUP(LEFT(RIGHT(D9547,LEN(D9547)-6),LEN(RIGHT(D9547,LEN(D9547)-6))-3),'Filter Fuel'!$A$3:$I$29,HLOOKUP(LEFT(D9547,6),'Filter Fuel'!$B$1:$I$2,2,FALSE),FALSE),1)*IF(F9547=0,0,1)</f>
        <v>0</v>
      </c>
      <c r="B9547" t="s">
        <v>2</v>
      </c>
      <c r="C9547">
        <f t="shared" si="290"/>
        <v>2050</v>
      </c>
      <c r="D9547" t="str">
        <f t="shared" si="291"/>
        <v>PUBTRAGASIMP</v>
      </c>
      <c r="E9547" t="str">
        <f>VLOOKUP(D9547,'NZ40-POPT_tech_groups'!A:B,2,FALSE)</f>
        <v>NZ40-ENE-1-PUBTRA</v>
      </c>
      <c r="F9547" s="3">
        <f>_xlfn.IFNA(_xlfn.IFNA(VLOOKUP(D9547,'Energy Share'!B:D,3,FALSE),VLOOKUP(LEFT(D9547,LEN(D9547)-2),'Energy Share'!B:D,3,FALSE)),0)*HLOOKUP(C9547,'Energy Share'!$I$2:$AL$3,2,FALSE)*VLOOKUP(LEFT(D9547,6),'Energy Share'!$I$6:$J$14,2,FALSE)</f>
        <v>0</v>
      </c>
    </row>
    <row r="9548" spans="1:6" hidden="1" x14ac:dyDescent="0.3">
      <c r="A9548">
        <f>IF(IFERROR(_xlfn.NUMBERVALUE(RIGHT(D9548,2))=C9548-2000,TRUE),1,0)*_xlfn.IFNA(VLOOKUP(LEFT(RIGHT(D9548,LEN(D9548)-6),LEN(RIGHT(D9548,LEN(D9548)-6))-3),'Filter Fuel'!$A$3:$I$29,HLOOKUP(LEFT(D9548,6),'Filter Fuel'!$B$1:$I$2,2,FALSE),FALSE),1)*IF(F9548=0,0,1)</f>
        <v>0</v>
      </c>
      <c r="B9548" t="s">
        <v>2</v>
      </c>
      <c r="C9548">
        <f t="shared" si="290"/>
        <v>2050</v>
      </c>
      <c r="D9548" t="str">
        <f t="shared" si="291"/>
        <v>COMBDGGEOIMP</v>
      </c>
      <c r="E9548" t="str">
        <f>VLOOKUP(D9548,'NZ40-POPT_tech_groups'!A:B,2,FALSE)</f>
        <v>NZ40-ENE-1-COMBDG</v>
      </c>
      <c r="F9548" s="3">
        <f>_xlfn.IFNA(_xlfn.IFNA(VLOOKUP(D9548,'Energy Share'!B:D,3,FALSE),VLOOKUP(LEFT(D9548,LEN(D9548)-2),'Energy Share'!B:D,3,FALSE)),0)*HLOOKUP(C9548,'Energy Share'!$I$2:$AL$3,2,FALSE)*VLOOKUP(LEFT(D9548,6),'Energy Share'!$I$6:$J$14,2,FALSE)</f>
        <v>0</v>
      </c>
    </row>
    <row r="9549" spans="1:6" hidden="1" x14ac:dyDescent="0.3">
      <c r="A9549">
        <f>IF(IFERROR(_xlfn.NUMBERVALUE(RIGHT(D9549,2))=C9549-2000,TRUE),1,0)*_xlfn.IFNA(VLOOKUP(LEFT(RIGHT(D9549,LEN(D9549)-6),LEN(RIGHT(D9549,LEN(D9549)-6))-3),'Filter Fuel'!$A$3:$I$29,HLOOKUP(LEFT(D9549,6),'Filter Fuel'!$B$1:$I$2,2,FALSE),FALSE),1)*IF(F9549=0,0,1)</f>
        <v>0</v>
      </c>
      <c r="B9549" t="s">
        <v>2</v>
      </c>
      <c r="C9549">
        <f t="shared" si="290"/>
        <v>2050</v>
      </c>
      <c r="D9549" t="str">
        <f t="shared" si="291"/>
        <v>PUBBDGGEOIMP</v>
      </c>
      <c r="E9549" t="str">
        <f>VLOOKUP(D9549,'NZ40-POPT_tech_groups'!A:B,2,FALSE)</f>
        <v>NZ40-ENE-1-PUBBDG</v>
      </c>
      <c r="F9549" s="3">
        <f>_xlfn.IFNA(_xlfn.IFNA(VLOOKUP(D9549,'Energy Share'!B:D,3,FALSE),VLOOKUP(LEFT(D9549,LEN(D9549)-2),'Energy Share'!B:D,3,FALSE)),0)*HLOOKUP(C9549,'Energy Share'!$I$2:$AL$3,2,FALSE)*VLOOKUP(LEFT(D9549,6),'Energy Share'!$I$6:$J$14,2,FALSE)</f>
        <v>0</v>
      </c>
    </row>
    <row r="9550" spans="1:6" hidden="1" x14ac:dyDescent="0.3">
      <c r="A9550">
        <f>IF(IFERROR(_xlfn.NUMBERVALUE(RIGHT(D9550,2))=C9550-2000,TRUE),1,0)*_xlfn.IFNA(VLOOKUP(LEFT(RIGHT(D9550,LEN(D9550)-6),LEN(RIGHT(D9550,LEN(D9550)-6))-3),'Filter Fuel'!$A$3:$I$29,HLOOKUP(LEFT(D9550,6),'Filter Fuel'!$B$1:$I$2,2,FALSE),FALSE),1)*IF(F9550=0,0,1)</f>
        <v>0</v>
      </c>
      <c r="B9550" t="s">
        <v>2</v>
      </c>
      <c r="C9550">
        <f t="shared" si="290"/>
        <v>2050</v>
      </c>
      <c r="D9550" t="str">
        <f t="shared" si="291"/>
        <v>RESBDGGEOIMP</v>
      </c>
      <c r="E9550" t="str">
        <f>VLOOKUP(D9550,'NZ40-POPT_tech_groups'!A:B,2,FALSE)</f>
        <v>NZ40-ENE-1-RESBDG</v>
      </c>
      <c r="F9550" s="3">
        <f>_xlfn.IFNA(_xlfn.IFNA(VLOOKUP(D9550,'Energy Share'!B:D,3,FALSE),VLOOKUP(LEFT(D9550,LEN(D9550)-2),'Energy Share'!B:D,3,FALSE)),0)*HLOOKUP(C9550,'Energy Share'!$I$2:$AL$3,2,FALSE)*VLOOKUP(LEFT(D9550,6),'Energy Share'!$I$6:$J$14,2,FALSE)</f>
        <v>0</v>
      </c>
    </row>
    <row r="9551" spans="1:6" hidden="1" x14ac:dyDescent="0.3">
      <c r="A9551">
        <f>IF(IFERROR(_xlfn.NUMBERVALUE(RIGHT(D9551,2))=C9551-2000,TRUE),1,0)*_xlfn.IFNA(VLOOKUP(LEFT(RIGHT(D9551,LEN(D9551)-6),LEN(RIGHT(D9551,LEN(D9551)-6))-3),'Filter Fuel'!$A$3:$I$29,HLOOKUP(LEFT(D9551,6),'Filter Fuel'!$B$1:$I$2,2,FALSE),FALSE),1)*IF(F9551=0,0,1)</f>
        <v>0</v>
      </c>
      <c r="B9551" t="s">
        <v>2</v>
      </c>
      <c r="C9551">
        <f t="shared" si="290"/>
        <v>2050</v>
      </c>
      <c r="D9551" t="str">
        <f t="shared" si="291"/>
        <v>COMBDGHFOIMP</v>
      </c>
      <c r="E9551" t="str">
        <f>VLOOKUP(D9551,'NZ40-POPT_tech_groups'!A:B,2,FALSE)</f>
        <v>NZ40-ENE-1-COMBDG</v>
      </c>
      <c r="F9551" s="3">
        <f>_xlfn.IFNA(_xlfn.IFNA(VLOOKUP(D9551,'Energy Share'!B:D,3,FALSE),VLOOKUP(LEFT(D9551,LEN(D9551)-2),'Energy Share'!B:D,3,FALSE)),0)*HLOOKUP(C9551,'Energy Share'!$I$2:$AL$3,2,FALSE)*VLOOKUP(LEFT(D9551,6),'Energy Share'!$I$6:$J$14,2,FALSE)</f>
        <v>0</v>
      </c>
    </row>
    <row r="9552" spans="1:6" hidden="1" x14ac:dyDescent="0.3">
      <c r="A9552">
        <f>IF(IFERROR(_xlfn.NUMBERVALUE(RIGHT(D9552,2))=C9552-2000,TRUE),1,0)*_xlfn.IFNA(VLOOKUP(LEFT(RIGHT(D9552,LEN(D9552)-6),LEN(RIGHT(D9552,LEN(D9552)-6))-3),'Filter Fuel'!$A$3:$I$29,HLOOKUP(LEFT(D9552,6),'Filter Fuel'!$B$1:$I$2,2,FALSE),FALSE),1)*IF(F9552=0,0,1)</f>
        <v>0</v>
      </c>
      <c r="B9552" t="s">
        <v>2</v>
      </c>
      <c r="C9552">
        <f t="shared" si="290"/>
        <v>2050</v>
      </c>
      <c r="D9552" t="str">
        <f t="shared" si="291"/>
        <v>FRETRAHFOIMP</v>
      </c>
      <c r="E9552" t="str">
        <f>VLOOKUP(D9552,'NZ40-POPT_tech_groups'!A:B,2,FALSE)</f>
        <v>NZ40-ENE-1-FRETRA</v>
      </c>
      <c r="F9552" s="3">
        <f>_xlfn.IFNA(_xlfn.IFNA(VLOOKUP(D9552,'Energy Share'!B:D,3,FALSE),VLOOKUP(LEFT(D9552,LEN(D9552)-2),'Energy Share'!B:D,3,FALSE)),0)*HLOOKUP(C9552,'Energy Share'!$I$2:$AL$3,2,FALSE)*VLOOKUP(LEFT(D9552,6),'Energy Share'!$I$6:$J$14,2,FALSE)</f>
        <v>0</v>
      </c>
    </row>
    <row r="9553" spans="1:6" hidden="1" x14ac:dyDescent="0.3">
      <c r="A9553">
        <f>IF(IFERROR(_xlfn.NUMBERVALUE(RIGHT(D9553,2))=C9553-2000,TRUE),1,0)*_xlfn.IFNA(VLOOKUP(LEFT(RIGHT(D9553,LEN(D9553)-6),LEN(RIGHT(D9553,LEN(D9553)-6))-3),'Filter Fuel'!$A$3:$I$29,HLOOKUP(LEFT(D9553,6),'Filter Fuel'!$B$1:$I$2,2,FALSE),FALSE),1)*IF(F9553=0,0,1)</f>
        <v>0</v>
      </c>
      <c r="B9553" t="s">
        <v>2</v>
      </c>
      <c r="C9553">
        <f t="shared" si="290"/>
        <v>2050</v>
      </c>
      <c r="D9553" t="str">
        <f t="shared" si="291"/>
        <v>INDBDGHFOIMP</v>
      </c>
      <c r="E9553" t="str">
        <f>VLOOKUP(D9553,'NZ40-POPT_tech_groups'!A:B,2,FALSE)</f>
        <v>NZ40-ENE-1-INDBDG</v>
      </c>
      <c r="F9553" s="3">
        <f>_xlfn.IFNA(_xlfn.IFNA(VLOOKUP(D9553,'Energy Share'!B:D,3,FALSE),VLOOKUP(LEFT(D9553,LEN(D9553)-2),'Energy Share'!B:D,3,FALSE)),0)*HLOOKUP(C9553,'Energy Share'!$I$2:$AL$3,2,FALSE)*VLOOKUP(LEFT(D9553,6),'Energy Share'!$I$6:$J$14,2,FALSE)</f>
        <v>0</v>
      </c>
    </row>
    <row r="9554" spans="1:6" hidden="1" x14ac:dyDescent="0.3">
      <c r="A9554">
        <f>IF(IFERROR(_xlfn.NUMBERVALUE(RIGHT(D9554,2))=C9554-2000,TRUE),1,0)*_xlfn.IFNA(VLOOKUP(LEFT(RIGHT(D9554,LEN(D9554)-6),LEN(RIGHT(D9554,LEN(D9554)-6))-3),'Filter Fuel'!$A$3:$I$29,HLOOKUP(LEFT(D9554,6),'Filter Fuel'!$B$1:$I$2,2,FALSE),FALSE),1)*IF(F9554=0,0,1)</f>
        <v>0</v>
      </c>
      <c r="B9554" t="s">
        <v>2</v>
      </c>
      <c r="C9554">
        <f t="shared" si="290"/>
        <v>2050</v>
      </c>
      <c r="D9554" t="str">
        <f t="shared" si="291"/>
        <v>PUBBDGHFOIMP</v>
      </c>
      <c r="E9554" t="str">
        <f>VLOOKUP(D9554,'NZ40-POPT_tech_groups'!A:B,2,FALSE)</f>
        <v>NZ40-ENE-1-PUBBDG</v>
      </c>
      <c r="F9554" s="3">
        <f>_xlfn.IFNA(_xlfn.IFNA(VLOOKUP(D9554,'Energy Share'!B:D,3,FALSE),VLOOKUP(LEFT(D9554,LEN(D9554)-2),'Energy Share'!B:D,3,FALSE)),0)*HLOOKUP(C9554,'Energy Share'!$I$2:$AL$3,2,FALSE)*VLOOKUP(LEFT(D9554,6),'Energy Share'!$I$6:$J$14,2,FALSE)</f>
        <v>0</v>
      </c>
    </row>
    <row r="9555" spans="1:6" hidden="1" x14ac:dyDescent="0.3">
      <c r="A9555">
        <f>IF(IFERROR(_xlfn.NUMBERVALUE(RIGHT(D9555,2))=C9555-2000,TRUE),1,0)*_xlfn.IFNA(VLOOKUP(LEFT(RIGHT(D9555,LEN(D9555)-6),LEN(RIGHT(D9555,LEN(D9555)-6))-3),'Filter Fuel'!$A$3:$I$29,HLOOKUP(LEFT(D9555,6),'Filter Fuel'!$B$1:$I$2,2,FALSE),FALSE),1)*IF(F9555=0,0,1)</f>
        <v>0</v>
      </c>
      <c r="B9555" t="s">
        <v>2</v>
      </c>
      <c r="C9555">
        <f t="shared" si="290"/>
        <v>2050</v>
      </c>
      <c r="D9555" t="str">
        <f t="shared" si="291"/>
        <v>PUBTRAHFOIMP</v>
      </c>
      <c r="E9555" t="str">
        <f>VLOOKUP(D9555,'NZ40-POPT_tech_groups'!A:B,2,FALSE)</f>
        <v>NZ40-ENE-1-PUBTRA</v>
      </c>
      <c r="F9555" s="3">
        <f>_xlfn.IFNA(_xlfn.IFNA(VLOOKUP(D9555,'Energy Share'!B:D,3,FALSE),VLOOKUP(LEFT(D9555,LEN(D9555)-2),'Energy Share'!B:D,3,FALSE)),0)*HLOOKUP(C9555,'Energy Share'!$I$2:$AL$3,2,FALSE)*VLOOKUP(LEFT(D9555,6),'Energy Share'!$I$6:$J$14,2,FALSE)</f>
        <v>0</v>
      </c>
    </row>
    <row r="9556" spans="1:6" hidden="1" x14ac:dyDescent="0.3">
      <c r="A9556">
        <f>IF(IFERROR(_xlfn.NUMBERVALUE(RIGHT(D9556,2))=C9556-2000,TRUE),1,0)*_xlfn.IFNA(VLOOKUP(LEFT(RIGHT(D9556,LEN(D9556)-6),LEN(RIGHT(D9556,LEN(D9556)-6))-3),'Filter Fuel'!$A$3:$I$29,HLOOKUP(LEFT(D9556,6),'Filter Fuel'!$B$1:$I$2,2,FALSE),FALSE),1)*IF(F9556=0,0,1)</f>
        <v>0</v>
      </c>
      <c r="B9556" t="s">
        <v>2</v>
      </c>
      <c r="C9556">
        <f t="shared" si="290"/>
        <v>2050</v>
      </c>
      <c r="D9556" t="str">
        <f t="shared" si="291"/>
        <v>COMBDGHH2IMP</v>
      </c>
      <c r="E9556" t="str">
        <f>VLOOKUP(D9556,'NZ40-POPT_tech_groups'!A:B,2,FALSE)</f>
        <v>NZ40-ENE-1-COMBDG</v>
      </c>
      <c r="F9556" s="3">
        <f>_xlfn.IFNA(_xlfn.IFNA(VLOOKUP(D9556,'Energy Share'!B:D,3,FALSE),VLOOKUP(LEFT(D9556,LEN(D9556)-2),'Energy Share'!B:D,3,FALSE)),0)*HLOOKUP(C9556,'Energy Share'!$I$2:$AL$3,2,FALSE)*VLOOKUP(LEFT(D9556,6),'Energy Share'!$I$6:$J$14,2,FALSE)</f>
        <v>0</v>
      </c>
    </row>
    <row r="9557" spans="1:6" hidden="1" x14ac:dyDescent="0.3">
      <c r="A9557">
        <f>IF(IFERROR(_xlfn.NUMBERVALUE(RIGHT(D9557,2))=C9557-2000,TRUE),1,0)*_xlfn.IFNA(VLOOKUP(LEFT(RIGHT(D9557,LEN(D9557)-6),LEN(RIGHT(D9557,LEN(D9557)-6))-3),'Filter Fuel'!$A$3:$I$29,HLOOKUP(LEFT(D9557,6),'Filter Fuel'!$B$1:$I$2,2,FALSE),FALSE),1)*IF(F9557=0,0,1)</f>
        <v>0</v>
      </c>
      <c r="B9557" t="s">
        <v>2</v>
      </c>
      <c r="C9557">
        <f t="shared" si="290"/>
        <v>2050</v>
      </c>
      <c r="D9557" t="str">
        <f t="shared" si="291"/>
        <v>FRETRAHH2IMP</v>
      </c>
      <c r="E9557" t="str">
        <f>VLOOKUP(D9557,'NZ40-POPT_tech_groups'!A:B,2,FALSE)</f>
        <v>NZ40-ENE-1-FRETRA</v>
      </c>
      <c r="F9557" s="3">
        <f>_xlfn.IFNA(_xlfn.IFNA(VLOOKUP(D9557,'Energy Share'!B:D,3,FALSE),VLOOKUP(LEFT(D9557,LEN(D9557)-2),'Energy Share'!B:D,3,FALSE)),0)*HLOOKUP(C9557,'Energy Share'!$I$2:$AL$3,2,FALSE)*VLOOKUP(LEFT(D9557,6),'Energy Share'!$I$6:$J$14,2,FALSE)</f>
        <v>0</v>
      </c>
    </row>
    <row r="9558" spans="1:6" hidden="1" x14ac:dyDescent="0.3">
      <c r="A9558">
        <f>IF(IFERROR(_xlfn.NUMBERVALUE(RIGHT(D9558,2))=C9558-2000,TRUE),1,0)*_xlfn.IFNA(VLOOKUP(LEFT(RIGHT(D9558,LEN(D9558)-6),LEN(RIGHT(D9558,LEN(D9558)-6))-3),'Filter Fuel'!$A$3:$I$29,HLOOKUP(LEFT(D9558,6),'Filter Fuel'!$B$1:$I$2,2,FALSE),FALSE),1)*IF(F9558=0,0,1)</f>
        <v>0</v>
      </c>
      <c r="B9558" t="s">
        <v>2</v>
      </c>
      <c r="C9558">
        <f t="shared" si="290"/>
        <v>2050</v>
      </c>
      <c r="D9558" t="str">
        <f t="shared" si="291"/>
        <v>INDBDGHH2IMP</v>
      </c>
      <c r="E9558" t="str">
        <f>VLOOKUP(D9558,'NZ40-POPT_tech_groups'!A:B,2,FALSE)</f>
        <v>NZ40-ENE-1-INDBDG</v>
      </c>
      <c r="F9558" s="3">
        <f>_xlfn.IFNA(_xlfn.IFNA(VLOOKUP(D9558,'Energy Share'!B:D,3,FALSE),VLOOKUP(LEFT(D9558,LEN(D9558)-2),'Energy Share'!B:D,3,FALSE)),0)*HLOOKUP(C9558,'Energy Share'!$I$2:$AL$3,2,FALSE)*VLOOKUP(LEFT(D9558,6),'Energy Share'!$I$6:$J$14,2,FALSE)</f>
        <v>0</v>
      </c>
    </row>
    <row r="9559" spans="1:6" hidden="1" x14ac:dyDescent="0.3">
      <c r="A9559">
        <f>IF(IFERROR(_xlfn.NUMBERVALUE(RIGHT(D9559,2))=C9559-2000,TRUE),1,0)*_xlfn.IFNA(VLOOKUP(LEFT(RIGHT(D9559,LEN(D9559)-6),LEN(RIGHT(D9559,LEN(D9559)-6))-3),'Filter Fuel'!$A$3:$I$29,HLOOKUP(LEFT(D9559,6),'Filter Fuel'!$B$1:$I$2,2,FALSE),FALSE),1)*IF(F9559=0,0,1)</f>
        <v>0</v>
      </c>
      <c r="B9559" t="s">
        <v>2</v>
      </c>
      <c r="C9559">
        <f t="shared" si="290"/>
        <v>2050</v>
      </c>
      <c r="D9559" t="str">
        <f t="shared" si="291"/>
        <v>PASTRAHH2IMP</v>
      </c>
      <c r="E9559" t="str">
        <f>VLOOKUP(D9559,'NZ40-POPT_tech_groups'!A:B,2,FALSE)</f>
        <v>NZ40-ENE-1-PASTRA</v>
      </c>
      <c r="F9559" s="3">
        <f>_xlfn.IFNA(_xlfn.IFNA(VLOOKUP(D9559,'Energy Share'!B:D,3,FALSE),VLOOKUP(LEFT(D9559,LEN(D9559)-2),'Energy Share'!B:D,3,FALSE)),0)*HLOOKUP(C9559,'Energy Share'!$I$2:$AL$3,2,FALSE)*VLOOKUP(LEFT(D9559,6),'Energy Share'!$I$6:$J$14,2,FALSE)</f>
        <v>0</v>
      </c>
    </row>
    <row r="9560" spans="1:6" hidden="1" x14ac:dyDescent="0.3">
      <c r="A9560">
        <f>IF(IFERROR(_xlfn.NUMBERVALUE(RIGHT(D9560,2))=C9560-2000,TRUE),1,0)*_xlfn.IFNA(VLOOKUP(LEFT(RIGHT(D9560,LEN(D9560)-6),LEN(RIGHT(D9560,LEN(D9560)-6))-3),'Filter Fuel'!$A$3:$I$29,HLOOKUP(LEFT(D9560,6),'Filter Fuel'!$B$1:$I$2,2,FALSE),FALSE),1)*IF(F9560=0,0,1)</f>
        <v>0</v>
      </c>
      <c r="B9560" t="s">
        <v>2</v>
      </c>
      <c r="C9560">
        <f t="shared" si="290"/>
        <v>2050</v>
      </c>
      <c r="D9560" t="str">
        <f t="shared" si="291"/>
        <v>PUBBDGHH2IMP</v>
      </c>
      <c r="E9560" t="str">
        <f>VLOOKUP(D9560,'NZ40-POPT_tech_groups'!A:B,2,FALSE)</f>
        <v>NZ40-ENE-1-PUBBDG</v>
      </c>
      <c r="F9560" s="3">
        <f>_xlfn.IFNA(_xlfn.IFNA(VLOOKUP(D9560,'Energy Share'!B:D,3,FALSE),VLOOKUP(LEFT(D9560,LEN(D9560)-2),'Energy Share'!B:D,3,FALSE)),0)*HLOOKUP(C9560,'Energy Share'!$I$2:$AL$3,2,FALSE)*VLOOKUP(LEFT(D9560,6),'Energy Share'!$I$6:$J$14,2,FALSE)</f>
        <v>0</v>
      </c>
    </row>
    <row r="9561" spans="1:6" hidden="1" x14ac:dyDescent="0.3">
      <c r="A9561">
        <f>IF(IFERROR(_xlfn.NUMBERVALUE(RIGHT(D9561,2))=C9561-2000,TRUE),1,0)*_xlfn.IFNA(VLOOKUP(LEFT(RIGHT(D9561,LEN(D9561)-6),LEN(RIGHT(D9561,LEN(D9561)-6))-3),'Filter Fuel'!$A$3:$I$29,HLOOKUP(LEFT(D9561,6),'Filter Fuel'!$B$1:$I$2,2,FALSE),FALSE),1)*IF(F9561=0,0,1)</f>
        <v>0</v>
      </c>
      <c r="B9561" t="s">
        <v>2</v>
      </c>
      <c r="C9561">
        <f t="shared" si="290"/>
        <v>2050</v>
      </c>
      <c r="D9561" t="str">
        <f t="shared" si="291"/>
        <v>PUBTRAHH2IMP</v>
      </c>
      <c r="E9561" t="str">
        <f>VLOOKUP(D9561,'NZ40-POPT_tech_groups'!A:B,2,FALSE)</f>
        <v>NZ40-ENE-1-PUBTRA</v>
      </c>
      <c r="F9561" s="3">
        <f>_xlfn.IFNA(_xlfn.IFNA(VLOOKUP(D9561,'Energy Share'!B:D,3,FALSE),VLOOKUP(LEFT(D9561,LEN(D9561)-2),'Energy Share'!B:D,3,FALSE)),0)*HLOOKUP(C9561,'Energy Share'!$I$2:$AL$3,2,FALSE)*VLOOKUP(LEFT(D9561,6),'Energy Share'!$I$6:$J$14,2,FALSE)</f>
        <v>0</v>
      </c>
    </row>
    <row r="9562" spans="1:6" hidden="1" x14ac:dyDescent="0.3">
      <c r="A9562">
        <f>IF(IFERROR(_xlfn.NUMBERVALUE(RIGHT(D9562,2))=C9562-2000,TRUE),1,0)*_xlfn.IFNA(VLOOKUP(LEFT(RIGHT(D9562,LEN(D9562)-6),LEN(RIGHT(D9562,LEN(D9562)-6))-3),'Filter Fuel'!$A$3:$I$29,HLOOKUP(LEFT(D9562,6),'Filter Fuel'!$B$1:$I$2,2,FALSE),FALSE),1)*IF(F9562=0,0,1)</f>
        <v>0</v>
      </c>
      <c r="B9562" t="s">
        <v>2</v>
      </c>
      <c r="C9562">
        <f t="shared" si="290"/>
        <v>2050</v>
      </c>
      <c r="D9562" t="str">
        <f t="shared" si="291"/>
        <v>RESBDGHH2IMP</v>
      </c>
      <c r="E9562" t="str">
        <f>VLOOKUP(D9562,'NZ40-POPT_tech_groups'!A:B,2,FALSE)</f>
        <v>NZ40-ENE-1-RESBDG</v>
      </c>
      <c r="F9562" s="3">
        <f>_xlfn.IFNA(_xlfn.IFNA(VLOOKUP(D9562,'Energy Share'!B:D,3,FALSE),VLOOKUP(LEFT(D9562,LEN(D9562)-2),'Energy Share'!B:D,3,FALSE)),0)*HLOOKUP(C9562,'Energy Share'!$I$2:$AL$3,2,FALSE)*VLOOKUP(LEFT(D9562,6),'Energy Share'!$I$6:$J$14,2,FALSE)</f>
        <v>0</v>
      </c>
    </row>
    <row r="9563" spans="1:6" hidden="1" x14ac:dyDescent="0.3">
      <c r="A9563">
        <f>IF(IFERROR(_xlfn.NUMBERVALUE(RIGHT(D9563,2))=C9563-2000,TRUE),1,0)*_xlfn.IFNA(VLOOKUP(LEFT(RIGHT(D9563,LEN(D9563)-6),LEN(RIGHT(D9563,LEN(D9563)-6))-3),'Filter Fuel'!$A$3:$I$29,HLOOKUP(LEFT(D9563,6),'Filter Fuel'!$B$1:$I$2,2,FALSE),FALSE),1)*IF(F9563=0,0,1)</f>
        <v>0</v>
      </c>
      <c r="B9563" t="s">
        <v>2</v>
      </c>
      <c r="C9563">
        <f t="shared" si="290"/>
        <v>2050</v>
      </c>
      <c r="D9563" t="str">
        <f t="shared" si="291"/>
        <v>COMBDGKERIMP</v>
      </c>
      <c r="E9563" t="str">
        <f>VLOOKUP(D9563,'NZ40-POPT_tech_groups'!A:B,2,FALSE)</f>
        <v>NZ40-ENE-1-COMBDG</v>
      </c>
      <c r="F9563" s="3">
        <f>_xlfn.IFNA(_xlfn.IFNA(VLOOKUP(D9563,'Energy Share'!B:D,3,FALSE),VLOOKUP(LEFT(D9563,LEN(D9563)-2),'Energy Share'!B:D,3,FALSE)),0)*HLOOKUP(C9563,'Energy Share'!$I$2:$AL$3,2,FALSE)*VLOOKUP(LEFT(D9563,6),'Energy Share'!$I$6:$J$14,2,FALSE)</f>
        <v>0</v>
      </c>
    </row>
    <row r="9564" spans="1:6" hidden="1" x14ac:dyDescent="0.3">
      <c r="A9564">
        <f>IF(IFERROR(_xlfn.NUMBERVALUE(RIGHT(D9564,2))=C9564-2000,TRUE),1,0)*_xlfn.IFNA(VLOOKUP(LEFT(RIGHT(D9564,LEN(D9564)-6),LEN(RIGHT(D9564,LEN(D9564)-6))-3),'Filter Fuel'!$A$3:$I$29,HLOOKUP(LEFT(D9564,6),'Filter Fuel'!$B$1:$I$2,2,FALSE),FALSE),1)*IF(F9564=0,0,1)</f>
        <v>0</v>
      </c>
      <c r="B9564" t="s">
        <v>2</v>
      </c>
      <c r="C9564">
        <f t="shared" si="290"/>
        <v>2050</v>
      </c>
      <c r="D9564" t="str">
        <f t="shared" si="291"/>
        <v>FRETRAKERIMP</v>
      </c>
      <c r="E9564" t="str">
        <f>VLOOKUP(D9564,'NZ40-POPT_tech_groups'!A:B,2,FALSE)</f>
        <v>NZ40-ENE-1-FRETRA</v>
      </c>
      <c r="F9564" s="3">
        <f>_xlfn.IFNA(_xlfn.IFNA(VLOOKUP(D9564,'Energy Share'!B:D,3,FALSE),VLOOKUP(LEFT(D9564,LEN(D9564)-2),'Energy Share'!B:D,3,FALSE)),0)*HLOOKUP(C9564,'Energy Share'!$I$2:$AL$3,2,FALSE)*VLOOKUP(LEFT(D9564,6),'Energy Share'!$I$6:$J$14,2,FALSE)</f>
        <v>0</v>
      </c>
    </row>
    <row r="9565" spans="1:6" hidden="1" x14ac:dyDescent="0.3">
      <c r="A9565">
        <f>IF(IFERROR(_xlfn.NUMBERVALUE(RIGHT(D9565,2))=C9565-2000,TRUE),1,0)*_xlfn.IFNA(VLOOKUP(LEFT(RIGHT(D9565,LEN(D9565)-6),LEN(RIGHT(D9565,LEN(D9565)-6))-3),'Filter Fuel'!$A$3:$I$29,HLOOKUP(LEFT(D9565,6),'Filter Fuel'!$B$1:$I$2,2,FALSE),FALSE),1)*IF(F9565=0,0,1)</f>
        <v>0</v>
      </c>
      <c r="B9565" t="s">
        <v>2</v>
      </c>
      <c r="C9565">
        <f t="shared" si="290"/>
        <v>2050</v>
      </c>
      <c r="D9565" t="str">
        <f t="shared" si="291"/>
        <v>PUBBDGKERIMP</v>
      </c>
      <c r="E9565" t="str">
        <f>VLOOKUP(D9565,'NZ40-POPT_tech_groups'!A:B,2,FALSE)</f>
        <v>NZ40-ENE-1-PUBBDG</v>
      </c>
      <c r="F9565" s="3">
        <f>_xlfn.IFNA(_xlfn.IFNA(VLOOKUP(D9565,'Energy Share'!B:D,3,FALSE),VLOOKUP(LEFT(D9565,LEN(D9565)-2),'Energy Share'!B:D,3,FALSE)),0)*HLOOKUP(C9565,'Energy Share'!$I$2:$AL$3,2,FALSE)*VLOOKUP(LEFT(D9565,6),'Energy Share'!$I$6:$J$14,2,FALSE)</f>
        <v>0</v>
      </c>
    </row>
    <row r="9566" spans="1:6" hidden="1" x14ac:dyDescent="0.3">
      <c r="A9566">
        <f>IF(IFERROR(_xlfn.NUMBERVALUE(RIGHT(D9566,2))=C9566-2000,TRUE),1,0)*_xlfn.IFNA(VLOOKUP(LEFT(RIGHT(D9566,LEN(D9566)-6),LEN(RIGHT(D9566,LEN(D9566)-6))-3),'Filter Fuel'!$A$3:$I$29,HLOOKUP(LEFT(D9566,6),'Filter Fuel'!$B$1:$I$2,2,FALSE),FALSE),1)*IF(F9566=0,0,1)</f>
        <v>0</v>
      </c>
      <c r="B9566" t="s">
        <v>2</v>
      </c>
      <c r="C9566">
        <f t="shared" si="290"/>
        <v>2050</v>
      </c>
      <c r="D9566" t="str">
        <f t="shared" si="291"/>
        <v>PUBTRAKERIMP</v>
      </c>
      <c r="E9566" t="str">
        <f>VLOOKUP(D9566,'NZ40-POPT_tech_groups'!A:B,2,FALSE)</f>
        <v>NZ40-ENE-1-PUBTRA</v>
      </c>
      <c r="F9566" s="3">
        <f>_xlfn.IFNA(_xlfn.IFNA(VLOOKUP(D9566,'Energy Share'!B:D,3,FALSE),VLOOKUP(LEFT(D9566,LEN(D9566)-2),'Energy Share'!B:D,3,FALSE)),0)*HLOOKUP(C9566,'Energy Share'!$I$2:$AL$3,2,FALSE)*VLOOKUP(LEFT(D9566,6),'Energy Share'!$I$6:$J$14,2,FALSE)</f>
        <v>0</v>
      </c>
    </row>
    <row r="9567" spans="1:6" hidden="1" x14ac:dyDescent="0.3">
      <c r="A9567">
        <f>IF(IFERROR(_xlfn.NUMBERVALUE(RIGHT(D9567,2))=C9567-2000,TRUE),1,0)*_xlfn.IFNA(VLOOKUP(LEFT(RIGHT(D9567,LEN(D9567)-6),LEN(RIGHT(D9567,LEN(D9567)-6))-3),'Filter Fuel'!$A$3:$I$29,HLOOKUP(LEFT(D9567,6),'Filter Fuel'!$B$1:$I$2,2,FALSE),FALSE),1)*IF(F9567=0,0,1)</f>
        <v>0</v>
      </c>
      <c r="B9567" t="s">
        <v>2</v>
      </c>
      <c r="C9567">
        <f t="shared" si="290"/>
        <v>2050</v>
      </c>
      <c r="D9567" t="str">
        <f t="shared" si="291"/>
        <v>RESBDGKERIMP</v>
      </c>
      <c r="E9567" t="str">
        <f>VLOOKUP(D9567,'NZ40-POPT_tech_groups'!A:B,2,FALSE)</f>
        <v>NZ40-ENE-1-RESBDG</v>
      </c>
      <c r="F9567" s="3">
        <f>_xlfn.IFNA(_xlfn.IFNA(VLOOKUP(D9567,'Energy Share'!B:D,3,FALSE),VLOOKUP(LEFT(D9567,LEN(D9567)-2),'Energy Share'!B:D,3,FALSE)),0)*HLOOKUP(C9567,'Energy Share'!$I$2:$AL$3,2,FALSE)*VLOOKUP(LEFT(D9567,6),'Energy Share'!$I$6:$J$14,2,FALSE)</f>
        <v>0</v>
      </c>
    </row>
    <row r="9568" spans="1:6" hidden="1" x14ac:dyDescent="0.3">
      <c r="A9568">
        <f>IF(IFERROR(_xlfn.NUMBERVALUE(RIGHT(D9568,2))=C9568-2000,TRUE),1,0)*_xlfn.IFNA(VLOOKUP(LEFT(RIGHT(D9568,LEN(D9568)-6),LEN(RIGHT(D9568,LEN(D9568)-6))-3),'Filter Fuel'!$A$3:$I$29,HLOOKUP(LEFT(D9568,6),'Filter Fuel'!$B$1:$I$2,2,FALSE),FALSE),1)*IF(F9568=0,0,1)</f>
        <v>0</v>
      </c>
      <c r="B9568" t="s">
        <v>2</v>
      </c>
      <c r="C9568">
        <f t="shared" si="290"/>
        <v>2050</v>
      </c>
      <c r="D9568" t="str">
        <f t="shared" si="291"/>
        <v>COMBDGLFOIMP</v>
      </c>
      <c r="E9568" t="str">
        <f>VLOOKUP(D9568,'NZ40-POPT_tech_groups'!A:B,2,FALSE)</f>
        <v>NZ40-ENE-1-COMBDG</v>
      </c>
      <c r="F9568" s="3">
        <f>_xlfn.IFNA(_xlfn.IFNA(VLOOKUP(D9568,'Energy Share'!B:D,3,FALSE),VLOOKUP(LEFT(D9568,LEN(D9568)-2),'Energy Share'!B:D,3,FALSE)),0)*HLOOKUP(C9568,'Energy Share'!$I$2:$AL$3,2,FALSE)*VLOOKUP(LEFT(D9568,6),'Energy Share'!$I$6:$J$14,2,FALSE)</f>
        <v>0</v>
      </c>
    </row>
    <row r="9569" spans="1:6" hidden="1" x14ac:dyDescent="0.3">
      <c r="A9569">
        <f>IF(IFERROR(_xlfn.NUMBERVALUE(RIGHT(D9569,2))=C9569-2000,TRUE),1,0)*_xlfn.IFNA(VLOOKUP(LEFT(RIGHT(D9569,LEN(D9569)-6),LEN(RIGHT(D9569,LEN(D9569)-6))-3),'Filter Fuel'!$A$3:$I$29,HLOOKUP(LEFT(D9569,6),'Filter Fuel'!$B$1:$I$2,2,FALSE),FALSE),1)*IF(F9569=0,0,1)</f>
        <v>0</v>
      </c>
      <c r="B9569" t="s">
        <v>2</v>
      </c>
      <c r="C9569">
        <f t="shared" si="290"/>
        <v>2050</v>
      </c>
      <c r="D9569" t="str">
        <f t="shared" si="291"/>
        <v>FRETRALFOIMP</v>
      </c>
      <c r="E9569" t="str">
        <f>VLOOKUP(D9569,'NZ40-POPT_tech_groups'!A:B,2,FALSE)</f>
        <v>NZ40-ENE-1-FRETRA</v>
      </c>
      <c r="F9569" s="3">
        <f>_xlfn.IFNA(_xlfn.IFNA(VLOOKUP(D9569,'Energy Share'!B:D,3,FALSE),VLOOKUP(LEFT(D9569,LEN(D9569)-2),'Energy Share'!B:D,3,FALSE)),0)*HLOOKUP(C9569,'Energy Share'!$I$2:$AL$3,2,FALSE)*VLOOKUP(LEFT(D9569,6),'Energy Share'!$I$6:$J$14,2,FALSE)</f>
        <v>0</v>
      </c>
    </row>
    <row r="9570" spans="1:6" hidden="1" x14ac:dyDescent="0.3">
      <c r="A9570">
        <f>IF(IFERROR(_xlfn.NUMBERVALUE(RIGHT(D9570,2))=C9570-2000,TRUE),1,0)*_xlfn.IFNA(VLOOKUP(LEFT(RIGHT(D9570,LEN(D9570)-6),LEN(RIGHT(D9570,LEN(D9570)-6))-3),'Filter Fuel'!$A$3:$I$29,HLOOKUP(LEFT(D9570,6),'Filter Fuel'!$B$1:$I$2,2,FALSE),FALSE),1)*IF(F9570=0,0,1)</f>
        <v>0</v>
      </c>
      <c r="B9570" t="s">
        <v>2</v>
      </c>
      <c r="C9570">
        <f t="shared" si="290"/>
        <v>2050</v>
      </c>
      <c r="D9570" t="str">
        <f t="shared" si="291"/>
        <v>INDBDGLFOIMP</v>
      </c>
      <c r="E9570" t="str">
        <f>VLOOKUP(D9570,'NZ40-POPT_tech_groups'!A:B,2,FALSE)</f>
        <v>NZ40-ENE-1-INDBDG</v>
      </c>
      <c r="F9570" s="3">
        <f>_xlfn.IFNA(_xlfn.IFNA(VLOOKUP(D9570,'Energy Share'!B:D,3,FALSE),VLOOKUP(LEFT(D9570,LEN(D9570)-2),'Energy Share'!B:D,3,FALSE)),0)*HLOOKUP(C9570,'Energy Share'!$I$2:$AL$3,2,FALSE)*VLOOKUP(LEFT(D9570,6),'Energy Share'!$I$6:$J$14,2,FALSE)</f>
        <v>0</v>
      </c>
    </row>
    <row r="9571" spans="1:6" hidden="1" x14ac:dyDescent="0.3">
      <c r="A9571">
        <f>IF(IFERROR(_xlfn.NUMBERVALUE(RIGHT(D9571,2))=C9571-2000,TRUE),1,0)*_xlfn.IFNA(VLOOKUP(LEFT(RIGHT(D9571,LEN(D9571)-6),LEN(RIGHT(D9571,LEN(D9571)-6))-3),'Filter Fuel'!$A$3:$I$29,HLOOKUP(LEFT(D9571,6),'Filter Fuel'!$B$1:$I$2,2,FALSE),FALSE),1)*IF(F9571=0,0,1)</f>
        <v>0</v>
      </c>
      <c r="B9571" t="s">
        <v>2</v>
      </c>
      <c r="C9571">
        <f t="shared" si="290"/>
        <v>2050</v>
      </c>
      <c r="D9571" t="str">
        <f t="shared" si="291"/>
        <v>PUBBDGLFOIMP</v>
      </c>
      <c r="E9571" t="str">
        <f>VLOOKUP(D9571,'NZ40-POPT_tech_groups'!A:B,2,FALSE)</f>
        <v>NZ40-ENE-1-PUBBDG</v>
      </c>
      <c r="F9571" s="3">
        <f>_xlfn.IFNA(_xlfn.IFNA(VLOOKUP(D9571,'Energy Share'!B:D,3,FALSE),VLOOKUP(LEFT(D9571,LEN(D9571)-2),'Energy Share'!B:D,3,FALSE)),0)*HLOOKUP(C9571,'Energy Share'!$I$2:$AL$3,2,FALSE)*VLOOKUP(LEFT(D9571,6),'Energy Share'!$I$6:$J$14,2,FALSE)</f>
        <v>0</v>
      </c>
    </row>
    <row r="9572" spans="1:6" hidden="1" x14ac:dyDescent="0.3">
      <c r="A9572">
        <f>IF(IFERROR(_xlfn.NUMBERVALUE(RIGHT(D9572,2))=C9572-2000,TRUE),1,0)*_xlfn.IFNA(VLOOKUP(LEFT(RIGHT(D9572,LEN(D9572)-6),LEN(RIGHT(D9572,LEN(D9572)-6))-3),'Filter Fuel'!$A$3:$I$29,HLOOKUP(LEFT(D9572,6),'Filter Fuel'!$B$1:$I$2,2,FALSE),FALSE),1)*IF(F9572=0,0,1)</f>
        <v>0</v>
      </c>
      <c r="B9572" t="s">
        <v>2</v>
      </c>
      <c r="C9572">
        <f t="shared" ref="C9572:C9603" si="292">C9229+1</f>
        <v>2050</v>
      </c>
      <c r="D9572" t="str">
        <f t="shared" ref="D9572:D9603" si="293">D9229</f>
        <v>PUBTRALFOIMP</v>
      </c>
      <c r="E9572" t="str">
        <f>VLOOKUP(D9572,'NZ40-POPT_tech_groups'!A:B,2,FALSE)</f>
        <v>NZ40-ENE-1-PUBTRA</v>
      </c>
      <c r="F9572" s="3">
        <f>_xlfn.IFNA(_xlfn.IFNA(VLOOKUP(D9572,'Energy Share'!B:D,3,FALSE),VLOOKUP(LEFT(D9572,LEN(D9572)-2),'Energy Share'!B:D,3,FALSE)),0)*HLOOKUP(C9572,'Energy Share'!$I$2:$AL$3,2,FALSE)*VLOOKUP(LEFT(D9572,6),'Energy Share'!$I$6:$J$14,2,FALSE)</f>
        <v>0</v>
      </c>
    </row>
    <row r="9573" spans="1:6" hidden="1" x14ac:dyDescent="0.3">
      <c r="A9573">
        <f>IF(IFERROR(_xlfn.NUMBERVALUE(RIGHT(D9573,2))=C9573-2000,TRUE),1,0)*_xlfn.IFNA(VLOOKUP(LEFT(RIGHT(D9573,LEN(D9573)-6),LEN(RIGHT(D9573,LEN(D9573)-6))-3),'Filter Fuel'!$A$3:$I$29,HLOOKUP(LEFT(D9573,6),'Filter Fuel'!$B$1:$I$2,2,FALSE),FALSE),1)*IF(F9573=0,0,1)</f>
        <v>0</v>
      </c>
      <c r="B9573" t="s">
        <v>2</v>
      </c>
      <c r="C9573">
        <f t="shared" si="292"/>
        <v>2050</v>
      </c>
      <c r="D9573" t="str">
        <f t="shared" si="293"/>
        <v>RESBDGLFOIMP</v>
      </c>
      <c r="E9573" t="str">
        <f>VLOOKUP(D9573,'NZ40-POPT_tech_groups'!A:B,2,FALSE)</f>
        <v>NZ40-ENE-1-RESBDG</v>
      </c>
      <c r="F9573" s="3">
        <f>_xlfn.IFNA(_xlfn.IFNA(VLOOKUP(D9573,'Energy Share'!B:D,3,FALSE),VLOOKUP(LEFT(D9573,LEN(D9573)-2),'Energy Share'!B:D,3,FALSE)),0)*HLOOKUP(C9573,'Energy Share'!$I$2:$AL$3,2,FALSE)*VLOOKUP(LEFT(D9573,6),'Energy Share'!$I$6:$J$14,2,FALSE)</f>
        <v>0</v>
      </c>
    </row>
    <row r="9574" spans="1:6" hidden="1" x14ac:dyDescent="0.3">
      <c r="A9574">
        <f>IF(IFERROR(_xlfn.NUMBERVALUE(RIGHT(D9574,2))=C9574-2000,TRUE),1,0)*_xlfn.IFNA(VLOOKUP(LEFT(RIGHT(D9574,LEN(D9574)-6),LEN(RIGHT(D9574,LEN(D9574)-6))-3),'Filter Fuel'!$A$3:$I$29,HLOOKUP(LEFT(D9574,6),'Filter Fuel'!$B$1:$I$2,2,FALSE),FALSE),1)*IF(F9574=0,0,1)</f>
        <v>0</v>
      </c>
      <c r="B9574" t="s">
        <v>2</v>
      </c>
      <c r="C9574">
        <f t="shared" si="292"/>
        <v>2050</v>
      </c>
      <c r="D9574" t="str">
        <f t="shared" si="293"/>
        <v>COMBDGNGAIMP</v>
      </c>
      <c r="E9574" t="str">
        <f>VLOOKUP(D9574,'NZ40-POPT_tech_groups'!A:B,2,FALSE)</f>
        <v>NZ40-ENE-1-COMBDG</v>
      </c>
      <c r="F9574" s="3">
        <f>_xlfn.IFNA(_xlfn.IFNA(VLOOKUP(D9574,'Energy Share'!B:D,3,FALSE),VLOOKUP(LEFT(D9574,LEN(D9574)-2),'Energy Share'!B:D,3,FALSE)),0)*HLOOKUP(C9574,'Energy Share'!$I$2:$AL$3,2,FALSE)*VLOOKUP(LEFT(D9574,6),'Energy Share'!$I$6:$J$14,2,FALSE)</f>
        <v>0</v>
      </c>
    </row>
    <row r="9575" spans="1:6" hidden="1" x14ac:dyDescent="0.3">
      <c r="A9575">
        <f>IF(IFERROR(_xlfn.NUMBERVALUE(RIGHT(D9575,2))=C9575-2000,TRUE),1,0)*_xlfn.IFNA(VLOOKUP(LEFT(RIGHT(D9575,LEN(D9575)-6),LEN(RIGHT(D9575,LEN(D9575)-6))-3),'Filter Fuel'!$A$3:$I$29,HLOOKUP(LEFT(D9575,6),'Filter Fuel'!$B$1:$I$2,2,FALSE),FALSE),1)*IF(F9575=0,0,1)</f>
        <v>0</v>
      </c>
      <c r="B9575" t="s">
        <v>2</v>
      </c>
      <c r="C9575">
        <f t="shared" si="292"/>
        <v>2050</v>
      </c>
      <c r="D9575" t="str">
        <f t="shared" si="293"/>
        <v>FRETRANGAIMP</v>
      </c>
      <c r="E9575" t="str">
        <f>VLOOKUP(D9575,'NZ40-POPT_tech_groups'!A:B,2,FALSE)</f>
        <v>NZ40-ENE-1-FRETRA</v>
      </c>
      <c r="F9575" s="3">
        <f>_xlfn.IFNA(_xlfn.IFNA(VLOOKUP(D9575,'Energy Share'!B:D,3,FALSE),VLOOKUP(LEFT(D9575,LEN(D9575)-2),'Energy Share'!B:D,3,FALSE)),0)*HLOOKUP(C9575,'Energy Share'!$I$2:$AL$3,2,FALSE)*VLOOKUP(LEFT(D9575,6),'Energy Share'!$I$6:$J$14,2,FALSE)</f>
        <v>0</v>
      </c>
    </row>
    <row r="9576" spans="1:6" hidden="1" x14ac:dyDescent="0.3">
      <c r="A9576">
        <f>IF(IFERROR(_xlfn.NUMBERVALUE(RIGHT(D9576,2))=C9576-2000,TRUE),1,0)*_xlfn.IFNA(VLOOKUP(LEFT(RIGHT(D9576,LEN(D9576)-6),LEN(RIGHT(D9576,LEN(D9576)-6))-3),'Filter Fuel'!$A$3:$I$29,HLOOKUP(LEFT(D9576,6),'Filter Fuel'!$B$1:$I$2,2,FALSE),FALSE),1)*IF(F9576=0,0,1)</f>
        <v>0</v>
      </c>
      <c r="B9576" t="s">
        <v>2</v>
      </c>
      <c r="C9576">
        <f t="shared" si="292"/>
        <v>2050</v>
      </c>
      <c r="D9576" t="str">
        <f t="shared" si="293"/>
        <v>INDBDGNGAIMP</v>
      </c>
      <c r="E9576" t="str">
        <f>VLOOKUP(D9576,'NZ40-POPT_tech_groups'!A:B,2,FALSE)</f>
        <v>NZ40-ENE-1-INDBDG</v>
      </c>
      <c r="F9576" s="3">
        <f>_xlfn.IFNA(_xlfn.IFNA(VLOOKUP(D9576,'Energy Share'!B:D,3,FALSE),VLOOKUP(LEFT(D9576,LEN(D9576)-2),'Energy Share'!B:D,3,FALSE)),0)*HLOOKUP(C9576,'Energy Share'!$I$2:$AL$3,2,FALSE)*VLOOKUP(LEFT(D9576,6),'Energy Share'!$I$6:$J$14,2,FALSE)</f>
        <v>0</v>
      </c>
    </row>
    <row r="9577" spans="1:6" hidden="1" x14ac:dyDescent="0.3">
      <c r="A9577">
        <f>IF(IFERROR(_xlfn.NUMBERVALUE(RIGHT(D9577,2))=C9577-2000,TRUE),1,0)*_xlfn.IFNA(VLOOKUP(LEFT(RIGHT(D9577,LEN(D9577)-6),LEN(RIGHT(D9577,LEN(D9577)-6))-3),'Filter Fuel'!$A$3:$I$29,HLOOKUP(LEFT(D9577,6),'Filter Fuel'!$B$1:$I$2,2,FALSE),FALSE),1)*IF(F9577=0,0,1)</f>
        <v>0</v>
      </c>
      <c r="B9577" t="s">
        <v>2</v>
      </c>
      <c r="C9577">
        <f t="shared" si="292"/>
        <v>2050</v>
      </c>
      <c r="D9577" t="str">
        <f t="shared" si="293"/>
        <v>PASTRANGAIMP</v>
      </c>
      <c r="E9577" t="str">
        <f>VLOOKUP(D9577,'NZ40-POPT_tech_groups'!A:B,2,FALSE)</f>
        <v>NZ40-ENE-1-PASTRA</v>
      </c>
      <c r="F9577" s="3">
        <f>_xlfn.IFNA(_xlfn.IFNA(VLOOKUP(D9577,'Energy Share'!B:D,3,FALSE),VLOOKUP(LEFT(D9577,LEN(D9577)-2),'Energy Share'!B:D,3,FALSE)),0)*HLOOKUP(C9577,'Energy Share'!$I$2:$AL$3,2,FALSE)*VLOOKUP(LEFT(D9577,6),'Energy Share'!$I$6:$J$14,2,FALSE)</f>
        <v>0</v>
      </c>
    </row>
    <row r="9578" spans="1:6" hidden="1" x14ac:dyDescent="0.3">
      <c r="A9578">
        <f>IF(IFERROR(_xlfn.NUMBERVALUE(RIGHT(D9578,2))=C9578-2000,TRUE),1,0)*_xlfn.IFNA(VLOOKUP(LEFT(RIGHT(D9578,LEN(D9578)-6),LEN(RIGHT(D9578,LEN(D9578)-6))-3),'Filter Fuel'!$A$3:$I$29,HLOOKUP(LEFT(D9578,6),'Filter Fuel'!$B$1:$I$2,2,FALSE),FALSE),1)*IF(F9578=0,0,1)</f>
        <v>0</v>
      </c>
      <c r="B9578" t="s">
        <v>2</v>
      </c>
      <c r="C9578">
        <f t="shared" si="292"/>
        <v>2050</v>
      </c>
      <c r="D9578" t="str">
        <f t="shared" si="293"/>
        <v>PUBBDGNGAIMP</v>
      </c>
      <c r="E9578" t="str">
        <f>VLOOKUP(D9578,'NZ40-POPT_tech_groups'!A:B,2,FALSE)</f>
        <v>NZ40-ENE-1-PUBBDG</v>
      </c>
      <c r="F9578" s="3">
        <f>_xlfn.IFNA(_xlfn.IFNA(VLOOKUP(D9578,'Energy Share'!B:D,3,FALSE),VLOOKUP(LEFT(D9578,LEN(D9578)-2),'Energy Share'!B:D,3,FALSE)),0)*HLOOKUP(C9578,'Energy Share'!$I$2:$AL$3,2,FALSE)*VLOOKUP(LEFT(D9578,6),'Energy Share'!$I$6:$J$14,2,FALSE)</f>
        <v>0</v>
      </c>
    </row>
    <row r="9579" spans="1:6" hidden="1" x14ac:dyDescent="0.3">
      <c r="A9579">
        <f>IF(IFERROR(_xlfn.NUMBERVALUE(RIGHT(D9579,2))=C9579-2000,TRUE),1,0)*_xlfn.IFNA(VLOOKUP(LEFT(RIGHT(D9579,LEN(D9579)-6),LEN(RIGHT(D9579,LEN(D9579)-6))-3),'Filter Fuel'!$A$3:$I$29,HLOOKUP(LEFT(D9579,6),'Filter Fuel'!$B$1:$I$2,2,FALSE),FALSE),1)*IF(F9579=0,0,1)</f>
        <v>0</v>
      </c>
      <c r="B9579" t="s">
        <v>2</v>
      </c>
      <c r="C9579">
        <f t="shared" si="292"/>
        <v>2050</v>
      </c>
      <c r="D9579" t="str">
        <f t="shared" si="293"/>
        <v>PUBTRANGAIMP</v>
      </c>
      <c r="E9579" t="str">
        <f>VLOOKUP(D9579,'NZ40-POPT_tech_groups'!A:B,2,FALSE)</f>
        <v>NZ40-ENE-1-PUBTRA</v>
      </c>
      <c r="F9579" s="3">
        <f>_xlfn.IFNA(_xlfn.IFNA(VLOOKUP(D9579,'Energy Share'!B:D,3,FALSE),VLOOKUP(LEFT(D9579,LEN(D9579)-2),'Energy Share'!B:D,3,FALSE)),0)*HLOOKUP(C9579,'Energy Share'!$I$2:$AL$3,2,FALSE)*VLOOKUP(LEFT(D9579,6),'Energy Share'!$I$6:$J$14,2,FALSE)</f>
        <v>0</v>
      </c>
    </row>
    <row r="9580" spans="1:6" hidden="1" x14ac:dyDescent="0.3">
      <c r="A9580">
        <f>IF(IFERROR(_xlfn.NUMBERVALUE(RIGHT(D9580,2))=C9580-2000,TRUE),1,0)*_xlfn.IFNA(VLOOKUP(LEFT(RIGHT(D9580,LEN(D9580)-6),LEN(RIGHT(D9580,LEN(D9580)-6))-3),'Filter Fuel'!$A$3:$I$29,HLOOKUP(LEFT(D9580,6),'Filter Fuel'!$B$1:$I$2,2,FALSE),FALSE),1)*IF(F9580=0,0,1)</f>
        <v>0</v>
      </c>
      <c r="B9580" t="s">
        <v>2</v>
      </c>
      <c r="C9580">
        <f t="shared" si="292"/>
        <v>2050</v>
      </c>
      <c r="D9580" t="str">
        <f t="shared" si="293"/>
        <v>RESBDGNGAIMP</v>
      </c>
      <c r="E9580" t="str">
        <f>VLOOKUP(D9580,'NZ40-POPT_tech_groups'!A:B,2,FALSE)</f>
        <v>NZ40-ENE-1-RESBDG</v>
      </c>
      <c r="F9580" s="3">
        <f>_xlfn.IFNA(_xlfn.IFNA(VLOOKUP(D9580,'Energy Share'!B:D,3,FALSE),VLOOKUP(LEFT(D9580,LEN(D9580)-2),'Energy Share'!B:D,3,FALSE)),0)*HLOOKUP(C9580,'Energy Share'!$I$2:$AL$3,2,FALSE)*VLOOKUP(LEFT(D9580,6),'Energy Share'!$I$6:$J$14,2,FALSE)</f>
        <v>0</v>
      </c>
    </row>
    <row r="9581" spans="1:6" hidden="1" x14ac:dyDescent="0.3">
      <c r="A9581">
        <f>IF(IFERROR(_xlfn.NUMBERVALUE(RIGHT(D9581,2))=C9581-2000,TRUE),1,0)*_xlfn.IFNA(VLOOKUP(LEFT(RIGHT(D9581,LEN(D9581)-6),LEN(RIGHT(D9581,LEN(D9581)-6))-3),'Filter Fuel'!$A$3:$I$29,HLOOKUP(LEFT(D9581,6),'Filter Fuel'!$B$1:$I$2,2,FALSE),FALSE),1)*IF(F9581=0,0,1)</f>
        <v>0</v>
      </c>
      <c r="B9581" t="s">
        <v>2</v>
      </c>
      <c r="C9581">
        <f t="shared" si="292"/>
        <v>2050</v>
      </c>
      <c r="D9581" t="str">
        <f t="shared" si="293"/>
        <v>INDBDGPCOKIMP</v>
      </c>
      <c r="E9581" t="str">
        <f>VLOOKUP(D9581,'NZ40-POPT_tech_groups'!A:B,2,FALSE)</f>
        <v>NZ40-ENE-1-INDBDG</v>
      </c>
      <c r="F9581" s="3">
        <f>_xlfn.IFNA(_xlfn.IFNA(VLOOKUP(D9581,'Energy Share'!B:D,3,FALSE),VLOOKUP(LEFT(D9581,LEN(D9581)-2),'Energy Share'!B:D,3,FALSE)),0)*HLOOKUP(C9581,'Energy Share'!$I$2:$AL$3,2,FALSE)*VLOOKUP(LEFT(D9581,6),'Energy Share'!$I$6:$J$14,2,FALSE)</f>
        <v>0</v>
      </c>
    </row>
    <row r="9582" spans="1:6" hidden="1" x14ac:dyDescent="0.3">
      <c r="A9582">
        <f>IF(IFERROR(_xlfn.NUMBERVALUE(RIGHT(D9582,2))=C9582-2000,TRUE),1,0)*_xlfn.IFNA(VLOOKUP(LEFT(RIGHT(D9582,LEN(D9582)-6),LEN(RIGHT(D9582,LEN(D9582)-6))-3),'Filter Fuel'!$A$3:$I$29,HLOOKUP(LEFT(D9582,6),'Filter Fuel'!$B$1:$I$2,2,FALSE),FALSE),1)*IF(F9582=0,0,1)</f>
        <v>0</v>
      </c>
      <c r="B9582" t="s">
        <v>2</v>
      </c>
      <c r="C9582">
        <f t="shared" si="292"/>
        <v>2050</v>
      </c>
      <c r="D9582" t="str">
        <f t="shared" si="293"/>
        <v>COMBDGPROIMP</v>
      </c>
      <c r="E9582" t="str">
        <f>VLOOKUP(D9582,'NZ40-POPT_tech_groups'!A:B,2,FALSE)</f>
        <v>NZ40-ENE-1-COMBDG</v>
      </c>
      <c r="F9582" s="3">
        <f>_xlfn.IFNA(_xlfn.IFNA(VLOOKUP(D9582,'Energy Share'!B:D,3,FALSE),VLOOKUP(LEFT(D9582,LEN(D9582)-2),'Energy Share'!B:D,3,FALSE)),0)*HLOOKUP(C9582,'Energy Share'!$I$2:$AL$3,2,FALSE)*VLOOKUP(LEFT(D9582,6),'Energy Share'!$I$6:$J$14,2,FALSE)</f>
        <v>0</v>
      </c>
    </row>
    <row r="9583" spans="1:6" hidden="1" x14ac:dyDescent="0.3">
      <c r="A9583">
        <f>IF(IFERROR(_xlfn.NUMBERVALUE(RIGHT(D9583,2))=C9583-2000,TRUE),1,0)*_xlfn.IFNA(VLOOKUP(LEFT(RIGHT(D9583,LEN(D9583)-6),LEN(RIGHT(D9583,LEN(D9583)-6))-3),'Filter Fuel'!$A$3:$I$29,HLOOKUP(LEFT(D9583,6),'Filter Fuel'!$B$1:$I$2,2,FALSE),FALSE),1)*IF(F9583=0,0,1)</f>
        <v>0</v>
      </c>
      <c r="B9583" t="s">
        <v>2</v>
      </c>
      <c r="C9583">
        <f t="shared" si="292"/>
        <v>2050</v>
      </c>
      <c r="D9583" t="str">
        <f t="shared" si="293"/>
        <v>FRETRAPROIMP</v>
      </c>
      <c r="E9583" t="str">
        <f>VLOOKUP(D9583,'NZ40-POPT_tech_groups'!A:B,2,FALSE)</f>
        <v>NZ40-ENE-1-FRETRA</v>
      </c>
      <c r="F9583" s="3">
        <f>_xlfn.IFNA(_xlfn.IFNA(VLOOKUP(D9583,'Energy Share'!B:D,3,FALSE),VLOOKUP(LEFT(D9583,LEN(D9583)-2),'Energy Share'!B:D,3,FALSE)),0)*HLOOKUP(C9583,'Energy Share'!$I$2:$AL$3,2,FALSE)*VLOOKUP(LEFT(D9583,6),'Energy Share'!$I$6:$J$14,2,FALSE)</f>
        <v>0</v>
      </c>
    </row>
    <row r="9584" spans="1:6" hidden="1" x14ac:dyDescent="0.3">
      <c r="A9584">
        <f>IF(IFERROR(_xlfn.NUMBERVALUE(RIGHT(D9584,2))=C9584-2000,TRUE),1,0)*_xlfn.IFNA(VLOOKUP(LEFT(RIGHT(D9584,LEN(D9584)-6),LEN(RIGHT(D9584,LEN(D9584)-6))-3),'Filter Fuel'!$A$3:$I$29,HLOOKUP(LEFT(D9584,6),'Filter Fuel'!$B$1:$I$2,2,FALSE),FALSE),1)*IF(F9584=0,0,1)</f>
        <v>0</v>
      </c>
      <c r="B9584" t="s">
        <v>2</v>
      </c>
      <c r="C9584">
        <f t="shared" si="292"/>
        <v>2050</v>
      </c>
      <c r="D9584" t="str">
        <f t="shared" si="293"/>
        <v>INDBDGPROIMP</v>
      </c>
      <c r="E9584" t="str">
        <f>VLOOKUP(D9584,'NZ40-POPT_tech_groups'!A:B,2,FALSE)</f>
        <v>NZ40-ENE-1-INDBDG</v>
      </c>
      <c r="F9584" s="3">
        <f>_xlfn.IFNA(_xlfn.IFNA(VLOOKUP(D9584,'Energy Share'!B:D,3,FALSE),VLOOKUP(LEFT(D9584,LEN(D9584)-2),'Energy Share'!B:D,3,FALSE)),0)*HLOOKUP(C9584,'Energy Share'!$I$2:$AL$3,2,FALSE)*VLOOKUP(LEFT(D9584,6),'Energy Share'!$I$6:$J$14,2,FALSE)</f>
        <v>0</v>
      </c>
    </row>
    <row r="9585" spans="1:6" hidden="1" x14ac:dyDescent="0.3">
      <c r="A9585">
        <f>IF(IFERROR(_xlfn.NUMBERVALUE(RIGHT(D9585,2))=C9585-2000,TRUE),1,0)*_xlfn.IFNA(VLOOKUP(LEFT(RIGHT(D9585,LEN(D9585)-6),LEN(RIGHT(D9585,LEN(D9585)-6))-3),'Filter Fuel'!$A$3:$I$29,HLOOKUP(LEFT(D9585,6),'Filter Fuel'!$B$1:$I$2,2,FALSE),FALSE),1)*IF(F9585=0,0,1)</f>
        <v>0</v>
      </c>
      <c r="B9585" t="s">
        <v>2</v>
      </c>
      <c r="C9585">
        <f t="shared" si="292"/>
        <v>2050</v>
      </c>
      <c r="D9585" t="str">
        <f t="shared" si="293"/>
        <v>PASTRAPROIMP</v>
      </c>
      <c r="E9585" t="str">
        <f>VLOOKUP(D9585,'NZ40-POPT_tech_groups'!A:B,2,FALSE)</f>
        <v>NZ40-ENE-1-PASTRA</v>
      </c>
      <c r="F9585" s="3">
        <f>_xlfn.IFNA(_xlfn.IFNA(VLOOKUP(D9585,'Energy Share'!B:D,3,FALSE),VLOOKUP(LEFT(D9585,LEN(D9585)-2),'Energy Share'!B:D,3,FALSE)),0)*HLOOKUP(C9585,'Energy Share'!$I$2:$AL$3,2,FALSE)*VLOOKUP(LEFT(D9585,6),'Energy Share'!$I$6:$J$14,2,FALSE)</f>
        <v>0</v>
      </c>
    </row>
    <row r="9586" spans="1:6" hidden="1" x14ac:dyDescent="0.3">
      <c r="A9586">
        <f>IF(IFERROR(_xlfn.NUMBERVALUE(RIGHT(D9586,2))=C9586-2000,TRUE),1,0)*_xlfn.IFNA(VLOOKUP(LEFT(RIGHT(D9586,LEN(D9586)-6),LEN(RIGHT(D9586,LEN(D9586)-6))-3),'Filter Fuel'!$A$3:$I$29,HLOOKUP(LEFT(D9586,6),'Filter Fuel'!$B$1:$I$2,2,FALSE),FALSE),1)*IF(F9586=0,0,1)</f>
        <v>0</v>
      </c>
      <c r="B9586" t="s">
        <v>2</v>
      </c>
      <c r="C9586">
        <f t="shared" si="292"/>
        <v>2050</v>
      </c>
      <c r="D9586" t="str">
        <f t="shared" si="293"/>
        <v>PUBBDGPROIMP</v>
      </c>
      <c r="E9586" t="str">
        <f>VLOOKUP(D9586,'NZ40-POPT_tech_groups'!A:B,2,FALSE)</f>
        <v>NZ40-ENE-1-PUBBDG</v>
      </c>
      <c r="F9586" s="3">
        <f>_xlfn.IFNA(_xlfn.IFNA(VLOOKUP(D9586,'Energy Share'!B:D,3,FALSE),VLOOKUP(LEFT(D9586,LEN(D9586)-2),'Energy Share'!B:D,3,FALSE)),0)*HLOOKUP(C9586,'Energy Share'!$I$2:$AL$3,2,FALSE)*VLOOKUP(LEFT(D9586,6),'Energy Share'!$I$6:$J$14,2,FALSE)</f>
        <v>0</v>
      </c>
    </row>
    <row r="9587" spans="1:6" hidden="1" x14ac:dyDescent="0.3">
      <c r="A9587">
        <f>IF(IFERROR(_xlfn.NUMBERVALUE(RIGHT(D9587,2))=C9587-2000,TRUE),1,0)*_xlfn.IFNA(VLOOKUP(LEFT(RIGHT(D9587,LEN(D9587)-6),LEN(RIGHT(D9587,LEN(D9587)-6))-3),'Filter Fuel'!$A$3:$I$29,HLOOKUP(LEFT(D9587,6),'Filter Fuel'!$B$1:$I$2,2,FALSE),FALSE),1)*IF(F9587=0,0,1)</f>
        <v>0</v>
      </c>
      <c r="B9587" t="s">
        <v>2</v>
      </c>
      <c r="C9587">
        <f t="shared" si="292"/>
        <v>2050</v>
      </c>
      <c r="D9587" t="str">
        <f t="shared" si="293"/>
        <v>PUBTRAPROIMP</v>
      </c>
      <c r="E9587" t="str">
        <f>VLOOKUP(D9587,'NZ40-POPT_tech_groups'!A:B,2,FALSE)</f>
        <v>NZ40-ENE-1-PUBTRA</v>
      </c>
      <c r="F9587" s="3">
        <f>_xlfn.IFNA(_xlfn.IFNA(VLOOKUP(D9587,'Energy Share'!B:D,3,FALSE),VLOOKUP(LEFT(D9587,LEN(D9587)-2),'Energy Share'!B:D,3,FALSE)),0)*HLOOKUP(C9587,'Energy Share'!$I$2:$AL$3,2,FALSE)*VLOOKUP(LEFT(D9587,6),'Energy Share'!$I$6:$J$14,2,FALSE)</f>
        <v>0</v>
      </c>
    </row>
    <row r="9588" spans="1:6" hidden="1" x14ac:dyDescent="0.3">
      <c r="A9588">
        <f>IF(IFERROR(_xlfn.NUMBERVALUE(RIGHT(D9588,2))=C9588-2000,TRUE),1,0)*_xlfn.IFNA(VLOOKUP(LEFT(RIGHT(D9588,LEN(D9588)-6),LEN(RIGHT(D9588,LEN(D9588)-6))-3),'Filter Fuel'!$A$3:$I$29,HLOOKUP(LEFT(D9588,6),'Filter Fuel'!$B$1:$I$2,2,FALSE),FALSE),1)*IF(F9588=0,0,1)</f>
        <v>0</v>
      </c>
      <c r="B9588" t="s">
        <v>2</v>
      </c>
      <c r="C9588">
        <f t="shared" si="292"/>
        <v>2050</v>
      </c>
      <c r="D9588" t="str">
        <f t="shared" si="293"/>
        <v>RESBDGPROIMP</v>
      </c>
      <c r="E9588" t="str">
        <f>VLOOKUP(D9588,'NZ40-POPT_tech_groups'!A:B,2,FALSE)</f>
        <v>NZ40-ENE-1-RESBDG</v>
      </c>
      <c r="F9588" s="3">
        <f>_xlfn.IFNA(_xlfn.IFNA(VLOOKUP(D9588,'Energy Share'!B:D,3,FALSE),VLOOKUP(LEFT(D9588,LEN(D9588)-2),'Energy Share'!B:D,3,FALSE)),0)*HLOOKUP(C9588,'Energy Share'!$I$2:$AL$3,2,FALSE)*VLOOKUP(LEFT(D9588,6),'Energy Share'!$I$6:$J$14,2,FALSE)</f>
        <v>0</v>
      </c>
    </row>
    <row r="9589" spans="1:6" hidden="1" x14ac:dyDescent="0.3">
      <c r="A9589">
        <f>IF(IFERROR(_xlfn.NUMBERVALUE(RIGHT(D9589,2))=C9589-2000,TRUE),1,0)*_xlfn.IFNA(VLOOKUP(LEFT(RIGHT(D9589,LEN(D9589)-6),LEN(RIGHT(D9589,LEN(D9589)-6))-3),'Filter Fuel'!$A$3:$I$29,HLOOKUP(LEFT(D9589,6),'Filter Fuel'!$B$1:$I$2,2,FALSE),FALSE),1)*IF(F9589=0,0,1)</f>
        <v>0</v>
      </c>
      <c r="B9589" t="s">
        <v>2</v>
      </c>
      <c r="C9589">
        <f t="shared" si="292"/>
        <v>2050</v>
      </c>
      <c r="D9589" t="str">
        <f t="shared" si="293"/>
        <v>FRETRARDSLIMP</v>
      </c>
      <c r="E9589" t="str">
        <f>VLOOKUP(D9589,'NZ40-POPT_tech_groups'!A:B,2,FALSE)</f>
        <v>NZ40-ENE-1-FRETRA</v>
      </c>
      <c r="F9589" s="3">
        <f>_xlfn.IFNA(_xlfn.IFNA(VLOOKUP(D9589,'Energy Share'!B:D,3,FALSE),VLOOKUP(LEFT(D9589,LEN(D9589)-2),'Energy Share'!B:D,3,FALSE)),0)*HLOOKUP(C9589,'Energy Share'!$I$2:$AL$3,2,FALSE)*VLOOKUP(LEFT(D9589,6),'Energy Share'!$I$6:$J$14,2,FALSE)</f>
        <v>0</v>
      </c>
    </row>
    <row r="9590" spans="1:6" hidden="1" x14ac:dyDescent="0.3">
      <c r="A9590">
        <f>IF(IFERROR(_xlfn.NUMBERVALUE(RIGHT(D9590,2))=C9590-2000,TRUE),1,0)*_xlfn.IFNA(VLOOKUP(LEFT(RIGHT(D9590,LEN(D9590)-6),LEN(RIGHT(D9590,LEN(D9590)-6))-3),'Filter Fuel'!$A$3:$I$29,HLOOKUP(LEFT(D9590,6),'Filter Fuel'!$B$1:$I$2,2,FALSE),FALSE),1)*IF(F9590=0,0,1)</f>
        <v>0</v>
      </c>
      <c r="B9590" t="s">
        <v>2</v>
      </c>
      <c r="C9590">
        <f t="shared" si="292"/>
        <v>2050</v>
      </c>
      <c r="D9590" t="str">
        <f t="shared" si="293"/>
        <v>PASTRARDSLIMP</v>
      </c>
      <c r="E9590" t="str">
        <f>VLOOKUP(D9590,'NZ40-POPT_tech_groups'!A:B,2,FALSE)</f>
        <v>NZ40-ENE-1-PASTRA</v>
      </c>
      <c r="F9590" s="3">
        <f>_xlfn.IFNA(_xlfn.IFNA(VLOOKUP(D9590,'Energy Share'!B:D,3,FALSE),VLOOKUP(LEFT(D9590,LEN(D9590)-2),'Energy Share'!B:D,3,FALSE)),0)*HLOOKUP(C9590,'Energy Share'!$I$2:$AL$3,2,FALSE)*VLOOKUP(LEFT(D9590,6),'Energy Share'!$I$6:$J$14,2,FALSE)</f>
        <v>0</v>
      </c>
    </row>
    <row r="9591" spans="1:6" hidden="1" x14ac:dyDescent="0.3">
      <c r="A9591">
        <f>IF(IFERROR(_xlfn.NUMBERVALUE(RIGHT(D9591,2))=C9591-2000,TRUE),1,0)*_xlfn.IFNA(VLOOKUP(LEFT(RIGHT(D9591,LEN(D9591)-6),LEN(RIGHT(D9591,LEN(D9591)-6))-3),'Filter Fuel'!$A$3:$I$29,HLOOKUP(LEFT(D9591,6),'Filter Fuel'!$B$1:$I$2,2,FALSE),FALSE),1)*IF(F9591=0,0,1)</f>
        <v>0</v>
      </c>
      <c r="B9591" t="s">
        <v>2</v>
      </c>
      <c r="C9591">
        <f t="shared" si="292"/>
        <v>2050</v>
      </c>
      <c r="D9591" t="str">
        <f t="shared" si="293"/>
        <v>PUBTRARDSLIMP</v>
      </c>
      <c r="E9591" t="str">
        <f>VLOOKUP(D9591,'NZ40-POPT_tech_groups'!A:B,2,FALSE)</f>
        <v>NZ40-ENE-1-PUBTRA</v>
      </c>
      <c r="F9591" s="3">
        <f>_xlfn.IFNA(_xlfn.IFNA(VLOOKUP(D9591,'Energy Share'!B:D,3,FALSE),VLOOKUP(LEFT(D9591,LEN(D9591)-2),'Energy Share'!B:D,3,FALSE)),0)*HLOOKUP(C9591,'Energy Share'!$I$2:$AL$3,2,FALSE)*VLOOKUP(LEFT(D9591,6),'Energy Share'!$I$6:$J$14,2,FALSE)</f>
        <v>0</v>
      </c>
    </row>
    <row r="9592" spans="1:6" hidden="1" x14ac:dyDescent="0.3">
      <c r="A9592">
        <f>IF(IFERROR(_xlfn.NUMBERVALUE(RIGHT(D9592,2))=C9592-2000,TRUE),1,0)*_xlfn.IFNA(VLOOKUP(LEFT(RIGHT(D9592,LEN(D9592)-6),LEN(RIGHT(D9592,LEN(D9592)-6))-3),'Filter Fuel'!$A$3:$I$29,HLOOKUP(LEFT(D9592,6),'Filter Fuel'!$B$1:$I$2,2,FALSE),FALSE),1)*IF(F9592=0,0,1)</f>
        <v>0</v>
      </c>
      <c r="B9592" t="s">
        <v>2</v>
      </c>
      <c r="C9592">
        <f t="shared" si="292"/>
        <v>2050</v>
      </c>
      <c r="D9592" t="str">
        <f t="shared" si="293"/>
        <v>COMBDGSGAIMP</v>
      </c>
      <c r="E9592" t="str">
        <f>VLOOKUP(D9592,'NZ40-POPT_tech_groups'!A:B,2,FALSE)</f>
        <v>NZ40-ENE-1-COMBDG</v>
      </c>
      <c r="F9592" s="3">
        <f>_xlfn.IFNA(_xlfn.IFNA(VLOOKUP(D9592,'Energy Share'!B:D,3,FALSE),VLOOKUP(LEFT(D9592,LEN(D9592)-2),'Energy Share'!B:D,3,FALSE)),0)*HLOOKUP(C9592,'Energy Share'!$I$2:$AL$3,2,FALSE)*VLOOKUP(LEFT(D9592,6),'Energy Share'!$I$6:$J$14,2,FALSE)</f>
        <v>0</v>
      </c>
    </row>
    <row r="9593" spans="1:6" hidden="1" x14ac:dyDescent="0.3">
      <c r="A9593">
        <f>IF(IFERROR(_xlfn.NUMBERVALUE(RIGHT(D9593,2))=C9593-2000,TRUE),1,0)*_xlfn.IFNA(VLOOKUP(LEFT(RIGHT(D9593,LEN(D9593)-6),LEN(RIGHT(D9593,LEN(D9593)-6))-3),'Filter Fuel'!$A$3:$I$29,HLOOKUP(LEFT(D9593,6),'Filter Fuel'!$B$1:$I$2,2,FALSE),FALSE),1)*IF(F9593=0,0,1)</f>
        <v>0</v>
      </c>
      <c r="B9593" t="s">
        <v>2</v>
      </c>
      <c r="C9593">
        <f t="shared" si="292"/>
        <v>2050</v>
      </c>
      <c r="D9593" t="str">
        <f t="shared" si="293"/>
        <v>FRETRASGAIMP</v>
      </c>
      <c r="E9593" t="str">
        <f>VLOOKUP(D9593,'NZ40-POPT_tech_groups'!A:B,2,FALSE)</f>
        <v>NZ40-ENE-1-FRETRA</v>
      </c>
      <c r="F9593" s="3">
        <f>_xlfn.IFNA(_xlfn.IFNA(VLOOKUP(D9593,'Energy Share'!B:D,3,FALSE),VLOOKUP(LEFT(D9593,LEN(D9593)-2),'Energy Share'!B:D,3,FALSE)),0)*HLOOKUP(C9593,'Energy Share'!$I$2:$AL$3,2,FALSE)*VLOOKUP(LEFT(D9593,6),'Energy Share'!$I$6:$J$14,2,FALSE)</f>
        <v>0</v>
      </c>
    </row>
    <row r="9594" spans="1:6" hidden="1" x14ac:dyDescent="0.3">
      <c r="A9594">
        <f>IF(IFERROR(_xlfn.NUMBERVALUE(RIGHT(D9594,2))=C9594-2000,TRUE),1,0)*_xlfn.IFNA(VLOOKUP(LEFT(RIGHT(D9594,LEN(D9594)-6),LEN(RIGHT(D9594,LEN(D9594)-6))-3),'Filter Fuel'!$A$3:$I$29,HLOOKUP(LEFT(D9594,6),'Filter Fuel'!$B$1:$I$2,2,FALSE),FALSE),1)*IF(F9594=0,0,1)</f>
        <v>0</v>
      </c>
      <c r="B9594" t="s">
        <v>2</v>
      </c>
      <c r="C9594">
        <f t="shared" si="292"/>
        <v>2050</v>
      </c>
      <c r="D9594" t="str">
        <f t="shared" si="293"/>
        <v>PASTRASGAIMP</v>
      </c>
      <c r="E9594" t="str">
        <f>VLOOKUP(D9594,'NZ40-POPT_tech_groups'!A:B,2,FALSE)</f>
        <v>NZ40-ENE-1-PASTRA</v>
      </c>
      <c r="F9594" s="3">
        <f>_xlfn.IFNA(_xlfn.IFNA(VLOOKUP(D9594,'Energy Share'!B:D,3,FALSE),VLOOKUP(LEFT(D9594,LEN(D9594)-2),'Energy Share'!B:D,3,FALSE)),0)*HLOOKUP(C9594,'Energy Share'!$I$2:$AL$3,2,FALSE)*VLOOKUP(LEFT(D9594,6),'Energy Share'!$I$6:$J$14,2,FALSE)</f>
        <v>0</v>
      </c>
    </row>
    <row r="9595" spans="1:6" hidden="1" x14ac:dyDescent="0.3">
      <c r="A9595">
        <f>IF(IFERROR(_xlfn.NUMBERVALUE(RIGHT(D9595,2))=C9595-2000,TRUE),1,0)*_xlfn.IFNA(VLOOKUP(LEFT(RIGHT(D9595,LEN(D9595)-6),LEN(RIGHT(D9595,LEN(D9595)-6))-3),'Filter Fuel'!$A$3:$I$29,HLOOKUP(LEFT(D9595,6),'Filter Fuel'!$B$1:$I$2,2,FALSE),FALSE),1)*IF(F9595=0,0,1)</f>
        <v>0</v>
      </c>
      <c r="B9595" t="s">
        <v>2</v>
      </c>
      <c r="C9595">
        <f t="shared" si="292"/>
        <v>2050</v>
      </c>
      <c r="D9595" t="str">
        <f t="shared" si="293"/>
        <v>PUBBDGSGAIMP</v>
      </c>
      <c r="E9595" t="str">
        <f>VLOOKUP(D9595,'NZ40-POPT_tech_groups'!A:B,2,FALSE)</f>
        <v>NZ40-ENE-1-PUBBDG</v>
      </c>
      <c r="F9595" s="3">
        <f>_xlfn.IFNA(_xlfn.IFNA(VLOOKUP(D9595,'Energy Share'!B:D,3,FALSE),VLOOKUP(LEFT(D9595,LEN(D9595)-2),'Energy Share'!B:D,3,FALSE)),0)*HLOOKUP(C9595,'Energy Share'!$I$2:$AL$3,2,FALSE)*VLOOKUP(LEFT(D9595,6),'Energy Share'!$I$6:$J$14,2,FALSE)</f>
        <v>0</v>
      </c>
    </row>
    <row r="9596" spans="1:6" hidden="1" x14ac:dyDescent="0.3">
      <c r="A9596">
        <f>IF(IFERROR(_xlfn.NUMBERVALUE(RIGHT(D9596,2))=C9596-2000,TRUE),1,0)*_xlfn.IFNA(VLOOKUP(LEFT(RIGHT(D9596,LEN(D9596)-6),LEN(RIGHT(D9596,LEN(D9596)-6))-3),'Filter Fuel'!$A$3:$I$29,HLOOKUP(LEFT(D9596,6),'Filter Fuel'!$B$1:$I$2,2,FALSE),FALSE),1)*IF(F9596=0,0,1)</f>
        <v>0</v>
      </c>
      <c r="B9596" t="s">
        <v>2</v>
      </c>
      <c r="C9596">
        <f t="shared" si="292"/>
        <v>2050</v>
      </c>
      <c r="D9596" t="str">
        <f t="shared" si="293"/>
        <v>PUBTRASGAIMP</v>
      </c>
      <c r="E9596" t="str">
        <f>VLOOKUP(D9596,'NZ40-POPT_tech_groups'!A:B,2,FALSE)</f>
        <v>NZ40-ENE-1-PUBTRA</v>
      </c>
      <c r="F9596" s="3">
        <f>_xlfn.IFNA(_xlfn.IFNA(VLOOKUP(D9596,'Energy Share'!B:D,3,FALSE),VLOOKUP(LEFT(D9596,LEN(D9596)-2),'Energy Share'!B:D,3,FALSE)),0)*HLOOKUP(C9596,'Energy Share'!$I$2:$AL$3,2,FALSE)*VLOOKUP(LEFT(D9596,6),'Energy Share'!$I$6:$J$14,2,FALSE)</f>
        <v>0</v>
      </c>
    </row>
    <row r="9597" spans="1:6" hidden="1" x14ac:dyDescent="0.3">
      <c r="A9597">
        <f>IF(IFERROR(_xlfn.NUMBERVALUE(RIGHT(D9597,2))=C9597-2000,TRUE),1,0)*_xlfn.IFNA(VLOOKUP(LEFT(RIGHT(D9597,LEN(D9597)-6),LEN(RIGHT(D9597,LEN(D9597)-6))-3),'Filter Fuel'!$A$3:$I$29,HLOOKUP(LEFT(D9597,6),'Filter Fuel'!$B$1:$I$2,2,FALSE),FALSE),1)*IF(F9597=0,0,1)</f>
        <v>0</v>
      </c>
      <c r="B9597" t="s">
        <v>2</v>
      </c>
      <c r="C9597">
        <f t="shared" si="292"/>
        <v>2050</v>
      </c>
      <c r="D9597" t="str">
        <f t="shared" si="293"/>
        <v>RESBDGSGAIMP</v>
      </c>
      <c r="E9597" t="str">
        <f>VLOOKUP(D9597,'NZ40-POPT_tech_groups'!A:B,2,FALSE)</f>
        <v>NZ40-ENE-1-RESBDG</v>
      </c>
      <c r="F9597" s="3">
        <f>_xlfn.IFNA(_xlfn.IFNA(VLOOKUP(D9597,'Energy Share'!B:D,3,FALSE),VLOOKUP(LEFT(D9597,LEN(D9597)-2),'Energy Share'!B:D,3,FALSE)),0)*HLOOKUP(C9597,'Energy Share'!$I$2:$AL$3,2,FALSE)*VLOOKUP(LEFT(D9597,6),'Energy Share'!$I$6:$J$14,2,FALSE)</f>
        <v>0</v>
      </c>
    </row>
    <row r="9598" spans="1:6" hidden="1" x14ac:dyDescent="0.3">
      <c r="A9598">
        <f>IF(IFERROR(_xlfn.NUMBERVALUE(RIGHT(D9598,2))=C9598-2000,TRUE),1,0)*_xlfn.IFNA(VLOOKUP(LEFT(RIGHT(D9598,LEN(D9598)-6),LEN(RIGHT(D9598,LEN(D9598)-6))-3),'Filter Fuel'!$A$3:$I$29,HLOOKUP(LEFT(D9598,6),'Filter Fuel'!$B$1:$I$2,2,FALSE),FALSE),1)*IF(F9598=0,0,1)</f>
        <v>0</v>
      </c>
      <c r="B9598" t="s">
        <v>2</v>
      </c>
      <c r="C9598">
        <f t="shared" si="292"/>
        <v>2050</v>
      </c>
      <c r="D9598" t="str">
        <f t="shared" si="293"/>
        <v>FRETRASJEIMP</v>
      </c>
      <c r="E9598" t="str">
        <f>VLOOKUP(D9598,'NZ40-POPT_tech_groups'!A:B,2,FALSE)</f>
        <v>NZ40-ENE-1-FRETRA</v>
      </c>
      <c r="F9598" s="3">
        <f>_xlfn.IFNA(_xlfn.IFNA(VLOOKUP(D9598,'Energy Share'!B:D,3,FALSE),VLOOKUP(LEFT(D9598,LEN(D9598)-2),'Energy Share'!B:D,3,FALSE)),0)*HLOOKUP(C9598,'Energy Share'!$I$2:$AL$3,2,FALSE)*VLOOKUP(LEFT(D9598,6),'Energy Share'!$I$6:$J$14,2,FALSE)</f>
        <v>0</v>
      </c>
    </row>
    <row r="9599" spans="1:6" hidden="1" x14ac:dyDescent="0.3">
      <c r="A9599">
        <f>IF(IFERROR(_xlfn.NUMBERVALUE(RIGHT(D9599,2))=C9599-2000,TRUE),1,0)*_xlfn.IFNA(VLOOKUP(LEFT(RIGHT(D9599,LEN(D9599)-6),LEN(RIGHT(D9599,LEN(D9599)-6))-3),'Filter Fuel'!$A$3:$I$29,HLOOKUP(LEFT(D9599,6),'Filter Fuel'!$B$1:$I$2,2,FALSE),FALSE),1)*IF(F9599=0,0,1)</f>
        <v>0</v>
      </c>
      <c r="B9599" t="s">
        <v>2</v>
      </c>
      <c r="C9599">
        <f t="shared" si="292"/>
        <v>2050</v>
      </c>
      <c r="D9599" t="str">
        <f t="shared" si="293"/>
        <v>FRETRASMTNIMP</v>
      </c>
      <c r="E9599" t="str">
        <f>VLOOKUP(D9599,'NZ40-POPT_tech_groups'!A:B,2,FALSE)</f>
        <v>NZ40-ENE-1-FRETRA</v>
      </c>
      <c r="F9599" s="3">
        <f>_xlfn.IFNA(_xlfn.IFNA(VLOOKUP(D9599,'Energy Share'!B:D,3,FALSE),VLOOKUP(LEFT(D9599,LEN(D9599)-2),'Energy Share'!B:D,3,FALSE)),0)*HLOOKUP(C9599,'Energy Share'!$I$2:$AL$3,2,FALSE)*VLOOKUP(LEFT(D9599,6),'Energy Share'!$I$6:$J$14,2,FALSE)</f>
        <v>0</v>
      </c>
    </row>
    <row r="9600" spans="1:6" hidden="1" x14ac:dyDescent="0.3">
      <c r="A9600">
        <f>IF(IFERROR(_xlfn.NUMBERVALUE(RIGHT(D9600,2))=C9600-2000,TRUE),1,0)*_xlfn.IFNA(VLOOKUP(LEFT(RIGHT(D9600,LEN(D9600)-6),LEN(RIGHT(D9600,LEN(D9600)-6))-3),'Filter Fuel'!$A$3:$I$29,HLOOKUP(LEFT(D9600,6),'Filter Fuel'!$B$1:$I$2,2,FALSE),FALSE),1)*IF(F9600=0,0,1)</f>
        <v>0</v>
      </c>
      <c r="B9600" t="s">
        <v>2</v>
      </c>
      <c r="C9600">
        <f t="shared" si="292"/>
        <v>2050</v>
      </c>
      <c r="D9600" t="str">
        <f t="shared" si="293"/>
        <v>PASTRASMTNIMP</v>
      </c>
      <c r="E9600" t="str">
        <f>VLOOKUP(D9600,'NZ40-POPT_tech_groups'!A:B,2,FALSE)</f>
        <v>NZ40-ENE-1-PASTRA</v>
      </c>
      <c r="F9600" s="3">
        <f>_xlfn.IFNA(_xlfn.IFNA(VLOOKUP(D9600,'Energy Share'!B:D,3,FALSE),VLOOKUP(LEFT(D9600,LEN(D9600)-2),'Energy Share'!B:D,3,FALSE)),0)*HLOOKUP(C9600,'Energy Share'!$I$2:$AL$3,2,FALSE)*VLOOKUP(LEFT(D9600,6),'Energy Share'!$I$6:$J$14,2,FALSE)</f>
        <v>0</v>
      </c>
    </row>
    <row r="9601" spans="1:6" hidden="1" x14ac:dyDescent="0.3">
      <c r="A9601">
        <f>IF(IFERROR(_xlfn.NUMBERVALUE(RIGHT(D9601,2))=C9601-2000,TRUE),1,0)*_xlfn.IFNA(VLOOKUP(LEFT(RIGHT(D9601,LEN(D9601)-6),LEN(RIGHT(D9601,LEN(D9601)-6))-3),'Filter Fuel'!$A$3:$I$29,HLOOKUP(LEFT(D9601,6),'Filter Fuel'!$B$1:$I$2,2,FALSE),FALSE),1)*IF(F9601=0,0,1)</f>
        <v>0</v>
      </c>
      <c r="B9601" t="s">
        <v>2</v>
      </c>
      <c r="C9601">
        <f t="shared" si="292"/>
        <v>2050</v>
      </c>
      <c r="D9601" t="str">
        <f t="shared" si="293"/>
        <v>PUBTRASMTNIMP</v>
      </c>
      <c r="E9601" t="str">
        <f>VLOOKUP(D9601,'NZ40-POPT_tech_groups'!A:B,2,FALSE)</f>
        <v>NZ40-ENE-1-PUBTRA</v>
      </c>
      <c r="F9601" s="3">
        <f>_xlfn.IFNA(_xlfn.IFNA(VLOOKUP(D9601,'Energy Share'!B:D,3,FALSE),VLOOKUP(LEFT(D9601,LEN(D9601)-2),'Energy Share'!B:D,3,FALSE)),0)*HLOOKUP(C9601,'Energy Share'!$I$2:$AL$3,2,FALSE)*VLOOKUP(LEFT(D9601,6),'Energy Share'!$I$6:$J$14,2,FALSE)</f>
        <v>0</v>
      </c>
    </row>
    <row r="9602" spans="1:6" hidden="1" x14ac:dyDescent="0.3">
      <c r="A9602">
        <f>IF(IFERROR(_xlfn.NUMBERVALUE(RIGHT(D9602,2))=C9602-2000,TRUE),1,0)*_xlfn.IFNA(VLOOKUP(LEFT(RIGHT(D9602,LEN(D9602)-6),LEN(RIGHT(D9602,LEN(D9602)-6))-3),'Filter Fuel'!$A$3:$I$29,HLOOKUP(LEFT(D9602,6),'Filter Fuel'!$B$1:$I$2,2,FALSE),FALSE),1)*IF(F9602=0,0,1)</f>
        <v>0</v>
      </c>
      <c r="B9602" t="s">
        <v>2</v>
      </c>
      <c r="C9602">
        <f t="shared" si="292"/>
        <v>2050</v>
      </c>
      <c r="D9602" t="str">
        <f t="shared" si="293"/>
        <v>RESBDGSMTNIMP</v>
      </c>
      <c r="E9602" t="str">
        <f>VLOOKUP(D9602,'NZ40-POPT_tech_groups'!A:B,2,FALSE)</f>
        <v>NZ40-ENE-1-RESBDG</v>
      </c>
      <c r="F9602" s="3">
        <f>_xlfn.IFNA(_xlfn.IFNA(VLOOKUP(D9602,'Energy Share'!B:D,3,FALSE),VLOOKUP(LEFT(D9602,LEN(D9602)-2),'Energy Share'!B:D,3,FALSE)),0)*HLOOKUP(C9602,'Energy Share'!$I$2:$AL$3,2,FALSE)*VLOOKUP(LEFT(D9602,6),'Energy Share'!$I$6:$J$14,2,FALSE)</f>
        <v>0</v>
      </c>
    </row>
    <row r="9603" spans="1:6" hidden="1" x14ac:dyDescent="0.3">
      <c r="A9603" t="e">
        <f>IF(IFERROR(_xlfn.NUMBERVALUE(RIGHT(D9603,2))=C9603-2000,TRUE),1,0)*_xlfn.IFNA(VLOOKUP(LEFT(RIGHT(D9603,LEN(D9603)-6),LEN(RIGHT(D9603,LEN(D9603)-6))-3),'Filter Fuel'!$A$3:$I$29,HLOOKUP(LEFT(D9603,6),'Filter Fuel'!$B$1:$I$2,2,FALSE),FALSE),1)*IF(F9603=0,0,1)</f>
        <v>#REF!</v>
      </c>
      <c r="B9603" t="s">
        <v>2</v>
      </c>
      <c r="C9603">
        <f t="shared" si="292"/>
        <v>2050</v>
      </c>
      <c r="D9603" t="e">
        <f t="shared" si="293"/>
        <v>#REF!</v>
      </c>
      <c r="E9603" t="e">
        <f>VLOOKUP(D9603,'NZ40-POPT_tech_groups'!A:B,2,FALSE)</f>
        <v>#REF!</v>
      </c>
      <c r="F9603" s="3" t="e">
        <f>_xlfn.IFNA(_xlfn.IFNA(VLOOKUP(D9603,'Energy Share'!B:D,3,FALSE),VLOOKUP(LEFT(D9603,LEN(D9603)-2),'Energy Share'!B:D,3,FALSE)),0)*HLOOKUP(C9603,'Energy Share'!$I$2:$AL$3,2,FALSE)*VLOOKUP(LEFT(D9603,6),'Energy Share'!$I$6:$J$14,2,FALSE)</f>
        <v>#REF!</v>
      </c>
    </row>
    <row r="9604" spans="1:6" hidden="1" x14ac:dyDescent="0.3">
      <c r="A9604">
        <f>IF(IFERROR(_xlfn.NUMBERVALUE(RIGHT(D9604,2))=C9604-2000,TRUE),1,0)*_xlfn.IFNA(VLOOKUP(LEFT(RIGHT(D9604,LEN(D9604)-6),LEN(RIGHT(D9604,LEN(D9604)-6))-3),'Filter Fuel'!$A$3:$I$29,HLOOKUP(LEFT(D9604,6),'Filter Fuel'!$B$1:$I$2,2,FALSE),FALSE),1)*IF(F9604=0,0,1)</f>
        <v>0</v>
      </c>
      <c r="B9604" t="s">
        <v>2</v>
      </c>
      <c r="C9604">
        <f t="shared" ref="C9604:C9605" si="294">C9261+1</f>
        <v>2050</v>
      </c>
      <c r="D9604" t="str">
        <f t="shared" ref="D9604:D9605" si="295">D9261</f>
        <v>PUBBDGSOLIMP</v>
      </c>
      <c r="E9604" t="str">
        <f>VLOOKUP(D9604,'NZ40-POPT_tech_groups'!A:B,2,FALSE)</f>
        <v>NZ40-ENE-1-PUBBDG</v>
      </c>
      <c r="F9604" s="3">
        <f>_xlfn.IFNA(_xlfn.IFNA(VLOOKUP(D9604,'Energy Share'!B:D,3,FALSE),VLOOKUP(LEFT(D9604,LEN(D9604)-2),'Energy Share'!B:D,3,FALSE)),0)*HLOOKUP(C9604,'Energy Share'!$I$2:$AL$3,2,FALSE)*VLOOKUP(LEFT(D9604,6),'Energy Share'!$I$6:$J$14,2,FALSE)</f>
        <v>0</v>
      </c>
    </row>
    <row r="9605" spans="1:6" hidden="1" x14ac:dyDescent="0.3">
      <c r="A9605" t="e">
        <f>IF(IFERROR(_xlfn.NUMBERVALUE(RIGHT(D9605,2))=C9605-2000,TRUE),1,0)*_xlfn.IFNA(VLOOKUP(LEFT(RIGHT(D9605,LEN(D9605)-6),LEN(RIGHT(D9605,LEN(D9605)-6))-3),'Filter Fuel'!$A$3:$I$29,HLOOKUP(LEFT(D9605,6),'Filter Fuel'!$B$1:$I$2,2,FALSE),FALSE),1)*IF(F9605=0,0,1)</f>
        <v>#VALUE!</v>
      </c>
      <c r="B9605" t="s">
        <v>2</v>
      </c>
      <c r="C9605">
        <f t="shared" si="294"/>
        <v>2050</v>
      </c>
      <c r="D9605">
        <f t="shared" si="295"/>
        <v>0</v>
      </c>
      <c r="E9605" t="e">
        <f>VLOOKUP(D9605,'NZ40-POPT_tech_groups'!A:B,2,FALSE)</f>
        <v>#N/A</v>
      </c>
      <c r="F9605" s="3" t="e">
        <f>_xlfn.IFNA(_xlfn.IFNA(VLOOKUP(D9605,'Energy Share'!B:D,3,FALSE),VLOOKUP(LEFT(D9605,LEN(D9605)-2),'Energy Share'!B:D,3,FALSE)),0)*HLOOKUP(C9605,'Energy Share'!$I$2:$AL$3,2,FALSE)*VLOOKUP(LEFT(D9605,6),'Energy Share'!$I$6:$J$14,2,FALSE)</f>
        <v>#VALUE!</v>
      </c>
    </row>
    <row r="9606" spans="1:6" x14ac:dyDescent="0.3">
      <c r="F9606" s="3"/>
    </row>
    <row r="9607" spans="1:6" x14ac:dyDescent="0.3">
      <c r="F9607" s="3"/>
    </row>
    <row r="9608" spans="1:6" x14ac:dyDescent="0.3">
      <c r="F9608" s="3"/>
    </row>
    <row r="9609" spans="1:6" x14ac:dyDescent="0.3">
      <c r="F9609" s="3"/>
    </row>
    <row r="9610" spans="1:6" x14ac:dyDescent="0.3">
      <c r="F9610" s="3"/>
    </row>
    <row r="9611" spans="1:6" x14ac:dyDescent="0.3">
      <c r="F9611" s="3"/>
    </row>
    <row r="9612" spans="1:6" x14ac:dyDescent="0.3">
      <c r="F9612" s="3"/>
    </row>
    <row r="9613" spans="1:6" x14ac:dyDescent="0.3">
      <c r="F9613" s="3"/>
    </row>
    <row r="9614" spans="1:6" x14ac:dyDescent="0.3">
      <c r="F9614" s="3"/>
    </row>
    <row r="9615" spans="1:6" x14ac:dyDescent="0.3">
      <c r="F9615" s="3"/>
    </row>
    <row r="9616" spans="1:6" x14ac:dyDescent="0.3">
      <c r="F9616" s="3"/>
    </row>
    <row r="9617" spans="6:6" x14ac:dyDescent="0.3">
      <c r="F9617" s="3"/>
    </row>
    <row r="9618" spans="6:6" x14ac:dyDescent="0.3">
      <c r="F9618" s="3"/>
    </row>
    <row r="9619" spans="6:6" x14ac:dyDescent="0.3">
      <c r="F9619" s="3"/>
    </row>
    <row r="9620" spans="6:6" x14ac:dyDescent="0.3">
      <c r="F9620" s="3"/>
    </row>
    <row r="9621" spans="6:6" x14ac:dyDescent="0.3">
      <c r="F9621" s="3"/>
    </row>
    <row r="9622" spans="6:6" x14ac:dyDescent="0.3">
      <c r="F9622" s="3"/>
    </row>
    <row r="9623" spans="6:6" x14ac:dyDescent="0.3">
      <c r="F9623" s="3"/>
    </row>
    <row r="9624" spans="6:6" x14ac:dyDescent="0.3">
      <c r="F9624" s="3"/>
    </row>
    <row r="9625" spans="6:6" x14ac:dyDescent="0.3">
      <c r="F9625" s="3"/>
    </row>
    <row r="9626" spans="6:6" x14ac:dyDescent="0.3">
      <c r="F9626" s="3"/>
    </row>
    <row r="9627" spans="6:6" x14ac:dyDescent="0.3">
      <c r="F9627" s="3"/>
    </row>
    <row r="9628" spans="6:6" x14ac:dyDescent="0.3">
      <c r="F9628" s="3"/>
    </row>
    <row r="9629" spans="6:6" x14ac:dyDescent="0.3">
      <c r="F9629" s="3"/>
    </row>
    <row r="9630" spans="6:6" x14ac:dyDescent="0.3">
      <c r="F9630" s="3"/>
    </row>
    <row r="9631" spans="6:6" x14ac:dyDescent="0.3">
      <c r="F9631" s="3"/>
    </row>
    <row r="9632" spans="6:6" x14ac:dyDescent="0.3">
      <c r="F9632" s="3"/>
    </row>
    <row r="9633" spans="6:6" x14ac:dyDescent="0.3">
      <c r="F9633" s="3"/>
    </row>
    <row r="9634" spans="6:6" x14ac:dyDescent="0.3">
      <c r="F9634" s="3"/>
    </row>
    <row r="9635" spans="6:6" x14ac:dyDescent="0.3">
      <c r="F9635" s="3"/>
    </row>
    <row r="9636" spans="6:6" x14ac:dyDescent="0.3">
      <c r="F9636" s="3"/>
    </row>
    <row r="9637" spans="6:6" x14ac:dyDescent="0.3">
      <c r="F9637" s="3"/>
    </row>
    <row r="9638" spans="6:6" x14ac:dyDescent="0.3">
      <c r="F9638" s="3"/>
    </row>
    <row r="9639" spans="6:6" x14ac:dyDescent="0.3">
      <c r="F9639" s="3"/>
    </row>
    <row r="9640" spans="6:6" x14ac:dyDescent="0.3">
      <c r="F9640" s="3"/>
    </row>
    <row r="9641" spans="6:6" x14ac:dyDescent="0.3">
      <c r="F9641" s="3"/>
    </row>
    <row r="9642" spans="6:6" x14ac:dyDescent="0.3">
      <c r="F9642" s="3"/>
    </row>
    <row r="9643" spans="6:6" x14ac:dyDescent="0.3">
      <c r="F9643" s="3"/>
    </row>
    <row r="9644" spans="6:6" x14ac:dyDescent="0.3">
      <c r="F9644" s="3"/>
    </row>
    <row r="9645" spans="6:6" x14ac:dyDescent="0.3">
      <c r="F9645" s="3"/>
    </row>
    <row r="9646" spans="6:6" x14ac:dyDescent="0.3">
      <c r="F9646" s="3"/>
    </row>
    <row r="9647" spans="6:6" x14ac:dyDescent="0.3">
      <c r="F9647" s="3"/>
    </row>
    <row r="9648" spans="6:6" x14ac:dyDescent="0.3">
      <c r="F9648" s="3"/>
    </row>
    <row r="9649" spans="6:6" x14ac:dyDescent="0.3">
      <c r="F9649" s="3"/>
    </row>
    <row r="9650" spans="6:6" x14ac:dyDescent="0.3">
      <c r="F9650" s="3"/>
    </row>
    <row r="9651" spans="6:6" x14ac:dyDescent="0.3">
      <c r="F9651" s="3"/>
    </row>
    <row r="9652" spans="6:6" x14ac:dyDescent="0.3">
      <c r="F9652" s="3"/>
    </row>
    <row r="9653" spans="6:6" x14ac:dyDescent="0.3">
      <c r="F9653" s="3"/>
    </row>
    <row r="9654" spans="6:6" x14ac:dyDescent="0.3">
      <c r="F9654" s="3"/>
    </row>
    <row r="9655" spans="6:6" x14ac:dyDescent="0.3">
      <c r="F9655" s="3"/>
    </row>
    <row r="9656" spans="6:6" x14ac:dyDescent="0.3">
      <c r="F9656" s="3"/>
    </row>
    <row r="9657" spans="6:6" x14ac:dyDescent="0.3">
      <c r="F9657" s="3"/>
    </row>
    <row r="9658" spans="6:6" x14ac:dyDescent="0.3">
      <c r="F9658" s="3"/>
    </row>
    <row r="9659" spans="6:6" x14ac:dyDescent="0.3">
      <c r="F9659" s="3"/>
    </row>
    <row r="9660" spans="6:6" x14ac:dyDescent="0.3">
      <c r="F9660" s="3"/>
    </row>
    <row r="9661" spans="6:6" x14ac:dyDescent="0.3">
      <c r="F9661" s="3"/>
    </row>
    <row r="9662" spans="6:6" x14ac:dyDescent="0.3">
      <c r="F9662" s="3"/>
    </row>
    <row r="9663" spans="6:6" x14ac:dyDescent="0.3">
      <c r="F9663" s="3"/>
    </row>
    <row r="9664" spans="6:6" x14ac:dyDescent="0.3">
      <c r="F9664" s="3"/>
    </row>
    <row r="9665" spans="6:6" x14ac:dyDescent="0.3">
      <c r="F9665" s="3"/>
    </row>
    <row r="9666" spans="6:6" x14ac:dyDescent="0.3">
      <c r="F9666" s="3"/>
    </row>
    <row r="9667" spans="6:6" x14ac:dyDescent="0.3">
      <c r="F9667" s="3"/>
    </row>
    <row r="9668" spans="6:6" x14ac:dyDescent="0.3">
      <c r="F9668" s="3"/>
    </row>
    <row r="9669" spans="6:6" x14ac:dyDescent="0.3">
      <c r="F9669" s="3"/>
    </row>
    <row r="9670" spans="6:6" x14ac:dyDescent="0.3">
      <c r="F9670" s="3"/>
    </row>
    <row r="9671" spans="6:6" x14ac:dyDescent="0.3">
      <c r="F9671" s="3"/>
    </row>
    <row r="9672" spans="6:6" x14ac:dyDescent="0.3">
      <c r="F9672" s="3"/>
    </row>
    <row r="9673" spans="6:6" x14ac:dyDescent="0.3">
      <c r="F9673" s="3"/>
    </row>
    <row r="9674" spans="6:6" x14ac:dyDescent="0.3">
      <c r="F9674" s="3"/>
    </row>
    <row r="9675" spans="6:6" x14ac:dyDescent="0.3">
      <c r="F9675" s="3"/>
    </row>
    <row r="9676" spans="6:6" x14ac:dyDescent="0.3">
      <c r="F9676" s="3"/>
    </row>
    <row r="9677" spans="6:6" x14ac:dyDescent="0.3">
      <c r="F9677" s="3"/>
    </row>
    <row r="9678" spans="6:6" x14ac:dyDescent="0.3">
      <c r="F9678" s="3"/>
    </row>
    <row r="9679" spans="6:6" x14ac:dyDescent="0.3">
      <c r="F9679" s="3"/>
    </row>
    <row r="9680" spans="6:6" x14ac:dyDescent="0.3">
      <c r="F9680" s="3"/>
    </row>
    <row r="9681" spans="6:6" x14ac:dyDescent="0.3">
      <c r="F9681" s="3"/>
    </row>
    <row r="9682" spans="6:6" x14ac:dyDescent="0.3">
      <c r="F9682" s="3"/>
    </row>
    <row r="9683" spans="6:6" x14ac:dyDescent="0.3">
      <c r="F9683" s="3"/>
    </row>
    <row r="9684" spans="6:6" x14ac:dyDescent="0.3">
      <c r="F9684" s="3"/>
    </row>
    <row r="9685" spans="6:6" x14ac:dyDescent="0.3">
      <c r="F9685" s="3"/>
    </row>
    <row r="9686" spans="6:6" x14ac:dyDescent="0.3">
      <c r="F9686" s="3"/>
    </row>
    <row r="9687" spans="6:6" x14ac:dyDescent="0.3">
      <c r="F9687" s="3"/>
    </row>
    <row r="9688" spans="6:6" x14ac:dyDescent="0.3">
      <c r="F9688" s="3"/>
    </row>
    <row r="9689" spans="6:6" x14ac:dyDescent="0.3">
      <c r="F9689" s="3"/>
    </row>
    <row r="9690" spans="6:6" x14ac:dyDescent="0.3">
      <c r="F9690" s="3"/>
    </row>
    <row r="9691" spans="6:6" x14ac:dyDescent="0.3">
      <c r="F9691" s="3"/>
    </row>
    <row r="9692" spans="6:6" x14ac:dyDescent="0.3">
      <c r="F9692" s="3"/>
    </row>
    <row r="9693" spans="6:6" x14ac:dyDescent="0.3">
      <c r="F9693" s="3"/>
    </row>
    <row r="9694" spans="6:6" x14ac:dyDescent="0.3">
      <c r="F9694" s="3"/>
    </row>
    <row r="9695" spans="6:6" x14ac:dyDescent="0.3">
      <c r="F9695" s="3"/>
    </row>
    <row r="9696" spans="6:6" x14ac:dyDescent="0.3">
      <c r="F9696" s="3"/>
    </row>
    <row r="9697" spans="6:6" x14ac:dyDescent="0.3">
      <c r="F9697" s="3"/>
    </row>
    <row r="9698" spans="6:6" x14ac:dyDescent="0.3">
      <c r="F9698" s="3"/>
    </row>
    <row r="9699" spans="6:6" x14ac:dyDescent="0.3">
      <c r="F9699" s="3"/>
    </row>
    <row r="9700" spans="6:6" x14ac:dyDescent="0.3">
      <c r="F9700" s="3"/>
    </row>
    <row r="9701" spans="6:6" x14ac:dyDescent="0.3">
      <c r="F9701" s="3"/>
    </row>
    <row r="9702" spans="6:6" x14ac:dyDescent="0.3">
      <c r="F9702" s="3"/>
    </row>
    <row r="9703" spans="6:6" x14ac:dyDescent="0.3">
      <c r="F9703" s="3"/>
    </row>
    <row r="9704" spans="6:6" x14ac:dyDescent="0.3">
      <c r="F9704" s="3"/>
    </row>
    <row r="9705" spans="6:6" x14ac:dyDescent="0.3">
      <c r="F9705" s="3"/>
    </row>
    <row r="9706" spans="6:6" x14ac:dyDescent="0.3">
      <c r="F9706" s="3"/>
    </row>
    <row r="9707" spans="6:6" x14ac:dyDescent="0.3">
      <c r="F9707" s="3"/>
    </row>
    <row r="9708" spans="6:6" x14ac:dyDescent="0.3">
      <c r="F9708" s="3"/>
    </row>
    <row r="9709" spans="6:6" x14ac:dyDescent="0.3">
      <c r="F9709" s="3"/>
    </row>
    <row r="9710" spans="6:6" x14ac:dyDescent="0.3">
      <c r="F9710" s="3"/>
    </row>
    <row r="9711" spans="6:6" x14ac:dyDescent="0.3">
      <c r="F9711" s="3"/>
    </row>
    <row r="9712" spans="6:6" x14ac:dyDescent="0.3">
      <c r="F9712" s="3"/>
    </row>
    <row r="9713" spans="6:6" x14ac:dyDescent="0.3">
      <c r="F9713" s="3"/>
    </row>
    <row r="9714" spans="6:6" x14ac:dyDescent="0.3">
      <c r="F9714" s="3"/>
    </row>
    <row r="9715" spans="6:6" x14ac:dyDescent="0.3">
      <c r="F9715" s="3"/>
    </row>
    <row r="9716" spans="6:6" x14ac:dyDescent="0.3">
      <c r="F9716" s="3"/>
    </row>
    <row r="9717" spans="6:6" x14ac:dyDescent="0.3">
      <c r="F9717" s="3"/>
    </row>
    <row r="9718" spans="6:6" x14ac:dyDescent="0.3">
      <c r="F9718" s="3"/>
    </row>
    <row r="9719" spans="6:6" x14ac:dyDescent="0.3">
      <c r="F9719" s="3"/>
    </row>
    <row r="9720" spans="6:6" x14ac:dyDescent="0.3">
      <c r="F9720" s="3"/>
    </row>
    <row r="9721" spans="6:6" x14ac:dyDescent="0.3">
      <c r="F9721" s="3"/>
    </row>
    <row r="9722" spans="6:6" x14ac:dyDescent="0.3">
      <c r="F9722" s="3"/>
    </row>
    <row r="9723" spans="6:6" x14ac:dyDescent="0.3">
      <c r="F9723" s="3"/>
    </row>
    <row r="9724" spans="6:6" x14ac:dyDescent="0.3">
      <c r="F9724" s="3"/>
    </row>
    <row r="9725" spans="6:6" x14ac:dyDescent="0.3">
      <c r="F9725" s="3"/>
    </row>
    <row r="9726" spans="6:6" x14ac:dyDescent="0.3">
      <c r="F9726" s="3"/>
    </row>
    <row r="9727" spans="6:6" x14ac:dyDescent="0.3">
      <c r="F9727" s="3"/>
    </row>
    <row r="9728" spans="6:6" x14ac:dyDescent="0.3">
      <c r="F9728" s="3"/>
    </row>
    <row r="9729" spans="6:6" x14ac:dyDescent="0.3">
      <c r="F9729" s="3"/>
    </row>
    <row r="9730" spans="6:6" x14ac:dyDescent="0.3">
      <c r="F9730" s="3"/>
    </row>
    <row r="9731" spans="6:6" x14ac:dyDescent="0.3">
      <c r="F9731" s="3"/>
    </row>
    <row r="9732" spans="6:6" x14ac:dyDescent="0.3">
      <c r="F9732" s="3"/>
    </row>
    <row r="9733" spans="6:6" x14ac:dyDescent="0.3">
      <c r="F9733" s="3"/>
    </row>
    <row r="9734" spans="6:6" x14ac:dyDescent="0.3">
      <c r="F9734" s="3"/>
    </row>
    <row r="9735" spans="6:6" x14ac:dyDescent="0.3">
      <c r="F9735" s="3"/>
    </row>
    <row r="9736" spans="6:6" x14ac:dyDescent="0.3">
      <c r="F9736" s="3"/>
    </row>
    <row r="9737" spans="6:6" x14ac:dyDescent="0.3">
      <c r="F9737" s="3"/>
    </row>
    <row r="9738" spans="6:6" x14ac:dyDescent="0.3">
      <c r="F9738" s="3"/>
    </row>
    <row r="9739" spans="6:6" x14ac:dyDescent="0.3">
      <c r="F9739" s="3"/>
    </row>
    <row r="9740" spans="6:6" x14ac:dyDescent="0.3">
      <c r="F9740" s="3"/>
    </row>
    <row r="9741" spans="6:6" x14ac:dyDescent="0.3">
      <c r="F9741" s="3"/>
    </row>
    <row r="9742" spans="6:6" x14ac:dyDescent="0.3">
      <c r="F9742" s="3"/>
    </row>
    <row r="9743" spans="6:6" x14ac:dyDescent="0.3">
      <c r="F9743" s="3"/>
    </row>
    <row r="9744" spans="6:6" x14ac:dyDescent="0.3">
      <c r="F9744" s="3"/>
    </row>
    <row r="9745" spans="6:6" x14ac:dyDescent="0.3">
      <c r="F9745" s="3"/>
    </row>
    <row r="9746" spans="6:6" x14ac:dyDescent="0.3">
      <c r="F9746" s="3"/>
    </row>
    <row r="9747" spans="6:6" x14ac:dyDescent="0.3">
      <c r="F9747" s="3"/>
    </row>
    <row r="9748" spans="6:6" x14ac:dyDescent="0.3">
      <c r="F9748" s="3"/>
    </row>
    <row r="9749" spans="6:6" x14ac:dyDescent="0.3">
      <c r="F9749" s="3"/>
    </row>
    <row r="9750" spans="6:6" x14ac:dyDescent="0.3">
      <c r="F9750" s="3"/>
    </row>
    <row r="9751" spans="6:6" x14ac:dyDescent="0.3">
      <c r="F9751" s="3"/>
    </row>
    <row r="9752" spans="6:6" x14ac:dyDescent="0.3">
      <c r="F9752" s="3"/>
    </row>
    <row r="9753" spans="6:6" x14ac:dyDescent="0.3">
      <c r="F9753" s="3"/>
    </row>
    <row r="9754" spans="6:6" x14ac:dyDescent="0.3">
      <c r="F9754" s="3"/>
    </row>
    <row r="9755" spans="6:6" x14ac:dyDescent="0.3">
      <c r="F9755" s="3"/>
    </row>
    <row r="9756" spans="6:6" x14ac:dyDescent="0.3">
      <c r="F9756" s="3"/>
    </row>
    <row r="9757" spans="6:6" x14ac:dyDescent="0.3">
      <c r="F9757" s="3"/>
    </row>
    <row r="9758" spans="6:6" x14ac:dyDescent="0.3">
      <c r="F9758" s="3"/>
    </row>
    <row r="9759" spans="6:6" x14ac:dyDescent="0.3">
      <c r="F9759" s="3"/>
    </row>
    <row r="9760" spans="6:6" x14ac:dyDescent="0.3">
      <c r="F9760" s="3"/>
    </row>
    <row r="9761" spans="6:6" x14ac:dyDescent="0.3">
      <c r="F9761" s="3"/>
    </row>
    <row r="9762" spans="6:6" x14ac:dyDescent="0.3">
      <c r="F9762" s="3"/>
    </row>
    <row r="9763" spans="6:6" x14ac:dyDescent="0.3">
      <c r="F9763" s="3"/>
    </row>
    <row r="9764" spans="6:6" x14ac:dyDescent="0.3">
      <c r="F9764" s="3"/>
    </row>
    <row r="9765" spans="6:6" x14ac:dyDescent="0.3">
      <c r="F9765" s="3"/>
    </row>
    <row r="9766" spans="6:6" x14ac:dyDescent="0.3">
      <c r="F9766" s="3"/>
    </row>
    <row r="9767" spans="6:6" x14ac:dyDescent="0.3">
      <c r="F9767" s="3"/>
    </row>
    <row r="9768" spans="6:6" x14ac:dyDescent="0.3">
      <c r="F9768" s="3"/>
    </row>
    <row r="9769" spans="6:6" x14ac:dyDescent="0.3">
      <c r="F9769" s="3"/>
    </row>
    <row r="9770" spans="6:6" x14ac:dyDescent="0.3">
      <c r="F9770" s="3"/>
    </row>
    <row r="9771" spans="6:6" x14ac:dyDescent="0.3">
      <c r="F9771" s="3"/>
    </row>
    <row r="9772" spans="6:6" x14ac:dyDescent="0.3">
      <c r="F9772" s="3"/>
    </row>
    <row r="9773" spans="6:6" x14ac:dyDescent="0.3">
      <c r="F9773" s="3"/>
    </row>
    <row r="9774" spans="6:6" x14ac:dyDescent="0.3">
      <c r="F9774" s="3"/>
    </row>
    <row r="9775" spans="6:6" x14ac:dyDescent="0.3">
      <c r="F9775" s="3"/>
    </row>
    <row r="9776" spans="6:6" x14ac:dyDescent="0.3">
      <c r="F9776" s="3"/>
    </row>
    <row r="9777" spans="6:6" x14ac:dyDescent="0.3">
      <c r="F9777" s="3"/>
    </row>
    <row r="9778" spans="6:6" x14ac:dyDescent="0.3">
      <c r="F9778" s="3"/>
    </row>
    <row r="9779" spans="6:6" x14ac:dyDescent="0.3">
      <c r="F9779" s="3"/>
    </row>
    <row r="9780" spans="6:6" x14ac:dyDescent="0.3">
      <c r="F9780" s="3"/>
    </row>
    <row r="9781" spans="6:6" x14ac:dyDescent="0.3">
      <c r="F9781" s="3"/>
    </row>
    <row r="9782" spans="6:6" x14ac:dyDescent="0.3">
      <c r="F9782" s="3"/>
    </row>
    <row r="9783" spans="6:6" x14ac:dyDescent="0.3">
      <c r="F9783" s="3"/>
    </row>
    <row r="9784" spans="6:6" x14ac:dyDescent="0.3">
      <c r="F9784" s="3"/>
    </row>
    <row r="9785" spans="6:6" x14ac:dyDescent="0.3">
      <c r="F9785" s="3"/>
    </row>
    <row r="9786" spans="6:6" x14ac:dyDescent="0.3">
      <c r="F9786" s="3"/>
    </row>
    <row r="9787" spans="6:6" x14ac:dyDescent="0.3">
      <c r="F9787" s="3"/>
    </row>
    <row r="9788" spans="6:6" x14ac:dyDescent="0.3">
      <c r="F9788" s="3"/>
    </row>
    <row r="9789" spans="6:6" x14ac:dyDescent="0.3">
      <c r="F9789" s="3"/>
    </row>
    <row r="9790" spans="6:6" x14ac:dyDescent="0.3">
      <c r="F9790" s="3"/>
    </row>
    <row r="9791" spans="6:6" x14ac:dyDescent="0.3">
      <c r="F9791" s="3"/>
    </row>
    <row r="9792" spans="6:6" x14ac:dyDescent="0.3">
      <c r="F9792" s="3"/>
    </row>
    <row r="9793" spans="6:6" x14ac:dyDescent="0.3">
      <c r="F9793" s="3"/>
    </row>
    <row r="9794" spans="6:6" x14ac:dyDescent="0.3">
      <c r="F9794" s="3"/>
    </row>
    <row r="9795" spans="6:6" x14ac:dyDescent="0.3">
      <c r="F9795" s="3"/>
    </row>
    <row r="9796" spans="6:6" x14ac:dyDescent="0.3">
      <c r="F9796" s="3"/>
    </row>
    <row r="9797" spans="6:6" x14ac:dyDescent="0.3">
      <c r="F9797" s="3"/>
    </row>
    <row r="9798" spans="6:6" x14ac:dyDescent="0.3">
      <c r="F9798" s="3"/>
    </row>
    <row r="9799" spans="6:6" x14ac:dyDescent="0.3">
      <c r="F9799" s="3"/>
    </row>
    <row r="9800" spans="6:6" x14ac:dyDescent="0.3">
      <c r="F9800" s="3"/>
    </row>
    <row r="9801" spans="6:6" x14ac:dyDescent="0.3">
      <c r="F9801" s="3"/>
    </row>
    <row r="9802" spans="6:6" x14ac:dyDescent="0.3">
      <c r="F9802" s="3"/>
    </row>
    <row r="9803" spans="6:6" x14ac:dyDescent="0.3">
      <c r="F9803" s="3"/>
    </row>
    <row r="9804" spans="6:6" x14ac:dyDescent="0.3">
      <c r="F9804" s="3"/>
    </row>
    <row r="9805" spans="6:6" x14ac:dyDescent="0.3">
      <c r="F9805" s="3"/>
    </row>
    <row r="9806" spans="6:6" x14ac:dyDescent="0.3">
      <c r="F9806" s="3"/>
    </row>
    <row r="9807" spans="6:6" x14ac:dyDescent="0.3">
      <c r="F9807" s="3"/>
    </row>
    <row r="9808" spans="6:6" x14ac:dyDescent="0.3">
      <c r="F9808" s="3"/>
    </row>
    <row r="9809" spans="6:6" x14ac:dyDescent="0.3">
      <c r="F9809" s="3"/>
    </row>
    <row r="9810" spans="6:6" x14ac:dyDescent="0.3">
      <c r="F9810" s="3"/>
    </row>
    <row r="9811" spans="6:6" x14ac:dyDescent="0.3">
      <c r="F9811" s="3"/>
    </row>
    <row r="9812" spans="6:6" x14ac:dyDescent="0.3">
      <c r="F9812" s="3"/>
    </row>
    <row r="9813" spans="6:6" x14ac:dyDescent="0.3">
      <c r="F9813" s="3"/>
    </row>
    <row r="9814" spans="6:6" x14ac:dyDescent="0.3">
      <c r="F9814" s="3"/>
    </row>
    <row r="9815" spans="6:6" x14ac:dyDescent="0.3">
      <c r="F9815" s="3"/>
    </row>
    <row r="9816" spans="6:6" x14ac:dyDescent="0.3">
      <c r="F9816" s="3"/>
    </row>
    <row r="9817" spans="6:6" x14ac:dyDescent="0.3">
      <c r="F9817" s="3"/>
    </row>
    <row r="9818" spans="6:6" x14ac:dyDescent="0.3">
      <c r="F9818" s="3"/>
    </row>
    <row r="9819" spans="6:6" x14ac:dyDescent="0.3">
      <c r="F9819" s="3"/>
    </row>
  </sheetData>
  <autoFilter ref="A1:G9605" xr:uid="{7EC68366-BC63-49E1-90EA-A2D2F4D88240}">
    <filterColumn colId="0">
      <filters>
        <filter val="1"/>
      </filters>
    </filterColumn>
  </autoFilter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F02B2-0827-4B07-9DFF-819E28BBD8FB}">
  <sheetPr>
    <tabColor rgb="FFFFFF00"/>
  </sheetPr>
  <dimension ref="A1:E344"/>
  <sheetViews>
    <sheetView workbookViewId="0">
      <selection activeCell="D1" sqref="A1:D1048576"/>
    </sheetView>
  </sheetViews>
  <sheetFormatPr defaultRowHeight="14.4" x14ac:dyDescent="0.3"/>
  <cols>
    <col min="2" max="2" width="20.44140625" customWidth="1"/>
    <col min="3" max="3" width="19.5546875" bestFit="1" customWidth="1"/>
  </cols>
  <sheetData>
    <row r="1" spans="1:5" x14ac:dyDescent="0.3">
      <c r="A1" t="s">
        <v>367</v>
      </c>
      <c r="B1" t="s">
        <v>366</v>
      </c>
      <c r="C1" t="s">
        <v>370</v>
      </c>
      <c r="D1" t="s">
        <v>409</v>
      </c>
      <c r="E1" t="s">
        <v>372</v>
      </c>
    </row>
    <row r="2" spans="1:5" x14ac:dyDescent="0.3">
      <c r="A2" t="s">
        <v>2</v>
      </c>
      <c r="B2" t="str">
        <f>'NZ40-POPT_tech_groups'!A2</f>
        <v>FRETRAAGAIMP</v>
      </c>
      <c r="C2" t="str">
        <f>VLOOKUP(B2,'NZ40-POPT_tech_groups'!A:B,2,FALSE)</f>
        <v>NZ40-ENE-1-FRETRA</v>
      </c>
      <c r="D2">
        <v>1</v>
      </c>
    </row>
    <row r="3" spans="1:5" x14ac:dyDescent="0.3">
      <c r="A3" t="s">
        <v>2</v>
      </c>
      <c r="B3" t="str">
        <f>'NZ40-POPT_tech_groups'!A3</f>
        <v>FRETRAATFIMP</v>
      </c>
      <c r="C3" t="str">
        <f>VLOOKUP(B3,'NZ40-POPT_tech_groups'!A:B,2,FALSE)</f>
        <v>NZ40-ENE-1-FRETRA</v>
      </c>
      <c r="D3">
        <v>1</v>
      </c>
    </row>
    <row r="4" spans="1:5" x14ac:dyDescent="0.3">
      <c r="A4" t="s">
        <v>2</v>
      </c>
      <c r="B4" t="str">
        <f>'NZ40-POPT_tech_groups'!A4</f>
        <v>FRETRABDSLIMP</v>
      </c>
      <c r="C4" t="str">
        <f>VLOOKUP(B4,'NZ40-POPT_tech_groups'!A:B,2,FALSE)</f>
        <v>NZ40-ENE-1-FRETRA</v>
      </c>
      <c r="D4">
        <v>1</v>
      </c>
    </row>
    <row r="5" spans="1:5" x14ac:dyDescent="0.3">
      <c r="A5" t="s">
        <v>2</v>
      </c>
      <c r="B5" t="str">
        <f>'NZ40-POPT_tech_groups'!A5</f>
        <v>PASTRABDSLIMP</v>
      </c>
      <c r="C5" t="str">
        <f>VLOOKUP(B5,'NZ40-POPT_tech_groups'!A:B,2,FALSE)</f>
        <v>NZ40-ENE-1-PASTRA</v>
      </c>
      <c r="D5">
        <v>1</v>
      </c>
    </row>
    <row r="6" spans="1:5" x14ac:dyDescent="0.3">
      <c r="A6" t="s">
        <v>2</v>
      </c>
      <c r="B6" t="str">
        <f>'NZ40-POPT_tech_groups'!A6</f>
        <v>PUBTRABDSLIMP</v>
      </c>
      <c r="C6" t="str">
        <f>VLOOKUP(B6,'NZ40-POPT_tech_groups'!A:B,2,FALSE)</f>
        <v>NZ40-ENE-1-PUBTRA</v>
      </c>
      <c r="D6">
        <v>1</v>
      </c>
    </row>
    <row r="7" spans="1:5" x14ac:dyDescent="0.3">
      <c r="A7" t="s">
        <v>2</v>
      </c>
      <c r="B7" t="str">
        <f>'NZ40-POPT_tech_groups'!A7</f>
        <v>FRETRABJEIMP</v>
      </c>
      <c r="C7" t="str">
        <f>VLOOKUP(B7,'NZ40-POPT_tech_groups'!A:B,2,FALSE)</f>
        <v>NZ40-ENE-1-FRETRA</v>
      </c>
      <c r="D7">
        <v>1</v>
      </c>
    </row>
    <row r="8" spans="1:5" x14ac:dyDescent="0.3">
      <c r="A8" t="s">
        <v>2</v>
      </c>
      <c r="B8" t="str">
        <f>'NZ40-POPT_tech_groups'!A8</f>
        <v>COMBDGBMAIMP</v>
      </c>
      <c r="C8" t="str">
        <f>VLOOKUP(B8,'NZ40-POPT_tech_groups'!A:B,2,FALSE)</f>
        <v>NZ40-ENE-1-COMBDG</v>
      </c>
      <c r="D8">
        <v>1</v>
      </c>
    </row>
    <row r="9" spans="1:5" x14ac:dyDescent="0.3">
      <c r="A9" t="s">
        <v>2</v>
      </c>
      <c r="B9" t="str">
        <f>'NZ40-POPT_tech_groups'!A9</f>
        <v>INDBDGBMAIMP</v>
      </c>
      <c r="C9" t="str">
        <f>VLOOKUP(B9,'NZ40-POPT_tech_groups'!A:B,2,FALSE)</f>
        <v>NZ40-ENE-1-INDBDG</v>
      </c>
      <c r="D9">
        <v>1</v>
      </c>
    </row>
    <row r="10" spans="1:5" x14ac:dyDescent="0.3">
      <c r="A10" t="s">
        <v>2</v>
      </c>
      <c r="B10" t="str">
        <f>'NZ40-POPT_tech_groups'!A10</f>
        <v>PUBBDGBMAIMP</v>
      </c>
      <c r="C10" t="str">
        <f>VLOOKUP(B10,'NZ40-POPT_tech_groups'!A:B,2,FALSE)</f>
        <v>NZ40-ENE-1-PUBBDG</v>
      </c>
      <c r="D10">
        <v>1</v>
      </c>
    </row>
    <row r="11" spans="1:5" x14ac:dyDescent="0.3">
      <c r="A11" t="s">
        <v>2</v>
      </c>
      <c r="B11" t="str">
        <f>'NZ40-POPT_tech_groups'!A11</f>
        <v>RESBDGBMAIMP</v>
      </c>
      <c r="C11" t="str">
        <f>VLOOKUP(B11,'NZ40-POPT_tech_groups'!A:B,2,FALSE)</f>
        <v>NZ40-ENE-1-RESBDG</v>
      </c>
      <c r="D11">
        <v>1</v>
      </c>
    </row>
    <row r="12" spans="1:5" x14ac:dyDescent="0.3">
      <c r="A12" t="s">
        <v>2</v>
      </c>
      <c r="B12" t="str">
        <f>'NZ40-POPT_tech_groups'!A12</f>
        <v>COMBDGBMTNIMP</v>
      </c>
      <c r="C12" t="str">
        <f>VLOOKUP(B12,'NZ40-POPT_tech_groups'!A:B,2,FALSE)</f>
        <v>NZ40-ENE-1-COMBDG</v>
      </c>
      <c r="D12">
        <v>1</v>
      </c>
    </row>
    <row r="13" spans="1:5" x14ac:dyDescent="0.3">
      <c r="A13" t="s">
        <v>2</v>
      </c>
      <c r="B13" t="str">
        <f>'NZ40-POPT_tech_groups'!A13</f>
        <v>FRETRABMTNIMP</v>
      </c>
      <c r="C13" t="str">
        <f>VLOOKUP(B13,'NZ40-POPT_tech_groups'!A:B,2,FALSE)</f>
        <v>NZ40-ENE-1-FRETRA</v>
      </c>
      <c r="D13">
        <v>1</v>
      </c>
    </row>
    <row r="14" spans="1:5" x14ac:dyDescent="0.3">
      <c r="A14" t="s">
        <v>2</v>
      </c>
      <c r="B14" t="str">
        <f>'NZ40-POPT_tech_groups'!A14</f>
        <v>INDBDGBMTNIMP</v>
      </c>
      <c r="C14" t="str">
        <f>VLOOKUP(B14,'NZ40-POPT_tech_groups'!A:B,2,FALSE)</f>
        <v>NZ40-ENE-1-INDBDG</v>
      </c>
      <c r="D14">
        <v>1</v>
      </c>
    </row>
    <row r="15" spans="1:5" x14ac:dyDescent="0.3">
      <c r="A15" t="s">
        <v>2</v>
      </c>
      <c r="B15" t="str">
        <f>'NZ40-POPT_tech_groups'!A15</f>
        <v>PASTRABMTNIMP</v>
      </c>
      <c r="C15" t="str">
        <f>VLOOKUP(B15,'NZ40-POPT_tech_groups'!A:B,2,FALSE)</f>
        <v>NZ40-ENE-1-PASTRA</v>
      </c>
      <c r="D15">
        <v>1</v>
      </c>
    </row>
    <row r="16" spans="1:5" x14ac:dyDescent="0.3">
      <c r="A16" t="s">
        <v>2</v>
      </c>
      <c r="B16" t="str">
        <f>'NZ40-POPT_tech_groups'!A16</f>
        <v>PUBBDGBMTNIMP</v>
      </c>
      <c r="C16" t="str">
        <f>VLOOKUP(B16,'NZ40-POPT_tech_groups'!A:B,2,FALSE)</f>
        <v>NZ40-ENE-1-PUBBDG</v>
      </c>
      <c r="D16">
        <v>1</v>
      </c>
    </row>
    <row r="17" spans="1:4" x14ac:dyDescent="0.3">
      <c r="A17" t="s">
        <v>2</v>
      </c>
      <c r="B17" t="str">
        <f>'NZ40-POPT_tech_groups'!A17</f>
        <v>PUBTRABMTNIMP</v>
      </c>
      <c r="C17" t="str">
        <f>VLOOKUP(B17,'NZ40-POPT_tech_groups'!A:B,2,FALSE)</f>
        <v>NZ40-ENE-1-PUBTRA</v>
      </c>
      <c r="D17">
        <v>1</v>
      </c>
    </row>
    <row r="18" spans="1:4" x14ac:dyDescent="0.3">
      <c r="A18" t="s">
        <v>2</v>
      </c>
      <c r="B18" t="str">
        <f>'NZ40-POPT_tech_groups'!A18</f>
        <v>RESBDGBMTNIMP</v>
      </c>
      <c r="C18" t="str">
        <f>VLOOKUP(B18,'NZ40-POPT_tech_groups'!A:B,2,FALSE)</f>
        <v>NZ40-ENE-1-RESBDG</v>
      </c>
      <c r="D18">
        <v>1</v>
      </c>
    </row>
    <row r="19" spans="1:4" x14ac:dyDescent="0.3">
      <c r="A19" t="s">
        <v>2</v>
      </c>
      <c r="B19" t="str">
        <f>'NZ40-POPT_tech_groups'!A19</f>
        <v>COMBDGBWPIMP</v>
      </c>
      <c r="C19" t="str">
        <f>VLOOKUP(B19,'NZ40-POPT_tech_groups'!A:B,2,FALSE)</f>
        <v>NZ40-ENE-1-COMBDG</v>
      </c>
      <c r="D19">
        <v>1</v>
      </c>
    </row>
    <row r="20" spans="1:4" x14ac:dyDescent="0.3">
      <c r="A20" t="s">
        <v>2</v>
      </c>
      <c r="B20" t="str">
        <f>'NZ40-POPT_tech_groups'!A20</f>
        <v>PUBBDGBWPIMP</v>
      </c>
      <c r="C20" t="str">
        <f>VLOOKUP(B20,'NZ40-POPT_tech_groups'!A:B,2,FALSE)</f>
        <v>NZ40-ENE-1-PUBBDG</v>
      </c>
      <c r="D20">
        <v>1</v>
      </c>
    </row>
    <row r="21" spans="1:4" x14ac:dyDescent="0.3">
      <c r="A21" t="s">
        <v>2</v>
      </c>
      <c r="B21" t="str">
        <f>'NZ40-POPT_tech_groups'!A21</f>
        <v>RESBDGBWPIMP</v>
      </c>
      <c r="C21" t="str">
        <f>VLOOKUP(B21,'NZ40-POPT_tech_groups'!A:B,2,FALSE)</f>
        <v>NZ40-ENE-1-RESBDG</v>
      </c>
      <c r="D21">
        <v>1</v>
      </c>
    </row>
    <row r="22" spans="1:4" x14ac:dyDescent="0.3">
      <c r="A22" t="s">
        <v>2</v>
      </c>
      <c r="B22" t="str">
        <f>'NZ40-POPT_tech_groups'!A22</f>
        <v>FRETRACETHIMP</v>
      </c>
      <c r="C22" t="str">
        <f>VLOOKUP(B22,'NZ40-POPT_tech_groups'!A:B,2,FALSE)</f>
        <v>NZ40-ENE-1-FRETRA</v>
      </c>
      <c r="D22">
        <v>1</v>
      </c>
    </row>
    <row r="23" spans="1:4" x14ac:dyDescent="0.3">
      <c r="A23" t="s">
        <v>2</v>
      </c>
      <c r="B23" t="str">
        <f>'NZ40-POPT_tech_groups'!A23</f>
        <v>PASTRACETHIMP</v>
      </c>
      <c r="C23" t="str">
        <f>VLOOKUP(B23,'NZ40-POPT_tech_groups'!A:B,2,FALSE)</f>
        <v>NZ40-ENE-1-PASTRA</v>
      </c>
      <c r="D23">
        <v>1</v>
      </c>
    </row>
    <row r="24" spans="1:4" x14ac:dyDescent="0.3">
      <c r="A24" t="s">
        <v>2</v>
      </c>
      <c r="B24" t="str">
        <f>'NZ40-POPT_tech_groups'!A24</f>
        <v>PUBTRACETHIMP</v>
      </c>
      <c r="C24" t="str">
        <f>VLOOKUP(B24,'NZ40-POPT_tech_groups'!A:B,2,FALSE)</f>
        <v>NZ40-ENE-1-PUBTRA</v>
      </c>
      <c r="D24">
        <v>1</v>
      </c>
    </row>
    <row r="25" spans="1:4" x14ac:dyDescent="0.3">
      <c r="A25" t="s">
        <v>2</v>
      </c>
      <c r="B25" t="str">
        <f>'NZ40-POPT_tech_groups'!A25</f>
        <v>INDBDGCOAIMP</v>
      </c>
      <c r="C25" t="str">
        <f>VLOOKUP(B25,'NZ40-POPT_tech_groups'!A:B,2,FALSE)</f>
        <v>NZ40-ENE-1-INDBDG</v>
      </c>
      <c r="D25">
        <v>1</v>
      </c>
    </row>
    <row r="26" spans="1:4" x14ac:dyDescent="0.3">
      <c r="A26" t="s">
        <v>2</v>
      </c>
      <c r="B26" t="str">
        <f>'NZ40-POPT_tech_groups'!A26</f>
        <v>INDBDGCOKIMP</v>
      </c>
      <c r="C26" t="str">
        <f>VLOOKUP(B26,'NZ40-POPT_tech_groups'!A:B,2,FALSE)</f>
        <v>NZ40-ENE-1-INDBDG</v>
      </c>
      <c r="D26">
        <v>1</v>
      </c>
    </row>
    <row r="27" spans="1:4" x14ac:dyDescent="0.3">
      <c r="A27" t="s">
        <v>2</v>
      </c>
      <c r="B27" t="str">
        <f>'NZ40-POPT_tech_groups'!A27</f>
        <v>FRETRADSLIMP</v>
      </c>
      <c r="C27" t="str">
        <f>VLOOKUP(B27,'NZ40-POPT_tech_groups'!A:B,2,FALSE)</f>
        <v>NZ40-ENE-1-FRETRA</v>
      </c>
      <c r="D27">
        <v>1</v>
      </c>
    </row>
    <row r="28" spans="1:4" x14ac:dyDescent="0.3">
      <c r="A28" t="s">
        <v>2</v>
      </c>
      <c r="B28" t="str">
        <f>'NZ40-POPT_tech_groups'!A28</f>
        <v>PASTRADSLIMP</v>
      </c>
      <c r="C28" t="str">
        <f>VLOOKUP(B28,'NZ40-POPT_tech_groups'!A:B,2,FALSE)</f>
        <v>NZ40-ENE-1-PASTRA</v>
      </c>
      <c r="D28">
        <v>1</v>
      </c>
    </row>
    <row r="29" spans="1:4" x14ac:dyDescent="0.3">
      <c r="A29" t="s">
        <v>2</v>
      </c>
      <c r="B29" t="str">
        <f>'NZ40-POPT_tech_groups'!A29</f>
        <v>PUBTRADSLIMP</v>
      </c>
      <c r="C29" t="str">
        <f>VLOOKUP(B29,'NZ40-POPT_tech_groups'!A:B,2,FALSE)</f>
        <v>NZ40-ENE-1-PUBTRA</v>
      </c>
      <c r="D29">
        <v>1</v>
      </c>
    </row>
    <row r="30" spans="1:4" x14ac:dyDescent="0.3">
      <c r="A30" t="s">
        <v>2</v>
      </c>
      <c r="B30" t="str">
        <f>'NZ40-POPT_tech_groups'!A30</f>
        <v>COMBDGELCIMP16</v>
      </c>
      <c r="C30" t="str">
        <f>VLOOKUP(B30,'NZ40-POPT_tech_groups'!A:B,2,FALSE)</f>
        <v>NZ40-ENE-1-COMBDG</v>
      </c>
      <c r="D30">
        <v>1</v>
      </c>
    </row>
    <row r="31" spans="1:4" x14ac:dyDescent="0.3">
      <c r="A31" t="s">
        <v>2</v>
      </c>
      <c r="B31" t="str">
        <f>'NZ40-POPT_tech_groups'!A31</f>
        <v>COMBDGELCIMP17</v>
      </c>
      <c r="C31" t="str">
        <f>VLOOKUP(B31,'NZ40-POPT_tech_groups'!A:B,2,FALSE)</f>
        <v>NZ40-ENE-1-COMBDG</v>
      </c>
      <c r="D31">
        <v>1</v>
      </c>
    </row>
    <row r="32" spans="1:4" x14ac:dyDescent="0.3">
      <c r="A32" t="s">
        <v>2</v>
      </c>
      <c r="B32" t="str">
        <f>'NZ40-POPT_tech_groups'!A32</f>
        <v>COMBDGELCIMP18</v>
      </c>
      <c r="C32" t="str">
        <f>VLOOKUP(B32,'NZ40-POPT_tech_groups'!A:B,2,FALSE)</f>
        <v>NZ40-ENE-1-COMBDG</v>
      </c>
      <c r="D32">
        <v>1</v>
      </c>
    </row>
    <row r="33" spans="1:4" x14ac:dyDescent="0.3">
      <c r="A33" t="s">
        <v>2</v>
      </c>
      <c r="B33" t="str">
        <f>'NZ40-POPT_tech_groups'!A33</f>
        <v>COMBDGELCIMP19</v>
      </c>
      <c r="C33" t="str">
        <f>VLOOKUP(B33,'NZ40-POPT_tech_groups'!A:B,2,FALSE)</f>
        <v>NZ40-ENE-1-COMBDG</v>
      </c>
      <c r="D33">
        <v>1</v>
      </c>
    </row>
    <row r="34" spans="1:4" x14ac:dyDescent="0.3">
      <c r="A34" t="s">
        <v>2</v>
      </c>
      <c r="B34" t="str">
        <f>'NZ40-POPT_tech_groups'!A34</f>
        <v>COMBDGELCIMP20</v>
      </c>
      <c r="C34" t="str">
        <f>VLOOKUP(B34,'NZ40-POPT_tech_groups'!A:B,2,FALSE)</f>
        <v>NZ40-ENE-1-COMBDG</v>
      </c>
      <c r="D34">
        <v>1</v>
      </c>
    </row>
    <row r="35" spans="1:4" x14ac:dyDescent="0.3">
      <c r="A35" t="s">
        <v>2</v>
      </c>
      <c r="B35" t="str">
        <f>'NZ40-POPT_tech_groups'!A35</f>
        <v>COMBDGELCIMP21</v>
      </c>
      <c r="C35" t="str">
        <f>VLOOKUP(B35,'NZ40-POPT_tech_groups'!A:B,2,FALSE)</f>
        <v>NZ40-ENE-1-COMBDG</v>
      </c>
      <c r="D35">
        <v>1</v>
      </c>
    </row>
    <row r="36" spans="1:4" x14ac:dyDescent="0.3">
      <c r="A36" t="s">
        <v>2</v>
      </c>
      <c r="B36" t="str">
        <f>'NZ40-POPT_tech_groups'!A36</f>
        <v>COMBDGELCIMP22</v>
      </c>
      <c r="C36" t="str">
        <f>VLOOKUP(B36,'NZ40-POPT_tech_groups'!A:B,2,FALSE)</f>
        <v>NZ40-ENE-1-COMBDG</v>
      </c>
      <c r="D36">
        <v>1</v>
      </c>
    </row>
    <row r="37" spans="1:4" x14ac:dyDescent="0.3">
      <c r="A37" t="s">
        <v>2</v>
      </c>
      <c r="B37" t="str">
        <f>'NZ40-POPT_tech_groups'!A37</f>
        <v>COMBDGELCIMP23</v>
      </c>
      <c r="C37" t="str">
        <f>VLOOKUP(B37,'NZ40-POPT_tech_groups'!A:B,2,FALSE)</f>
        <v>NZ40-ENE-1-COMBDG</v>
      </c>
      <c r="D37">
        <v>1</v>
      </c>
    </row>
    <row r="38" spans="1:4" x14ac:dyDescent="0.3">
      <c r="A38" t="s">
        <v>2</v>
      </c>
      <c r="B38" t="str">
        <f>'NZ40-POPT_tech_groups'!A38</f>
        <v>COMBDGELCIMP24</v>
      </c>
      <c r="C38" t="str">
        <f>VLOOKUP(B38,'NZ40-POPT_tech_groups'!A:B,2,FALSE)</f>
        <v>NZ40-ENE-1-COMBDG</v>
      </c>
      <c r="D38">
        <v>1</v>
      </c>
    </row>
    <row r="39" spans="1:4" x14ac:dyDescent="0.3">
      <c r="A39" t="s">
        <v>2</v>
      </c>
      <c r="B39" t="str">
        <f>'NZ40-POPT_tech_groups'!A39</f>
        <v>COMBDGELCIMP25</v>
      </c>
      <c r="C39" t="str">
        <f>VLOOKUP(B39,'NZ40-POPT_tech_groups'!A:B,2,FALSE)</f>
        <v>NZ40-ENE-1-COMBDG</v>
      </c>
      <c r="D39">
        <v>1</v>
      </c>
    </row>
    <row r="40" spans="1:4" x14ac:dyDescent="0.3">
      <c r="A40" t="s">
        <v>2</v>
      </c>
      <c r="B40" t="str">
        <f>'NZ40-POPT_tech_groups'!A40</f>
        <v>COMBDGELCIMP26</v>
      </c>
      <c r="C40" t="str">
        <f>VLOOKUP(B40,'NZ40-POPT_tech_groups'!A:B,2,FALSE)</f>
        <v>NZ40-ENE-1-COMBDG</v>
      </c>
      <c r="D40">
        <v>1</v>
      </c>
    </row>
    <row r="41" spans="1:4" x14ac:dyDescent="0.3">
      <c r="A41" t="s">
        <v>2</v>
      </c>
      <c r="B41" t="str">
        <f>'NZ40-POPT_tech_groups'!A41</f>
        <v>COMBDGELCIMP27</v>
      </c>
      <c r="C41" t="str">
        <f>VLOOKUP(B41,'NZ40-POPT_tech_groups'!A:B,2,FALSE)</f>
        <v>NZ40-ENE-1-COMBDG</v>
      </c>
      <c r="D41">
        <v>1</v>
      </c>
    </row>
    <row r="42" spans="1:4" x14ac:dyDescent="0.3">
      <c r="A42" t="s">
        <v>2</v>
      </c>
      <c r="B42" t="str">
        <f>'NZ40-POPT_tech_groups'!A42</f>
        <v>COMBDGELCIMP28</v>
      </c>
      <c r="C42" t="str">
        <f>VLOOKUP(B42,'NZ40-POPT_tech_groups'!A:B,2,FALSE)</f>
        <v>NZ40-ENE-1-COMBDG</v>
      </c>
      <c r="D42">
        <v>1</v>
      </c>
    </row>
    <row r="43" spans="1:4" x14ac:dyDescent="0.3">
      <c r="A43" t="s">
        <v>2</v>
      </c>
      <c r="B43" t="str">
        <f>'NZ40-POPT_tech_groups'!A43</f>
        <v>COMBDGELCIMP29</v>
      </c>
      <c r="C43" t="str">
        <f>VLOOKUP(B43,'NZ40-POPT_tech_groups'!A:B,2,FALSE)</f>
        <v>NZ40-ENE-1-COMBDG</v>
      </c>
      <c r="D43">
        <v>1</v>
      </c>
    </row>
    <row r="44" spans="1:4" x14ac:dyDescent="0.3">
      <c r="A44" t="s">
        <v>2</v>
      </c>
      <c r="B44" t="str">
        <f>'NZ40-POPT_tech_groups'!A44</f>
        <v>COMBDGELCIMP30</v>
      </c>
      <c r="C44" t="str">
        <f>VLOOKUP(B44,'NZ40-POPT_tech_groups'!A:B,2,FALSE)</f>
        <v>NZ40-ENE-1-COMBDG</v>
      </c>
      <c r="D44">
        <v>1</v>
      </c>
    </row>
    <row r="45" spans="1:4" x14ac:dyDescent="0.3">
      <c r="A45" t="s">
        <v>2</v>
      </c>
      <c r="B45" t="str">
        <f>'NZ40-POPT_tech_groups'!A45</f>
        <v>COMBDGELCIMP31</v>
      </c>
      <c r="C45" t="str">
        <f>VLOOKUP(B45,'NZ40-POPT_tech_groups'!A:B,2,FALSE)</f>
        <v>NZ40-ENE-1-COMBDG</v>
      </c>
      <c r="D45">
        <v>1</v>
      </c>
    </row>
    <row r="46" spans="1:4" x14ac:dyDescent="0.3">
      <c r="A46" t="s">
        <v>2</v>
      </c>
      <c r="B46" t="str">
        <f>'NZ40-POPT_tech_groups'!A46</f>
        <v>COMBDGELCIMP32</v>
      </c>
      <c r="C46" t="str">
        <f>VLOOKUP(B46,'NZ40-POPT_tech_groups'!A:B,2,FALSE)</f>
        <v>NZ40-ENE-1-COMBDG</v>
      </c>
      <c r="D46">
        <v>1</v>
      </c>
    </row>
    <row r="47" spans="1:4" x14ac:dyDescent="0.3">
      <c r="A47" t="s">
        <v>2</v>
      </c>
      <c r="B47" t="str">
        <f>'NZ40-POPT_tech_groups'!A47</f>
        <v>COMBDGELCIMP33</v>
      </c>
      <c r="C47" t="str">
        <f>VLOOKUP(B47,'NZ40-POPT_tech_groups'!A:B,2,FALSE)</f>
        <v>NZ40-ENE-1-COMBDG</v>
      </c>
      <c r="D47">
        <v>1</v>
      </c>
    </row>
    <row r="48" spans="1:4" x14ac:dyDescent="0.3">
      <c r="A48" t="s">
        <v>2</v>
      </c>
      <c r="B48" t="str">
        <f>'NZ40-POPT_tech_groups'!A48</f>
        <v>COMBDGELCIMP34</v>
      </c>
      <c r="C48" t="str">
        <f>VLOOKUP(B48,'NZ40-POPT_tech_groups'!A:B,2,FALSE)</f>
        <v>NZ40-ENE-1-COMBDG</v>
      </c>
      <c r="D48">
        <v>1</v>
      </c>
    </row>
    <row r="49" spans="1:4" x14ac:dyDescent="0.3">
      <c r="A49" t="s">
        <v>2</v>
      </c>
      <c r="B49" t="str">
        <f>'NZ40-POPT_tech_groups'!A49</f>
        <v>COMBDGELCIMP35</v>
      </c>
      <c r="C49" t="str">
        <f>VLOOKUP(B49,'NZ40-POPT_tech_groups'!A:B,2,FALSE)</f>
        <v>NZ40-ENE-1-COMBDG</v>
      </c>
      <c r="D49">
        <v>1</v>
      </c>
    </row>
    <row r="50" spans="1:4" x14ac:dyDescent="0.3">
      <c r="A50" t="s">
        <v>2</v>
      </c>
      <c r="B50" t="str">
        <f>'NZ40-POPT_tech_groups'!A50</f>
        <v>COMBDGELCIMP36</v>
      </c>
      <c r="C50" t="str">
        <f>VLOOKUP(B50,'NZ40-POPT_tech_groups'!A:B,2,FALSE)</f>
        <v>NZ40-ENE-1-COMBDG</v>
      </c>
      <c r="D50">
        <v>1</v>
      </c>
    </row>
    <row r="51" spans="1:4" x14ac:dyDescent="0.3">
      <c r="A51" t="s">
        <v>2</v>
      </c>
      <c r="B51" t="str">
        <f>'NZ40-POPT_tech_groups'!A51</f>
        <v>COMBDGELCIMP37</v>
      </c>
      <c r="C51" t="str">
        <f>VLOOKUP(B51,'NZ40-POPT_tech_groups'!A:B,2,FALSE)</f>
        <v>NZ40-ENE-1-COMBDG</v>
      </c>
      <c r="D51">
        <v>1</v>
      </c>
    </row>
    <row r="52" spans="1:4" x14ac:dyDescent="0.3">
      <c r="A52" t="s">
        <v>2</v>
      </c>
      <c r="B52" t="str">
        <f>'NZ40-POPT_tech_groups'!A52</f>
        <v>COMBDGELCIMP38</v>
      </c>
      <c r="C52" t="str">
        <f>VLOOKUP(B52,'NZ40-POPT_tech_groups'!A:B,2,FALSE)</f>
        <v>NZ40-ENE-1-COMBDG</v>
      </c>
      <c r="D52">
        <v>1</v>
      </c>
    </row>
    <row r="53" spans="1:4" x14ac:dyDescent="0.3">
      <c r="A53" t="s">
        <v>2</v>
      </c>
      <c r="B53" t="str">
        <f>'NZ40-POPT_tech_groups'!A53</f>
        <v>COMBDGELCIMP39</v>
      </c>
      <c r="C53" t="str">
        <f>VLOOKUP(B53,'NZ40-POPT_tech_groups'!A:B,2,FALSE)</f>
        <v>NZ40-ENE-1-COMBDG</v>
      </c>
      <c r="D53">
        <v>1</v>
      </c>
    </row>
    <row r="54" spans="1:4" x14ac:dyDescent="0.3">
      <c r="A54" t="s">
        <v>2</v>
      </c>
      <c r="B54" t="str">
        <f>'NZ40-POPT_tech_groups'!A54</f>
        <v>COMBDGELCIMP40</v>
      </c>
      <c r="C54" t="str">
        <f>VLOOKUP(B54,'NZ40-POPT_tech_groups'!A:B,2,FALSE)</f>
        <v>NZ40-ENE-1-COMBDG</v>
      </c>
      <c r="D54">
        <v>1</v>
      </c>
    </row>
    <row r="55" spans="1:4" x14ac:dyDescent="0.3">
      <c r="A55" t="s">
        <v>2</v>
      </c>
      <c r="B55" t="str">
        <f>'NZ40-POPT_tech_groups'!A55</f>
        <v>COMBDGELCIMP41</v>
      </c>
      <c r="C55" t="str">
        <f>VLOOKUP(B55,'NZ40-POPT_tech_groups'!A:B,2,FALSE)</f>
        <v>NZ40-ENE-1-COMBDG</v>
      </c>
      <c r="D55">
        <v>1</v>
      </c>
    </row>
    <row r="56" spans="1:4" x14ac:dyDescent="0.3">
      <c r="A56" t="s">
        <v>2</v>
      </c>
      <c r="B56" t="str">
        <f>'NZ40-POPT_tech_groups'!A56</f>
        <v>COMBDGELCIMP42</v>
      </c>
      <c r="C56" t="str">
        <f>VLOOKUP(B56,'NZ40-POPT_tech_groups'!A:B,2,FALSE)</f>
        <v>NZ40-ENE-1-COMBDG</v>
      </c>
      <c r="D56">
        <v>1</v>
      </c>
    </row>
    <row r="57" spans="1:4" x14ac:dyDescent="0.3">
      <c r="A57" t="s">
        <v>2</v>
      </c>
      <c r="B57" t="str">
        <f>'NZ40-POPT_tech_groups'!A57</f>
        <v>COMBDGELCIMP43</v>
      </c>
      <c r="C57" t="str">
        <f>VLOOKUP(B57,'NZ40-POPT_tech_groups'!A:B,2,FALSE)</f>
        <v>NZ40-ENE-1-COMBDG</v>
      </c>
      <c r="D57">
        <v>1</v>
      </c>
    </row>
    <row r="58" spans="1:4" x14ac:dyDescent="0.3">
      <c r="A58" t="s">
        <v>2</v>
      </c>
      <c r="B58" t="str">
        <f>'NZ40-POPT_tech_groups'!A58</f>
        <v>COMBDGELCIMP44</v>
      </c>
      <c r="C58" t="str">
        <f>VLOOKUP(B58,'NZ40-POPT_tech_groups'!A:B,2,FALSE)</f>
        <v>NZ40-ENE-1-COMBDG</v>
      </c>
      <c r="D58">
        <v>1</v>
      </c>
    </row>
    <row r="59" spans="1:4" x14ac:dyDescent="0.3">
      <c r="A59" t="s">
        <v>2</v>
      </c>
      <c r="B59" t="str">
        <f>'NZ40-POPT_tech_groups'!A59</f>
        <v>COMBDGELCIMP45</v>
      </c>
      <c r="C59" t="str">
        <f>VLOOKUP(B59,'NZ40-POPT_tech_groups'!A:B,2,FALSE)</f>
        <v>NZ40-ENE-1-COMBDG</v>
      </c>
      <c r="D59">
        <v>1</v>
      </c>
    </row>
    <row r="60" spans="1:4" x14ac:dyDescent="0.3">
      <c r="A60" t="s">
        <v>2</v>
      </c>
      <c r="B60" t="str">
        <f>'NZ40-POPT_tech_groups'!A60</f>
        <v>COMBDGELCIMP46</v>
      </c>
      <c r="C60" t="str">
        <f>VLOOKUP(B60,'NZ40-POPT_tech_groups'!A:B,2,FALSE)</f>
        <v>NZ40-ENE-1-COMBDG</v>
      </c>
      <c r="D60">
        <v>1</v>
      </c>
    </row>
    <row r="61" spans="1:4" x14ac:dyDescent="0.3">
      <c r="A61" t="s">
        <v>2</v>
      </c>
      <c r="B61" t="str">
        <f>'NZ40-POPT_tech_groups'!A61</f>
        <v>COMBDGELCIMP47</v>
      </c>
      <c r="C61" t="str">
        <f>VLOOKUP(B61,'NZ40-POPT_tech_groups'!A:B,2,FALSE)</f>
        <v>NZ40-ENE-1-COMBDG</v>
      </c>
      <c r="D61">
        <v>1</v>
      </c>
    </row>
    <row r="62" spans="1:4" x14ac:dyDescent="0.3">
      <c r="A62" t="s">
        <v>2</v>
      </c>
      <c r="B62" t="str">
        <f>'NZ40-POPT_tech_groups'!A62</f>
        <v>COMBDGELCIMP48</v>
      </c>
      <c r="C62" t="str">
        <f>VLOOKUP(B62,'NZ40-POPT_tech_groups'!A:B,2,FALSE)</f>
        <v>NZ40-ENE-1-COMBDG</v>
      </c>
      <c r="D62">
        <v>1</v>
      </c>
    </row>
    <row r="63" spans="1:4" x14ac:dyDescent="0.3">
      <c r="A63" t="s">
        <v>2</v>
      </c>
      <c r="B63" t="str">
        <f>'NZ40-POPT_tech_groups'!A63</f>
        <v>COMBDGELCIMP49</v>
      </c>
      <c r="C63" t="str">
        <f>VLOOKUP(B63,'NZ40-POPT_tech_groups'!A:B,2,FALSE)</f>
        <v>NZ40-ENE-1-COMBDG</v>
      </c>
      <c r="D63">
        <v>1</v>
      </c>
    </row>
    <row r="64" spans="1:4" x14ac:dyDescent="0.3">
      <c r="A64" t="s">
        <v>2</v>
      </c>
      <c r="B64" t="str">
        <f>'NZ40-POPT_tech_groups'!A64</f>
        <v>COMBDGELCIMP50</v>
      </c>
      <c r="C64" t="str">
        <f>VLOOKUP(B64,'NZ40-POPT_tech_groups'!A:B,2,FALSE)</f>
        <v>NZ40-ENE-1-COMBDG</v>
      </c>
      <c r="D64">
        <v>1</v>
      </c>
    </row>
    <row r="65" spans="1:4" x14ac:dyDescent="0.3">
      <c r="A65" t="s">
        <v>2</v>
      </c>
      <c r="B65" t="str">
        <f>'NZ40-POPT_tech_groups'!A65</f>
        <v>FRETRAELCIMP16</v>
      </c>
      <c r="C65" t="str">
        <f>VLOOKUP(B65,'NZ40-POPT_tech_groups'!A:B,2,FALSE)</f>
        <v>NZ40-ENE-1-FRETRA</v>
      </c>
      <c r="D65">
        <v>1</v>
      </c>
    </row>
    <row r="66" spans="1:4" x14ac:dyDescent="0.3">
      <c r="A66" t="s">
        <v>2</v>
      </c>
      <c r="B66" t="str">
        <f>'NZ40-POPT_tech_groups'!A66</f>
        <v>FRETRAELCIMP17</v>
      </c>
      <c r="C66" t="str">
        <f>VLOOKUP(B66,'NZ40-POPT_tech_groups'!A:B,2,FALSE)</f>
        <v>NZ40-ENE-1-FRETRA</v>
      </c>
      <c r="D66">
        <v>1</v>
      </c>
    </row>
    <row r="67" spans="1:4" x14ac:dyDescent="0.3">
      <c r="A67" t="s">
        <v>2</v>
      </c>
      <c r="B67" t="str">
        <f>'NZ40-POPT_tech_groups'!A67</f>
        <v>FRETRAELCIMP18</v>
      </c>
      <c r="C67" t="str">
        <f>VLOOKUP(B67,'NZ40-POPT_tech_groups'!A:B,2,FALSE)</f>
        <v>NZ40-ENE-1-FRETRA</v>
      </c>
      <c r="D67">
        <v>1</v>
      </c>
    </row>
    <row r="68" spans="1:4" x14ac:dyDescent="0.3">
      <c r="A68" t="s">
        <v>2</v>
      </c>
      <c r="B68" t="str">
        <f>'NZ40-POPT_tech_groups'!A68</f>
        <v>FRETRAELCIMP19</v>
      </c>
      <c r="C68" t="str">
        <f>VLOOKUP(B68,'NZ40-POPT_tech_groups'!A:B,2,FALSE)</f>
        <v>NZ40-ENE-1-FRETRA</v>
      </c>
      <c r="D68">
        <v>1</v>
      </c>
    </row>
    <row r="69" spans="1:4" x14ac:dyDescent="0.3">
      <c r="A69" t="s">
        <v>2</v>
      </c>
      <c r="B69" t="str">
        <f>'NZ40-POPT_tech_groups'!A69</f>
        <v>FRETRAELCIMP20</v>
      </c>
      <c r="C69" t="str">
        <f>VLOOKUP(B69,'NZ40-POPT_tech_groups'!A:B,2,FALSE)</f>
        <v>NZ40-ENE-1-FRETRA</v>
      </c>
      <c r="D69">
        <v>1</v>
      </c>
    </row>
    <row r="70" spans="1:4" x14ac:dyDescent="0.3">
      <c r="A70" t="s">
        <v>2</v>
      </c>
      <c r="B70" t="str">
        <f>'NZ40-POPT_tech_groups'!A70</f>
        <v>FRETRAELCIMP21</v>
      </c>
      <c r="C70" t="str">
        <f>VLOOKUP(B70,'NZ40-POPT_tech_groups'!A:B,2,FALSE)</f>
        <v>NZ40-ENE-1-FRETRA</v>
      </c>
      <c r="D70">
        <v>1</v>
      </c>
    </row>
    <row r="71" spans="1:4" x14ac:dyDescent="0.3">
      <c r="A71" t="s">
        <v>2</v>
      </c>
      <c r="B71" t="str">
        <f>'NZ40-POPT_tech_groups'!A71</f>
        <v>FRETRAELCIMP22</v>
      </c>
      <c r="C71" t="str">
        <f>VLOOKUP(B71,'NZ40-POPT_tech_groups'!A:B,2,FALSE)</f>
        <v>NZ40-ENE-1-FRETRA</v>
      </c>
      <c r="D71">
        <v>1</v>
      </c>
    </row>
    <row r="72" spans="1:4" x14ac:dyDescent="0.3">
      <c r="A72" t="s">
        <v>2</v>
      </c>
      <c r="B72" t="str">
        <f>'NZ40-POPT_tech_groups'!A72</f>
        <v>FRETRAELCIMP23</v>
      </c>
      <c r="C72" t="str">
        <f>VLOOKUP(B72,'NZ40-POPT_tech_groups'!A:B,2,FALSE)</f>
        <v>NZ40-ENE-1-FRETRA</v>
      </c>
      <c r="D72">
        <v>1</v>
      </c>
    </row>
    <row r="73" spans="1:4" x14ac:dyDescent="0.3">
      <c r="A73" t="s">
        <v>2</v>
      </c>
      <c r="B73" t="str">
        <f>'NZ40-POPT_tech_groups'!A73</f>
        <v>FRETRAELCIMP24</v>
      </c>
      <c r="C73" t="str">
        <f>VLOOKUP(B73,'NZ40-POPT_tech_groups'!A:B,2,FALSE)</f>
        <v>NZ40-ENE-1-FRETRA</v>
      </c>
      <c r="D73">
        <v>1</v>
      </c>
    </row>
    <row r="74" spans="1:4" x14ac:dyDescent="0.3">
      <c r="A74" t="s">
        <v>2</v>
      </c>
      <c r="B74" t="str">
        <f>'NZ40-POPT_tech_groups'!A74</f>
        <v>FRETRAELCIMP25</v>
      </c>
      <c r="C74" t="str">
        <f>VLOOKUP(B74,'NZ40-POPT_tech_groups'!A:B,2,FALSE)</f>
        <v>NZ40-ENE-1-FRETRA</v>
      </c>
      <c r="D74">
        <v>1</v>
      </c>
    </row>
    <row r="75" spans="1:4" x14ac:dyDescent="0.3">
      <c r="A75" t="s">
        <v>2</v>
      </c>
      <c r="B75" t="str">
        <f>'NZ40-POPT_tech_groups'!A75</f>
        <v>FRETRAELCIMP26</v>
      </c>
      <c r="C75" t="str">
        <f>VLOOKUP(B75,'NZ40-POPT_tech_groups'!A:B,2,FALSE)</f>
        <v>NZ40-ENE-1-FRETRA</v>
      </c>
      <c r="D75">
        <v>1</v>
      </c>
    </row>
    <row r="76" spans="1:4" x14ac:dyDescent="0.3">
      <c r="A76" t="s">
        <v>2</v>
      </c>
      <c r="B76" t="str">
        <f>'NZ40-POPT_tech_groups'!A76</f>
        <v>FRETRAELCIMP27</v>
      </c>
      <c r="C76" t="str">
        <f>VLOOKUP(B76,'NZ40-POPT_tech_groups'!A:B,2,FALSE)</f>
        <v>NZ40-ENE-1-FRETRA</v>
      </c>
      <c r="D76">
        <v>1</v>
      </c>
    </row>
    <row r="77" spans="1:4" x14ac:dyDescent="0.3">
      <c r="A77" t="s">
        <v>2</v>
      </c>
      <c r="B77" t="str">
        <f>'NZ40-POPT_tech_groups'!A77</f>
        <v>FRETRAELCIMP28</v>
      </c>
      <c r="C77" t="str">
        <f>VLOOKUP(B77,'NZ40-POPT_tech_groups'!A:B,2,FALSE)</f>
        <v>NZ40-ENE-1-FRETRA</v>
      </c>
      <c r="D77">
        <v>1</v>
      </c>
    </row>
    <row r="78" spans="1:4" x14ac:dyDescent="0.3">
      <c r="A78" t="s">
        <v>2</v>
      </c>
      <c r="B78" t="str">
        <f>'NZ40-POPT_tech_groups'!A78</f>
        <v>FRETRAELCIMP29</v>
      </c>
      <c r="C78" t="str">
        <f>VLOOKUP(B78,'NZ40-POPT_tech_groups'!A:B,2,FALSE)</f>
        <v>NZ40-ENE-1-FRETRA</v>
      </c>
      <c r="D78">
        <v>1</v>
      </c>
    </row>
    <row r="79" spans="1:4" x14ac:dyDescent="0.3">
      <c r="A79" t="s">
        <v>2</v>
      </c>
      <c r="B79" t="str">
        <f>'NZ40-POPT_tech_groups'!A79</f>
        <v>FRETRAELCIMP30</v>
      </c>
      <c r="C79" t="str">
        <f>VLOOKUP(B79,'NZ40-POPT_tech_groups'!A:B,2,FALSE)</f>
        <v>NZ40-ENE-1-FRETRA</v>
      </c>
      <c r="D79">
        <v>1</v>
      </c>
    </row>
    <row r="80" spans="1:4" x14ac:dyDescent="0.3">
      <c r="A80" t="s">
        <v>2</v>
      </c>
      <c r="B80" t="str">
        <f>'NZ40-POPT_tech_groups'!A80</f>
        <v>FRETRAELCIMP31</v>
      </c>
      <c r="C80" t="str">
        <f>VLOOKUP(B80,'NZ40-POPT_tech_groups'!A:B,2,FALSE)</f>
        <v>NZ40-ENE-1-FRETRA</v>
      </c>
      <c r="D80">
        <v>1</v>
      </c>
    </row>
    <row r="81" spans="1:4" x14ac:dyDescent="0.3">
      <c r="A81" t="s">
        <v>2</v>
      </c>
      <c r="B81" t="str">
        <f>'NZ40-POPT_tech_groups'!A81</f>
        <v>FRETRAELCIMP32</v>
      </c>
      <c r="C81" t="str">
        <f>VLOOKUP(B81,'NZ40-POPT_tech_groups'!A:B,2,FALSE)</f>
        <v>NZ40-ENE-1-FRETRA</v>
      </c>
      <c r="D81">
        <v>1</v>
      </c>
    </row>
    <row r="82" spans="1:4" x14ac:dyDescent="0.3">
      <c r="A82" t="s">
        <v>2</v>
      </c>
      <c r="B82" t="str">
        <f>'NZ40-POPT_tech_groups'!A82</f>
        <v>FRETRAELCIMP33</v>
      </c>
      <c r="C82" t="str">
        <f>VLOOKUP(B82,'NZ40-POPT_tech_groups'!A:B,2,FALSE)</f>
        <v>NZ40-ENE-1-FRETRA</v>
      </c>
      <c r="D82">
        <v>1</v>
      </c>
    </row>
    <row r="83" spans="1:4" x14ac:dyDescent="0.3">
      <c r="A83" t="s">
        <v>2</v>
      </c>
      <c r="B83" t="str">
        <f>'NZ40-POPT_tech_groups'!A83</f>
        <v>FRETRAELCIMP34</v>
      </c>
      <c r="C83" t="str">
        <f>VLOOKUP(B83,'NZ40-POPT_tech_groups'!A:B,2,FALSE)</f>
        <v>NZ40-ENE-1-FRETRA</v>
      </c>
      <c r="D83">
        <v>1</v>
      </c>
    </row>
    <row r="84" spans="1:4" x14ac:dyDescent="0.3">
      <c r="A84" t="s">
        <v>2</v>
      </c>
      <c r="B84" t="str">
        <f>'NZ40-POPT_tech_groups'!A84</f>
        <v>FRETRAELCIMP35</v>
      </c>
      <c r="C84" t="str">
        <f>VLOOKUP(B84,'NZ40-POPT_tech_groups'!A:B,2,FALSE)</f>
        <v>NZ40-ENE-1-FRETRA</v>
      </c>
      <c r="D84">
        <v>1</v>
      </c>
    </row>
    <row r="85" spans="1:4" x14ac:dyDescent="0.3">
      <c r="A85" t="s">
        <v>2</v>
      </c>
      <c r="B85" t="str">
        <f>'NZ40-POPT_tech_groups'!A85</f>
        <v>FRETRAELCIMP36</v>
      </c>
      <c r="C85" t="str">
        <f>VLOOKUP(B85,'NZ40-POPT_tech_groups'!A:B,2,FALSE)</f>
        <v>NZ40-ENE-1-FRETRA</v>
      </c>
      <c r="D85">
        <v>1</v>
      </c>
    </row>
    <row r="86" spans="1:4" x14ac:dyDescent="0.3">
      <c r="A86" t="s">
        <v>2</v>
      </c>
      <c r="B86" t="str">
        <f>'NZ40-POPT_tech_groups'!A86</f>
        <v>FRETRAELCIMP37</v>
      </c>
      <c r="C86" t="str">
        <f>VLOOKUP(B86,'NZ40-POPT_tech_groups'!A:B,2,FALSE)</f>
        <v>NZ40-ENE-1-FRETRA</v>
      </c>
      <c r="D86">
        <v>1</v>
      </c>
    </row>
    <row r="87" spans="1:4" x14ac:dyDescent="0.3">
      <c r="A87" t="s">
        <v>2</v>
      </c>
      <c r="B87" t="str">
        <f>'NZ40-POPT_tech_groups'!A87</f>
        <v>FRETRAELCIMP38</v>
      </c>
      <c r="C87" t="str">
        <f>VLOOKUP(B87,'NZ40-POPT_tech_groups'!A:B,2,FALSE)</f>
        <v>NZ40-ENE-1-FRETRA</v>
      </c>
      <c r="D87">
        <v>1</v>
      </c>
    </row>
    <row r="88" spans="1:4" x14ac:dyDescent="0.3">
      <c r="A88" t="s">
        <v>2</v>
      </c>
      <c r="B88" t="str">
        <f>'NZ40-POPT_tech_groups'!A88</f>
        <v>FRETRAELCIMP39</v>
      </c>
      <c r="C88" t="str">
        <f>VLOOKUP(B88,'NZ40-POPT_tech_groups'!A:B,2,FALSE)</f>
        <v>NZ40-ENE-1-FRETRA</v>
      </c>
      <c r="D88">
        <v>1</v>
      </c>
    </row>
    <row r="89" spans="1:4" x14ac:dyDescent="0.3">
      <c r="A89" t="s">
        <v>2</v>
      </c>
      <c r="B89" t="str">
        <f>'NZ40-POPT_tech_groups'!A89</f>
        <v>FRETRAELCIMP40</v>
      </c>
      <c r="C89" t="str">
        <f>VLOOKUP(B89,'NZ40-POPT_tech_groups'!A:B,2,FALSE)</f>
        <v>NZ40-ENE-1-FRETRA</v>
      </c>
      <c r="D89">
        <v>1</v>
      </c>
    </row>
    <row r="90" spans="1:4" x14ac:dyDescent="0.3">
      <c r="A90" t="s">
        <v>2</v>
      </c>
      <c r="B90" t="str">
        <f>'NZ40-POPT_tech_groups'!A90</f>
        <v>FRETRAELCIMP41</v>
      </c>
      <c r="C90" t="str">
        <f>VLOOKUP(B90,'NZ40-POPT_tech_groups'!A:B,2,FALSE)</f>
        <v>NZ40-ENE-1-FRETRA</v>
      </c>
      <c r="D90">
        <v>1</v>
      </c>
    </row>
    <row r="91" spans="1:4" x14ac:dyDescent="0.3">
      <c r="A91" t="s">
        <v>2</v>
      </c>
      <c r="B91" t="str">
        <f>'NZ40-POPT_tech_groups'!A91</f>
        <v>FRETRAELCIMP42</v>
      </c>
      <c r="C91" t="str">
        <f>VLOOKUP(B91,'NZ40-POPT_tech_groups'!A:B,2,FALSE)</f>
        <v>NZ40-ENE-1-FRETRA</v>
      </c>
      <c r="D91">
        <v>1</v>
      </c>
    </row>
    <row r="92" spans="1:4" x14ac:dyDescent="0.3">
      <c r="A92" t="s">
        <v>2</v>
      </c>
      <c r="B92" t="str">
        <f>'NZ40-POPT_tech_groups'!A92</f>
        <v>FRETRAELCIMP43</v>
      </c>
      <c r="C92" t="str">
        <f>VLOOKUP(B92,'NZ40-POPT_tech_groups'!A:B,2,FALSE)</f>
        <v>NZ40-ENE-1-FRETRA</v>
      </c>
      <c r="D92">
        <v>1</v>
      </c>
    </row>
    <row r="93" spans="1:4" x14ac:dyDescent="0.3">
      <c r="A93" t="s">
        <v>2</v>
      </c>
      <c r="B93" t="str">
        <f>'NZ40-POPT_tech_groups'!A93</f>
        <v>FRETRAELCIMP44</v>
      </c>
      <c r="C93" t="str">
        <f>VLOOKUP(B93,'NZ40-POPT_tech_groups'!A:B,2,FALSE)</f>
        <v>NZ40-ENE-1-FRETRA</v>
      </c>
      <c r="D93">
        <v>1</v>
      </c>
    </row>
    <row r="94" spans="1:4" x14ac:dyDescent="0.3">
      <c r="A94" t="s">
        <v>2</v>
      </c>
      <c r="B94" t="str">
        <f>'NZ40-POPT_tech_groups'!A94</f>
        <v>FRETRAELCIMP45</v>
      </c>
      <c r="C94" t="str">
        <f>VLOOKUP(B94,'NZ40-POPT_tech_groups'!A:B,2,FALSE)</f>
        <v>NZ40-ENE-1-FRETRA</v>
      </c>
      <c r="D94">
        <v>1</v>
      </c>
    </row>
    <row r="95" spans="1:4" x14ac:dyDescent="0.3">
      <c r="A95" t="s">
        <v>2</v>
      </c>
      <c r="B95" t="str">
        <f>'NZ40-POPT_tech_groups'!A95</f>
        <v>FRETRAELCIMP46</v>
      </c>
      <c r="C95" t="str">
        <f>VLOOKUP(B95,'NZ40-POPT_tech_groups'!A:B,2,FALSE)</f>
        <v>NZ40-ENE-1-FRETRA</v>
      </c>
      <c r="D95">
        <v>1</v>
      </c>
    </row>
    <row r="96" spans="1:4" x14ac:dyDescent="0.3">
      <c r="A96" t="s">
        <v>2</v>
      </c>
      <c r="B96" t="str">
        <f>'NZ40-POPT_tech_groups'!A96</f>
        <v>FRETRAELCIMP47</v>
      </c>
      <c r="C96" t="str">
        <f>VLOOKUP(B96,'NZ40-POPT_tech_groups'!A:B,2,FALSE)</f>
        <v>NZ40-ENE-1-FRETRA</v>
      </c>
      <c r="D96">
        <v>1</v>
      </c>
    </row>
    <row r="97" spans="1:4" x14ac:dyDescent="0.3">
      <c r="A97" t="s">
        <v>2</v>
      </c>
      <c r="B97" t="str">
        <f>'NZ40-POPT_tech_groups'!A97</f>
        <v>FRETRAELCIMP48</v>
      </c>
      <c r="C97" t="str">
        <f>VLOOKUP(B97,'NZ40-POPT_tech_groups'!A:B,2,FALSE)</f>
        <v>NZ40-ENE-1-FRETRA</v>
      </c>
      <c r="D97">
        <v>1</v>
      </c>
    </row>
    <row r="98" spans="1:4" x14ac:dyDescent="0.3">
      <c r="A98" t="s">
        <v>2</v>
      </c>
      <c r="B98" t="str">
        <f>'NZ40-POPT_tech_groups'!A98</f>
        <v>FRETRAELCIMP49</v>
      </c>
      <c r="C98" t="str">
        <f>VLOOKUP(B98,'NZ40-POPT_tech_groups'!A:B,2,FALSE)</f>
        <v>NZ40-ENE-1-FRETRA</v>
      </c>
      <c r="D98">
        <v>1</v>
      </c>
    </row>
    <row r="99" spans="1:4" x14ac:dyDescent="0.3">
      <c r="A99" t="s">
        <v>2</v>
      </c>
      <c r="B99" t="str">
        <f>'NZ40-POPT_tech_groups'!A99</f>
        <v>FRETRAELCIMP50</v>
      </c>
      <c r="C99" t="str">
        <f>VLOOKUP(B99,'NZ40-POPT_tech_groups'!A:B,2,FALSE)</f>
        <v>NZ40-ENE-1-FRETRA</v>
      </c>
      <c r="D99">
        <v>1</v>
      </c>
    </row>
    <row r="100" spans="1:4" x14ac:dyDescent="0.3">
      <c r="A100" t="s">
        <v>2</v>
      </c>
      <c r="B100" t="str">
        <f>'NZ40-POPT_tech_groups'!A100</f>
        <v>INDBDGELCIMP16</v>
      </c>
      <c r="C100" t="str">
        <f>VLOOKUP(B100,'NZ40-POPT_tech_groups'!A:B,2,FALSE)</f>
        <v>NZ40-ENE-1-INDBDG</v>
      </c>
      <c r="D100">
        <v>1</v>
      </c>
    </row>
    <row r="101" spans="1:4" x14ac:dyDescent="0.3">
      <c r="A101" t="s">
        <v>2</v>
      </c>
      <c r="B101" t="str">
        <f>'NZ40-POPT_tech_groups'!A101</f>
        <v>INDBDGELCIMP17</v>
      </c>
      <c r="C101" t="str">
        <f>VLOOKUP(B101,'NZ40-POPT_tech_groups'!A:B,2,FALSE)</f>
        <v>NZ40-ENE-1-INDBDG</v>
      </c>
      <c r="D101">
        <v>1</v>
      </c>
    </row>
    <row r="102" spans="1:4" x14ac:dyDescent="0.3">
      <c r="A102" t="s">
        <v>2</v>
      </c>
      <c r="B102" t="str">
        <f>'NZ40-POPT_tech_groups'!A102</f>
        <v>INDBDGELCIMP18</v>
      </c>
      <c r="C102" t="str">
        <f>VLOOKUP(B102,'NZ40-POPT_tech_groups'!A:B,2,FALSE)</f>
        <v>NZ40-ENE-1-INDBDG</v>
      </c>
      <c r="D102">
        <v>1</v>
      </c>
    </row>
    <row r="103" spans="1:4" x14ac:dyDescent="0.3">
      <c r="A103" t="s">
        <v>2</v>
      </c>
      <c r="B103" t="str">
        <f>'NZ40-POPT_tech_groups'!A103</f>
        <v>INDBDGELCIMP19</v>
      </c>
      <c r="C103" t="str">
        <f>VLOOKUP(B103,'NZ40-POPT_tech_groups'!A:B,2,FALSE)</f>
        <v>NZ40-ENE-1-INDBDG</v>
      </c>
      <c r="D103">
        <v>1</v>
      </c>
    </row>
    <row r="104" spans="1:4" x14ac:dyDescent="0.3">
      <c r="A104" t="s">
        <v>2</v>
      </c>
      <c r="B104" t="str">
        <f>'NZ40-POPT_tech_groups'!A104</f>
        <v>INDBDGELCIMP20</v>
      </c>
      <c r="C104" t="str">
        <f>VLOOKUP(B104,'NZ40-POPT_tech_groups'!A:B,2,FALSE)</f>
        <v>NZ40-ENE-1-INDBDG</v>
      </c>
      <c r="D104">
        <v>1</v>
      </c>
    </row>
    <row r="105" spans="1:4" x14ac:dyDescent="0.3">
      <c r="A105" t="s">
        <v>2</v>
      </c>
      <c r="B105" t="str">
        <f>'NZ40-POPT_tech_groups'!A105</f>
        <v>INDBDGELCIMP21</v>
      </c>
      <c r="C105" t="str">
        <f>VLOOKUP(B105,'NZ40-POPT_tech_groups'!A:B,2,FALSE)</f>
        <v>NZ40-ENE-1-INDBDG</v>
      </c>
      <c r="D105">
        <v>1</v>
      </c>
    </row>
    <row r="106" spans="1:4" x14ac:dyDescent="0.3">
      <c r="A106" t="s">
        <v>2</v>
      </c>
      <c r="B106" t="str">
        <f>'NZ40-POPT_tech_groups'!A106</f>
        <v>INDBDGELCIMP22</v>
      </c>
      <c r="C106" t="str">
        <f>VLOOKUP(B106,'NZ40-POPT_tech_groups'!A:B,2,FALSE)</f>
        <v>NZ40-ENE-1-INDBDG</v>
      </c>
      <c r="D106">
        <v>1</v>
      </c>
    </row>
    <row r="107" spans="1:4" x14ac:dyDescent="0.3">
      <c r="A107" t="s">
        <v>2</v>
      </c>
      <c r="B107" t="str">
        <f>'NZ40-POPT_tech_groups'!A107</f>
        <v>INDBDGELCIMP23</v>
      </c>
      <c r="C107" t="str">
        <f>VLOOKUP(B107,'NZ40-POPT_tech_groups'!A:B,2,FALSE)</f>
        <v>NZ40-ENE-1-INDBDG</v>
      </c>
      <c r="D107">
        <v>1</v>
      </c>
    </row>
    <row r="108" spans="1:4" x14ac:dyDescent="0.3">
      <c r="A108" t="s">
        <v>2</v>
      </c>
      <c r="B108" t="str">
        <f>'NZ40-POPT_tech_groups'!A108</f>
        <v>INDBDGELCIMP24</v>
      </c>
      <c r="C108" t="str">
        <f>VLOOKUP(B108,'NZ40-POPT_tech_groups'!A:B,2,FALSE)</f>
        <v>NZ40-ENE-1-INDBDG</v>
      </c>
      <c r="D108">
        <v>1</v>
      </c>
    </row>
    <row r="109" spans="1:4" x14ac:dyDescent="0.3">
      <c r="A109" t="s">
        <v>2</v>
      </c>
      <c r="B109" t="str">
        <f>'NZ40-POPT_tech_groups'!A109</f>
        <v>INDBDGELCIMP25</v>
      </c>
      <c r="C109" t="str">
        <f>VLOOKUP(B109,'NZ40-POPT_tech_groups'!A:B,2,FALSE)</f>
        <v>NZ40-ENE-1-INDBDG</v>
      </c>
      <c r="D109">
        <v>1</v>
      </c>
    </row>
    <row r="110" spans="1:4" x14ac:dyDescent="0.3">
      <c r="A110" t="s">
        <v>2</v>
      </c>
      <c r="B110" t="str">
        <f>'NZ40-POPT_tech_groups'!A110</f>
        <v>INDBDGELCIMP26</v>
      </c>
      <c r="C110" t="str">
        <f>VLOOKUP(B110,'NZ40-POPT_tech_groups'!A:B,2,FALSE)</f>
        <v>NZ40-ENE-1-INDBDG</v>
      </c>
      <c r="D110">
        <v>1</v>
      </c>
    </row>
    <row r="111" spans="1:4" x14ac:dyDescent="0.3">
      <c r="A111" t="s">
        <v>2</v>
      </c>
      <c r="B111" t="str">
        <f>'NZ40-POPT_tech_groups'!A111</f>
        <v>INDBDGELCIMP27</v>
      </c>
      <c r="C111" t="str">
        <f>VLOOKUP(B111,'NZ40-POPT_tech_groups'!A:B,2,FALSE)</f>
        <v>NZ40-ENE-1-INDBDG</v>
      </c>
      <c r="D111">
        <v>1</v>
      </c>
    </row>
    <row r="112" spans="1:4" x14ac:dyDescent="0.3">
      <c r="A112" t="s">
        <v>2</v>
      </c>
      <c r="B112" t="str">
        <f>'NZ40-POPT_tech_groups'!A112</f>
        <v>INDBDGELCIMP28</v>
      </c>
      <c r="C112" t="str">
        <f>VLOOKUP(B112,'NZ40-POPT_tech_groups'!A:B,2,FALSE)</f>
        <v>NZ40-ENE-1-INDBDG</v>
      </c>
      <c r="D112">
        <v>1</v>
      </c>
    </row>
    <row r="113" spans="1:4" x14ac:dyDescent="0.3">
      <c r="A113" t="s">
        <v>2</v>
      </c>
      <c r="B113" t="str">
        <f>'NZ40-POPT_tech_groups'!A113</f>
        <v>INDBDGELCIMP29</v>
      </c>
      <c r="C113" t="str">
        <f>VLOOKUP(B113,'NZ40-POPT_tech_groups'!A:B,2,FALSE)</f>
        <v>NZ40-ENE-1-INDBDG</v>
      </c>
      <c r="D113">
        <v>1</v>
      </c>
    </row>
    <row r="114" spans="1:4" x14ac:dyDescent="0.3">
      <c r="A114" t="s">
        <v>2</v>
      </c>
      <c r="B114" t="str">
        <f>'NZ40-POPT_tech_groups'!A114</f>
        <v>INDBDGELCIMP30</v>
      </c>
      <c r="C114" t="str">
        <f>VLOOKUP(B114,'NZ40-POPT_tech_groups'!A:B,2,FALSE)</f>
        <v>NZ40-ENE-1-INDBDG</v>
      </c>
      <c r="D114">
        <v>1</v>
      </c>
    </row>
    <row r="115" spans="1:4" x14ac:dyDescent="0.3">
      <c r="A115" t="s">
        <v>2</v>
      </c>
      <c r="B115" t="str">
        <f>'NZ40-POPT_tech_groups'!A115</f>
        <v>INDBDGELCIMP31</v>
      </c>
      <c r="C115" t="str">
        <f>VLOOKUP(B115,'NZ40-POPT_tech_groups'!A:B,2,FALSE)</f>
        <v>NZ40-ENE-1-INDBDG</v>
      </c>
      <c r="D115">
        <v>1</v>
      </c>
    </row>
    <row r="116" spans="1:4" x14ac:dyDescent="0.3">
      <c r="A116" t="s">
        <v>2</v>
      </c>
      <c r="B116" t="str">
        <f>'NZ40-POPT_tech_groups'!A116</f>
        <v>INDBDGELCIMP32</v>
      </c>
      <c r="C116" t="str">
        <f>VLOOKUP(B116,'NZ40-POPT_tech_groups'!A:B,2,FALSE)</f>
        <v>NZ40-ENE-1-INDBDG</v>
      </c>
      <c r="D116">
        <v>1</v>
      </c>
    </row>
    <row r="117" spans="1:4" x14ac:dyDescent="0.3">
      <c r="A117" t="s">
        <v>2</v>
      </c>
      <c r="B117" t="str">
        <f>'NZ40-POPT_tech_groups'!A117</f>
        <v>INDBDGELCIMP33</v>
      </c>
      <c r="C117" t="str">
        <f>VLOOKUP(B117,'NZ40-POPT_tech_groups'!A:B,2,FALSE)</f>
        <v>NZ40-ENE-1-INDBDG</v>
      </c>
      <c r="D117">
        <v>1</v>
      </c>
    </row>
    <row r="118" spans="1:4" x14ac:dyDescent="0.3">
      <c r="A118" t="s">
        <v>2</v>
      </c>
      <c r="B118" t="str">
        <f>'NZ40-POPT_tech_groups'!A118</f>
        <v>INDBDGELCIMP34</v>
      </c>
      <c r="C118" t="str">
        <f>VLOOKUP(B118,'NZ40-POPT_tech_groups'!A:B,2,FALSE)</f>
        <v>NZ40-ENE-1-INDBDG</v>
      </c>
      <c r="D118">
        <v>1</v>
      </c>
    </row>
    <row r="119" spans="1:4" x14ac:dyDescent="0.3">
      <c r="A119" t="s">
        <v>2</v>
      </c>
      <c r="B119" t="str">
        <f>'NZ40-POPT_tech_groups'!A119</f>
        <v>INDBDGELCIMP35</v>
      </c>
      <c r="C119" t="str">
        <f>VLOOKUP(B119,'NZ40-POPT_tech_groups'!A:B,2,FALSE)</f>
        <v>NZ40-ENE-1-INDBDG</v>
      </c>
      <c r="D119">
        <v>1</v>
      </c>
    </row>
    <row r="120" spans="1:4" x14ac:dyDescent="0.3">
      <c r="A120" t="s">
        <v>2</v>
      </c>
      <c r="B120" t="str">
        <f>'NZ40-POPT_tech_groups'!A120</f>
        <v>INDBDGELCIMP36</v>
      </c>
      <c r="C120" t="str">
        <f>VLOOKUP(B120,'NZ40-POPT_tech_groups'!A:B,2,FALSE)</f>
        <v>NZ40-ENE-1-INDBDG</v>
      </c>
      <c r="D120">
        <v>1</v>
      </c>
    </row>
    <row r="121" spans="1:4" x14ac:dyDescent="0.3">
      <c r="A121" t="s">
        <v>2</v>
      </c>
      <c r="B121" t="str">
        <f>'NZ40-POPT_tech_groups'!A121</f>
        <v>INDBDGELCIMP37</v>
      </c>
      <c r="C121" t="str">
        <f>VLOOKUP(B121,'NZ40-POPT_tech_groups'!A:B,2,FALSE)</f>
        <v>NZ40-ENE-1-INDBDG</v>
      </c>
      <c r="D121">
        <v>1</v>
      </c>
    </row>
    <row r="122" spans="1:4" x14ac:dyDescent="0.3">
      <c r="A122" t="s">
        <v>2</v>
      </c>
      <c r="B122" t="str">
        <f>'NZ40-POPT_tech_groups'!A122</f>
        <v>INDBDGELCIMP38</v>
      </c>
      <c r="C122" t="str">
        <f>VLOOKUP(B122,'NZ40-POPT_tech_groups'!A:B,2,FALSE)</f>
        <v>NZ40-ENE-1-INDBDG</v>
      </c>
      <c r="D122">
        <v>1</v>
      </c>
    </row>
    <row r="123" spans="1:4" x14ac:dyDescent="0.3">
      <c r="A123" t="s">
        <v>2</v>
      </c>
      <c r="B123" t="str">
        <f>'NZ40-POPT_tech_groups'!A123</f>
        <v>INDBDGELCIMP39</v>
      </c>
      <c r="C123" t="str">
        <f>VLOOKUP(B123,'NZ40-POPT_tech_groups'!A:B,2,FALSE)</f>
        <v>NZ40-ENE-1-INDBDG</v>
      </c>
      <c r="D123">
        <v>1</v>
      </c>
    </row>
    <row r="124" spans="1:4" x14ac:dyDescent="0.3">
      <c r="A124" t="s">
        <v>2</v>
      </c>
      <c r="B124" t="str">
        <f>'NZ40-POPT_tech_groups'!A124</f>
        <v>INDBDGELCIMP40</v>
      </c>
      <c r="C124" t="str">
        <f>VLOOKUP(B124,'NZ40-POPT_tech_groups'!A:B,2,FALSE)</f>
        <v>NZ40-ENE-1-INDBDG</v>
      </c>
      <c r="D124">
        <v>1</v>
      </c>
    </row>
    <row r="125" spans="1:4" x14ac:dyDescent="0.3">
      <c r="A125" t="s">
        <v>2</v>
      </c>
      <c r="B125" t="str">
        <f>'NZ40-POPT_tech_groups'!A125</f>
        <v>INDBDGELCIMP41</v>
      </c>
      <c r="C125" t="str">
        <f>VLOOKUP(B125,'NZ40-POPT_tech_groups'!A:B,2,FALSE)</f>
        <v>NZ40-ENE-1-INDBDG</v>
      </c>
      <c r="D125">
        <v>1</v>
      </c>
    </row>
    <row r="126" spans="1:4" x14ac:dyDescent="0.3">
      <c r="A126" t="s">
        <v>2</v>
      </c>
      <c r="B126" t="str">
        <f>'NZ40-POPT_tech_groups'!A126</f>
        <v>INDBDGELCIMP42</v>
      </c>
      <c r="C126" t="str">
        <f>VLOOKUP(B126,'NZ40-POPT_tech_groups'!A:B,2,FALSE)</f>
        <v>NZ40-ENE-1-INDBDG</v>
      </c>
      <c r="D126">
        <v>1</v>
      </c>
    </row>
    <row r="127" spans="1:4" x14ac:dyDescent="0.3">
      <c r="A127" t="s">
        <v>2</v>
      </c>
      <c r="B127" t="str">
        <f>'NZ40-POPT_tech_groups'!A127</f>
        <v>INDBDGELCIMP43</v>
      </c>
      <c r="C127" t="str">
        <f>VLOOKUP(B127,'NZ40-POPT_tech_groups'!A:B,2,FALSE)</f>
        <v>NZ40-ENE-1-INDBDG</v>
      </c>
      <c r="D127">
        <v>1</v>
      </c>
    </row>
    <row r="128" spans="1:4" x14ac:dyDescent="0.3">
      <c r="A128" t="s">
        <v>2</v>
      </c>
      <c r="B128" t="str">
        <f>'NZ40-POPT_tech_groups'!A128</f>
        <v>INDBDGELCIMP44</v>
      </c>
      <c r="C128" t="str">
        <f>VLOOKUP(B128,'NZ40-POPT_tech_groups'!A:B,2,FALSE)</f>
        <v>NZ40-ENE-1-INDBDG</v>
      </c>
      <c r="D128">
        <v>1</v>
      </c>
    </row>
    <row r="129" spans="1:4" x14ac:dyDescent="0.3">
      <c r="A129" t="s">
        <v>2</v>
      </c>
      <c r="B129" t="str">
        <f>'NZ40-POPT_tech_groups'!A129</f>
        <v>INDBDGELCIMP45</v>
      </c>
      <c r="C129" t="str">
        <f>VLOOKUP(B129,'NZ40-POPT_tech_groups'!A:B,2,FALSE)</f>
        <v>NZ40-ENE-1-INDBDG</v>
      </c>
      <c r="D129">
        <v>1</v>
      </c>
    </row>
    <row r="130" spans="1:4" x14ac:dyDescent="0.3">
      <c r="A130" t="s">
        <v>2</v>
      </c>
      <c r="B130" t="str">
        <f>'NZ40-POPT_tech_groups'!A130</f>
        <v>INDBDGELCIMP46</v>
      </c>
      <c r="C130" t="str">
        <f>VLOOKUP(B130,'NZ40-POPT_tech_groups'!A:B,2,FALSE)</f>
        <v>NZ40-ENE-1-INDBDG</v>
      </c>
      <c r="D130">
        <v>1</v>
      </c>
    </row>
    <row r="131" spans="1:4" x14ac:dyDescent="0.3">
      <c r="A131" t="s">
        <v>2</v>
      </c>
      <c r="B131" t="str">
        <f>'NZ40-POPT_tech_groups'!A131</f>
        <v>INDBDGELCIMP47</v>
      </c>
      <c r="C131" t="str">
        <f>VLOOKUP(B131,'NZ40-POPT_tech_groups'!A:B,2,FALSE)</f>
        <v>NZ40-ENE-1-INDBDG</v>
      </c>
      <c r="D131">
        <v>1</v>
      </c>
    </row>
    <row r="132" spans="1:4" x14ac:dyDescent="0.3">
      <c r="A132" t="s">
        <v>2</v>
      </c>
      <c r="B132" t="str">
        <f>'NZ40-POPT_tech_groups'!A132</f>
        <v>INDBDGELCIMP48</v>
      </c>
      <c r="C132" t="str">
        <f>VLOOKUP(B132,'NZ40-POPT_tech_groups'!A:B,2,FALSE)</f>
        <v>NZ40-ENE-1-INDBDG</v>
      </c>
      <c r="D132">
        <v>1</v>
      </c>
    </row>
    <row r="133" spans="1:4" x14ac:dyDescent="0.3">
      <c r="A133" t="s">
        <v>2</v>
      </c>
      <c r="B133" t="str">
        <f>'NZ40-POPT_tech_groups'!A133</f>
        <v>INDBDGELCIMP49</v>
      </c>
      <c r="C133" t="str">
        <f>VLOOKUP(B133,'NZ40-POPT_tech_groups'!A:B,2,FALSE)</f>
        <v>NZ40-ENE-1-INDBDG</v>
      </c>
      <c r="D133">
        <v>1</v>
      </c>
    </row>
    <row r="134" spans="1:4" x14ac:dyDescent="0.3">
      <c r="A134" t="s">
        <v>2</v>
      </c>
      <c r="B134" t="str">
        <f>'NZ40-POPT_tech_groups'!A134</f>
        <v>INDBDGELCIMP50</v>
      </c>
      <c r="C134" t="str">
        <f>VLOOKUP(B134,'NZ40-POPT_tech_groups'!A:B,2,FALSE)</f>
        <v>NZ40-ENE-1-INDBDG</v>
      </c>
      <c r="D134">
        <v>1</v>
      </c>
    </row>
    <row r="135" spans="1:4" x14ac:dyDescent="0.3">
      <c r="A135" t="s">
        <v>2</v>
      </c>
      <c r="B135" t="str">
        <f>'NZ40-POPT_tech_groups'!A135</f>
        <v>PASTRAELCIMP16</v>
      </c>
      <c r="C135" t="str">
        <f>VLOOKUP(B135,'NZ40-POPT_tech_groups'!A:B,2,FALSE)</f>
        <v>NZ40-ENE-1-PASTRA</v>
      </c>
      <c r="D135">
        <v>1</v>
      </c>
    </row>
    <row r="136" spans="1:4" x14ac:dyDescent="0.3">
      <c r="A136" t="s">
        <v>2</v>
      </c>
      <c r="B136" t="str">
        <f>'NZ40-POPT_tech_groups'!A136</f>
        <v>PASTRAELCIMP17</v>
      </c>
      <c r="C136" t="str">
        <f>VLOOKUP(B136,'NZ40-POPT_tech_groups'!A:B,2,FALSE)</f>
        <v>NZ40-ENE-1-PASTRA</v>
      </c>
      <c r="D136">
        <v>1</v>
      </c>
    </row>
    <row r="137" spans="1:4" x14ac:dyDescent="0.3">
      <c r="A137" t="s">
        <v>2</v>
      </c>
      <c r="B137" t="str">
        <f>'NZ40-POPT_tech_groups'!A137</f>
        <v>PASTRAELCIMP18</v>
      </c>
      <c r="C137" t="str">
        <f>VLOOKUP(B137,'NZ40-POPT_tech_groups'!A:B,2,FALSE)</f>
        <v>NZ40-ENE-1-PASTRA</v>
      </c>
      <c r="D137">
        <v>1</v>
      </c>
    </row>
    <row r="138" spans="1:4" x14ac:dyDescent="0.3">
      <c r="A138" t="s">
        <v>2</v>
      </c>
      <c r="B138" t="str">
        <f>'NZ40-POPT_tech_groups'!A138</f>
        <v>PASTRAELCIMP19</v>
      </c>
      <c r="C138" t="str">
        <f>VLOOKUP(B138,'NZ40-POPT_tech_groups'!A:B,2,FALSE)</f>
        <v>NZ40-ENE-1-PASTRA</v>
      </c>
      <c r="D138">
        <v>1</v>
      </c>
    </row>
    <row r="139" spans="1:4" x14ac:dyDescent="0.3">
      <c r="A139" t="s">
        <v>2</v>
      </c>
      <c r="B139" t="str">
        <f>'NZ40-POPT_tech_groups'!A139</f>
        <v>PASTRAELCIMP20</v>
      </c>
      <c r="C139" t="str">
        <f>VLOOKUP(B139,'NZ40-POPT_tech_groups'!A:B,2,FALSE)</f>
        <v>NZ40-ENE-1-PASTRA</v>
      </c>
      <c r="D139">
        <v>1</v>
      </c>
    </row>
    <row r="140" spans="1:4" x14ac:dyDescent="0.3">
      <c r="A140" t="s">
        <v>2</v>
      </c>
      <c r="B140" t="str">
        <f>'NZ40-POPT_tech_groups'!A140</f>
        <v>PASTRAELCIMP21</v>
      </c>
      <c r="C140" t="str">
        <f>VLOOKUP(B140,'NZ40-POPT_tech_groups'!A:B,2,FALSE)</f>
        <v>NZ40-ENE-1-PASTRA</v>
      </c>
      <c r="D140">
        <v>1</v>
      </c>
    </row>
    <row r="141" spans="1:4" x14ac:dyDescent="0.3">
      <c r="A141" t="s">
        <v>2</v>
      </c>
      <c r="B141" t="str">
        <f>'NZ40-POPT_tech_groups'!A141</f>
        <v>PASTRAELCIMP22</v>
      </c>
      <c r="C141" t="str">
        <f>VLOOKUP(B141,'NZ40-POPT_tech_groups'!A:B,2,FALSE)</f>
        <v>NZ40-ENE-1-PASTRA</v>
      </c>
      <c r="D141">
        <v>1</v>
      </c>
    </row>
    <row r="142" spans="1:4" x14ac:dyDescent="0.3">
      <c r="A142" t="s">
        <v>2</v>
      </c>
      <c r="B142" t="str">
        <f>'NZ40-POPT_tech_groups'!A142</f>
        <v>PASTRAELCIMP23</v>
      </c>
      <c r="C142" t="str">
        <f>VLOOKUP(B142,'NZ40-POPT_tech_groups'!A:B,2,FALSE)</f>
        <v>NZ40-ENE-1-PASTRA</v>
      </c>
      <c r="D142">
        <v>1</v>
      </c>
    </row>
    <row r="143" spans="1:4" x14ac:dyDescent="0.3">
      <c r="A143" t="s">
        <v>2</v>
      </c>
      <c r="B143" t="str">
        <f>'NZ40-POPT_tech_groups'!A143</f>
        <v>PASTRAELCIMP24</v>
      </c>
      <c r="C143" t="str">
        <f>VLOOKUP(B143,'NZ40-POPT_tech_groups'!A:B,2,FALSE)</f>
        <v>NZ40-ENE-1-PASTRA</v>
      </c>
      <c r="D143">
        <v>1</v>
      </c>
    </row>
    <row r="144" spans="1:4" x14ac:dyDescent="0.3">
      <c r="A144" t="s">
        <v>2</v>
      </c>
      <c r="B144" t="str">
        <f>'NZ40-POPT_tech_groups'!A144</f>
        <v>PASTRAELCIMP25</v>
      </c>
      <c r="C144" t="str">
        <f>VLOOKUP(B144,'NZ40-POPT_tech_groups'!A:B,2,FALSE)</f>
        <v>NZ40-ENE-1-PASTRA</v>
      </c>
      <c r="D144">
        <v>1</v>
      </c>
    </row>
    <row r="145" spans="1:4" x14ac:dyDescent="0.3">
      <c r="A145" t="s">
        <v>2</v>
      </c>
      <c r="B145" t="str">
        <f>'NZ40-POPT_tech_groups'!A145</f>
        <v>PASTRAELCIMP26</v>
      </c>
      <c r="C145" t="str">
        <f>VLOOKUP(B145,'NZ40-POPT_tech_groups'!A:B,2,FALSE)</f>
        <v>NZ40-ENE-1-PASTRA</v>
      </c>
      <c r="D145">
        <v>1</v>
      </c>
    </row>
    <row r="146" spans="1:4" x14ac:dyDescent="0.3">
      <c r="A146" t="s">
        <v>2</v>
      </c>
      <c r="B146" t="str">
        <f>'NZ40-POPT_tech_groups'!A146</f>
        <v>PASTRAELCIMP27</v>
      </c>
      <c r="C146" t="str">
        <f>VLOOKUP(B146,'NZ40-POPT_tech_groups'!A:B,2,FALSE)</f>
        <v>NZ40-ENE-1-PASTRA</v>
      </c>
      <c r="D146">
        <v>1</v>
      </c>
    </row>
    <row r="147" spans="1:4" x14ac:dyDescent="0.3">
      <c r="A147" t="s">
        <v>2</v>
      </c>
      <c r="B147" t="str">
        <f>'NZ40-POPT_tech_groups'!A147</f>
        <v>PASTRAELCIMP28</v>
      </c>
      <c r="C147" t="str">
        <f>VLOOKUP(B147,'NZ40-POPT_tech_groups'!A:B,2,FALSE)</f>
        <v>NZ40-ENE-1-PASTRA</v>
      </c>
      <c r="D147">
        <v>1</v>
      </c>
    </row>
    <row r="148" spans="1:4" x14ac:dyDescent="0.3">
      <c r="A148" t="s">
        <v>2</v>
      </c>
      <c r="B148" t="str">
        <f>'NZ40-POPT_tech_groups'!A148</f>
        <v>PASTRAELCIMP29</v>
      </c>
      <c r="C148" t="str">
        <f>VLOOKUP(B148,'NZ40-POPT_tech_groups'!A:B,2,FALSE)</f>
        <v>NZ40-ENE-1-PASTRA</v>
      </c>
      <c r="D148">
        <v>1</v>
      </c>
    </row>
    <row r="149" spans="1:4" x14ac:dyDescent="0.3">
      <c r="A149" t="s">
        <v>2</v>
      </c>
      <c r="B149" t="str">
        <f>'NZ40-POPT_tech_groups'!A149</f>
        <v>PASTRAELCIMP30</v>
      </c>
      <c r="C149" t="str">
        <f>VLOOKUP(B149,'NZ40-POPT_tech_groups'!A:B,2,FALSE)</f>
        <v>NZ40-ENE-1-PASTRA</v>
      </c>
      <c r="D149">
        <v>1</v>
      </c>
    </row>
    <row r="150" spans="1:4" x14ac:dyDescent="0.3">
      <c r="A150" t="s">
        <v>2</v>
      </c>
      <c r="B150" t="str">
        <f>'NZ40-POPT_tech_groups'!A150</f>
        <v>PASTRAELCIMP31</v>
      </c>
      <c r="C150" t="str">
        <f>VLOOKUP(B150,'NZ40-POPT_tech_groups'!A:B,2,FALSE)</f>
        <v>NZ40-ENE-1-PASTRA</v>
      </c>
      <c r="D150">
        <v>1</v>
      </c>
    </row>
    <row r="151" spans="1:4" x14ac:dyDescent="0.3">
      <c r="A151" t="s">
        <v>2</v>
      </c>
      <c r="B151" t="str">
        <f>'NZ40-POPT_tech_groups'!A151</f>
        <v>PASTRAELCIMP32</v>
      </c>
      <c r="C151" t="str">
        <f>VLOOKUP(B151,'NZ40-POPT_tech_groups'!A:B,2,FALSE)</f>
        <v>NZ40-ENE-1-PASTRA</v>
      </c>
      <c r="D151">
        <v>1</v>
      </c>
    </row>
    <row r="152" spans="1:4" x14ac:dyDescent="0.3">
      <c r="A152" t="s">
        <v>2</v>
      </c>
      <c r="B152" t="str">
        <f>'NZ40-POPT_tech_groups'!A152</f>
        <v>PASTRAELCIMP33</v>
      </c>
      <c r="C152" t="str">
        <f>VLOOKUP(B152,'NZ40-POPT_tech_groups'!A:B,2,FALSE)</f>
        <v>NZ40-ENE-1-PASTRA</v>
      </c>
      <c r="D152">
        <v>1</v>
      </c>
    </row>
    <row r="153" spans="1:4" x14ac:dyDescent="0.3">
      <c r="A153" t="s">
        <v>2</v>
      </c>
      <c r="B153" t="str">
        <f>'NZ40-POPT_tech_groups'!A153</f>
        <v>PASTRAELCIMP34</v>
      </c>
      <c r="C153" t="str">
        <f>VLOOKUP(B153,'NZ40-POPT_tech_groups'!A:B,2,FALSE)</f>
        <v>NZ40-ENE-1-PASTRA</v>
      </c>
      <c r="D153">
        <v>1</v>
      </c>
    </row>
    <row r="154" spans="1:4" x14ac:dyDescent="0.3">
      <c r="A154" t="s">
        <v>2</v>
      </c>
      <c r="B154" t="str">
        <f>'NZ40-POPT_tech_groups'!A154</f>
        <v>PASTRAELCIMP35</v>
      </c>
      <c r="C154" t="str">
        <f>VLOOKUP(B154,'NZ40-POPT_tech_groups'!A:B,2,FALSE)</f>
        <v>NZ40-ENE-1-PASTRA</v>
      </c>
      <c r="D154">
        <v>1</v>
      </c>
    </row>
    <row r="155" spans="1:4" x14ac:dyDescent="0.3">
      <c r="A155" t="s">
        <v>2</v>
      </c>
      <c r="B155" t="str">
        <f>'NZ40-POPT_tech_groups'!A155</f>
        <v>PASTRAELCIMP36</v>
      </c>
      <c r="C155" t="str">
        <f>VLOOKUP(B155,'NZ40-POPT_tech_groups'!A:B,2,FALSE)</f>
        <v>NZ40-ENE-1-PASTRA</v>
      </c>
      <c r="D155">
        <v>1</v>
      </c>
    </row>
    <row r="156" spans="1:4" x14ac:dyDescent="0.3">
      <c r="A156" t="s">
        <v>2</v>
      </c>
      <c r="B156" t="str">
        <f>'NZ40-POPT_tech_groups'!A156</f>
        <v>PASTRAELCIMP37</v>
      </c>
      <c r="C156" t="str">
        <f>VLOOKUP(B156,'NZ40-POPT_tech_groups'!A:B,2,FALSE)</f>
        <v>NZ40-ENE-1-PASTRA</v>
      </c>
      <c r="D156">
        <v>1</v>
      </c>
    </row>
    <row r="157" spans="1:4" x14ac:dyDescent="0.3">
      <c r="A157" t="s">
        <v>2</v>
      </c>
      <c r="B157" t="str">
        <f>'NZ40-POPT_tech_groups'!A157</f>
        <v>PASTRAELCIMP38</v>
      </c>
      <c r="C157" t="str">
        <f>VLOOKUP(B157,'NZ40-POPT_tech_groups'!A:B,2,FALSE)</f>
        <v>NZ40-ENE-1-PASTRA</v>
      </c>
      <c r="D157">
        <v>1</v>
      </c>
    </row>
    <row r="158" spans="1:4" x14ac:dyDescent="0.3">
      <c r="A158" t="s">
        <v>2</v>
      </c>
      <c r="B158" t="str">
        <f>'NZ40-POPT_tech_groups'!A158</f>
        <v>PASTRAELCIMP39</v>
      </c>
      <c r="C158" t="str">
        <f>VLOOKUP(B158,'NZ40-POPT_tech_groups'!A:B,2,FALSE)</f>
        <v>NZ40-ENE-1-PASTRA</v>
      </c>
      <c r="D158">
        <v>1</v>
      </c>
    </row>
    <row r="159" spans="1:4" x14ac:dyDescent="0.3">
      <c r="A159" t="s">
        <v>2</v>
      </c>
      <c r="B159" t="str">
        <f>'NZ40-POPT_tech_groups'!A159</f>
        <v>PASTRAELCIMP40</v>
      </c>
      <c r="C159" t="str">
        <f>VLOOKUP(B159,'NZ40-POPT_tech_groups'!A:B,2,FALSE)</f>
        <v>NZ40-ENE-1-PASTRA</v>
      </c>
      <c r="D159">
        <v>1</v>
      </c>
    </row>
    <row r="160" spans="1:4" x14ac:dyDescent="0.3">
      <c r="A160" t="s">
        <v>2</v>
      </c>
      <c r="B160" t="str">
        <f>'NZ40-POPT_tech_groups'!A160</f>
        <v>PASTRAELCIMP41</v>
      </c>
      <c r="C160" t="str">
        <f>VLOOKUP(B160,'NZ40-POPT_tech_groups'!A:B,2,FALSE)</f>
        <v>NZ40-ENE-1-PASTRA</v>
      </c>
      <c r="D160">
        <v>1</v>
      </c>
    </row>
    <row r="161" spans="1:4" x14ac:dyDescent="0.3">
      <c r="A161" t="s">
        <v>2</v>
      </c>
      <c r="B161" t="str">
        <f>'NZ40-POPT_tech_groups'!A161</f>
        <v>PASTRAELCIMP42</v>
      </c>
      <c r="C161" t="str">
        <f>VLOOKUP(B161,'NZ40-POPT_tech_groups'!A:B,2,FALSE)</f>
        <v>NZ40-ENE-1-PASTRA</v>
      </c>
      <c r="D161">
        <v>1</v>
      </c>
    </row>
    <row r="162" spans="1:4" x14ac:dyDescent="0.3">
      <c r="A162" t="s">
        <v>2</v>
      </c>
      <c r="B162" t="str">
        <f>'NZ40-POPT_tech_groups'!A162</f>
        <v>PASTRAELCIMP43</v>
      </c>
      <c r="C162" t="str">
        <f>VLOOKUP(B162,'NZ40-POPT_tech_groups'!A:B,2,FALSE)</f>
        <v>NZ40-ENE-1-PASTRA</v>
      </c>
      <c r="D162">
        <v>1</v>
      </c>
    </row>
    <row r="163" spans="1:4" x14ac:dyDescent="0.3">
      <c r="A163" t="s">
        <v>2</v>
      </c>
      <c r="B163" t="str">
        <f>'NZ40-POPT_tech_groups'!A163</f>
        <v>PASTRAELCIMP44</v>
      </c>
      <c r="C163" t="str">
        <f>VLOOKUP(B163,'NZ40-POPT_tech_groups'!A:B,2,FALSE)</f>
        <v>NZ40-ENE-1-PASTRA</v>
      </c>
      <c r="D163">
        <v>1</v>
      </c>
    </row>
    <row r="164" spans="1:4" x14ac:dyDescent="0.3">
      <c r="A164" t="s">
        <v>2</v>
      </c>
      <c r="B164" t="str">
        <f>'NZ40-POPT_tech_groups'!A164</f>
        <v>PASTRAELCIMP45</v>
      </c>
      <c r="C164" t="str">
        <f>VLOOKUP(B164,'NZ40-POPT_tech_groups'!A:B,2,FALSE)</f>
        <v>NZ40-ENE-1-PASTRA</v>
      </c>
      <c r="D164">
        <v>1</v>
      </c>
    </row>
    <row r="165" spans="1:4" x14ac:dyDescent="0.3">
      <c r="A165" t="s">
        <v>2</v>
      </c>
      <c r="B165" t="str">
        <f>'NZ40-POPT_tech_groups'!A165</f>
        <v>PASTRAELCIMP46</v>
      </c>
      <c r="C165" t="str">
        <f>VLOOKUP(B165,'NZ40-POPT_tech_groups'!A:B,2,FALSE)</f>
        <v>NZ40-ENE-1-PASTRA</v>
      </c>
      <c r="D165">
        <v>1</v>
      </c>
    </row>
    <row r="166" spans="1:4" x14ac:dyDescent="0.3">
      <c r="A166" t="s">
        <v>2</v>
      </c>
      <c r="B166" t="str">
        <f>'NZ40-POPT_tech_groups'!A166</f>
        <v>PASTRAELCIMP47</v>
      </c>
      <c r="C166" t="str">
        <f>VLOOKUP(B166,'NZ40-POPT_tech_groups'!A:B,2,FALSE)</f>
        <v>NZ40-ENE-1-PASTRA</v>
      </c>
      <c r="D166">
        <v>1</v>
      </c>
    </row>
    <row r="167" spans="1:4" x14ac:dyDescent="0.3">
      <c r="A167" t="s">
        <v>2</v>
      </c>
      <c r="B167" t="str">
        <f>'NZ40-POPT_tech_groups'!A167</f>
        <v>PASTRAELCIMP48</v>
      </c>
      <c r="C167" t="str">
        <f>VLOOKUP(B167,'NZ40-POPT_tech_groups'!A:B,2,FALSE)</f>
        <v>NZ40-ENE-1-PASTRA</v>
      </c>
      <c r="D167">
        <v>1</v>
      </c>
    </row>
    <row r="168" spans="1:4" x14ac:dyDescent="0.3">
      <c r="A168" t="s">
        <v>2</v>
      </c>
      <c r="B168" t="str">
        <f>'NZ40-POPT_tech_groups'!A168</f>
        <v>PASTRAELCIMP49</v>
      </c>
      <c r="C168" t="str">
        <f>VLOOKUP(B168,'NZ40-POPT_tech_groups'!A:B,2,FALSE)</f>
        <v>NZ40-ENE-1-PASTRA</v>
      </c>
      <c r="D168">
        <v>1</v>
      </c>
    </row>
    <row r="169" spans="1:4" x14ac:dyDescent="0.3">
      <c r="A169" t="s">
        <v>2</v>
      </c>
      <c r="B169" t="str">
        <f>'NZ40-POPT_tech_groups'!A169</f>
        <v>PASTRAELCIMP50</v>
      </c>
      <c r="C169" t="str">
        <f>VLOOKUP(B169,'NZ40-POPT_tech_groups'!A:B,2,FALSE)</f>
        <v>NZ40-ENE-1-PASTRA</v>
      </c>
      <c r="D169">
        <v>1</v>
      </c>
    </row>
    <row r="170" spans="1:4" x14ac:dyDescent="0.3">
      <c r="A170" t="s">
        <v>2</v>
      </c>
      <c r="B170" t="str">
        <f>'NZ40-POPT_tech_groups'!A170</f>
        <v>PUBBDGELCIMP16</v>
      </c>
      <c r="C170" t="str">
        <f>VLOOKUP(B170,'NZ40-POPT_tech_groups'!A:B,2,FALSE)</f>
        <v>NZ40-ENE-1-PUBBDG</v>
      </c>
      <c r="D170">
        <v>1</v>
      </c>
    </row>
    <row r="171" spans="1:4" x14ac:dyDescent="0.3">
      <c r="A171" t="s">
        <v>2</v>
      </c>
      <c r="B171" t="str">
        <f>'NZ40-POPT_tech_groups'!A171</f>
        <v>PUBBDGELCIMP17</v>
      </c>
      <c r="C171" t="str">
        <f>VLOOKUP(B171,'NZ40-POPT_tech_groups'!A:B,2,FALSE)</f>
        <v>NZ40-ENE-1-PUBBDG</v>
      </c>
      <c r="D171">
        <v>1</v>
      </c>
    </row>
    <row r="172" spans="1:4" x14ac:dyDescent="0.3">
      <c r="A172" t="s">
        <v>2</v>
      </c>
      <c r="B172" t="str">
        <f>'NZ40-POPT_tech_groups'!A172</f>
        <v>PUBBDGELCIMP18</v>
      </c>
      <c r="C172" t="str">
        <f>VLOOKUP(B172,'NZ40-POPT_tech_groups'!A:B,2,FALSE)</f>
        <v>NZ40-ENE-1-PUBBDG</v>
      </c>
      <c r="D172">
        <v>1</v>
      </c>
    </row>
    <row r="173" spans="1:4" x14ac:dyDescent="0.3">
      <c r="A173" t="s">
        <v>2</v>
      </c>
      <c r="B173" t="str">
        <f>'NZ40-POPT_tech_groups'!A173</f>
        <v>PUBBDGELCIMP19</v>
      </c>
      <c r="C173" t="str">
        <f>VLOOKUP(B173,'NZ40-POPT_tech_groups'!A:B,2,FALSE)</f>
        <v>NZ40-ENE-1-PUBBDG</v>
      </c>
      <c r="D173">
        <v>1</v>
      </c>
    </row>
    <row r="174" spans="1:4" x14ac:dyDescent="0.3">
      <c r="A174" t="s">
        <v>2</v>
      </c>
      <c r="B174" t="str">
        <f>'NZ40-POPT_tech_groups'!A174</f>
        <v>PUBBDGELCIMP20</v>
      </c>
      <c r="C174" t="str">
        <f>VLOOKUP(B174,'NZ40-POPT_tech_groups'!A:B,2,FALSE)</f>
        <v>NZ40-ENE-1-PUBBDG</v>
      </c>
      <c r="D174">
        <v>1</v>
      </c>
    </row>
    <row r="175" spans="1:4" x14ac:dyDescent="0.3">
      <c r="A175" t="s">
        <v>2</v>
      </c>
      <c r="B175" t="str">
        <f>'NZ40-POPT_tech_groups'!A175</f>
        <v>PUBBDGELCIMP21</v>
      </c>
      <c r="C175" t="str">
        <f>VLOOKUP(B175,'NZ40-POPT_tech_groups'!A:B,2,FALSE)</f>
        <v>NZ40-ENE-1-PUBBDG</v>
      </c>
      <c r="D175">
        <v>1</v>
      </c>
    </row>
    <row r="176" spans="1:4" x14ac:dyDescent="0.3">
      <c r="A176" t="s">
        <v>2</v>
      </c>
      <c r="B176" t="str">
        <f>'NZ40-POPT_tech_groups'!A176</f>
        <v>PUBBDGELCIMP22</v>
      </c>
      <c r="C176" t="str">
        <f>VLOOKUP(B176,'NZ40-POPT_tech_groups'!A:B,2,FALSE)</f>
        <v>NZ40-ENE-1-PUBBDG</v>
      </c>
      <c r="D176">
        <v>1</v>
      </c>
    </row>
    <row r="177" spans="1:4" x14ac:dyDescent="0.3">
      <c r="A177" t="s">
        <v>2</v>
      </c>
      <c r="B177" t="str">
        <f>'NZ40-POPT_tech_groups'!A177</f>
        <v>PUBBDGELCIMP23</v>
      </c>
      <c r="C177" t="str">
        <f>VLOOKUP(B177,'NZ40-POPT_tech_groups'!A:B,2,FALSE)</f>
        <v>NZ40-ENE-1-PUBBDG</v>
      </c>
      <c r="D177">
        <v>1</v>
      </c>
    </row>
    <row r="178" spans="1:4" x14ac:dyDescent="0.3">
      <c r="A178" t="s">
        <v>2</v>
      </c>
      <c r="B178" t="str">
        <f>'NZ40-POPT_tech_groups'!A178</f>
        <v>PUBBDGELCIMP24</v>
      </c>
      <c r="C178" t="str">
        <f>VLOOKUP(B178,'NZ40-POPT_tech_groups'!A:B,2,FALSE)</f>
        <v>NZ40-ENE-1-PUBBDG</v>
      </c>
      <c r="D178">
        <v>1</v>
      </c>
    </row>
    <row r="179" spans="1:4" x14ac:dyDescent="0.3">
      <c r="A179" t="s">
        <v>2</v>
      </c>
      <c r="B179" t="str">
        <f>'NZ40-POPT_tech_groups'!A179</f>
        <v>PUBBDGELCIMP25</v>
      </c>
      <c r="C179" t="str">
        <f>VLOOKUP(B179,'NZ40-POPT_tech_groups'!A:B,2,FALSE)</f>
        <v>NZ40-ENE-1-PUBBDG</v>
      </c>
      <c r="D179">
        <v>1</v>
      </c>
    </row>
    <row r="180" spans="1:4" x14ac:dyDescent="0.3">
      <c r="A180" t="s">
        <v>2</v>
      </c>
      <c r="B180" t="str">
        <f>'NZ40-POPT_tech_groups'!A180</f>
        <v>PUBBDGELCIMP26</v>
      </c>
      <c r="C180" t="str">
        <f>VLOOKUP(B180,'NZ40-POPT_tech_groups'!A:B,2,FALSE)</f>
        <v>NZ40-ENE-1-PUBBDG</v>
      </c>
      <c r="D180">
        <v>1</v>
      </c>
    </row>
    <row r="181" spans="1:4" x14ac:dyDescent="0.3">
      <c r="A181" t="s">
        <v>2</v>
      </c>
      <c r="B181" t="str">
        <f>'NZ40-POPT_tech_groups'!A181</f>
        <v>PUBBDGELCIMP27</v>
      </c>
      <c r="C181" t="str">
        <f>VLOOKUP(B181,'NZ40-POPT_tech_groups'!A:B,2,FALSE)</f>
        <v>NZ40-ENE-1-PUBBDG</v>
      </c>
      <c r="D181">
        <v>1</v>
      </c>
    </row>
    <row r="182" spans="1:4" x14ac:dyDescent="0.3">
      <c r="A182" t="s">
        <v>2</v>
      </c>
      <c r="B182" t="str">
        <f>'NZ40-POPT_tech_groups'!A182</f>
        <v>PUBBDGELCIMP28</v>
      </c>
      <c r="C182" t="str">
        <f>VLOOKUP(B182,'NZ40-POPT_tech_groups'!A:B,2,FALSE)</f>
        <v>NZ40-ENE-1-PUBBDG</v>
      </c>
      <c r="D182">
        <v>1</v>
      </c>
    </row>
    <row r="183" spans="1:4" x14ac:dyDescent="0.3">
      <c r="A183" t="s">
        <v>2</v>
      </c>
      <c r="B183" t="str">
        <f>'NZ40-POPT_tech_groups'!A183</f>
        <v>PUBBDGELCIMP29</v>
      </c>
      <c r="C183" t="str">
        <f>VLOOKUP(B183,'NZ40-POPT_tech_groups'!A:B,2,FALSE)</f>
        <v>NZ40-ENE-1-PUBBDG</v>
      </c>
      <c r="D183">
        <v>1</v>
      </c>
    </row>
    <row r="184" spans="1:4" x14ac:dyDescent="0.3">
      <c r="A184" t="s">
        <v>2</v>
      </c>
      <c r="B184" t="str">
        <f>'NZ40-POPT_tech_groups'!A184</f>
        <v>PUBBDGELCIMP30</v>
      </c>
      <c r="C184" t="str">
        <f>VLOOKUP(B184,'NZ40-POPT_tech_groups'!A:B,2,FALSE)</f>
        <v>NZ40-ENE-1-PUBBDG</v>
      </c>
      <c r="D184">
        <v>1</v>
      </c>
    </row>
    <row r="185" spans="1:4" x14ac:dyDescent="0.3">
      <c r="A185" t="s">
        <v>2</v>
      </c>
      <c r="B185" t="str">
        <f>'NZ40-POPT_tech_groups'!A185</f>
        <v>PUBBDGELCIMP31</v>
      </c>
      <c r="C185" t="str">
        <f>VLOOKUP(B185,'NZ40-POPT_tech_groups'!A:B,2,FALSE)</f>
        <v>NZ40-ENE-1-PUBBDG</v>
      </c>
      <c r="D185">
        <v>1</v>
      </c>
    </row>
    <row r="186" spans="1:4" x14ac:dyDescent="0.3">
      <c r="A186" t="s">
        <v>2</v>
      </c>
      <c r="B186" t="str">
        <f>'NZ40-POPT_tech_groups'!A186</f>
        <v>PUBBDGELCIMP32</v>
      </c>
      <c r="C186" t="str">
        <f>VLOOKUP(B186,'NZ40-POPT_tech_groups'!A:B,2,FALSE)</f>
        <v>NZ40-ENE-1-PUBBDG</v>
      </c>
      <c r="D186">
        <v>1</v>
      </c>
    </row>
    <row r="187" spans="1:4" x14ac:dyDescent="0.3">
      <c r="A187" t="s">
        <v>2</v>
      </c>
      <c r="B187" t="str">
        <f>'NZ40-POPT_tech_groups'!A187</f>
        <v>PUBBDGELCIMP33</v>
      </c>
      <c r="C187" t="str">
        <f>VLOOKUP(B187,'NZ40-POPT_tech_groups'!A:B,2,FALSE)</f>
        <v>NZ40-ENE-1-PUBBDG</v>
      </c>
      <c r="D187">
        <v>1</v>
      </c>
    </row>
    <row r="188" spans="1:4" x14ac:dyDescent="0.3">
      <c r="A188" t="s">
        <v>2</v>
      </c>
      <c r="B188" t="str">
        <f>'NZ40-POPT_tech_groups'!A188</f>
        <v>PUBBDGELCIMP34</v>
      </c>
      <c r="C188" t="str">
        <f>VLOOKUP(B188,'NZ40-POPT_tech_groups'!A:B,2,FALSE)</f>
        <v>NZ40-ENE-1-PUBBDG</v>
      </c>
      <c r="D188">
        <v>1</v>
      </c>
    </row>
    <row r="189" spans="1:4" x14ac:dyDescent="0.3">
      <c r="A189" t="s">
        <v>2</v>
      </c>
      <c r="B189" t="str">
        <f>'NZ40-POPT_tech_groups'!A189</f>
        <v>PUBBDGELCIMP35</v>
      </c>
      <c r="C189" t="str">
        <f>VLOOKUP(B189,'NZ40-POPT_tech_groups'!A:B,2,FALSE)</f>
        <v>NZ40-ENE-1-PUBBDG</v>
      </c>
      <c r="D189">
        <v>1</v>
      </c>
    </row>
    <row r="190" spans="1:4" x14ac:dyDescent="0.3">
      <c r="A190" t="s">
        <v>2</v>
      </c>
      <c r="B190" t="str">
        <f>'NZ40-POPT_tech_groups'!A190</f>
        <v>PUBBDGELCIMP36</v>
      </c>
      <c r="C190" t="str">
        <f>VLOOKUP(B190,'NZ40-POPT_tech_groups'!A:B,2,FALSE)</f>
        <v>NZ40-ENE-1-PUBBDG</v>
      </c>
      <c r="D190">
        <v>1</v>
      </c>
    </row>
    <row r="191" spans="1:4" x14ac:dyDescent="0.3">
      <c r="A191" t="s">
        <v>2</v>
      </c>
      <c r="B191" t="str">
        <f>'NZ40-POPT_tech_groups'!A191</f>
        <v>PUBBDGELCIMP37</v>
      </c>
      <c r="C191" t="str">
        <f>VLOOKUP(B191,'NZ40-POPT_tech_groups'!A:B,2,FALSE)</f>
        <v>NZ40-ENE-1-PUBBDG</v>
      </c>
      <c r="D191">
        <v>1</v>
      </c>
    </row>
    <row r="192" spans="1:4" x14ac:dyDescent="0.3">
      <c r="A192" t="s">
        <v>2</v>
      </c>
      <c r="B192" t="str">
        <f>'NZ40-POPT_tech_groups'!A192</f>
        <v>PUBBDGELCIMP38</v>
      </c>
      <c r="C192" t="str">
        <f>VLOOKUP(B192,'NZ40-POPT_tech_groups'!A:B,2,FALSE)</f>
        <v>NZ40-ENE-1-PUBBDG</v>
      </c>
      <c r="D192">
        <v>1</v>
      </c>
    </row>
    <row r="193" spans="1:4" x14ac:dyDescent="0.3">
      <c r="A193" t="s">
        <v>2</v>
      </c>
      <c r="B193" t="str">
        <f>'NZ40-POPT_tech_groups'!A193</f>
        <v>PUBBDGELCIMP39</v>
      </c>
      <c r="C193" t="str">
        <f>VLOOKUP(B193,'NZ40-POPT_tech_groups'!A:B,2,FALSE)</f>
        <v>NZ40-ENE-1-PUBBDG</v>
      </c>
      <c r="D193">
        <v>1</v>
      </c>
    </row>
    <row r="194" spans="1:4" x14ac:dyDescent="0.3">
      <c r="A194" t="s">
        <v>2</v>
      </c>
      <c r="B194" t="str">
        <f>'NZ40-POPT_tech_groups'!A194</f>
        <v>PUBBDGELCIMP40</v>
      </c>
      <c r="C194" t="str">
        <f>VLOOKUP(B194,'NZ40-POPT_tech_groups'!A:B,2,FALSE)</f>
        <v>NZ40-ENE-1-PUBBDG</v>
      </c>
      <c r="D194">
        <v>1</v>
      </c>
    </row>
    <row r="195" spans="1:4" x14ac:dyDescent="0.3">
      <c r="A195" t="s">
        <v>2</v>
      </c>
      <c r="B195" t="str">
        <f>'NZ40-POPT_tech_groups'!A195</f>
        <v>PUBBDGELCIMP41</v>
      </c>
      <c r="C195" t="str">
        <f>VLOOKUP(B195,'NZ40-POPT_tech_groups'!A:B,2,FALSE)</f>
        <v>NZ40-ENE-1-PUBBDG</v>
      </c>
      <c r="D195">
        <v>1</v>
      </c>
    </row>
    <row r="196" spans="1:4" x14ac:dyDescent="0.3">
      <c r="A196" t="s">
        <v>2</v>
      </c>
      <c r="B196" t="str">
        <f>'NZ40-POPT_tech_groups'!A196</f>
        <v>PUBBDGELCIMP42</v>
      </c>
      <c r="C196" t="str">
        <f>VLOOKUP(B196,'NZ40-POPT_tech_groups'!A:B,2,FALSE)</f>
        <v>NZ40-ENE-1-PUBBDG</v>
      </c>
      <c r="D196">
        <v>1</v>
      </c>
    </row>
    <row r="197" spans="1:4" x14ac:dyDescent="0.3">
      <c r="A197" t="s">
        <v>2</v>
      </c>
      <c r="B197" t="str">
        <f>'NZ40-POPT_tech_groups'!A197</f>
        <v>PUBBDGELCIMP43</v>
      </c>
      <c r="C197" t="str">
        <f>VLOOKUP(B197,'NZ40-POPT_tech_groups'!A:B,2,FALSE)</f>
        <v>NZ40-ENE-1-PUBBDG</v>
      </c>
      <c r="D197">
        <v>1</v>
      </c>
    </row>
    <row r="198" spans="1:4" x14ac:dyDescent="0.3">
      <c r="A198" t="s">
        <v>2</v>
      </c>
      <c r="B198" t="str">
        <f>'NZ40-POPT_tech_groups'!A198</f>
        <v>PUBBDGELCIMP44</v>
      </c>
      <c r="C198" t="str">
        <f>VLOOKUP(B198,'NZ40-POPT_tech_groups'!A:B,2,FALSE)</f>
        <v>NZ40-ENE-1-PUBBDG</v>
      </c>
      <c r="D198">
        <v>1</v>
      </c>
    </row>
    <row r="199" spans="1:4" x14ac:dyDescent="0.3">
      <c r="A199" t="s">
        <v>2</v>
      </c>
      <c r="B199" t="str">
        <f>'NZ40-POPT_tech_groups'!A199</f>
        <v>PUBBDGELCIMP45</v>
      </c>
      <c r="C199" t="str">
        <f>VLOOKUP(B199,'NZ40-POPT_tech_groups'!A:B,2,FALSE)</f>
        <v>NZ40-ENE-1-PUBBDG</v>
      </c>
      <c r="D199">
        <v>1</v>
      </c>
    </row>
    <row r="200" spans="1:4" x14ac:dyDescent="0.3">
      <c r="A200" t="s">
        <v>2</v>
      </c>
      <c r="B200" t="str">
        <f>'NZ40-POPT_tech_groups'!A200</f>
        <v>PUBBDGELCIMP46</v>
      </c>
      <c r="C200" t="str">
        <f>VLOOKUP(B200,'NZ40-POPT_tech_groups'!A:B,2,FALSE)</f>
        <v>NZ40-ENE-1-PUBBDG</v>
      </c>
      <c r="D200">
        <v>1</v>
      </c>
    </row>
    <row r="201" spans="1:4" x14ac:dyDescent="0.3">
      <c r="A201" t="s">
        <v>2</v>
      </c>
      <c r="B201" t="str">
        <f>'NZ40-POPT_tech_groups'!A201</f>
        <v>PUBBDGELCIMP47</v>
      </c>
      <c r="C201" t="str">
        <f>VLOOKUP(B201,'NZ40-POPT_tech_groups'!A:B,2,FALSE)</f>
        <v>NZ40-ENE-1-PUBBDG</v>
      </c>
      <c r="D201">
        <v>1</v>
      </c>
    </row>
    <row r="202" spans="1:4" x14ac:dyDescent="0.3">
      <c r="A202" t="s">
        <v>2</v>
      </c>
      <c r="B202" t="str">
        <f>'NZ40-POPT_tech_groups'!A202</f>
        <v>PUBBDGELCIMP48</v>
      </c>
      <c r="C202" t="str">
        <f>VLOOKUP(B202,'NZ40-POPT_tech_groups'!A:B,2,FALSE)</f>
        <v>NZ40-ENE-1-PUBBDG</v>
      </c>
      <c r="D202">
        <v>1</v>
      </c>
    </row>
    <row r="203" spans="1:4" x14ac:dyDescent="0.3">
      <c r="A203" t="s">
        <v>2</v>
      </c>
      <c r="B203" t="str">
        <f>'NZ40-POPT_tech_groups'!A203</f>
        <v>PUBBDGELCIMP49</v>
      </c>
      <c r="C203" t="str">
        <f>VLOOKUP(B203,'NZ40-POPT_tech_groups'!A:B,2,FALSE)</f>
        <v>NZ40-ENE-1-PUBBDG</v>
      </c>
      <c r="D203">
        <v>1</v>
      </c>
    </row>
    <row r="204" spans="1:4" x14ac:dyDescent="0.3">
      <c r="A204" t="s">
        <v>2</v>
      </c>
      <c r="B204" t="str">
        <f>'NZ40-POPT_tech_groups'!A204</f>
        <v>PUBBDGELCIMP50</v>
      </c>
      <c r="C204" t="str">
        <f>VLOOKUP(B204,'NZ40-POPT_tech_groups'!A:B,2,FALSE)</f>
        <v>NZ40-ENE-1-PUBBDG</v>
      </c>
      <c r="D204">
        <v>1</v>
      </c>
    </row>
    <row r="205" spans="1:4" x14ac:dyDescent="0.3">
      <c r="A205" t="s">
        <v>2</v>
      </c>
      <c r="B205" t="str">
        <f>'NZ40-POPT_tech_groups'!A205</f>
        <v>PUBTRAELCIMP16</v>
      </c>
      <c r="C205" t="str">
        <f>VLOOKUP(B205,'NZ40-POPT_tech_groups'!A:B,2,FALSE)</f>
        <v>NZ40-ENE-1-PUBTRA</v>
      </c>
      <c r="D205">
        <v>1</v>
      </c>
    </row>
    <row r="206" spans="1:4" x14ac:dyDescent="0.3">
      <c r="A206" t="s">
        <v>2</v>
      </c>
      <c r="B206" t="str">
        <f>'NZ40-POPT_tech_groups'!A206</f>
        <v>PUBTRAELCIMP17</v>
      </c>
      <c r="C206" t="str">
        <f>VLOOKUP(B206,'NZ40-POPT_tech_groups'!A:B,2,FALSE)</f>
        <v>NZ40-ENE-1-PUBTRA</v>
      </c>
      <c r="D206">
        <v>1</v>
      </c>
    </row>
    <row r="207" spans="1:4" x14ac:dyDescent="0.3">
      <c r="A207" t="s">
        <v>2</v>
      </c>
      <c r="B207" t="str">
        <f>'NZ40-POPT_tech_groups'!A207</f>
        <v>PUBTRAELCIMP18</v>
      </c>
      <c r="C207" t="str">
        <f>VLOOKUP(B207,'NZ40-POPT_tech_groups'!A:B,2,FALSE)</f>
        <v>NZ40-ENE-1-PUBTRA</v>
      </c>
      <c r="D207">
        <v>1</v>
      </c>
    </row>
    <row r="208" spans="1:4" x14ac:dyDescent="0.3">
      <c r="A208" t="s">
        <v>2</v>
      </c>
      <c r="B208" t="str">
        <f>'NZ40-POPT_tech_groups'!A208</f>
        <v>PUBTRAELCIMP19</v>
      </c>
      <c r="C208" t="str">
        <f>VLOOKUP(B208,'NZ40-POPT_tech_groups'!A:B,2,FALSE)</f>
        <v>NZ40-ENE-1-PUBTRA</v>
      </c>
      <c r="D208">
        <v>1</v>
      </c>
    </row>
    <row r="209" spans="1:4" x14ac:dyDescent="0.3">
      <c r="A209" t="s">
        <v>2</v>
      </c>
      <c r="B209" t="str">
        <f>'NZ40-POPT_tech_groups'!A209</f>
        <v>PUBTRAELCIMP20</v>
      </c>
      <c r="C209" t="str">
        <f>VLOOKUP(B209,'NZ40-POPT_tech_groups'!A:B,2,FALSE)</f>
        <v>NZ40-ENE-1-PUBTRA</v>
      </c>
      <c r="D209">
        <v>1</v>
      </c>
    </row>
    <row r="210" spans="1:4" x14ac:dyDescent="0.3">
      <c r="A210" t="s">
        <v>2</v>
      </c>
      <c r="B210" t="str">
        <f>'NZ40-POPT_tech_groups'!A210</f>
        <v>PUBTRAELCIMP21</v>
      </c>
      <c r="C210" t="str">
        <f>VLOOKUP(B210,'NZ40-POPT_tech_groups'!A:B,2,FALSE)</f>
        <v>NZ40-ENE-1-PUBTRA</v>
      </c>
      <c r="D210">
        <v>1</v>
      </c>
    </row>
    <row r="211" spans="1:4" x14ac:dyDescent="0.3">
      <c r="A211" t="s">
        <v>2</v>
      </c>
      <c r="B211" t="str">
        <f>'NZ40-POPT_tech_groups'!A211</f>
        <v>PUBTRAELCIMP22</v>
      </c>
      <c r="C211" t="str">
        <f>VLOOKUP(B211,'NZ40-POPT_tech_groups'!A:B,2,FALSE)</f>
        <v>NZ40-ENE-1-PUBTRA</v>
      </c>
      <c r="D211">
        <v>1</v>
      </c>
    </row>
    <row r="212" spans="1:4" x14ac:dyDescent="0.3">
      <c r="A212" t="s">
        <v>2</v>
      </c>
      <c r="B212" t="str">
        <f>'NZ40-POPT_tech_groups'!A212</f>
        <v>PUBTRAELCIMP23</v>
      </c>
      <c r="C212" t="str">
        <f>VLOOKUP(B212,'NZ40-POPT_tech_groups'!A:B,2,FALSE)</f>
        <v>NZ40-ENE-1-PUBTRA</v>
      </c>
      <c r="D212">
        <v>1</v>
      </c>
    </row>
    <row r="213" spans="1:4" x14ac:dyDescent="0.3">
      <c r="A213" t="s">
        <v>2</v>
      </c>
      <c r="B213" t="str">
        <f>'NZ40-POPT_tech_groups'!A213</f>
        <v>PUBTRAELCIMP24</v>
      </c>
      <c r="C213" t="str">
        <f>VLOOKUP(B213,'NZ40-POPT_tech_groups'!A:B,2,FALSE)</f>
        <v>NZ40-ENE-1-PUBTRA</v>
      </c>
      <c r="D213">
        <v>1</v>
      </c>
    </row>
    <row r="214" spans="1:4" x14ac:dyDescent="0.3">
      <c r="A214" t="s">
        <v>2</v>
      </c>
      <c r="B214" t="str">
        <f>'NZ40-POPT_tech_groups'!A214</f>
        <v>PUBTRAELCIMP25</v>
      </c>
      <c r="C214" t="str">
        <f>VLOOKUP(B214,'NZ40-POPT_tech_groups'!A:B,2,FALSE)</f>
        <v>NZ40-ENE-1-PUBTRA</v>
      </c>
      <c r="D214">
        <v>1</v>
      </c>
    </row>
    <row r="215" spans="1:4" x14ac:dyDescent="0.3">
      <c r="A215" t="s">
        <v>2</v>
      </c>
      <c r="B215" t="str">
        <f>'NZ40-POPT_tech_groups'!A215</f>
        <v>PUBTRAELCIMP26</v>
      </c>
      <c r="C215" t="str">
        <f>VLOOKUP(B215,'NZ40-POPT_tech_groups'!A:B,2,FALSE)</f>
        <v>NZ40-ENE-1-PUBTRA</v>
      </c>
      <c r="D215">
        <v>1</v>
      </c>
    </row>
    <row r="216" spans="1:4" x14ac:dyDescent="0.3">
      <c r="A216" t="s">
        <v>2</v>
      </c>
      <c r="B216" t="str">
        <f>'NZ40-POPT_tech_groups'!A216</f>
        <v>PUBTRAELCIMP27</v>
      </c>
      <c r="C216" t="str">
        <f>VLOOKUP(B216,'NZ40-POPT_tech_groups'!A:B,2,FALSE)</f>
        <v>NZ40-ENE-1-PUBTRA</v>
      </c>
      <c r="D216">
        <v>1</v>
      </c>
    </row>
    <row r="217" spans="1:4" x14ac:dyDescent="0.3">
      <c r="A217" t="s">
        <v>2</v>
      </c>
      <c r="B217" t="str">
        <f>'NZ40-POPT_tech_groups'!A217</f>
        <v>PUBTRAELCIMP28</v>
      </c>
      <c r="C217" t="str">
        <f>VLOOKUP(B217,'NZ40-POPT_tech_groups'!A:B,2,FALSE)</f>
        <v>NZ40-ENE-1-PUBTRA</v>
      </c>
      <c r="D217">
        <v>1</v>
      </c>
    </row>
    <row r="218" spans="1:4" x14ac:dyDescent="0.3">
      <c r="A218" t="s">
        <v>2</v>
      </c>
      <c r="B218" t="str">
        <f>'NZ40-POPT_tech_groups'!A218</f>
        <v>PUBTRAELCIMP29</v>
      </c>
      <c r="C218" t="str">
        <f>VLOOKUP(B218,'NZ40-POPT_tech_groups'!A:B,2,FALSE)</f>
        <v>NZ40-ENE-1-PUBTRA</v>
      </c>
      <c r="D218">
        <v>1</v>
      </c>
    </row>
    <row r="219" spans="1:4" x14ac:dyDescent="0.3">
      <c r="A219" t="s">
        <v>2</v>
      </c>
      <c r="B219" t="str">
        <f>'NZ40-POPT_tech_groups'!A219</f>
        <v>PUBTRAELCIMP30</v>
      </c>
      <c r="C219" t="str">
        <f>VLOOKUP(B219,'NZ40-POPT_tech_groups'!A:B,2,FALSE)</f>
        <v>NZ40-ENE-1-PUBTRA</v>
      </c>
      <c r="D219">
        <v>1</v>
      </c>
    </row>
    <row r="220" spans="1:4" x14ac:dyDescent="0.3">
      <c r="A220" t="s">
        <v>2</v>
      </c>
      <c r="B220" t="str">
        <f>'NZ40-POPT_tech_groups'!A220</f>
        <v>PUBTRAELCIMP31</v>
      </c>
      <c r="C220" t="str">
        <f>VLOOKUP(B220,'NZ40-POPT_tech_groups'!A:B,2,FALSE)</f>
        <v>NZ40-ENE-1-PUBTRA</v>
      </c>
      <c r="D220">
        <v>1</v>
      </c>
    </row>
    <row r="221" spans="1:4" x14ac:dyDescent="0.3">
      <c r="A221" t="s">
        <v>2</v>
      </c>
      <c r="B221" t="str">
        <f>'NZ40-POPT_tech_groups'!A221</f>
        <v>PUBTRAELCIMP32</v>
      </c>
      <c r="C221" t="str">
        <f>VLOOKUP(B221,'NZ40-POPT_tech_groups'!A:B,2,FALSE)</f>
        <v>NZ40-ENE-1-PUBTRA</v>
      </c>
      <c r="D221">
        <v>1</v>
      </c>
    </row>
    <row r="222" spans="1:4" x14ac:dyDescent="0.3">
      <c r="A222" t="s">
        <v>2</v>
      </c>
      <c r="B222" t="str">
        <f>'NZ40-POPT_tech_groups'!A222</f>
        <v>PUBTRAELCIMP33</v>
      </c>
      <c r="C222" t="str">
        <f>VLOOKUP(B222,'NZ40-POPT_tech_groups'!A:B,2,FALSE)</f>
        <v>NZ40-ENE-1-PUBTRA</v>
      </c>
      <c r="D222">
        <v>1</v>
      </c>
    </row>
    <row r="223" spans="1:4" x14ac:dyDescent="0.3">
      <c r="A223" t="s">
        <v>2</v>
      </c>
      <c r="B223" t="str">
        <f>'NZ40-POPT_tech_groups'!A223</f>
        <v>PUBTRAELCIMP34</v>
      </c>
      <c r="C223" t="str">
        <f>VLOOKUP(B223,'NZ40-POPT_tech_groups'!A:B,2,FALSE)</f>
        <v>NZ40-ENE-1-PUBTRA</v>
      </c>
      <c r="D223">
        <v>1</v>
      </c>
    </row>
    <row r="224" spans="1:4" x14ac:dyDescent="0.3">
      <c r="A224" t="s">
        <v>2</v>
      </c>
      <c r="B224" t="str">
        <f>'NZ40-POPT_tech_groups'!A224</f>
        <v>PUBTRAELCIMP35</v>
      </c>
      <c r="C224" t="str">
        <f>VLOOKUP(B224,'NZ40-POPT_tech_groups'!A:B,2,FALSE)</f>
        <v>NZ40-ENE-1-PUBTRA</v>
      </c>
      <c r="D224">
        <v>1</v>
      </c>
    </row>
    <row r="225" spans="1:4" x14ac:dyDescent="0.3">
      <c r="A225" t="s">
        <v>2</v>
      </c>
      <c r="B225" t="str">
        <f>'NZ40-POPT_tech_groups'!A225</f>
        <v>PUBTRAELCIMP36</v>
      </c>
      <c r="C225" t="str">
        <f>VLOOKUP(B225,'NZ40-POPT_tech_groups'!A:B,2,FALSE)</f>
        <v>NZ40-ENE-1-PUBTRA</v>
      </c>
      <c r="D225">
        <v>1</v>
      </c>
    </row>
    <row r="226" spans="1:4" x14ac:dyDescent="0.3">
      <c r="A226" t="s">
        <v>2</v>
      </c>
      <c r="B226" t="str">
        <f>'NZ40-POPT_tech_groups'!A226</f>
        <v>PUBTRAELCIMP37</v>
      </c>
      <c r="C226" t="str">
        <f>VLOOKUP(B226,'NZ40-POPT_tech_groups'!A:B,2,FALSE)</f>
        <v>NZ40-ENE-1-PUBTRA</v>
      </c>
      <c r="D226">
        <v>1</v>
      </c>
    </row>
    <row r="227" spans="1:4" x14ac:dyDescent="0.3">
      <c r="A227" t="s">
        <v>2</v>
      </c>
      <c r="B227" t="str">
        <f>'NZ40-POPT_tech_groups'!A227</f>
        <v>PUBTRAELCIMP38</v>
      </c>
      <c r="C227" t="str">
        <f>VLOOKUP(B227,'NZ40-POPT_tech_groups'!A:B,2,FALSE)</f>
        <v>NZ40-ENE-1-PUBTRA</v>
      </c>
      <c r="D227">
        <v>1</v>
      </c>
    </row>
    <row r="228" spans="1:4" x14ac:dyDescent="0.3">
      <c r="A228" t="s">
        <v>2</v>
      </c>
      <c r="B228" t="str">
        <f>'NZ40-POPT_tech_groups'!A228</f>
        <v>PUBTRAELCIMP39</v>
      </c>
      <c r="C228" t="str">
        <f>VLOOKUP(B228,'NZ40-POPT_tech_groups'!A:B,2,FALSE)</f>
        <v>NZ40-ENE-1-PUBTRA</v>
      </c>
      <c r="D228">
        <v>1</v>
      </c>
    </row>
    <row r="229" spans="1:4" x14ac:dyDescent="0.3">
      <c r="A229" t="s">
        <v>2</v>
      </c>
      <c r="B229" t="str">
        <f>'NZ40-POPT_tech_groups'!A229</f>
        <v>PUBTRAELCIMP40</v>
      </c>
      <c r="C229" t="str">
        <f>VLOOKUP(B229,'NZ40-POPT_tech_groups'!A:B,2,FALSE)</f>
        <v>NZ40-ENE-1-PUBTRA</v>
      </c>
      <c r="D229">
        <v>1</v>
      </c>
    </row>
    <row r="230" spans="1:4" x14ac:dyDescent="0.3">
      <c r="A230" t="s">
        <v>2</v>
      </c>
      <c r="B230" t="str">
        <f>'NZ40-POPT_tech_groups'!A230</f>
        <v>PUBTRAELCIMP41</v>
      </c>
      <c r="C230" t="str">
        <f>VLOOKUP(B230,'NZ40-POPT_tech_groups'!A:B,2,FALSE)</f>
        <v>NZ40-ENE-1-PUBTRA</v>
      </c>
      <c r="D230">
        <v>1</v>
      </c>
    </row>
    <row r="231" spans="1:4" x14ac:dyDescent="0.3">
      <c r="A231" t="s">
        <v>2</v>
      </c>
      <c r="B231" t="str">
        <f>'NZ40-POPT_tech_groups'!A231</f>
        <v>PUBTRAELCIMP42</v>
      </c>
      <c r="C231" t="str">
        <f>VLOOKUP(B231,'NZ40-POPT_tech_groups'!A:B,2,FALSE)</f>
        <v>NZ40-ENE-1-PUBTRA</v>
      </c>
      <c r="D231">
        <v>1</v>
      </c>
    </row>
    <row r="232" spans="1:4" x14ac:dyDescent="0.3">
      <c r="A232" t="s">
        <v>2</v>
      </c>
      <c r="B232" t="str">
        <f>'NZ40-POPT_tech_groups'!A232</f>
        <v>PUBTRAELCIMP43</v>
      </c>
      <c r="C232" t="str">
        <f>VLOOKUP(B232,'NZ40-POPT_tech_groups'!A:B,2,FALSE)</f>
        <v>NZ40-ENE-1-PUBTRA</v>
      </c>
      <c r="D232">
        <v>1</v>
      </c>
    </row>
    <row r="233" spans="1:4" x14ac:dyDescent="0.3">
      <c r="A233" t="s">
        <v>2</v>
      </c>
      <c r="B233" t="str">
        <f>'NZ40-POPT_tech_groups'!A233</f>
        <v>PUBTRAELCIMP44</v>
      </c>
      <c r="C233" t="str">
        <f>VLOOKUP(B233,'NZ40-POPT_tech_groups'!A:B,2,FALSE)</f>
        <v>NZ40-ENE-1-PUBTRA</v>
      </c>
      <c r="D233">
        <v>1</v>
      </c>
    </row>
    <row r="234" spans="1:4" x14ac:dyDescent="0.3">
      <c r="A234" t="s">
        <v>2</v>
      </c>
      <c r="B234" t="str">
        <f>'NZ40-POPT_tech_groups'!A234</f>
        <v>PUBTRAELCIMP45</v>
      </c>
      <c r="C234" t="str">
        <f>VLOOKUP(B234,'NZ40-POPT_tech_groups'!A:B,2,FALSE)</f>
        <v>NZ40-ENE-1-PUBTRA</v>
      </c>
      <c r="D234">
        <v>1</v>
      </c>
    </row>
    <row r="235" spans="1:4" x14ac:dyDescent="0.3">
      <c r="A235" t="s">
        <v>2</v>
      </c>
      <c r="B235" t="str">
        <f>'NZ40-POPT_tech_groups'!A235</f>
        <v>PUBTRAELCIMP46</v>
      </c>
      <c r="C235" t="str">
        <f>VLOOKUP(B235,'NZ40-POPT_tech_groups'!A:B,2,FALSE)</f>
        <v>NZ40-ENE-1-PUBTRA</v>
      </c>
      <c r="D235">
        <v>1</v>
      </c>
    </row>
    <row r="236" spans="1:4" x14ac:dyDescent="0.3">
      <c r="A236" t="s">
        <v>2</v>
      </c>
      <c r="B236" t="str">
        <f>'NZ40-POPT_tech_groups'!A236</f>
        <v>PUBTRAELCIMP47</v>
      </c>
      <c r="C236" t="str">
        <f>VLOOKUP(B236,'NZ40-POPT_tech_groups'!A:B,2,FALSE)</f>
        <v>NZ40-ENE-1-PUBTRA</v>
      </c>
      <c r="D236">
        <v>1</v>
      </c>
    </row>
    <row r="237" spans="1:4" x14ac:dyDescent="0.3">
      <c r="A237" t="s">
        <v>2</v>
      </c>
      <c r="B237" t="str">
        <f>'NZ40-POPT_tech_groups'!A237</f>
        <v>PUBTRAELCIMP48</v>
      </c>
      <c r="C237" t="str">
        <f>VLOOKUP(B237,'NZ40-POPT_tech_groups'!A:B,2,FALSE)</f>
        <v>NZ40-ENE-1-PUBTRA</v>
      </c>
      <c r="D237">
        <v>1</v>
      </c>
    </row>
    <row r="238" spans="1:4" x14ac:dyDescent="0.3">
      <c r="A238" t="s">
        <v>2</v>
      </c>
      <c r="B238" t="str">
        <f>'NZ40-POPT_tech_groups'!A238</f>
        <v>PUBTRAELCIMP49</v>
      </c>
      <c r="C238" t="str">
        <f>VLOOKUP(B238,'NZ40-POPT_tech_groups'!A:B,2,FALSE)</f>
        <v>NZ40-ENE-1-PUBTRA</v>
      </c>
      <c r="D238">
        <v>1</v>
      </c>
    </row>
    <row r="239" spans="1:4" x14ac:dyDescent="0.3">
      <c r="A239" t="s">
        <v>2</v>
      </c>
      <c r="B239" t="str">
        <f>'NZ40-POPT_tech_groups'!A239</f>
        <v>PUBTRAELCIMP50</v>
      </c>
      <c r="C239" t="str">
        <f>VLOOKUP(B239,'NZ40-POPT_tech_groups'!A:B,2,FALSE)</f>
        <v>NZ40-ENE-1-PUBTRA</v>
      </c>
      <c r="D239">
        <v>1</v>
      </c>
    </row>
    <row r="240" spans="1:4" x14ac:dyDescent="0.3">
      <c r="A240" t="s">
        <v>2</v>
      </c>
      <c r="B240" t="str">
        <f>'NZ40-POPT_tech_groups'!A240</f>
        <v>RESBDGELCIMP16</v>
      </c>
      <c r="C240" t="str">
        <f>VLOOKUP(B240,'NZ40-POPT_tech_groups'!A:B,2,FALSE)</f>
        <v>NZ40-ENE-1-RESBDG</v>
      </c>
      <c r="D240">
        <v>1</v>
      </c>
    </row>
    <row r="241" spans="1:4" x14ac:dyDescent="0.3">
      <c r="A241" t="s">
        <v>2</v>
      </c>
      <c r="B241" t="str">
        <f>'NZ40-POPT_tech_groups'!A241</f>
        <v>RESBDGELCIMP17</v>
      </c>
      <c r="C241" t="str">
        <f>VLOOKUP(B241,'NZ40-POPT_tech_groups'!A:B,2,FALSE)</f>
        <v>NZ40-ENE-1-RESBDG</v>
      </c>
      <c r="D241">
        <v>1</v>
      </c>
    </row>
    <row r="242" spans="1:4" x14ac:dyDescent="0.3">
      <c r="A242" t="s">
        <v>2</v>
      </c>
      <c r="B242" t="str">
        <f>'NZ40-POPT_tech_groups'!A242</f>
        <v>RESBDGELCIMP18</v>
      </c>
      <c r="C242" t="str">
        <f>VLOOKUP(B242,'NZ40-POPT_tech_groups'!A:B,2,FALSE)</f>
        <v>NZ40-ENE-1-RESBDG</v>
      </c>
      <c r="D242">
        <v>1</v>
      </c>
    </row>
    <row r="243" spans="1:4" x14ac:dyDescent="0.3">
      <c r="A243" t="s">
        <v>2</v>
      </c>
      <c r="B243" t="str">
        <f>'NZ40-POPT_tech_groups'!A243</f>
        <v>RESBDGELCIMP19</v>
      </c>
      <c r="C243" t="str">
        <f>VLOOKUP(B243,'NZ40-POPT_tech_groups'!A:B,2,FALSE)</f>
        <v>NZ40-ENE-1-RESBDG</v>
      </c>
      <c r="D243">
        <v>1</v>
      </c>
    </row>
    <row r="244" spans="1:4" x14ac:dyDescent="0.3">
      <c r="A244" t="s">
        <v>2</v>
      </c>
      <c r="B244" t="str">
        <f>'NZ40-POPT_tech_groups'!A244</f>
        <v>RESBDGELCIMP20</v>
      </c>
      <c r="C244" t="str">
        <f>VLOOKUP(B244,'NZ40-POPT_tech_groups'!A:B,2,FALSE)</f>
        <v>NZ40-ENE-1-RESBDG</v>
      </c>
      <c r="D244">
        <v>1</v>
      </c>
    </row>
    <row r="245" spans="1:4" x14ac:dyDescent="0.3">
      <c r="A245" t="s">
        <v>2</v>
      </c>
      <c r="B245" t="str">
        <f>'NZ40-POPT_tech_groups'!A245</f>
        <v>RESBDGELCIMP21</v>
      </c>
      <c r="C245" t="str">
        <f>VLOOKUP(B245,'NZ40-POPT_tech_groups'!A:B,2,FALSE)</f>
        <v>NZ40-ENE-1-RESBDG</v>
      </c>
      <c r="D245">
        <v>1</v>
      </c>
    </row>
    <row r="246" spans="1:4" x14ac:dyDescent="0.3">
      <c r="A246" t="s">
        <v>2</v>
      </c>
      <c r="B246" t="str">
        <f>'NZ40-POPT_tech_groups'!A246</f>
        <v>RESBDGELCIMP22</v>
      </c>
      <c r="C246" t="str">
        <f>VLOOKUP(B246,'NZ40-POPT_tech_groups'!A:B,2,FALSE)</f>
        <v>NZ40-ENE-1-RESBDG</v>
      </c>
      <c r="D246">
        <v>1</v>
      </c>
    </row>
    <row r="247" spans="1:4" x14ac:dyDescent="0.3">
      <c r="A247" t="s">
        <v>2</v>
      </c>
      <c r="B247" t="str">
        <f>'NZ40-POPT_tech_groups'!A247</f>
        <v>RESBDGELCIMP23</v>
      </c>
      <c r="C247" t="str">
        <f>VLOOKUP(B247,'NZ40-POPT_tech_groups'!A:B,2,FALSE)</f>
        <v>NZ40-ENE-1-RESBDG</v>
      </c>
      <c r="D247">
        <v>1</v>
      </c>
    </row>
    <row r="248" spans="1:4" x14ac:dyDescent="0.3">
      <c r="A248" t="s">
        <v>2</v>
      </c>
      <c r="B248" t="str">
        <f>'NZ40-POPT_tech_groups'!A248</f>
        <v>RESBDGELCIMP24</v>
      </c>
      <c r="C248" t="str">
        <f>VLOOKUP(B248,'NZ40-POPT_tech_groups'!A:B,2,FALSE)</f>
        <v>NZ40-ENE-1-RESBDG</v>
      </c>
      <c r="D248">
        <v>1</v>
      </c>
    </row>
    <row r="249" spans="1:4" x14ac:dyDescent="0.3">
      <c r="A249" t="s">
        <v>2</v>
      </c>
      <c r="B249" t="str">
        <f>'NZ40-POPT_tech_groups'!A249</f>
        <v>RESBDGELCIMP25</v>
      </c>
      <c r="C249" t="str">
        <f>VLOOKUP(B249,'NZ40-POPT_tech_groups'!A:B,2,FALSE)</f>
        <v>NZ40-ENE-1-RESBDG</v>
      </c>
      <c r="D249">
        <v>1</v>
      </c>
    </row>
    <row r="250" spans="1:4" x14ac:dyDescent="0.3">
      <c r="A250" t="s">
        <v>2</v>
      </c>
      <c r="B250" t="str">
        <f>'NZ40-POPT_tech_groups'!A250</f>
        <v>RESBDGELCIMP26</v>
      </c>
      <c r="C250" t="str">
        <f>VLOOKUP(B250,'NZ40-POPT_tech_groups'!A:B,2,FALSE)</f>
        <v>NZ40-ENE-1-RESBDG</v>
      </c>
      <c r="D250">
        <v>1</v>
      </c>
    </row>
    <row r="251" spans="1:4" x14ac:dyDescent="0.3">
      <c r="A251" t="s">
        <v>2</v>
      </c>
      <c r="B251" t="str">
        <f>'NZ40-POPT_tech_groups'!A251</f>
        <v>RESBDGELCIMP27</v>
      </c>
      <c r="C251" t="str">
        <f>VLOOKUP(B251,'NZ40-POPT_tech_groups'!A:B,2,FALSE)</f>
        <v>NZ40-ENE-1-RESBDG</v>
      </c>
      <c r="D251">
        <v>1</v>
      </c>
    </row>
    <row r="252" spans="1:4" x14ac:dyDescent="0.3">
      <c r="A252" t="s">
        <v>2</v>
      </c>
      <c r="B252" t="str">
        <f>'NZ40-POPT_tech_groups'!A252</f>
        <v>RESBDGELCIMP28</v>
      </c>
      <c r="C252" t="str">
        <f>VLOOKUP(B252,'NZ40-POPT_tech_groups'!A:B,2,FALSE)</f>
        <v>NZ40-ENE-1-RESBDG</v>
      </c>
      <c r="D252">
        <v>1</v>
      </c>
    </row>
    <row r="253" spans="1:4" x14ac:dyDescent="0.3">
      <c r="A253" t="s">
        <v>2</v>
      </c>
      <c r="B253" t="str">
        <f>'NZ40-POPT_tech_groups'!A253</f>
        <v>RESBDGELCIMP29</v>
      </c>
      <c r="C253" t="str">
        <f>VLOOKUP(B253,'NZ40-POPT_tech_groups'!A:B,2,FALSE)</f>
        <v>NZ40-ENE-1-RESBDG</v>
      </c>
      <c r="D253">
        <v>1</v>
      </c>
    </row>
    <row r="254" spans="1:4" x14ac:dyDescent="0.3">
      <c r="A254" t="s">
        <v>2</v>
      </c>
      <c r="B254" t="str">
        <f>'NZ40-POPT_tech_groups'!A254</f>
        <v>RESBDGELCIMP30</v>
      </c>
      <c r="C254" t="str">
        <f>VLOOKUP(B254,'NZ40-POPT_tech_groups'!A:B,2,FALSE)</f>
        <v>NZ40-ENE-1-RESBDG</v>
      </c>
      <c r="D254">
        <v>1</v>
      </c>
    </row>
    <row r="255" spans="1:4" x14ac:dyDescent="0.3">
      <c r="A255" t="s">
        <v>2</v>
      </c>
      <c r="B255" t="str">
        <f>'NZ40-POPT_tech_groups'!A255</f>
        <v>RESBDGELCIMP31</v>
      </c>
      <c r="C255" t="str">
        <f>VLOOKUP(B255,'NZ40-POPT_tech_groups'!A:B,2,FALSE)</f>
        <v>NZ40-ENE-1-RESBDG</v>
      </c>
      <c r="D255">
        <v>1</v>
      </c>
    </row>
    <row r="256" spans="1:4" x14ac:dyDescent="0.3">
      <c r="A256" t="s">
        <v>2</v>
      </c>
      <c r="B256" t="str">
        <f>'NZ40-POPT_tech_groups'!A256</f>
        <v>RESBDGELCIMP32</v>
      </c>
      <c r="C256" t="str">
        <f>VLOOKUP(B256,'NZ40-POPT_tech_groups'!A:B,2,FALSE)</f>
        <v>NZ40-ENE-1-RESBDG</v>
      </c>
      <c r="D256">
        <v>1</v>
      </c>
    </row>
    <row r="257" spans="1:4" x14ac:dyDescent="0.3">
      <c r="A257" t="s">
        <v>2</v>
      </c>
      <c r="B257" t="str">
        <f>'NZ40-POPT_tech_groups'!A257</f>
        <v>RESBDGELCIMP33</v>
      </c>
      <c r="C257" t="str">
        <f>VLOOKUP(B257,'NZ40-POPT_tech_groups'!A:B,2,FALSE)</f>
        <v>NZ40-ENE-1-RESBDG</v>
      </c>
      <c r="D257">
        <v>1</v>
      </c>
    </row>
    <row r="258" spans="1:4" x14ac:dyDescent="0.3">
      <c r="A258" t="s">
        <v>2</v>
      </c>
      <c r="B258" t="str">
        <f>'NZ40-POPT_tech_groups'!A258</f>
        <v>RESBDGELCIMP34</v>
      </c>
      <c r="C258" t="str">
        <f>VLOOKUP(B258,'NZ40-POPT_tech_groups'!A:B,2,FALSE)</f>
        <v>NZ40-ENE-1-RESBDG</v>
      </c>
      <c r="D258">
        <v>1</v>
      </c>
    </row>
    <row r="259" spans="1:4" x14ac:dyDescent="0.3">
      <c r="A259" t="s">
        <v>2</v>
      </c>
      <c r="B259" t="str">
        <f>'NZ40-POPT_tech_groups'!A259</f>
        <v>RESBDGELCIMP35</v>
      </c>
      <c r="C259" t="str">
        <f>VLOOKUP(B259,'NZ40-POPT_tech_groups'!A:B,2,FALSE)</f>
        <v>NZ40-ENE-1-RESBDG</v>
      </c>
      <c r="D259">
        <v>1</v>
      </c>
    </row>
    <row r="260" spans="1:4" x14ac:dyDescent="0.3">
      <c r="A260" t="s">
        <v>2</v>
      </c>
      <c r="B260" t="str">
        <f>'NZ40-POPT_tech_groups'!A260</f>
        <v>RESBDGELCIMP36</v>
      </c>
      <c r="C260" t="str">
        <f>VLOOKUP(B260,'NZ40-POPT_tech_groups'!A:B,2,FALSE)</f>
        <v>NZ40-ENE-1-RESBDG</v>
      </c>
      <c r="D260">
        <v>1</v>
      </c>
    </row>
    <row r="261" spans="1:4" x14ac:dyDescent="0.3">
      <c r="A261" t="s">
        <v>2</v>
      </c>
      <c r="B261" t="str">
        <f>'NZ40-POPT_tech_groups'!A261</f>
        <v>RESBDGELCIMP37</v>
      </c>
      <c r="C261" t="str">
        <f>VLOOKUP(B261,'NZ40-POPT_tech_groups'!A:B,2,FALSE)</f>
        <v>NZ40-ENE-1-RESBDG</v>
      </c>
      <c r="D261">
        <v>1</v>
      </c>
    </row>
    <row r="262" spans="1:4" x14ac:dyDescent="0.3">
      <c r="A262" t="s">
        <v>2</v>
      </c>
      <c r="B262" t="str">
        <f>'NZ40-POPT_tech_groups'!A262</f>
        <v>RESBDGELCIMP38</v>
      </c>
      <c r="C262" t="str">
        <f>VLOOKUP(B262,'NZ40-POPT_tech_groups'!A:B,2,FALSE)</f>
        <v>NZ40-ENE-1-RESBDG</v>
      </c>
      <c r="D262">
        <v>1</v>
      </c>
    </row>
    <row r="263" spans="1:4" x14ac:dyDescent="0.3">
      <c r="A263" t="s">
        <v>2</v>
      </c>
      <c r="B263" t="str">
        <f>'NZ40-POPT_tech_groups'!A263</f>
        <v>RESBDGELCIMP39</v>
      </c>
      <c r="C263" t="str">
        <f>VLOOKUP(B263,'NZ40-POPT_tech_groups'!A:B,2,FALSE)</f>
        <v>NZ40-ENE-1-RESBDG</v>
      </c>
      <c r="D263">
        <v>1</v>
      </c>
    </row>
    <row r="264" spans="1:4" x14ac:dyDescent="0.3">
      <c r="A264" t="s">
        <v>2</v>
      </c>
      <c r="B264" t="str">
        <f>'NZ40-POPT_tech_groups'!A264</f>
        <v>RESBDGELCIMP40</v>
      </c>
      <c r="C264" t="str">
        <f>VLOOKUP(B264,'NZ40-POPT_tech_groups'!A:B,2,FALSE)</f>
        <v>NZ40-ENE-1-RESBDG</v>
      </c>
      <c r="D264">
        <v>1</v>
      </c>
    </row>
    <row r="265" spans="1:4" x14ac:dyDescent="0.3">
      <c r="A265" t="s">
        <v>2</v>
      </c>
      <c r="B265" t="str">
        <f>'NZ40-POPT_tech_groups'!A265</f>
        <v>RESBDGELCIMP41</v>
      </c>
      <c r="C265" t="str">
        <f>VLOOKUP(B265,'NZ40-POPT_tech_groups'!A:B,2,FALSE)</f>
        <v>NZ40-ENE-1-RESBDG</v>
      </c>
      <c r="D265">
        <v>1</v>
      </c>
    </row>
    <row r="266" spans="1:4" x14ac:dyDescent="0.3">
      <c r="A266" t="s">
        <v>2</v>
      </c>
      <c r="B266" t="str">
        <f>'NZ40-POPT_tech_groups'!A266</f>
        <v>RESBDGELCIMP42</v>
      </c>
      <c r="C266" t="str">
        <f>VLOOKUP(B266,'NZ40-POPT_tech_groups'!A:B,2,FALSE)</f>
        <v>NZ40-ENE-1-RESBDG</v>
      </c>
      <c r="D266">
        <v>1</v>
      </c>
    </row>
    <row r="267" spans="1:4" x14ac:dyDescent="0.3">
      <c r="A267" t="s">
        <v>2</v>
      </c>
      <c r="B267" t="str">
        <f>'NZ40-POPT_tech_groups'!A267</f>
        <v>RESBDGELCIMP43</v>
      </c>
      <c r="C267" t="str">
        <f>VLOOKUP(B267,'NZ40-POPT_tech_groups'!A:B,2,FALSE)</f>
        <v>NZ40-ENE-1-RESBDG</v>
      </c>
      <c r="D267">
        <v>1</v>
      </c>
    </row>
    <row r="268" spans="1:4" x14ac:dyDescent="0.3">
      <c r="A268" t="s">
        <v>2</v>
      </c>
      <c r="B268" t="str">
        <f>'NZ40-POPT_tech_groups'!A268</f>
        <v>RESBDGELCIMP44</v>
      </c>
      <c r="C268" t="str">
        <f>VLOOKUP(B268,'NZ40-POPT_tech_groups'!A:B,2,FALSE)</f>
        <v>NZ40-ENE-1-RESBDG</v>
      </c>
      <c r="D268">
        <v>1</v>
      </c>
    </row>
    <row r="269" spans="1:4" x14ac:dyDescent="0.3">
      <c r="A269" t="s">
        <v>2</v>
      </c>
      <c r="B269" t="str">
        <f>'NZ40-POPT_tech_groups'!A269</f>
        <v>RESBDGELCIMP45</v>
      </c>
      <c r="C269" t="str">
        <f>VLOOKUP(B269,'NZ40-POPT_tech_groups'!A:B,2,FALSE)</f>
        <v>NZ40-ENE-1-RESBDG</v>
      </c>
      <c r="D269">
        <v>1</v>
      </c>
    </row>
    <row r="270" spans="1:4" x14ac:dyDescent="0.3">
      <c r="A270" t="s">
        <v>2</v>
      </c>
      <c r="B270" t="str">
        <f>'NZ40-POPT_tech_groups'!A270</f>
        <v>RESBDGELCIMP46</v>
      </c>
      <c r="C270" t="str">
        <f>VLOOKUP(B270,'NZ40-POPT_tech_groups'!A:B,2,FALSE)</f>
        <v>NZ40-ENE-1-RESBDG</v>
      </c>
      <c r="D270">
        <v>1</v>
      </c>
    </row>
    <row r="271" spans="1:4" x14ac:dyDescent="0.3">
      <c r="A271" t="s">
        <v>2</v>
      </c>
      <c r="B271" t="str">
        <f>'NZ40-POPT_tech_groups'!A271</f>
        <v>RESBDGELCIMP47</v>
      </c>
      <c r="C271" t="str">
        <f>VLOOKUP(B271,'NZ40-POPT_tech_groups'!A:B,2,FALSE)</f>
        <v>NZ40-ENE-1-RESBDG</v>
      </c>
      <c r="D271">
        <v>1</v>
      </c>
    </row>
    <row r="272" spans="1:4" x14ac:dyDescent="0.3">
      <c r="A272" t="s">
        <v>2</v>
      </c>
      <c r="B272" t="str">
        <f>'NZ40-POPT_tech_groups'!A272</f>
        <v>RESBDGELCIMP48</v>
      </c>
      <c r="C272" t="str">
        <f>VLOOKUP(B272,'NZ40-POPT_tech_groups'!A:B,2,FALSE)</f>
        <v>NZ40-ENE-1-RESBDG</v>
      </c>
      <c r="D272">
        <v>1</v>
      </c>
    </row>
    <row r="273" spans="1:4" x14ac:dyDescent="0.3">
      <c r="A273" t="s">
        <v>2</v>
      </c>
      <c r="B273" t="str">
        <f>'NZ40-POPT_tech_groups'!A273</f>
        <v>RESBDGELCIMP49</v>
      </c>
      <c r="C273" t="str">
        <f>VLOOKUP(B273,'NZ40-POPT_tech_groups'!A:B,2,FALSE)</f>
        <v>NZ40-ENE-1-RESBDG</v>
      </c>
      <c r="D273">
        <v>1</v>
      </c>
    </row>
    <row r="274" spans="1:4" x14ac:dyDescent="0.3">
      <c r="A274" t="s">
        <v>2</v>
      </c>
      <c r="B274" t="str">
        <f>'NZ40-POPT_tech_groups'!A274</f>
        <v>RESBDGELCIMP50</v>
      </c>
      <c r="C274" t="str">
        <f>VLOOKUP(B274,'NZ40-POPT_tech_groups'!A:B,2,FALSE)</f>
        <v>NZ40-ENE-1-RESBDG</v>
      </c>
      <c r="D274">
        <v>1</v>
      </c>
    </row>
    <row r="275" spans="1:4" x14ac:dyDescent="0.3">
      <c r="A275" t="s">
        <v>2</v>
      </c>
      <c r="B275" t="str">
        <f>'NZ40-POPT_tech_groups'!A275</f>
        <v>FRETRAETHIMP</v>
      </c>
      <c r="C275" t="str">
        <f>VLOOKUP(B275,'NZ40-POPT_tech_groups'!A:B,2,FALSE)</f>
        <v>NZ40-ENE-1-FRETRA</v>
      </c>
      <c r="D275">
        <v>1</v>
      </c>
    </row>
    <row r="276" spans="1:4" x14ac:dyDescent="0.3">
      <c r="A276" t="s">
        <v>2</v>
      </c>
      <c r="B276" t="str">
        <f>'NZ40-POPT_tech_groups'!A276</f>
        <v>PASTRAETHIMP</v>
      </c>
      <c r="C276" t="str">
        <f>VLOOKUP(B276,'NZ40-POPT_tech_groups'!A:B,2,FALSE)</f>
        <v>NZ40-ENE-1-PASTRA</v>
      </c>
      <c r="D276">
        <v>1</v>
      </c>
    </row>
    <row r="277" spans="1:4" x14ac:dyDescent="0.3">
      <c r="A277" t="s">
        <v>2</v>
      </c>
      <c r="B277" t="str">
        <f>'NZ40-POPT_tech_groups'!A277</f>
        <v>PUBTRAETHIMP</v>
      </c>
      <c r="C277" t="str">
        <f>VLOOKUP(B277,'NZ40-POPT_tech_groups'!A:B,2,FALSE)</f>
        <v>NZ40-ENE-1-PUBTRA</v>
      </c>
      <c r="D277">
        <v>1</v>
      </c>
    </row>
    <row r="278" spans="1:4" x14ac:dyDescent="0.3">
      <c r="A278" t="s">
        <v>2</v>
      </c>
      <c r="B278" t="str">
        <f>'NZ40-POPT_tech_groups'!A278</f>
        <v>COMBDGETHOSIMP</v>
      </c>
      <c r="C278" t="str">
        <f>VLOOKUP(B278,'NZ40-POPT_tech_groups'!A:B,2,FALSE)</f>
        <v>NZ40-ENE-1-COMBDG</v>
      </c>
      <c r="D278">
        <v>1</v>
      </c>
    </row>
    <row r="279" spans="1:4" x14ac:dyDescent="0.3">
      <c r="A279" t="s">
        <v>2</v>
      </c>
      <c r="B279" t="str">
        <f>'NZ40-POPT_tech_groups'!A279</f>
        <v>INDBDGETHOSIMP</v>
      </c>
      <c r="C279" t="str">
        <f>VLOOKUP(B279,'NZ40-POPT_tech_groups'!A:B,2,FALSE)</f>
        <v>NZ40-ENE-1-INDBDG</v>
      </c>
      <c r="D279">
        <v>1</v>
      </c>
    </row>
    <row r="280" spans="1:4" x14ac:dyDescent="0.3">
      <c r="A280" t="s">
        <v>2</v>
      </c>
      <c r="B280" t="str">
        <f>'NZ40-POPT_tech_groups'!A280</f>
        <v>PUBBDGETHOSIMP</v>
      </c>
      <c r="C280" t="str">
        <f>VLOOKUP(B280,'NZ40-POPT_tech_groups'!A:B,2,FALSE)</f>
        <v>NZ40-ENE-1-PUBBDG</v>
      </c>
      <c r="D280">
        <v>1</v>
      </c>
    </row>
    <row r="281" spans="1:4" x14ac:dyDescent="0.3">
      <c r="A281" t="s">
        <v>2</v>
      </c>
      <c r="B281" t="str">
        <f>'NZ40-POPT_tech_groups'!A281</f>
        <v>RESBDGETHOSIMP</v>
      </c>
      <c r="C281" t="str">
        <f>VLOOKUP(B281,'NZ40-POPT_tech_groups'!A:B,2,FALSE)</f>
        <v>NZ40-ENE-1-RESBDG</v>
      </c>
      <c r="D281">
        <v>1</v>
      </c>
    </row>
    <row r="282" spans="1:4" x14ac:dyDescent="0.3">
      <c r="A282" t="s">
        <v>2</v>
      </c>
      <c r="B282" t="str">
        <f>'NZ40-POPT_tech_groups'!A282</f>
        <v>FRETRAFTDSLIMP</v>
      </c>
      <c r="C282" t="str">
        <f>VLOOKUP(B282,'NZ40-POPT_tech_groups'!A:B,2,FALSE)</f>
        <v>NZ40-ENE-1-FRETRA</v>
      </c>
      <c r="D282">
        <v>1</v>
      </c>
    </row>
    <row r="283" spans="1:4" x14ac:dyDescent="0.3">
      <c r="A283" t="s">
        <v>2</v>
      </c>
      <c r="B283" t="str">
        <f>'NZ40-POPT_tech_groups'!A283</f>
        <v>PUBTRAFTDSLIMP</v>
      </c>
      <c r="C283" t="str">
        <f>VLOOKUP(B283,'NZ40-POPT_tech_groups'!A:B,2,FALSE)</f>
        <v>NZ40-ENE-1-PUBTRA</v>
      </c>
      <c r="D283">
        <v>1</v>
      </c>
    </row>
    <row r="284" spans="1:4" x14ac:dyDescent="0.3">
      <c r="A284" t="s">
        <v>2</v>
      </c>
      <c r="B284" t="str">
        <f>'NZ40-POPT_tech_groups'!A284</f>
        <v>FRETRAGASIMP</v>
      </c>
      <c r="C284" t="str">
        <f>VLOOKUP(B284,'NZ40-POPT_tech_groups'!A:B,2,FALSE)</f>
        <v>NZ40-ENE-1-FRETRA</v>
      </c>
      <c r="D284">
        <v>1</v>
      </c>
    </row>
    <row r="285" spans="1:4" x14ac:dyDescent="0.3">
      <c r="A285" t="s">
        <v>2</v>
      </c>
      <c r="B285" t="str">
        <f>'NZ40-POPT_tech_groups'!A285</f>
        <v>PASTRAGASIMP</v>
      </c>
      <c r="C285" t="str">
        <f>VLOOKUP(B285,'NZ40-POPT_tech_groups'!A:B,2,FALSE)</f>
        <v>NZ40-ENE-1-PASTRA</v>
      </c>
      <c r="D285">
        <v>1</v>
      </c>
    </row>
    <row r="286" spans="1:4" x14ac:dyDescent="0.3">
      <c r="A286" t="s">
        <v>2</v>
      </c>
      <c r="B286" t="str">
        <f>'NZ40-POPT_tech_groups'!A286</f>
        <v>PUBTRAGASIMP</v>
      </c>
      <c r="C286" t="str">
        <f>VLOOKUP(B286,'NZ40-POPT_tech_groups'!A:B,2,FALSE)</f>
        <v>NZ40-ENE-1-PUBTRA</v>
      </c>
      <c r="D286">
        <v>1</v>
      </c>
    </row>
    <row r="287" spans="1:4" x14ac:dyDescent="0.3">
      <c r="A287" t="s">
        <v>2</v>
      </c>
      <c r="B287" t="str">
        <f>'NZ40-POPT_tech_groups'!A287</f>
        <v>COMBDGGEOIMP</v>
      </c>
      <c r="C287" t="str">
        <f>VLOOKUP(B287,'NZ40-POPT_tech_groups'!A:B,2,FALSE)</f>
        <v>NZ40-ENE-1-COMBDG</v>
      </c>
      <c r="D287">
        <v>1</v>
      </c>
    </row>
    <row r="288" spans="1:4" x14ac:dyDescent="0.3">
      <c r="A288" t="s">
        <v>2</v>
      </c>
      <c r="B288" t="str">
        <f>'NZ40-POPT_tech_groups'!A288</f>
        <v>PUBBDGGEOIMP</v>
      </c>
      <c r="C288" t="str">
        <f>VLOOKUP(B288,'NZ40-POPT_tech_groups'!A:B,2,FALSE)</f>
        <v>NZ40-ENE-1-PUBBDG</v>
      </c>
      <c r="D288">
        <v>1</v>
      </c>
    </row>
    <row r="289" spans="1:4" x14ac:dyDescent="0.3">
      <c r="A289" t="s">
        <v>2</v>
      </c>
      <c r="B289" t="str">
        <f>'NZ40-POPT_tech_groups'!A289</f>
        <v>RESBDGGEOIMP</v>
      </c>
      <c r="C289" t="str">
        <f>VLOOKUP(B289,'NZ40-POPT_tech_groups'!A:B,2,FALSE)</f>
        <v>NZ40-ENE-1-RESBDG</v>
      </c>
      <c r="D289">
        <v>1</v>
      </c>
    </row>
    <row r="290" spans="1:4" x14ac:dyDescent="0.3">
      <c r="A290" t="s">
        <v>2</v>
      </c>
      <c r="B290" t="str">
        <f>'NZ40-POPT_tech_groups'!A290</f>
        <v>COMBDGHFOIMP</v>
      </c>
      <c r="C290" t="str">
        <f>VLOOKUP(B290,'NZ40-POPT_tech_groups'!A:B,2,FALSE)</f>
        <v>NZ40-ENE-1-COMBDG</v>
      </c>
      <c r="D290">
        <v>1</v>
      </c>
    </row>
    <row r="291" spans="1:4" x14ac:dyDescent="0.3">
      <c r="A291" t="s">
        <v>2</v>
      </c>
      <c r="B291" t="str">
        <f>'NZ40-POPT_tech_groups'!A291</f>
        <v>FRETRAHFOIMP</v>
      </c>
      <c r="C291" t="str">
        <f>VLOOKUP(B291,'NZ40-POPT_tech_groups'!A:B,2,FALSE)</f>
        <v>NZ40-ENE-1-FRETRA</v>
      </c>
      <c r="D291">
        <v>1</v>
      </c>
    </row>
    <row r="292" spans="1:4" x14ac:dyDescent="0.3">
      <c r="A292" t="s">
        <v>2</v>
      </c>
      <c r="B292" t="str">
        <f>'NZ40-POPT_tech_groups'!A292</f>
        <v>INDBDGHFOIMP</v>
      </c>
      <c r="C292" t="str">
        <f>VLOOKUP(B292,'NZ40-POPT_tech_groups'!A:B,2,FALSE)</f>
        <v>NZ40-ENE-1-INDBDG</v>
      </c>
      <c r="D292">
        <v>1</v>
      </c>
    </row>
    <row r="293" spans="1:4" x14ac:dyDescent="0.3">
      <c r="A293" t="s">
        <v>2</v>
      </c>
      <c r="B293" t="str">
        <f>'NZ40-POPT_tech_groups'!A293</f>
        <v>PUBBDGHFOIMP</v>
      </c>
      <c r="C293" t="str">
        <f>VLOOKUP(B293,'NZ40-POPT_tech_groups'!A:B,2,FALSE)</f>
        <v>NZ40-ENE-1-PUBBDG</v>
      </c>
      <c r="D293">
        <v>1</v>
      </c>
    </row>
    <row r="294" spans="1:4" x14ac:dyDescent="0.3">
      <c r="A294" t="s">
        <v>2</v>
      </c>
      <c r="B294" t="str">
        <f>'NZ40-POPT_tech_groups'!A294</f>
        <v>PUBTRAHFOIMP</v>
      </c>
      <c r="C294" t="str">
        <f>VLOOKUP(B294,'NZ40-POPT_tech_groups'!A:B,2,FALSE)</f>
        <v>NZ40-ENE-1-PUBTRA</v>
      </c>
      <c r="D294">
        <v>1</v>
      </c>
    </row>
    <row r="295" spans="1:4" x14ac:dyDescent="0.3">
      <c r="A295" t="s">
        <v>2</v>
      </c>
      <c r="B295" t="str">
        <f>'NZ40-POPT_tech_groups'!A295</f>
        <v>COMBDGHH2IMP</v>
      </c>
      <c r="C295" t="str">
        <f>VLOOKUP(B295,'NZ40-POPT_tech_groups'!A:B,2,FALSE)</f>
        <v>NZ40-ENE-1-COMBDG</v>
      </c>
      <c r="D295">
        <v>1</v>
      </c>
    </row>
    <row r="296" spans="1:4" x14ac:dyDescent="0.3">
      <c r="A296" t="s">
        <v>2</v>
      </c>
      <c r="B296" t="str">
        <f>'NZ40-POPT_tech_groups'!A296</f>
        <v>FRETRAHH2IMP</v>
      </c>
      <c r="C296" t="str">
        <f>VLOOKUP(B296,'NZ40-POPT_tech_groups'!A:B,2,FALSE)</f>
        <v>NZ40-ENE-1-FRETRA</v>
      </c>
      <c r="D296">
        <v>1</v>
      </c>
    </row>
    <row r="297" spans="1:4" x14ac:dyDescent="0.3">
      <c r="A297" t="s">
        <v>2</v>
      </c>
      <c r="B297" t="str">
        <f>'NZ40-POPT_tech_groups'!A297</f>
        <v>INDBDGHH2IMP</v>
      </c>
      <c r="C297" t="str">
        <f>VLOOKUP(B297,'NZ40-POPT_tech_groups'!A:B,2,FALSE)</f>
        <v>NZ40-ENE-1-INDBDG</v>
      </c>
      <c r="D297">
        <v>1</v>
      </c>
    </row>
    <row r="298" spans="1:4" x14ac:dyDescent="0.3">
      <c r="A298" t="s">
        <v>2</v>
      </c>
      <c r="B298" t="str">
        <f>'NZ40-POPT_tech_groups'!A298</f>
        <v>PASTRAHH2IMP</v>
      </c>
      <c r="C298" t="str">
        <f>VLOOKUP(B298,'NZ40-POPT_tech_groups'!A:B,2,FALSE)</f>
        <v>NZ40-ENE-1-PASTRA</v>
      </c>
      <c r="D298">
        <v>1</v>
      </c>
    </row>
    <row r="299" spans="1:4" x14ac:dyDescent="0.3">
      <c r="A299" t="s">
        <v>2</v>
      </c>
      <c r="B299" t="str">
        <f>'NZ40-POPT_tech_groups'!A299</f>
        <v>PUBBDGHH2IMP</v>
      </c>
      <c r="C299" t="str">
        <f>VLOOKUP(B299,'NZ40-POPT_tech_groups'!A:B,2,FALSE)</f>
        <v>NZ40-ENE-1-PUBBDG</v>
      </c>
      <c r="D299">
        <v>1</v>
      </c>
    </row>
    <row r="300" spans="1:4" x14ac:dyDescent="0.3">
      <c r="A300" t="s">
        <v>2</v>
      </c>
      <c r="B300" t="str">
        <f>'NZ40-POPT_tech_groups'!A300</f>
        <v>PUBTRAHH2IMP</v>
      </c>
      <c r="C300" t="str">
        <f>VLOOKUP(B300,'NZ40-POPT_tech_groups'!A:B,2,FALSE)</f>
        <v>NZ40-ENE-1-PUBTRA</v>
      </c>
      <c r="D300">
        <v>1</v>
      </c>
    </row>
    <row r="301" spans="1:4" x14ac:dyDescent="0.3">
      <c r="A301" t="s">
        <v>2</v>
      </c>
      <c r="B301" t="str">
        <f>'NZ40-POPT_tech_groups'!A301</f>
        <v>RESBDGHH2IMP</v>
      </c>
      <c r="C301" t="str">
        <f>VLOOKUP(B301,'NZ40-POPT_tech_groups'!A:B,2,FALSE)</f>
        <v>NZ40-ENE-1-RESBDG</v>
      </c>
      <c r="D301">
        <v>1</v>
      </c>
    </row>
    <row r="302" spans="1:4" x14ac:dyDescent="0.3">
      <c r="A302" t="s">
        <v>2</v>
      </c>
      <c r="B302" t="str">
        <f>'NZ40-POPT_tech_groups'!A302</f>
        <v>COMBDGKERIMP</v>
      </c>
      <c r="C302" t="str">
        <f>VLOOKUP(B302,'NZ40-POPT_tech_groups'!A:B,2,FALSE)</f>
        <v>NZ40-ENE-1-COMBDG</v>
      </c>
      <c r="D302">
        <v>1</v>
      </c>
    </row>
    <row r="303" spans="1:4" x14ac:dyDescent="0.3">
      <c r="A303" t="s">
        <v>2</v>
      </c>
      <c r="B303" t="str">
        <f>'NZ40-POPT_tech_groups'!A303</f>
        <v>FRETRAKERIMP</v>
      </c>
      <c r="C303" t="str">
        <f>VLOOKUP(B303,'NZ40-POPT_tech_groups'!A:B,2,FALSE)</f>
        <v>NZ40-ENE-1-FRETRA</v>
      </c>
      <c r="D303">
        <v>1</v>
      </c>
    </row>
    <row r="304" spans="1:4" x14ac:dyDescent="0.3">
      <c r="A304" t="s">
        <v>2</v>
      </c>
      <c r="B304" t="str">
        <f>'NZ40-POPT_tech_groups'!A304</f>
        <v>PUBBDGKERIMP</v>
      </c>
      <c r="C304" t="str">
        <f>VLOOKUP(B304,'NZ40-POPT_tech_groups'!A:B,2,FALSE)</f>
        <v>NZ40-ENE-1-PUBBDG</v>
      </c>
      <c r="D304">
        <v>1</v>
      </c>
    </row>
    <row r="305" spans="1:4" x14ac:dyDescent="0.3">
      <c r="A305" t="s">
        <v>2</v>
      </c>
      <c r="B305" t="str">
        <f>'NZ40-POPT_tech_groups'!A305</f>
        <v>PUBTRAKERIMP</v>
      </c>
      <c r="C305" t="str">
        <f>VLOOKUP(B305,'NZ40-POPT_tech_groups'!A:B,2,FALSE)</f>
        <v>NZ40-ENE-1-PUBTRA</v>
      </c>
      <c r="D305">
        <v>1</v>
      </c>
    </row>
    <row r="306" spans="1:4" x14ac:dyDescent="0.3">
      <c r="A306" t="s">
        <v>2</v>
      </c>
      <c r="B306" t="str">
        <f>'NZ40-POPT_tech_groups'!A306</f>
        <v>RESBDGKERIMP</v>
      </c>
      <c r="C306" t="str">
        <f>VLOOKUP(B306,'NZ40-POPT_tech_groups'!A:B,2,FALSE)</f>
        <v>NZ40-ENE-1-RESBDG</v>
      </c>
      <c r="D306">
        <v>1</v>
      </c>
    </row>
    <row r="307" spans="1:4" x14ac:dyDescent="0.3">
      <c r="A307" t="s">
        <v>2</v>
      </c>
      <c r="B307" t="str">
        <f>'NZ40-POPT_tech_groups'!A307</f>
        <v>COMBDGLFOIMP</v>
      </c>
      <c r="C307" t="str">
        <f>VLOOKUP(B307,'NZ40-POPT_tech_groups'!A:B,2,FALSE)</f>
        <v>NZ40-ENE-1-COMBDG</v>
      </c>
      <c r="D307">
        <v>1</v>
      </c>
    </row>
    <row r="308" spans="1:4" x14ac:dyDescent="0.3">
      <c r="A308" t="s">
        <v>2</v>
      </c>
      <c r="B308" t="str">
        <f>'NZ40-POPT_tech_groups'!A308</f>
        <v>FRETRALFOIMP</v>
      </c>
      <c r="C308" t="str">
        <f>VLOOKUP(B308,'NZ40-POPT_tech_groups'!A:B,2,FALSE)</f>
        <v>NZ40-ENE-1-FRETRA</v>
      </c>
      <c r="D308">
        <v>1</v>
      </c>
    </row>
    <row r="309" spans="1:4" x14ac:dyDescent="0.3">
      <c r="A309" t="s">
        <v>2</v>
      </c>
      <c r="B309" t="str">
        <f>'NZ40-POPT_tech_groups'!A309</f>
        <v>INDBDGLFOIMP</v>
      </c>
      <c r="C309" t="str">
        <f>VLOOKUP(B309,'NZ40-POPT_tech_groups'!A:B,2,FALSE)</f>
        <v>NZ40-ENE-1-INDBDG</v>
      </c>
      <c r="D309">
        <v>1</v>
      </c>
    </row>
    <row r="310" spans="1:4" x14ac:dyDescent="0.3">
      <c r="A310" t="s">
        <v>2</v>
      </c>
      <c r="B310" t="str">
        <f>'NZ40-POPT_tech_groups'!A310</f>
        <v>PUBBDGLFOIMP</v>
      </c>
      <c r="C310" t="str">
        <f>VLOOKUP(B310,'NZ40-POPT_tech_groups'!A:B,2,FALSE)</f>
        <v>NZ40-ENE-1-PUBBDG</v>
      </c>
      <c r="D310">
        <v>1</v>
      </c>
    </row>
    <row r="311" spans="1:4" x14ac:dyDescent="0.3">
      <c r="A311" t="s">
        <v>2</v>
      </c>
      <c r="B311" t="str">
        <f>'NZ40-POPT_tech_groups'!A311</f>
        <v>PUBTRALFOIMP</v>
      </c>
      <c r="C311" t="str">
        <f>VLOOKUP(B311,'NZ40-POPT_tech_groups'!A:B,2,FALSE)</f>
        <v>NZ40-ENE-1-PUBTRA</v>
      </c>
      <c r="D311">
        <v>1</v>
      </c>
    </row>
    <row r="312" spans="1:4" x14ac:dyDescent="0.3">
      <c r="A312" t="s">
        <v>2</v>
      </c>
      <c r="B312" t="str">
        <f>'NZ40-POPT_tech_groups'!A312</f>
        <v>RESBDGLFOIMP</v>
      </c>
      <c r="C312" t="str">
        <f>VLOOKUP(B312,'NZ40-POPT_tech_groups'!A:B,2,FALSE)</f>
        <v>NZ40-ENE-1-RESBDG</v>
      </c>
      <c r="D312">
        <v>1</v>
      </c>
    </row>
    <row r="313" spans="1:4" x14ac:dyDescent="0.3">
      <c r="A313" t="s">
        <v>2</v>
      </c>
      <c r="B313" t="str">
        <f>'NZ40-POPT_tech_groups'!A313</f>
        <v>COMBDGNGAIMP</v>
      </c>
      <c r="C313" t="str">
        <f>VLOOKUP(B313,'NZ40-POPT_tech_groups'!A:B,2,FALSE)</f>
        <v>NZ40-ENE-1-COMBDG</v>
      </c>
      <c r="D313">
        <v>1</v>
      </c>
    </row>
    <row r="314" spans="1:4" x14ac:dyDescent="0.3">
      <c r="A314" t="s">
        <v>2</v>
      </c>
      <c r="B314" t="str">
        <f>'NZ40-POPT_tech_groups'!A314</f>
        <v>FRETRANGAIMP</v>
      </c>
      <c r="C314" t="str">
        <f>VLOOKUP(B314,'NZ40-POPT_tech_groups'!A:B,2,FALSE)</f>
        <v>NZ40-ENE-1-FRETRA</v>
      </c>
      <c r="D314">
        <v>1</v>
      </c>
    </row>
    <row r="315" spans="1:4" x14ac:dyDescent="0.3">
      <c r="A315" t="s">
        <v>2</v>
      </c>
      <c r="B315" t="str">
        <f>'NZ40-POPT_tech_groups'!A315</f>
        <v>INDBDGNGAIMP</v>
      </c>
      <c r="C315" t="str">
        <f>VLOOKUP(B315,'NZ40-POPT_tech_groups'!A:B,2,FALSE)</f>
        <v>NZ40-ENE-1-INDBDG</v>
      </c>
      <c r="D315">
        <v>1</v>
      </c>
    </row>
    <row r="316" spans="1:4" x14ac:dyDescent="0.3">
      <c r="A316" t="s">
        <v>2</v>
      </c>
      <c r="B316" t="str">
        <f>'NZ40-POPT_tech_groups'!A316</f>
        <v>PASTRANGAIMP</v>
      </c>
      <c r="C316" t="str">
        <f>VLOOKUP(B316,'NZ40-POPT_tech_groups'!A:B,2,FALSE)</f>
        <v>NZ40-ENE-1-PASTRA</v>
      </c>
      <c r="D316">
        <v>1</v>
      </c>
    </row>
    <row r="317" spans="1:4" x14ac:dyDescent="0.3">
      <c r="A317" t="s">
        <v>2</v>
      </c>
      <c r="B317" t="str">
        <f>'NZ40-POPT_tech_groups'!A317</f>
        <v>PUBBDGNGAIMP</v>
      </c>
      <c r="C317" t="str">
        <f>VLOOKUP(B317,'NZ40-POPT_tech_groups'!A:B,2,FALSE)</f>
        <v>NZ40-ENE-1-PUBBDG</v>
      </c>
      <c r="D317">
        <v>1</v>
      </c>
    </row>
    <row r="318" spans="1:4" x14ac:dyDescent="0.3">
      <c r="A318" t="s">
        <v>2</v>
      </c>
      <c r="B318" t="str">
        <f>'NZ40-POPT_tech_groups'!A318</f>
        <v>PUBTRANGAIMP</v>
      </c>
      <c r="C318" t="str">
        <f>VLOOKUP(B318,'NZ40-POPT_tech_groups'!A:B,2,FALSE)</f>
        <v>NZ40-ENE-1-PUBTRA</v>
      </c>
      <c r="D318">
        <v>1</v>
      </c>
    </row>
    <row r="319" spans="1:4" x14ac:dyDescent="0.3">
      <c r="A319" t="s">
        <v>2</v>
      </c>
      <c r="B319" t="str">
        <f>'NZ40-POPT_tech_groups'!A319</f>
        <v>RESBDGNGAIMP</v>
      </c>
      <c r="C319" t="str">
        <f>VLOOKUP(B319,'NZ40-POPT_tech_groups'!A:B,2,FALSE)</f>
        <v>NZ40-ENE-1-RESBDG</v>
      </c>
      <c r="D319">
        <v>1</v>
      </c>
    </row>
    <row r="320" spans="1:4" x14ac:dyDescent="0.3">
      <c r="A320" t="s">
        <v>2</v>
      </c>
      <c r="B320" t="str">
        <f>'NZ40-POPT_tech_groups'!A320</f>
        <v>INDBDGPCOKIMP</v>
      </c>
      <c r="C320" t="str">
        <f>VLOOKUP(B320,'NZ40-POPT_tech_groups'!A:B,2,FALSE)</f>
        <v>NZ40-ENE-1-INDBDG</v>
      </c>
      <c r="D320">
        <v>1</v>
      </c>
    </row>
    <row r="321" spans="1:4" x14ac:dyDescent="0.3">
      <c r="A321" t="s">
        <v>2</v>
      </c>
      <c r="B321" t="str">
        <f>'NZ40-POPT_tech_groups'!A321</f>
        <v>COMBDGPROIMP</v>
      </c>
      <c r="C321" t="str">
        <f>VLOOKUP(B321,'NZ40-POPT_tech_groups'!A:B,2,FALSE)</f>
        <v>NZ40-ENE-1-COMBDG</v>
      </c>
      <c r="D321">
        <v>1</v>
      </c>
    </row>
    <row r="322" spans="1:4" x14ac:dyDescent="0.3">
      <c r="A322" t="s">
        <v>2</v>
      </c>
      <c r="B322" t="str">
        <f>'NZ40-POPT_tech_groups'!A322</f>
        <v>FRETRAPROIMP</v>
      </c>
      <c r="C322" t="str">
        <f>VLOOKUP(B322,'NZ40-POPT_tech_groups'!A:B,2,FALSE)</f>
        <v>NZ40-ENE-1-FRETRA</v>
      </c>
      <c r="D322">
        <v>1</v>
      </c>
    </row>
    <row r="323" spans="1:4" x14ac:dyDescent="0.3">
      <c r="A323" t="s">
        <v>2</v>
      </c>
      <c r="B323" t="str">
        <f>'NZ40-POPT_tech_groups'!A323</f>
        <v>INDBDGPROIMP</v>
      </c>
      <c r="C323" t="str">
        <f>VLOOKUP(B323,'NZ40-POPT_tech_groups'!A:B,2,FALSE)</f>
        <v>NZ40-ENE-1-INDBDG</v>
      </c>
      <c r="D323">
        <v>1</v>
      </c>
    </row>
    <row r="324" spans="1:4" x14ac:dyDescent="0.3">
      <c r="A324" t="s">
        <v>2</v>
      </c>
      <c r="B324" t="str">
        <f>'NZ40-POPT_tech_groups'!A324</f>
        <v>PASTRAPROIMP</v>
      </c>
      <c r="C324" t="str">
        <f>VLOOKUP(B324,'NZ40-POPT_tech_groups'!A:B,2,FALSE)</f>
        <v>NZ40-ENE-1-PASTRA</v>
      </c>
      <c r="D324">
        <v>1</v>
      </c>
    </row>
    <row r="325" spans="1:4" x14ac:dyDescent="0.3">
      <c r="A325" t="s">
        <v>2</v>
      </c>
      <c r="B325" t="str">
        <f>'NZ40-POPT_tech_groups'!A325</f>
        <v>PUBBDGPROIMP</v>
      </c>
      <c r="C325" t="str">
        <f>VLOOKUP(B325,'NZ40-POPT_tech_groups'!A:B,2,FALSE)</f>
        <v>NZ40-ENE-1-PUBBDG</v>
      </c>
      <c r="D325">
        <v>1</v>
      </c>
    </row>
    <row r="326" spans="1:4" x14ac:dyDescent="0.3">
      <c r="A326" t="s">
        <v>2</v>
      </c>
      <c r="B326" t="str">
        <f>'NZ40-POPT_tech_groups'!A326</f>
        <v>PUBTRAPROIMP</v>
      </c>
      <c r="C326" t="str">
        <f>VLOOKUP(B326,'NZ40-POPT_tech_groups'!A:B,2,FALSE)</f>
        <v>NZ40-ENE-1-PUBTRA</v>
      </c>
      <c r="D326">
        <v>1</v>
      </c>
    </row>
    <row r="327" spans="1:4" x14ac:dyDescent="0.3">
      <c r="A327" t="s">
        <v>2</v>
      </c>
      <c r="B327" t="str">
        <f>'NZ40-POPT_tech_groups'!A327</f>
        <v>RESBDGPROIMP</v>
      </c>
      <c r="C327" t="str">
        <f>VLOOKUP(B327,'NZ40-POPT_tech_groups'!A:B,2,FALSE)</f>
        <v>NZ40-ENE-1-RESBDG</v>
      </c>
      <c r="D327">
        <v>1</v>
      </c>
    </row>
    <row r="328" spans="1:4" x14ac:dyDescent="0.3">
      <c r="A328" t="s">
        <v>2</v>
      </c>
      <c r="B328" t="str">
        <f>'NZ40-POPT_tech_groups'!A328</f>
        <v>FRETRARDSLIMP</v>
      </c>
      <c r="C328" t="str">
        <f>VLOOKUP(B328,'NZ40-POPT_tech_groups'!A:B,2,FALSE)</f>
        <v>NZ40-ENE-1-FRETRA</v>
      </c>
      <c r="D328">
        <v>1</v>
      </c>
    </row>
    <row r="329" spans="1:4" x14ac:dyDescent="0.3">
      <c r="A329" t="s">
        <v>2</v>
      </c>
      <c r="B329" t="str">
        <f>'NZ40-POPT_tech_groups'!A329</f>
        <v>PASTRARDSLIMP</v>
      </c>
      <c r="C329" t="str">
        <f>VLOOKUP(B329,'NZ40-POPT_tech_groups'!A:B,2,FALSE)</f>
        <v>NZ40-ENE-1-PASTRA</v>
      </c>
      <c r="D329">
        <v>1</v>
      </c>
    </row>
    <row r="330" spans="1:4" x14ac:dyDescent="0.3">
      <c r="A330" t="s">
        <v>2</v>
      </c>
      <c r="B330" t="str">
        <f>'NZ40-POPT_tech_groups'!A330</f>
        <v>PUBTRARDSLIMP</v>
      </c>
      <c r="C330" t="str">
        <f>VLOOKUP(B330,'NZ40-POPT_tech_groups'!A:B,2,FALSE)</f>
        <v>NZ40-ENE-1-PUBTRA</v>
      </c>
      <c r="D330">
        <v>1</v>
      </c>
    </row>
    <row r="331" spans="1:4" x14ac:dyDescent="0.3">
      <c r="A331" t="s">
        <v>2</v>
      </c>
      <c r="B331" t="str">
        <f>'NZ40-POPT_tech_groups'!A331</f>
        <v>COMBDGSGAIMP</v>
      </c>
      <c r="C331" t="str">
        <f>VLOOKUP(B331,'NZ40-POPT_tech_groups'!A:B,2,FALSE)</f>
        <v>NZ40-ENE-1-COMBDG</v>
      </c>
      <c r="D331">
        <v>1</v>
      </c>
    </row>
    <row r="332" spans="1:4" x14ac:dyDescent="0.3">
      <c r="A332" t="s">
        <v>2</v>
      </c>
      <c r="B332" t="str">
        <f>'NZ40-POPT_tech_groups'!A332</f>
        <v>FRETRASGAIMP</v>
      </c>
      <c r="C332" t="str">
        <f>VLOOKUP(B332,'NZ40-POPT_tech_groups'!A:B,2,FALSE)</f>
        <v>NZ40-ENE-1-FRETRA</v>
      </c>
      <c r="D332">
        <v>1</v>
      </c>
    </row>
    <row r="333" spans="1:4" x14ac:dyDescent="0.3">
      <c r="A333" t="s">
        <v>2</v>
      </c>
      <c r="B333" t="str">
        <f>'NZ40-POPT_tech_groups'!A333</f>
        <v>PASTRASGAIMP</v>
      </c>
      <c r="C333" t="str">
        <f>VLOOKUP(B333,'NZ40-POPT_tech_groups'!A:B,2,FALSE)</f>
        <v>NZ40-ENE-1-PASTRA</v>
      </c>
      <c r="D333">
        <v>1</v>
      </c>
    </row>
    <row r="334" spans="1:4" x14ac:dyDescent="0.3">
      <c r="A334" t="s">
        <v>2</v>
      </c>
      <c r="B334" t="str">
        <f>'NZ40-POPT_tech_groups'!A334</f>
        <v>PUBBDGSGAIMP</v>
      </c>
      <c r="C334" t="str">
        <f>VLOOKUP(B334,'NZ40-POPT_tech_groups'!A:B,2,FALSE)</f>
        <v>NZ40-ENE-1-PUBBDG</v>
      </c>
      <c r="D334">
        <v>1</v>
      </c>
    </row>
    <row r="335" spans="1:4" x14ac:dyDescent="0.3">
      <c r="A335" t="s">
        <v>2</v>
      </c>
      <c r="B335" t="str">
        <f>'NZ40-POPT_tech_groups'!A335</f>
        <v>PUBTRASGAIMP</v>
      </c>
      <c r="C335" t="str">
        <f>VLOOKUP(B335,'NZ40-POPT_tech_groups'!A:B,2,FALSE)</f>
        <v>NZ40-ENE-1-PUBTRA</v>
      </c>
      <c r="D335">
        <v>1</v>
      </c>
    </row>
    <row r="336" spans="1:4" x14ac:dyDescent="0.3">
      <c r="A336" t="s">
        <v>2</v>
      </c>
      <c r="B336" t="str">
        <f>'NZ40-POPT_tech_groups'!A336</f>
        <v>RESBDGSGAIMP</v>
      </c>
      <c r="C336" t="str">
        <f>VLOOKUP(B336,'NZ40-POPT_tech_groups'!A:B,2,FALSE)</f>
        <v>NZ40-ENE-1-RESBDG</v>
      </c>
      <c r="D336">
        <v>1</v>
      </c>
    </row>
    <row r="337" spans="1:4" x14ac:dyDescent="0.3">
      <c r="A337" t="s">
        <v>2</v>
      </c>
      <c r="B337" t="str">
        <f>'NZ40-POPT_tech_groups'!A337</f>
        <v>FRETRASJEIMP</v>
      </c>
      <c r="C337" t="str">
        <f>VLOOKUP(B337,'NZ40-POPT_tech_groups'!A:B,2,FALSE)</f>
        <v>NZ40-ENE-1-FRETRA</v>
      </c>
      <c r="D337">
        <v>1</v>
      </c>
    </row>
    <row r="338" spans="1:4" x14ac:dyDescent="0.3">
      <c r="A338" t="s">
        <v>2</v>
      </c>
      <c r="B338" t="str">
        <f>'NZ40-POPT_tech_groups'!A338</f>
        <v>FRETRASMTNIMP</v>
      </c>
      <c r="C338" t="str">
        <f>VLOOKUP(B338,'NZ40-POPT_tech_groups'!A:B,2,FALSE)</f>
        <v>NZ40-ENE-1-FRETRA</v>
      </c>
      <c r="D338">
        <v>1</v>
      </c>
    </row>
    <row r="339" spans="1:4" x14ac:dyDescent="0.3">
      <c r="A339" t="s">
        <v>2</v>
      </c>
      <c r="B339" t="str">
        <f>'NZ40-POPT_tech_groups'!A339</f>
        <v>PASTRASMTNIMP</v>
      </c>
      <c r="C339" t="str">
        <f>VLOOKUP(B339,'NZ40-POPT_tech_groups'!A:B,2,FALSE)</f>
        <v>NZ40-ENE-1-PASTRA</v>
      </c>
      <c r="D339">
        <v>1</v>
      </c>
    </row>
    <row r="340" spans="1:4" x14ac:dyDescent="0.3">
      <c r="A340" t="s">
        <v>2</v>
      </c>
      <c r="B340" t="str">
        <f>'NZ40-POPT_tech_groups'!A340</f>
        <v>PUBTRASMTNIMP</v>
      </c>
      <c r="C340" t="str">
        <f>VLOOKUP(B340,'NZ40-POPT_tech_groups'!A:B,2,FALSE)</f>
        <v>NZ40-ENE-1-PUBTRA</v>
      </c>
      <c r="D340">
        <v>1</v>
      </c>
    </row>
    <row r="341" spans="1:4" x14ac:dyDescent="0.3">
      <c r="A341" t="s">
        <v>2</v>
      </c>
      <c r="B341" t="str">
        <f>'NZ40-POPT_tech_groups'!A341</f>
        <v>RESBDGSMTNIMP</v>
      </c>
      <c r="C341" t="str">
        <f>VLOOKUP(B341,'NZ40-POPT_tech_groups'!A:B,2,FALSE)</f>
        <v>NZ40-ENE-1-RESBDG</v>
      </c>
      <c r="D341">
        <v>1</v>
      </c>
    </row>
    <row r="342" spans="1:4" x14ac:dyDescent="0.3">
      <c r="A342" t="s">
        <v>2</v>
      </c>
      <c r="B342" t="e">
        <f>'NZ40-POPT_tech_groups'!#REF!</f>
        <v>#REF!</v>
      </c>
      <c r="C342" t="e">
        <f>VLOOKUP(B342,'NZ40-POPT_tech_groups'!A:B,2,FALSE)</f>
        <v>#REF!</v>
      </c>
      <c r="D342">
        <v>1</v>
      </c>
    </row>
    <row r="343" spans="1:4" x14ac:dyDescent="0.3">
      <c r="A343" t="s">
        <v>2</v>
      </c>
      <c r="B343" t="str">
        <f>'NZ40-POPT_tech_groups'!A342</f>
        <v>PUBBDGSOLIMP</v>
      </c>
      <c r="C343" t="str">
        <f>VLOOKUP(B343,'NZ40-POPT_tech_groups'!A:B,2,FALSE)</f>
        <v>NZ40-ENE-1-PUBBDG</v>
      </c>
      <c r="D343">
        <v>1</v>
      </c>
    </row>
    <row r="344" spans="1:4" x14ac:dyDescent="0.3">
      <c r="A344" t="s">
        <v>2</v>
      </c>
      <c r="B344">
        <f>'NZ40-POPT_tech_groups'!A343</f>
        <v>0</v>
      </c>
      <c r="C344" t="e">
        <f>VLOOKUP(B344,'NZ40-POPT_tech_groups'!A:B,2,FALSE)</f>
        <v>#N/A</v>
      </c>
      <c r="D34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11036E-0088-41E6-8934-04A3F652BF39}">
  <sheetPr>
    <tabColor rgb="FFFFFF00"/>
  </sheetPr>
  <dimension ref="A1:D13515"/>
  <sheetViews>
    <sheetView workbookViewId="0">
      <selection activeCell="C1" sqref="A1:C1048576"/>
    </sheetView>
  </sheetViews>
  <sheetFormatPr defaultRowHeight="14.4" x14ac:dyDescent="0.3"/>
  <cols>
    <col min="1" max="1" width="7.44140625" bestFit="1" customWidth="1"/>
    <col min="2" max="2" width="23.44140625" bestFit="1" customWidth="1"/>
    <col min="3" max="3" width="9.6640625" bestFit="1" customWidth="1"/>
    <col min="4" max="4" width="9.5546875" bestFit="1" customWidth="1"/>
  </cols>
  <sheetData>
    <row r="1" spans="1:4" ht="14.25" customHeight="1" x14ac:dyDescent="0.3">
      <c r="A1" t="s">
        <v>368</v>
      </c>
      <c r="B1" t="s">
        <v>370</v>
      </c>
      <c r="C1" t="s">
        <v>420</v>
      </c>
      <c r="D1" t="s">
        <v>372</v>
      </c>
    </row>
    <row r="2" spans="1:4" x14ac:dyDescent="0.3">
      <c r="A2">
        <v>2023</v>
      </c>
      <c r="B2" t="str">
        <f>'NZ40-POPT_groups'!A2</f>
        <v>NZ40-ENE-1-FRETRA</v>
      </c>
      <c r="C2" s="6">
        <f>VLOOKUP(B2,'Energy Share'!$I$20:$AK$27,HLOOKUP(A2,'Energy Share'!$J$18:$AK$19,2,FALSE),FALSE)</f>
        <v>23245.124227301967</v>
      </c>
    </row>
    <row r="3" spans="1:4" x14ac:dyDescent="0.3">
      <c r="A3">
        <v>2023</v>
      </c>
      <c r="B3" t="str">
        <f>'NZ40-POPT_groups'!A3</f>
        <v>NZ40-ENE-1-PASTRA</v>
      </c>
      <c r="C3" s="6">
        <f>VLOOKUP(B3,'Energy Share'!$I$20:$AK$27,HLOOKUP(A3,'Energy Share'!$J$18:$AK$19,2,FALSE),FALSE)</f>
        <v>67015.237949143309</v>
      </c>
    </row>
    <row r="4" spans="1:4" x14ac:dyDescent="0.3">
      <c r="A4">
        <v>2023</v>
      </c>
      <c r="B4" t="str">
        <f>'NZ40-POPT_groups'!A4</f>
        <v>NZ40-ENE-1-PUBTRA</v>
      </c>
      <c r="C4" s="6">
        <f>VLOOKUP(B4,'Energy Share'!$I$20:$AK$27,HLOOKUP(A4,'Energy Share'!$J$18:$AK$19,2,FALSE),FALSE)</f>
        <v>1403.8057329883004</v>
      </c>
    </row>
    <row r="5" spans="1:4" x14ac:dyDescent="0.3">
      <c r="A5">
        <v>2023</v>
      </c>
      <c r="B5" t="str">
        <f>'NZ40-POPT_groups'!A5</f>
        <v>NZ40-ENE-1-COMBDG</v>
      </c>
      <c r="C5" s="6">
        <f>VLOOKUP(B5,'Energy Share'!$I$20:$AK$27,HLOOKUP(A5,'Energy Share'!$J$18:$AK$19,2,FALSE),FALSE)</f>
        <v>105549.62083355799</v>
      </c>
    </row>
    <row r="6" spans="1:4" x14ac:dyDescent="0.3">
      <c r="A6">
        <v>2023</v>
      </c>
      <c r="B6" t="str">
        <f>'NZ40-POPT_groups'!A6</f>
        <v>NZ40-ENE-1-INDBDG</v>
      </c>
      <c r="C6" s="6">
        <f>VLOOKUP(B6,'Energy Share'!$I$20:$AK$27,HLOOKUP(A6,'Energy Share'!$J$18:$AK$19,2,FALSE),FALSE)</f>
        <v>20996.061000330541</v>
      </c>
    </row>
    <row r="7" spans="1:4" x14ac:dyDescent="0.3">
      <c r="A7">
        <v>2023</v>
      </c>
      <c r="B7" t="str">
        <f>'NZ40-POPT_groups'!A7</f>
        <v>NZ40-ENE-1-PUBBDG</v>
      </c>
      <c r="C7" s="6">
        <f>VLOOKUP(B7,'Energy Share'!$I$20:$AK$27,HLOOKUP(A7,'Energy Share'!$J$18:$AK$19,2,FALSE),FALSE)</f>
        <v>17366.062428978908</v>
      </c>
    </row>
    <row r="8" spans="1:4" x14ac:dyDescent="0.3">
      <c r="A8">
        <v>2023</v>
      </c>
      <c r="B8" t="str">
        <f>'NZ40-POPT_groups'!A8</f>
        <v>NZ40-ENE-1-RESBDG</v>
      </c>
      <c r="C8" s="6">
        <f>VLOOKUP(B8,'Energy Share'!$I$20:$AK$27,HLOOKUP(A8,'Energy Share'!$J$18:$AK$19,2,FALSE),FALSE)</f>
        <v>97857.567646838783</v>
      </c>
    </row>
    <row r="9" spans="1:4" x14ac:dyDescent="0.3">
      <c r="A9">
        <f>A2+1</f>
        <v>2024</v>
      </c>
      <c r="B9" t="str">
        <f>B2</f>
        <v>NZ40-ENE-1-FRETRA</v>
      </c>
      <c r="C9" s="6">
        <f>VLOOKUP(B9,'Energy Share'!$I$20:$AK$27,HLOOKUP(A9,'Energy Share'!$J$18:$AK$19,2,FALSE),FALSE)</f>
        <v>22021.696636391338</v>
      </c>
    </row>
    <row r="10" spans="1:4" x14ac:dyDescent="0.3">
      <c r="A10">
        <f t="shared" ref="A10:A73" si="0">A3+1</f>
        <v>2024</v>
      </c>
      <c r="B10" t="str">
        <f t="shared" ref="B10:B73" si="1">B3</f>
        <v>NZ40-ENE-1-PASTRA</v>
      </c>
      <c r="C10" s="6">
        <f>VLOOKUP(B10,'Energy Share'!$I$20:$AK$27,HLOOKUP(A10,'Energy Share'!$J$18:$AK$19,2,FALSE),FALSE)</f>
        <v>63488.120162346298</v>
      </c>
    </row>
    <row r="11" spans="1:4" x14ac:dyDescent="0.3">
      <c r="A11">
        <f t="shared" si="0"/>
        <v>2024</v>
      </c>
      <c r="B11" t="str">
        <f t="shared" si="1"/>
        <v>NZ40-ENE-1-PUBTRA</v>
      </c>
      <c r="C11" s="6">
        <f>VLOOKUP(B11,'Energy Share'!$I$20:$AK$27,HLOOKUP(A11,'Energy Share'!$J$18:$AK$19,2,FALSE),FALSE)</f>
        <v>1329.9212207257581</v>
      </c>
    </row>
    <row r="12" spans="1:4" x14ac:dyDescent="0.3">
      <c r="A12">
        <f t="shared" si="0"/>
        <v>2024</v>
      </c>
      <c r="B12" t="str">
        <f t="shared" si="1"/>
        <v>NZ40-ENE-1-COMBDG</v>
      </c>
      <c r="C12" s="6">
        <f>VLOOKUP(B12,'Energy Share'!$I$20:$AK$27,HLOOKUP(A12,'Energy Share'!$J$18:$AK$19,2,FALSE),FALSE)</f>
        <v>99994.37763179178</v>
      </c>
    </row>
    <row r="13" spans="1:4" x14ac:dyDescent="0.3">
      <c r="A13">
        <f t="shared" si="0"/>
        <v>2024</v>
      </c>
      <c r="B13" t="str">
        <f t="shared" si="1"/>
        <v>NZ40-ENE-1-INDBDG</v>
      </c>
      <c r="C13" s="6">
        <f>VLOOKUP(B13,'Energy Share'!$I$20:$AK$27,HLOOKUP(A13,'Energy Share'!$J$18:$AK$19,2,FALSE),FALSE)</f>
        <v>19891.005158207878</v>
      </c>
    </row>
    <row r="14" spans="1:4" x14ac:dyDescent="0.3">
      <c r="A14">
        <f t="shared" si="0"/>
        <v>2024</v>
      </c>
      <c r="B14" t="str">
        <f t="shared" si="1"/>
        <v>NZ40-ENE-1-PUBBDG</v>
      </c>
      <c r="C14" s="6">
        <f>VLOOKUP(B14,'Energy Share'!$I$20:$AK$27,HLOOKUP(A14,'Energy Share'!$J$18:$AK$19,2,FALSE),FALSE)</f>
        <v>16452.059143243176</v>
      </c>
    </row>
    <row r="15" spans="1:4" x14ac:dyDescent="0.3">
      <c r="A15">
        <f t="shared" si="0"/>
        <v>2024</v>
      </c>
      <c r="B15" t="str">
        <f t="shared" si="1"/>
        <v>NZ40-ENE-1-RESBDG</v>
      </c>
      <c r="C15" s="6">
        <f>VLOOKUP(B15,'Energy Share'!$I$20:$AK$27,HLOOKUP(A15,'Energy Share'!$J$18:$AK$19,2,FALSE),FALSE)</f>
        <v>92707.169349636737</v>
      </c>
    </row>
    <row r="16" spans="1:4" x14ac:dyDescent="0.3">
      <c r="A16">
        <f t="shared" si="0"/>
        <v>2025</v>
      </c>
      <c r="B16" t="str">
        <f t="shared" si="1"/>
        <v>NZ40-ENE-1-FRETRA</v>
      </c>
      <c r="C16" s="6">
        <f>VLOOKUP(B16,'Energy Share'!$I$20:$AK$27,HLOOKUP(A16,'Energy Share'!$J$18:$AK$19,2,FALSE),FALSE)</f>
        <v>20798.269045480705</v>
      </c>
    </row>
    <row r="17" spans="1:3" x14ac:dyDescent="0.3">
      <c r="A17">
        <f t="shared" si="0"/>
        <v>2025</v>
      </c>
      <c r="B17" t="str">
        <f t="shared" si="1"/>
        <v>NZ40-ENE-1-PASTRA</v>
      </c>
      <c r="C17" s="6">
        <f>VLOOKUP(B17,'Energy Share'!$I$20:$AK$27,HLOOKUP(A17,'Energy Share'!$J$18:$AK$19,2,FALSE),FALSE)</f>
        <v>59961.002375549273</v>
      </c>
    </row>
    <row r="18" spans="1:3" x14ac:dyDescent="0.3">
      <c r="A18">
        <f t="shared" si="0"/>
        <v>2025</v>
      </c>
      <c r="B18" t="str">
        <f t="shared" si="1"/>
        <v>NZ40-ENE-1-PUBTRA</v>
      </c>
      <c r="C18" s="6">
        <f>VLOOKUP(B18,'Energy Share'!$I$20:$AK$27,HLOOKUP(A18,'Energy Share'!$J$18:$AK$19,2,FALSE),FALSE)</f>
        <v>1256.036708463216</v>
      </c>
    </row>
    <row r="19" spans="1:3" x14ac:dyDescent="0.3">
      <c r="A19">
        <f t="shared" si="0"/>
        <v>2025</v>
      </c>
      <c r="B19" t="str">
        <f t="shared" si="1"/>
        <v>NZ40-ENE-1-COMBDG</v>
      </c>
      <c r="C19" s="6">
        <f>VLOOKUP(B19,'Energy Share'!$I$20:$AK$27,HLOOKUP(A19,'Energy Share'!$J$18:$AK$19,2,FALSE),FALSE)</f>
        <v>94439.134430025559</v>
      </c>
    </row>
    <row r="20" spans="1:3" x14ac:dyDescent="0.3">
      <c r="A20">
        <f t="shared" si="0"/>
        <v>2025</v>
      </c>
      <c r="B20" t="str">
        <f t="shared" si="1"/>
        <v>NZ40-ENE-1-INDBDG</v>
      </c>
      <c r="C20" s="6">
        <f>VLOOKUP(B20,'Energy Share'!$I$20:$AK$27,HLOOKUP(A20,'Energy Share'!$J$18:$AK$19,2,FALSE),FALSE)</f>
        <v>18785.949316085218</v>
      </c>
    </row>
    <row r="21" spans="1:3" x14ac:dyDescent="0.3">
      <c r="A21">
        <f t="shared" si="0"/>
        <v>2025</v>
      </c>
      <c r="B21" t="str">
        <f t="shared" si="1"/>
        <v>NZ40-ENE-1-PUBBDG</v>
      </c>
      <c r="C21" s="6">
        <f>VLOOKUP(B21,'Energy Share'!$I$20:$AK$27,HLOOKUP(A21,'Energy Share'!$J$18:$AK$19,2,FALSE),FALSE)</f>
        <v>15538.055857507443</v>
      </c>
    </row>
    <row r="22" spans="1:3" x14ac:dyDescent="0.3">
      <c r="A22">
        <f t="shared" si="0"/>
        <v>2025</v>
      </c>
      <c r="B22" t="str">
        <f t="shared" si="1"/>
        <v>NZ40-ENE-1-RESBDG</v>
      </c>
      <c r="C22" s="6">
        <f>VLOOKUP(B22,'Energy Share'!$I$20:$AK$27,HLOOKUP(A22,'Energy Share'!$J$18:$AK$19,2,FALSE),FALSE)</f>
        <v>87556.771052434691</v>
      </c>
    </row>
    <row r="23" spans="1:3" x14ac:dyDescent="0.3">
      <c r="A23">
        <f t="shared" si="0"/>
        <v>2026</v>
      </c>
      <c r="B23" t="str">
        <f t="shared" si="1"/>
        <v>NZ40-ENE-1-FRETRA</v>
      </c>
      <c r="C23" s="6">
        <f>VLOOKUP(B23,'Energy Share'!$I$20:$AK$27,HLOOKUP(A23,'Energy Share'!$J$18:$AK$19,2,FALSE),FALSE)</f>
        <v>19574.841454570076</v>
      </c>
    </row>
    <row r="24" spans="1:3" x14ac:dyDescent="0.3">
      <c r="A24">
        <f t="shared" si="0"/>
        <v>2026</v>
      </c>
      <c r="B24" t="str">
        <f t="shared" si="1"/>
        <v>NZ40-ENE-1-PASTRA</v>
      </c>
      <c r="C24" s="6">
        <f>VLOOKUP(B24,'Energy Share'!$I$20:$AK$27,HLOOKUP(A24,'Energy Share'!$J$18:$AK$19,2,FALSE),FALSE)</f>
        <v>56433.884588752255</v>
      </c>
    </row>
    <row r="25" spans="1:3" x14ac:dyDescent="0.3">
      <c r="A25">
        <f t="shared" si="0"/>
        <v>2026</v>
      </c>
      <c r="B25" t="str">
        <f t="shared" si="1"/>
        <v>NZ40-ENE-1-PUBTRA</v>
      </c>
      <c r="C25" s="6">
        <f>VLOOKUP(B25,'Energy Share'!$I$20:$AK$27,HLOOKUP(A25,'Energy Share'!$J$18:$AK$19,2,FALSE),FALSE)</f>
        <v>1182.1521962006736</v>
      </c>
    </row>
    <row r="26" spans="1:3" x14ac:dyDescent="0.3">
      <c r="A26">
        <f t="shared" si="0"/>
        <v>2026</v>
      </c>
      <c r="B26" t="str">
        <f t="shared" si="1"/>
        <v>NZ40-ENE-1-COMBDG</v>
      </c>
      <c r="C26" s="6">
        <f>VLOOKUP(B26,'Energy Share'!$I$20:$AK$27,HLOOKUP(A26,'Energy Share'!$J$18:$AK$19,2,FALSE),FALSE)</f>
        <v>88883.891228259352</v>
      </c>
    </row>
    <row r="27" spans="1:3" x14ac:dyDescent="0.3">
      <c r="A27">
        <f t="shared" si="0"/>
        <v>2026</v>
      </c>
      <c r="B27" t="str">
        <f t="shared" si="1"/>
        <v>NZ40-ENE-1-INDBDG</v>
      </c>
      <c r="C27" s="6">
        <f>VLOOKUP(B27,'Energy Share'!$I$20:$AK$27,HLOOKUP(A27,'Energy Share'!$J$18:$AK$19,2,FALSE),FALSE)</f>
        <v>17680.893473962558</v>
      </c>
    </row>
    <row r="28" spans="1:3" x14ac:dyDescent="0.3">
      <c r="A28">
        <f t="shared" si="0"/>
        <v>2026</v>
      </c>
      <c r="B28" t="str">
        <f t="shared" si="1"/>
        <v>NZ40-ENE-1-PUBBDG</v>
      </c>
      <c r="C28" s="6">
        <f>VLOOKUP(B28,'Energy Share'!$I$20:$AK$27,HLOOKUP(A28,'Energy Share'!$J$18:$AK$19,2,FALSE),FALSE)</f>
        <v>14624.05257177171</v>
      </c>
    </row>
    <row r="29" spans="1:3" x14ac:dyDescent="0.3">
      <c r="A29">
        <f t="shared" si="0"/>
        <v>2026</v>
      </c>
      <c r="B29" t="str">
        <f t="shared" si="1"/>
        <v>NZ40-ENE-1-RESBDG</v>
      </c>
      <c r="C29" s="6">
        <f>VLOOKUP(B29,'Energy Share'!$I$20:$AK$27,HLOOKUP(A29,'Energy Share'!$J$18:$AK$19,2,FALSE),FALSE)</f>
        <v>82406.372755232645</v>
      </c>
    </row>
    <row r="30" spans="1:3" x14ac:dyDescent="0.3">
      <c r="A30">
        <f t="shared" si="0"/>
        <v>2027</v>
      </c>
      <c r="B30" t="str">
        <f t="shared" si="1"/>
        <v>NZ40-ENE-1-FRETRA</v>
      </c>
      <c r="C30" s="6">
        <f>VLOOKUP(B30,'Energy Share'!$I$20:$AK$27,HLOOKUP(A30,'Energy Share'!$J$18:$AK$19,2,FALSE),FALSE)</f>
        <v>18351.413863659443</v>
      </c>
    </row>
    <row r="31" spans="1:3" x14ac:dyDescent="0.3">
      <c r="A31">
        <f t="shared" si="0"/>
        <v>2027</v>
      </c>
      <c r="B31" t="str">
        <f t="shared" si="1"/>
        <v>NZ40-ENE-1-PASTRA</v>
      </c>
      <c r="C31" s="6">
        <f>VLOOKUP(B31,'Energy Share'!$I$20:$AK$27,HLOOKUP(A31,'Energy Share'!$J$18:$AK$19,2,FALSE),FALSE)</f>
        <v>52906.766801955237</v>
      </c>
    </row>
    <row r="32" spans="1:3" x14ac:dyDescent="0.3">
      <c r="A32">
        <f t="shared" si="0"/>
        <v>2027</v>
      </c>
      <c r="B32" t="str">
        <f t="shared" si="1"/>
        <v>NZ40-ENE-1-PUBTRA</v>
      </c>
      <c r="C32" s="6">
        <f>VLOOKUP(B32,'Energy Share'!$I$20:$AK$27,HLOOKUP(A32,'Energy Share'!$J$18:$AK$19,2,FALSE),FALSE)</f>
        <v>1108.2676839381315</v>
      </c>
    </row>
    <row r="33" spans="1:3" x14ac:dyDescent="0.3">
      <c r="A33">
        <f t="shared" si="0"/>
        <v>2027</v>
      </c>
      <c r="B33" t="str">
        <f t="shared" si="1"/>
        <v>NZ40-ENE-1-COMBDG</v>
      </c>
      <c r="C33" s="6">
        <f>VLOOKUP(B33,'Energy Share'!$I$20:$AK$27,HLOOKUP(A33,'Energy Share'!$J$18:$AK$19,2,FALSE),FALSE)</f>
        <v>83328.648026493131</v>
      </c>
    </row>
    <row r="34" spans="1:3" x14ac:dyDescent="0.3">
      <c r="A34">
        <f t="shared" si="0"/>
        <v>2027</v>
      </c>
      <c r="B34" t="str">
        <f t="shared" si="1"/>
        <v>NZ40-ENE-1-INDBDG</v>
      </c>
      <c r="C34" s="6">
        <f>VLOOKUP(B34,'Energy Share'!$I$20:$AK$27,HLOOKUP(A34,'Energy Share'!$J$18:$AK$19,2,FALSE),FALSE)</f>
        <v>16575.837631839895</v>
      </c>
    </row>
    <row r="35" spans="1:3" x14ac:dyDescent="0.3">
      <c r="A35">
        <f t="shared" si="0"/>
        <v>2027</v>
      </c>
      <c r="B35" t="str">
        <f t="shared" si="1"/>
        <v>NZ40-ENE-1-PUBBDG</v>
      </c>
      <c r="C35" s="6">
        <f>VLOOKUP(B35,'Energy Share'!$I$20:$AK$27,HLOOKUP(A35,'Energy Share'!$J$18:$AK$19,2,FALSE),FALSE)</f>
        <v>13710.049286035977</v>
      </c>
    </row>
    <row r="36" spans="1:3" x14ac:dyDescent="0.3">
      <c r="A36">
        <f t="shared" si="0"/>
        <v>2027</v>
      </c>
      <c r="B36" t="str">
        <f t="shared" si="1"/>
        <v>NZ40-ENE-1-RESBDG</v>
      </c>
      <c r="C36" s="6">
        <f>VLOOKUP(B36,'Energy Share'!$I$20:$AK$27,HLOOKUP(A36,'Energy Share'!$J$18:$AK$19,2,FALSE),FALSE)</f>
        <v>77255.9744580306</v>
      </c>
    </row>
    <row r="37" spans="1:3" x14ac:dyDescent="0.3">
      <c r="A37">
        <f t="shared" si="0"/>
        <v>2028</v>
      </c>
      <c r="B37" t="str">
        <f t="shared" si="1"/>
        <v>NZ40-ENE-1-FRETRA</v>
      </c>
      <c r="C37" s="6">
        <f>VLOOKUP(B37,'Energy Share'!$I$20:$AK$27,HLOOKUP(A37,'Energy Share'!$J$18:$AK$19,2,FALSE),FALSE)</f>
        <v>17127.986272748814</v>
      </c>
    </row>
    <row r="38" spans="1:3" x14ac:dyDescent="0.3">
      <c r="A38">
        <f t="shared" si="0"/>
        <v>2028</v>
      </c>
      <c r="B38" t="str">
        <f t="shared" si="1"/>
        <v>NZ40-ENE-1-PASTRA</v>
      </c>
      <c r="C38" s="6">
        <f>VLOOKUP(B38,'Energy Share'!$I$20:$AK$27,HLOOKUP(A38,'Energy Share'!$J$18:$AK$19,2,FALSE),FALSE)</f>
        <v>49379.649015158218</v>
      </c>
    </row>
    <row r="39" spans="1:3" x14ac:dyDescent="0.3">
      <c r="A39">
        <f t="shared" si="0"/>
        <v>2028</v>
      </c>
      <c r="B39" t="str">
        <f t="shared" si="1"/>
        <v>NZ40-ENE-1-PUBTRA</v>
      </c>
      <c r="C39" s="6">
        <f>VLOOKUP(B39,'Energy Share'!$I$20:$AK$27,HLOOKUP(A39,'Energy Share'!$J$18:$AK$19,2,FALSE),FALSE)</f>
        <v>1034.3831716755894</v>
      </c>
    </row>
    <row r="40" spans="1:3" x14ac:dyDescent="0.3">
      <c r="A40">
        <f t="shared" si="0"/>
        <v>2028</v>
      </c>
      <c r="B40" t="str">
        <f t="shared" si="1"/>
        <v>NZ40-ENE-1-COMBDG</v>
      </c>
      <c r="C40" s="6">
        <f>VLOOKUP(B40,'Energy Share'!$I$20:$AK$27,HLOOKUP(A40,'Energy Share'!$J$18:$AK$19,2,FALSE),FALSE)</f>
        <v>77773.404824726909</v>
      </c>
    </row>
    <row r="41" spans="1:3" x14ac:dyDescent="0.3">
      <c r="A41">
        <f t="shared" si="0"/>
        <v>2028</v>
      </c>
      <c r="B41" t="str">
        <f t="shared" si="1"/>
        <v>NZ40-ENE-1-INDBDG</v>
      </c>
      <c r="C41" s="6">
        <f>VLOOKUP(B41,'Energy Share'!$I$20:$AK$27,HLOOKUP(A41,'Energy Share'!$J$18:$AK$19,2,FALSE),FALSE)</f>
        <v>15470.781789717235</v>
      </c>
    </row>
    <row r="42" spans="1:3" x14ac:dyDescent="0.3">
      <c r="A42">
        <f t="shared" si="0"/>
        <v>2028</v>
      </c>
      <c r="B42" t="str">
        <f t="shared" si="1"/>
        <v>NZ40-ENE-1-PUBBDG</v>
      </c>
      <c r="C42" s="6">
        <f>VLOOKUP(B42,'Energy Share'!$I$20:$AK$27,HLOOKUP(A42,'Energy Share'!$J$18:$AK$19,2,FALSE),FALSE)</f>
        <v>12796.046000300244</v>
      </c>
    </row>
    <row r="43" spans="1:3" x14ac:dyDescent="0.3">
      <c r="A43">
        <f t="shared" si="0"/>
        <v>2028</v>
      </c>
      <c r="B43" t="str">
        <f t="shared" si="1"/>
        <v>NZ40-ENE-1-RESBDG</v>
      </c>
      <c r="C43" s="6">
        <f>VLOOKUP(B43,'Energy Share'!$I$20:$AK$27,HLOOKUP(A43,'Energy Share'!$J$18:$AK$19,2,FALSE),FALSE)</f>
        <v>72105.576160828554</v>
      </c>
    </row>
    <row r="44" spans="1:3" x14ac:dyDescent="0.3">
      <c r="A44">
        <f t="shared" si="0"/>
        <v>2029</v>
      </c>
      <c r="B44" t="str">
        <f t="shared" si="1"/>
        <v>NZ40-ENE-1-FRETRA</v>
      </c>
      <c r="C44" s="6">
        <f>VLOOKUP(B44,'Energy Share'!$I$20:$AK$27,HLOOKUP(A44,'Energy Share'!$J$18:$AK$19,2,FALSE),FALSE)</f>
        <v>15904.558681838182</v>
      </c>
    </row>
    <row r="45" spans="1:3" x14ac:dyDescent="0.3">
      <c r="A45">
        <f t="shared" si="0"/>
        <v>2029</v>
      </c>
      <c r="B45" t="str">
        <f t="shared" si="1"/>
        <v>NZ40-ENE-1-PASTRA</v>
      </c>
      <c r="C45" s="6">
        <f>VLOOKUP(B45,'Energy Share'!$I$20:$AK$27,HLOOKUP(A45,'Energy Share'!$J$18:$AK$19,2,FALSE),FALSE)</f>
        <v>45852.531228361193</v>
      </c>
    </row>
    <row r="46" spans="1:3" x14ac:dyDescent="0.3">
      <c r="A46">
        <f t="shared" si="0"/>
        <v>2029</v>
      </c>
      <c r="B46" t="str">
        <f t="shared" si="1"/>
        <v>NZ40-ENE-1-PUBTRA</v>
      </c>
      <c r="C46" s="6">
        <f>VLOOKUP(B46,'Energy Share'!$I$20:$AK$27,HLOOKUP(A46,'Energy Share'!$J$18:$AK$19,2,FALSE),FALSE)</f>
        <v>960.49865941304722</v>
      </c>
    </row>
    <row r="47" spans="1:3" x14ac:dyDescent="0.3">
      <c r="A47">
        <f t="shared" si="0"/>
        <v>2029</v>
      </c>
      <c r="B47" t="str">
        <f t="shared" si="1"/>
        <v>NZ40-ENE-1-COMBDG</v>
      </c>
      <c r="C47" s="6">
        <f>VLOOKUP(B47,'Energy Share'!$I$20:$AK$27,HLOOKUP(A47,'Energy Share'!$J$18:$AK$19,2,FALSE),FALSE)</f>
        <v>72218.161622960703</v>
      </c>
    </row>
    <row r="48" spans="1:3" x14ac:dyDescent="0.3">
      <c r="A48">
        <f t="shared" si="0"/>
        <v>2029</v>
      </c>
      <c r="B48" t="str">
        <f t="shared" si="1"/>
        <v>NZ40-ENE-1-INDBDG</v>
      </c>
      <c r="C48" s="6">
        <f>VLOOKUP(B48,'Energy Share'!$I$20:$AK$27,HLOOKUP(A48,'Energy Share'!$J$18:$AK$19,2,FALSE),FALSE)</f>
        <v>14365.725947594574</v>
      </c>
    </row>
    <row r="49" spans="1:3" x14ac:dyDescent="0.3">
      <c r="A49">
        <f t="shared" si="0"/>
        <v>2029</v>
      </c>
      <c r="B49" t="str">
        <f t="shared" si="1"/>
        <v>NZ40-ENE-1-PUBBDG</v>
      </c>
      <c r="C49" s="6">
        <f>VLOOKUP(B49,'Energy Share'!$I$20:$AK$27,HLOOKUP(A49,'Energy Share'!$J$18:$AK$19,2,FALSE),FALSE)</f>
        <v>11882.042714564512</v>
      </c>
    </row>
    <row r="50" spans="1:3" x14ac:dyDescent="0.3">
      <c r="A50">
        <f t="shared" si="0"/>
        <v>2029</v>
      </c>
      <c r="B50" t="str">
        <f t="shared" si="1"/>
        <v>NZ40-ENE-1-RESBDG</v>
      </c>
      <c r="C50" s="6">
        <f>VLOOKUP(B50,'Energy Share'!$I$20:$AK$27,HLOOKUP(A50,'Energy Share'!$J$18:$AK$19,2,FALSE),FALSE)</f>
        <v>66955.177863626508</v>
      </c>
    </row>
    <row r="51" spans="1:3" x14ac:dyDescent="0.3">
      <c r="A51">
        <f t="shared" si="0"/>
        <v>2030</v>
      </c>
      <c r="B51" t="str">
        <f t="shared" si="1"/>
        <v>NZ40-ENE-1-FRETRA</v>
      </c>
      <c r="C51" s="6">
        <f>VLOOKUP(B51,'Energy Share'!$I$20:$AK$27,HLOOKUP(A51,'Energy Share'!$J$18:$AK$19,2,FALSE),FALSE)</f>
        <v>14681.131090927551</v>
      </c>
    </row>
    <row r="52" spans="1:3" x14ac:dyDescent="0.3">
      <c r="A52">
        <f t="shared" si="0"/>
        <v>2030</v>
      </c>
      <c r="B52" t="str">
        <f t="shared" si="1"/>
        <v>NZ40-ENE-1-PASTRA</v>
      </c>
      <c r="C52" s="6">
        <f>VLOOKUP(B52,'Energy Share'!$I$20:$AK$27,HLOOKUP(A52,'Energy Share'!$J$18:$AK$19,2,FALSE),FALSE)</f>
        <v>42325.413441564175</v>
      </c>
    </row>
    <row r="53" spans="1:3" x14ac:dyDescent="0.3">
      <c r="A53">
        <f t="shared" si="0"/>
        <v>2030</v>
      </c>
      <c r="B53" t="str">
        <f t="shared" si="1"/>
        <v>NZ40-ENE-1-PUBTRA</v>
      </c>
      <c r="C53" s="6">
        <f>VLOOKUP(B53,'Energy Share'!$I$20:$AK$27,HLOOKUP(A53,'Energy Share'!$J$18:$AK$19,2,FALSE),FALSE)</f>
        <v>886.614147150505</v>
      </c>
    </row>
    <row r="54" spans="1:3" x14ac:dyDescent="0.3">
      <c r="A54">
        <f t="shared" si="0"/>
        <v>2030</v>
      </c>
      <c r="B54" t="str">
        <f t="shared" si="1"/>
        <v>NZ40-ENE-1-COMBDG</v>
      </c>
      <c r="C54" s="6">
        <f>VLOOKUP(B54,'Energy Share'!$I$20:$AK$27,HLOOKUP(A54,'Energy Share'!$J$18:$AK$19,2,FALSE),FALSE)</f>
        <v>66662.918421194481</v>
      </c>
    </row>
    <row r="55" spans="1:3" x14ac:dyDescent="0.3">
      <c r="A55">
        <f t="shared" si="0"/>
        <v>2030</v>
      </c>
      <c r="B55" t="str">
        <f t="shared" si="1"/>
        <v>NZ40-ENE-1-INDBDG</v>
      </c>
      <c r="C55" s="6">
        <f>VLOOKUP(B55,'Energy Share'!$I$20:$AK$27,HLOOKUP(A55,'Energy Share'!$J$18:$AK$19,2,FALSE),FALSE)</f>
        <v>13260.670105471912</v>
      </c>
    </row>
    <row r="56" spans="1:3" x14ac:dyDescent="0.3">
      <c r="A56">
        <f t="shared" si="0"/>
        <v>2030</v>
      </c>
      <c r="B56" t="str">
        <f t="shared" si="1"/>
        <v>NZ40-ENE-1-PUBBDG</v>
      </c>
      <c r="C56" s="6">
        <f>VLOOKUP(B56,'Energy Share'!$I$20:$AK$27,HLOOKUP(A56,'Energy Share'!$J$18:$AK$19,2,FALSE),FALSE)</f>
        <v>10968.039428828779</v>
      </c>
    </row>
    <row r="57" spans="1:3" x14ac:dyDescent="0.3">
      <c r="A57">
        <f t="shared" si="0"/>
        <v>2030</v>
      </c>
      <c r="B57" t="str">
        <f t="shared" si="1"/>
        <v>NZ40-ENE-1-RESBDG</v>
      </c>
      <c r="C57" s="6">
        <f>VLOOKUP(B57,'Energy Share'!$I$20:$AK$27,HLOOKUP(A57,'Energy Share'!$J$18:$AK$19,2,FALSE),FALSE)</f>
        <v>61804.779566424462</v>
      </c>
    </row>
    <row r="58" spans="1:3" x14ac:dyDescent="0.3">
      <c r="A58">
        <f t="shared" si="0"/>
        <v>2031</v>
      </c>
      <c r="B58" t="str">
        <f t="shared" si="1"/>
        <v>NZ40-ENE-1-FRETRA</v>
      </c>
      <c r="C58" s="6">
        <f>VLOOKUP(B58,'Energy Share'!$I$20:$AK$27,HLOOKUP(A58,'Energy Share'!$J$18:$AK$19,2,FALSE),FALSE)</f>
        <v>13457.70350001692</v>
      </c>
    </row>
    <row r="59" spans="1:3" x14ac:dyDescent="0.3">
      <c r="A59">
        <f t="shared" si="0"/>
        <v>2031</v>
      </c>
      <c r="B59" t="str">
        <f t="shared" si="1"/>
        <v>NZ40-ENE-1-PASTRA</v>
      </c>
      <c r="C59" s="6">
        <f>VLOOKUP(B59,'Energy Share'!$I$20:$AK$27,HLOOKUP(A59,'Energy Share'!$J$18:$AK$19,2,FALSE),FALSE)</f>
        <v>38798.295654767157</v>
      </c>
    </row>
    <row r="60" spans="1:3" x14ac:dyDescent="0.3">
      <c r="A60">
        <f t="shared" si="0"/>
        <v>2031</v>
      </c>
      <c r="B60" t="str">
        <f t="shared" si="1"/>
        <v>NZ40-ENE-1-PUBTRA</v>
      </c>
      <c r="C60" s="6">
        <f>VLOOKUP(B60,'Energy Share'!$I$20:$AK$27,HLOOKUP(A60,'Energy Share'!$J$18:$AK$19,2,FALSE),FALSE)</f>
        <v>812.72963488796279</v>
      </c>
    </row>
    <row r="61" spans="1:3" x14ac:dyDescent="0.3">
      <c r="A61">
        <f t="shared" si="0"/>
        <v>2031</v>
      </c>
      <c r="B61" t="str">
        <f t="shared" si="1"/>
        <v>NZ40-ENE-1-COMBDG</v>
      </c>
      <c r="C61" s="6">
        <f>VLOOKUP(B61,'Energy Share'!$I$20:$AK$27,HLOOKUP(A61,'Energy Share'!$J$18:$AK$19,2,FALSE),FALSE)</f>
        <v>61107.675219428267</v>
      </c>
    </row>
    <row r="62" spans="1:3" x14ac:dyDescent="0.3">
      <c r="A62">
        <f t="shared" si="0"/>
        <v>2031</v>
      </c>
      <c r="B62" t="str">
        <f t="shared" si="1"/>
        <v>NZ40-ENE-1-INDBDG</v>
      </c>
      <c r="C62" s="6">
        <f>VLOOKUP(B62,'Energy Share'!$I$20:$AK$27,HLOOKUP(A62,'Energy Share'!$J$18:$AK$19,2,FALSE),FALSE)</f>
        <v>12155.614263349251</v>
      </c>
    </row>
    <row r="63" spans="1:3" x14ac:dyDescent="0.3">
      <c r="A63">
        <f t="shared" si="0"/>
        <v>2031</v>
      </c>
      <c r="B63" t="str">
        <f t="shared" si="1"/>
        <v>NZ40-ENE-1-PUBBDG</v>
      </c>
      <c r="C63" s="6">
        <f>VLOOKUP(B63,'Energy Share'!$I$20:$AK$27,HLOOKUP(A63,'Energy Share'!$J$18:$AK$19,2,FALSE),FALSE)</f>
        <v>10054.036143093046</v>
      </c>
    </row>
    <row r="64" spans="1:3" x14ac:dyDescent="0.3">
      <c r="A64">
        <f t="shared" si="0"/>
        <v>2031</v>
      </c>
      <c r="B64" t="str">
        <f t="shared" si="1"/>
        <v>NZ40-ENE-1-RESBDG</v>
      </c>
      <c r="C64" s="6">
        <f>VLOOKUP(B64,'Energy Share'!$I$20:$AK$27,HLOOKUP(A64,'Energy Share'!$J$18:$AK$19,2,FALSE),FALSE)</f>
        <v>56654.381269222416</v>
      </c>
    </row>
    <row r="65" spans="1:3" x14ac:dyDescent="0.3">
      <c r="A65">
        <f t="shared" si="0"/>
        <v>2032</v>
      </c>
      <c r="B65" t="str">
        <f t="shared" si="1"/>
        <v>NZ40-ENE-1-FRETRA</v>
      </c>
      <c r="C65" s="6">
        <f>VLOOKUP(B65,'Energy Share'!$I$20:$AK$27,HLOOKUP(A65,'Energy Share'!$J$18:$AK$19,2,FALSE),FALSE)</f>
        <v>12234.275909106291</v>
      </c>
    </row>
    <row r="66" spans="1:3" x14ac:dyDescent="0.3">
      <c r="A66">
        <f t="shared" si="0"/>
        <v>2032</v>
      </c>
      <c r="B66" t="str">
        <f t="shared" si="1"/>
        <v>NZ40-ENE-1-PASTRA</v>
      </c>
      <c r="C66" s="6">
        <f>VLOOKUP(B66,'Energy Share'!$I$20:$AK$27,HLOOKUP(A66,'Energy Share'!$J$18:$AK$19,2,FALSE),FALSE)</f>
        <v>35271.177867970138</v>
      </c>
    </row>
    <row r="67" spans="1:3" x14ac:dyDescent="0.3">
      <c r="A67">
        <f t="shared" si="0"/>
        <v>2032</v>
      </c>
      <c r="B67" t="str">
        <f t="shared" si="1"/>
        <v>NZ40-ENE-1-PUBTRA</v>
      </c>
      <c r="C67" s="6">
        <f>VLOOKUP(B67,'Energy Share'!$I$20:$AK$27,HLOOKUP(A67,'Energy Share'!$J$18:$AK$19,2,FALSE),FALSE)</f>
        <v>738.84512262542069</v>
      </c>
    </row>
    <row r="68" spans="1:3" x14ac:dyDescent="0.3">
      <c r="A68">
        <f t="shared" si="0"/>
        <v>2032</v>
      </c>
      <c r="B68" t="str">
        <f t="shared" si="1"/>
        <v>NZ40-ENE-1-COMBDG</v>
      </c>
      <c r="C68" s="6">
        <f>VLOOKUP(B68,'Energy Share'!$I$20:$AK$27,HLOOKUP(A68,'Energy Share'!$J$18:$AK$19,2,FALSE),FALSE)</f>
        <v>55552.43201766206</v>
      </c>
    </row>
    <row r="69" spans="1:3" x14ac:dyDescent="0.3">
      <c r="A69">
        <f t="shared" si="0"/>
        <v>2032</v>
      </c>
      <c r="B69" t="str">
        <f t="shared" si="1"/>
        <v>NZ40-ENE-1-INDBDG</v>
      </c>
      <c r="C69" s="6">
        <f>VLOOKUP(B69,'Energy Share'!$I$20:$AK$27,HLOOKUP(A69,'Energy Share'!$J$18:$AK$19,2,FALSE),FALSE)</f>
        <v>11050.558421226591</v>
      </c>
    </row>
    <row r="70" spans="1:3" x14ac:dyDescent="0.3">
      <c r="A70">
        <f t="shared" si="0"/>
        <v>2032</v>
      </c>
      <c r="B70" t="str">
        <f t="shared" si="1"/>
        <v>NZ40-ENE-1-PUBBDG</v>
      </c>
      <c r="C70" s="6">
        <f>VLOOKUP(B70,'Energy Share'!$I$20:$AK$27,HLOOKUP(A70,'Energy Share'!$J$18:$AK$19,2,FALSE),FALSE)</f>
        <v>9140.0328573573133</v>
      </c>
    </row>
    <row r="71" spans="1:3" x14ac:dyDescent="0.3">
      <c r="A71">
        <f t="shared" si="0"/>
        <v>2032</v>
      </c>
      <c r="B71" t="str">
        <f t="shared" si="1"/>
        <v>NZ40-ENE-1-RESBDG</v>
      </c>
      <c r="C71" s="6">
        <f>VLOOKUP(B71,'Energy Share'!$I$20:$AK$27,HLOOKUP(A71,'Energy Share'!$J$18:$AK$19,2,FALSE),FALSE)</f>
        <v>51503.982972020371</v>
      </c>
    </row>
    <row r="72" spans="1:3" x14ac:dyDescent="0.3">
      <c r="A72">
        <f t="shared" si="0"/>
        <v>2033</v>
      </c>
      <c r="B72" t="str">
        <f t="shared" si="1"/>
        <v>NZ40-ENE-1-FRETRA</v>
      </c>
      <c r="C72" s="6">
        <f>VLOOKUP(B72,'Energy Share'!$I$20:$AK$27,HLOOKUP(A72,'Energy Share'!$J$18:$AK$19,2,FALSE),FALSE)</f>
        <v>11010.84831819566</v>
      </c>
    </row>
    <row r="73" spans="1:3" x14ac:dyDescent="0.3">
      <c r="A73">
        <f t="shared" si="0"/>
        <v>2033</v>
      </c>
      <c r="B73" t="str">
        <f t="shared" si="1"/>
        <v>NZ40-ENE-1-PASTRA</v>
      </c>
      <c r="C73" s="6">
        <f>VLOOKUP(B73,'Energy Share'!$I$20:$AK$27,HLOOKUP(A73,'Energy Share'!$J$18:$AK$19,2,FALSE),FALSE)</f>
        <v>31744.060081173124</v>
      </c>
    </row>
    <row r="74" spans="1:3" x14ac:dyDescent="0.3">
      <c r="A74">
        <f t="shared" ref="A74:A137" si="2">A67+1</f>
        <v>2033</v>
      </c>
      <c r="B74" t="str">
        <f t="shared" ref="B74:B137" si="3">B67</f>
        <v>NZ40-ENE-1-PUBTRA</v>
      </c>
      <c r="C74" s="6">
        <f>VLOOKUP(B74,'Energy Share'!$I$20:$AK$27,HLOOKUP(A74,'Energy Share'!$J$18:$AK$19,2,FALSE),FALSE)</f>
        <v>664.96061036287858</v>
      </c>
    </row>
    <row r="75" spans="1:3" x14ac:dyDescent="0.3">
      <c r="A75">
        <f t="shared" si="2"/>
        <v>2033</v>
      </c>
      <c r="B75" t="str">
        <f t="shared" si="3"/>
        <v>NZ40-ENE-1-COMBDG</v>
      </c>
      <c r="C75" s="6">
        <f>VLOOKUP(B75,'Energy Share'!$I$20:$AK$27,HLOOKUP(A75,'Energy Share'!$J$18:$AK$19,2,FALSE),FALSE)</f>
        <v>49997.188815895854</v>
      </c>
    </row>
    <row r="76" spans="1:3" x14ac:dyDescent="0.3">
      <c r="A76">
        <f t="shared" si="2"/>
        <v>2033</v>
      </c>
      <c r="B76" t="str">
        <f t="shared" si="3"/>
        <v>NZ40-ENE-1-INDBDG</v>
      </c>
      <c r="C76" s="6">
        <f>VLOOKUP(B76,'Energy Share'!$I$20:$AK$27,HLOOKUP(A76,'Energy Share'!$J$18:$AK$19,2,FALSE),FALSE)</f>
        <v>9945.5025791039316</v>
      </c>
    </row>
    <row r="77" spans="1:3" x14ac:dyDescent="0.3">
      <c r="A77">
        <f t="shared" si="2"/>
        <v>2033</v>
      </c>
      <c r="B77" t="str">
        <f t="shared" si="3"/>
        <v>NZ40-ENE-1-PUBBDG</v>
      </c>
      <c r="C77" s="6">
        <f>VLOOKUP(B77,'Energy Share'!$I$20:$AK$27,HLOOKUP(A77,'Energy Share'!$J$18:$AK$19,2,FALSE),FALSE)</f>
        <v>8226.0295716215824</v>
      </c>
    </row>
    <row r="78" spans="1:3" x14ac:dyDescent="0.3">
      <c r="A78">
        <f t="shared" si="2"/>
        <v>2033</v>
      </c>
      <c r="B78" t="str">
        <f t="shared" si="3"/>
        <v>NZ40-ENE-1-RESBDG</v>
      </c>
      <c r="C78" s="6">
        <f>VLOOKUP(B78,'Energy Share'!$I$20:$AK$27,HLOOKUP(A78,'Energy Share'!$J$18:$AK$19,2,FALSE),FALSE)</f>
        <v>46353.584674818332</v>
      </c>
    </row>
    <row r="79" spans="1:3" x14ac:dyDescent="0.3">
      <c r="A79">
        <f t="shared" si="2"/>
        <v>2034</v>
      </c>
      <c r="B79" t="str">
        <f t="shared" si="3"/>
        <v>NZ40-ENE-1-FRETRA</v>
      </c>
      <c r="C79" s="6">
        <f>VLOOKUP(B79,'Energy Share'!$I$20:$AK$27,HLOOKUP(A79,'Energy Share'!$J$18:$AK$19,2,FALSE),FALSE)</f>
        <v>9787.4207272850308</v>
      </c>
    </row>
    <row r="80" spans="1:3" x14ac:dyDescent="0.3">
      <c r="A80">
        <f t="shared" si="2"/>
        <v>2034</v>
      </c>
      <c r="B80" t="str">
        <f t="shared" si="3"/>
        <v>NZ40-ENE-1-PASTRA</v>
      </c>
      <c r="C80" s="6">
        <f>VLOOKUP(B80,'Energy Share'!$I$20:$AK$27,HLOOKUP(A80,'Energy Share'!$J$18:$AK$19,2,FALSE),FALSE)</f>
        <v>28216.942294376109</v>
      </c>
    </row>
    <row r="81" spans="1:3" x14ac:dyDescent="0.3">
      <c r="A81">
        <f t="shared" si="2"/>
        <v>2034</v>
      </c>
      <c r="B81" t="str">
        <f t="shared" si="3"/>
        <v>NZ40-ENE-1-PUBTRA</v>
      </c>
      <c r="C81" s="6">
        <f>VLOOKUP(B81,'Energy Share'!$I$20:$AK$27,HLOOKUP(A81,'Energy Share'!$J$18:$AK$19,2,FALSE),FALSE)</f>
        <v>591.07609810033648</v>
      </c>
    </row>
    <row r="82" spans="1:3" x14ac:dyDescent="0.3">
      <c r="A82">
        <f t="shared" si="2"/>
        <v>2034</v>
      </c>
      <c r="B82" t="str">
        <f t="shared" si="3"/>
        <v>NZ40-ENE-1-COMBDG</v>
      </c>
      <c r="C82" s="6">
        <f>VLOOKUP(B82,'Energy Share'!$I$20:$AK$27,HLOOKUP(A82,'Energy Share'!$J$18:$AK$19,2,FALSE),FALSE)</f>
        <v>44441.94561412964</v>
      </c>
    </row>
    <row r="83" spans="1:3" x14ac:dyDescent="0.3">
      <c r="A83">
        <f t="shared" si="2"/>
        <v>2034</v>
      </c>
      <c r="B83" t="str">
        <f t="shared" si="3"/>
        <v>NZ40-ENE-1-INDBDG</v>
      </c>
      <c r="C83" s="6">
        <f>VLOOKUP(B83,'Energy Share'!$I$20:$AK$27,HLOOKUP(A83,'Energy Share'!$J$18:$AK$19,2,FALSE),FALSE)</f>
        <v>8840.4467369812719</v>
      </c>
    </row>
    <row r="84" spans="1:3" x14ac:dyDescent="0.3">
      <c r="A84">
        <f t="shared" si="2"/>
        <v>2034</v>
      </c>
      <c r="B84" t="str">
        <f t="shared" si="3"/>
        <v>NZ40-ENE-1-PUBBDG</v>
      </c>
      <c r="C84" s="6">
        <f>VLOOKUP(B84,'Energy Share'!$I$20:$AK$27,HLOOKUP(A84,'Energy Share'!$J$18:$AK$19,2,FALSE),FALSE)</f>
        <v>7312.0262858858496</v>
      </c>
    </row>
    <row r="85" spans="1:3" x14ac:dyDescent="0.3">
      <c r="A85">
        <f t="shared" si="2"/>
        <v>2034</v>
      </c>
      <c r="B85" t="str">
        <f t="shared" si="3"/>
        <v>NZ40-ENE-1-RESBDG</v>
      </c>
      <c r="C85" s="6">
        <f>VLOOKUP(B85,'Energy Share'!$I$20:$AK$27,HLOOKUP(A85,'Energy Share'!$J$18:$AK$19,2,FALSE),FALSE)</f>
        <v>41203.186377616294</v>
      </c>
    </row>
    <row r="86" spans="1:3" x14ac:dyDescent="0.3">
      <c r="A86">
        <f t="shared" si="2"/>
        <v>2035</v>
      </c>
      <c r="B86" t="str">
        <f t="shared" si="3"/>
        <v>NZ40-ENE-1-FRETRA</v>
      </c>
      <c r="C86" s="6">
        <f>VLOOKUP(B86,'Energy Share'!$I$20:$AK$27,HLOOKUP(A86,'Energy Share'!$J$18:$AK$19,2,FALSE),FALSE)</f>
        <v>8563.9931363744017</v>
      </c>
    </row>
    <row r="87" spans="1:3" x14ac:dyDescent="0.3">
      <c r="A87">
        <f t="shared" si="2"/>
        <v>2035</v>
      </c>
      <c r="B87" t="str">
        <f t="shared" si="3"/>
        <v>NZ40-ENE-1-PASTRA</v>
      </c>
      <c r="C87" s="6">
        <f>VLOOKUP(B87,'Energy Share'!$I$20:$AK$27,HLOOKUP(A87,'Energy Share'!$J$18:$AK$19,2,FALSE),FALSE)</f>
        <v>24689.824507579091</v>
      </c>
    </row>
    <row r="88" spans="1:3" x14ac:dyDescent="0.3">
      <c r="A88">
        <f t="shared" si="2"/>
        <v>2035</v>
      </c>
      <c r="B88" t="str">
        <f t="shared" si="3"/>
        <v>NZ40-ENE-1-PUBTRA</v>
      </c>
      <c r="C88" s="6">
        <f>VLOOKUP(B88,'Energy Share'!$I$20:$AK$27,HLOOKUP(A88,'Energy Share'!$J$18:$AK$19,2,FALSE),FALSE)</f>
        <v>517.19158583779438</v>
      </c>
    </row>
    <row r="89" spans="1:3" x14ac:dyDescent="0.3">
      <c r="A89">
        <f t="shared" si="2"/>
        <v>2035</v>
      </c>
      <c r="B89" t="str">
        <f t="shared" si="3"/>
        <v>NZ40-ENE-1-COMBDG</v>
      </c>
      <c r="C89" s="6">
        <f>VLOOKUP(B89,'Energy Share'!$I$20:$AK$27,HLOOKUP(A89,'Energy Share'!$J$18:$AK$19,2,FALSE),FALSE)</f>
        <v>38886.702412363433</v>
      </c>
    </row>
    <row r="90" spans="1:3" x14ac:dyDescent="0.3">
      <c r="A90">
        <f t="shared" si="2"/>
        <v>2035</v>
      </c>
      <c r="B90" t="str">
        <f t="shared" si="3"/>
        <v>NZ40-ENE-1-INDBDG</v>
      </c>
      <c r="C90" s="6">
        <f>VLOOKUP(B90,'Energy Share'!$I$20:$AK$27,HLOOKUP(A90,'Energy Share'!$J$18:$AK$19,2,FALSE),FALSE)</f>
        <v>7735.3908948586122</v>
      </c>
    </row>
    <row r="91" spans="1:3" x14ac:dyDescent="0.3">
      <c r="A91">
        <f t="shared" si="2"/>
        <v>2035</v>
      </c>
      <c r="B91" t="str">
        <f t="shared" si="3"/>
        <v>NZ40-ENE-1-PUBBDG</v>
      </c>
      <c r="C91" s="6">
        <f>VLOOKUP(B91,'Energy Share'!$I$20:$AK$27,HLOOKUP(A91,'Energy Share'!$J$18:$AK$19,2,FALSE),FALSE)</f>
        <v>6398.0230001501177</v>
      </c>
    </row>
    <row r="92" spans="1:3" x14ac:dyDescent="0.3">
      <c r="A92">
        <f t="shared" si="2"/>
        <v>2035</v>
      </c>
      <c r="B92" t="str">
        <f t="shared" si="3"/>
        <v>NZ40-ENE-1-RESBDG</v>
      </c>
      <c r="C92" s="6">
        <f>VLOOKUP(B92,'Energy Share'!$I$20:$AK$27,HLOOKUP(A92,'Energy Share'!$J$18:$AK$19,2,FALSE),FALSE)</f>
        <v>36052.788080414255</v>
      </c>
    </row>
    <row r="93" spans="1:3" x14ac:dyDescent="0.3">
      <c r="A93">
        <f t="shared" si="2"/>
        <v>2036</v>
      </c>
      <c r="B93" t="str">
        <f t="shared" si="3"/>
        <v>NZ40-ENE-1-FRETRA</v>
      </c>
      <c r="C93" s="6">
        <f>VLOOKUP(B93,'Energy Share'!$I$20:$AK$27,HLOOKUP(A93,'Energy Share'!$J$18:$AK$19,2,FALSE),FALSE)</f>
        <v>7340.5655454637717</v>
      </c>
    </row>
    <row r="94" spans="1:3" x14ac:dyDescent="0.3">
      <c r="A94">
        <f t="shared" si="2"/>
        <v>2036</v>
      </c>
      <c r="B94" t="str">
        <f t="shared" si="3"/>
        <v>NZ40-ENE-1-PASTRA</v>
      </c>
      <c r="C94" s="6">
        <f>VLOOKUP(B94,'Energy Share'!$I$20:$AK$27,HLOOKUP(A94,'Energy Share'!$J$18:$AK$19,2,FALSE),FALSE)</f>
        <v>21162.706720782076</v>
      </c>
    </row>
    <row r="95" spans="1:3" x14ac:dyDescent="0.3">
      <c r="A95">
        <f t="shared" si="2"/>
        <v>2036</v>
      </c>
      <c r="B95" t="str">
        <f t="shared" si="3"/>
        <v>NZ40-ENE-1-PUBTRA</v>
      </c>
      <c r="C95" s="6">
        <f>VLOOKUP(B95,'Energy Share'!$I$20:$AK$27,HLOOKUP(A95,'Energy Share'!$J$18:$AK$19,2,FALSE),FALSE)</f>
        <v>443.30707357525222</v>
      </c>
    </row>
    <row r="96" spans="1:3" x14ac:dyDescent="0.3">
      <c r="A96">
        <f t="shared" si="2"/>
        <v>2036</v>
      </c>
      <c r="B96" t="str">
        <f t="shared" si="3"/>
        <v>NZ40-ENE-1-COMBDG</v>
      </c>
      <c r="C96" s="6">
        <f>VLOOKUP(B96,'Energy Share'!$I$20:$AK$27,HLOOKUP(A96,'Energy Share'!$J$18:$AK$19,2,FALSE),FALSE)</f>
        <v>33331.459210597226</v>
      </c>
    </row>
    <row r="97" spans="1:3" x14ac:dyDescent="0.3">
      <c r="A97">
        <f t="shared" si="2"/>
        <v>2036</v>
      </c>
      <c r="B97" t="str">
        <f t="shared" si="3"/>
        <v>NZ40-ENE-1-INDBDG</v>
      </c>
      <c r="C97" s="6">
        <f>VLOOKUP(B97,'Energy Share'!$I$20:$AK$27,HLOOKUP(A97,'Energy Share'!$J$18:$AK$19,2,FALSE),FALSE)</f>
        <v>6630.3350527359526</v>
      </c>
    </row>
    <row r="98" spans="1:3" x14ac:dyDescent="0.3">
      <c r="A98">
        <f t="shared" si="2"/>
        <v>2036</v>
      </c>
      <c r="B98" t="str">
        <f t="shared" si="3"/>
        <v>NZ40-ENE-1-PUBBDG</v>
      </c>
      <c r="C98" s="6">
        <f>VLOOKUP(B98,'Energy Share'!$I$20:$AK$27,HLOOKUP(A98,'Energy Share'!$J$18:$AK$19,2,FALSE),FALSE)</f>
        <v>5484.0197144143858</v>
      </c>
    </row>
    <row r="99" spans="1:3" x14ac:dyDescent="0.3">
      <c r="A99">
        <f t="shared" si="2"/>
        <v>2036</v>
      </c>
      <c r="B99" t="str">
        <f t="shared" si="3"/>
        <v>NZ40-ENE-1-RESBDG</v>
      </c>
      <c r="C99" s="6">
        <f>VLOOKUP(B99,'Energy Share'!$I$20:$AK$27,HLOOKUP(A99,'Energy Share'!$J$18:$AK$19,2,FALSE),FALSE)</f>
        <v>30902.389783212213</v>
      </c>
    </row>
    <row r="100" spans="1:3" x14ac:dyDescent="0.3">
      <c r="A100">
        <f t="shared" si="2"/>
        <v>2037</v>
      </c>
      <c r="B100" t="str">
        <f t="shared" si="3"/>
        <v>NZ40-ENE-1-FRETRA</v>
      </c>
      <c r="C100" s="6">
        <f>VLOOKUP(B100,'Energy Share'!$I$20:$AK$27,HLOOKUP(A100,'Energy Share'!$J$18:$AK$19,2,FALSE),FALSE)</f>
        <v>6117.1379545531418</v>
      </c>
    </row>
    <row r="101" spans="1:3" x14ac:dyDescent="0.3">
      <c r="A101">
        <f t="shared" si="2"/>
        <v>2037</v>
      </c>
      <c r="B101" t="str">
        <f t="shared" si="3"/>
        <v>NZ40-ENE-1-PASTRA</v>
      </c>
      <c r="C101" s="6">
        <f>VLOOKUP(B101,'Energy Share'!$I$20:$AK$27,HLOOKUP(A101,'Energy Share'!$J$18:$AK$19,2,FALSE),FALSE)</f>
        <v>17635.588933985062</v>
      </c>
    </row>
    <row r="102" spans="1:3" x14ac:dyDescent="0.3">
      <c r="A102">
        <f t="shared" si="2"/>
        <v>2037</v>
      </c>
      <c r="B102" t="str">
        <f t="shared" si="3"/>
        <v>NZ40-ENE-1-PUBTRA</v>
      </c>
      <c r="C102" s="6">
        <f>VLOOKUP(B102,'Energy Share'!$I$20:$AK$27,HLOOKUP(A102,'Energy Share'!$J$18:$AK$19,2,FALSE),FALSE)</f>
        <v>369.42256131271012</v>
      </c>
    </row>
    <row r="103" spans="1:3" x14ac:dyDescent="0.3">
      <c r="A103">
        <f t="shared" si="2"/>
        <v>2037</v>
      </c>
      <c r="B103" t="str">
        <f t="shared" si="3"/>
        <v>NZ40-ENE-1-COMBDG</v>
      </c>
      <c r="C103" s="6">
        <f>VLOOKUP(B103,'Energy Share'!$I$20:$AK$27,HLOOKUP(A103,'Energy Share'!$J$18:$AK$19,2,FALSE),FALSE)</f>
        <v>27776.216008831016</v>
      </c>
    </row>
    <row r="104" spans="1:3" x14ac:dyDescent="0.3">
      <c r="A104">
        <f t="shared" si="2"/>
        <v>2037</v>
      </c>
      <c r="B104" t="str">
        <f t="shared" si="3"/>
        <v>NZ40-ENE-1-INDBDG</v>
      </c>
      <c r="C104" s="6">
        <f>VLOOKUP(B104,'Energy Share'!$I$20:$AK$27,HLOOKUP(A104,'Energy Share'!$J$18:$AK$19,2,FALSE),FALSE)</f>
        <v>5525.2792106132929</v>
      </c>
    </row>
    <row r="105" spans="1:3" x14ac:dyDescent="0.3">
      <c r="A105">
        <f t="shared" si="2"/>
        <v>2037</v>
      </c>
      <c r="B105" t="str">
        <f t="shared" si="3"/>
        <v>NZ40-ENE-1-PUBBDG</v>
      </c>
      <c r="C105" s="6">
        <f>VLOOKUP(B105,'Energy Share'!$I$20:$AK$27,HLOOKUP(A105,'Energy Share'!$J$18:$AK$19,2,FALSE),FALSE)</f>
        <v>4570.0164286786539</v>
      </c>
    </row>
    <row r="106" spans="1:3" x14ac:dyDescent="0.3">
      <c r="A106">
        <f t="shared" si="2"/>
        <v>2037</v>
      </c>
      <c r="B106" t="str">
        <f t="shared" si="3"/>
        <v>NZ40-ENE-1-RESBDG</v>
      </c>
      <c r="C106" s="6">
        <f>VLOOKUP(B106,'Energy Share'!$I$20:$AK$27,HLOOKUP(A106,'Energy Share'!$J$18:$AK$19,2,FALSE),FALSE)</f>
        <v>25751.991486010174</v>
      </c>
    </row>
    <row r="107" spans="1:3" x14ac:dyDescent="0.3">
      <c r="A107">
        <f t="shared" si="2"/>
        <v>2038</v>
      </c>
      <c r="B107" t="str">
        <f t="shared" si="3"/>
        <v>NZ40-ENE-1-FRETRA</v>
      </c>
      <c r="C107" s="6">
        <f>VLOOKUP(B107,'Energy Share'!$I$20:$AK$27,HLOOKUP(A107,'Energy Share'!$J$18:$AK$19,2,FALSE),FALSE)</f>
        <v>4893.7103636425118</v>
      </c>
    </row>
    <row r="108" spans="1:3" x14ac:dyDescent="0.3">
      <c r="A108">
        <f t="shared" si="2"/>
        <v>2038</v>
      </c>
      <c r="B108" t="str">
        <f t="shared" si="3"/>
        <v>NZ40-ENE-1-PASTRA</v>
      </c>
      <c r="C108" s="6">
        <f>VLOOKUP(B108,'Energy Share'!$I$20:$AK$27,HLOOKUP(A108,'Energy Share'!$J$18:$AK$19,2,FALSE),FALSE)</f>
        <v>14108.471147188044</v>
      </c>
    </row>
    <row r="109" spans="1:3" x14ac:dyDescent="0.3">
      <c r="A109">
        <f t="shared" si="2"/>
        <v>2038</v>
      </c>
      <c r="B109" t="str">
        <f t="shared" si="3"/>
        <v>NZ40-ENE-1-PUBTRA</v>
      </c>
      <c r="C109" s="6">
        <f>VLOOKUP(B109,'Energy Share'!$I$20:$AK$27,HLOOKUP(A109,'Energy Share'!$J$18:$AK$19,2,FALSE),FALSE)</f>
        <v>295.53804905016801</v>
      </c>
    </row>
    <row r="110" spans="1:3" x14ac:dyDescent="0.3">
      <c r="A110">
        <f t="shared" si="2"/>
        <v>2038</v>
      </c>
      <c r="B110" t="str">
        <f t="shared" si="3"/>
        <v>NZ40-ENE-1-COMBDG</v>
      </c>
      <c r="C110" s="6">
        <f>VLOOKUP(B110,'Energy Share'!$I$20:$AK$27,HLOOKUP(A110,'Energy Share'!$J$18:$AK$19,2,FALSE),FALSE)</f>
        <v>22220.972807064805</v>
      </c>
    </row>
    <row r="111" spans="1:3" x14ac:dyDescent="0.3">
      <c r="A111">
        <f t="shared" si="2"/>
        <v>2038</v>
      </c>
      <c r="B111" t="str">
        <f t="shared" si="3"/>
        <v>NZ40-ENE-1-INDBDG</v>
      </c>
      <c r="C111" s="6">
        <f>VLOOKUP(B111,'Energy Share'!$I$20:$AK$27,HLOOKUP(A111,'Energy Share'!$J$18:$AK$19,2,FALSE),FALSE)</f>
        <v>4420.2233684906332</v>
      </c>
    </row>
    <row r="112" spans="1:3" x14ac:dyDescent="0.3">
      <c r="A112">
        <f t="shared" si="2"/>
        <v>2038</v>
      </c>
      <c r="B112" t="str">
        <f t="shared" si="3"/>
        <v>NZ40-ENE-1-PUBBDG</v>
      </c>
      <c r="C112" s="6">
        <f>VLOOKUP(B112,'Energy Share'!$I$20:$AK$27,HLOOKUP(A112,'Energy Share'!$J$18:$AK$19,2,FALSE),FALSE)</f>
        <v>3656.0131429429225</v>
      </c>
    </row>
    <row r="113" spans="1:3" x14ac:dyDescent="0.3">
      <c r="A113">
        <f t="shared" si="2"/>
        <v>2038</v>
      </c>
      <c r="B113" t="str">
        <f t="shared" si="3"/>
        <v>NZ40-ENE-1-RESBDG</v>
      </c>
      <c r="C113" s="6">
        <f>VLOOKUP(B113,'Energy Share'!$I$20:$AK$27,HLOOKUP(A113,'Energy Share'!$J$18:$AK$19,2,FALSE),FALSE)</f>
        <v>20601.593188808132</v>
      </c>
    </row>
    <row r="114" spans="1:3" x14ac:dyDescent="0.3">
      <c r="A114">
        <f t="shared" si="2"/>
        <v>2039</v>
      </c>
      <c r="B114" t="str">
        <f t="shared" si="3"/>
        <v>NZ40-ENE-1-FRETRA</v>
      </c>
      <c r="C114" s="6">
        <f>VLOOKUP(B114,'Energy Share'!$I$20:$AK$27,HLOOKUP(A114,'Energy Share'!$J$18:$AK$19,2,FALSE),FALSE)</f>
        <v>3670.2827727318822</v>
      </c>
    </row>
    <row r="115" spans="1:3" x14ac:dyDescent="0.3">
      <c r="A115">
        <f t="shared" si="2"/>
        <v>2039</v>
      </c>
      <c r="B115" t="str">
        <f t="shared" si="3"/>
        <v>NZ40-ENE-1-PASTRA</v>
      </c>
      <c r="C115" s="6">
        <f>VLOOKUP(B115,'Energy Share'!$I$20:$AK$27,HLOOKUP(A115,'Energy Share'!$J$18:$AK$19,2,FALSE),FALSE)</f>
        <v>10581.353360391029</v>
      </c>
    </row>
    <row r="116" spans="1:3" x14ac:dyDescent="0.3">
      <c r="A116">
        <f t="shared" si="2"/>
        <v>2039</v>
      </c>
      <c r="B116" t="str">
        <f t="shared" si="3"/>
        <v>NZ40-ENE-1-PUBTRA</v>
      </c>
      <c r="C116" s="6">
        <f>VLOOKUP(B116,'Energy Share'!$I$20:$AK$27,HLOOKUP(A116,'Energy Share'!$J$18:$AK$19,2,FALSE),FALSE)</f>
        <v>221.65353678762591</v>
      </c>
    </row>
    <row r="117" spans="1:3" x14ac:dyDescent="0.3">
      <c r="A117">
        <f t="shared" si="2"/>
        <v>2039</v>
      </c>
      <c r="B117" t="str">
        <f t="shared" si="3"/>
        <v>NZ40-ENE-1-COMBDG</v>
      </c>
      <c r="C117" s="6">
        <f>VLOOKUP(B117,'Energy Share'!$I$20:$AK$27,HLOOKUP(A117,'Energy Share'!$J$18:$AK$19,2,FALSE),FALSE)</f>
        <v>16665.729605298598</v>
      </c>
    </row>
    <row r="118" spans="1:3" x14ac:dyDescent="0.3">
      <c r="A118">
        <f t="shared" si="2"/>
        <v>2039</v>
      </c>
      <c r="B118" t="str">
        <f t="shared" si="3"/>
        <v>NZ40-ENE-1-INDBDG</v>
      </c>
      <c r="C118" s="6">
        <f>VLOOKUP(B118,'Energy Share'!$I$20:$AK$27,HLOOKUP(A118,'Energy Share'!$J$18:$AK$19,2,FALSE),FALSE)</f>
        <v>3315.1675263679731</v>
      </c>
    </row>
    <row r="119" spans="1:3" x14ac:dyDescent="0.3">
      <c r="A119">
        <f t="shared" si="2"/>
        <v>2039</v>
      </c>
      <c r="B119" t="str">
        <f t="shared" si="3"/>
        <v>NZ40-ENE-1-PUBBDG</v>
      </c>
      <c r="C119" s="6">
        <f>VLOOKUP(B119,'Energy Share'!$I$20:$AK$27,HLOOKUP(A119,'Energy Share'!$J$18:$AK$19,2,FALSE),FALSE)</f>
        <v>2742.0098572071906</v>
      </c>
    </row>
    <row r="120" spans="1:3" x14ac:dyDescent="0.3">
      <c r="A120">
        <f t="shared" si="2"/>
        <v>2039</v>
      </c>
      <c r="B120" t="str">
        <f t="shared" si="3"/>
        <v>NZ40-ENE-1-RESBDG</v>
      </c>
      <c r="C120" s="6">
        <f>VLOOKUP(B120,'Energy Share'!$I$20:$AK$27,HLOOKUP(A120,'Energy Share'!$J$18:$AK$19,2,FALSE),FALSE)</f>
        <v>15451.194891606092</v>
      </c>
    </row>
    <row r="121" spans="1:3" x14ac:dyDescent="0.3">
      <c r="A121">
        <f t="shared" si="2"/>
        <v>2040</v>
      </c>
      <c r="B121" t="str">
        <f t="shared" si="3"/>
        <v>NZ40-ENE-1-FRETRA</v>
      </c>
      <c r="C121" s="6">
        <f>VLOOKUP(B121,'Energy Share'!$I$20:$AK$27,HLOOKUP(A121,'Energy Share'!$J$18:$AK$19,2,FALSE),FALSE)</f>
        <v>2446.8551818212522</v>
      </c>
    </row>
    <row r="122" spans="1:3" x14ac:dyDescent="0.3">
      <c r="A122">
        <f t="shared" si="2"/>
        <v>2040</v>
      </c>
      <c r="B122" t="str">
        <f t="shared" si="3"/>
        <v>NZ40-ENE-1-PASTRA</v>
      </c>
      <c r="C122" s="6">
        <f>VLOOKUP(B122,'Energy Share'!$I$20:$AK$27,HLOOKUP(A122,'Energy Share'!$J$18:$AK$19,2,FALSE),FALSE)</f>
        <v>7054.2355735940109</v>
      </c>
    </row>
    <row r="123" spans="1:3" x14ac:dyDescent="0.3">
      <c r="A123">
        <f t="shared" si="2"/>
        <v>2040</v>
      </c>
      <c r="B123" t="str">
        <f t="shared" si="3"/>
        <v>NZ40-ENE-1-PUBTRA</v>
      </c>
      <c r="C123" s="6">
        <f>VLOOKUP(B123,'Energy Share'!$I$20:$AK$27,HLOOKUP(A123,'Energy Share'!$J$18:$AK$19,2,FALSE),FALSE)</f>
        <v>147.76902452508378</v>
      </c>
    </row>
    <row r="124" spans="1:3" x14ac:dyDescent="0.3">
      <c r="A124">
        <f t="shared" si="2"/>
        <v>2040</v>
      </c>
      <c r="B124" t="str">
        <f t="shared" si="3"/>
        <v>NZ40-ENE-1-COMBDG</v>
      </c>
      <c r="C124" s="6">
        <f>VLOOKUP(B124,'Energy Share'!$I$20:$AK$27,HLOOKUP(A124,'Energy Share'!$J$18:$AK$19,2,FALSE),FALSE)</f>
        <v>11110.486403532386</v>
      </c>
    </row>
    <row r="125" spans="1:3" x14ac:dyDescent="0.3">
      <c r="A125">
        <f t="shared" si="2"/>
        <v>2040</v>
      </c>
      <c r="B125" t="str">
        <f t="shared" si="3"/>
        <v>NZ40-ENE-1-INDBDG</v>
      </c>
      <c r="C125" s="6">
        <f>VLOOKUP(B125,'Energy Share'!$I$20:$AK$27,HLOOKUP(A125,'Energy Share'!$J$18:$AK$19,2,FALSE),FALSE)</f>
        <v>2210.111684245313</v>
      </c>
    </row>
    <row r="126" spans="1:3" x14ac:dyDescent="0.3">
      <c r="A126">
        <f t="shared" si="2"/>
        <v>2040</v>
      </c>
      <c r="B126" t="str">
        <f t="shared" si="3"/>
        <v>NZ40-ENE-1-PUBBDG</v>
      </c>
      <c r="C126" s="6">
        <f>VLOOKUP(B126,'Energy Share'!$I$20:$AK$27,HLOOKUP(A126,'Energy Share'!$J$18:$AK$19,2,FALSE),FALSE)</f>
        <v>1828.0065714714583</v>
      </c>
    </row>
    <row r="127" spans="1:3" x14ac:dyDescent="0.3">
      <c r="A127">
        <f t="shared" si="2"/>
        <v>2040</v>
      </c>
      <c r="B127" t="str">
        <f t="shared" si="3"/>
        <v>NZ40-ENE-1-RESBDG</v>
      </c>
      <c r="C127" s="6">
        <f>VLOOKUP(B127,'Energy Share'!$I$20:$AK$27,HLOOKUP(A127,'Energy Share'!$J$18:$AK$19,2,FALSE),FALSE)</f>
        <v>10300.79659440405</v>
      </c>
    </row>
    <row r="128" spans="1:3" x14ac:dyDescent="0.3">
      <c r="A128">
        <f t="shared" si="2"/>
        <v>2041</v>
      </c>
      <c r="B128" t="str">
        <f t="shared" si="3"/>
        <v>NZ40-ENE-1-FRETRA</v>
      </c>
      <c r="C128" s="6">
        <f>VLOOKUP(B128,'Energy Share'!$I$20:$AK$27,HLOOKUP(A128,'Energy Share'!$J$18:$AK$19,2,FALSE),FALSE)</f>
        <v>1223.4275909106223</v>
      </c>
    </row>
    <row r="129" spans="1:3" x14ac:dyDescent="0.3">
      <c r="A129">
        <f t="shared" si="2"/>
        <v>2041</v>
      </c>
      <c r="B129" t="str">
        <f t="shared" si="3"/>
        <v>NZ40-ENE-1-PASTRA</v>
      </c>
      <c r="C129" s="6">
        <f>VLOOKUP(B129,'Energy Share'!$I$20:$AK$27,HLOOKUP(A129,'Energy Share'!$J$18:$AK$19,2,FALSE),FALSE)</f>
        <v>3527.1177867969946</v>
      </c>
    </row>
    <row r="130" spans="1:3" x14ac:dyDescent="0.3">
      <c r="A130">
        <f t="shared" si="2"/>
        <v>2041</v>
      </c>
      <c r="B130" t="str">
        <f t="shared" si="3"/>
        <v>NZ40-ENE-1-PUBTRA</v>
      </c>
      <c r="C130" s="6">
        <f>VLOOKUP(B130,'Energy Share'!$I$20:$AK$27,HLOOKUP(A130,'Energy Share'!$J$18:$AK$19,2,FALSE),FALSE)</f>
        <v>73.884512262541662</v>
      </c>
    </row>
    <row r="131" spans="1:3" x14ac:dyDescent="0.3">
      <c r="A131">
        <f t="shared" si="2"/>
        <v>2041</v>
      </c>
      <c r="B131" t="str">
        <f t="shared" si="3"/>
        <v>NZ40-ENE-1-COMBDG</v>
      </c>
      <c r="C131" s="6">
        <f>VLOOKUP(B131,'Energy Share'!$I$20:$AK$27,HLOOKUP(A131,'Energy Share'!$J$18:$AK$19,2,FALSE),FALSE)</f>
        <v>5555.2432017661749</v>
      </c>
    </row>
    <row r="132" spans="1:3" x14ac:dyDescent="0.3">
      <c r="A132">
        <f t="shared" si="2"/>
        <v>2041</v>
      </c>
      <c r="B132" t="str">
        <f t="shared" si="3"/>
        <v>NZ40-ENE-1-INDBDG</v>
      </c>
      <c r="C132" s="6">
        <f>VLOOKUP(B132,'Energy Share'!$I$20:$AK$27,HLOOKUP(A132,'Energy Share'!$J$18:$AK$19,2,FALSE),FALSE)</f>
        <v>1105.0558421226531</v>
      </c>
    </row>
    <row r="133" spans="1:3" x14ac:dyDescent="0.3">
      <c r="A133">
        <f t="shared" si="2"/>
        <v>2041</v>
      </c>
      <c r="B133" t="str">
        <f t="shared" si="3"/>
        <v>NZ40-ENE-1-PUBBDG</v>
      </c>
      <c r="C133" s="6">
        <f>VLOOKUP(B133,'Energy Share'!$I$20:$AK$27,HLOOKUP(A133,'Energy Share'!$J$18:$AK$19,2,FALSE),FALSE)</f>
        <v>914.00328573572631</v>
      </c>
    </row>
    <row r="134" spans="1:3" x14ac:dyDescent="0.3">
      <c r="A134">
        <f t="shared" si="2"/>
        <v>2041</v>
      </c>
      <c r="B134" t="str">
        <f t="shared" si="3"/>
        <v>NZ40-ENE-1-RESBDG</v>
      </c>
      <c r="C134" s="6">
        <f>VLOOKUP(B134,'Energy Share'!$I$20:$AK$27,HLOOKUP(A134,'Energy Share'!$J$18:$AK$19,2,FALSE),FALSE)</f>
        <v>5150.3982972020085</v>
      </c>
    </row>
    <row r="135" spans="1:3" x14ac:dyDescent="0.3">
      <c r="A135">
        <f t="shared" si="2"/>
        <v>2042</v>
      </c>
      <c r="B135" t="str">
        <f t="shared" si="3"/>
        <v>NZ40-ENE-1-FRETRA</v>
      </c>
      <c r="C135" s="6">
        <f>VLOOKUP(B135,'Energy Share'!$I$20:$AK$27,HLOOKUP(A135,'Energy Share'!$J$18:$AK$19,2,FALSE),FALSE)</f>
        <v>-7.810095512246343E-12</v>
      </c>
    </row>
    <row r="136" spans="1:3" x14ac:dyDescent="0.3">
      <c r="A136">
        <f t="shared" si="2"/>
        <v>2042</v>
      </c>
      <c r="B136" t="str">
        <f t="shared" si="3"/>
        <v>NZ40-ENE-1-PASTRA</v>
      </c>
      <c r="C136" s="6">
        <f>VLOOKUP(B136,'Energy Share'!$I$20:$AK$27,HLOOKUP(A136,'Energy Share'!$J$18:$AK$19,2,FALSE),FALSE)</f>
        <v>-2.2516352420435088E-11</v>
      </c>
    </row>
    <row r="137" spans="1:3" x14ac:dyDescent="0.3">
      <c r="A137">
        <f t="shared" si="2"/>
        <v>2042</v>
      </c>
      <c r="B137" t="str">
        <f t="shared" si="3"/>
        <v>NZ40-ENE-1-PUBTRA</v>
      </c>
      <c r="C137" s="6">
        <f>VLOOKUP(B137,'Energy Share'!$I$20:$AK$27,HLOOKUP(A137,'Energy Share'!$J$18:$AK$19,2,FALSE),FALSE)</f>
        <v>-4.7166264839317545E-13</v>
      </c>
    </row>
    <row r="138" spans="1:3" x14ac:dyDescent="0.3">
      <c r="A138">
        <f t="shared" ref="A138:A197" si="4">A131+1</f>
        <v>2042</v>
      </c>
      <c r="B138" t="str">
        <f t="shared" ref="B138:B197" si="5">B131</f>
        <v>NZ40-ENE-1-COMBDG</v>
      </c>
      <c r="C138" s="6">
        <f>VLOOKUP(B138,'Energy Share'!$I$20:$AK$27,HLOOKUP(A138,'Energy Share'!$J$18:$AK$19,2,FALSE),FALSE)</f>
        <v>-3.5463463732461022E-11</v>
      </c>
    </row>
    <row r="139" spans="1:3" x14ac:dyDescent="0.3">
      <c r="A139">
        <f t="shared" si="4"/>
        <v>2042</v>
      </c>
      <c r="B139" t="str">
        <f t="shared" si="5"/>
        <v>NZ40-ENE-1-INDBDG</v>
      </c>
      <c r="C139" s="6">
        <f>VLOOKUP(B139,'Energy Share'!$I$20:$AK$27,HLOOKUP(A139,'Energy Share'!$J$18:$AK$19,2,FALSE),FALSE)</f>
        <v>-7.0544360266714349E-12</v>
      </c>
    </row>
    <row r="140" spans="1:3" x14ac:dyDescent="0.3">
      <c r="A140">
        <f t="shared" si="4"/>
        <v>2042</v>
      </c>
      <c r="B140" t="str">
        <f t="shared" si="5"/>
        <v>NZ40-ENE-1-PUBBDG</v>
      </c>
      <c r="C140" s="6">
        <f>VLOOKUP(B140,'Energy Share'!$I$20:$AK$27,HLOOKUP(A140,'Energy Share'!$J$18:$AK$19,2,FALSE),FALSE)</f>
        <v>-5.83479808133942E-12</v>
      </c>
    </row>
    <row r="141" spans="1:3" x14ac:dyDescent="0.3">
      <c r="A141">
        <f t="shared" si="4"/>
        <v>2042</v>
      </c>
      <c r="B141" t="str">
        <f t="shared" si="5"/>
        <v>NZ40-ENE-1-RESBDG</v>
      </c>
      <c r="C141" s="6">
        <f>VLOOKUP(B141,'Energy Share'!$I$20:$AK$27,HLOOKUP(A141,'Energy Share'!$J$18:$AK$19,2,FALSE),FALSE)</f>
        <v>-3.2879021959377462E-11</v>
      </c>
    </row>
    <row r="142" spans="1:3" x14ac:dyDescent="0.3">
      <c r="A142">
        <f t="shared" si="4"/>
        <v>2043</v>
      </c>
      <c r="B142" t="str">
        <f t="shared" si="5"/>
        <v>NZ40-ENE-1-FRETRA</v>
      </c>
      <c r="C142" s="6">
        <f>VLOOKUP(B142,'Energy Share'!$I$20:$AK$27,HLOOKUP(A142,'Energy Share'!$J$18:$AK$19,2,FALSE),FALSE)</f>
        <v>0</v>
      </c>
    </row>
    <row r="143" spans="1:3" x14ac:dyDescent="0.3">
      <c r="A143">
        <f t="shared" si="4"/>
        <v>2043</v>
      </c>
      <c r="B143" t="str">
        <f t="shared" si="5"/>
        <v>NZ40-ENE-1-PASTRA</v>
      </c>
      <c r="C143" s="6">
        <f>VLOOKUP(B143,'Energy Share'!$I$20:$AK$27,HLOOKUP(A143,'Energy Share'!$J$18:$AK$19,2,FALSE),FALSE)</f>
        <v>0</v>
      </c>
    </row>
    <row r="144" spans="1:3" x14ac:dyDescent="0.3">
      <c r="A144">
        <f t="shared" si="4"/>
        <v>2043</v>
      </c>
      <c r="B144" t="str">
        <f t="shared" si="5"/>
        <v>NZ40-ENE-1-PUBTRA</v>
      </c>
      <c r="C144" s="6">
        <f>VLOOKUP(B144,'Energy Share'!$I$20:$AK$27,HLOOKUP(A144,'Energy Share'!$J$18:$AK$19,2,FALSE),FALSE)</f>
        <v>0</v>
      </c>
    </row>
    <row r="145" spans="1:3" x14ac:dyDescent="0.3">
      <c r="A145">
        <f t="shared" si="4"/>
        <v>2043</v>
      </c>
      <c r="B145" t="str">
        <f t="shared" si="5"/>
        <v>NZ40-ENE-1-COMBDG</v>
      </c>
      <c r="C145" s="6">
        <f>VLOOKUP(B145,'Energy Share'!$I$20:$AK$27,HLOOKUP(A145,'Energy Share'!$J$18:$AK$19,2,FALSE),FALSE)</f>
        <v>0</v>
      </c>
    </row>
    <row r="146" spans="1:3" x14ac:dyDescent="0.3">
      <c r="A146">
        <f t="shared" si="4"/>
        <v>2043</v>
      </c>
      <c r="B146" t="str">
        <f t="shared" si="5"/>
        <v>NZ40-ENE-1-INDBDG</v>
      </c>
      <c r="C146" s="6">
        <f>VLOOKUP(B146,'Energy Share'!$I$20:$AK$27,HLOOKUP(A146,'Energy Share'!$J$18:$AK$19,2,FALSE),FALSE)</f>
        <v>0</v>
      </c>
    </row>
    <row r="147" spans="1:3" x14ac:dyDescent="0.3">
      <c r="A147">
        <f t="shared" si="4"/>
        <v>2043</v>
      </c>
      <c r="B147" t="str">
        <f t="shared" si="5"/>
        <v>NZ40-ENE-1-PUBBDG</v>
      </c>
      <c r="C147" s="6">
        <f>VLOOKUP(B147,'Energy Share'!$I$20:$AK$27,HLOOKUP(A147,'Energy Share'!$J$18:$AK$19,2,FALSE),FALSE)</f>
        <v>0</v>
      </c>
    </row>
    <row r="148" spans="1:3" x14ac:dyDescent="0.3">
      <c r="A148">
        <f t="shared" si="4"/>
        <v>2043</v>
      </c>
      <c r="B148" t="str">
        <f t="shared" si="5"/>
        <v>NZ40-ENE-1-RESBDG</v>
      </c>
      <c r="C148" s="6">
        <f>VLOOKUP(B148,'Energy Share'!$I$20:$AK$27,HLOOKUP(A148,'Energy Share'!$J$18:$AK$19,2,FALSE),FALSE)</f>
        <v>0</v>
      </c>
    </row>
    <row r="149" spans="1:3" x14ac:dyDescent="0.3">
      <c r="A149">
        <f t="shared" si="4"/>
        <v>2044</v>
      </c>
      <c r="B149" t="str">
        <f t="shared" si="5"/>
        <v>NZ40-ENE-1-FRETRA</v>
      </c>
      <c r="C149" s="6">
        <f>VLOOKUP(B149,'Energy Share'!$I$20:$AK$27,HLOOKUP(A149,'Energy Share'!$J$18:$AK$19,2,FALSE),FALSE)</f>
        <v>0</v>
      </c>
    </row>
    <row r="150" spans="1:3" x14ac:dyDescent="0.3">
      <c r="A150">
        <f t="shared" si="4"/>
        <v>2044</v>
      </c>
      <c r="B150" t="str">
        <f t="shared" si="5"/>
        <v>NZ40-ENE-1-PASTRA</v>
      </c>
      <c r="C150" s="6">
        <f>VLOOKUP(B150,'Energy Share'!$I$20:$AK$27,HLOOKUP(A150,'Energy Share'!$J$18:$AK$19,2,FALSE),FALSE)</f>
        <v>0</v>
      </c>
    </row>
    <row r="151" spans="1:3" x14ac:dyDescent="0.3">
      <c r="A151">
        <f t="shared" si="4"/>
        <v>2044</v>
      </c>
      <c r="B151" t="str">
        <f t="shared" si="5"/>
        <v>NZ40-ENE-1-PUBTRA</v>
      </c>
      <c r="C151" s="6">
        <f>VLOOKUP(B151,'Energy Share'!$I$20:$AK$27,HLOOKUP(A151,'Energy Share'!$J$18:$AK$19,2,FALSE),FALSE)</f>
        <v>0</v>
      </c>
    </row>
    <row r="152" spans="1:3" x14ac:dyDescent="0.3">
      <c r="A152">
        <f t="shared" si="4"/>
        <v>2044</v>
      </c>
      <c r="B152" t="str">
        <f t="shared" si="5"/>
        <v>NZ40-ENE-1-COMBDG</v>
      </c>
      <c r="C152" s="6">
        <f>VLOOKUP(B152,'Energy Share'!$I$20:$AK$27,HLOOKUP(A152,'Energy Share'!$J$18:$AK$19,2,FALSE),FALSE)</f>
        <v>0</v>
      </c>
    </row>
    <row r="153" spans="1:3" x14ac:dyDescent="0.3">
      <c r="A153">
        <f t="shared" si="4"/>
        <v>2044</v>
      </c>
      <c r="B153" t="str">
        <f t="shared" si="5"/>
        <v>NZ40-ENE-1-INDBDG</v>
      </c>
      <c r="C153" s="6">
        <f>VLOOKUP(B153,'Energy Share'!$I$20:$AK$27,HLOOKUP(A153,'Energy Share'!$J$18:$AK$19,2,FALSE),FALSE)</f>
        <v>0</v>
      </c>
    </row>
    <row r="154" spans="1:3" x14ac:dyDescent="0.3">
      <c r="A154">
        <f t="shared" si="4"/>
        <v>2044</v>
      </c>
      <c r="B154" t="str">
        <f t="shared" si="5"/>
        <v>NZ40-ENE-1-PUBBDG</v>
      </c>
      <c r="C154" s="6">
        <f>VLOOKUP(B154,'Energy Share'!$I$20:$AK$27,HLOOKUP(A154,'Energy Share'!$J$18:$AK$19,2,FALSE),FALSE)</f>
        <v>0</v>
      </c>
    </row>
    <row r="155" spans="1:3" x14ac:dyDescent="0.3">
      <c r="A155">
        <f t="shared" si="4"/>
        <v>2044</v>
      </c>
      <c r="B155" t="str">
        <f t="shared" si="5"/>
        <v>NZ40-ENE-1-RESBDG</v>
      </c>
      <c r="C155" s="6">
        <f>VLOOKUP(B155,'Energy Share'!$I$20:$AK$27,HLOOKUP(A155,'Energy Share'!$J$18:$AK$19,2,FALSE),FALSE)</f>
        <v>0</v>
      </c>
    </row>
    <row r="156" spans="1:3" x14ac:dyDescent="0.3">
      <c r="A156">
        <f t="shared" si="4"/>
        <v>2045</v>
      </c>
      <c r="B156" t="str">
        <f t="shared" si="5"/>
        <v>NZ40-ENE-1-FRETRA</v>
      </c>
      <c r="C156" s="6">
        <f>VLOOKUP(B156,'Energy Share'!$I$20:$AK$27,HLOOKUP(A156,'Energy Share'!$J$18:$AK$19,2,FALSE),FALSE)</f>
        <v>0</v>
      </c>
    </row>
    <row r="157" spans="1:3" x14ac:dyDescent="0.3">
      <c r="A157">
        <f t="shared" si="4"/>
        <v>2045</v>
      </c>
      <c r="B157" t="str">
        <f t="shared" si="5"/>
        <v>NZ40-ENE-1-PASTRA</v>
      </c>
      <c r="C157" s="6">
        <f>VLOOKUP(B157,'Energy Share'!$I$20:$AK$27,HLOOKUP(A157,'Energy Share'!$J$18:$AK$19,2,FALSE),FALSE)</f>
        <v>0</v>
      </c>
    </row>
    <row r="158" spans="1:3" x14ac:dyDescent="0.3">
      <c r="A158">
        <f t="shared" si="4"/>
        <v>2045</v>
      </c>
      <c r="B158" t="str">
        <f t="shared" si="5"/>
        <v>NZ40-ENE-1-PUBTRA</v>
      </c>
      <c r="C158" s="6">
        <f>VLOOKUP(B158,'Energy Share'!$I$20:$AK$27,HLOOKUP(A158,'Energy Share'!$J$18:$AK$19,2,FALSE),FALSE)</f>
        <v>0</v>
      </c>
    </row>
    <row r="159" spans="1:3" x14ac:dyDescent="0.3">
      <c r="A159">
        <f t="shared" si="4"/>
        <v>2045</v>
      </c>
      <c r="B159" t="str">
        <f t="shared" si="5"/>
        <v>NZ40-ENE-1-COMBDG</v>
      </c>
      <c r="C159" s="6">
        <f>VLOOKUP(B159,'Energy Share'!$I$20:$AK$27,HLOOKUP(A159,'Energy Share'!$J$18:$AK$19,2,FALSE),FALSE)</f>
        <v>0</v>
      </c>
    </row>
    <row r="160" spans="1:3" x14ac:dyDescent="0.3">
      <c r="A160">
        <f t="shared" si="4"/>
        <v>2045</v>
      </c>
      <c r="B160" t="str">
        <f t="shared" si="5"/>
        <v>NZ40-ENE-1-INDBDG</v>
      </c>
      <c r="C160" s="6">
        <f>VLOOKUP(B160,'Energy Share'!$I$20:$AK$27,HLOOKUP(A160,'Energy Share'!$J$18:$AK$19,2,FALSE),FALSE)</f>
        <v>0</v>
      </c>
    </row>
    <row r="161" spans="1:3" x14ac:dyDescent="0.3">
      <c r="A161">
        <f t="shared" si="4"/>
        <v>2045</v>
      </c>
      <c r="B161" t="str">
        <f t="shared" si="5"/>
        <v>NZ40-ENE-1-PUBBDG</v>
      </c>
      <c r="C161" s="6">
        <f>VLOOKUP(B161,'Energy Share'!$I$20:$AK$27,HLOOKUP(A161,'Energy Share'!$J$18:$AK$19,2,FALSE),FALSE)</f>
        <v>0</v>
      </c>
    </row>
    <row r="162" spans="1:3" x14ac:dyDescent="0.3">
      <c r="A162">
        <f t="shared" si="4"/>
        <v>2045</v>
      </c>
      <c r="B162" t="str">
        <f t="shared" si="5"/>
        <v>NZ40-ENE-1-RESBDG</v>
      </c>
      <c r="C162" s="6">
        <f>VLOOKUP(B162,'Energy Share'!$I$20:$AK$27,HLOOKUP(A162,'Energy Share'!$J$18:$AK$19,2,FALSE),FALSE)</f>
        <v>0</v>
      </c>
    </row>
    <row r="163" spans="1:3" x14ac:dyDescent="0.3">
      <c r="A163">
        <f t="shared" si="4"/>
        <v>2046</v>
      </c>
      <c r="B163" t="str">
        <f t="shared" si="5"/>
        <v>NZ40-ENE-1-FRETRA</v>
      </c>
      <c r="C163" s="6">
        <f>VLOOKUP(B163,'Energy Share'!$I$20:$AK$27,HLOOKUP(A163,'Energy Share'!$J$18:$AK$19,2,FALSE),FALSE)</f>
        <v>0</v>
      </c>
    </row>
    <row r="164" spans="1:3" x14ac:dyDescent="0.3">
      <c r="A164">
        <f t="shared" si="4"/>
        <v>2046</v>
      </c>
      <c r="B164" t="str">
        <f t="shared" si="5"/>
        <v>NZ40-ENE-1-PASTRA</v>
      </c>
      <c r="C164" s="6">
        <f>VLOOKUP(B164,'Energy Share'!$I$20:$AK$27,HLOOKUP(A164,'Energy Share'!$J$18:$AK$19,2,FALSE),FALSE)</f>
        <v>0</v>
      </c>
    </row>
    <row r="165" spans="1:3" x14ac:dyDescent="0.3">
      <c r="A165">
        <f t="shared" si="4"/>
        <v>2046</v>
      </c>
      <c r="B165" t="str">
        <f t="shared" si="5"/>
        <v>NZ40-ENE-1-PUBTRA</v>
      </c>
      <c r="C165" s="6">
        <f>VLOOKUP(B165,'Energy Share'!$I$20:$AK$27,HLOOKUP(A165,'Energy Share'!$J$18:$AK$19,2,FALSE),FALSE)</f>
        <v>0</v>
      </c>
    </row>
    <row r="166" spans="1:3" x14ac:dyDescent="0.3">
      <c r="A166">
        <f t="shared" si="4"/>
        <v>2046</v>
      </c>
      <c r="B166" t="str">
        <f t="shared" si="5"/>
        <v>NZ40-ENE-1-COMBDG</v>
      </c>
      <c r="C166" s="6">
        <f>VLOOKUP(B166,'Energy Share'!$I$20:$AK$27,HLOOKUP(A166,'Energy Share'!$J$18:$AK$19,2,FALSE),FALSE)</f>
        <v>0</v>
      </c>
    </row>
    <row r="167" spans="1:3" x14ac:dyDescent="0.3">
      <c r="A167">
        <f t="shared" si="4"/>
        <v>2046</v>
      </c>
      <c r="B167" t="str">
        <f t="shared" si="5"/>
        <v>NZ40-ENE-1-INDBDG</v>
      </c>
      <c r="C167" s="6">
        <f>VLOOKUP(B167,'Energy Share'!$I$20:$AK$27,HLOOKUP(A167,'Energy Share'!$J$18:$AK$19,2,FALSE),FALSE)</f>
        <v>0</v>
      </c>
    </row>
    <row r="168" spans="1:3" x14ac:dyDescent="0.3">
      <c r="A168">
        <f t="shared" si="4"/>
        <v>2046</v>
      </c>
      <c r="B168" t="str">
        <f t="shared" si="5"/>
        <v>NZ40-ENE-1-PUBBDG</v>
      </c>
      <c r="C168" s="6">
        <f>VLOOKUP(B168,'Energy Share'!$I$20:$AK$27,HLOOKUP(A168,'Energy Share'!$J$18:$AK$19,2,FALSE),FALSE)</f>
        <v>0</v>
      </c>
    </row>
    <row r="169" spans="1:3" x14ac:dyDescent="0.3">
      <c r="A169">
        <f t="shared" si="4"/>
        <v>2046</v>
      </c>
      <c r="B169" t="str">
        <f t="shared" si="5"/>
        <v>NZ40-ENE-1-RESBDG</v>
      </c>
      <c r="C169" s="6">
        <f>VLOOKUP(B169,'Energy Share'!$I$20:$AK$27,HLOOKUP(A169,'Energy Share'!$J$18:$AK$19,2,FALSE),FALSE)</f>
        <v>0</v>
      </c>
    </row>
    <row r="170" spans="1:3" x14ac:dyDescent="0.3">
      <c r="A170">
        <f t="shared" si="4"/>
        <v>2047</v>
      </c>
      <c r="B170" t="str">
        <f t="shared" si="5"/>
        <v>NZ40-ENE-1-FRETRA</v>
      </c>
      <c r="C170" s="6">
        <f>VLOOKUP(B170,'Energy Share'!$I$20:$AK$27,HLOOKUP(A170,'Energy Share'!$J$18:$AK$19,2,FALSE),FALSE)</f>
        <v>0</v>
      </c>
    </row>
    <row r="171" spans="1:3" x14ac:dyDescent="0.3">
      <c r="A171">
        <f t="shared" si="4"/>
        <v>2047</v>
      </c>
      <c r="B171" t="str">
        <f t="shared" si="5"/>
        <v>NZ40-ENE-1-PASTRA</v>
      </c>
      <c r="C171" s="6">
        <f>VLOOKUP(B171,'Energy Share'!$I$20:$AK$27,HLOOKUP(A171,'Energy Share'!$J$18:$AK$19,2,FALSE),FALSE)</f>
        <v>0</v>
      </c>
    </row>
    <row r="172" spans="1:3" x14ac:dyDescent="0.3">
      <c r="A172">
        <f t="shared" si="4"/>
        <v>2047</v>
      </c>
      <c r="B172" t="str">
        <f t="shared" si="5"/>
        <v>NZ40-ENE-1-PUBTRA</v>
      </c>
      <c r="C172" s="6">
        <f>VLOOKUP(B172,'Energy Share'!$I$20:$AK$27,HLOOKUP(A172,'Energy Share'!$J$18:$AK$19,2,FALSE),FALSE)</f>
        <v>0</v>
      </c>
    </row>
    <row r="173" spans="1:3" x14ac:dyDescent="0.3">
      <c r="A173">
        <f t="shared" si="4"/>
        <v>2047</v>
      </c>
      <c r="B173" t="str">
        <f t="shared" si="5"/>
        <v>NZ40-ENE-1-COMBDG</v>
      </c>
      <c r="C173" s="6">
        <f>VLOOKUP(B173,'Energy Share'!$I$20:$AK$27,HLOOKUP(A173,'Energy Share'!$J$18:$AK$19,2,FALSE),FALSE)</f>
        <v>0</v>
      </c>
    </row>
    <row r="174" spans="1:3" x14ac:dyDescent="0.3">
      <c r="A174">
        <f t="shared" si="4"/>
        <v>2047</v>
      </c>
      <c r="B174" t="str">
        <f t="shared" si="5"/>
        <v>NZ40-ENE-1-INDBDG</v>
      </c>
      <c r="C174" s="6">
        <f>VLOOKUP(B174,'Energy Share'!$I$20:$AK$27,HLOOKUP(A174,'Energy Share'!$J$18:$AK$19,2,FALSE),FALSE)</f>
        <v>0</v>
      </c>
    </row>
    <row r="175" spans="1:3" x14ac:dyDescent="0.3">
      <c r="A175">
        <f t="shared" si="4"/>
        <v>2047</v>
      </c>
      <c r="B175" t="str">
        <f t="shared" si="5"/>
        <v>NZ40-ENE-1-PUBBDG</v>
      </c>
      <c r="C175" s="6">
        <f>VLOOKUP(B175,'Energy Share'!$I$20:$AK$27,HLOOKUP(A175,'Energy Share'!$J$18:$AK$19,2,FALSE),FALSE)</f>
        <v>0</v>
      </c>
    </row>
    <row r="176" spans="1:3" x14ac:dyDescent="0.3">
      <c r="A176">
        <f t="shared" si="4"/>
        <v>2047</v>
      </c>
      <c r="B176" t="str">
        <f t="shared" si="5"/>
        <v>NZ40-ENE-1-RESBDG</v>
      </c>
      <c r="C176" s="6">
        <f>VLOOKUP(B176,'Energy Share'!$I$20:$AK$27,HLOOKUP(A176,'Energy Share'!$J$18:$AK$19,2,FALSE),FALSE)</f>
        <v>0</v>
      </c>
    </row>
    <row r="177" spans="1:3" x14ac:dyDescent="0.3">
      <c r="A177">
        <f t="shared" si="4"/>
        <v>2048</v>
      </c>
      <c r="B177" t="str">
        <f t="shared" si="5"/>
        <v>NZ40-ENE-1-FRETRA</v>
      </c>
      <c r="C177" s="6">
        <f>VLOOKUP(B177,'Energy Share'!$I$20:$AK$27,HLOOKUP(A177,'Energy Share'!$J$18:$AK$19,2,FALSE),FALSE)</f>
        <v>0</v>
      </c>
    </row>
    <row r="178" spans="1:3" x14ac:dyDescent="0.3">
      <c r="A178">
        <f t="shared" si="4"/>
        <v>2048</v>
      </c>
      <c r="B178" t="str">
        <f t="shared" si="5"/>
        <v>NZ40-ENE-1-PASTRA</v>
      </c>
      <c r="C178" s="6">
        <f>VLOOKUP(B178,'Energy Share'!$I$20:$AK$27,HLOOKUP(A178,'Energy Share'!$J$18:$AK$19,2,FALSE),FALSE)</f>
        <v>0</v>
      </c>
    </row>
    <row r="179" spans="1:3" x14ac:dyDescent="0.3">
      <c r="A179">
        <f t="shared" si="4"/>
        <v>2048</v>
      </c>
      <c r="B179" t="str">
        <f t="shared" si="5"/>
        <v>NZ40-ENE-1-PUBTRA</v>
      </c>
      <c r="C179" s="6">
        <f>VLOOKUP(B179,'Energy Share'!$I$20:$AK$27,HLOOKUP(A179,'Energy Share'!$J$18:$AK$19,2,FALSE),FALSE)</f>
        <v>0</v>
      </c>
    </row>
    <row r="180" spans="1:3" x14ac:dyDescent="0.3">
      <c r="A180">
        <f t="shared" si="4"/>
        <v>2048</v>
      </c>
      <c r="B180" t="str">
        <f t="shared" si="5"/>
        <v>NZ40-ENE-1-COMBDG</v>
      </c>
      <c r="C180" s="6">
        <f>VLOOKUP(B180,'Energy Share'!$I$20:$AK$27,HLOOKUP(A180,'Energy Share'!$J$18:$AK$19,2,FALSE),FALSE)</f>
        <v>0</v>
      </c>
    </row>
    <row r="181" spans="1:3" x14ac:dyDescent="0.3">
      <c r="A181">
        <f t="shared" si="4"/>
        <v>2048</v>
      </c>
      <c r="B181" t="str">
        <f t="shared" si="5"/>
        <v>NZ40-ENE-1-INDBDG</v>
      </c>
      <c r="C181" s="6">
        <f>VLOOKUP(B181,'Energy Share'!$I$20:$AK$27,HLOOKUP(A181,'Energy Share'!$J$18:$AK$19,2,FALSE),FALSE)</f>
        <v>0</v>
      </c>
    </row>
    <row r="182" spans="1:3" x14ac:dyDescent="0.3">
      <c r="A182">
        <f t="shared" si="4"/>
        <v>2048</v>
      </c>
      <c r="B182" t="str">
        <f t="shared" si="5"/>
        <v>NZ40-ENE-1-PUBBDG</v>
      </c>
      <c r="C182" s="6">
        <f>VLOOKUP(B182,'Energy Share'!$I$20:$AK$27,HLOOKUP(A182,'Energy Share'!$J$18:$AK$19,2,FALSE),FALSE)</f>
        <v>0</v>
      </c>
    </row>
    <row r="183" spans="1:3" x14ac:dyDescent="0.3">
      <c r="A183">
        <f t="shared" si="4"/>
        <v>2048</v>
      </c>
      <c r="B183" t="str">
        <f t="shared" si="5"/>
        <v>NZ40-ENE-1-RESBDG</v>
      </c>
      <c r="C183" s="6">
        <f>VLOOKUP(B183,'Energy Share'!$I$20:$AK$27,HLOOKUP(A183,'Energy Share'!$J$18:$AK$19,2,FALSE),FALSE)</f>
        <v>0</v>
      </c>
    </row>
    <row r="184" spans="1:3" x14ac:dyDescent="0.3">
      <c r="A184">
        <f t="shared" si="4"/>
        <v>2049</v>
      </c>
      <c r="B184" t="str">
        <f t="shared" si="5"/>
        <v>NZ40-ENE-1-FRETRA</v>
      </c>
      <c r="C184" s="6">
        <f>VLOOKUP(B184,'Energy Share'!$I$20:$AK$27,HLOOKUP(A184,'Energy Share'!$J$18:$AK$19,2,FALSE),FALSE)</f>
        <v>0</v>
      </c>
    </row>
    <row r="185" spans="1:3" x14ac:dyDescent="0.3">
      <c r="A185">
        <f t="shared" si="4"/>
        <v>2049</v>
      </c>
      <c r="B185" t="str">
        <f t="shared" si="5"/>
        <v>NZ40-ENE-1-PASTRA</v>
      </c>
      <c r="C185" s="6">
        <f>VLOOKUP(B185,'Energy Share'!$I$20:$AK$27,HLOOKUP(A185,'Energy Share'!$J$18:$AK$19,2,FALSE),FALSE)</f>
        <v>0</v>
      </c>
    </row>
    <row r="186" spans="1:3" x14ac:dyDescent="0.3">
      <c r="A186">
        <f t="shared" si="4"/>
        <v>2049</v>
      </c>
      <c r="B186" t="str">
        <f t="shared" si="5"/>
        <v>NZ40-ENE-1-PUBTRA</v>
      </c>
      <c r="C186" s="6">
        <f>VLOOKUP(B186,'Energy Share'!$I$20:$AK$27,HLOOKUP(A186,'Energy Share'!$J$18:$AK$19,2,FALSE),FALSE)</f>
        <v>0</v>
      </c>
    </row>
    <row r="187" spans="1:3" x14ac:dyDescent="0.3">
      <c r="A187">
        <f t="shared" si="4"/>
        <v>2049</v>
      </c>
      <c r="B187" t="str">
        <f t="shared" si="5"/>
        <v>NZ40-ENE-1-COMBDG</v>
      </c>
      <c r="C187" s="6">
        <f>VLOOKUP(B187,'Energy Share'!$I$20:$AK$27,HLOOKUP(A187,'Energy Share'!$J$18:$AK$19,2,FALSE),FALSE)</f>
        <v>0</v>
      </c>
    </row>
    <row r="188" spans="1:3" x14ac:dyDescent="0.3">
      <c r="A188">
        <f t="shared" si="4"/>
        <v>2049</v>
      </c>
      <c r="B188" t="str">
        <f t="shared" si="5"/>
        <v>NZ40-ENE-1-INDBDG</v>
      </c>
      <c r="C188" s="6">
        <f>VLOOKUP(B188,'Energy Share'!$I$20:$AK$27,HLOOKUP(A188,'Energy Share'!$J$18:$AK$19,2,FALSE),FALSE)</f>
        <v>0</v>
      </c>
    </row>
    <row r="189" spans="1:3" x14ac:dyDescent="0.3">
      <c r="A189">
        <f t="shared" si="4"/>
        <v>2049</v>
      </c>
      <c r="B189" t="str">
        <f t="shared" si="5"/>
        <v>NZ40-ENE-1-PUBBDG</v>
      </c>
      <c r="C189" s="6">
        <f>VLOOKUP(B189,'Energy Share'!$I$20:$AK$27,HLOOKUP(A189,'Energy Share'!$J$18:$AK$19,2,FALSE),FALSE)</f>
        <v>0</v>
      </c>
    </row>
    <row r="190" spans="1:3" x14ac:dyDescent="0.3">
      <c r="A190">
        <f t="shared" si="4"/>
        <v>2049</v>
      </c>
      <c r="B190" t="str">
        <f t="shared" si="5"/>
        <v>NZ40-ENE-1-RESBDG</v>
      </c>
      <c r="C190" s="6">
        <f>VLOOKUP(B190,'Energy Share'!$I$20:$AK$27,HLOOKUP(A190,'Energy Share'!$J$18:$AK$19,2,FALSE),FALSE)</f>
        <v>0</v>
      </c>
    </row>
    <row r="191" spans="1:3" x14ac:dyDescent="0.3">
      <c r="A191">
        <f t="shared" si="4"/>
        <v>2050</v>
      </c>
      <c r="B191" t="str">
        <f t="shared" si="5"/>
        <v>NZ40-ENE-1-FRETRA</v>
      </c>
      <c r="C191" s="6">
        <f>VLOOKUP(B191,'Energy Share'!$I$20:$AK$27,HLOOKUP(A191,'Energy Share'!$J$18:$AK$19,2,FALSE),FALSE)</f>
        <v>0</v>
      </c>
    </row>
    <row r="192" spans="1:3" x14ac:dyDescent="0.3">
      <c r="A192">
        <f t="shared" si="4"/>
        <v>2050</v>
      </c>
      <c r="B192" t="str">
        <f t="shared" si="5"/>
        <v>NZ40-ENE-1-PASTRA</v>
      </c>
      <c r="C192" s="6">
        <f>VLOOKUP(B192,'Energy Share'!$I$20:$AK$27,HLOOKUP(A192,'Energy Share'!$J$18:$AK$19,2,FALSE),FALSE)</f>
        <v>0</v>
      </c>
    </row>
    <row r="193" spans="1:3" x14ac:dyDescent="0.3">
      <c r="A193">
        <f t="shared" si="4"/>
        <v>2050</v>
      </c>
      <c r="B193" t="str">
        <f t="shared" si="5"/>
        <v>NZ40-ENE-1-PUBTRA</v>
      </c>
      <c r="C193" s="6">
        <f>VLOOKUP(B193,'Energy Share'!$I$20:$AK$27,HLOOKUP(A193,'Energy Share'!$J$18:$AK$19,2,FALSE),FALSE)</f>
        <v>0</v>
      </c>
    </row>
    <row r="194" spans="1:3" x14ac:dyDescent="0.3">
      <c r="A194">
        <f t="shared" si="4"/>
        <v>2050</v>
      </c>
      <c r="B194" t="str">
        <f t="shared" si="5"/>
        <v>NZ40-ENE-1-COMBDG</v>
      </c>
      <c r="C194" s="6">
        <f>VLOOKUP(B194,'Energy Share'!$I$20:$AK$27,HLOOKUP(A194,'Energy Share'!$J$18:$AK$19,2,FALSE),FALSE)</f>
        <v>0</v>
      </c>
    </row>
    <row r="195" spans="1:3" x14ac:dyDescent="0.3">
      <c r="A195">
        <f t="shared" si="4"/>
        <v>2050</v>
      </c>
      <c r="B195" t="str">
        <f t="shared" si="5"/>
        <v>NZ40-ENE-1-INDBDG</v>
      </c>
      <c r="C195" s="6">
        <f>VLOOKUP(B195,'Energy Share'!$I$20:$AK$27,HLOOKUP(A195,'Energy Share'!$J$18:$AK$19,2,FALSE),FALSE)</f>
        <v>0</v>
      </c>
    </row>
    <row r="196" spans="1:3" x14ac:dyDescent="0.3">
      <c r="A196">
        <f t="shared" si="4"/>
        <v>2050</v>
      </c>
      <c r="B196" t="str">
        <f t="shared" si="5"/>
        <v>NZ40-ENE-1-PUBBDG</v>
      </c>
      <c r="C196" s="6">
        <f>VLOOKUP(B196,'Energy Share'!$I$20:$AK$27,HLOOKUP(A196,'Energy Share'!$J$18:$AK$19,2,FALSE),FALSE)</f>
        <v>0</v>
      </c>
    </row>
    <row r="197" spans="1:3" x14ac:dyDescent="0.3">
      <c r="A197">
        <f t="shared" si="4"/>
        <v>2050</v>
      </c>
      <c r="B197" t="str">
        <f t="shared" si="5"/>
        <v>NZ40-ENE-1-RESBDG</v>
      </c>
      <c r="C197" s="6">
        <f>VLOOKUP(B197,'Energy Share'!$I$20:$AK$27,HLOOKUP(A197,'Energy Share'!$J$18:$AK$19,2,FALSE),FALSE)</f>
        <v>0</v>
      </c>
    </row>
    <row r="198" spans="1:3" x14ac:dyDescent="0.3">
      <c r="C198" s="6"/>
    </row>
    <row r="199" spans="1:3" x14ac:dyDescent="0.3">
      <c r="C199" s="6"/>
    </row>
    <row r="200" spans="1:3" x14ac:dyDescent="0.3">
      <c r="C200" s="6"/>
    </row>
    <row r="201" spans="1:3" x14ac:dyDescent="0.3">
      <c r="C201" s="6"/>
    </row>
    <row r="202" spans="1:3" x14ac:dyDescent="0.3">
      <c r="C202" s="6"/>
    </row>
    <row r="203" spans="1:3" x14ac:dyDescent="0.3">
      <c r="C203" s="6"/>
    </row>
    <row r="204" spans="1:3" x14ac:dyDescent="0.3">
      <c r="C204" s="6"/>
    </row>
    <row r="205" spans="1:3" x14ac:dyDescent="0.3">
      <c r="C205" s="6"/>
    </row>
    <row r="206" spans="1:3" x14ac:dyDescent="0.3">
      <c r="C206" s="6"/>
    </row>
    <row r="207" spans="1:3" x14ac:dyDescent="0.3">
      <c r="C207" s="6"/>
    </row>
    <row r="208" spans="1:3" x14ac:dyDescent="0.3">
      <c r="C208" s="6"/>
    </row>
    <row r="209" spans="3:3" x14ac:dyDescent="0.3">
      <c r="C209" s="6"/>
    </row>
    <row r="210" spans="3:3" x14ac:dyDescent="0.3">
      <c r="C210" s="6"/>
    </row>
    <row r="211" spans="3:3" x14ac:dyDescent="0.3">
      <c r="C211" s="6"/>
    </row>
    <row r="212" spans="3:3" x14ac:dyDescent="0.3">
      <c r="C212" s="6"/>
    </row>
    <row r="213" spans="3:3" x14ac:dyDescent="0.3">
      <c r="C213" s="6"/>
    </row>
    <row r="214" spans="3:3" x14ac:dyDescent="0.3">
      <c r="C214" s="6"/>
    </row>
    <row r="215" spans="3:3" x14ac:dyDescent="0.3">
      <c r="C215" s="6"/>
    </row>
    <row r="216" spans="3:3" x14ac:dyDescent="0.3">
      <c r="C216" s="6"/>
    </row>
    <row r="217" spans="3:3" x14ac:dyDescent="0.3">
      <c r="C217" s="6"/>
    </row>
    <row r="218" spans="3:3" x14ac:dyDescent="0.3">
      <c r="C218" s="6"/>
    </row>
    <row r="219" spans="3:3" x14ac:dyDescent="0.3">
      <c r="C219" s="6"/>
    </row>
    <row r="220" spans="3:3" x14ac:dyDescent="0.3">
      <c r="C220" s="6"/>
    </row>
    <row r="221" spans="3:3" x14ac:dyDescent="0.3">
      <c r="C221" s="6"/>
    </row>
    <row r="222" spans="3:3" x14ac:dyDescent="0.3">
      <c r="C222" s="6"/>
    </row>
    <row r="223" spans="3:3" x14ac:dyDescent="0.3">
      <c r="C223" s="6"/>
    </row>
    <row r="224" spans="3:3" x14ac:dyDescent="0.3">
      <c r="C224" s="6"/>
    </row>
    <row r="225" spans="3:3" x14ac:dyDescent="0.3">
      <c r="C225" s="6"/>
    </row>
    <row r="226" spans="3:3" x14ac:dyDescent="0.3">
      <c r="C226" s="6"/>
    </row>
    <row r="227" spans="3:3" x14ac:dyDescent="0.3">
      <c r="C227" s="6"/>
    </row>
    <row r="228" spans="3:3" x14ac:dyDescent="0.3">
      <c r="C228" s="6"/>
    </row>
    <row r="229" spans="3:3" x14ac:dyDescent="0.3">
      <c r="C229" s="6"/>
    </row>
    <row r="230" spans="3:3" x14ac:dyDescent="0.3">
      <c r="C230" s="6"/>
    </row>
    <row r="231" spans="3:3" x14ac:dyDescent="0.3">
      <c r="C231" s="6"/>
    </row>
    <row r="232" spans="3:3" x14ac:dyDescent="0.3">
      <c r="C232" s="6"/>
    </row>
    <row r="233" spans="3:3" x14ac:dyDescent="0.3">
      <c r="C233" s="6"/>
    </row>
    <row r="234" spans="3:3" x14ac:dyDescent="0.3">
      <c r="C234" s="6"/>
    </row>
    <row r="235" spans="3:3" x14ac:dyDescent="0.3">
      <c r="C235" s="6"/>
    </row>
    <row r="236" spans="3:3" x14ac:dyDescent="0.3">
      <c r="C236" s="6"/>
    </row>
    <row r="237" spans="3:3" x14ac:dyDescent="0.3">
      <c r="C237" s="6"/>
    </row>
    <row r="238" spans="3:3" x14ac:dyDescent="0.3">
      <c r="C238" s="6"/>
    </row>
    <row r="239" spans="3:3" x14ac:dyDescent="0.3">
      <c r="C239" s="6"/>
    </row>
    <row r="240" spans="3:3" x14ac:dyDescent="0.3">
      <c r="C240" s="6"/>
    </row>
    <row r="241" spans="3:3" x14ac:dyDescent="0.3">
      <c r="C241" s="6"/>
    </row>
    <row r="242" spans="3:3" x14ac:dyDescent="0.3">
      <c r="C242" s="6"/>
    </row>
    <row r="243" spans="3:3" x14ac:dyDescent="0.3">
      <c r="C243" s="6"/>
    </row>
    <row r="244" spans="3:3" x14ac:dyDescent="0.3">
      <c r="C244" s="6"/>
    </row>
    <row r="245" spans="3:3" x14ac:dyDescent="0.3">
      <c r="C245" s="6"/>
    </row>
    <row r="246" spans="3:3" x14ac:dyDescent="0.3">
      <c r="C246" s="6"/>
    </row>
    <row r="247" spans="3:3" x14ac:dyDescent="0.3">
      <c r="C247" s="6"/>
    </row>
    <row r="248" spans="3:3" x14ac:dyDescent="0.3">
      <c r="C248" s="6"/>
    </row>
    <row r="249" spans="3:3" x14ac:dyDescent="0.3">
      <c r="C249" s="6"/>
    </row>
    <row r="250" spans="3:3" x14ac:dyDescent="0.3">
      <c r="C250" s="6"/>
    </row>
    <row r="251" spans="3:3" x14ac:dyDescent="0.3">
      <c r="C251" s="6"/>
    </row>
    <row r="252" spans="3:3" x14ac:dyDescent="0.3">
      <c r="C252" s="6"/>
    </row>
    <row r="253" spans="3:3" x14ac:dyDescent="0.3">
      <c r="C253" s="6"/>
    </row>
    <row r="254" spans="3:3" x14ac:dyDescent="0.3">
      <c r="C254" s="6"/>
    </row>
    <row r="255" spans="3:3" x14ac:dyDescent="0.3">
      <c r="C255" s="6"/>
    </row>
    <row r="256" spans="3:3" x14ac:dyDescent="0.3">
      <c r="C256" s="6"/>
    </row>
    <row r="257" spans="3:3" x14ac:dyDescent="0.3">
      <c r="C257" s="6"/>
    </row>
    <row r="258" spans="3:3" x14ac:dyDescent="0.3">
      <c r="C258" s="6"/>
    </row>
    <row r="259" spans="3:3" x14ac:dyDescent="0.3">
      <c r="C259" s="6"/>
    </row>
    <row r="260" spans="3:3" x14ac:dyDescent="0.3">
      <c r="C260" s="6"/>
    </row>
    <row r="261" spans="3:3" x14ac:dyDescent="0.3">
      <c r="C261" s="6"/>
    </row>
    <row r="262" spans="3:3" x14ac:dyDescent="0.3">
      <c r="C262" s="6"/>
    </row>
    <row r="263" spans="3:3" x14ac:dyDescent="0.3">
      <c r="C263" s="6"/>
    </row>
    <row r="264" spans="3:3" x14ac:dyDescent="0.3">
      <c r="C264" s="6"/>
    </row>
    <row r="265" spans="3:3" x14ac:dyDescent="0.3">
      <c r="C265" s="6"/>
    </row>
    <row r="266" spans="3:3" x14ac:dyDescent="0.3">
      <c r="C266" s="6"/>
    </row>
    <row r="267" spans="3:3" x14ac:dyDescent="0.3">
      <c r="C267" s="6"/>
    </row>
    <row r="268" spans="3:3" x14ac:dyDescent="0.3">
      <c r="C268" s="6"/>
    </row>
    <row r="269" spans="3:3" x14ac:dyDescent="0.3">
      <c r="C269" s="6"/>
    </row>
    <row r="270" spans="3:3" x14ac:dyDescent="0.3">
      <c r="C270" s="6"/>
    </row>
    <row r="271" spans="3:3" x14ac:dyDescent="0.3">
      <c r="C271" s="6"/>
    </row>
    <row r="272" spans="3:3" x14ac:dyDescent="0.3">
      <c r="C272" s="6"/>
    </row>
    <row r="273" spans="3:3" x14ac:dyDescent="0.3">
      <c r="C273" s="6"/>
    </row>
    <row r="274" spans="3:3" x14ac:dyDescent="0.3">
      <c r="C274" s="6"/>
    </row>
    <row r="275" spans="3:3" x14ac:dyDescent="0.3">
      <c r="C275" s="6"/>
    </row>
    <row r="276" spans="3:3" x14ac:dyDescent="0.3">
      <c r="C276" s="6"/>
    </row>
    <row r="277" spans="3:3" x14ac:dyDescent="0.3">
      <c r="C277" s="6"/>
    </row>
    <row r="278" spans="3:3" x14ac:dyDescent="0.3">
      <c r="C278" s="6"/>
    </row>
    <row r="279" spans="3:3" x14ac:dyDescent="0.3">
      <c r="C279" s="6"/>
    </row>
    <row r="280" spans="3:3" x14ac:dyDescent="0.3">
      <c r="C280" s="6"/>
    </row>
    <row r="281" spans="3:3" x14ac:dyDescent="0.3">
      <c r="C281" s="6"/>
    </row>
    <row r="282" spans="3:3" x14ac:dyDescent="0.3">
      <c r="C282" s="6"/>
    </row>
    <row r="283" spans="3:3" x14ac:dyDescent="0.3">
      <c r="C283" s="6"/>
    </row>
    <row r="284" spans="3:3" x14ac:dyDescent="0.3">
      <c r="C284" s="6"/>
    </row>
    <row r="285" spans="3:3" x14ac:dyDescent="0.3">
      <c r="C285" s="6"/>
    </row>
    <row r="286" spans="3:3" x14ac:dyDescent="0.3">
      <c r="C286" s="6"/>
    </row>
    <row r="287" spans="3:3" x14ac:dyDescent="0.3">
      <c r="C287" s="6"/>
    </row>
    <row r="288" spans="3:3" x14ac:dyDescent="0.3">
      <c r="C288" s="6"/>
    </row>
    <row r="289" spans="3:3" x14ac:dyDescent="0.3">
      <c r="C289" s="6"/>
    </row>
    <row r="290" spans="3:3" x14ac:dyDescent="0.3">
      <c r="C290" s="6"/>
    </row>
    <row r="291" spans="3:3" x14ac:dyDescent="0.3">
      <c r="C291" s="6"/>
    </row>
    <row r="292" spans="3:3" x14ac:dyDescent="0.3">
      <c r="C292" s="6"/>
    </row>
    <row r="293" spans="3:3" x14ac:dyDescent="0.3">
      <c r="C293" s="6"/>
    </row>
    <row r="294" spans="3:3" x14ac:dyDescent="0.3">
      <c r="C294" s="6"/>
    </row>
    <row r="295" spans="3:3" x14ac:dyDescent="0.3">
      <c r="C295" s="6"/>
    </row>
    <row r="296" spans="3:3" x14ac:dyDescent="0.3">
      <c r="C296" s="6"/>
    </row>
    <row r="297" spans="3:3" x14ac:dyDescent="0.3">
      <c r="C297" s="6"/>
    </row>
    <row r="298" spans="3:3" x14ac:dyDescent="0.3">
      <c r="C298" s="6"/>
    </row>
    <row r="299" spans="3:3" x14ac:dyDescent="0.3">
      <c r="C299" s="6"/>
    </row>
    <row r="300" spans="3:3" x14ac:dyDescent="0.3">
      <c r="C300" s="6"/>
    </row>
    <row r="301" spans="3:3" x14ac:dyDescent="0.3">
      <c r="C301" s="6"/>
    </row>
    <row r="302" spans="3:3" x14ac:dyDescent="0.3">
      <c r="C302" s="6"/>
    </row>
    <row r="303" spans="3:3" x14ac:dyDescent="0.3">
      <c r="C303" s="6"/>
    </row>
    <row r="304" spans="3:3" x14ac:dyDescent="0.3">
      <c r="C304" s="6"/>
    </row>
    <row r="305" spans="3:3" x14ac:dyDescent="0.3">
      <c r="C305" s="6"/>
    </row>
    <row r="306" spans="3:3" x14ac:dyDescent="0.3">
      <c r="C306" s="6"/>
    </row>
    <row r="307" spans="3:3" x14ac:dyDescent="0.3">
      <c r="C307" s="6"/>
    </row>
    <row r="308" spans="3:3" x14ac:dyDescent="0.3">
      <c r="C308" s="6"/>
    </row>
    <row r="309" spans="3:3" x14ac:dyDescent="0.3">
      <c r="C309" s="6"/>
    </row>
    <row r="310" spans="3:3" x14ac:dyDescent="0.3">
      <c r="C310" s="6"/>
    </row>
    <row r="311" spans="3:3" x14ac:dyDescent="0.3">
      <c r="C311" s="6"/>
    </row>
    <row r="312" spans="3:3" x14ac:dyDescent="0.3">
      <c r="C312" s="6"/>
    </row>
    <row r="313" spans="3:3" x14ac:dyDescent="0.3">
      <c r="C313" s="6"/>
    </row>
    <row r="314" spans="3:3" x14ac:dyDescent="0.3">
      <c r="C314" s="6"/>
    </row>
    <row r="315" spans="3:3" x14ac:dyDescent="0.3">
      <c r="C315" s="6"/>
    </row>
    <row r="316" spans="3:3" x14ac:dyDescent="0.3">
      <c r="C316" s="6"/>
    </row>
    <row r="317" spans="3:3" x14ac:dyDescent="0.3">
      <c r="C317" s="6"/>
    </row>
    <row r="318" spans="3:3" x14ac:dyDescent="0.3">
      <c r="C318" s="6"/>
    </row>
    <row r="319" spans="3:3" x14ac:dyDescent="0.3">
      <c r="C319" s="6"/>
    </row>
    <row r="320" spans="3:3" x14ac:dyDescent="0.3">
      <c r="C320" s="6"/>
    </row>
    <row r="321" spans="3:3" x14ac:dyDescent="0.3">
      <c r="C321" s="6"/>
    </row>
    <row r="322" spans="3:3" x14ac:dyDescent="0.3">
      <c r="C322" s="6"/>
    </row>
    <row r="323" spans="3:3" x14ac:dyDescent="0.3">
      <c r="C323" s="6"/>
    </row>
    <row r="324" spans="3:3" x14ac:dyDescent="0.3">
      <c r="C324" s="6"/>
    </row>
    <row r="325" spans="3:3" x14ac:dyDescent="0.3">
      <c r="C325" s="6"/>
    </row>
    <row r="326" spans="3:3" x14ac:dyDescent="0.3">
      <c r="C326" s="6"/>
    </row>
    <row r="327" spans="3:3" x14ac:dyDescent="0.3">
      <c r="C327" s="6"/>
    </row>
    <row r="328" spans="3:3" x14ac:dyDescent="0.3">
      <c r="C328" s="6"/>
    </row>
    <row r="329" spans="3:3" x14ac:dyDescent="0.3">
      <c r="C329" s="6"/>
    </row>
    <row r="330" spans="3:3" x14ac:dyDescent="0.3">
      <c r="C330" s="6"/>
    </row>
    <row r="331" spans="3:3" x14ac:dyDescent="0.3">
      <c r="C331" s="6"/>
    </row>
    <row r="332" spans="3:3" x14ac:dyDescent="0.3">
      <c r="C332" s="6"/>
    </row>
    <row r="333" spans="3:3" x14ac:dyDescent="0.3">
      <c r="C333" s="6"/>
    </row>
    <row r="334" spans="3:3" x14ac:dyDescent="0.3">
      <c r="C334" s="6"/>
    </row>
    <row r="335" spans="3:3" x14ac:dyDescent="0.3">
      <c r="C335" s="6"/>
    </row>
    <row r="336" spans="3:3" x14ac:dyDescent="0.3">
      <c r="C336" s="6"/>
    </row>
    <row r="337" spans="3:3" x14ac:dyDescent="0.3">
      <c r="C337" s="6"/>
    </row>
    <row r="338" spans="3:3" x14ac:dyDescent="0.3">
      <c r="C338" s="6"/>
    </row>
    <row r="339" spans="3:3" x14ac:dyDescent="0.3">
      <c r="C339" s="6"/>
    </row>
    <row r="340" spans="3:3" x14ac:dyDescent="0.3">
      <c r="C340" s="6"/>
    </row>
    <row r="341" spans="3:3" x14ac:dyDescent="0.3">
      <c r="C341" s="6"/>
    </row>
    <row r="342" spans="3:3" x14ac:dyDescent="0.3">
      <c r="C342" s="6"/>
    </row>
    <row r="343" spans="3:3" x14ac:dyDescent="0.3">
      <c r="C343" s="6"/>
    </row>
    <row r="344" spans="3:3" x14ac:dyDescent="0.3">
      <c r="C344" s="6"/>
    </row>
    <row r="345" spans="3:3" x14ac:dyDescent="0.3">
      <c r="C345" s="6"/>
    </row>
    <row r="346" spans="3:3" x14ac:dyDescent="0.3">
      <c r="C346" s="6"/>
    </row>
    <row r="347" spans="3:3" x14ac:dyDescent="0.3">
      <c r="C347" s="6"/>
    </row>
    <row r="348" spans="3:3" x14ac:dyDescent="0.3">
      <c r="C348" s="6"/>
    </row>
    <row r="349" spans="3:3" x14ac:dyDescent="0.3">
      <c r="C349" s="6"/>
    </row>
    <row r="350" spans="3:3" x14ac:dyDescent="0.3">
      <c r="C350" s="6"/>
    </row>
    <row r="351" spans="3:3" x14ac:dyDescent="0.3">
      <c r="C351" s="6"/>
    </row>
    <row r="352" spans="3:3" x14ac:dyDescent="0.3">
      <c r="C352" s="6"/>
    </row>
    <row r="353" spans="3:3" x14ac:dyDescent="0.3">
      <c r="C353" s="6"/>
    </row>
    <row r="354" spans="3:3" x14ac:dyDescent="0.3">
      <c r="C354" s="6"/>
    </row>
    <row r="355" spans="3:3" x14ac:dyDescent="0.3">
      <c r="C355" s="6"/>
    </row>
    <row r="356" spans="3:3" x14ac:dyDescent="0.3">
      <c r="C356" s="6"/>
    </row>
    <row r="357" spans="3:3" x14ac:dyDescent="0.3">
      <c r="C357" s="6"/>
    </row>
    <row r="358" spans="3:3" x14ac:dyDescent="0.3">
      <c r="C358" s="6"/>
    </row>
    <row r="359" spans="3:3" x14ac:dyDescent="0.3">
      <c r="C359" s="6"/>
    </row>
    <row r="360" spans="3:3" x14ac:dyDescent="0.3">
      <c r="C360" s="6"/>
    </row>
    <row r="361" spans="3:3" x14ac:dyDescent="0.3">
      <c r="C361" s="6"/>
    </row>
    <row r="362" spans="3:3" x14ac:dyDescent="0.3">
      <c r="C362" s="6"/>
    </row>
    <row r="363" spans="3:3" x14ac:dyDescent="0.3">
      <c r="C363" s="6"/>
    </row>
    <row r="364" spans="3:3" x14ac:dyDescent="0.3">
      <c r="C364" s="6"/>
    </row>
    <row r="365" spans="3:3" x14ac:dyDescent="0.3">
      <c r="C365" s="6"/>
    </row>
    <row r="366" spans="3:3" x14ac:dyDescent="0.3">
      <c r="C366" s="6"/>
    </row>
    <row r="367" spans="3:3" x14ac:dyDescent="0.3">
      <c r="C367" s="6"/>
    </row>
    <row r="368" spans="3:3" x14ac:dyDescent="0.3">
      <c r="C368" s="6"/>
    </row>
    <row r="369" spans="3:3" x14ac:dyDescent="0.3">
      <c r="C369" s="6"/>
    </row>
    <row r="370" spans="3:3" x14ac:dyDescent="0.3">
      <c r="C370" s="6"/>
    </row>
    <row r="371" spans="3:3" x14ac:dyDescent="0.3">
      <c r="C371" s="6"/>
    </row>
    <row r="372" spans="3:3" x14ac:dyDescent="0.3">
      <c r="C372" s="6"/>
    </row>
    <row r="373" spans="3:3" x14ac:dyDescent="0.3">
      <c r="C373" s="6"/>
    </row>
    <row r="374" spans="3:3" x14ac:dyDescent="0.3">
      <c r="C374" s="6"/>
    </row>
    <row r="375" spans="3:3" x14ac:dyDescent="0.3">
      <c r="C375" s="6"/>
    </row>
    <row r="376" spans="3:3" x14ac:dyDescent="0.3">
      <c r="C376" s="6"/>
    </row>
    <row r="377" spans="3:3" x14ac:dyDescent="0.3">
      <c r="C377" s="6"/>
    </row>
    <row r="378" spans="3:3" x14ac:dyDescent="0.3">
      <c r="C378" s="6"/>
    </row>
    <row r="379" spans="3:3" x14ac:dyDescent="0.3">
      <c r="C379" s="6"/>
    </row>
    <row r="380" spans="3:3" x14ac:dyDescent="0.3">
      <c r="C380" s="6"/>
    </row>
    <row r="381" spans="3:3" x14ac:dyDescent="0.3">
      <c r="C381" s="6"/>
    </row>
    <row r="382" spans="3:3" x14ac:dyDescent="0.3">
      <c r="C382" s="6"/>
    </row>
    <row r="383" spans="3:3" x14ac:dyDescent="0.3">
      <c r="C383" s="6"/>
    </row>
    <row r="384" spans="3:3" x14ac:dyDescent="0.3">
      <c r="C384" s="6"/>
    </row>
    <row r="385" spans="3:3" x14ac:dyDescent="0.3">
      <c r="C385" s="6"/>
    </row>
    <row r="386" spans="3:3" x14ac:dyDescent="0.3">
      <c r="C386" s="6"/>
    </row>
    <row r="387" spans="3:3" x14ac:dyDescent="0.3">
      <c r="C387" s="6"/>
    </row>
    <row r="388" spans="3:3" x14ac:dyDescent="0.3">
      <c r="C388" s="6"/>
    </row>
    <row r="389" spans="3:3" x14ac:dyDescent="0.3">
      <c r="C389" s="6"/>
    </row>
    <row r="390" spans="3:3" x14ac:dyDescent="0.3">
      <c r="C390" s="6"/>
    </row>
    <row r="391" spans="3:3" x14ac:dyDescent="0.3">
      <c r="C391" s="6"/>
    </row>
    <row r="392" spans="3:3" x14ac:dyDescent="0.3">
      <c r="C392" s="6"/>
    </row>
    <row r="393" spans="3:3" x14ac:dyDescent="0.3">
      <c r="C393" s="6"/>
    </row>
    <row r="394" spans="3:3" x14ac:dyDescent="0.3">
      <c r="C394" s="6"/>
    </row>
    <row r="395" spans="3:3" x14ac:dyDescent="0.3">
      <c r="C395" s="6"/>
    </row>
    <row r="396" spans="3:3" x14ac:dyDescent="0.3">
      <c r="C396" s="6"/>
    </row>
    <row r="397" spans="3:3" x14ac:dyDescent="0.3">
      <c r="C397" s="6"/>
    </row>
    <row r="398" spans="3:3" x14ac:dyDescent="0.3">
      <c r="C398" s="6"/>
    </row>
    <row r="399" spans="3:3" x14ac:dyDescent="0.3">
      <c r="C399" s="6"/>
    </row>
    <row r="400" spans="3:3" x14ac:dyDescent="0.3">
      <c r="C400" s="6"/>
    </row>
    <row r="401" spans="3:3" x14ac:dyDescent="0.3">
      <c r="C401" s="6"/>
    </row>
    <row r="402" spans="3:3" x14ac:dyDescent="0.3">
      <c r="C402" s="6"/>
    </row>
    <row r="403" spans="3:3" x14ac:dyDescent="0.3">
      <c r="C403" s="6"/>
    </row>
    <row r="404" spans="3:3" x14ac:dyDescent="0.3">
      <c r="C404" s="6"/>
    </row>
    <row r="405" spans="3:3" x14ac:dyDescent="0.3">
      <c r="C405" s="6"/>
    </row>
    <row r="406" spans="3:3" x14ac:dyDescent="0.3">
      <c r="C406" s="6"/>
    </row>
    <row r="407" spans="3:3" x14ac:dyDescent="0.3">
      <c r="C407" s="6"/>
    </row>
    <row r="408" spans="3:3" x14ac:dyDescent="0.3">
      <c r="C408" s="6"/>
    </row>
    <row r="409" spans="3:3" x14ac:dyDescent="0.3">
      <c r="C409" s="6"/>
    </row>
    <row r="410" spans="3:3" x14ac:dyDescent="0.3">
      <c r="C410" s="6"/>
    </row>
    <row r="411" spans="3:3" x14ac:dyDescent="0.3">
      <c r="C411" s="6"/>
    </row>
    <row r="412" spans="3:3" x14ac:dyDescent="0.3">
      <c r="C412" s="6"/>
    </row>
    <row r="413" spans="3:3" x14ac:dyDescent="0.3">
      <c r="C413" s="6"/>
    </row>
    <row r="414" spans="3:3" x14ac:dyDescent="0.3">
      <c r="C414" s="6"/>
    </row>
    <row r="415" spans="3:3" x14ac:dyDescent="0.3">
      <c r="C415" s="6"/>
    </row>
    <row r="416" spans="3:3" x14ac:dyDescent="0.3">
      <c r="C416" s="6"/>
    </row>
    <row r="417" spans="3:3" x14ac:dyDescent="0.3">
      <c r="C417" s="6"/>
    </row>
    <row r="418" spans="3:3" x14ac:dyDescent="0.3">
      <c r="C418" s="6"/>
    </row>
    <row r="419" spans="3:3" x14ac:dyDescent="0.3">
      <c r="C419" s="6"/>
    </row>
    <row r="420" spans="3:3" x14ac:dyDescent="0.3">
      <c r="C420" s="6"/>
    </row>
    <row r="421" spans="3:3" x14ac:dyDescent="0.3">
      <c r="C421" s="6"/>
    </row>
    <row r="422" spans="3:3" x14ac:dyDescent="0.3">
      <c r="C422" s="6"/>
    </row>
    <row r="423" spans="3:3" x14ac:dyDescent="0.3">
      <c r="C423" s="6"/>
    </row>
    <row r="424" spans="3:3" x14ac:dyDescent="0.3">
      <c r="C424" s="6"/>
    </row>
    <row r="425" spans="3:3" x14ac:dyDescent="0.3">
      <c r="C425" s="6"/>
    </row>
    <row r="426" spans="3:3" x14ac:dyDescent="0.3">
      <c r="C426" s="6"/>
    </row>
    <row r="427" spans="3:3" x14ac:dyDescent="0.3">
      <c r="C427" s="6"/>
    </row>
    <row r="428" spans="3:3" x14ac:dyDescent="0.3">
      <c r="C428" s="6"/>
    </row>
    <row r="429" spans="3:3" x14ac:dyDescent="0.3">
      <c r="C429" s="6"/>
    </row>
    <row r="430" spans="3:3" x14ac:dyDescent="0.3">
      <c r="C430" s="6"/>
    </row>
    <row r="431" spans="3:3" x14ac:dyDescent="0.3">
      <c r="C431" s="6"/>
    </row>
    <row r="432" spans="3:3" x14ac:dyDescent="0.3">
      <c r="C432" s="6"/>
    </row>
    <row r="433" spans="3:3" x14ac:dyDescent="0.3">
      <c r="C433" s="6"/>
    </row>
    <row r="434" spans="3:3" x14ac:dyDescent="0.3">
      <c r="C434" s="6"/>
    </row>
    <row r="435" spans="3:3" x14ac:dyDescent="0.3">
      <c r="C435" s="6"/>
    </row>
    <row r="436" spans="3:3" x14ac:dyDescent="0.3">
      <c r="C436" s="6"/>
    </row>
    <row r="437" spans="3:3" x14ac:dyDescent="0.3">
      <c r="C437" s="6"/>
    </row>
    <row r="438" spans="3:3" x14ac:dyDescent="0.3">
      <c r="C438" s="6"/>
    </row>
    <row r="439" spans="3:3" x14ac:dyDescent="0.3">
      <c r="C439" s="6"/>
    </row>
    <row r="440" spans="3:3" x14ac:dyDescent="0.3">
      <c r="C440" s="6"/>
    </row>
    <row r="441" spans="3:3" x14ac:dyDescent="0.3">
      <c r="C441" s="6"/>
    </row>
    <row r="442" spans="3:3" x14ac:dyDescent="0.3">
      <c r="C442" s="6"/>
    </row>
    <row r="443" spans="3:3" x14ac:dyDescent="0.3">
      <c r="C443" s="6"/>
    </row>
    <row r="444" spans="3:3" x14ac:dyDescent="0.3">
      <c r="C444" s="6"/>
    </row>
    <row r="445" spans="3:3" x14ac:dyDescent="0.3">
      <c r="C445" s="6"/>
    </row>
    <row r="446" spans="3:3" x14ac:dyDescent="0.3">
      <c r="C446" s="6"/>
    </row>
    <row r="447" spans="3:3" x14ac:dyDescent="0.3">
      <c r="C447" s="6"/>
    </row>
    <row r="448" spans="3:3" x14ac:dyDescent="0.3">
      <c r="C448" s="6"/>
    </row>
    <row r="449" spans="3:3" x14ac:dyDescent="0.3">
      <c r="C449" s="6"/>
    </row>
    <row r="450" spans="3:3" x14ac:dyDescent="0.3">
      <c r="C450" s="6"/>
    </row>
    <row r="451" spans="3:3" x14ac:dyDescent="0.3">
      <c r="C451" s="6"/>
    </row>
    <row r="452" spans="3:3" x14ac:dyDescent="0.3">
      <c r="C452" s="6"/>
    </row>
    <row r="453" spans="3:3" x14ac:dyDescent="0.3">
      <c r="C453" s="6"/>
    </row>
    <row r="454" spans="3:3" x14ac:dyDescent="0.3">
      <c r="C454" s="6"/>
    </row>
    <row r="455" spans="3:3" x14ac:dyDescent="0.3">
      <c r="C455" s="6"/>
    </row>
    <row r="456" spans="3:3" x14ac:dyDescent="0.3">
      <c r="C456" s="6"/>
    </row>
    <row r="457" spans="3:3" x14ac:dyDescent="0.3">
      <c r="C457" s="6"/>
    </row>
    <row r="458" spans="3:3" x14ac:dyDescent="0.3">
      <c r="C458" s="6"/>
    </row>
    <row r="459" spans="3:3" x14ac:dyDescent="0.3">
      <c r="C459" s="6"/>
    </row>
    <row r="460" spans="3:3" x14ac:dyDescent="0.3">
      <c r="C460" s="6"/>
    </row>
    <row r="461" spans="3:3" x14ac:dyDescent="0.3">
      <c r="C461" s="6"/>
    </row>
    <row r="462" spans="3:3" x14ac:dyDescent="0.3">
      <c r="C462" s="6"/>
    </row>
    <row r="463" spans="3:3" x14ac:dyDescent="0.3">
      <c r="C463" s="6"/>
    </row>
    <row r="464" spans="3:3" x14ac:dyDescent="0.3">
      <c r="C464" s="6"/>
    </row>
    <row r="465" spans="3:3" x14ac:dyDescent="0.3">
      <c r="C465" s="6"/>
    </row>
    <row r="466" spans="3:3" x14ac:dyDescent="0.3">
      <c r="C466" s="6"/>
    </row>
    <row r="467" spans="3:3" x14ac:dyDescent="0.3">
      <c r="C467" s="6"/>
    </row>
    <row r="468" spans="3:3" x14ac:dyDescent="0.3">
      <c r="C468" s="6"/>
    </row>
    <row r="469" spans="3:3" x14ac:dyDescent="0.3">
      <c r="C469" s="6"/>
    </row>
    <row r="470" spans="3:3" x14ac:dyDescent="0.3">
      <c r="C470" s="6"/>
    </row>
    <row r="471" spans="3:3" x14ac:dyDescent="0.3">
      <c r="C471" s="6"/>
    </row>
    <row r="472" spans="3:3" x14ac:dyDescent="0.3">
      <c r="C472" s="6"/>
    </row>
    <row r="473" spans="3:3" x14ac:dyDescent="0.3">
      <c r="C473" s="6"/>
    </row>
    <row r="474" spans="3:3" x14ac:dyDescent="0.3">
      <c r="C474" s="6"/>
    </row>
    <row r="475" spans="3:3" x14ac:dyDescent="0.3">
      <c r="C475" s="6"/>
    </row>
    <row r="476" spans="3:3" x14ac:dyDescent="0.3">
      <c r="C476" s="6"/>
    </row>
    <row r="477" spans="3:3" x14ac:dyDescent="0.3">
      <c r="C477" s="6"/>
    </row>
    <row r="478" spans="3:3" x14ac:dyDescent="0.3">
      <c r="C478" s="6"/>
    </row>
    <row r="479" spans="3:3" x14ac:dyDescent="0.3">
      <c r="C479" s="6"/>
    </row>
    <row r="480" spans="3:3" x14ac:dyDescent="0.3">
      <c r="C480" s="6"/>
    </row>
    <row r="481" spans="3:3" x14ac:dyDescent="0.3">
      <c r="C481" s="6"/>
    </row>
    <row r="482" spans="3:3" x14ac:dyDescent="0.3">
      <c r="C482" s="6"/>
    </row>
    <row r="483" spans="3:3" x14ac:dyDescent="0.3">
      <c r="C483" s="6"/>
    </row>
    <row r="484" spans="3:3" x14ac:dyDescent="0.3">
      <c r="C484" s="6"/>
    </row>
    <row r="485" spans="3:3" x14ac:dyDescent="0.3">
      <c r="C485" s="6"/>
    </row>
    <row r="486" spans="3:3" x14ac:dyDescent="0.3">
      <c r="C486" s="6"/>
    </row>
    <row r="487" spans="3:3" x14ac:dyDescent="0.3">
      <c r="C487" s="6"/>
    </row>
    <row r="488" spans="3:3" x14ac:dyDescent="0.3">
      <c r="C488" s="6"/>
    </row>
    <row r="489" spans="3:3" x14ac:dyDescent="0.3">
      <c r="C489" s="6"/>
    </row>
    <row r="490" spans="3:3" x14ac:dyDescent="0.3">
      <c r="C490" s="6"/>
    </row>
    <row r="491" spans="3:3" x14ac:dyDescent="0.3">
      <c r="C491" s="6"/>
    </row>
    <row r="492" spans="3:3" x14ac:dyDescent="0.3">
      <c r="C492" s="6"/>
    </row>
    <row r="493" spans="3:3" x14ac:dyDescent="0.3">
      <c r="C493" s="6"/>
    </row>
    <row r="494" spans="3:3" x14ac:dyDescent="0.3">
      <c r="C494" s="6"/>
    </row>
    <row r="495" spans="3:3" x14ac:dyDescent="0.3">
      <c r="C495" s="6"/>
    </row>
    <row r="496" spans="3:3" x14ac:dyDescent="0.3">
      <c r="C496" s="6"/>
    </row>
    <row r="497" spans="3:3" x14ac:dyDescent="0.3">
      <c r="C497" s="6"/>
    </row>
    <row r="498" spans="3:3" x14ac:dyDescent="0.3">
      <c r="C498" s="6"/>
    </row>
    <row r="499" spans="3:3" x14ac:dyDescent="0.3">
      <c r="C499" s="6"/>
    </row>
    <row r="500" spans="3:3" x14ac:dyDescent="0.3">
      <c r="C500" s="6"/>
    </row>
    <row r="501" spans="3:3" x14ac:dyDescent="0.3">
      <c r="C501" s="6"/>
    </row>
    <row r="502" spans="3:3" x14ac:dyDescent="0.3">
      <c r="C502" s="6"/>
    </row>
    <row r="503" spans="3:3" x14ac:dyDescent="0.3">
      <c r="C503" s="6"/>
    </row>
    <row r="504" spans="3:3" x14ac:dyDescent="0.3">
      <c r="C504" s="6"/>
    </row>
    <row r="505" spans="3:3" x14ac:dyDescent="0.3">
      <c r="C505" s="6"/>
    </row>
    <row r="506" spans="3:3" x14ac:dyDescent="0.3">
      <c r="C506" s="6"/>
    </row>
    <row r="507" spans="3:3" x14ac:dyDescent="0.3">
      <c r="C507" s="6"/>
    </row>
    <row r="508" spans="3:3" x14ac:dyDescent="0.3">
      <c r="C508" s="6"/>
    </row>
    <row r="509" spans="3:3" x14ac:dyDescent="0.3">
      <c r="C509" s="6"/>
    </row>
    <row r="510" spans="3:3" x14ac:dyDescent="0.3">
      <c r="C510" s="6"/>
    </row>
    <row r="511" spans="3:3" x14ac:dyDescent="0.3">
      <c r="C511" s="6"/>
    </row>
    <row r="512" spans="3:3" x14ac:dyDescent="0.3">
      <c r="C512" s="6"/>
    </row>
    <row r="513" spans="3:3" x14ac:dyDescent="0.3">
      <c r="C513" s="6"/>
    </row>
    <row r="514" spans="3:3" x14ac:dyDescent="0.3">
      <c r="C514" s="6"/>
    </row>
    <row r="515" spans="3:3" x14ac:dyDescent="0.3">
      <c r="C515" s="6"/>
    </row>
    <row r="516" spans="3:3" x14ac:dyDescent="0.3">
      <c r="C516" s="6"/>
    </row>
    <row r="517" spans="3:3" x14ac:dyDescent="0.3">
      <c r="C517" s="6"/>
    </row>
    <row r="518" spans="3:3" x14ac:dyDescent="0.3">
      <c r="C518" s="6"/>
    </row>
    <row r="519" spans="3:3" x14ac:dyDescent="0.3">
      <c r="C519" s="6"/>
    </row>
    <row r="520" spans="3:3" x14ac:dyDescent="0.3">
      <c r="C520" s="6"/>
    </row>
    <row r="521" spans="3:3" x14ac:dyDescent="0.3">
      <c r="C521" s="6"/>
    </row>
    <row r="522" spans="3:3" x14ac:dyDescent="0.3">
      <c r="C522" s="6"/>
    </row>
    <row r="523" spans="3:3" x14ac:dyDescent="0.3">
      <c r="C523" s="6"/>
    </row>
    <row r="524" spans="3:3" x14ac:dyDescent="0.3">
      <c r="C524" s="6"/>
    </row>
    <row r="525" spans="3:3" x14ac:dyDescent="0.3">
      <c r="C525" s="6"/>
    </row>
    <row r="526" spans="3:3" x14ac:dyDescent="0.3">
      <c r="C526" s="6"/>
    </row>
    <row r="527" spans="3:3" x14ac:dyDescent="0.3">
      <c r="C527" s="6"/>
    </row>
    <row r="528" spans="3:3" x14ac:dyDescent="0.3">
      <c r="C528" s="6"/>
    </row>
    <row r="529" spans="3:3" x14ac:dyDescent="0.3">
      <c r="C529" s="6"/>
    </row>
    <row r="530" spans="3:3" x14ac:dyDescent="0.3">
      <c r="C530" s="6"/>
    </row>
    <row r="531" spans="3:3" x14ac:dyDescent="0.3">
      <c r="C531" s="6"/>
    </row>
    <row r="532" spans="3:3" x14ac:dyDescent="0.3">
      <c r="C532" s="6"/>
    </row>
    <row r="533" spans="3:3" x14ac:dyDescent="0.3">
      <c r="C533" s="6"/>
    </row>
    <row r="534" spans="3:3" x14ac:dyDescent="0.3">
      <c r="C534" s="6"/>
    </row>
    <row r="535" spans="3:3" x14ac:dyDescent="0.3">
      <c r="C535" s="6"/>
    </row>
    <row r="536" spans="3:3" x14ac:dyDescent="0.3">
      <c r="C536" s="6"/>
    </row>
    <row r="537" spans="3:3" x14ac:dyDescent="0.3">
      <c r="C537" s="6"/>
    </row>
    <row r="538" spans="3:3" x14ac:dyDescent="0.3">
      <c r="C538" s="6"/>
    </row>
    <row r="539" spans="3:3" x14ac:dyDescent="0.3">
      <c r="C539" s="6"/>
    </row>
    <row r="540" spans="3:3" x14ac:dyDescent="0.3">
      <c r="C540" s="6"/>
    </row>
    <row r="541" spans="3:3" x14ac:dyDescent="0.3">
      <c r="C541" s="6"/>
    </row>
    <row r="542" spans="3:3" x14ac:dyDescent="0.3">
      <c r="C542" s="6"/>
    </row>
    <row r="543" spans="3:3" x14ac:dyDescent="0.3">
      <c r="C543" s="6"/>
    </row>
    <row r="544" spans="3:3" x14ac:dyDescent="0.3">
      <c r="C544" s="6"/>
    </row>
    <row r="545" spans="3:3" x14ac:dyDescent="0.3">
      <c r="C545" s="6"/>
    </row>
    <row r="546" spans="3:3" x14ac:dyDescent="0.3">
      <c r="C546" s="6"/>
    </row>
    <row r="547" spans="3:3" x14ac:dyDescent="0.3">
      <c r="C547" s="6"/>
    </row>
    <row r="548" spans="3:3" x14ac:dyDescent="0.3">
      <c r="C548" s="6"/>
    </row>
    <row r="549" spans="3:3" x14ac:dyDescent="0.3">
      <c r="C549" s="6"/>
    </row>
    <row r="550" spans="3:3" x14ac:dyDescent="0.3">
      <c r="C550" s="6"/>
    </row>
    <row r="551" spans="3:3" x14ac:dyDescent="0.3">
      <c r="C551" s="6"/>
    </row>
    <row r="552" spans="3:3" x14ac:dyDescent="0.3">
      <c r="C552" s="6"/>
    </row>
    <row r="553" spans="3:3" x14ac:dyDescent="0.3">
      <c r="C553" s="6"/>
    </row>
    <row r="554" spans="3:3" x14ac:dyDescent="0.3">
      <c r="C554" s="6"/>
    </row>
    <row r="555" spans="3:3" x14ac:dyDescent="0.3">
      <c r="C555" s="6"/>
    </row>
    <row r="556" spans="3:3" x14ac:dyDescent="0.3">
      <c r="C556" s="6"/>
    </row>
    <row r="557" spans="3:3" x14ac:dyDescent="0.3">
      <c r="C557" s="6"/>
    </row>
    <row r="558" spans="3:3" x14ac:dyDescent="0.3">
      <c r="C558" s="6"/>
    </row>
    <row r="559" spans="3:3" x14ac:dyDescent="0.3">
      <c r="C559" s="6"/>
    </row>
    <row r="560" spans="3:3" x14ac:dyDescent="0.3">
      <c r="C560" s="6"/>
    </row>
    <row r="561" spans="3:3" x14ac:dyDescent="0.3">
      <c r="C561" s="6"/>
    </row>
    <row r="562" spans="3:3" x14ac:dyDescent="0.3">
      <c r="C562" s="6"/>
    </row>
    <row r="563" spans="3:3" x14ac:dyDescent="0.3">
      <c r="C563" s="6"/>
    </row>
    <row r="564" spans="3:3" x14ac:dyDescent="0.3">
      <c r="C564" s="6"/>
    </row>
    <row r="565" spans="3:3" x14ac:dyDescent="0.3">
      <c r="C565" s="6"/>
    </row>
    <row r="566" spans="3:3" x14ac:dyDescent="0.3">
      <c r="C566" s="6"/>
    </row>
    <row r="567" spans="3:3" x14ac:dyDescent="0.3">
      <c r="C567" s="6"/>
    </row>
    <row r="568" spans="3:3" x14ac:dyDescent="0.3">
      <c r="C568" s="6"/>
    </row>
    <row r="569" spans="3:3" x14ac:dyDescent="0.3">
      <c r="C569" s="6"/>
    </row>
    <row r="570" spans="3:3" x14ac:dyDescent="0.3">
      <c r="C570" s="6"/>
    </row>
    <row r="571" spans="3:3" x14ac:dyDescent="0.3">
      <c r="C571" s="6"/>
    </row>
    <row r="572" spans="3:3" x14ac:dyDescent="0.3">
      <c r="C572" s="6"/>
    </row>
    <row r="573" spans="3:3" x14ac:dyDescent="0.3">
      <c r="C573" s="6"/>
    </row>
    <row r="574" spans="3:3" x14ac:dyDescent="0.3">
      <c r="C574" s="6"/>
    </row>
    <row r="575" spans="3:3" x14ac:dyDescent="0.3">
      <c r="C575" s="6"/>
    </row>
    <row r="576" spans="3:3" x14ac:dyDescent="0.3">
      <c r="C576" s="6"/>
    </row>
    <row r="577" spans="3:3" x14ac:dyDescent="0.3">
      <c r="C577" s="6"/>
    </row>
    <row r="578" spans="3:3" x14ac:dyDescent="0.3">
      <c r="C578" s="6"/>
    </row>
    <row r="579" spans="3:3" x14ac:dyDescent="0.3">
      <c r="C579" s="6"/>
    </row>
    <row r="580" spans="3:3" x14ac:dyDescent="0.3">
      <c r="C580" s="6"/>
    </row>
    <row r="581" spans="3:3" x14ac:dyDescent="0.3">
      <c r="C581" s="6"/>
    </row>
    <row r="582" spans="3:3" x14ac:dyDescent="0.3">
      <c r="C582" s="6"/>
    </row>
    <row r="583" spans="3:3" x14ac:dyDescent="0.3">
      <c r="C583" s="6"/>
    </row>
    <row r="584" spans="3:3" x14ac:dyDescent="0.3">
      <c r="C584" s="6"/>
    </row>
    <row r="585" spans="3:3" x14ac:dyDescent="0.3">
      <c r="C585" s="6"/>
    </row>
    <row r="586" spans="3:3" x14ac:dyDescent="0.3">
      <c r="C586" s="6"/>
    </row>
    <row r="587" spans="3:3" x14ac:dyDescent="0.3">
      <c r="C587" s="6"/>
    </row>
    <row r="588" spans="3:3" x14ac:dyDescent="0.3">
      <c r="C588" s="6"/>
    </row>
    <row r="589" spans="3:3" x14ac:dyDescent="0.3">
      <c r="C589" s="6"/>
    </row>
    <row r="590" spans="3:3" x14ac:dyDescent="0.3">
      <c r="C590" s="6"/>
    </row>
    <row r="591" spans="3:3" x14ac:dyDescent="0.3">
      <c r="C591" s="6"/>
    </row>
    <row r="592" spans="3:3" x14ac:dyDescent="0.3">
      <c r="C592" s="6"/>
    </row>
    <row r="593" spans="3:3" x14ac:dyDescent="0.3">
      <c r="C593" s="6"/>
    </row>
    <row r="594" spans="3:3" x14ac:dyDescent="0.3">
      <c r="C594" s="6"/>
    </row>
    <row r="595" spans="3:3" x14ac:dyDescent="0.3">
      <c r="C595" s="6"/>
    </row>
    <row r="596" spans="3:3" x14ac:dyDescent="0.3">
      <c r="C596" s="6"/>
    </row>
    <row r="597" spans="3:3" x14ac:dyDescent="0.3">
      <c r="C597" s="6"/>
    </row>
    <row r="598" spans="3:3" x14ac:dyDescent="0.3">
      <c r="C598" s="6"/>
    </row>
    <row r="599" spans="3:3" x14ac:dyDescent="0.3">
      <c r="C599" s="6"/>
    </row>
    <row r="600" spans="3:3" x14ac:dyDescent="0.3">
      <c r="C600" s="6"/>
    </row>
    <row r="601" spans="3:3" x14ac:dyDescent="0.3">
      <c r="C601" s="6"/>
    </row>
    <row r="602" spans="3:3" x14ac:dyDescent="0.3">
      <c r="C602" s="6"/>
    </row>
    <row r="603" spans="3:3" x14ac:dyDescent="0.3">
      <c r="C603" s="6"/>
    </row>
    <row r="604" spans="3:3" x14ac:dyDescent="0.3">
      <c r="C604" s="6"/>
    </row>
    <row r="605" spans="3:3" x14ac:dyDescent="0.3">
      <c r="C605" s="6"/>
    </row>
    <row r="606" spans="3:3" x14ac:dyDescent="0.3">
      <c r="C606" s="6"/>
    </row>
    <row r="607" spans="3:3" x14ac:dyDescent="0.3">
      <c r="C607" s="6"/>
    </row>
    <row r="608" spans="3:3" x14ac:dyDescent="0.3">
      <c r="C608" s="6"/>
    </row>
    <row r="609" spans="3:3" x14ac:dyDescent="0.3">
      <c r="C609" s="6"/>
    </row>
    <row r="610" spans="3:3" x14ac:dyDescent="0.3">
      <c r="C610" s="6"/>
    </row>
    <row r="611" spans="3:3" x14ac:dyDescent="0.3">
      <c r="C611" s="6"/>
    </row>
    <row r="612" spans="3:3" x14ac:dyDescent="0.3">
      <c r="C612" s="6"/>
    </row>
    <row r="613" spans="3:3" x14ac:dyDescent="0.3">
      <c r="C613" s="6"/>
    </row>
    <row r="614" spans="3:3" x14ac:dyDescent="0.3">
      <c r="C614" s="6"/>
    </row>
    <row r="615" spans="3:3" x14ac:dyDescent="0.3">
      <c r="C615" s="6"/>
    </row>
    <row r="616" spans="3:3" x14ac:dyDescent="0.3">
      <c r="C616" s="6"/>
    </row>
    <row r="617" spans="3:3" x14ac:dyDescent="0.3">
      <c r="C617" s="6"/>
    </row>
    <row r="618" spans="3:3" x14ac:dyDescent="0.3">
      <c r="C618" s="6"/>
    </row>
    <row r="619" spans="3:3" x14ac:dyDescent="0.3">
      <c r="C619" s="6"/>
    </row>
    <row r="620" spans="3:3" x14ac:dyDescent="0.3">
      <c r="C620" s="6"/>
    </row>
    <row r="621" spans="3:3" x14ac:dyDescent="0.3">
      <c r="C621" s="6"/>
    </row>
    <row r="622" spans="3:3" x14ac:dyDescent="0.3">
      <c r="C622" s="6"/>
    </row>
    <row r="623" spans="3:3" x14ac:dyDescent="0.3">
      <c r="C623" s="6"/>
    </row>
    <row r="624" spans="3:3" x14ac:dyDescent="0.3">
      <c r="C624" s="6"/>
    </row>
    <row r="625" spans="3:3" x14ac:dyDescent="0.3">
      <c r="C625" s="6"/>
    </row>
    <row r="626" spans="3:3" x14ac:dyDescent="0.3">
      <c r="C626" s="6"/>
    </row>
    <row r="627" spans="3:3" x14ac:dyDescent="0.3">
      <c r="C627" s="6"/>
    </row>
    <row r="628" spans="3:3" x14ac:dyDescent="0.3">
      <c r="C628" s="6"/>
    </row>
    <row r="629" spans="3:3" x14ac:dyDescent="0.3">
      <c r="C629" s="6"/>
    </row>
    <row r="630" spans="3:3" x14ac:dyDescent="0.3">
      <c r="C630" s="6"/>
    </row>
    <row r="631" spans="3:3" x14ac:dyDescent="0.3">
      <c r="C631" s="6"/>
    </row>
    <row r="632" spans="3:3" x14ac:dyDescent="0.3">
      <c r="C632" s="6"/>
    </row>
    <row r="633" spans="3:3" x14ac:dyDescent="0.3">
      <c r="C633" s="6"/>
    </row>
    <row r="634" spans="3:3" x14ac:dyDescent="0.3">
      <c r="C634" s="6"/>
    </row>
    <row r="635" spans="3:3" x14ac:dyDescent="0.3">
      <c r="C635" s="6"/>
    </row>
    <row r="636" spans="3:3" x14ac:dyDescent="0.3">
      <c r="C636" s="6"/>
    </row>
    <row r="637" spans="3:3" x14ac:dyDescent="0.3">
      <c r="C637" s="6"/>
    </row>
    <row r="638" spans="3:3" x14ac:dyDescent="0.3">
      <c r="C638" s="6"/>
    </row>
    <row r="639" spans="3:3" x14ac:dyDescent="0.3">
      <c r="C639" s="6"/>
    </row>
    <row r="640" spans="3:3" x14ac:dyDescent="0.3">
      <c r="C640" s="6"/>
    </row>
    <row r="641" spans="3:3" x14ac:dyDescent="0.3">
      <c r="C641" s="6"/>
    </row>
    <row r="642" spans="3:3" x14ac:dyDescent="0.3">
      <c r="C642" s="6"/>
    </row>
    <row r="643" spans="3:3" x14ac:dyDescent="0.3">
      <c r="C643" s="6"/>
    </row>
    <row r="644" spans="3:3" x14ac:dyDescent="0.3">
      <c r="C644" s="6"/>
    </row>
    <row r="645" spans="3:3" x14ac:dyDescent="0.3">
      <c r="C645" s="6"/>
    </row>
    <row r="646" spans="3:3" x14ac:dyDescent="0.3">
      <c r="C646" s="6"/>
    </row>
    <row r="647" spans="3:3" x14ac:dyDescent="0.3">
      <c r="C647" s="6"/>
    </row>
    <row r="648" spans="3:3" x14ac:dyDescent="0.3">
      <c r="C648" s="6"/>
    </row>
    <row r="649" spans="3:3" x14ac:dyDescent="0.3">
      <c r="C649" s="6"/>
    </row>
    <row r="650" spans="3:3" x14ac:dyDescent="0.3">
      <c r="C650" s="6"/>
    </row>
    <row r="651" spans="3:3" x14ac:dyDescent="0.3">
      <c r="C651" s="6"/>
    </row>
    <row r="652" spans="3:3" x14ac:dyDescent="0.3">
      <c r="C652" s="6"/>
    </row>
    <row r="653" spans="3:3" x14ac:dyDescent="0.3">
      <c r="C653" s="6"/>
    </row>
    <row r="654" spans="3:3" x14ac:dyDescent="0.3">
      <c r="C654" s="6"/>
    </row>
    <row r="655" spans="3:3" x14ac:dyDescent="0.3">
      <c r="C655" s="6"/>
    </row>
    <row r="656" spans="3:3" x14ac:dyDescent="0.3">
      <c r="C656" s="6"/>
    </row>
    <row r="657" spans="3:3" x14ac:dyDescent="0.3">
      <c r="C657" s="6"/>
    </row>
    <row r="658" spans="3:3" x14ac:dyDescent="0.3">
      <c r="C658" s="6"/>
    </row>
    <row r="659" spans="3:3" x14ac:dyDescent="0.3">
      <c r="C659" s="6"/>
    </row>
    <row r="660" spans="3:3" x14ac:dyDescent="0.3">
      <c r="C660" s="6"/>
    </row>
    <row r="661" spans="3:3" x14ac:dyDescent="0.3">
      <c r="C661" s="6"/>
    </row>
    <row r="662" spans="3:3" x14ac:dyDescent="0.3">
      <c r="C662" s="6"/>
    </row>
    <row r="663" spans="3:3" x14ac:dyDescent="0.3">
      <c r="C663" s="6"/>
    </row>
    <row r="664" spans="3:3" x14ac:dyDescent="0.3">
      <c r="C664" s="6"/>
    </row>
    <row r="665" spans="3:3" x14ac:dyDescent="0.3">
      <c r="C665" s="6"/>
    </row>
    <row r="666" spans="3:3" x14ac:dyDescent="0.3">
      <c r="C666" s="6"/>
    </row>
    <row r="667" spans="3:3" x14ac:dyDescent="0.3">
      <c r="C667" s="6"/>
    </row>
    <row r="668" spans="3:3" x14ac:dyDescent="0.3">
      <c r="C668" s="6"/>
    </row>
    <row r="669" spans="3:3" x14ac:dyDescent="0.3">
      <c r="C669" s="6"/>
    </row>
    <row r="670" spans="3:3" x14ac:dyDescent="0.3">
      <c r="C670" s="6"/>
    </row>
    <row r="671" spans="3:3" x14ac:dyDescent="0.3">
      <c r="C671" s="6"/>
    </row>
    <row r="672" spans="3:3" x14ac:dyDescent="0.3">
      <c r="C672" s="6"/>
    </row>
    <row r="673" spans="3:3" x14ac:dyDescent="0.3">
      <c r="C673" s="6"/>
    </row>
    <row r="674" spans="3:3" x14ac:dyDescent="0.3">
      <c r="C674" s="6"/>
    </row>
    <row r="675" spans="3:3" x14ac:dyDescent="0.3">
      <c r="C675" s="6"/>
    </row>
    <row r="676" spans="3:3" x14ac:dyDescent="0.3">
      <c r="C676" s="6"/>
    </row>
    <row r="677" spans="3:3" x14ac:dyDescent="0.3">
      <c r="C677" s="6"/>
    </row>
    <row r="678" spans="3:3" x14ac:dyDescent="0.3">
      <c r="C678" s="6"/>
    </row>
    <row r="679" spans="3:3" x14ac:dyDescent="0.3">
      <c r="C679" s="6"/>
    </row>
    <row r="680" spans="3:3" x14ac:dyDescent="0.3">
      <c r="C680" s="6"/>
    </row>
    <row r="681" spans="3:3" x14ac:dyDescent="0.3">
      <c r="C681" s="6"/>
    </row>
    <row r="682" spans="3:3" x14ac:dyDescent="0.3">
      <c r="C682" s="6"/>
    </row>
    <row r="683" spans="3:3" x14ac:dyDescent="0.3">
      <c r="C683" s="6"/>
    </row>
    <row r="684" spans="3:3" x14ac:dyDescent="0.3">
      <c r="C684" s="6"/>
    </row>
    <row r="685" spans="3:3" x14ac:dyDescent="0.3">
      <c r="C685" s="6"/>
    </row>
    <row r="686" spans="3:3" x14ac:dyDescent="0.3">
      <c r="C686" s="6"/>
    </row>
    <row r="687" spans="3:3" x14ac:dyDescent="0.3">
      <c r="C687" s="6"/>
    </row>
    <row r="688" spans="3:3" x14ac:dyDescent="0.3">
      <c r="C688" s="6"/>
    </row>
    <row r="689" spans="3:3" x14ac:dyDescent="0.3">
      <c r="C689" s="6"/>
    </row>
    <row r="690" spans="3:3" x14ac:dyDescent="0.3">
      <c r="C690" s="6"/>
    </row>
    <row r="691" spans="3:3" x14ac:dyDescent="0.3">
      <c r="C691" s="6"/>
    </row>
    <row r="692" spans="3:3" x14ac:dyDescent="0.3">
      <c r="C692" s="6"/>
    </row>
    <row r="693" spans="3:3" x14ac:dyDescent="0.3">
      <c r="C693" s="6"/>
    </row>
    <row r="694" spans="3:3" x14ac:dyDescent="0.3">
      <c r="C694" s="6"/>
    </row>
    <row r="695" spans="3:3" x14ac:dyDescent="0.3">
      <c r="C695" s="6"/>
    </row>
    <row r="696" spans="3:3" x14ac:dyDescent="0.3">
      <c r="C696" s="6"/>
    </row>
    <row r="697" spans="3:3" x14ac:dyDescent="0.3">
      <c r="C697" s="6"/>
    </row>
    <row r="698" spans="3:3" x14ac:dyDescent="0.3">
      <c r="C698" s="6"/>
    </row>
    <row r="699" spans="3:3" x14ac:dyDescent="0.3">
      <c r="C699" s="6"/>
    </row>
    <row r="700" spans="3:3" x14ac:dyDescent="0.3">
      <c r="C700" s="6"/>
    </row>
    <row r="701" spans="3:3" x14ac:dyDescent="0.3">
      <c r="C701" s="6"/>
    </row>
    <row r="702" spans="3:3" x14ac:dyDescent="0.3">
      <c r="C702" s="6"/>
    </row>
    <row r="703" spans="3:3" x14ac:dyDescent="0.3">
      <c r="C703" s="6"/>
    </row>
    <row r="704" spans="3:3" x14ac:dyDescent="0.3">
      <c r="C704" s="6"/>
    </row>
    <row r="705" spans="3:3" x14ac:dyDescent="0.3">
      <c r="C705" s="6"/>
    </row>
    <row r="706" spans="3:3" x14ac:dyDescent="0.3">
      <c r="C706" s="6"/>
    </row>
    <row r="707" spans="3:3" x14ac:dyDescent="0.3">
      <c r="C707" s="6"/>
    </row>
    <row r="708" spans="3:3" x14ac:dyDescent="0.3">
      <c r="C708" s="6"/>
    </row>
    <row r="709" spans="3:3" x14ac:dyDescent="0.3">
      <c r="C709" s="6"/>
    </row>
    <row r="710" spans="3:3" x14ac:dyDescent="0.3">
      <c r="C710" s="6"/>
    </row>
    <row r="711" spans="3:3" x14ac:dyDescent="0.3">
      <c r="C711" s="6"/>
    </row>
    <row r="712" spans="3:3" x14ac:dyDescent="0.3">
      <c r="C712" s="6"/>
    </row>
    <row r="713" spans="3:3" x14ac:dyDescent="0.3">
      <c r="C713" s="6"/>
    </row>
    <row r="714" spans="3:3" x14ac:dyDescent="0.3">
      <c r="C714" s="6"/>
    </row>
    <row r="715" spans="3:3" x14ac:dyDescent="0.3">
      <c r="C715" s="6"/>
    </row>
    <row r="716" spans="3:3" x14ac:dyDescent="0.3">
      <c r="C716" s="6"/>
    </row>
    <row r="717" spans="3:3" x14ac:dyDescent="0.3">
      <c r="C717" s="6"/>
    </row>
    <row r="718" spans="3:3" x14ac:dyDescent="0.3">
      <c r="C718" s="6"/>
    </row>
    <row r="719" spans="3:3" x14ac:dyDescent="0.3">
      <c r="C719" s="6"/>
    </row>
    <row r="720" spans="3:3" x14ac:dyDescent="0.3">
      <c r="C720" s="6"/>
    </row>
    <row r="721" spans="3:3" x14ac:dyDescent="0.3">
      <c r="C721" s="6"/>
    </row>
    <row r="722" spans="3:3" x14ac:dyDescent="0.3">
      <c r="C722" s="6"/>
    </row>
    <row r="723" spans="3:3" x14ac:dyDescent="0.3">
      <c r="C723" s="6"/>
    </row>
    <row r="724" spans="3:3" x14ac:dyDescent="0.3">
      <c r="C724" s="6"/>
    </row>
    <row r="725" spans="3:3" x14ac:dyDescent="0.3">
      <c r="C725" s="6"/>
    </row>
    <row r="726" spans="3:3" x14ac:dyDescent="0.3">
      <c r="C726" s="6"/>
    </row>
    <row r="727" spans="3:3" x14ac:dyDescent="0.3">
      <c r="C727" s="6"/>
    </row>
    <row r="728" spans="3:3" x14ac:dyDescent="0.3">
      <c r="C728" s="6"/>
    </row>
    <row r="729" spans="3:3" x14ac:dyDescent="0.3">
      <c r="C729" s="6"/>
    </row>
    <row r="730" spans="3:3" x14ac:dyDescent="0.3">
      <c r="C730" s="6"/>
    </row>
    <row r="731" spans="3:3" x14ac:dyDescent="0.3">
      <c r="C731" s="6"/>
    </row>
    <row r="732" spans="3:3" x14ac:dyDescent="0.3">
      <c r="C732" s="6"/>
    </row>
    <row r="733" spans="3:3" x14ac:dyDescent="0.3">
      <c r="C733" s="6"/>
    </row>
    <row r="734" spans="3:3" x14ac:dyDescent="0.3">
      <c r="C734" s="6"/>
    </row>
    <row r="735" spans="3:3" x14ac:dyDescent="0.3">
      <c r="C735" s="6"/>
    </row>
    <row r="736" spans="3:3" x14ac:dyDescent="0.3">
      <c r="C736" s="6"/>
    </row>
    <row r="737" spans="3:3" x14ac:dyDescent="0.3">
      <c r="C737" s="6"/>
    </row>
    <row r="738" spans="3:3" x14ac:dyDescent="0.3">
      <c r="C738" s="6"/>
    </row>
    <row r="739" spans="3:3" x14ac:dyDescent="0.3">
      <c r="C739" s="6"/>
    </row>
    <row r="740" spans="3:3" x14ac:dyDescent="0.3">
      <c r="C740" s="6"/>
    </row>
    <row r="741" spans="3:3" x14ac:dyDescent="0.3">
      <c r="C741" s="6"/>
    </row>
    <row r="742" spans="3:3" x14ac:dyDescent="0.3">
      <c r="C742" s="6"/>
    </row>
    <row r="743" spans="3:3" x14ac:dyDescent="0.3">
      <c r="C743" s="6"/>
    </row>
    <row r="744" spans="3:3" x14ac:dyDescent="0.3">
      <c r="C744" s="6"/>
    </row>
    <row r="745" spans="3:3" x14ac:dyDescent="0.3">
      <c r="C745" s="6"/>
    </row>
    <row r="746" spans="3:3" x14ac:dyDescent="0.3">
      <c r="C746" s="6"/>
    </row>
    <row r="747" spans="3:3" x14ac:dyDescent="0.3">
      <c r="C747" s="6"/>
    </row>
    <row r="748" spans="3:3" x14ac:dyDescent="0.3">
      <c r="C748" s="6"/>
    </row>
    <row r="749" spans="3:3" x14ac:dyDescent="0.3">
      <c r="C749" s="6"/>
    </row>
    <row r="750" spans="3:3" x14ac:dyDescent="0.3">
      <c r="C750" s="6"/>
    </row>
    <row r="751" spans="3:3" x14ac:dyDescent="0.3">
      <c r="C751" s="6"/>
    </row>
    <row r="752" spans="3:3" x14ac:dyDescent="0.3">
      <c r="C752" s="6"/>
    </row>
    <row r="753" spans="3:3" x14ac:dyDescent="0.3">
      <c r="C753" s="6"/>
    </row>
    <row r="754" spans="3:3" x14ac:dyDescent="0.3">
      <c r="C754" s="6"/>
    </row>
    <row r="755" spans="3:3" x14ac:dyDescent="0.3">
      <c r="C755" s="6"/>
    </row>
    <row r="756" spans="3:3" x14ac:dyDescent="0.3">
      <c r="C756" s="6"/>
    </row>
    <row r="757" spans="3:3" x14ac:dyDescent="0.3">
      <c r="C757" s="6"/>
    </row>
    <row r="758" spans="3:3" x14ac:dyDescent="0.3">
      <c r="C758" s="6"/>
    </row>
    <row r="759" spans="3:3" x14ac:dyDescent="0.3">
      <c r="C759" s="6"/>
    </row>
    <row r="760" spans="3:3" x14ac:dyDescent="0.3">
      <c r="C760" s="6"/>
    </row>
    <row r="761" spans="3:3" x14ac:dyDescent="0.3">
      <c r="C761" s="6"/>
    </row>
    <row r="762" spans="3:3" x14ac:dyDescent="0.3">
      <c r="C762" s="6"/>
    </row>
    <row r="763" spans="3:3" x14ac:dyDescent="0.3">
      <c r="C763" s="6"/>
    </row>
    <row r="764" spans="3:3" x14ac:dyDescent="0.3">
      <c r="C764" s="6"/>
    </row>
    <row r="765" spans="3:3" x14ac:dyDescent="0.3">
      <c r="C765" s="6"/>
    </row>
    <row r="766" spans="3:3" x14ac:dyDescent="0.3">
      <c r="C766" s="6"/>
    </row>
    <row r="767" spans="3:3" x14ac:dyDescent="0.3">
      <c r="C767" s="6"/>
    </row>
    <row r="768" spans="3:3" x14ac:dyDescent="0.3">
      <c r="C768" s="6"/>
    </row>
    <row r="769" spans="3:3" x14ac:dyDescent="0.3">
      <c r="C769" s="6"/>
    </row>
    <row r="770" spans="3:3" x14ac:dyDescent="0.3">
      <c r="C770" s="6"/>
    </row>
    <row r="771" spans="3:3" x14ac:dyDescent="0.3">
      <c r="C771" s="6"/>
    </row>
    <row r="772" spans="3:3" x14ac:dyDescent="0.3">
      <c r="C772" s="6"/>
    </row>
    <row r="773" spans="3:3" x14ac:dyDescent="0.3">
      <c r="C773" s="6"/>
    </row>
    <row r="774" spans="3:3" x14ac:dyDescent="0.3">
      <c r="C774" s="6"/>
    </row>
    <row r="775" spans="3:3" x14ac:dyDescent="0.3">
      <c r="C775" s="6"/>
    </row>
    <row r="776" spans="3:3" x14ac:dyDescent="0.3">
      <c r="C776" s="6"/>
    </row>
    <row r="777" spans="3:3" x14ac:dyDescent="0.3">
      <c r="C777" s="6"/>
    </row>
    <row r="778" spans="3:3" x14ac:dyDescent="0.3">
      <c r="C778" s="6"/>
    </row>
    <row r="779" spans="3:3" x14ac:dyDescent="0.3">
      <c r="C779" s="6"/>
    </row>
    <row r="780" spans="3:3" x14ac:dyDescent="0.3">
      <c r="C780" s="6"/>
    </row>
    <row r="781" spans="3:3" x14ac:dyDescent="0.3">
      <c r="C781" s="6"/>
    </row>
    <row r="782" spans="3:3" x14ac:dyDescent="0.3">
      <c r="C782" s="6"/>
    </row>
    <row r="783" spans="3:3" x14ac:dyDescent="0.3">
      <c r="C783" s="6"/>
    </row>
    <row r="784" spans="3:3" x14ac:dyDescent="0.3">
      <c r="C784" s="6"/>
    </row>
    <row r="785" spans="3:3" x14ac:dyDescent="0.3">
      <c r="C785" s="6"/>
    </row>
    <row r="786" spans="3:3" x14ac:dyDescent="0.3">
      <c r="C786" s="6"/>
    </row>
    <row r="787" spans="3:3" x14ac:dyDescent="0.3">
      <c r="C787" s="6"/>
    </row>
    <row r="788" spans="3:3" x14ac:dyDescent="0.3">
      <c r="C788" s="6"/>
    </row>
    <row r="789" spans="3:3" x14ac:dyDescent="0.3">
      <c r="C789" s="6"/>
    </row>
    <row r="790" spans="3:3" x14ac:dyDescent="0.3">
      <c r="C790" s="6"/>
    </row>
    <row r="791" spans="3:3" x14ac:dyDescent="0.3">
      <c r="C791" s="6"/>
    </row>
    <row r="792" spans="3:3" x14ac:dyDescent="0.3">
      <c r="C792" s="6"/>
    </row>
    <row r="793" spans="3:3" x14ac:dyDescent="0.3">
      <c r="C793" s="6"/>
    </row>
    <row r="794" spans="3:3" x14ac:dyDescent="0.3">
      <c r="C794" s="6"/>
    </row>
    <row r="795" spans="3:3" x14ac:dyDescent="0.3">
      <c r="C795" s="6"/>
    </row>
    <row r="796" spans="3:3" x14ac:dyDescent="0.3">
      <c r="C796" s="6"/>
    </row>
    <row r="797" spans="3:3" x14ac:dyDescent="0.3">
      <c r="C797" s="6"/>
    </row>
    <row r="798" spans="3:3" x14ac:dyDescent="0.3">
      <c r="C798" s="6"/>
    </row>
    <row r="799" spans="3:3" x14ac:dyDescent="0.3">
      <c r="C799" s="6"/>
    </row>
    <row r="800" spans="3:3" x14ac:dyDescent="0.3">
      <c r="C800" s="6"/>
    </row>
    <row r="801" spans="3:3" x14ac:dyDescent="0.3">
      <c r="C801" s="6"/>
    </row>
    <row r="802" spans="3:3" x14ac:dyDescent="0.3">
      <c r="C802" s="6"/>
    </row>
    <row r="803" spans="3:3" x14ac:dyDescent="0.3">
      <c r="C803" s="6"/>
    </row>
    <row r="804" spans="3:3" x14ac:dyDescent="0.3">
      <c r="C804" s="6"/>
    </row>
    <row r="805" spans="3:3" x14ac:dyDescent="0.3">
      <c r="C805" s="6"/>
    </row>
    <row r="806" spans="3:3" x14ac:dyDescent="0.3">
      <c r="C806" s="6"/>
    </row>
    <row r="807" spans="3:3" x14ac:dyDescent="0.3">
      <c r="C807" s="6"/>
    </row>
    <row r="808" spans="3:3" x14ac:dyDescent="0.3">
      <c r="C808" s="6"/>
    </row>
    <row r="809" spans="3:3" x14ac:dyDescent="0.3">
      <c r="C809" s="6"/>
    </row>
    <row r="810" spans="3:3" x14ac:dyDescent="0.3">
      <c r="C810" s="6"/>
    </row>
    <row r="811" spans="3:3" x14ac:dyDescent="0.3">
      <c r="C811" s="6"/>
    </row>
    <row r="812" spans="3:3" x14ac:dyDescent="0.3">
      <c r="C812" s="6"/>
    </row>
    <row r="813" spans="3:3" x14ac:dyDescent="0.3">
      <c r="C813" s="6"/>
    </row>
    <row r="814" spans="3:3" x14ac:dyDescent="0.3">
      <c r="C814" s="6"/>
    </row>
    <row r="815" spans="3:3" x14ac:dyDescent="0.3">
      <c r="C815" s="6"/>
    </row>
    <row r="816" spans="3:3" x14ac:dyDescent="0.3">
      <c r="C816" s="6"/>
    </row>
    <row r="817" spans="3:3" x14ac:dyDescent="0.3">
      <c r="C817" s="6"/>
    </row>
    <row r="818" spans="3:3" x14ac:dyDescent="0.3">
      <c r="C818" s="6"/>
    </row>
    <row r="819" spans="3:3" x14ac:dyDescent="0.3">
      <c r="C819" s="6"/>
    </row>
    <row r="820" spans="3:3" x14ac:dyDescent="0.3">
      <c r="C820" s="6"/>
    </row>
    <row r="821" spans="3:3" x14ac:dyDescent="0.3">
      <c r="C821" s="6"/>
    </row>
    <row r="822" spans="3:3" x14ac:dyDescent="0.3">
      <c r="C822" s="6"/>
    </row>
    <row r="823" spans="3:3" x14ac:dyDescent="0.3">
      <c r="C823" s="6"/>
    </row>
    <row r="824" spans="3:3" x14ac:dyDescent="0.3">
      <c r="C824" s="6"/>
    </row>
    <row r="825" spans="3:3" x14ac:dyDescent="0.3">
      <c r="C825" s="6"/>
    </row>
    <row r="826" spans="3:3" x14ac:dyDescent="0.3">
      <c r="C826" s="6"/>
    </row>
    <row r="827" spans="3:3" x14ac:dyDescent="0.3">
      <c r="C827" s="6"/>
    </row>
    <row r="828" spans="3:3" x14ac:dyDescent="0.3">
      <c r="C828" s="6"/>
    </row>
    <row r="829" spans="3:3" x14ac:dyDescent="0.3">
      <c r="C829" s="6"/>
    </row>
    <row r="830" spans="3:3" x14ac:dyDescent="0.3">
      <c r="C830" s="6"/>
    </row>
    <row r="831" spans="3:3" x14ac:dyDescent="0.3">
      <c r="C831" s="6"/>
    </row>
    <row r="832" spans="3:3" x14ac:dyDescent="0.3">
      <c r="C832" s="6"/>
    </row>
    <row r="833" spans="3:3" x14ac:dyDescent="0.3">
      <c r="C833" s="6"/>
    </row>
    <row r="834" spans="3:3" x14ac:dyDescent="0.3">
      <c r="C834" s="6"/>
    </row>
    <row r="835" spans="3:3" x14ac:dyDescent="0.3">
      <c r="C835" s="6"/>
    </row>
    <row r="836" spans="3:3" x14ac:dyDescent="0.3">
      <c r="C836" s="6"/>
    </row>
    <row r="837" spans="3:3" x14ac:dyDescent="0.3">
      <c r="C837" s="6"/>
    </row>
    <row r="838" spans="3:3" x14ac:dyDescent="0.3">
      <c r="C838" s="6"/>
    </row>
    <row r="839" spans="3:3" x14ac:dyDescent="0.3">
      <c r="C839" s="6"/>
    </row>
    <row r="840" spans="3:3" x14ac:dyDescent="0.3">
      <c r="C840" s="6"/>
    </row>
    <row r="841" spans="3:3" x14ac:dyDescent="0.3">
      <c r="C841" s="6"/>
    </row>
    <row r="842" spans="3:3" x14ac:dyDescent="0.3">
      <c r="C842" s="6"/>
    </row>
    <row r="843" spans="3:3" x14ac:dyDescent="0.3">
      <c r="C843" s="6"/>
    </row>
    <row r="844" spans="3:3" x14ac:dyDescent="0.3">
      <c r="C844" s="6"/>
    </row>
    <row r="845" spans="3:3" x14ac:dyDescent="0.3">
      <c r="C845" s="6"/>
    </row>
    <row r="846" spans="3:3" x14ac:dyDescent="0.3">
      <c r="C846" s="6"/>
    </row>
    <row r="847" spans="3:3" x14ac:dyDescent="0.3">
      <c r="C847" s="6"/>
    </row>
    <row r="848" spans="3:3" x14ac:dyDescent="0.3">
      <c r="C848" s="6"/>
    </row>
    <row r="849" spans="3:3" x14ac:dyDescent="0.3">
      <c r="C849" s="6"/>
    </row>
    <row r="850" spans="3:3" x14ac:dyDescent="0.3">
      <c r="C850" s="6"/>
    </row>
    <row r="851" spans="3:3" x14ac:dyDescent="0.3">
      <c r="C851" s="6"/>
    </row>
    <row r="852" spans="3:3" x14ac:dyDescent="0.3">
      <c r="C852" s="6"/>
    </row>
    <row r="853" spans="3:3" x14ac:dyDescent="0.3">
      <c r="C853" s="6"/>
    </row>
    <row r="854" spans="3:3" x14ac:dyDescent="0.3">
      <c r="C854" s="6"/>
    </row>
    <row r="855" spans="3:3" x14ac:dyDescent="0.3">
      <c r="C855" s="6"/>
    </row>
    <row r="856" spans="3:3" x14ac:dyDescent="0.3">
      <c r="C856" s="6"/>
    </row>
    <row r="857" spans="3:3" x14ac:dyDescent="0.3">
      <c r="C857" s="6"/>
    </row>
    <row r="858" spans="3:3" x14ac:dyDescent="0.3">
      <c r="C858" s="6"/>
    </row>
    <row r="859" spans="3:3" x14ac:dyDescent="0.3">
      <c r="C859" s="6"/>
    </row>
    <row r="860" spans="3:3" x14ac:dyDescent="0.3">
      <c r="C860" s="6"/>
    </row>
    <row r="861" spans="3:3" x14ac:dyDescent="0.3">
      <c r="C861" s="6"/>
    </row>
    <row r="862" spans="3:3" x14ac:dyDescent="0.3">
      <c r="C862" s="6"/>
    </row>
    <row r="863" spans="3:3" x14ac:dyDescent="0.3">
      <c r="C863" s="6"/>
    </row>
    <row r="864" spans="3:3" x14ac:dyDescent="0.3">
      <c r="C864" s="6"/>
    </row>
    <row r="865" spans="3:3" x14ac:dyDescent="0.3">
      <c r="C865" s="6"/>
    </row>
    <row r="866" spans="3:3" x14ac:dyDescent="0.3">
      <c r="C866" s="6"/>
    </row>
    <row r="867" spans="3:3" x14ac:dyDescent="0.3">
      <c r="C867" s="6"/>
    </row>
    <row r="868" spans="3:3" x14ac:dyDescent="0.3">
      <c r="C868" s="6"/>
    </row>
    <row r="869" spans="3:3" x14ac:dyDescent="0.3">
      <c r="C869" s="6"/>
    </row>
    <row r="870" spans="3:3" x14ac:dyDescent="0.3">
      <c r="C870" s="6"/>
    </row>
    <row r="871" spans="3:3" x14ac:dyDescent="0.3">
      <c r="C871" s="6"/>
    </row>
    <row r="872" spans="3:3" x14ac:dyDescent="0.3">
      <c r="C872" s="6"/>
    </row>
    <row r="873" spans="3:3" x14ac:dyDescent="0.3">
      <c r="C873" s="6"/>
    </row>
    <row r="874" spans="3:3" x14ac:dyDescent="0.3">
      <c r="C874" s="6"/>
    </row>
    <row r="875" spans="3:3" x14ac:dyDescent="0.3">
      <c r="C875" s="6"/>
    </row>
    <row r="876" spans="3:3" x14ac:dyDescent="0.3">
      <c r="C876" s="6"/>
    </row>
    <row r="877" spans="3:3" x14ac:dyDescent="0.3">
      <c r="C877" s="6"/>
    </row>
    <row r="878" spans="3:3" x14ac:dyDescent="0.3">
      <c r="C878" s="6"/>
    </row>
    <row r="879" spans="3:3" x14ac:dyDescent="0.3">
      <c r="C879" s="6"/>
    </row>
    <row r="880" spans="3:3" x14ac:dyDescent="0.3">
      <c r="C880" s="6"/>
    </row>
    <row r="881" spans="3:3" x14ac:dyDescent="0.3">
      <c r="C881" s="6"/>
    </row>
    <row r="882" spans="3:3" x14ac:dyDescent="0.3">
      <c r="C882" s="6"/>
    </row>
    <row r="883" spans="3:3" x14ac:dyDescent="0.3">
      <c r="C883" s="6"/>
    </row>
    <row r="884" spans="3:3" x14ac:dyDescent="0.3">
      <c r="C884" s="6"/>
    </row>
    <row r="885" spans="3:3" x14ac:dyDescent="0.3">
      <c r="C885" s="6"/>
    </row>
    <row r="886" spans="3:3" x14ac:dyDescent="0.3">
      <c r="C886" s="6"/>
    </row>
    <row r="887" spans="3:3" x14ac:dyDescent="0.3">
      <c r="C887" s="6"/>
    </row>
    <row r="888" spans="3:3" x14ac:dyDescent="0.3">
      <c r="C888" s="6"/>
    </row>
    <row r="889" spans="3:3" x14ac:dyDescent="0.3">
      <c r="C889" s="6"/>
    </row>
    <row r="890" spans="3:3" x14ac:dyDescent="0.3">
      <c r="C890" s="6"/>
    </row>
    <row r="891" spans="3:3" x14ac:dyDescent="0.3">
      <c r="C891" s="6"/>
    </row>
    <row r="892" spans="3:3" x14ac:dyDescent="0.3">
      <c r="C892" s="6"/>
    </row>
    <row r="893" spans="3:3" x14ac:dyDescent="0.3">
      <c r="C893" s="6"/>
    </row>
    <row r="894" spans="3:3" x14ac:dyDescent="0.3">
      <c r="C894" s="6"/>
    </row>
    <row r="895" spans="3:3" x14ac:dyDescent="0.3">
      <c r="C895" s="6"/>
    </row>
    <row r="896" spans="3:3" x14ac:dyDescent="0.3">
      <c r="C896" s="6"/>
    </row>
    <row r="897" spans="3:3" x14ac:dyDescent="0.3">
      <c r="C897" s="6"/>
    </row>
    <row r="898" spans="3:3" x14ac:dyDescent="0.3">
      <c r="C898" s="6"/>
    </row>
    <row r="899" spans="3:3" x14ac:dyDescent="0.3">
      <c r="C899" s="6"/>
    </row>
    <row r="900" spans="3:3" x14ac:dyDescent="0.3">
      <c r="C900" s="6"/>
    </row>
    <row r="901" spans="3:3" x14ac:dyDescent="0.3">
      <c r="C901" s="6"/>
    </row>
    <row r="902" spans="3:3" x14ac:dyDescent="0.3">
      <c r="C902" s="6"/>
    </row>
    <row r="903" spans="3:3" x14ac:dyDescent="0.3">
      <c r="C903" s="6"/>
    </row>
    <row r="904" spans="3:3" x14ac:dyDescent="0.3">
      <c r="C904" s="6"/>
    </row>
    <row r="905" spans="3:3" x14ac:dyDescent="0.3">
      <c r="C905" s="6"/>
    </row>
    <row r="906" spans="3:3" x14ac:dyDescent="0.3">
      <c r="C906" s="6"/>
    </row>
    <row r="907" spans="3:3" x14ac:dyDescent="0.3">
      <c r="C907" s="6"/>
    </row>
    <row r="908" spans="3:3" x14ac:dyDescent="0.3">
      <c r="C908" s="6"/>
    </row>
    <row r="909" spans="3:3" x14ac:dyDescent="0.3">
      <c r="C909" s="6"/>
    </row>
    <row r="910" spans="3:3" x14ac:dyDescent="0.3">
      <c r="C910" s="6"/>
    </row>
    <row r="911" spans="3:3" x14ac:dyDescent="0.3">
      <c r="C911" s="6"/>
    </row>
    <row r="912" spans="3:3" x14ac:dyDescent="0.3">
      <c r="C912" s="6"/>
    </row>
    <row r="913" spans="3:3" x14ac:dyDescent="0.3">
      <c r="C913" s="6"/>
    </row>
    <row r="914" spans="3:3" x14ac:dyDescent="0.3">
      <c r="C914" s="6"/>
    </row>
    <row r="915" spans="3:3" x14ac:dyDescent="0.3">
      <c r="C915" s="6"/>
    </row>
    <row r="916" spans="3:3" x14ac:dyDescent="0.3">
      <c r="C916" s="6"/>
    </row>
    <row r="917" spans="3:3" x14ac:dyDescent="0.3">
      <c r="C917" s="6"/>
    </row>
    <row r="918" spans="3:3" x14ac:dyDescent="0.3">
      <c r="C918" s="6"/>
    </row>
    <row r="919" spans="3:3" x14ac:dyDescent="0.3">
      <c r="C919" s="6"/>
    </row>
    <row r="920" spans="3:3" x14ac:dyDescent="0.3">
      <c r="C920" s="6"/>
    </row>
    <row r="921" spans="3:3" x14ac:dyDescent="0.3">
      <c r="C921" s="6"/>
    </row>
    <row r="922" spans="3:3" x14ac:dyDescent="0.3">
      <c r="C922" s="6"/>
    </row>
    <row r="923" spans="3:3" x14ac:dyDescent="0.3">
      <c r="C923" s="6"/>
    </row>
    <row r="924" spans="3:3" x14ac:dyDescent="0.3">
      <c r="C924" s="6"/>
    </row>
    <row r="925" spans="3:3" x14ac:dyDescent="0.3">
      <c r="C925" s="6"/>
    </row>
    <row r="926" spans="3:3" x14ac:dyDescent="0.3">
      <c r="C926" s="6"/>
    </row>
    <row r="927" spans="3:3" x14ac:dyDescent="0.3">
      <c r="C927" s="6"/>
    </row>
    <row r="928" spans="3:3" x14ac:dyDescent="0.3">
      <c r="C928" s="6"/>
    </row>
    <row r="929" spans="3:3" x14ac:dyDescent="0.3">
      <c r="C929" s="6"/>
    </row>
    <row r="930" spans="3:3" x14ac:dyDescent="0.3">
      <c r="C930" s="6"/>
    </row>
    <row r="931" spans="3:3" x14ac:dyDescent="0.3">
      <c r="C931" s="6"/>
    </row>
    <row r="932" spans="3:3" x14ac:dyDescent="0.3">
      <c r="C932" s="6"/>
    </row>
    <row r="933" spans="3:3" x14ac:dyDescent="0.3">
      <c r="C933" s="6"/>
    </row>
    <row r="934" spans="3:3" x14ac:dyDescent="0.3">
      <c r="C934" s="6"/>
    </row>
    <row r="935" spans="3:3" x14ac:dyDescent="0.3">
      <c r="C935" s="6"/>
    </row>
    <row r="936" spans="3:3" x14ac:dyDescent="0.3">
      <c r="C936" s="6"/>
    </row>
    <row r="937" spans="3:3" x14ac:dyDescent="0.3">
      <c r="C937" s="6"/>
    </row>
    <row r="938" spans="3:3" x14ac:dyDescent="0.3">
      <c r="C938" s="6"/>
    </row>
    <row r="939" spans="3:3" x14ac:dyDescent="0.3">
      <c r="C939" s="6"/>
    </row>
    <row r="940" spans="3:3" x14ac:dyDescent="0.3">
      <c r="C940" s="6"/>
    </row>
    <row r="941" spans="3:3" x14ac:dyDescent="0.3">
      <c r="C941" s="6"/>
    </row>
    <row r="942" spans="3:3" x14ac:dyDescent="0.3">
      <c r="C942" s="6"/>
    </row>
    <row r="943" spans="3:3" x14ac:dyDescent="0.3">
      <c r="C943" s="6"/>
    </row>
    <row r="944" spans="3:3" x14ac:dyDescent="0.3">
      <c r="C944" s="6"/>
    </row>
    <row r="945" spans="3:3" x14ac:dyDescent="0.3">
      <c r="C945" s="6"/>
    </row>
    <row r="946" spans="3:3" x14ac:dyDescent="0.3">
      <c r="C946" s="6"/>
    </row>
    <row r="947" spans="3:3" x14ac:dyDescent="0.3">
      <c r="C947" s="6"/>
    </row>
    <row r="948" spans="3:3" x14ac:dyDescent="0.3">
      <c r="C948" s="6"/>
    </row>
    <row r="949" spans="3:3" x14ac:dyDescent="0.3">
      <c r="C949" s="6"/>
    </row>
    <row r="950" spans="3:3" x14ac:dyDescent="0.3">
      <c r="C950" s="6"/>
    </row>
    <row r="951" spans="3:3" x14ac:dyDescent="0.3">
      <c r="C951" s="6"/>
    </row>
    <row r="952" spans="3:3" x14ac:dyDescent="0.3">
      <c r="C952" s="6"/>
    </row>
    <row r="953" spans="3:3" x14ac:dyDescent="0.3">
      <c r="C953" s="6"/>
    </row>
    <row r="954" spans="3:3" x14ac:dyDescent="0.3">
      <c r="C954" s="6"/>
    </row>
    <row r="955" spans="3:3" x14ac:dyDescent="0.3">
      <c r="C955" s="6"/>
    </row>
    <row r="956" spans="3:3" x14ac:dyDescent="0.3">
      <c r="C956" s="6"/>
    </row>
    <row r="957" spans="3:3" x14ac:dyDescent="0.3">
      <c r="C957" s="6"/>
    </row>
    <row r="958" spans="3:3" x14ac:dyDescent="0.3">
      <c r="C958" s="6"/>
    </row>
    <row r="959" spans="3:3" x14ac:dyDescent="0.3">
      <c r="C959" s="6"/>
    </row>
    <row r="960" spans="3:3" x14ac:dyDescent="0.3">
      <c r="C960" s="6"/>
    </row>
    <row r="961" spans="3:3" x14ac:dyDescent="0.3">
      <c r="C961" s="6"/>
    </row>
    <row r="962" spans="3:3" x14ac:dyDescent="0.3">
      <c r="C962" s="6"/>
    </row>
    <row r="963" spans="3:3" x14ac:dyDescent="0.3">
      <c r="C963" s="6"/>
    </row>
    <row r="964" spans="3:3" x14ac:dyDescent="0.3">
      <c r="C964" s="6"/>
    </row>
    <row r="965" spans="3:3" x14ac:dyDescent="0.3">
      <c r="C965" s="6"/>
    </row>
    <row r="966" spans="3:3" x14ac:dyDescent="0.3">
      <c r="C966" s="6"/>
    </row>
    <row r="967" spans="3:3" x14ac:dyDescent="0.3">
      <c r="C967" s="6"/>
    </row>
    <row r="968" spans="3:3" x14ac:dyDescent="0.3">
      <c r="C968" s="6"/>
    </row>
    <row r="969" spans="3:3" x14ac:dyDescent="0.3">
      <c r="C969" s="6"/>
    </row>
    <row r="970" spans="3:3" x14ac:dyDescent="0.3">
      <c r="C970" s="6"/>
    </row>
    <row r="971" spans="3:3" x14ac:dyDescent="0.3">
      <c r="C971" s="6"/>
    </row>
    <row r="972" spans="3:3" x14ac:dyDescent="0.3">
      <c r="C972" s="6"/>
    </row>
    <row r="973" spans="3:3" x14ac:dyDescent="0.3">
      <c r="C973" s="6"/>
    </row>
    <row r="974" spans="3:3" x14ac:dyDescent="0.3">
      <c r="C974" s="6"/>
    </row>
    <row r="975" spans="3:3" x14ac:dyDescent="0.3">
      <c r="C975" s="6"/>
    </row>
    <row r="976" spans="3:3" x14ac:dyDescent="0.3">
      <c r="C976" s="6"/>
    </row>
    <row r="977" spans="3:3" x14ac:dyDescent="0.3">
      <c r="C977" s="6"/>
    </row>
    <row r="978" spans="3:3" x14ac:dyDescent="0.3">
      <c r="C978" s="6"/>
    </row>
    <row r="979" spans="3:3" x14ac:dyDescent="0.3">
      <c r="C979" s="6"/>
    </row>
    <row r="980" spans="3:3" x14ac:dyDescent="0.3">
      <c r="C980" s="6"/>
    </row>
    <row r="981" spans="3:3" x14ac:dyDescent="0.3">
      <c r="C981" s="6"/>
    </row>
    <row r="982" spans="3:3" x14ac:dyDescent="0.3">
      <c r="C982" s="6"/>
    </row>
    <row r="983" spans="3:3" x14ac:dyDescent="0.3">
      <c r="C983" s="6"/>
    </row>
    <row r="984" spans="3:3" x14ac:dyDescent="0.3">
      <c r="C984" s="6"/>
    </row>
    <row r="985" spans="3:3" x14ac:dyDescent="0.3">
      <c r="C985" s="6"/>
    </row>
    <row r="986" spans="3:3" x14ac:dyDescent="0.3">
      <c r="C986" s="6"/>
    </row>
    <row r="987" spans="3:3" x14ac:dyDescent="0.3">
      <c r="C987" s="6"/>
    </row>
    <row r="988" spans="3:3" x14ac:dyDescent="0.3">
      <c r="C988" s="6"/>
    </row>
    <row r="989" spans="3:3" x14ac:dyDescent="0.3">
      <c r="C989" s="6"/>
    </row>
    <row r="990" spans="3:3" x14ac:dyDescent="0.3">
      <c r="C990" s="6"/>
    </row>
    <row r="991" spans="3:3" x14ac:dyDescent="0.3">
      <c r="C991" s="6"/>
    </row>
    <row r="992" spans="3:3" x14ac:dyDescent="0.3">
      <c r="C992" s="6"/>
    </row>
    <row r="993" spans="3:3" x14ac:dyDescent="0.3">
      <c r="C993" s="6"/>
    </row>
    <row r="994" spans="3:3" x14ac:dyDescent="0.3">
      <c r="C994" s="6"/>
    </row>
    <row r="995" spans="3:3" x14ac:dyDescent="0.3">
      <c r="C995" s="6"/>
    </row>
    <row r="996" spans="3:3" x14ac:dyDescent="0.3">
      <c r="C996" s="6"/>
    </row>
    <row r="997" spans="3:3" x14ac:dyDescent="0.3">
      <c r="C997" s="6"/>
    </row>
    <row r="998" spans="3:3" x14ac:dyDescent="0.3">
      <c r="C998" s="6"/>
    </row>
    <row r="999" spans="3:3" x14ac:dyDescent="0.3">
      <c r="C999" s="6"/>
    </row>
    <row r="1000" spans="3:3" x14ac:dyDescent="0.3">
      <c r="C1000" s="6"/>
    </row>
    <row r="1001" spans="3:3" x14ac:dyDescent="0.3">
      <c r="C1001" s="6"/>
    </row>
    <row r="1002" spans="3:3" x14ac:dyDescent="0.3">
      <c r="C1002" s="6"/>
    </row>
    <row r="1003" spans="3:3" x14ac:dyDescent="0.3">
      <c r="C1003" s="6"/>
    </row>
    <row r="1004" spans="3:3" x14ac:dyDescent="0.3">
      <c r="C1004" s="6"/>
    </row>
    <row r="1005" spans="3:3" x14ac:dyDescent="0.3">
      <c r="C1005" s="6"/>
    </row>
    <row r="1006" spans="3:3" x14ac:dyDescent="0.3">
      <c r="C1006" s="6"/>
    </row>
    <row r="1007" spans="3:3" x14ac:dyDescent="0.3">
      <c r="C1007" s="6"/>
    </row>
    <row r="1008" spans="3:3" x14ac:dyDescent="0.3">
      <c r="C1008" s="6"/>
    </row>
    <row r="1009" spans="3:3" x14ac:dyDescent="0.3">
      <c r="C1009" s="6"/>
    </row>
    <row r="1010" spans="3:3" x14ac:dyDescent="0.3">
      <c r="C1010" s="6"/>
    </row>
    <row r="1011" spans="3:3" x14ac:dyDescent="0.3">
      <c r="C1011" s="6"/>
    </row>
    <row r="1012" spans="3:3" x14ac:dyDescent="0.3">
      <c r="C1012" s="6"/>
    </row>
    <row r="1013" spans="3:3" x14ac:dyDescent="0.3">
      <c r="C1013" s="6"/>
    </row>
    <row r="1014" spans="3:3" x14ac:dyDescent="0.3">
      <c r="C1014" s="6"/>
    </row>
    <row r="1015" spans="3:3" x14ac:dyDescent="0.3">
      <c r="C1015" s="6"/>
    </row>
    <row r="1016" spans="3:3" x14ac:dyDescent="0.3">
      <c r="C1016" s="6"/>
    </row>
    <row r="1017" spans="3:3" x14ac:dyDescent="0.3">
      <c r="C1017" s="6"/>
    </row>
    <row r="1018" spans="3:3" x14ac:dyDescent="0.3">
      <c r="C1018" s="6"/>
    </row>
    <row r="1019" spans="3:3" x14ac:dyDescent="0.3">
      <c r="C1019" s="6"/>
    </row>
    <row r="1020" spans="3:3" x14ac:dyDescent="0.3">
      <c r="C1020" s="6"/>
    </row>
    <row r="1021" spans="3:3" x14ac:dyDescent="0.3">
      <c r="C1021" s="6"/>
    </row>
    <row r="1022" spans="3:3" x14ac:dyDescent="0.3">
      <c r="C1022" s="6"/>
    </row>
    <row r="1023" spans="3:3" x14ac:dyDescent="0.3">
      <c r="C1023" s="6"/>
    </row>
    <row r="1024" spans="3:3" x14ac:dyDescent="0.3">
      <c r="C1024" s="6"/>
    </row>
    <row r="1025" spans="3:3" x14ac:dyDescent="0.3">
      <c r="C1025" s="6"/>
    </row>
    <row r="1026" spans="3:3" x14ac:dyDescent="0.3">
      <c r="C1026" s="6"/>
    </row>
    <row r="1027" spans="3:3" x14ac:dyDescent="0.3">
      <c r="C1027" s="6"/>
    </row>
    <row r="1028" spans="3:3" x14ac:dyDescent="0.3">
      <c r="C1028" s="6"/>
    </row>
    <row r="1029" spans="3:3" x14ac:dyDescent="0.3">
      <c r="C1029" s="6"/>
    </row>
    <row r="1030" spans="3:3" x14ac:dyDescent="0.3">
      <c r="C1030" s="6"/>
    </row>
    <row r="1031" spans="3:3" x14ac:dyDescent="0.3">
      <c r="C1031" s="6"/>
    </row>
    <row r="1032" spans="3:3" x14ac:dyDescent="0.3">
      <c r="C1032" s="6"/>
    </row>
    <row r="1033" spans="3:3" x14ac:dyDescent="0.3">
      <c r="C1033" s="6"/>
    </row>
    <row r="1034" spans="3:3" x14ac:dyDescent="0.3">
      <c r="C1034" s="6"/>
    </row>
    <row r="1035" spans="3:3" x14ac:dyDescent="0.3">
      <c r="C1035" s="6"/>
    </row>
    <row r="1036" spans="3:3" x14ac:dyDescent="0.3">
      <c r="C1036" s="6"/>
    </row>
    <row r="1037" spans="3:3" x14ac:dyDescent="0.3">
      <c r="C1037" s="6"/>
    </row>
    <row r="1038" spans="3:3" x14ac:dyDescent="0.3">
      <c r="C1038" s="6"/>
    </row>
    <row r="1039" spans="3:3" x14ac:dyDescent="0.3">
      <c r="C1039" s="6"/>
    </row>
    <row r="1040" spans="3:3" x14ac:dyDescent="0.3">
      <c r="C1040" s="6"/>
    </row>
    <row r="1041" spans="3:3" x14ac:dyDescent="0.3">
      <c r="C1041" s="6"/>
    </row>
    <row r="1042" spans="3:3" x14ac:dyDescent="0.3">
      <c r="C1042" s="6"/>
    </row>
    <row r="1043" spans="3:3" x14ac:dyDescent="0.3">
      <c r="C1043" s="6"/>
    </row>
    <row r="1044" spans="3:3" x14ac:dyDescent="0.3">
      <c r="C1044" s="6"/>
    </row>
    <row r="1045" spans="3:3" x14ac:dyDescent="0.3">
      <c r="C1045" s="6"/>
    </row>
    <row r="1046" spans="3:3" x14ac:dyDescent="0.3">
      <c r="C1046" s="6"/>
    </row>
    <row r="1047" spans="3:3" x14ac:dyDescent="0.3">
      <c r="C1047" s="6"/>
    </row>
    <row r="1048" spans="3:3" x14ac:dyDescent="0.3">
      <c r="C1048" s="6"/>
    </row>
    <row r="1049" spans="3:3" x14ac:dyDescent="0.3">
      <c r="C1049" s="6"/>
    </row>
    <row r="1050" spans="3:3" x14ac:dyDescent="0.3">
      <c r="C1050" s="6"/>
    </row>
    <row r="1051" spans="3:3" x14ac:dyDescent="0.3">
      <c r="C1051" s="6"/>
    </row>
    <row r="1052" spans="3:3" x14ac:dyDescent="0.3">
      <c r="C1052" s="6"/>
    </row>
    <row r="1053" spans="3:3" x14ac:dyDescent="0.3">
      <c r="C1053" s="6"/>
    </row>
    <row r="1054" spans="3:3" x14ac:dyDescent="0.3">
      <c r="C1054" s="6"/>
    </row>
    <row r="1055" spans="3:3" x14ac:dyDescent="0.3">
      <c r="C1055" s="6"/>
    </row>
    <row r="1056" spans="3:3" x14ac:dyDescent="0.3">
      <c r="C1056" s="6"/>
    </row>
    <row r="1057" spans="3:3" x14ac:dyDescent="0.3">
      <c r="C1057" s="6"/>
    </row>
    <row r="1058" spans="3:3" x14ac:dyDescent="0.3">
      <c r="C1058" s="6"/>
    </row>
    <row r="1059" spans="3:3" x14ac:dyDescent="0.3">
      <c r="C1059" s="6"/>
    </row>
    <row r="1060" spans="3:3" x14ac:dyDescent="0.3">
      <c r="C1060" s="6"/>
    </row>
    <row r="1061" spans="3:3" x14ac:dyDescent="0.3">
      <c r="C1061" s="6"/>
    </row>
    <row r="1062" spans="3:3" x14ac:dyDescent="0.3">
      <c r="C1062" s="6"/>
    </row>
    <row r="1063" spans="3:3" x14ac:dyDescent="0.3">
      <c r="C1063" s="6"/>
    </row>
    <row r="1064" spans="3:3" x14ac:dyDescent="0.3">
      <c r="C1064" s="6"/>
    </row>
    <row r="1065" spans="3:3" x14ac:dyDescent="0.3">
      <c r="C1065" s="6"/>
    </row>
    <row r="1066" spans="3:3" x14ac:dyDescent="0.3">
      <c r="C1066" s="6"/>
    </row>
    <row r="1067" spans="3:3" x14ac:dyDescent="0.3">
      <c r="C1067" s="6"/>
    </row>
    <row r="1068" spans="3:3" x14ac:dyDescent="0.3">
      <c r="C1068" s="6"/>
    </row>
    <row r="1069" spans="3:3" x14ac:dyDescent="0.3">
      <c r="C1069" s="6"/>
    </row>
    <row r="1070" spans="3:3" x14ac:dyDescent="0.3">
      <c r="C1070" s="6"/>
    </row>
    <row r="1071" spans="3:3" x14ac:dyDescent="0.3">
      <c r="C1071" s="6"/>
    </row>
    <row r="1072" spans="3:3" x14ac:dyDescent="0.3">
      <c r="C1072" s="6"/>
    </row>
    <row r="1073" spans="3:3" x14ac:dyDescent="0.3">
      <c r="C1073" s="6"/>
    </row>
    <row r="1074" spans="3:3" x14ac:dyDescent="0.3">
      <c r="C1074" s="6"/>
    </row>
    <row r="1075" spans="3:3" x14ac:dyDescent="0.3">
      <c r="C1075" s="6"/>
    </row>
    <row r="1076" spans="3:3" x14ac:dyDescent="0.3">
      <c r="C1076" s="6"/>
    </row>
    <row r="1077" spans="3:3" x14ac:dyDescent="0.3">
      <c r="C1077" s="6"/>
    </row>
    <row r="1078" spans="3:3" x14ac:dyDescent="0.3">
      <c r="C1078" s="6"/>
    </row>
    <row r="1079" spans="3:3" x14ac:dyDescent="0.3">
      <c r="C1079" s="6"/>
    </row>
    <row r="1080" spans="3:3" x14ac:dyDescent="0.3">
      <c r="C1080" s="6"/>
    </row>
    <row r="1081" spans="3:3" x14ac:dyDescent="0.3">
      <c r="C1081" s="6"/>
    </row>
    <row r="1082" spans="3:3" x14ac:dyDescent="0.3">
      <c r="C1082" s="6"/>
    </row>
    <row r="1083" spans="3:3" x14ac:dyDescent="0.3">
      <c r="C1083" s="6"/>
    </row>
    <row r="1084" spans="3:3" x14ac:dyDescent="0.3">
      <c r="C1084" s="6"/>
    </row>
    <row r="1085" spans="3:3" x14ac:dyDescent="0.3">
      <c r="C1085" s="6"/>
    </row>
    <row r="1086" spans="3:3" x14ac:dyDescent="0.3">
      <c r="C1086" s="6"/>
    </row>
    <row r="1087" spans="3:3" x14ac:dyDescent="0.3">
      <c r="C1087" s="6"/>
    </row>
    <row r="1088" spans="3:3" x14ac:dyDescent="0.3">
      <c r="C1088" s="6"/>
    </row>
    <row r="1089" spans="3:3" x14ac:dyDescent="0.3">
      <c r="C1089" s="6"/>
    </row>
    <row r="1090" spans="3:3" x14ac:dyDescent="0.3">
      <c r="C1090" s="6"/>
    </row>
    <row r="1091" spans="3:3" x14ac:dyDescent="0.3">
      <c r="C1091" s="6"/>
    </row>
    <row r="1092" spans="3:3" x14ac:dyDescent="0.3">
      <c r="C1092" s="6"/>
    </row>
    <row r="1093" spans="3:3" x14ac:dyDescent="0.3">
      <c r="C1093" s="6"/>
    </row>
    <row r="1094" spans="3:3" x14ac:dyDescent="0.3">
      <c r="C1094" s="6"/>
    </row>
    <row r="1095" spans="3:3" x14ac:dyDescent="0.3">
      <c r="C1095" s="6"/>
    </row>
    <row r="1096" spans="3:3" x14ac:dyDescent="0.3">
      <c r="C1096" s="6"/>
    </row>
    <row r="1097" spans="3:3" x14ac:dyDescent="0.3">
      <c r="C1097" s="6"/>
    </row>
    <row r="1098" spans="3:3" x14ac:dyDescent="0.3">
      <c r="C1098" s="6"/>
    </row>
    <row r="1099" spans="3:3" x14ac:dyDescent="0.3">
      <c r="C1099" s="6"/>
    </row>
    <row r="1100" spans="3:3" x14ac:dyDescent="0.3">
      <c r="C1100" s="6"/>
    </row>
    <row r="1101" spans="3:3" x14ac:dyDescent="0.3">
      <c r="C1101" s="6"/>
    </row>
    <row r="1102" spans="3:3" x14ac:dyDescent="0.3">
      <c r="C1102" s="6"/>
    </row>
    <row r="1103" spans="3:3" x14ac:dyDescent="0.3">
      <c r="C1103" s="6"/>
    </row>
    <row r="1104" spans="3:3" x14ac:dyDescent="0.3">
      <c r="C1104" s="6"/>
    </row>
    <row r="1105" spans="3:3" x14ac:dyDescent="0.3">
      <c r="C1105" s="6"/>
    </row>
    <row r="1106" spans="3:3" x14ac:dyDescent="0.3">
      <c r="C1106" s="6"/>
    </row>
    <row r="1107" spans="3:3" x14ac:dyDescent="0.3">
      <c r="C1107" s="6"/>
    </row>
    <row r="1108" spans="3:3" x14ac:dyDescent="0.3">
      <c r="C1108" s="6"/>
    </row>
    <row r="1109" spans="3:3" x14ac:dyDescent="0.3">
      <c r="C1109" s="6"/>
    </row>
    <row r="1110" spans="3:3" x14ac:dyDescent="0.3">
      <c r="C1110" s="6"/>
    </row>
    <row r="1111" spans="3:3" x14ac:dyDescent="0.3">
      <c r="C1111" s="6"/>
    </row>
    <row r="1112" spans="3:3" x14ac:dyDescent="0.3">
      <c r="C1112" s="6"/>
    </row>
    <row r="1113" spans="3:3" x14ac:dyDescent="0.3">
      <c r="C1113" s="6"/>
    </row>
    <row r="1114" spans="3:3" x14ac:dyDescent="0.3">
      <c r="C1114" s="6"/>
    </row>
    <row r="1115" spans="3:3" x14ac:dyDescent="0.3">
      <c r="C1115" s="6"/>
    </row>
    <row r="1116" spans="3:3" x14ac:dyDescent="0.3">
      <c r="C1116" s="6"/>
    </row>
    <row r="1117" spans="3:3" x14ac:dyDescent="0.3">
      <c r="C1117" s="6"/>
    </row>
    <row r="1118" spans="3:3" x14ac:dyDescent="0.3">
      <c r="C1118" s="6"/>
    </row>
    <row r="1119" spans="3:3" x14ac:dyDescent="0.3">
      <c r="C1119" s="6"/>
    </row>
    <row r="1120" spans="3:3" x14ac:dyDescent="0.3">
      <c r="C1120" s="6"/>
    </row>
    <row r="1121" spans="3:3" x14ac:dyDescent="0.3">
      <c r="C1121" s="6"/>
    </row>
    <row r="1122" spans="3:3" x14ac:dyDescent="0.3">
      <c r="C1122" s="6"/>
    </row>
    <row r="1123" spans="3:3" x14ac:dyDescent="0.3">
      <c r="C1123" s="6"/>
    </row>
    <row r="1124" spans="3:3" x14ac:dyDescent="0.3">
      <c r="C1124" s="6"/>
    </row>
    <row r="1125" spans="3:3" x14ac:dyDescent="0.3">
      <c r="C1125" s="6"/>
    </row>
    <row r="1126" spans="3:3" x14ac:dyDescent="0.3">
      <c r="C1126" s="6"/>
    </row>
    <row r="1127" spans="3:3" x14ac:dyDescent="0.3">
      <c r="C1127" s="6"/>
    </row>
    <row r="1128" spans="3:3" x14ac:dyDescent="0.3">
      <c r="C1128" s="6"/>
    </row>
    <row r="1129" spans="3:3" x14ac:dyDescent="0.3">
      <c r="C1129" s="6"/>
    </row>
    <row r="1130" spans="3:3" x14ac:dyDescent="0.3">
      <c r="C1130" s="6"/>
    </row>
    <row r="1131" spans="3:3" x14ac:dyDescent="0.3">
      <c r="C1131" s="6"/>
    </row>
    <row r="1132" spans="3:3" x14ac:dyDescent="0.3">
      <c r="C1132" s="6"/>
    </row>
    <row r="1133" spans="3:3" x14ac:dyDescent="0.3">
      <c r="C1133" s="6"/>
    </row>
    <row r="1134" spans="3:3" x14ac:dyDescent="0.3">
      <c r="C1134" s="6"/>
    </row>
    <row r="1135" spans="3:3" x14ac:dyDescent="0.3">
      <c r="C1135" s="6"/>
    </row>
    <row r="1136" spans="3:3" x14ac:dyDescent="0.3">
      <c r="C1136" s="6"/>
    </row>
    <row r="1137" spans="3:3" x14ac:dyDescent="0.3">
      <c r="C1137" s="6"/>
    </row>
    <row r="1138" spans="3:3" x14ac:dyDescent="0.3">
      <c r="C1138" s="6"/>
    </row>
    <row r="1139" spans="3:3" x14ac:dyDescent="0.3">
      <c r="C1139" s="6"/>
    </row>
    <row r="1140" spans="3:3" x14ac:dyDescent="0.3">
      <c r="C1140" s="6"/>
    </row>
    <row r="1141" spans="3:3" x14ac:dyDescent="0.3">
      <c r="C1141" s="6"/>
    </row>
    <row r="1142" spans="3:3" x14ac:dyDescent="0.3">
      <c r="C1142" s="6"/>
    </row>
    <row r="1143" spans="3:3" x14ac:dyDescent="0.3">
      <c r="C1143" s="6"/>
    </row>
    <row r="1144" spans="3:3" x14ac:dyDescent="0.3">
      <c r="C1144" s="6"/>
    </row>
    <row r="1145" spans="3:3" x14ac:dyDescent="0.3">
      <c r="C1145" s="6"/>
    </row>
    <row r="1146" spans="3:3" x14ac:dyDescent="0.3">
      <c r="C1146" s="6"/>
    </row>
    <row r="1147" spans="3:3" x14ac:dyDescent="0.3">
      <c r="C1147" s="6"/>
    </row>
    <row r="1148" spans="3:3" x14ac:dyDescent="0.3">
      <c r="C1148" s="6"/>
    </row>
    <row r="1149" spans="3:3" x14ac:dyDescent="0.3">
      <c r="C1149" s="6"/>
    </row>
    <row r="1150" spans="3:3" x14ac:dyDescent="0.3">
      <c r="C1150" s="6"/>
    </row>
    <row r="1151" spans="3:3" x14ac:dyDescent="0.3">
      <c r="C1151" s="6"/>
    </row>
    <row r="1152" spans="3:3" x14ac:dyDescent="0.3">
      <c r="C1152" s="6"/>
    </row>
    <row r="1153" spans="3:3" x14ac:dyDescent="0.3">
      <c r="C1153" s="6"/>
    </row>
    <row r="1154" spans="3:3" x14ac:dyDescent="0.3">
      <c r="C1154" s="6"/>
    </row>
    <row r="1155" spans="3:3" x14ac:dyDescent="0.3">
      <c r="C1155" s="6"/>
    </row>
    <row r="1156" spans="3:3" x14ac:dyDescent="0.3">
      <c r="C1156" s="6"/>
    </row>
    <row r="1157" spans="3:3" x14ac:dyDescent="0.3">
      <c r="C1157" s="6"/>
    </row>
    <row r="1158" spans="3:3" x14ac:dyDescent="0.3">
      <c r="C1158" s="6"/>
    </row>
    <row r="1159" spans="3:3" x14ac:dyDescent="0.3">
      <c r="C1159" s="6"/>
    </row>
    <row r="1160" spans="3:3" x14ac:dyDescent="0.3">
      <c r="C1160" s="6"/>
    </row>
    <row r="1161" spans="3:3" x14ac:dyDescent="0.3">
      <c r="C1161" s="6"/>
    </row>
    <row r="1162" spans="3:3" x14ac:dyDescent="0.3">
      <c r="C1162" s="6"/>
    </row>
    <row r="1163" spans="3:3" x14ac:dyDescent="0.3">
      <c r="C1163" s="6"/>
    </row>
    <row r="1164" spans="3:3" x14ac:dyDescent="0.3">
      <c r="C1164" s="6"/>
    </row>
    <row r="1165" spans="3:3" x14ac:dyDescent="0.3">
      <c r="C1165" s="6"/>
    </row>
    <row r="1166" spans="3:3" x14ac:dyDescent="0.3">
      <c r="C1166" s="6"/>
    </row>
    <row r="1167" spans="3:3" x14ac:dyDescent="0.3">
      <c r="C1167" s="6"/>
    </row>
    <row r="1168" spans="3:3" x14ac:dyDescent="0.3">
      <c r="C1168" s="6"/>
    </row>
    <row r="1169" spans="3:3" x14ac:dyDescent="0.3">
      <c r="C1169" s="6"/>
    </row>
    <row r="1170" spans="3:3" x14ac:dyDescent="0.3">
      <c r="C1170" s="6"/>
    </row>
    <row r="1171" spans="3:3" x14ac:dyDescent="0.3">
      <c r="C1171" s="6"/>
    </row>
    <row r="1172" spans="3:3" x14ac:dyDescent="0.3">
      <c r="C1172" s="6"/>
    </row>
    <row r="1173" spans="3:3" x14ac:dyDescent="0.3">
      <c r="C1173" s="6"/>
    </row>
    <row r="1174" spans="3:3" x14ac:dyDescent="0.3">
      <c r="C1174" s="6"/>
    </row>
    <row r="1175" spans="3:3" x14ac:dyDescent="0.3">
      <c r="C1175" s="6"/>
    </row>
    <row r="1176" spans="3:3" x14ac:dyDescent="0.3">
      <c r="C1176" s="6"/>
    </row>
    <row r="1177" spans="3:3" x14ac:dyDescent="0.3">
      <c r="C1177" s="6"/>
    </row>
    <row r="1178" spans="3:3" x14ac:dyDescent="0.3">
      <c r="C1178" s="6"/>
    </row>
    <row r="1179" spans="3:3" x14ac:dyDescent="0.3">
      <c r="C1179" s="6"/>
    </row>
    <row r="1180" spans="3:3" x14ac:dyDescent="0.3">
      <c r="C1180" s="6"/>
    </row>
    <row r="1181" spans="3:3" x14ac:dyDescent="0.3">
      <c r="C1181" s="6"/>
    </row>
    <row r="1182" spans="3:3" x14ac:dyDescent="0.3">
      <c r="C1182" s="6"/>
    </row>
    <row r="1183" spans="3:3" x14ac:dyDescent="0.3">
      <c r="C1183" s="6"/>
    </row>
    <row r="1184" spans="3:3" x14ac:dyDescent="0.3">
      <c r="C1184" s="6"/>
    </row>
    <row r="1185" spans="3:3" x14ac:dyDescent="0.3">
      <c r="C1185" s="6"/>
    </row>
    <row r="1186" spans="3:3" x14ac:dyDescent="0.3">
      <c r="C1186" s="6"/>
    </row>
    <row r="1187" spans="3:3" x14ac:dyDescent="0.3">
      <c r="C1187" s="6"/>
    </row>
    <row r="1188" spans="3:3" x14ac:dyDescent="0.3">
      <c r="C1188" s="6"/>
    </row>
    <row r="1189" spans="3:3" x14ac:dyDescent="0.3">
      <c r="C1189" s="6"/>
    </row>
    <row r="1190" spans="3:3" x14ac:dyDescent="0.3">
      <c r="C1190" s="6"/>
    </row>
    <row r="1191" spans="3:3" x14ac:dyDescent="0.3">
      <c r="C1191" s="6"/>
    </row>
    <row r="1192" spans="3:3" x14ac:dyDescent="0.3">
      <c r="C1192" s="6"/>
    </row>
    <row r="1193" spans="3:3" x14ac:dyDescent="0.3">
      <c r="C1193" s="6"/>
    </row>
    <row r="1194" spans="3:3" x14ac:dyDescent="0.3">
      <c r="C1194" s="6"/>
    </row>
    <row r="1195" spans="3:3" x14ac:dyDescent="0.3">
      <c r="C1195" s="6"/>
    </row>
    <row r="1196" spans="3:3" x14ac:dyDescent="0.3">
      <c r="C1196" s="6"/>
    </row>
    <row r="1197" spans="3:3" x14ac:dyDescent="0.3">
      <c r="C1197" s="6"/>
    </row>
    <row r="1198" spans="3:3" x14ac:dyDescent="0.3">
      <c r="C1198" s="6"/>
    </row>
    <row r="1199" spans="3:3" x14ac:dyDescent="0.3">
      <c r="C1199" s="6"/>
    </row>
    <row r="1200" spans="3:3" x14ac:dyDescent="0.3">
      <c r="C1200" s="6"/>
    </row>
    <row r="1201" spans="3:3" x14ac:dyDescent="0.3">
      <c r="C1201" s="6"/>
    </row>
    <row r="1202" spans="3:3" x14ac:dyDescent="0.3">
      <c r="C1202" s="6"/>
    </row>
    <row r="1203" spans="3:3" x14ac:dyDescent="0.3">
      <c r="C1203" s="6"/>
    </row>
    <row r="1204" spans="3:3" x14ac:dyDescent="0.3">
      <c r="C1204" s="6"/>
    </row>
    <row r="1205" spans="3:3" x14ac:dyDescent="0.3">
      <c r="C1205" s="6"/>
    </row>
    <row r="1206" spans="3:3" x14ac:dyDescent="0.3">
      <c r="C1206" s="6"/>
    </row>
    <row r="1207" spans="3:3" x14ac:dyDescent="0.3">
      <c r="C1207" s="6"/>
    </row>
    <row r="1208" spans="3:3" x14ac:dyDescent="0.3">
      <c r="C1208" s="6"/>
    </row>
    <row r="1209" spans="3:3" x14ac:dyDescent="0.3">
      <c r="C1209" s="6"/>
    </row>
    <row r="1210" spans="3:3" x14ac:dyDescent="0.3">
      <c r="C1210" s="6"/>
    </row>
    <row r="1211" spans="3:3" x14ac:dyDescent="0.3">
      <c r="C1211" s="6"/>
    </row>
    <row r="1212" spans="3:3" x14ac:dyDescent="0.3">
      <c r="C1212" s="6"/>
    </row>
    <row r="1213" spans="3:3" x14ac:dyDescent="0.3">
      <c r="C1213" s="6"/>
    </row>
    <row r="1214" spans="3:3" x14ac:dyDescent="0.3">
      <c r="C1214" s="6"/>
    </row>
    <row r="1215" spans="3:3" x14ac:dyDescent="0.3">
      <c r="C1215" s="6"/>
    </row>
    <row r="1216" spans="3:3" x14ac:dyDescent="0.3">
      <c r="C1216" s="6"/>
    </row>
    <row r="1217" spans="3:3" x14ac:dyDescent="0.3">
      <c r="C1217" s="6"/>
    </row>
    <row r="1218" spans="3:3" x14ac:dyDescent="0.3">
      <c r="C1218" s="6"/>
    </row>
    <row r="1219" spans="3:3" x14ac:dyDescent="0.3">
      <c r="C1219" s="6"/>
    </row>
    <row r="1220" spans="3:3" x14ac:dyDescent="0.3">
      <c r="C1220" s="6"/>
    </row>
    <row r="1221" spans="3:3" x14ac:dyDescent="0.3">
      <c r="C1221" s="6"/>
    </row>
    <row r="1222" spans="3:3" x14ac:dyDescent="0.3">
      <c r="C1222" s="6"/>
    </row>
    <row r="1223" spans="3:3" x14ac:dyDescent="0.3">
      <c r="C1223" s="6"/>
    </row>
    <row r="1224" spans="3:3" x14ac:dyDescent="0.3">
      <c r="C1224" s="6"/>
    </row>
    <row r="1225" spans="3:3" x14ac:dyDescent="0.3">
      <c r="C1225" s="6"/>
    </row>
    <row r="1226" spans="3:3" x14ac:dyDescent="0.3">
      <c r="C1226" s="6"/>
    </row>
    <row r="1227" spans="3:3" x14ac:dyDescent="0.3">
      <c r="C1227" s="6"/>
    </row>
    <row r="1228" spans="3:3" x14ac:dyDescent="0.3">
      <c r="C1228" s="6"/>
    </row>
    <row r="1229" spans="3:3" x14ac:dyDescent="0.3">
      <c r="C1229" s="6"/>
    </row>
    <row r="1230" spans="3:3" x14ac:dyDescent="0.3">
      <c r="C1230" s="6"/>
    </row>
    <row r="1231" spans="3:3" x14ac:dyDescent="0.3">
      <c r="C1231" s="6"/>
    </row>
    <row r="1232" spans="3:3" x14ac:dyDescent="0.3">
      <c r="C1232" s="6"/>
    </row>
    <row r="1233" spans="3:3" x14ac:dyDescent="0.3">
      <c r="C1233" s="6"/>
    </row>
    <row r="1234" spans="3:3" x14ac:dyDescent="0.3">
      <c r="C1234" s="6"/>
    </row>
    <row r="1235" spans="3:3" x14ac:dyDescent="0.3">
      <c r="C1235" s="6"/>
    </row>
    <row r="1236" spans="3:3" x14ac:dyDescent="0.3">
      <c r="C1236" s="6"/>
    </row>
    <row r="1237" spans="3:3" x14ac:dyDescent="0.3">
      <c r="C1237" s="6"/>
    </row>
    <row r="1238" spans="3:3" x14ac:dyDescent="0.3">
      <c r="C1238" s="6"/>
    </row>
    <row r="1239" spans="3:3" x14ac:dyDescent="0.3">
      <c r="C1239" s="6"/>
    </row>
    <row r="1240" spans="3:3" x14ac:dyDescent="0.3">
      <c r="C1240" s="6"/>
    </row>
    <row r="1241" spans="3:3" x14ac:dyDescent="0.3">
      <c r="C1241" s="6"/>
    </row>
    <row r="1242" spans="3:3" x14ac:dyDescent="0.3">
      <c r="C1242" s="6"/>
    </row>
    <row r="1243" spans="3:3" x14ac:dyDescent="0.3">
      <c r="C1243" s="6"/>
    </row>
    <row r="1244" spans="3:3" x14ac:dyDescent="0.3">
      <c r="C1244" s="6"/>
    </row>
    <row r="1245" spans="3:3" x14ac:dyDescent="0.3">
      <c r="C1245" s="6"/>
    </row>
    <row r="1246" spans="3:3" x14ac:dyDescent="0.3">
      <c r="C1246" s="6"/>
    </row>
    <row r="1247" spans="3:3" x14ac:dyDescent="0.3">
      <c r="C1247" s="6"/>
    </row>
    <row r="1248" spans="3:3" x14ac:dyDescent="0.3">
      <c r="C1248" s="6"/>
    </row>
    <row r="1249" spans="3:3" x14ac:dyDescent="0.3">
      <c r="C1249" s="6"/>
    </row>
    <row r="1250" spans="3:3" x14ac:dyDescent="0.3">
      <c r="C1250" s="6"/>
    </row>
    <row r="1251" spans="3:3" x14ac:dyDescent="0.3">
      <c r="C1251" s="6"/>
    </row>
    <row r="1252" spans="3:3" x14ac:dyDescent="0.3">
      <c r="C1252" s="6"/>
    </row>
    <row r="1253" spans="3:3" x14ac:dyDescent="0.3">
      <c r="C1253" s="6"/>
    </row>
    <row r="1254" spans="3:3" x14ac:dyDescent="0.3">
      <c r="C1254" s="6"/>
    </row>
    <row r="1255" spans="3:3" x14ac:dyDescent="0.3">
      <c r="C1255" s="6"/>
    </row>
    <row r="1256" spans="3:3" x14ac:dyDescent="0.3">
      <c r="C1256" s="6"/>
    </row>
    <row r="1257" spans="3:3" x14ac:dyDescent="0.3">
      <c r="C1257" s="6"/>
    </row>
    <row r="1258" spans="3:3" x14ac:dyDescent="0.3">
      <c r="C1258" s="6"/>
    </row>
    <row r="1259" spans="3:3" x14ac:dyDescent="0.3">
      <c r="C1259" s="6"/>
    </row>
    <row r="1260" spans="3:3" x14ac:dyDescent="0.3">
      <c r="C1260" s="6"/>
    </row>
    <row r="1261" spans="3:3" x14ac:dyDescent="0.3">
      <c r="C1261" s="6"/>
    </row>
    <row r="1262" spans="3:3" x14ac:dyDescent="0.3">
      <c r="C1262" s="6"/>
    </row>
    <row r="1263" spans="3:3" x14ac:dyDescent="0.3">
      <c r="C1263" s="6"/>
    </row>
    <row r="1264" spans="3:3" x14ac:dyDescent="0.3">
      <c r="C1264" s="6"/>
    </row>
    <row r="1265" spans="3:3" x14ac:dyDescent="0.3">
      <c r="C1265" s="6"/>
    </row>
    <row r="1266" spans="3:3" x14ac:dyDescent="0.3">
      <c r="C1266" s="6"/>
    </row>
    <row r="1267" spans="3:3" x14ac:dyDescent="0.3">
      <c r="C1267" s="6"/>
    </row>
    <row r="1268" spans="3:3" x14ac:dyDescent="0.3">
      <c r="C1268" s="6"/>
    </row>
    <row r="1269" spans="3:3" x14ac:dyDescent="0.3">
      <c r="C1269" s="6"/>
    </row>
    <row r="1270" spans="3:3" x14ac:dyDescent="0.3">
      <c r="C1270" s="6"/>
    </row>
    <row r="1271" spans="3:3" x14ac:dyDescent="0.3">
      <c r="C1271" s="6"/>
    </row>
    <row r="1272" spans="3:3" x14ac:dyDescent="0.3">
      <c r="C1272" s="6"/>
    </row>
    <row r="1273" spans="3:3" x14ac:dyDescent="0.3">
      <c r="C1273" s="6"/>
    </row>
    <row r="1274" spans="3:3" x14ac:dyDescent="0.3">
      <c r="C1274" s="6"/>
    </row>
    <row r="1275" spans="3:3" x14ac:dyDescent="0.3">
      <c r="C1275" s="6"/>
    </row>
    <row r="1276" spans="3:3" x14ac:dyDescent="0.3">
      <c r="C1276" s="6"/>
    </row>
    <row r="1277" spans="3:3" x14ac:dyDescent="0.3">
      <c r="C1277" s="6"/>
    </row>
    <row r="1278" spans="3:3" x14ac:dyDescent="0.3">
      <c r="C1278" s="6"/>
    </row>
    <row r="1279" spans="3:3" x14ac:dyDescent="0.3">
      <c r="C1279" s="6"/>
    </row>
    <row r="1280" spans="3:3" x14ac:dyDescent="0.3">
      <c r="C1280" s="6"/>
    </row>
    <row r="1281" spans="3:3" x14ac:dyDescent="0.3">
      <c r="C1281" s="6"/>
    </row>
    <row r="1282" spans="3:3" x14ac:dyDescent="0.3">
      <c r="C1282" s="6"/>
    </row>
    <row r="1283" spans="3:3" x14ac:dyDescent="0.3">
      <c r="C1283" s="6"/>
    </row>
    <row r="1284" spans="3:3" x14ac:dyDescent="0.3">
      <c r="C1284" s="6"/>
    </row>
    <row r="1285" spans="3:3" x14ac:dyDescent="0.3">
      <c r="C1285" s="6"/>
    </row>
    <row r="1286" spans="3:3" x14ac:dyDescent="0.3">
      <c r="C1286" s="6"/>
    </row>
    <row r="1287" spans="3:3" x14ac:dyDescent="0.3">
      <c r="C1287" s="6"/>
    </row>
    <row r="1288" spans="3:3" x14ac:dyDescent="0.3">
      <c r="C1288" s="6"/>
    </row>
    <row r="1289" spans="3:3" x14ac:dyDescent="0.3">
      <c r="C1289" s="6"/>
    </row>
    <row r="1290" spans="3:3" x14ac:dyDescent="0.3">
      <c r="C1290" s="6"/>
    </row>
    <row r="1291" spans="3:3" x14ac:dyDescent="0.3">
      <c r="C1291" s="6"/>
    </row>
    <row r="1292" spans="3:3" x14ac:dyDescent="0.3">
      <c r="C1292" s="6"/>
    </row>
    <row r="1293" spans="3:3" x14ac:dyDescent="0.3">
      <c r="C1293" s="6"/>
    </row>
    <row r="1294" spans="3:3" x14ac:dyDescent="0.3">
      <c r="C1294" s="6"/>
    </row>
    <row r="1295" spans="3:3" x14ac:dyDescent="0.3">
      <c r="C1295" s="6"/>
    </row>
    <row r="1296" spans="3:3" x14ac:dyDescent="0.3">
      <c r="C1296" s="6"/>
    </row>
    <row r="1297" spans="3:3" x14ac:dyDescent="0.3">
      <c r="C1297" s="6"/>
    </row>
    <row r="1298" spans="3:3" x14ac:dyDescent="0.3">
      <c r="C1298" s="6"/>
    </row>
    <row r="1299" spans="3:3" x14ac:dyDescent="0.3">
      <c r="C1299" s="6"/>
    </row>
    <row r="1300" spans="3:3" x14ac:dyDescent="0.3">
      <c r="C1300" s="6"/>
    </row>
    <row r="1301" spans="3:3" x14ac:dyDescent="0.3">
      <c r="C1301" s="6"/>
    </row>
    <row r="1302" spans="3:3" x14ac:dyDescent="0.3">
      <c r="C1302" s="6"/>
    </row>
    <row r="1303" spans="3:3" x14ac:dyDescent="0.3">
      <c r="C1303" s="6"/>
    </row>
    <row r="1304" spans="3:3" x14ac:dyDescent="0.3">
      <c r="C1304" s="6"/>
    </row>
    <row r="1305" spans="3:3" x14ac:dyDescent="0.3">
      <c r="C1305" s="6"/>
    </row>
    <row r="1306" spans="3:3" x14ac:dyDescent="0.3">
      <c r="C1306" s="6"/>
    </row>
    <row r="1307" spans="3:3" x14ac:dyDescent="0.3">
      <c r="C1307" s="6"/>
    </row>
    <row r="1308" spans="3:3" x14ac:dyDescent="0.3">
      <c r="C1308" s="6"/>
    </row>
    <row r="1309" spans="3:3" x14ac:dyDescent="0.3">
      <c r="C1309" s="6"/>
    </row>
    <row r="1310" spans="3:3" x14ac:dyDescent="0.3">
      <c r="C1310" s="6"/>
    </row>
    <row r="1311" spans="3:3" x14ac:dyDescent="0.3">
      <c r="C1311" s="6"/>
    </row>
    <row r="1312" spans="3:3" x14ac:dyDescent="0.3">
      <c r="C1312" s="6"/>
    </row>
    <row r="1313" spans="3:3" x14ac:dyDescent="0.3">
      <c r="C1313" s="6"/>
    </row>
    <row r="1314" spans="3:3" x14ac:dyDescent="0.3">
      <c r="C1314" s="6"/>
    </row>
    <row r="1315" spans="3:3" x14ac:dyDescent="0.3">
      <c r="C1315" s="6"/>
    </row>
    <row r="1316" spans="3:3" x14ac:dyDescent="0.3">
      <c r="C1316" s="6"/>
    </row>
    <row r="1317" spans="3:3" x14ac:dyDescent="0.3">
      <c r="C1317" s="6"/>
    </row>
    <row r="1318" spans="3:3" x14ac:dyDescent="0.3">
      <c r="C1318" s="6"/>
    </row>
    <row r="1319" spans="3:3" x14ac:dyDescent="0.3">
      <c r="C1319" s="6"/>
    </row>
    <row r="1320" spans="3:3" x14ac:dyDescent="0.3">
      <c r="C1320" s="6"/>
    </row>
    <row r="1321" spans="3:3" x14ac:dyDescent="0.3">
      <c r="C1321" s="6"/>
    </row>
    <row r="1322" spans="3:3" x14ac:dyDescent="0.3">
      <c r="C1322" s="6"/>
    </row>
    <row r="1323" spans="3:3" x14ac:dyDescent="0.3">
      <c r="C1323" s="6"/>
    </row>
    <row r="1324" spans="3:3" x14ac:dyDescent="0.3">
      <c r="C1324" s="6"/>
    </row>
    <row r="1325" spans="3:3" x14ac:dyDescent="0.3">
      <c r="C1325" s="6"/>
    </row>
    <row r="1326" spans="3:3" x14ac:dyDescent="0.3">
      <c r="C1326" s="6"/>
    </row>
    <row r="1327" spans="3:3" x14ac:dyDescent="0.3">
      <c r="C1327" s="6"/>
    </row>
    <row r="1328" spans="3:3" x14ac:dyDescent="0.3">
      <c r="C1328" s="6"/>
    </row>
    <row r="1329" spans="3:3" x14ac:dyDescent="0.3">
      <c r="C1329" s="6"/>
    </row>
    <row r="1330" spans="3:3" x14ac:dyDescent="0.3">
      <c r="C1330" s="6"/>
    </row>
    <row r="1331" spans="3:3" x14ac:dyDescent="0.3">
      <c r="C1331" s="6"/>
    </row>
    <row r="1332" spans="3:3" x14ac:dyDescent="0.3">
      <c r="C1332" s="6"/>
    </row>
    <row r="1333" spans="3:3" x14ac:dyDescent="0.3">
      <c r="C1333" s="6"/>
    </row>
    <row r="1334" spans="3:3" x14ac:dyDescent="0.3">
      <c r="C1334" s="6"/>
    </row>
    <row r="1335" spans="3:3" x14ac:dyDescent="0.3">
      <c r="C1335" s="6"/>
    </row>
    <row r="1336" spans="3:3" x14ac:dyDescent="0.3">
      <c r="C1336" s="6"/>
    </row>
    <row r="1337" spans="3:3" x14ac:dyDescent="0.3">
      <c r="C1337" s="6"/>
    </row>
    <row r="1338" spans="3:3" x14ac:dyDescent="0.3">
      <c r="C1338" s="6"/>
    </row>
    <row r="1339" spans="3:3" x14ac:dyDescent="0.3">
      <c r="C1339" s="6"/>
    </row>
    <row r="1340" spans="3:3" x14ac:dyDescent="0.3">
      <c r="C1340" s="6"/>
    </row>
    <row r="1341" spans="3:3" x14ac:dyDescent="0.3">
      <c r="C1341" s="6"/>
    </row>
    <row r="1342" spans="3:3" x14ac:dyDescent="0.3">
      <c r="C1342" s="6"/>
    </row>
    <row r="1343" spans="3:3" x14ac:dyDescent="0.3">
      <c r="C1343" s="6"/>
    </row>
    <row r="1344" spans="3:3" x14ac:dyDescent="0.3">
      <c r="C1344" s="6"/>
    </row>
    <row r="1345" spans="3:3" x14ac:dyDescent="0.3">
      <c r="C1345" s="6"/>
    </row>
    <row r="1346" spans="3:3" x14ac:dyDescent="0.3">
      <c r="C1346" s="6"/>
    </row>
    <row r="1347" spans="3:3" x14ac:dyDescent="0.3">
      <c r="C1347" s="6"/>
    </row>
    <row r="1348" spans="3:3" x14ac:dyDescent="0.3">
      <c r="C1348" s="6"/>
    </row>
    <row r="1349" spans="3:3" x14ac:dyDescent="0.3">
      <c r="C1349" s="6"/>
    </row>
    <row r="1350" spans="3:3" x14ac:dyDescent="0.3">
      <c r="C1350" s="6"/>
    </row>
    <row r="1351" spans="3:3" x14ac:dyDescent="0.3">
      <c r="C1351" s="6"/>
    </row>
    <row r="1352" spans="3:3" x14ac:dyDescent="0.3">
      <c r="C1352" s="6"/>
    </row>
    <row r="1353" spans="3:3" x14ac:dyDescent="0.3">
      <c r="C1353" s="6"/>
    </row>
    <row r="1354" spans="3:3" x14ac:dyDescent="0.3">
      <c r="C1354" s="6"/>
    </row>
    <row r="1355" spans="3:3" x14ac:dyDescent="0.3">
      <c r="C1355" s="6"/>
    </row>
    <row r="1356" spans="3:3" x14ac:dyDescent="0.3">
      <c r="C1356" s="6"/>
    </row>
    <row r="1357" spans="3:3" x14ac:dyDescent="0.3">
      <c r="C1357" s="6"/>
    </row>
    <row r="1358" spans="3:3" x14ac:dyDescent="0.3">
      <c r="C1358" s="6"/>
    </row>
    <row r="1359" spans="3:3" x14ac:dyDescent="0.3">
      <c r="C1359" s="6"/>
    </row>
    <row r="1360" spans="3:3" x14ac:dyDescent="0.3">
      <c r="C1360" s="6"/>
    </row>
    <row r="1361" spans="3:3" x14ac:dyDescent="0.3">
      <c r="C1361" s="6"/>
    </row>
    <row r="1362" spans="3:3" x14ac:dyDescent="0.3">
      <c r="C1362" s="6"/>
    </row>
    <row r="1363" spans="3:3" x14ac:dyDescent="0.3">
      <c r="C1363" s="6"/>
    </row>
    <row r="1364" spans="3:3" x14ac:dyDescent="0.3">
      <c r="C1364" s="6"/>
    </row>
    <row r="1365" spans="3:3" x14ac:dyDescent="0.3">
      <c r="C1365" s="6"/>
    </row>
    <row r="1366" spans="3:3" x14ac:dyDescent="0.3">
      <c r="C1366" s="6"/>
    </row>
    <row r="1367" spans="3:3" x14ac:dyDescent="0.3">
      <c r="C1367" s="6"/>
    </row>
    <row r="1368" spans="3:3" x14ac:dyDescent="0.3">
      <c r="C1368" s="6"/>
    </row>
    <row r="1369" spans="3:3" x14ac:dyDescent="0.3">
      <c r="C1369" s="6"/>
    </row>
    <row r="1370" spans="3:3" x14ac:dyDescent="0.3">
      <c r="C1370" s="6"/>
    </row>
    <row r="1371" spans="3:3" x14ac:dyDescent="0.3">
      <c r="C1371" s="6"/>
    </row>
    <row r="1372" spans="3:3" x14ac:dyDescent="0.3">
      <c r="C1372" s="6"/>
    </row>
    <row r="1373" spans="3:3" x14ac:dyDescent="0.3">
      <c r="C1373" s="6"/>
    </row>
    <row r="1374" spans="3:3" x14ac:dyDescent="0.3">
      <c r="C1374" s="6"/>
    </row>
    <row r="1375" spans="3:3" x14ac:dyDescent="0.3">
      <c r="C1375" s="6"/>
    </row>
    <row r="1376" spans="3:3" x14ac:dyDescent="0.3">
      <c r="C1376" s="6"/>
    </row>
    <row r="1377" spans="3:3" x14ac:dyDescent="0.3">
      <c r="C1377" s="6"/>
    </row>
    <row r="1378" spans="3:3" x14ac:dyDescent="0.3">
      <c r="C1378" s="6"/>
    </row>
    <row r="1379" spans="3:3" x14ac:dyDescent="0.3">
      <c r="C1379" s="6"/>
    </row>
    <row r="1380" spans="3:3" x14ac:dyDescent="0.3">
      <c r="C1380" s="6"/>
    </row>
    <row r="1381" spans="3:3" x14ac:dyDescent="0.3">
      <c r="C1381" s="6"/>
    </row>
    <row r="1382" spans="3:3" x14ac:dyDescent="0.3">
      <c r="C1382" s="6"/>
    </row>
    <row r="1383" spans="3:3" x14ac:dyDescent="0.3">
      <c r="C1383" s="6"/>
    </row>
    <row r="1384" spans="3:3" x14ac:dyDescent="0.3">
      <c r="C1384" s="6"/>
    </row>
    <row r="1385" spans="3:3" x14ac:dyDescent="0.3">
      <c r="C1385" s="6"/>
    </row>
    <row r="1386" spans="3:3" x14ac:dyDescent="0.3">
      <c r="C1386" s="6"/>
    </row>
    <row r="1387" spans="3:3" x14ac:dyDescent="0.3">
      <c r="C1387" s="6"/>
    </row>
    <row r="1388" spans="3:3" x14ac:dyDescent="0.3">
      <c r="C1388" s="6"/>
    </row>
    <row r="1389" spans="3:3" x14ac:dyDescent="0.3">
      <c r="C1389" s="6"/>
    </row>
    <row r="1390" spans="3:3" x14ac:dyDescent="0.3">
      <c r="C1390" s="6"/>
    </row>
    <row r="1391" spans="3:3" x14ac:dyDescent="0.3">
      <c r="C1391" s="6"/>
    </row>
    <row r="1392" spans="3:3" x14ac:dyDescent="0.3">
      <c r="C1392" s="6"/>
    </row>
    <row r="1393" spans="3:3" x14ac:dyDescent="0.3">
      <c r="C1393" s="6"/>
    </row>
    <row r="1394" spans="3:3" x14ac:dyDescent="0.3">
      <c r="C1394" s="6"/>
    </row>
    <row r="1395" spans="3:3" x14ac:dyDescent="0.3">
      <c r="C1395" s="6"/>
    </row>
    <row r="1396" spans="3:3" x14ac:dyDescent="0.3">
      <c r="C1396" s="6"/>
    </row>
    <row r="1397" spans="3:3" x14ac:dyDescent="0.3">
      <c r="C1397" s="6"/>
    </row>
    <row r="1398" spans="3:3" x14ac:dyDescent="0.3">
      <c r="C1398" s="6"/>
    </row>
    <row r="1399" spans="3:3" x14ac:dyDescent="0.3">
      <c r="C1399" s="6"/>
    </row>
    <row r="1400" spans="3:3" x14ac:dyDescent="0.3">
      <c r="C1400" s="6"/>
    </row>
    <row r="1401" spans="3:3" x14ac:dyDescent="0.3">
      <c r="C1401" s="6"/>
    </row>
    <row r="1402" spans="3:3" x14ac:dyDescent="0.3">
      <c r="C1402" s="6"/>
    </row>
    <row r="1403" spans="3:3" x14ac:dyDescent="0.3">
      <c r="C1403" s="6"/>
    </row>
    <row r="1404" spans="3:3" x14ac:dyDescent="0.3">
      <c r="C1404" s="6"/>
    </row>
    <row r="1405" spans="3:3" x14ac:dyDescent="0.3">
      <c r="C1405" s="6"/>
    </row>
    <row r="1406" spans="3:3" x14ac:dyDescent="0.3">
      <c r="C1406" s="6"/>
    </row>
    <row r="1407" spans="3:3" x14ac:dyDescent="0.3">
      <c r="C1407" s="6"/>
    </row>
    <row r="1408" spans="3:3" x14ac:dyDescent="0.3">
      <c r="C1408" s="6"/>
    </row>
    <row r="1409" spans="3:3" x14ac:dyDescent="0.3">
      <c r="C1409" s="6"/>
    </row>
    <row r="1410" spans="3:3" x14ac:dyDescent="0.3">
      <c r="C1410" s="6"/>
    </row>
    <row r="1411" spans="3:3" x14ac:dyDescent="0.3">
      <c r="C1411" s="6"/>
    </row>
    <row r="1412" spans="3:3" x14ac:dyDescent="0.3">
      <c r="C1412" s="6"/>
    </row>
    <row r="1413" spans="3:3" x14ac:dyDescent="0.3">
      <c r="C1413" s="6"/>
    </row>
    <row r="1414" spans="3:3" x14ac:dyDescent="0.3">
      <c r="C1414" s="6"/>
    </row>
    <row r="1415" spans="3:3" x14ac:dyDescent="0.3">
      <c r="C1415" s="6"/>
    </row>
    <row r="1416" spans="3:3" x14ac:dyDescent="0.3">
      <c r="C1416" s="6"/>
    </row>
    <row r="1417" spans="3:3" x14ac:dyDescent="0.3">
      <c r="C1417" s="6"/>
    </row>
    <row r="1418" spans="3:3" x14ac:dyDescent="0.3">
      <c r="C1418" s="6"/>
    </row>
    <row r="1419" spans="3:3" x14ac:dyDescent="0.3">
      <c r="C1419" s="6"/>
    </row>
    <row r="1420" spans="3:3" x14ac:dyDescent="0.3">
      <c r="C1420" s="6"/>
    </row>
    <row r="1421" spans="3:3" x14ac:dyDescent="0.3">
      <c r="C1421" s="6"/>
    </row>
    <row r="1422" spans="3:3" x14ac:dyDescent="0.3">
      <c r="C1422" s="6"/>
    </row>
    <row r="1423" spans="3:3" x14ac:dyDescent="0.3">
      <c r="C1423" s="6"/>
    </row>
    <row r="1424" spans="3:3" x14ac:dyDescent="0.3">
      <c r="C1424" s="6"/>
    </row>
    <row r="1425" spans="3:3" x14ac:dyDescent="0.3">
      <c r="C1425" s="6"/>
    </row>
    <row r="1426" spans="3:3" x14ac:dyDescent="0.3">
      <c r="C1426" s="6"/>
    </row>
    <row r="1427" spans="3:3" x14ac:dyDescent="0.3">
      <c r="C1427" s="6"/>
    </row>
    <row r="1428" spans="3:3" x14ac:dyDescent="0.3">
      <c r="C1428" s="6"/>
    </row>
    <row r="1429" spans="3:3" x14ac:dyDescent="0.3">
      <c r="C1429" s="6"/>
    </row>
    <row r="1430" spans="3:3" x14ac:dyDescent="0.3">
      <c r="C1430" s="6"/>
    </row>
    <row r="1431" spans="3:3" x14ac:dyDescent="0.3">
      <c r="C1431" s="6"/>
    </row>
    <row r="1432" spans="3:3" x14ac:dyDescent="0.3">
      <c r="C1432" s="6"/>
    </row>
    <row r="1433" spans="3:3" x14ac:dyDescent="0.3">
      <c r="C1433" s="6"/>
    </row>
    <row r="1434" spans="3:3" x14ac:dyDescent="0.3">
      <c r="C1434" s="6"/>
    </row>
    <row r="1435" spans="3:3" x14ac:dyDescent="0.3">
      <c r="C1435" s="6"/>
    </row>
    <row r="1436" spans="3:3" x14ac:dyDescent="0.3">
      <c r="C1436" s="6"/>
    </row>
    <row r="1437" spans="3:3" x14ac:dyDescent="0.3">
      <c r="C1437" s="6"/>
    </row>
    <row r="1438" spans="3:3" x14ac:dyDescent="0.3">
      <c r="C1438" s="6"/>
    </row>
    <row r="1439" spans="3:3" x14ac:dyDescent="0.3">
      <c r="C1439" s="6"/>
    </row>
    <row r="1440" spans="3:3" x14ac:dyDescent="0.3">
      <c r="C1440" s="6"/>
    </row>
    <row r="1441" spans="3:3" x14ac:dyDescent="0.3">
      <c r="C1441" s="6"/>
    </row>
    <row r="1442" spans="3:3" x14ac:dyDescent="0.3">
      <c r="C1442" s="6"/>
    </row>
    <row r="1443" spans="3:3" x14ac:dyDescent="0.3">
      <c r="C1443" s="6"/>
    </row>
    <row r="1444" spans="3:3" x14ac:dyDescent="0.3">
      <c r="C1444" s="6"/>
    </row>
    <row r="1445" spans="3:3" x14ac:dyDescent="0.3">
      <c r="C1445" s="6"/>
    </row>
    <row r="1446" spans="3:3" x14ac:dyDescent="0.3">
      <c r="C1446" s="6"/>
    </row>
    <row r="1447" spans="3:3" x14ac:dyDescent="0.3">
      <c r="C1447" s="6"/>
    </row>
    <row r="1448" spans="3:3" x14ac:dyDescent="0.3">
      <c r="C1448" s="6"/>
    </row>
    <row r="1449" spans="3:3" x14ac:dyDescent="0.3">
      <c r="C1449" s="6"/>
    </row>
    <row r="1450" spans="3:3" x14ac:dyDescent="0.3">
      <c r="C1450" s="6"/>
    </row>
    <row r="1451" spans="3:3" x14ac:dyDescent="0.3">
      <c r="C1451" s="6"/>
    </row>
    <row r="1452" spans="3:3" x14ac:dyDescent="0.3">
      <c r="C1452" s="6"/>
    </row>
    <row r="1453" spans="3:3" x14ac:dyDescent="0.3">
      <c r="C1453" s="6"/>
    </row>
    <row r="1454" spans="3:3" x14ac:dyDescent="0.3">
      <c r="C1454" s="6"/>
    </row>
    <row r="1455" spans="3:3" x14ac:dyDescent="0.3">
      <c r="C1455" s="6"/>
    </row>
    <row r="1456" spans="3:3" x14ac:dyDescent="0.3">
      <c r="C1456" s="6"/>
    </row>
    <row r="1457" spans="3:3" x14ac:dyDescent="0.3">
      <c r="C1457" s="6"/>
    </row>
    <row r="1458" spans="3:3" x14ac:dyDescent="0.3">
      <c r="C1458" s="6"/>
    </row>
    <row r="1459" spans="3:3" x14ac:dyDescent="0.3">
      <c r="C1459" s="6"/>
    </row>
    <row r="1460" spans="3:3" x14ac:dyDescent="0.3">
      <c r="C1460" s="6"/>
    </row>
    <row r="1461" spans="3:3" x14ac:dyDescent="0.3">
      <c r="C1461" s="6"/>
    </row>
    <row r="1462" spans="3:3" x14ac:dyDescent="0.3">
      <c r="C1462" s="6"/>
    </row>
    <row r="1463" spans="3:3" x14ac:dyDescent="0.3">
      <c r="C1463" s="6"/>
    </row>
    <row r="1464" spans="3:3" x14ac:dyDescent="0.3">
      <c r="C1464" s="6"/>
    </row>
    <row r="1465" spans="3:3" x14ac:dyDescent="0.3">
      <c r="C1465" s="6"/>
    </row>
    <row r="1466" spans="3:3" x14ac:dyDescent="0.3">
      <c r="C1466" s="6"/>
    </row>
    <row r="1467" spans="3:3" x14ac:dyDescent="0.3">
      <c r="C1467" s="6"/>
    </row>
    <row r="1468" spans="3:3" x14ac:dyDescent="0.3">
      <c r="C1468" s="6"/>
    </row>
    <row r="1469" spans="3:3" x14ac:dyDescent="0.3">
      <c r="C1469" s="6"/>
    </row>
    <row r="1470" spans="3:3" x14ac:dyDescent="0.3">
      <c r="C1470" s="6"/>
    </row>
    <row r="1471" spans="3:3" x14ac:dyDescent="0.3">
      <c r="C1471" s="6"/>
    </row>
    <row r="1472" spans="3:3" x14ac:dyDescent="0.3">
      <c r="C1472" s="6"/>
    </row>
    <row r="1473" spans="3:3" x14ac:dyDescent="0.3">
      <c r="C1473" s="6"/>
    </row>
    <row r="1474" spans="3:3" x14ac:dyDescent="0.3">
      <c r="C1474" s="6"/>
    </row>
    <row r="1475" spans="3:3" x14ac:dyDescent="0.3">
      <c r="C1475" s="6"/>
    </row>
    <row r="1476" spans="3:3" x14ac:dyDescent="0.3">
      <c r="C1476" s="6"/>
    </row>
    <row r="1477" spans="3:3" x14ac:dyDescent="0.3">
      <c r="C1477" s="6"/>
    </row>
    <row r="1478" spans="3:3" x14ac:dyDescent="0.3">
      <c r="C1478" s="6"/>
    </row>
    <row r="1479" spans="3:3" x14ac:dyDescent="0.3">
      <c r="C1479" s="6"/>
    </row>
    <row r="1480" spans="3:3" x14ac:dyDescent="0.3">
      <c r="C1480" s="6"/>
    </row>
    <row r="1481" spans="3:3" x14ac:dyDescent="0.3">
      <c r="C1481" s="6"/>
    </row>
    <row r="1482" spans="3:3" x14ac:dyDescent="0.3">
      <c r="C1482" s="6"/>
    </row>
    <row r="1483" spans="3:3" x14ac:dyDescent="0.3">
      <c r="C1483" s="6"/>
    </row>
    <row r="1484" spans="3:3" x14ac:dyDescent="0.3">
      <c r="C1484" s="6"/>
    </row>
    <row r="1485" spans="3:3" x14ac:dyDescent="0.3">
      <c r="C1485" s="6"/>
    </row>
    <row r="1486" spans="3:3" x14ac:dyDescent="0.3">
      <c r="C1486" s="6"/>
    </row>
    <row r="1487" spans="3:3" x14ac:dyDescent="0.3">
      <c r="C1487" s="6"/>
    </row>
    <row r="1488" spans="3:3" x14ac:dyDescent="0.3">
      <c r="C1488" s="6"/>
    </row>
    <row r="1489" spans="3:3" x14ac:dyDescent="0.3">
      <c r="C1489" s="6"/>
    </row>
    <row r="1490" spans="3:3" x14ac:dyDescent="0.3">
      <c r="C1490" s="6"/>
    </row>
    <row r="1491" spans="3:3" x14ac:dyDescent="0.3">
      <c r="C1491" s="6"/>
    </row>
    <row r="1492" spans="3:3" x14ac:dyDescent="0.3">
      <c r="C1492" s="6"/>
    </row>
    <row r="1493" spans="3:3" x14ac:dyDescent="0.3">
      <c r="C1493" s="6"/>
    </row>
    <row r="1494" spans="3:3" x14ac:dyDescent="0.3">
      <c r="C1494" s="6"/>
    </row>
    <row r="1495" spans="3:3" x14ac:dyDescent="0.3">
      <c r="C1495" s="6"/>
    </row>
    <row r="1496" spans="3:3" x14ac:dyDescent="0.3">
      <c r="C1496" s="6"/>
    </row>
    <row r="1497" spans="3:3" x14ac:dyDescent="0.3">
      <c r="C1497" s="6"/>
    </row>
    <row r="1498" spans="3:3" x14ac:dyDescent="0.3">
      <c r="C1498" s="6"/>
    </row>
    <row r="1499" spans="3:3" x14ac:dyDescent="0.3">
      <c r="C1499" s="6"/>
    </row>
    <row r="1500" spans="3:3" x14ac:dyDescent="0.3">
      <c r="C1500" s="6"/>
    </row>
    <row r="1501" spans="3:3" x14ac:dyDescent="0.3">
      <c r="C1501" s="6"/>
    </row>
    <row r="1502" spans="3:3" x14ac:dyDescent="0.3">
      <c r="C1502" s="6"/>
    </row>
    <row r="1503" spans="3:3" x14ac:dyDescent="0.3">
      <c r="C1503" s="6"/>
    </row>
    <row r="1504" spans="3:3" x14ac:dyDescent="0.3">
      <c r="C1504" s="6"/>
    </row>
    <row r="1505" spans="3:3" x14ac:dyDescent="0.3">
      <c r="C1505" s="6"/>
    </row>
    <row r="1506" spans="3:3" x14ac:dyDescent="0.3">
      <c r="C1506" s="6"/>
    </row>
    <row r="1507" spans="3:3" x14ac:dyDescent="0.3">
      <c r="C1507" s="6"/>
    </row>
    <row r="1508" spans="3:3" x14ac:dyDescent="0.3">
      <c r="C1508" s="6"/>
    </row>
    <row r="1509" spans="3:3" x14ac:dyDescent="0.3">
      <c r="C1509" s="6"/>
    </row>
    <row r="1510" spans="3:3" x14ac:dyDescent="0.3">
      <c r="C1510" s="6"/>
    </row>
    <row r="1511" spans="3:3" x14ac:dyDescent="0.3">
      <c r="C1511" s="6"/>
    </row>
    <row r="1512" spans="3:3" x14ac:dyDescent="0.3">
      <c r="C1512" s="6"/>
    </row>
    <row r="1513" spans="3:3" x14ac:dyDescent="0.3">
      <c r="C1513" s="6"/>
    </row>
    <row r="1514" spans="3:3" x14ac:dyDescent="0.3">
      <c r="C1514" s="6"/>
    </row>
    <row r="1515" spans="3:3" x14ac:dyDescent="0.3">
      <c r="C1515" s="6"/>
    </row>
    <row r="1516" spans="3:3" x14ac:dyDescent="0.3">
      <c r="C1516" s="6"/>
    </row>
    <row r="1517" spans="3:3" x14ac:dyDescent="0.3">
      <c r="C1517" s="6"/>
    </row>
    <row r="1518" spans="3:3" x14ac:dyDescent="0.3">
      <c r="C1518" s="6"/>
    </row>
    <row r="1519" spans="3:3" x14ac:dyDescent="0.3">
      <c r="C1519" s="6"/>
    </row>
    <row r="1520" spans="3:3" x14ac:dyDescent="0.3">
      <c r="C1520" s="6"/>
    </row>
    <row r="1521" spans="3:3" x14ac:dyDescent="0.3">
      <c r="C1521" s="6"/>
    </row>
    <row r="1522" spans="3:3" x14ac:dyDescent="0.3">
      <c r="C1522" s="6"/>
    </row>
    <row r="1523" spans="3:3" x14ac:dyDescent="0.3">
      <c r="C1523" s="6"/>
    </row>
    <row r="1524" spans="3:3" x14ac:dyDescent="0.3">
      <c r="C1524" s="6"/>
    </row>
    <row r="1525" spans="3:3" x14ac:dyDescent="0.3">
      <c r="C1525" s="6"/>
    </row>
    <row r="1526" spans="3:3" x14ac:dyDescent="0.3">
      <c r="C1526" s="6"/>
    </row>
    <row r="1527" spans="3:3" x14ac:dyDescent="0.3">
      <c r="C1527" s="6"/>
    </row>
    <row r="1528" spans="3:3" x14ac:dyDescent="0.3">
      <c r="C1528" s="6"/>
    </row>
    <row r="1529" spans="3:3" x14ac:dyDescent="0.3">
      <c r="C1529" s="6"/>
    </row>
    <row r="1530" spans="3:3" x14ac:dyDescent="0.3">
      <c r="C1530" s="6"/>
    </row>
    <row r="1531" spans="3:3" x14ac:dyDescent="0.3">
      <c r="C1531" s="6"/>
    </row>
    <row r="1532" spans="3:3" x14ac:dyDescent="0.3">
      <c r="C1532" s="6"/>
    </row>
    <row r="1533" spans="3:3" x14ac:dyDescent="0.3">
      <c r="C1533" s="6"/>
    </row>
    <row r="1534" spans="3:3" x14ac:dyDescent="0.3">
      <c r="C1534" s="6"/>
    </row>
    <row r="1535" spans="3:3" x14ac:dyDescent="0.3">
      <c r="C1535" s="6"/>
    </row>
    <row r="1536" spans="3:3" x14ac:dyDescent="0.3">
      <c r="C1536" s="6"/>
    </row>
    <row r="1537" spans="3:3" x14ac:dyDescent="0.3">
      <c r="C1537" s="6"/>
    </row>
    <row r="1538" spans="3:3" x14ac:dyDescent="0.3">
      <c r="C1538" s="6"/>
    </row>
    <row r="1539" spans="3:3" x14ac:dyDescent="0.3">
      <c r="C1539" s="6"/>
    </row>
    <row r="1540" spans="3:3" x14ac:dyDescent="0.3">
      <c r="C1540" s="6"/>
    </row>
    <row r="1541" spans="3:3" x14ac:dyDescent="0.3">
      <c r="C1541" s="6"/>
    </row>
    <row r="1542" spans="3:3" x14ac:dyDescent="0.3">
      <c r="C1542" s="6"/>
    </row>
    <row r="1543" spans="3:3" x14ac:dyDescent="0.3">
      <c r="C1543" s="6"/>
    </row>
    <row r="1544" spans="3:3" x14ac:dyDescent="0.3">
      <c r="C1544" s="6"/>
    </row>
    <row r="1545" spans="3:3" x14ac:dyDescent="0.3">
      <c r="C1545" s="6"/>
    </row>
    <row r="1546" spans="3:3" x14ac:dyDescent="0.3">
      <c r="C1546" s="6"/>
    </row>
    <row r="1547" spans="3:3" x14ac:dyDescent="0.3">
      <c r="C1547" s="6"/>
    </row>
    <row r="1548" spans="3:3" x14ac:dyDescent="0.3">
      <c r="C1548" s="6"/>
    </row>
    <row r="1549" spans="3:3" x14ac:dyDescent="0.3">
      <c r="C1549" s="6"/>
    </row>
    <row r="1550" spans="3:3" x14ac:dyDescent="0.3">
      <c r="C1550" s="6"/>
    </row>
    <row r="1551" spans="3:3" x14ac:dyDescent="0.3">
      <c r="C1551" s="6"/>
    </row>
    <row r="1552" spans="3:3" x14ac:dyDescent="0.3">
      <c r="C1552" s="6"/>
    </row>
    <row r="1553" spans="3:3" x14ac:dyDescent="0.3">
      <c r="C1553" s="6"/>
    </row>
    <row r="1554" spans="3:3" x14ac:dyDescent="0.3">
      <c r="C1554" s="6"/>
    </row>
    <row r="1555" spans="3:3" x14ac:dyDescent="0.3">
      <c r="C1555" s="6"/>
    </row>
    <row r="1556" spans="3:3" x14ac:dyDescent="0.3">
      <c r="C1556" s="6"/>
    </row>
    <row r="1557" spans="3:3" x14ac:dyDescent="0.3">
      <c r="C1557" s="6"/>
    </row>
    <row r="1558" spans="3:3" x14ac:dyDescent="0.3">
      <c r="C1558" s="6"/>
    </row>
    <row r="1559" spans="3:3" x14ac:dyDescent="0.3">
      <c r="C1559" s="6"/>
    </row>
    <row r="1560" spans="3:3" x14ac:dyDescent="0.3">
      <c r="C1560" s="6"/>
    </row>
    <row r="1561" spans="3:3" x14ac:dyDescent="0.3">
      <c r="C1561" s="6"/>
    </row>
    <row r="1562" spans="3:3" x14ac:dyDescent="0.3">
      <c r="C1562" s="6"/>
    </row>
    <row r="1563" spans="3:3" x14ac:dyDescent="0.3">
      <c r="C1563" s="6"/>
    </row>
    <row r="1564" spans="3:3" x14ac:dyDescent="0.3">
      <c r="C1564" s="6"/>
    </row>
    <row r="1565" spans="3:3" x14ac:dyDescent="0.3">
      <c r="C1565" s="6"/>
    </row>
    <row r="1566" spans="3:3" x14ac:dyDescent="0.3">
      <c r="C1566" s="6"/>
    </row>
    <row r="1567" spans="3:3" x14ac:dyDescent="0.3">
      <c r="C1567" s="6"/>
    </row>
    <row r="1568" spans="3:3" x14ac:dyDescent="0.3">
      <c r="C1568" s="6"/>
    </row>
    <row r="1569" spans="3:3" x14ac:dyDescent="0.3">
      <c r="C1569" s="6"/>
    </row>
    <row r="1570" spans="3:3" x14ac:dyDescent="0.3">
      <c r="C1570" s="6"/>
    </row>
    <row r="1571" spans="3:3" x14ac:dyDescent="0.3">
      <c r="C1571" s="6"/>
    </row>
    <row r="1572" spans="3:3" x14ac:dyDescent="0.3">
      <c r="C1572" s="6"/>
    </row>
    <row r="1573" spans="3:3" x14ac:dyDescent="0.3">
      <c r="C1573" s="6"/>
    </row>
    <row r="1574" spans="3:3" x14ac:dyDescent="0.3">
      <c r="C1574" s="6"/>
    </row>
    <row r="1575" spans="3:3" x14ac:dyDescent="0.3">
      <c r="C1575" s="6"/>
    </row>
    <row r="1576" spans="3:3" x14ac:dyDescent="0.3">
      <c r="C1576" s="6"/>
    </row>
    <row r="1577" spans="3:3" x14ac:dyDescent="0.3">
      <c r="C1577" s="6"/>
    </row>
    <row r="1578" spans="3:3" x14ac:dyDescent="0.3">
      <c r="C1578" s="6"/>
    </row>
    <row r="1579" spans="3:3" x14ac:dyDescent="0.3">
      <c r="C1579" s="6"/>
    </row>
    <row r="1580" spans="3:3" x14ac:dyDescent="0.3">
      <c r="C1580" s="6"/>
    </row>
    <row r="1581" spans="3:3" x14ac:dyDescent="0.3">
      <c r="C1581" s="6"/>
    </row>
    <row r="1582" spans="3:3" x14ac:dyDescent="0.3">
      <c r="C1582" s="6"/>
    </row>
    <row r="1583" spans="3:3" x14ac:dyDescent="0.3">
      <c r="C1583" s="6"/>
    </row>
    <row r="1584" spans="3:3" x14ac:dyDescent="0.3">
      <c r="C1584" s="6"/>
    </row>
    <row r="1585" spans="3:3" x14ac:dyDescent="0.3">
      <c r="C1585" s="6"/>
    </row>
    <row r="1586" spans="3:3" x14ac:dyDescent="0.3">
      <c r="C1586" s="6"/>
    </row>
    <row r="1587" spans="3:3" x14ac:dyDescent="0.3">
      <c r="C1587" s="6"/>
    </row>
    <row r="1588" spans="3:3" x14ac:dyDescent="0.3">
      <c r="C1588" s="6"/>
    </row>
    <row r="1589" spans="3:3" x14ac:dyDescent="0.3">
      <c r="C1589" s="6"/>
    </row>
    <row r="1590" spans="3:3" x14ac:dyDescent="0.3">
      <c r="C1590" s="6"/>
    </row>
    <row r="1591" spans="3:3" x14ac:dyDescent="0.3">
      <c r="C1591" s="6"/>
    </row>
    <row r="1592" spans="3:3" x14ac:dyDescent="0.3">
      <c r="C1592" s="6"/>
    </row>
    <row r="1593" spans="3:3" x14ac:dyDescent="0.3">
      <c r="C1593" s="6"/>
    </row>
    <row r="1594" spans="3:3" x14ac:dyDescent="0.3">
      <c r="C1594" s="6"/>
    </row>
    <row r="1595" spans="3:3" x14ac:dyDescent="0.3">
      <c r="C1595" s="6"/>
    </row>
    <row r="1596" spans="3:3" x14ac:dyDescent="0.3">
      <c r="C1596" s="6"/>
    </row>
    <row r="1597" spans="3:3" x14ac:dyDescent="0.3">
      <c r="C1597" s="6"/>
    </row>
    <row r="1598" spans="3:3" x14ac:dyDescent="0.3">
      <c r="C1598" s="6"/>
    </row>
    <row r="1599" spans="3:3" x14ac:dyDescent="0.3">
      <c r="C1599" s="6"/>
    </row>
    <row r="1600" spans="3:3" x14ac:dyDescent="0.3">
      <c r="C1600" s="6"/>
    </row>
    <row r="1601" spans="3:3" x14ac:dyDescent="0.3">
      <c r="C1601" s="6"/>
    </row>
    <row r="1602" spans="3:3" x14ac:dyDescent="0.3">
      <c r="C1602" s="6"/>
    </row>
    <row r="1603" spans="3:3" x14ac:dyDescent="0.3">
      <c r="C1603" s="6"/>
    </row>
    <row r="1604" spans="3:3" x14ac:dyDescent="0.3">
      <c r="C1604" s="6"/>
    </row>
    <row r="1605" spans="3:3" x14ac:dyDescent="0.3">
      <c r="C1605" s="6"/>
    </row>
    <row r="1606" spans="3:3" x14ac:dyDescent="0.3">
      <c r="C1606" s="6"/>
    </row>
    <row r="1607" spans="3:3" x14ac:dyDescent="0.3">
      <c r="C1607" s="6"/>
    </row>
    <row r="1608" spans="3:3" x14ac:dyDescent="0.3">
      <c r="C1608" s="6"/>
    </row>
    <row r="1609" spans="3:3" x14ac:dyDescent="0.3">
      <c r="C1609" s="6"/>
    </row>
    <row r="1610" spans="3:3" x14ac:dyDescent="0.3">
      <c r="C1610" s="6"/>
    </row>
    <row r="1611" spans="3:3" x14ac:dyDescent="0.3">
      <c r="C1611" s="6"/>
    </row>
    <row r="1612" spans="3:3" x14ac:dyDescent="0.3">
      <c r="C1612" s="6"/>
    </row>
    <row r="1613" spans="3:3" x14ac:dyDescent="0.3">
      <c r="C1613" s="6"/>
    </row>
    <row r="1614" spans="3:3" x14ac:dyDescent="0.3">
      <c r="C1614" s="6"/>
    </row>
    <row r="1615" spans="3:3" x14ac:dyDescent="0.3">
      <c r="C1615" s="6"/>
    </row>
    <row r="1616" spans="3:3" x14ac:dyDescent="0.3">
      <c r="C1616" s="6"/>
    </row>
    <row r="1617" spans="3:3" x14ac:dyDescent="0.3">
      <c r="C1617" s="6"/>
    </row>
    <row r="1618" spans="3:3" x14ac:dyDescent="0.3">
      <c r="C1618" s="6"/>
    </row>
    <row r="1619" spans="3:3" x14ac:dyDescent="0.3">
      <c r="C1619" s="6"/>
    </row>
    <row r="1620" spans="3:3" x14ac:dyDescent="0.3">
      <c r="C1620" s="6"/>
    </row>
    <row r="1621" spans="3:3" x14ac:dyDescent="0.3">
      <c r="C1621" s="6"/>
    </row>
    <row r="1622" spans="3:3" x14ac:dyDescent="0.3">
      <c r="C1622" s="6"/>
    </row>
    <row r="1623" spans="3:3" x14ac:dyDescent="0.3">
      <c r="C1623" s="6"/>
    </row>
    <row r="1624" spans="3:3" x14ac:dyDescent="0.3">
      <c r="C1624" s="6"/>
    </row>
    <row r="1625" spans="3:3" x14ac:dyDescent="0.3">
      <c r="C1625" s="6"/>
    </row>
    <row r="1626" spans="3:3" x14ac:dyDescent="0.3">
      <c r="C1626" s="6"/>
    </row>
    <row r="1627" spans="3:3" x14ac:dyDescent="0.3">
      <c r="C1627" s="6"/>
    </row>
    <row r="1628" spans="3:3" x14ac:dyDescent="0.3">
      <c r="C1628" s="6"/>
    </row>
    <row r="1629" spans="3:3" x14ac:dyDescent="0.3">
      <c r="C1629" s="6"/>
    </row>
    <row r="1630" spans="3:3" x14ac:dyDescent="0.3">
      <c r="C1630" s="6"/>
    </row>
    <row r="1631" spans="3:3" x14ac:dyDescent="0.3">
      <c r="C1631" s="6"/>
    </row>
    <row r="1632" spans="3:3" x14ac:dyDescent="0.3">
      <c r="C1632" s="6"/>
    </row>
    <row r="1633" spans="3:3" x14ac:dyDescent="0.3">
      <c r="C1633" s="6"/>
    </row>
    <row r="1634" spans="3:3" x14ac:dyDescent="0.3">
      <c r="C1634" s="6"/>
    </row>
    <row r="1635" spans="3:3" x14ac:dyDescent="0.3">
      <c r="C1635" s="6"/>
    </row>
    <row r="1636" spans="3:3" x14ac:dyDescent="0.3">
      <c r="C1636" s="6"/>
    </row>
    <row r="1637" spans="3:3" x14ac:dyDescent="0.3">
      <c r="C1637" s="6"/>
    </row>
    <row r="1638" spans="3:3" x14ac:dyDescent="0.3">
      <c r="C1638" s="6"/>
    </row>
    <row r="1639" spans="3:3" x14ac:dyDescent="0.3">
      <c r="C1639" s="6"/>
    </row>
    <row r="1640" spans="3:3" x14ac:dyDescent="0.3">
      <c r="C1640" s="6"/>
    </row>
    <row r="1641" spans="3:3" x14ac:dyDescent="0.3">
      <c r="C1641" s="6"/>
    </row>
    <row r="1642" spans="3:3" x14ac:dyDescent="0.3">
      <c r="C1642" s="6"/>
    </row>
    <row r="1643" spans="3:3" x14ac:dyDescent="0.3">
      <c r="C1643" s="6"/>
    </row>
    <row r="1644" spans="3:3" x14ac:dyDescent="0.3">
      <c r="C1644" s="6"/>
    </row>
    <row r="1645" spans="3:3" x14ac:dyDescent="0.3">
      <c r="C1645" s="6"/>
    </row>
    <row r="1646" spans="3:3" x14ac:dyDescent="0.3">
      <c r="C1646" s="6"/>
    </row>
    <row r="1647" spans="3:3" x14ac:dyDescent="0.3">
      <c r="C1647" s="6"/>
    </row>
    <row r="1648" spans="3:3" x14ac:dyDescent="0.3">
      <c r="C1648" s="6"/>
    </row>
    <row r="1649" spans="3:3" x14ac:dyDescent="0.3">
      <c r="C1649" s="6"/>
    </row>
    <row r="1650" spans="3:3" x14ac:dyDescent="0.3">
      <c r="C1650" s="6"/>
    </row>
    <row r="1651" spans="3:3" x14ac:dyDescent="0.3">
      <c r="C1651" s="6"/>
    </row>
    <row r="1652" spans="3:3" x14ac:dyDescent="0.3">
      <c r="C1652" s="6"/>
    </row>
    <row r="1653" spans="3:3" x14ac:dyDescent="0.3">
      <c r="C1653" s="6"/>
    </row>
    <row r="1654" spans="3:3" x14ac:dyDescent="0.3">
      <c r="C1654" s="6"/>
    </row>
    <row r="1655" spans="3:3" x14ac:dyDescent="0.3">
      <c r="C1655" s="6"/>
    </row>
    <row r="1656" spans="3:3" x14ac:dyDescent="0.3">
      <c r="C1656" s="6"/>
    </row>
    <row r="1657" spans="3:3" x14ac:dyDescent="0.3">
      <c r="C1657" s="6"/>
    </row>
    <row r="1658" spans="3:3" x14ac:dyDescent="0.3">
      <c r="C1658" s="6"/>
    </row>
    <row r="1659" spans="3:3" x14ac:dyDescent="0.3">
      <c r="C1659" s="6"/>
    </row>
    <row r="1660" spans="3:3" x14ac:dyDescent="0.3">
      <c r="C1660" s="6"/>
    </row>
    <row r="1661" spans="3:3" x14ac:dyDescent="0.3">
      <c r="C1661" s="6"/>
    </row>
    <row r="1662" spans="3:3" x14ac:dyDescent="0.3">
      <c r="C1662" s="6"/>
    </row>
    <row r="1663" spans="3:3" x14ac:dyDescent="0.3">
      <c r="C1663" s="6"/>
    </row>
    <row r="1664" spans="3:3" x14ac:dyDescent="0.3">
      <c r="C1664" s="6"/>
    </row>
    <row r="1665" spans="3:3" x14ac:dyDescent="0.3">
      <c r="C1665" s="6"/>
    </row>
    <row r="1666" spans="3:3" x14ac:dyDescent="0.3">
      <c r="C1666" s="6"/>
    </row>
    <row r="1667" spans="3:3" x14ac:dyDescent="0.3">
      <c r="C1667" s="6"/>
    </row>
    <row r="1668" spans="3:3" x14ac:dyDescent="0.3">
      <c r="C1668" s="6"/>
    </row>
    <row r="1669" spans="3:3" x14ac:dyDescent="0.3">
      <c r="C1669" s="6"/>
    </row>
    <row r="1670" spans="3:3" x14ac:dyDescent="0.3">
      <c r="C1670" s="6"/>
    </row>
    <row r="1671" spans="3:3" x14ac:dyDescent="0.3">
      <c r="C1671" s="6"/>
    </row>
    <row r="1672" spans="3:3" x14ac:dyDescent="0.3">
      <c r="C1672" s="6"/>
    </row>
    <row r="1673" spans="3:3" x14ac:dyDescent="0.3">
      <c r="C1673" s="6"/>
    </row>
    <row r="1674" spans="3:3" x14ac:dyDescent="0.3">
      <c r="C1674" s="6"/>
    </row>
    <row r="1675" spans="3:3" x14ac:dyDescent="0.3">
      <c r="C1675" s="6"/>
    </row>
    <row r="1676" spans="3:3" x14ac:dyDescent="0.3">
      <c r="C1676" s="6"/>
    </row>
    <row r="1677" spans="3:3" x14ac:dyDescent="0.3">
      <c r="C1677" s="6"/>
    </row>
    <row r="1678" spans="3:3" x14ac:dyDescent="0.3">
      <c r="C1678" s="6"/>
    </row>
    <row r="1679" spans="3:3" x14ac:dyDescent="0.3">
      <c r="C1679" s="6"/>
    </row>
    <row r="1680" spans="3:3" x14ac:dyDescent="0.3">
      <c r="C1680" s="6"/>
    </row>
    <row r="1681" spans="3:3" x14ac:dyDescent="0.3">
      <c r="C1681" s="6"/>
    </row>
    <row r="1682" spans="3:3" x14ac:dyDescent="0.3">
      <c r="C1682" s="6"/>
    </row>
    <row r="1683" spans="3:3" x14ac:dyDescent="0.3">
      <c r="C1683" s="6"/>
    </row>
    <row r="1684" spans="3:3" x14ac:dyDescent="0.3">
      <c r="C1684" s="6"/>
    </row>
    <row r="1685" spans="3:3" x14ac:dyDescent="0.3">
      <c r="C1685" s="6"/>
    </row>
    <row r="1686" spans="3:3" x14ac:dyDescent="0.3">
      <c r="C1686" s="6"/>
    </row>
    <row r="1687" spans="3:3" x14ac:dyDescent="0.3">
      <c r="C1687" s="6"/>
    </row>
    <row r="1688" spans="3:3" x14ac:dyDescent="0.3">
      <c r="C1688" s="6"/>
    </row>
    <row r="1689" spans="3:3" x14ac:dyDescent="0.3">
      <c r="C1689" s="6"/>
    </row>
    <row r="1690" spans="3:3" x14ac:dyDescent="0.3">
      <c r="C1690" s="6"/>
    </row>
    <row r="1691" spans="3:3" x14ac:dyDescent="0.3">
      <c r="C1691" s="6"/>
    </row>
    <row r="1692" spans="3:3" x14ac:dyDescent="0.3">
      <c r="C1692" s="6"/>
    </row>
    <row r="1693" spans="3:3" x14ac:dyDescent="0.3">
      <c r="C1693" s="6"/>
    </row>
    <row r="1694" spans="3:3" x14ac:dyDescent="0.3">
      <c r="C1694" s="6"/>
    </row>
    <row r="1695" spans="3:3" x14ac:dyDescent="0.3">
      <c r="C1695" s="6"/>
    </row>
    <row r="1696" spans="3:3" x14ac:dyDescent="0.3">
      <c r="C1696" s="6"/>
    </row>
    <row r="1697" spans="3:3" x14ac:dyDescent="0.3">
      <c r="C1697" s="6"/>
    </row>
    <row r="1698" spans="3:3" x14ac:dyDescent="0.3">
      <c r="C1698" s="6"/>
    </row>
    <row r="1699" spans="3:3" x14ac:dyDescent="0.3">
      <c r="C1699" s="6"/>
    </row>
    <row r="1700" spans="3:3" x14ac:dyDescent="0.3">
      <c r="C1700" s="6"/>
    </row>
    <row r="1701" spans="3:3" x14ac:dyDescent="0.3">
      <c r="C1701" s="6"/>
    </row>
    <row r="1702" spans="3:3" x14ac:dyDescent="0.3">
      <c r="C1702" s="6"/>
    </row>
    <row r="1703" spans="3:3" x14ac:dyDescent="0.3">
      <c r="C1703" s="6"/>
    </row>
    <row r="1704" spans="3:3" x14ac:dyDescent="0.3">
      <c r="C1704" s="6"/>
    </row>
    <row r="1705" spans="3:3" x14ac:dyDescent="0.3">
      <c r="C1705" s="6"/>
    </row>
    <row r="1706" spans="3:3" x14ac:dyDescent="0.3">
      <c r="C1706" s="6"/>
    </row>
    <row r="1707" spans="3:3" x14ac:dyDescent="0.3">
      <c r="C1707" s="6"/>
    </row>
    <row r="1708" spans="3:3" x14ac:dyDescent="0.3">
      <c r="C1708" s="6"/>
    </row>
    <row r="1709" spans="3:3" x14ac:dyDescent="0.3">
      <c r="C1709" s="6"/>
    </row>
    <row r="1710" spans="3:3" x14ac:dyDescent="0.3">
      <c r="C1710" s="6"/>
    </row>
    <row r="1711" spans="3:3" x14ac:dyDescent="0.3">
      <c r="C1711" s="6"/>
    </row>
    <row r="1712" spans="3:3" x14ac:dyDescent="0.3">
      <c r="C1712" s="6"/>
    </row>
    <row r="1713" spans="3:3" x14ac:dyDescent="0.3">
      <c r="C1713" s="6"/>
    </row>
    <row r="1714" spans="3:3" x14ac:dyDescent="0.3">
      <c r="C1714" s="6"/>
    </row>
    <row r="1715" spans="3:3" x14ac:dyDescent="0.3">
      <c r="C1715" s="6"/>
    </row>
    <row r="1716" spans="3:3" x14ac:dyDescent="0.3">
      <c r="C1716" s="6"/>
    </row>
    <row r="1717" spans="3:3" x14ac:dyDescent="0.3">
      <c r="C1717" s="6"/>
    </row>
    <row r="1718" spans="3:3" x14ac:dyDescent="0.3">
      <c r="C1718" s="6"/>
    </row>
    <row r="1719" spans="3:3" x14ac:dyDescent="0.3">
      <c r="C1719" s="6"/>
    </row>
    <row r="1720" spans="3:3" x14ac:dyDescent="0.3">
      <c r="C1720" s="6"/>
    </row>
    <row r="1721" spans="3:3" x14ac:dyDescent="0.3">
      <c r="C1721" s="6"/>
    </row>
    <row r="1722" spans="3:3" x14ac:dyDescent="0.3">
      <c r="C1722" s="6"/>
    </row>
    <row r="1723" spans="3:3" x14ac:dyDescent="0.3">
      <c r="C1723" s="6"/>
    </row>
    <row r="1724" spans="3:3" x14ac:dyDescent="0.3">
      <c r="C1724" s="6"/>
    </row>
    <row r="1725" spans="3:3" x14ac:dyDescent="0.3">
      <c r="C1725" s="6"/>
    </row>
    <row r="1726" spans="3:3" x14ac:dyDescent="0.3">
      <c r="C1726" s="6"/>
    </row>
    <row r="1727" spans="3:3" x14ac:dyDescent="0.3">
      <c r="C1727" s="6"/>
    </row>
    <row r="1728" spans="3:3" x14ac:dyDescent="0.3">
      <c r="C1728" s="6"/>
    </row>
    <row r="1729" spans="3:3" x14ac:dyDescent="0.3">
      <c r="C1729" s="6"/>
    </row>
    <row r="1730" spans="3:3" x14ac:dyDescent="0.3">
      <c r="C1730" s="6"/>
    </row>
    <row r="1731" spans="3:3" x14ac:dyDescent="0.3">
      <c r="C1731" s="6"/>
    </row>
    <row r="1732" spans="3:3" x14ac:dyDescent="0.3">
      <c r="C1732" s="6"/>
    </row>
    <row r="1733" spans="3:3" x14ac:dyDescent="0.3">
      <c r="C1733" s="6"/>
    </row>
    <row r="1734" spans="3:3" x14ac:dyDescent="0.3">
      <c r="C1734" s="6"/>
    </row>
    <row r="1735" spans="3:3" x14ac:dyDescent="0.3">
      <c r="C1735" s="6"/>
    </row>
    <row r="1736" spans="3:3" x14ac:dyDescent="0.3">
      <c r="C1736" s="6"/>
    </row>
    <row r="1737" spans="3:3" x14ac:dyDescent="0.3">
      <c r="C1737" s="6"/>
    </row>
    <row r="1738" spans="3:3" x14ac:dyDescent="0.3">
      <c r="C1738" s="6"/>
    </row>
    <row r="1739" spans="3:3" x14ac:dyDescent="0.3">
      <c r="C1739" s="6"/>
    </row>
    <row r="1740" spans="3:3" x14ac:dyDescent="0.3">
      <c r="C1740" s="6"/>
    </row>
    <row r="1741" spans="3:3" x14ac:dyDescent="0.3">
      <c r="C1741" s="6"/>
    </row>
    <row r="1742" spans="3:3" x14ac:dyDescent="0.3">
      <c r="C1742" s="6"/>
    </row>
    <row r="1743" spans="3:3" x14ac:dyDescent="0.3">
      <c r="C1743" s="6"/>
    </row>
    <row r="1744" spans="3:3" x14ac:dyDescent="0.3">
      <c r="C1744" s="6"/>
    </row>
    <row r="1745" spans="3:3" x14ac:dyDescent="0.3">
      <c r="C1745" s="6"/>
    </row>
    <row r="1746" spans="3:3" x14ac:dyDescent="0.3">
      <c r="C1746" s="6"/>
    </row>
    <row r="1747" spans="3:3" x14ac:dyDescent="0.3">
      <c r="C1747" s="6"/>
    </row>
    <row r="1748" spans="3:3" x14ac:dyDescent="0.3">
      <c r="C1748" s="6"/>
    </row>
    <row r="1749" spans="3:3" x14ac:dyDescent="0.3">
      <c r="C1749" s="6"/>
    </row>
    <row r="1750" spans="3:3" x14ac:dyDescent="0.3">
      <c r="C1750" s="6"/>
    </row>
    <row r="1751" spans="3:3" x14ac:dyDescent="0.3">
      <c r="C1751" s="6"/>
    </row>
    <row r="1752" spans="3:3" x14ac:dyDescent="0.3">
      <c r="C1752" s="6"/>
    </row>
    <row r="1753" spans="3:3" x14ac:dyDescent="0.3">
      <c r="C1753" s="6"/>
    </row>
    <row r="1754" spans="3:3" x14ac:dyDescent="0.3">
      <c r="C1754" s="6"/>
    </row>
    <row r="1755" spans="3:3" x14ac:dyDescent="0.3">
      <c r="C1755" s="6"/>
    </row>
    <row r="1756" spans="3:3" x14ac:dyDescent="0.3">
      <c r="C1756" s="6"/>
    </row>
    <row r="1757" spans="3:3" x14ac:dyDescent="0.3">
      <c r="C1757" s="6"/>
    </row>
    <row r="1758" spans="3:3" x14ac:dyDescent="0.3">
      <c r="C1758" s="6"/>
    </row>
    <row r="1759" spans="3:3" x14ac:dyDescent="0.3">
      <c r="C1759" s="6"/>
    </row>
    <row r="1760" spans="3:3" x14ac:dyDescent="0.3">
      <c r="C1760" s="6"/>
    </row>
    <row r="1761" spans="3:3" x14ac:dyDescent="0.3">
      <c r="C1761" s="6"/>
    </row>
    <row r="1762" spans="3:3" x14ac:dyDescent="0.3">
      <c r="C1762" s="6"/>
    </row>
    <row r="1763" spans="3:3" x14ac:dyDescent="0.3">
      <c r="C1763" s="6"/>
    </row>
    <row r="1764" spans="3:3" x14ac:dyDescent="0.3">
      <c r="C1764" s="6"/>
    </row>
    <row r="1765" spans="3:3" x14ac:dyDescent="0.3">
      <c r="C1765" s="6"/>
    </row>
    <row r="1766" spans="3:3" x14ac:dyDescent="0.3">
      <c r="C1766" s="6"/>
    </row>
    <row r="1767" spans="3:3" x14ac:dyDescent="0.3">
      <c r="C1767" s="6"/>
    </row>
    <row r="1768" spans="3:3" x14ac:dyDescent="0.3">
      <c r="C1768" s="6"/>
    </row>
    <row r="1769" spans="3:3" x14ac:dyDescent="0.3">
      <c r="C1769" s="6"/>
    </row>
    <row r="1770" spans="3:3" x14ac:dyDescent="0.3">
      <c r="C1770" s="6"/>
    </row>
    <row r="1771" spans="3:3" x14ac:dyDescent="0.3">
      <c r="C1771" s="6"/>
    </row>
    <row r="1772" spans="3:3" x14ac:dyDescent="0.3">
      <c r="C1772" s="6"/>
    </row>
    <row r="1773" spans="3:3" x14ac:dyDescent="0.3">
      <c r="C1773" s="6"/>
    </row>
    <row r="1774" spans="3:3" x14ac:dyDescent="0.3">
      <c r="C1774" s="6"/>
    </row>
    <row r="1775" spans="3:3" x14ac:dyDescent="0.3">
      <c r="C1775" s="6"/>
    </row>
    <row r="1776" spans="3:3" x14ac:dyDescent="0.3">
      <c r="C1776" s="6"/>
    </row>
    <row r="1777" spans="3:3" x14ac:dyDescent="0.3">
      <c r="C1777" s="6"/>
    </row>
    <row r="1778" spans="3:3" x14ac:dyDescent="0.3">
      <c r="C1778" s="6"/>
    </row>
    <row r="1779" spans="3:3" x14ac:dyDescent="0.3">
      <c r="C1779" s="6"/>
    </row>
    <row r="1780" spans="3:3" x14ac:dyDescent="0.3">
      <c r="C1780" s="6"/>
    </row>
    <row r="1781" spans="3:3" x14ac:dyDescent="0.3">
      <c r="C1781" s="6"/>
    </row>
    <row r="1782" spans="3:3" x14ac:dyDescent="0.3">
      <c r="C1782" s="6"/>
    </row>
    <row r="1783" spans="3:3" x14ac:dyDescent="0.3">
      <c r="C1783" s="6"/>
    </row>
    <row r="1784" spans="3:3" x14ac:dyDescent="0.3">
      <c r="C1784" s="6"/>
    </row>
    <row r="1785" spans="3:3" x14ac:dyDescent="0.3">
      <c r="C1785" s="6"/>
    </row>
    <row r="1786" spans="3:3" x14ac:dyDescent="0.3">
      <c r="C1786" s="6"/>
    </row>
    <row r="1787" spans="3:3" x14ac:dyDescent="0.3">
      <c r="C1787" s="6"/>
    </row>
    <row r="1788" spans="3:3" x14ac:dyDescent="0.3">
      <c r="C1788" s="6"/>
    </row>
    <row r="1789" spans="3:3" x14ac:dyDescent="0.3">
      <c r="C1789" s="6"/>
    </row>
    <row r="1790" spans="3:3" x14ac:dyDescent="0.3">
      <c r="C1790" s="6"/>
    </row>
    <row r="1791" spans="3:3" x14ac:dyDescent="0.3">
      <c r="C1791" s="6"/>
    </row>
    <row r="1792" spans="3:3" x14ac:dyDescent="0.3">
      <c r="C1792" s="6"/>
    </row>
    <row r="1793" spans="3:3" x14ac:dyDescent="0.3">
      <c r="C1793" s="6"/>
    </row>
    <row r="1794" spans="3:3" x14ac:dyDescent="0.3">
      <c r="C1794" s="6"/>
    </row>
    <row r="1795" spans="3:3" x14ac:dyDescent="0.3">
      <c r="C1795" s="6"/>
    </row>
    <row r="1796" spans="3:3" x14ac:dyDescent="0.3">
      <c r="C1796" s="6"/>
    </row>
    <row r="1797" spans="3:3" x14ac:dyDescent="0.3">
      <c r="C1797" s="6"/>
    </row>
    <row r="1798" spans="3:3" x14ac:dyDescent="0.3">
      <c r="C1798" s="6"/>
    </row>
    <row r="1799" spans="3:3" x14ac:dyDescent="0.3">
      <c r="C1799" s="6"/>
    </row>
    <row r="1800" spans="3:3" x14ac:dyDescent="0.3">
      <c r="C1800" s="6"/>
    </row>
    <row r="1801" spans="3:3" x14ac:dyDescent="0.3">
      <c r="C1801" s="6"/>
    </row>
    <row r="1802" spans="3:3" x14ac:dyDescent="0.3">
      <c r="C1802" s="6"/>
    </row>
    <row r="1803" spans="3:3" x14ac:dyDescent="0.3">
      <c r="C1803" s="6"/>
    </row>
    <row r="1804" spans="3:3" x14ac:dyDescent="0.3">
      <c r="C1804" s="6"/>
    </row>
    <row r="1805" spans="3:3" x14ac:dyDescent="0.3">
      <c r="C1805" s="6"/>
    </row>
    <row r="1806" spans="3:3" x14ac:dyDescent="0.3">
      <c r="C1806" s="6"/>
    </row>
    <row r="1807" spans="3:3" x14ac:dyDescent="0.3">
      <c r="C1807" s="6"/>
    </row>
    <row r="1808" spans="3:3" x14ac:dyDescent="0.3">
      <c r="C1808" s="6"/>
    </row>
    <row r="1809" spans="3:3" x14ac:dyDescent="0.3">
      <c r="C1809" s="6"/>
    </row>
    <row r="1810" spans="3:3" x14ac:dyDescent="0.3">
      <c r="C1810" s="6"/>
    </row>
    <row r="1811" spans="3:3" x14ac:dyDescent="0.3">
      <c r="C1811" s="6"/>
    </row>
    <row r="1812" spans="3:3" x14ac:dyDescent="0.3">
      <c r="C1812" s="6"/>
    </row>
    <row r="1813" spans="3:3" x14ac:dyDescent="0.3">
      <c r="C1813" s="6"/>
    </row>
    <row r="1814" spans="3:3" x14ac:dyDescent="0.3">
      <c r="C1814" s="6"/>
    </row>
    <row r="1815" spans="3:3" x14ac:dyDescent="0.3">
      <c r="C1815" s="6"/>
    </row>
    <row r="1816" spans="3:3" x14ac:dyDescent="0.3">
      <c r="C1816" s="6"/>
    </row>
    <row r="1817" spans="3:3" x14ac:dyDescent="0.3">
      <c r="C1817" s="6"/>
    </row>
    <row r="1818" spans="3:3" x14ac:dyDescent="0.3">
      <c r="C1818" s="6"/>
    </row>
    <row r="1819" spans="3:3" x14ac:dyDescent="0.3">
      <c r="C1819" s="6"/>
    </row>
    <row r="1820" spans="3:3" x14ac:dyDescent="0.3">
      <c r="C1820" s="6"/>
    </row>
    <row r="1821" spans="3:3" x14ac:dyDescent="0.3">
      <c r="C1821" s="6"/>
    </row>
    <row r="1822" spans="3:3" x14ac:dyDescent="0.3">
      <c r="C1822" s="6"/>
    </row>
    <row r="1823" spans="3:3" x14ac:dyDescent="0.3">
      <c r="C1823" s="6"/>
    </row>
    <row r="1824" spans="3:3" x14ac:dyDescent="0.3">
      <c r="C1824" s="6"/>
    </row>
    <row r="1825" spans="3:3" x14ac:dyDescent="0.3">
      <c r="C1825" s="6"/>
    </row>
    <row r="1826" spans="3:3" x14ac:dyDescent="0.3">
      <c r="C1826" s="6"/>
    </row>
    <row r="1827" spans="3:3" x14ac:dyDescent="0.3">
      <c r="C1827" s="6"/>
    </row>
    <row r="1828" spans="3:3" x14ac:dyDescent="0.3">
      <c r="C1828" s="6"/>
    </row>
    <row r="1829" spans="3:3" x14ac:dyDescent="0.3">
      <c r="C1829" s="6"/>
    </row>
    <row r="1830" spans="3:3" x14ac:dyDescent="0.3">
      <c r="C1830" s="6"/>
    </row>
    <row r="1831" spans="3:3" x14ac:dyDescent="0.3">
      <c r="C1831" s="6"/>
    </row>
    <row r="1832" spans="3:3" x14ac:dyDescent="0.3">
      <c r="C1832" s="6"/>
    </row>
    <row r="1833" spans="3:3" x14ac:dyDescent="0.3">
      <c r="C1833" s="6"/>
    </row>
    <row r="1834" spans="3:3" x14ac:dyDescent="0.3">
      <c r="C1834" s="6"/>
    </row>
    <row r="1835" spans="3:3" x14ac:dyDescent="0.3">
      <c r="C1835" s="6"/>
    </row>
    <row r="1836" spans="3:3" x14ac:dyDescent="0.3">
      <c r="C1836" s="6"/>
    </row>
    <row r="1837" spans="3:3" x14ac:dyDescent="0.3">
      <c r="C1837" s="6"/>
    </row>
    <row r="1838" spans="3:3" x14ac:dyDescent="0.3">
      <c r="C1838" s="6"/>
    </row>
    <row r="1839" spans="3:3" x14ac:dyDescent="0.3">
      <c r="C1839" s="6"/>
    </row>
    <row r="1840" spans="3:3" x14ac:dyDescent="0.3">
      <c r="C1840" s="6"/>
    </row>
    <row r="1841" spans="3:3" x14ac:dyDescent="0.3">
      <c r="C1841" s="6"/>
    </row>
    <row r="1842" spans="3:3" x14ac:dyDescent="0.3">
      <c r="C1842" s="6"/>
    </row>
    <row r="1843" spans="3:3" x14ac:dyDescent="0.3">
      <c r="C1843" s="6"/>
    </row>
    <row r="1844" spans="3:3" x14ac:dyDescent="0.3">
      <c r="C1844" s="6"/>
    </row>
    <row r="1845" spans="3:3" x14ac:dyDescent="0.3">
      <c r="C1845" s="6"/>
    </row>
    <row r="1846" spans="3:3" x14ac:dyDescent="0.3">
      <c r="C1846" s="6"/>
    </row>
    <row r="1847" spans="3:3" x14ac:dyDescent="0.3">
      <c r="C1847" s="6"/>
    </row>
    <row r="1848" spans="3:3" x14ac:dyDescent="0.3">
      <c r="C1848" s="6"/>
    </row>
    <row r="1849" spans="3:3" x14ac:dyDescent="0.3">
      <c r="C1849" s="6"/>
    </row>
    <row r="1850" spans="3:3" x14ac:dyDescent="0.3">
      <c r="C1850" s="6"/>
    </row>
    <row r="1851" spans="3:3" x14ac:dyDescent="0.3">
      <c r="C1851" s="6"/>
    </row>
    <row r="1852" spans="3:3" x14ac:dyDescent="0.3">
      <c r="C1852" s="6"/>
    </row>
    <row r="1853" spans="3:3" x14ac:dyDescent="0.3">
      <c r="C1853" s="6"/>
    </row>
    <row r="1854" spans="3:3" x14ac:dyDescent="0.3">
      <c r="C1854" s="6"/>
    </row>
    <row r="1855" spans="3:3" x14ac:dyDescent="0.3">
      <c r="C1855" s="6"/>
    </row>
    <row r="1856" spans="3:3" x14ac:dyDescent="0.3">
      <c r="C1856" s="6"/>
    </row>
    <row r="1857" spans="3:3" x14ac:dyDescent="0.3">
      <c r="C1857" s="6"/>
    </row>
    <row r="1858" spans="3:3" x14ac:dyDescent="0.3">
      <c r="C1858" s="6"/>
    </row>
    <row r="1859" spans="3:3" x14ac:dyDescent="0.3">
      <c r="C1859" s="6"/>
    </row>
    <row r="1860" spans="3:3" x14ac:dyDescent="0.3">
      <c r="C1860" s="6"/>
    </row>
    <row r="1861" spans="3:3" x14ac:dyDescent="0.3">
      <c r="C1861" s="6"/>
    </row>
    <row r="1862" spans="3:3" x14ac:dyDescent="0.3">
      <c r="C1862" s="6"/>
    </row>
    <row r="1863" spans="3:3" x14ac:dyDescent="0.3">
      <c r="C1863" s="6"/>
    </row>
    <row r="1864" spans="3:3" x14ac:dyDescent="0.3">
      <c r="C1864" s="6"/>
    </row>
    <row r="1865" spans="3:3" x14ac:dyDescent="0.3">
      <c r="C1865" s="6"/>
    </row>
    <row r="1866" spans="3:3" x14ac:dyDescent="0.3">
      <c r="C1866" s="6"/>
    </row>
    <row r="1867" spans="3:3" x14ac:dyDescent="0.3">
      <c r="C1867" s="6"/>
    </row>
    <row r="1868" spans="3:3" x14ac:dyDescent="0.3">
      <c r="C1868" s="6"/>
    </row>
    <row r="1869" spans="3:3" x14ac:dyDescent="0.3">
      <c r="C1869" s="6"/>
    </row>
    <row r="1870" spans="3:3" x14ac:dyDescent="0.3">
      <c r="C1870" s="6"/>
    </row>
    <row r="1871" spans="3:3" x14ac:dyDescent="0.3">
      <c r="C1871" s="6"/>
    </row>
    <row r="1872" spans="3:3" x14ac:dyDescent="0.3">
      <c r="C1872" s="6"/>
    </row>
    <row r="1873" spans="3:3" x14ac:dyDescent="0.3">
      <c r="C1873" s="6"/>
    </row>
    <row r="1874" spans="3:3" x14ac:dyDescent="0.3">
      <c r="C1874" s="6"/>
    </row>
    <row r="1875" spans="3:3" x14ac:dyDescent="0.3">
      <c r="C1875" s="6"/>
    </row>
    <row r="1876" spans="3:3" x14ac:dyDescent="0.3">
      <c r="C1876" s="6"/>
    </row>
    <row r="1877" spans="3:3" x14ac:dyDescent="0.3">
      <c r="C1877" s="6"/>
    </row>
    <row r="1878" spans="3:3" x14ac:dyDescent="0.3">
      <c r="C1878" s="6"/>
    </row>
    <row r="1879" spans="3:3" x14ac:dyDescent="0.3">
      <c r="C1879" s="6"/>
    </row>
    <row r="1880" spans="3:3" x14ac:dyDescent="0.3">
      <c r="C1880" s="6"/>
    </row>
    <row r="1881" spans="3:3" x14ac:dyDescent="0.3">
      <c r="C1881" s="6"/>
    </row>
    <row r="1882" spans="3:3" x14ac:dyDescent="0.3">
      <c r="C1882" s="6"/>
    </row>
    <row r="1883" spans="3:3" x14ac:dyDescent="0.3">
      <c r="C1883" s="6"/>
    </row>
    <row r="1884" spans="3:3" x14ac:dyDescent="0.3">
      <c r="C1884" s="6"/>
    </row>
    <row r="1885" spans="3:3" x14ac:dyDescent="0.3">
      <c r="C1885" s="6"/>
    </row>
    <row r="1886" spans="3:3" x14ac:dyDescent="0.3">
      <c r="C1886" s="6"/>
    </row>
    <row r="1887" spans="3:3" x14ac:dyDescent="0.3">
      <c r="C1887" s="6"/>
    </row>
    <row r="1888" spans="3:3" x14ac:dyDescent="0.3">
      <c r="C1888" s="6"/>
    </row>
    <row r="1889" spans="3:3" x14ac:dyDescent="0.3">
      <c r="C1889" s="6"/>
    </row>
    <row r="1890" spans="3:3" x14ac:dyDescent="0.3">
      <c r="C1890" s="6"/>
    </row>
    <row r="1891" spans="3:3" x14ac:dyDescent="0.3">
      <c r="C1891" s="6"/>
    </row>
    <row r="1892" spans="3:3" x14ac:dyDescent="0.3">
      <c r="C1892" s="6"/>
    </row>
    <row r="1893" spans="3:3" x14ac:dyDescent="0.3">
      <c r="C1893" s="6"/>
    </row>
    <row r="1894" spans="3:3" x14ac:dyDescent="0.3">
      <c r="C1894" s="6"/>
    </row>
    <row r="1895" spans="3:3" x14ac:dyDescent="0.3">
      <c r="C1895" s="6"/>
    </row>
    <row r="1896" spans="3:3" x14ac:dyDescent="0.3">
      <c r="C1896" s="6"/>
    </row>
    <row r="1897" spans="3:3" x14ac:dyDescent="0.3">
      <c r="C1897" s="6"/>
    </row>
    <row r="1898" spans="3:3" x14ac:dyDescent="0.3">
      <c r="C1898" s="6"/>
    </row>
    <row r="1899" spans="3:3" x14ac:dyDescent="0.3">
      <c r="C1899" s="6"/>
    </row>
    <row r="1900" spans="3:3" x14ac:dyDescent="0.3">
      <c r="C1900" s="6"/>
    </row>
    <row r="1901" spans="3:3" x14ac:dyDescent="0.3">
      <c r="C1901" s="6"/>
    </row>
    <row r="1902" spans="3:3" x14ac:dyDescent="0.3">
      <c r="C1902" s="6"/>
    </row>
    <row r="1903" spans="3:3" x14ac:dyDescent="0.3">
      <c r="C1903" s="6"/>
    </row>
    <row r="1904" spans="3:3" x14ac:dyDescent="0.3">
      <c r="C1904" s="6"/>
    </row>
    <row r="1905" spans="3:3" x14ac:dyDescent="0.3">
      <c r="C1905" s="6"/>
    </row>
    <row r="1906" spans="3:3" x14ac:dyDescent="0.3">
      <c r="C1906" s="6"/>
    </row>
    <row r="1907" spans="3:3" x14ac:dyDescent="0.3">
      <c r="C1907" s="6"/>
    </row>
    <row r="1908" spans="3:3" x14ac:dyDescent="0.3">
      <c r="C1908" s="6"/>
    </row>
    <row r="1909" spans="3:3" x14ac:dyDescent="0.3">
      <c r="C1909" s="6"/>
    </row>
    <row r="1910" spans="3:3" x14ac:dyDescent="0.3">
      <c r="C1910" s="6"/>
    </row>
    <row r="1911" spans="3:3" x14ac:dyDescent="0.3">
      <c r="C1911" s="6"/>
    </row>
    <row r="1912" spans="3:3" x14ac:dyDescent="0.3">
      <c r="C1912" s="6"/>
    </row>
    <row r="1913" spans="3:3" x14ac:dyDescent="0.3">
      <c r="C1913" s="6"/>
    </row>
    <row r="1914" spans="3:3" x14ac:dyDescent="0.3">
      <c r="C1914" s="6"/>
    </row>
    <row r="1915" spans="3:3" x14ac:dyDescent="0.3">
      <c r="C1915" s="6"/>
    </row>
    <row r="1916" spans="3:3" x14ac:dyDescent="0.3">
      <c r="C1916" s="6"/>
    </row>
    <row r="1917" spans="3:3" x14ac:dyDescent="0.3">
      <c r="C1917" s="6"/>
    </row>
    <row r="1918" spans="3:3" x14ac:dyDescent="0.3">
      <c r="C1918" s="6"/>
    </row>
    <row r="1919" spans="3:3" x14ac:dyDescent="0.3">
      <c r="C1919" s="6"/>
    </row>
    <row r="1920" spans="3:3" x14ac:dyDescent="0.3">
      <c r="C1920" s="6"/>
    </row>
    <row r="1921" spans="3:3" x14ac:dyDescent="0.3">
      <c r="C1921" s="6"/>
    </row>
    <row r="1922" spans="3:3" x14ac:dyDescent="0.3">
      <c r="C1922" s="6"/>
    </row>
    <row r="1923" spans="3:3" x14ac:dyDescent="0.3">
      <c r="C1923" s="6"/>
    </row>
    <row r="1924" spans="3:3" x14ac:dyDescent="0.3">
      <c r="C1924" s="6"/>
    </row>
    <row r="1925" spans="3:3" x14ac:dyDescent="0.3">
      <c r="C1925" s="6"/>
    </row>
    <row r="1926" spans="3:3" x14ac:dyDescent="0.3">
      <c r="C1926" s="6"/>
    </row>
    <row r="1927" spans="3:3" x14ac:dyDescent="0.3">
      <c r="C1927" s="6"/>
    </row>
    <row r="1928" spans="3:3" x14ac:dyDescent="0.3">
      <c r="C1928" s="6"/>
    </row>
    <row r="1929" spans="3:3" x14ac:dyDescent="0.3">
      <c r="C1929" s="6"/>
    </row>
    <row r="1930" spans="3:3" x14ac:dyDescent="0.3">
      <c r="C1930" s="6"/>
    </row>
    <row r="1931" spans="3:3" x14ac:dyDescent="0.3">
      <c r="C1931" s="6"/>
    </row>
    <row r="1932" spans="3:3" x14ac:dyDescent="0.3">
      <c r="C1932" s="6"/>
    </row>
    <row r="1933" spans="3:3" x14ac:dyDescent="0.3">
      <c r="C1933" s="6"/>
    </row>
    <row r="1934" spans="3:3" x14ac:dyDescent="0.3">
      <c r="C1934" s="6"/>
    </row>
    <row r="1935" spans="3:3" x14ac:dyDescent="0.3">
      <c r="C1935" s="6"/>
    </row>
    <row r="1936" spans="3:3" x14ac:dyDescent="0.3">
      <c r="C1936" s="6"/>
    </row>
    <row r="1937" spans="3:3" x14ac:dyDescent="0.3">
      <c r="C1937" s="6"/>
    </row>
    <row r="1938" spans="3:3" x14ac:dyDescent="0.3">
      <c r="C1938" s="6"/>
    </row>
    <row r="1939" spans="3:3" x14ac:dyDescent="0.3">
      <c r="C1939" s="6"/>
    </row>
    <row r="1940" spans="3:3" x14ac:dyDescent="0.3">
      <c r="C1940" s="6"/>
    </row>
    <row r="1941" spans="3:3" x14ac:dyDescent="0.3">
      <c r="C1941" s="6"/>
    </row>
    <row r="1942" spans="3:3" x14ac:dyDescent="0.3">
      <c r="C1942" s="6"/>
    </row>
    <row r="1943" spans="3:3" x14ac:dyDescent="0.3">
      <c r="C1943" s="6"/>
    </row>
    <row r="1944" spans="3:3" x14ac:dyDescent="0.3">
      <c r="C1944" s="6"/>
    </row>
    <row r="1945" spans="3:3" x14ac:dyDescent="0.3">
      <c r="C1945" s="6"/>
    </row>
    <row r="1946" spans="3:3" x14ac:dyDescent="0.3">
      <c r="C1946" s="6"/>
    </row>
    <row r="1947" spans="3:3" x14ac:dyDescent="0.3">
      <c r="C1947" s="6"/>
    </row>
    <row r="1948" spans="3:3" x14ac:dyDescent="0.3">
      <c r="C1948" s="6"/>
    </row>
    <row r="1949" spans="3:3" x14ac:dyDescent="0.3">
      <c r="C1949" s="6"/>
    </row>
    <row r="1950" spans="3:3" x14ac:dyDescent="0.3">
      <c r="C1950" s="6"/>
    </row>
    <row r="1951" spans="3:3" x14ac:dyDescent="0.3">
      <c r="C1951" s="6"/>
    </row>
    <row r="1952" spans="3:3" x14ac:dyDescent="0.3">
      <c r="C1952" s="6"/>
    </row>
    <row r="1953" spans="3:3" x14ac:dyDescent="0.3">
      <c r="C1953" s="6"/>
    </row>
    <row r="1954" spans="3:3" x14ac:dyDescent="0.3">
      <c r="C1954" s="6"/>
    </row>
    <row r="1955" spans="3:3" x14ac:dyDescent="0.3">
      <c r="C1955" s="6"/>
    </row>
    <row r="1956" spans="3:3" x14ac:dyDescent="0.3">
      <c r="C1956" s="6"/>
    </row>
    <row r="1957" spans="3:3" x14ac:dyDescent="0.3">
      <c r="C1957" s="6"/>
    </row>
    <row r="1958" spans="3:3" x14ac:dyDescent="0.3">
      <c r="C1958" s="6"/>
    </row>
    <row r="1959" spans="3:3" x14ac:dyDescent="0.3">
      <c r="C1959" s="6"/>
    </row>
    <row r="1960" spans="3:3" x14ac:dyDescent="0.3">
      <c r="C1960" s="6"/>
    </row>
    <row r="1961" spans="3:3" x14ac:dyDescent="0.3">
      <c r="C1961" s="6"/>
    </row>
    <row r="1962" spans="3:3" x14ac:dyDescent="0.3">
      <c r="C1962" s="6"/>
    </row>
    <row r="1963" spans="3:3" x14ac:dyDescent="0.3">
      <c r="C1963" s="6"/>
    </row>
    <row r="1964" spans="3:3" x14ac:dyDescent="0.3">
      <c r="C1964" s="6"/>
    </row>
    <row r="1965" spans="3:3" x14ac:dyDescent="0.3">
      <c r="C1965" s="6"/>
    </row>
    <row r="1966" spans="3:3" x14ac:dyDescent="0.3">
      <c r="C1966" s="6"/>
    </row>
    <row r="1967" spans="3:3" x14ac:dyDescent="0.3">
      <c r="C1967" s="6"/>
    </row>
    <row r="1968" spans="3:3" x14ac:dyDescent="0.3">
      <c r="C1968" s="6"/>
    </row>
    <row r="1969" spans="3:3" x14ac:dyDescent="0.3">
      <c r="C1969" s="6"/>
    </row>
    <row r="1970" spans="3:3" x14ac:dyDescent="0.3">
      <c r="C1970" s="6"/>
    </row>
    <row r="1971" spans="3:3" x14ac:dyDescent="0.3">
      <c r="C1971" s="6"/>
    </row>
    <row r="1972" spans="3:3" x14ac:dyDescent="0.3">
      <c r="C1972" s="6"/>
    </row>
    <row r="1973" spans="3:3" x14ac:dyDescent="0.3">
      <c r="C1973" s="6"/>
    </row>
    <row r="1974" spans="3:3" x14ac:dyDescent="0.3">
      <c r="C1974" s="6"/>
    </row>
    <row r="1975" spans="3:3" x14ac:dyDescent="0.3">
      <c r="C1975" s="6"/>
    </row>
    <row r="1976" spans="3:3" x14ac:dyDescent="0.3">
      <c r="C1976" s="6"/>
    </row>
    <row r="1977" spans="3:3" x14ac:dyDescent="0.3">
      <c r="C1977" s="6"/>
    </row>
    <row r="1978" spans="3:3" x14ac:dyDescent="0.3">
      <c r="C1978" s="6"/>
    </row>
    <row r="1979" spans="3:3" x14ac:dyDescent="0.3">
      <c r="C1979" s="6"/>
    </row>
    <row r="1980" spans="3:3" x14ac:dyDescent="0.3">
      <c r="C1980" s="6"/>
    </row>
    <row r="1981" spans="3:3" x14ac:dyDescent="0.3">
      <c r="C1981" s="6"/>
    </row>
    <row r="1982" spans="3:3" x14ac:dyDescent="0.3">
      <c r="C1982" s="6"/>
    </row>
    <row r="1983" spans="3:3" x14ac:dyDescent="0.3">
      <c r="C1983" s="6"/>
    </row>
    <row r="1984" spans="3:3" x14ac:dyDescent="0.3">
      <c r="C1984" s="6"/>
    </row>
    <row r="1985" spans="3:3" x14ac:dyDescent="0.3">
      <c r="C1985" s="6"/>
    </row>
    <row r="1986" spans="3:3" x14ac:dyDescent="0.3">
      <c r="C1986" s="6"/>
    </row>
    <row r="1987" spans="3:3" x14ac:dyDescent="0.3">
      <c r="C1987" s="6"/>
    </row>
    <row r="1988" spans="3:3" x14ac:dyDescent="0.3">
      <c r="C1988" s="6"/>
    </row>
    <row r="1989" spans="3:3" x14ac:dyDescent="0.3">
      <c r="C1989" s="6"/>
    </row>
    <row r="1990" spans="3:3" x14ac:dyDescent="0.3">
      <c r="C1990" s="6"/>
    </row>
    <row r="1991" spans="3:3" x14ac:dyDescent="0.3">
      <c r="C1991" s="6"/>
    </row>
    <row r="1992" spans="3:3" x14ac:dyDescent="0.3">
      <c r="C1992" s="6"/>
    </row>
    <row r="1993" spans="3:3" x14ac:dyDescent="0.3">
      <c r="C1993" s="6"/>
    </row>
    <row r="1994" spans="3:3" x14ac:dyDescent="0.3">
      <c r="C1994" s="6"/>
    </row>
    <row r="1995" spans="3:3" x14ac:dyDescent="0.3">
      <c r="C1995" s="6"/>
    </row>
    <row r="1996" spans="3:3" x14ac:dyDescent="0.3">
      <c r="C1996" s="6"/>
    </row>
    <row r="1997" spans="3:3" x14ac:dyDescent="0.3">
      <c r="C1997" s="6"/>
    </row>
    <row r="1998" spans="3:3" x14ac:dyDescent="0.3">
      <c r="C1998" s="6"/>
    </row>
    <row r="1999" spans="3:3" x14ac:dyDescent="0.3">
      <c r="C1999" s="6"/>
    </row>
    <row r="2000" spans="3:3" x14ac:dyDescent="0.3">
      <c r="C2000" s="6"/>
    </row>
    <row r="2001" spans="3:3" x14ac:dyDescent="0.3">
      <c r="C2001" s="6"/>
    </row>
    <row r="2002" spans="3:3" x14ac:dyDescent="0.3">
      <c r="C2002" s="6"/>
    </row>
    <row r="2003" spans="3:3" x14ac:dyDescent="0.3">
      <c r="C2003" s="6"/>
    </row>
    <row r="2004" spans="3:3" x14ac:dyDescent="0.3">
      <c r="C2004" s="6"/>
    </row>
    <row r="2005" spans="3:3" x14ac:dyDescent="0.3">
      <c r="C2005" s="6"/>
    </row>
    <row r="2006" spans="3:3" x14ac:dyDescent="0.3">
      <c r="C2006" s="6"/>
    </row>
    <row r="2007" spans="3:3" x14ac:dyDescent="0.3">
      <c r="C2007" s="6"/>
    </row>
    <row r="2008" spans="3:3" x14ac:dyDescent="0.3">
      <c r="C2008" s="6"/>
    </row>
    <row r="2009" spans="3:3" x14ac:dyDescent="0.3">
      <c r="C2009" s="6"/>
    </row>
    <row r="2010" spans="3:3" x14ac:dyDescent="0.3">
      <c r="C2010" s="6"/>
    </row>
    <row r="2011" spans="3:3" x14ac:dyDescent="0.3">
      <c r="C2011" s="6"/>
    </row>
    <row r="2012" spans="3:3" x14ac:dyDescent="0.3">
      <c r="C2012" s="6"/>
    </row>
    <row r="2013" spans="3:3" x14ac:dyDescent="0.3">
      <c r="C2013" s="6"/>
    </row>
    <row r="2014" spans="3:3" x14ac:dyDescent="0.3">
      <c r="C2014" s="6"/>
    </row>
    <row r="2015" spans="3:3" x14ac:dyDescent="0.3">
      <c r="C2015" s="6"/>
    </row>
    <row r="2016" spans="3:3" x14ac:dyDescent="0.3">
      <c r="C2016" s="6"/>
    </row>
    <row r="2017" spans="3:3" x14ac:dyDescent="0.3">
      <c r="C2017" s="6"/>
    </row>
    <row r="2018" spans="3:3" x14ac:dyDescent="0.3">
      <c r="C2018" s="6"/>
    </row>
    <row r="2019" spans="3:3" x14ac:dyDescent="0.3">
      <c r="C2019" s="6"/>
    </row>
    <row r="2020" spans="3:3" x14ac:dyDescent="0.3">
      <c r="C2020" s="6"/>
    </row>
    <row r="2021" spans="3:3" x14ac:dyDescent="0.3">
      <c r="C2021" s="6"/>
    </row>
    <row r="2022" spans="3:3" x14ac:dyDescent="0.3">
      <c r="C2022" s="6"/>
    </row>
    <row r="2023" spans="3:3" x14ac:dyDescent="0.3">
      <c r="C2023" s="6"/>
    </row>
    <row r="2024" spans="3:3" x14ac:dyDescent="0.3">
      <c r="C2024" s="6"/>
    </row>
    <row r="2025" spans="3:3" x14ac:dyDescent="0.3">
      <c r="C2025" s="6"/>
    </row>
    <row r="2026" spans="3:3" x14ac:dyDescent="0.3">
      <c r="C2026" s="6"/>
    </row>
    <row r="2027" spans="3:3" x14ac:dyDescent="0.3">
      <c r="C2027" s="6"/>
    </row>
    <row r="2028" spans="3:3" x14ac:dyDescent="0.3">
      <c r="C2028" s="6"/>
    </row>
    <row r="2029" spans="3:3" x14ac:dyDescent="0.3">
      <c r="C2029" s="6"/>
    </row>
    <row r="2030" spans="3:3" x14ac:dyDescent="0.3">
      <c r="C2030" s="6"/>
    </row>
    <row r="2031" spans="3:3" x14ac:dyDescent="0.3">
      <c r="C2031" s="6"/>
    </row>
    <row r="2032" spans="3:3" x14ac:dyDescent="0.3">
      <c r="C2032" s="6"/>
    </row>
    <row r="2033" spans="3:3" x14ac:dyDescent="0.3">
      <c r="C2033" s="6"/>
    </row>
    <row r="2034" spans="3:3" x14ac:dyDescent="0.3">
      <c r="C2034" s="6"/>
    </row>
    <row r="2035" spans="3:3" x14ac:dyDescent="0.3">
      <c r="C2035" s="6"/>
    </row>
    <row r="2036" spans="3:3" x14ac:dyDescent="0.3">
      <c r="C2036" s="6"/>
    </row>
    <row r="2037" spans="3:3" x14ac:dyDescent="0.3">
      <c r="C2037" s="6"/>
    </row>
    <row r="2038" spans="3:3" x14ac:dyDescent="0.3">
      <c r="C2038" s="6"/>
    </row>
    <row r="2039" spans="3:3" x14ac:dyDescent="0.3">
      <c r="C2039" s="6"/>
    </row>
    <row r="2040" spans="3:3" x14ac:dyDescent="0.3">
      <c r="C2040" s="6"/>
    </row>
    <row r="2041" spans="3:3" x14ac:dyDescent="0.3">
      <c r="C2041" s="6"/>
    </row>
    <row r="2042" spans="3:3" x14ac:dyDescent="0.3">
      <c r="C2042" s="6"/>
    </row>
    <row r="2043" spans="3:3" x14ac:dyDescent="0.3">
      <c r="C2043" s="6"/>
    </row>
    <row r="2044" spans="3:3" x14ac:dyDescent="0.3">
      <c r="C2044" s="6"/>
    </row>
    <row r="2045" spans="3:3" x14ac:dyDescent="0.3">
      <c r="C2045" s="6"/>
    </row>
    <row r="2046" spans="3:3" x14ac:dyDescent="0.3">
      <c r="C2046" s="6"/>
    </row>
    <row r="2047" spans="3:3" x14ac:dyDescent="0.3">
      <c r="C2047" s="6"/>
    </row>
    <row r="2048" spans="3:3" x14ac:dyDescent="0.3">
      <c r="C2048" s="6"/>
    </row>
    <row r="2049" spans="3:3" x14ac:dyDescent="0.3">
      <c r="C2049" s="6"/>
    </row>
    <row r="2050" spans="3:3" x14ac:dyDescent="0.3">
      <c r="C2050" s="6"/>
    </row>
    <row r="2051" spans="3:3" x14ac:dyDescent="0.3">
      <c r="C2051" s="6"/>
    </row>
    <row r="2052" spans="3:3" x14ac:dyDescent="0.3">
      <c r="C2052" s="6"/>
    </row>
    <row r="2053" spans="3:3" x14ac:dyDescent="0.3">
      <c r="C2053" s="6"/>
    </row>
    <row r="2054" spans="3:3" x14ac:dyDescent="0.3">
      <c r="C2054" s="6"/>
    </row>
    <row r="2055" spans="3:3" x14ac:dyDescent="0.3">
      <c r="C2055" s="6"/>
    </row>
    <row r="2056" spans="3:3" x14ac:dyDescent="0.3">
      <c r="C2056" s="6"/>
    </row>
    <row r="2057" spans="3:3" x14ac:dyDescent="0.3">
      <c r="C2057" s="6"/>
    </row>
    <row r="2058" spans="3:3" x14ac:dyDescent="0.3">
      <c r="C2058" s="6"/>
    </row>
    <row r="2059" spans="3:3" x14ac:dyDescent="0.3">
      <c r="C2059" s="6"/>
    </row>
    <row r="2060" spans="3:3" x14ac:dyDescent="0.3">
      <c r="C2060" s="6"/>
    </row>
    <row r="2061" spans="3:3" x14ac:dyDescent="0.3">
      <c r="C2061" s="6"/>
    </row>
    <row r="2062" spans="3:3" x14ac:dyDescent="0.3">
      <c r="C2062" s="6"/>
    </row>
    <row r="2063" spans="3:3" x14ac:dyDescent="0.3">
      <c r="C2063" s="6"/>
    </row>
    <row r="2064" spans="3:3" x14ac:dyDescent="0.3">
      <c r="C2064" s="6"/>
    </row>
    <row r="2065" spans="3:3" x14ac:dyDescent="0.3">
      <c r="C2065" s="6"/>
    </row>
    <row r="2066" spans="3:3" x14ac:dyDescent="0.3">
      <c r="C2066" s="6"/>
    </row>
    <row r="2067" spans="3:3" x14ac:dyDescent="0.3">
      <c r="C2067" s="6"/>
    </row>
    <row r="2068" spans="3:3" x14ac:dyDescent="0.3">
      <c r="C2068" s="6"/>
    </row>
    <row r="2069" spans="3:3" x14ac:dyDescent="0.3">
      <c r="C2069" s="6"/>
    </row>
    <row r="2070" spans="3:3" x14ac:dyDescent="0.3">
      <c r="C2070" s="6"/>
    </row>
    <row r="2071" spans="3:3" x14ac:dyDescent="0.3">
      <c r="C2071" s="6"/>
    </row>
    <row r="2072" spans="3:3" x14ac:dyDescent="0.3">
      <c r="C2072" s="6"/>
    </row>
    <row r="2073" spans="3:3" x14ac:dyDescent="0.3">
      <c r="C2073" s="6"/>
    </row>
    <row r="2074" spans="3:3" x14ac:dyDescent="0.3">
      <c r="C2074" s="6"/>
    </row>
    <row r="2075" spans="3:3" x14ac:dyDescent="0.3">
      <c r="C2075" s="6"/>
    </row>
    <row r="2076" spans="3:3" x14ac:dyDescent="0.3">
      <c r="C2076" s="6"/>
    </row>
    <row r="2077" spans="3:3" x14ac:dyDescent="0.3">
      <c r="C2077" s="6"/>
    </row>
    <row r="2078" spans="3:3" x14ac:dyDescent="0.3">
      <c r="C2078" s="6"/>
    </row>
    <row r="2079" spans="3:3" x14ac:dyDescent="0.3">
      <c r="C2079" s="6"/>
    </row>
    <row r="2080" spans="3:3" x14ac:dyDescent="0.3">
      <c r="C2080" s="6"/>
    </row>
    <row r="2081" spans="3:3" x14ac:dyDescent="0.3">
      <c r="C2081" s="6"/>
    </row>
    <row r="2082" spans="3:3" x14ac:dyDescent="0.3">
      <c r="C2082" s="6"/>
    </row>
    <row r="2083" spans="3:3" x14ac:dyDescent="0.3">
      <c r="C2083" s="6"/>
    </row>
    <row r="2084" spans="3:3" x14ac:dyDescent="0.3">
      <c r="C2084" s="6"/>
    </row>
    <row r="2085" spans="3:3" x14ac:dyDescent="0.3">
      <c r="C2085" s="6"/>
    </row>
    <row r="2086" spans="3:3" x14ac:dyDescent="0.3">
      <c r="C2086" s="6"/>
    </row>
    <row r="2087" spans="3:3" x14ac:dyDescent="0.3">
      <c r="C2087" s="6"/>
    </row>
    <row r="2088" spans="3:3" x14ac:dyDescent="0.3">
      <c r="C2088" s="6"/>
    </row>
    <row r="2089" spans="3:3" x14ac:dyDescent="0.3">
      <c r="C2089" s="6"/>
    </row>
    <row r="2090" spans="3:3" x14ac:dyDescent="0.3">
      <c r="C2090" s="6"/>
    </row>
    <row r="2091" spans="3:3" x14ac:dyDescent="0.3">
      <c r="C2091" s="6"/>
    </row>
    <row r="2092" spans="3:3" x14ac:dyDescent="0.3">
      <c r="C2092" s="6"/>
    </row>
    <row r="2093" spans="3:3" x14ac:dyDescent="0.3">
      <c r="C2093" s="6"/>
    </row>
    <row r="2094" spans="3:3" x14ac:dyDescent="0.3">
      <c r="C2094" s="6"/>
    </row>
    <row r="2095" spans="3:3" x14ac:dyDescent="0.3">
      <c r="C2095" s="6"/>
    </row>
    <row r="2096" spans="3:3" x14ac:dyDescent="0.3">
      <c r="C2096" s="6"/>
    </row>
    <row r="2097" spans="3:3" x14ac:dyDescent="0.3">
      <c r="C2097" s="6"/>
    </row>
    <row r="2098" spans="3:3" x14ac:dyDescent="0.3">
      <c r="C2098" s="6"/>
    </row>
    <row r="2099" spans="3:3" x14ac:dyDescent="0.3">
      <c r="C2099" s="6"/>
    </row>
    <row r="2100" spans="3:3" x14ac:dyDescent="0.3">
      <c r="C2100" s="6"/>
    </row>
    <row r="2101" spans="3:3" x14ac:dyDescent="0.3">
      <c r="C2101" s="6"/>
    </row>
    <row r="2102" spans="3:3" x14ac:dyDescent="0.3">
      <c r="C2102" s="6"/>
    </row>
    <row r="2103" spans="3:3" x14ac:dyDescent="0.3">
      <c r="C2103" s="6"/>
    </row>
    <row r="2104" spans="3:3" x14ac:dyDescent="0.3">
      <c r="C2104" s="6"/>
    </row>
    <row r="2105" spans="3:3" x14ac:dyDescent="0.3">
      <c r="C2105" s="6"/>
    </row>
    <row r="2106" spans="3:3" x14ac:dyDescent="0.3">
      <c r="C2106" s="6"/>
    </row>
    <row r="2107" spans="3:3" x14ac:dyDescent="0.3">
      <c r="C2107" s="6"/>
    </row>
    <row r="2108" spans="3:3" x14ac:dyDescent="0.3">
      <c r="C2108" s="6"/>
    </row>
    <row r="2109" spans="3:3" x14ac:dyDescent="0.3">
      <c r="C2109" s="6"/>
    </row>
    <row r="2110" spans="3:3" x14ac:dyDescent="0.3">
      <c r="C2110" s="6"/>
    </row>
    <row r="2111" spans="3:3" x14ac:dyDescent="0.3">
      <c r="C2111" s="6"/>
    </row>
    <row r="2112" spans="3:3" x14ac:dyDescent="0.3">
      <c r="C2112" s="6"/>
    </row>
    <row r="2113" spans="3:3" x14ac:dyDescent="0.3">
      <c r="C2113" s="6"/>
    </row>
    <row r="2114" spans="3:3" x14ac:dyDescent="0.3">
      <c r="C2114" s="6"/>
    </row>
    <row r="2115" spans="3:3" x14ac:dyDescent="0.3">
      <c r="C2115" s="6"/>
    </row>
    <row r="2116" spans="3:3" x14ac:dyDescent="0.3">
      <c r="C2116" s="6"/>
    </row>
    <row r="2117" spans="3:3" x14ac:dyDescent="0.3">
      <c r="C2117" s="6"/>
    </row>
    <row r="2118" spans="3:3" x14ac:dyDescent="0.3">
      <c r="C2118" s="6"/>
    </row>
    <row r="2119" spans="3:3" x14ac:dyDescent="0.3">
      <c r="C2119" s="6"/>
    </row>
    <row r="2120" spans="3:3" x14ac:dyDescent="0.3">
      <c r="C2120" s="6"/>
    </row>
    <row r="2121" spans="3:3" x14ac:dyDescent="0.3">
      <c r="C2121" s="6"/>
    </row>
    <row r="2122" spans="3:3" x14ac:dyDescent="0.3">
      <c r="C2122" s="6"/>
    </row>
    <row r="2123" spans="3:3" x14ac:dyDescent="0.3">
      <c r="C2123" s="6"/>
    </row>
    <row r="2124" spans="3:3" x14ac:dyDescent="0.3">
      <c r="C2124" s="6"/>
    </row>
    <row r="2125" spans="3:3" x14ac:dyDescent="0.3">
      <c r="C2125" s="6"/>
    </row>
    <row r="2126" spans="3:3" x14ac:dyDescent="0.3">
      <c r="C2126" s="6"/>
    </row>
    <row r="2127" spans="3:3" x14ac:dyDescent="0.3">
      <c r="C2127" s="6"/>
    </row>
    <row r="2128" spans="3:3" x14ac:dyDescent="0.3">
      <c r="C2128" s="6"/>
    </row>
    <row r="2129" spans="3:3" x14ac:dyDescent="0.3">
      <c r="C2129" s="6"/>
    </row>
    <row r="2130" spans="3:3" x14ac:dyDescent="0.3">
      <c r="C2130" s="6"/>
    </row>
    <row r="2131" spans="3:3" x14ac:dyDescent="0.3">
      <c r="C2131" s="6"/>
    </row>
    <row r="2132" spans="3:3" x14ac:dyDescent="0.3">
      <c r="C2132" s="6"/>
    </row>
    <row r="2133" spans="3:3" x14ac:dyDescent="0.3">
      <c r="C2133" s="6"/>
    </row>
    <row r="2134" spans="3:3" x14ac:dyDescent="0.3">
      <c r="C2134" s="6"/>
    </row>
    <row r="2135" spans="3:3" x14ac:dyDescent="0.3">
      <c r="C2135" s="6"/>
    </row>
    <row r="2136" spans="3:3" x14ac:dyDescent="0.3">
      <c r="C2136" s="6"/>
    </row>
    <row r="2137" spans="3:3" x14ac:dyDescent="0.3">
      <c r="C2137" s="6"/>
    </row>
    <row r="2138" spans="3:3" x14ac:dyDescent="0.3">
      <c r="C2138" s="6"/>
    </row>
    <row r="2139" spans="3:3" x14ac:dyDescent="0.3">
      <c r="C2139" s="6"/>
    </row>
    <row r="2140" spans="3:3" x14ac:dyDescent="0.3">
      <c r="C2140" s="6"/>
    </row>
    <row r="2141" spans="3:3" x14ac:dyDescent="0.3">
      <c r="C2141" s="6"/>
    </row>
    <row r="2142" spans="3:3" x14ac:dyDescent="0.3">
      <c r="C2142" s="6"/>
    </row>
    <row r="2143" spans="3:3" x14ac:dyDescent="0.3">
      <c r="C2143" s="6"/>
    </row>
    <row r="2144" spans="3:3" x14ac:dyDescent="0.3">
      <c r="C2144" s="6"/>
    </row>
    <row r="2145" spans="3:3" x14ac:dyDescent="0.3">
      <c r="C2145" s="6"/>
    </row>
    <row r="2146" spans="3:3" x14ac:dyDescent="0.3">
      <c r="C2146" s="6"/>
    </row>
    <row r="2147" spans="3:3" x14ac:dyDescent="0.3">
      <c r="C2147" s="6"/>
    </row>
    <row r="2148" spans="3:3" x14ac:dyDescent="0.3">
      <c r="C2148" s="6"/>
    </row>
    <row r="2149" spans="3:3" x14ac:dyDescent="0.3">
      <c r="C2149" s="6"/>
    </row>
    <row r="2150" spans="3:3" x14ac:dyDescent="0.3">
      <c r="C2150" s="6"/>
    </row>
    <row r="2151" spans="3:3" x14ac:dyDescent="0.3">
      <c r="C2151" s="6"/>
    </row>
    <row r="2152" spans="3:3" x14ac:dyDescent="0.3">
      <c r="C2152" s="6"/>
    </row>
    <row r="2153" spans="3:3" x14ac:dyDescent="0.3">
      <c r="C2153" s="6"/>
    </row>
    <row r="2154" spans="3:3" x14ac:dyDescent="0.3">
      <c r="C2154" s="6"/>
    </row>
    <row r="2155" spans="3:3" x14ac:dyDescent="0.3">
      <c r="C2155" s="6"/>
    </row>
    <row r="2156" spans="3:3" x14ac:dyDescent="0.3">
      <c r="C2156" s="6"/>
    </row>
    <row r="2157" spans="3:3" x14ac:dyDescent="0.3">
      <c r="C2157" s="6"/>
    </row>
    <row r="2158" spans="3:3" x14ac:dyDescent="0.3">
      <c r="C2158" s="6"/>
    </row>
    <row r="2159" spans="3:3" x14ac:dyDescent="0.3">
      <c r="C2159" s="6"/>
    </row>
    <row r="2160" spans="3:3" x14ac:dyDescent="0.3">
      <c r="C2160" s="6"/>
    </row>
    <row r="2161" spans="3:3" x14ac:dyDescent="0.3">
      <c r="C2161" s="6"/>
    </row>
    <row r="2162" spans="3:3" x14ac:dyDescent="0.3">
      <c r="C2162" s="6"/>
    </row>
    <row r="2163" spans="3:3" x14ac:dyDescent="0.3">
      <c r="C2163" s="6"/>
    </row>
    <row r="2164" spans="3:3" x14ac:dyDescent="0.3">
      <c r="C2164" s="6"/>
    </row>
    <row r="2165" spans="3:3" x14ac:dyDescent="0.3">
      <c r="C2165" s="6"/>
    </row>
    <row r="2166" spans="3:3" x14ac:dyDescent="0.3">
      <c r="C2166" s="6"/>
    </row>
    <row r="2167" spans="3:3" x14ac:dyDescent="0.3">
      <c r="C2167" s="6"/>
    </row>
    <row r="2168" spans="3:3" x14ac:dyDescent="0.3">
      <c r="C2168" s="6"/>
    </row>
    <row r="2169" spans="3:3" x14ac:dyDescent="0.3">
      <c r="C2169" s="6"/>
    </row>
    <row r="2170" spans="3:3" x14ac:dyDescent="0.3">
      <c r="C2170" s="6"/>
    </row>
    <row r="2171" spans="3:3" x14ac:dyDescent="0.3">
      <c r="C2171" s="6"/>
    </row>
    <row r="2172" spans="3:3" x14ac:dyDescent="0.3">
      <c r="C2172" s="6"/>
    </row>
    <row r="2173" spans="3:3" x14ac:dyDescent="0.3">
      <c r="C2173" s="6"/>
    </row>
    <row r="2174" spans="3:3" x14ac:dyDescent="0.3">
      <c r="C2174" s="6"/>
    </row>
    <row r="2175" spans="3:3" x14ac:dyDescent="0.3">
      <c r="C2175" s="6"/>
    </row>
    <row r="2176" spans="3:3" x14ac:dyDescent="0.3">
      <c r="C2176" s="6"/>
    </row>
    <row r="2177" spans="3:3" x14ac:dyDescent="0.3">
      <c r="C2177" s="6"/>
    </row>
    <row r="2178" spans="3:3" x14ac:dyDescent="0.3">
      <c r="C2178" s="6"/>
    </row>
    <row r="2179" spans="3:3" x14ac:dyDescent="0.3">
      <c r="C2179" s="6"/>
    </row>
    <row r="2180" spans="3:3" x14ac:dyDescent="0.3">
      <c r="C2180" s="6"/>
    </row>
    <row r="2181" spans="3:3" x14ac:dyDescent="0.3">
      <c r="C2181" s="6"/>
    </row>
    <row r="2182" spans="3:3" x14ac:dyDescent="0.3">
      <c r="C2182" s="6"/>
    </row>
    <row r="2183" spans="3:3" x14ac:dyDescent="0.3">
      <c r="C2183" s="6"/>
    </row>
    <row r="2184" spans="3:3" x14ac:dyDescent="0.3">
      <c r="C2184" s="6"/>
    </row>
    <row r="2185" spans="3:3" x14ac:dyDescent="0.3">
      <c r="C2185" s="6"/>
    </row>
    <row r="2186" spans="3:3" x14ac:dyDescent="0.3">
      <c r="C2186" s="6"/>
    </row>
    <row r="2187" spans="3:3" x14ac:dyDescent="0.3">
      <c r="C2187" s="6"/>
    </row>
    <row r="2188" spans="3:3" x14ac:dyDescent="0.3">
      <c r="C2188" s="6"/>
    </row>
    <row r="2189" spans="3:3" x14ac:dyDescent="0.3">
      <c r="C2189" s="6"/>
    </row>
    <row r="2190" spans="3:3" x14ac:dyDescent="0.3">
      <c r="C2190" s="6"/>
    </row>
    <row r="2191" spans="3:3" x14ac:dyDescent="0.3">
      <c r="C2191" s="6"/>
    </row>
    <row r="2192" spans="3:3" x14ac:dyDescent="0.3">
      <c r="C2192" s="6"/>
    </row>
    <row r="2193" spans="3:3" x14ac:dyDescent="0.3">
      <c r="C2193" s="6"/>
    </row>
    <row r="2194" spans="3:3" x14ac:dyDescent="0.3">
      <c r="C2194" s="6"/>
    </row>
    <row r="2195" spans="3:3" x14ac:dyDescent="0.3">
      <c r="C2195" s="6"/>
    </row>
    <row r="2196" spans="3:3" x14ac:dyDescent="0.3">
      <c r="C2196" s="6"/>
    </row>
    <row r="2197" spans="3:3" x14ac:dyDescent="0.3">
      <c r="C2197" s="6"/>
    </row>
    <row r="2198" spans="3:3" x14ac:dyDescent="0.3">
      <c r="C2198" s="6"/>
    </row>
    <row r="2199" spans="3:3" x14ac:dyDescent="0.3">
      <c r="C2199" s="6"/>
    </row>
    <row r="2200" spans="3:3" x14ac:dyDescent="0.3">
      <c r="C2200" s="6"/>
    </row>
    <row r="2201" spans="3:3" x14ac:dyDescent="0.3">
      <c r="C2201" s="6"/>
    </row>
    <row r="2202" spans="3:3" x14ac:dyDescent="0.3">
      <c r="C2202" s="6"/>
    </row>
    <row r="2203" spans="3:3" x14ac:dyDescent="0.3">
      <c r="C2203" s="6"/>
    </row>
    <row r="2204" spans="3:3" x14ac:dyDescent="0.3">
      <c r="C2204" s="6"/>
    </row>
    <row r="2205" spans="3:3" x14ac:dyDescent="0.3">
      <c r="C2205" s="6"/>
    </row>
    <row r="2206" spans="3:3" x14ac:dyDescent="0.3">
      <c r="C2206" s="6"/>
    </row>
    <row r="2207" spans="3:3" x14ac:dyDescent="0.3">
      <c r="C2207" s="6"/>
    </row>
    <row r="2208" spans="3:3" x14ac:dyDescent="0.3">
      <c r="C2208" s="6"/>
    </row>
    <row r="2209" spans="3:3" x14ac:dyDescent="0.3">
      <c r="C2209" s="6"/>
    </row>
    <row r="2210" spans="3:3" x14ac:dyDescent="0.3">
      <c r="C2210" s="6"/>
    </row>
    <row r="2211" spans="3:3" x14ac:dyDescent="0.3">
      <c r="C2211" s="6"/>
    </row>
    <row r="2212" spans="3:3" x14ac:dyDescent="0.3">
      <c r="C2212" s="6"/>
    </row>
    <row r="2213" spans="3:3" x14ac:dyDescent="0.3">
      <c r="C2213" s="6"/>
    </row>
    <row r="2214" spans="3:3" x14ac:dyDescent="0.3">
      <c r="C2214" s="6"/>
    </row>
    <row r="2215" spans="3:3" x14ac:dyDescent="0.3">
      <c r="C2215" s="6"/>
    </row>
    <row r="2216" spans="3:3" x14ac:dyDescent="0.3">
      <c r="C2216" s="6"/>
    </row>
    <row r="2217" spans="3:3" x14ac:dyDescent="0.3">
      <c r="C2217" s="6"/>
    </row>
    <row r="2218" spans="3:3" x14ac:dyDescent="0.3">
      <c r="C2218" s="6"/>
    </row>
    <row r="2219" spans="3:3" x14ac:dyDescent="0.3">
      <c r="C2219" s="6"/>
    </row>
    <row r="2220" spans="3:3" x14ac:dyDescent="0.3">
      <c r="C2220" s="6"/>
    </row>
    <row r="2221" spans="3:3" x14ac:dyDescent="0.3">
      <c r="C2221" s="6"/>
    </row>
    <row r="2222" spans="3:3" x14ac:dyDescent="0.3">
      <c r="C2222" s="6"/>
    </row>
    <row r="2223" spans="3:3" x14ac:dyDescent="0.3">
      <c r="C2223" s="6"/>
    </row>
    <row r="2224" spans="3:3" x14ac:dyDescent="0.3">
      <c r="C2224" s="6"/>
    </row>
    <row r="2225" spans="3:3" x14ac:dyDescent="0.3">
      <c r="C2225" s="6"/>
    </row>
    <row r="2226" spans="3:3" x14ac:dyDescent="0.3">
      <c r="C2226" s="6"/>
    </row>
    <row r="2227" spans="3:3" x14ac:dyDescent="0.3">
      <c r="C2227" s="6"/>
    </row>
    <row r="2228" spans="3:3" x14ac:dyDescent="0.3">
      <c r="C2228" s="6"/>
    </row>
    <row r="2229" spans="3:3" x14ac:dyDescent="0.3">
      <c r="C2229" s="6"/>
    </row>
    <row r="2230" spans="3:3" x14ac:dyDescent="0.3">
      <c r="C2230" s="6"/>
    </row>
    <row r="2231" spans="3:3" x14ac:dyDescent="0.3">
      <c r="C2231" s="6"/>
    </row>
    <row r="2232" spans="3:3" x14ac:dyDescent="0.3">
      <c r="C2232" s="6"/>
    </row>
    <row r="2233" spans="3:3" x14ac:dyDescent="0.3">
      <c r="C2233" s="6"/>
    </row>
    <row r="2234" spans="3:3" x14ac:dyDescent="0.3">
      <c r="C2234" s="6"/>
    </row>
    <row r="2235" spans="3:3" x14ac:dyDescent="0.3">
      <c r="C2235" s="6"/>
    </row>
    <row r="2236" spans="3:3" x14ac:dyDescent="0.3">
      <c r="C2236" s="6"/>
    </row>
    <row r="2237" spans="3:3" x14ac:dyDescent="0.3">
      <c r="C2237" s="6"/>
    </row>
    <row r="2238" spans="3:3" x14ac:dyDescent="0.3">
      <c r="C2238" s="6"/>
    </row>
    <row r="2239" spans="3:3" x14ac:dyDescent="0.3">
      <c r="C2239" s="6"/>
    </row>
    <row r="2240" spans="3:3" x14ac:dyDescent="0.3">
      <c r="C2240" s="6"/>
    </row>
    <row r="2241" spans="3:3" x14ac:dyDescent="0.3">
      <c r="C2241" s="6"/>
    </row>
    <row r="2242" spans="3:3" x14ac:dyDescent="0.3">
      <c r="C2242" s="6"/>
    </row>
    <row r="2243" spans="3:3" x14ac:dyDescent="0.3">
      <c r="C2243" s="6"/>
    </row>
    <row r="2244" spans="3:3" x14ac:dyDescent="0.3">
      <c r="C2244" s="6"/>
    </row>
    <row r="2245" spans="3:3" x14ac:dyDescent="0.3">
      <c r="C2245" s="6"/>
    </row>
    <row r="2246" spans="3:3" x14ac:dyDescent="0.3">
      <c r="C2246" s="6"/>
    </row>
    <row r="2247" spans="3:3" x14ac:dyDescent="0.3">
      <c r="C2247" s="6"/>
    </row>
    <row r="2248" spans="3:3" x14ac:dyDescent="0.3">
      <c r="C2248" s="6"/>
    </row>
    <row r="2249" spans="3:3" x14ac:dyDescent="0.3">
      <c r="C2249" s="6"/>
    </row>
    <row r="2250" spans="3:3" x14ac:dyDescent="0.3">
      <c r="C2250" s="6"/>
    </row>
    <row r="2251" spans="3:3" x14ac:dyDescent="0.3">
      <c r="C2251" s="6"/>
    </row>
    <row r="2252" spans="3:3" x14ac:dyDescent="0.3">
      <c r="C2252" s="6"/>
    </row>
    <row r="2253" spans="3:3" x14ac:dyDescent="0.3">
      <c r="C2253" s="6"/>
    </row>
    <row r="2254" spans="3:3" x14ac:dyDescent="0.3">
      <c r="C2254" s="6"/>
    </row>
    <row r="2255" spans="3:3" x14ac:dyDescent="0.3">
      <c r="C2255" s="6"/>
    </row>
    <row r="2256" spans="3:3" x14ac:dyDescent="0.3">
      <c r="C2256" s="6"/>
    </row>
    <row r="2257" spans="3:3" x14ac:dyDescent="0.3">
      <c r="C2257" s="6"/>
    </row>
    <row r="2258" spans="3:3" x14ac:dyDescent="0.3">
      <c r="C2258" s="6"/>
    </row>
    <row r="2259" spans="3:3" x14ac:dyDescent="0.3">
      <c r="C2259" s="6"/>
    </row>
    <row r="2260" spans="3:3" x14ac:dyDescent="0.3">
      <c r="C2260" s="6"/>
    </row>
    <row r="2261" spans="3:3" x14ac:dyDescent="0.3">
      <c r="C2261" s="6"/>
    </row>
    <row r="2262" spans="3:3" x14ac:dyDescent="0.3">
      <c r="C2262" s="6"/>
    </row>
    <row r="2263" spans="3:3" x14ac:dyDescent="0.3">
      <c r="C2263" s="6"/>
    </row>
    <row r="2264" spans="3:3" x14ac:dyDescent="0.3">
      <c r="C2264" s="6"/>
    </row>
    <row r="2265" spans="3:3" x14ac:dyDescent="0.3">
      <c r="C2265" s="6"/>
    </row>
    <row r="2266" spans="3:3" x14ac:dyDescent="0.3">
      <c r="C2266" s="6"/>
    </row>
    <row r="2267" spans="3:3" x14ac:dyDescent="0.3">
      <c r="C2267" s="6"/>
    </row>
    <row r="2268" spans="3:3" x14ac:dyDescent="0.3">
      <c r="C2268" s="6"/>
    </row>
    <row r="2269" spans="3:3" x14ac:dyDescent="0.3">
      <c r="C2269" s="6"/>
    </row>
    <row r="2270" spans="3:3" x14ac:dyDescent="0.3">
      <c r="C2270" s="6"/>
    </row>
    <row r="2271" spans="3:3" x14ac:dyDescent="0.3">
      <c r="C2271" s="6"/>
    </row>
    <row r="2272" spans="3:3" x14ac:dyDescent="0.3">
      <c r="C2272" s="6"/>
    </row>
    <row r="2273" spans="3:3" x14ac:dyDescent="0.3">
      <c r="C2273" s="6"/>
    </row>
    <row r="2274" spans="3:3" x14ac:dyDescent="0.3">
      <c r="C2274" s="6"/>
    </row>
    <row r="2275" spans="3:3" x14ac:dyDescent="0.3">
      <c r="C2275" s="6"/>
    </row>
    <row r="2276" spans="3:3" x14ac:dyDescent="0.3">
      <c r="C2276" s="6"/>
    </row>
    <row r="2277" spans="3:3" x14ac:dyDescent="0.3">
      <c r="C2277" s="6"/>
    </row>
    <row r="2278" spans="3:3" x14ac:dyDescent="0.3">
      <c r="C2278" s="6"/>
    </row>
    <row r="2279" spans="3:3" x14ac:dyDescent="0.3">
      <c r="C2279" s="6"/>
    </row>
    <row r="2280" spans="3:3" x14ac:dyDescent="0.3">
      <c r="C2280" s="6"/>
    </row>
    <row r="2281" spans="3:3" x14ac:dyDescent="0.3">
      <c r="C2281" s="6"/>
    </row>
    <row r="2282" spans="3:3" x14ac:dyDescent="0.3">
      <c r="C2282" s="6"/>
    </row>
    <row r="2283" spans="3:3" x14ac:dyDescent="0.3">
      <c r="C2283" s="6"/>
    </row>
    <row r="2284" spans="3:3" x14ac:dyDescent="0.3">
      <c r="C2284" s="6"/>
    </row>
    <row r="2285" spans="3:3" x14ac:dyDescent="0.3">
      <c r="C2285" s="6"/>
    </row>
    <row r="2286" spans="3:3" x14ac:dyDescent="0.3">
      <c r="C2286" s="6"/>
    </row>
    <row r="2287" spans="3:3" x14ac:dyDescent="0.3">
      <c r="C2287" s="6"/>
    </row>
    <row r="2288" spans="3:3" x14ac:dyDescent="0.3">
      <c r="C2288" s="6"/>
    </row>
    <row r="2289" spans="3:3" x14ac:dyDescent="0.3">
      <c r="C2289" s="6"/>
    </row>
    <row r="2290" spans="3:3" x14ac:dyDescent="0.3">
      <c r="C2290" s="6"/>
    </row>
    <row r="2291" spans="3:3" x14ac:dyDescent="0.3">
      <c r="C2291" s="6"/>
    </row>
    <row r="2292" spans="3:3" x14ac:dyDescent="0.3">
      <c r="C2292" s="6"/>
    </row>
    <row r="2293" spans="3:3" x14ac:dyDescent="0.3">
      <c r="C2293" s="6"/>
    </row>
    <row r="2294" spans="3:3" x14ac:dyDescent="0.3">
      <c r="C2294" s="6"/>
    </row>
    <row r="2295" spans="3:3" x14ac:dyDescent="0.3">
      <c r="C2295" s="6"/>
    </row>
    <row r="2296" spans="3:3" x14ac:dyDescent="0.3">
      <c r="C2296" s="6"/>
    </row>
    <row r="2297" spans="3:3" x14ac:dyDescent="0.3">
      <c r="C2297" s="6"/>
    </row>
    <row r="2298" spans="3:3" x14ac:dyDescent="0.3">
      <c r="C2298" s="6"/>
    </row>
    <row r="2299" spans="3:3" x14ac:dyDescent="0.3">
      <c r="C2299" s="6"/>
    </row>
    <row r="2300" spans="3:3" x14ac:dyDescent="0.3">
      <c r="C2300" s="6"/>
    </row>
    <row r="2301" spans="3:3" x14ac:dyDescent="0.3">
      <c r="C2301" s="6"/>
    </row>
    <row r="2302" spans="3:3" x14ac:dyDescent="0.3">
      <c r="C2302" s="6"/>
    </row>
    <row r="2303" spans="3:3" x14ac:dyDescent="0.3">
      <c r="C2303" s="6"/>
    </row>
    <row r="2304" spans="3:3" x14ac:dyDescent="0.3">
      <c r="C2304" s="6"/>
    </row>
    <row r="2305" spans="3:3" x14ac:dyDescent="0.3">
      <c r="C2305" s="6"/>
    </row>
    <row r="2306" spans="3:3" x14ac:dyDescent="0.3">
      <c r="C2306" s="6"/>
    </row>
    <row r="2307" spans="3:3" x14ac:dyDescent="0.3">
      <c r="C2307" s="6"/>
    </row>
    <row r="2308" spans="3:3" x14ac:dyDescent="0.3">
      <c r="C2308" s="6"/>
    </row>
    <row r="2309" spans="3:3" x14ac:dyDescent="0.3">
      <c r="C2309" s="6"/>
    </row>
    <row r="2310" spans="3:3" x14ac:dyDescent="0.3">
      <c r="C2310" s="6"/>
    </row>
    <row r="2311" spans="3:3" x14ac:dyDescent="0.3">
      <c r="C2311" s="6"/>
    </row>
    <row r="2312" spans="3:3" x14ac:dyDescent="0.3">
      <c r="C2312" s="6"/>
    </row>
    <row r="2313" spans="3:3" x14ac:dyDescent="0.3">
      <c r="C2313" s="6"/>
    </row>
    <row r="2314" spans="3:3" x14ac:dyDescent="0.3">
      <c r="C2314" s="6"/>
    </row>
    <row r="2315" spans="3:3" x14ac:dyDescent="0.3">
      <c r="C2315" s="6"/>
    </row>
    <row r="2316" spans="3:3" x14ac:dyDescent="0.3">
      <c r="C2316" s="6"/>
    </row>
    <row r="2317" spans="3:3" x14ac:dyDescent="0.3">
      <c r="C2317" s="6"/>
    </row>
    <row r="2318" spans="3:3" x14ac:dyDescent="0.3">
      <c r="C2318" s="6"/>
    </row>
    <row r="2319" spans="3:3" x14ac:dyDescent="0.3">
      <c r="C2319" s="6"/>
    </row>
    <row r="2320" spans="3:3" x14ac:dyDescent="0.3">
      <c r="C2320" s="6"/>
    </row>
    <row r="2321" spans="3:3" x14ac:dyDescent="0.3">
      <c r="C2321" s="6"/>
    </row>
    <row r="2322" spans="3:3" x14ac:dyDescent="0.3">
      <c r="C2322" s="6"/>
    </row>
    <row r="2323" spans="3:3" x14ac:dyDescent="0.3">
      <c r="C2323" s="6"/>
    </row>
    <row r="2324" spans="3:3" x14ac:dyDescent="0.3">
      <c r="C2324" s="6"/>
    </row>
    <row r="2325" spans="3:3" x14ac:dyDescent="0.3">
      <c r="C2325" s="6"/>
    </row>
    <row r="2326" spans="3:3" x14ac:dyDescent="0.3">
      <c r="C2326" s="6"/>
    </row>
    <row r="2327" spans="3:3" x14ac:dyDescent="0.3">
      <c r="C2327" s="6"/>
    </row>
    <row r="2328" spans="3:3" x14ac:dyDescent="0.3">
      <c r="C2328" s="6"/>
    </row>
    <row r="2329" spans="3:3" x14ac:dyDescent="0.3">
      <c r="C2329" s="6"/>
    </row>
    <row r="2330" spans="3:3" x14ac:dyDescent="0.3">
      <c r="C2330" s="6"/>
    </row>
    <row r="2331" spans="3:3" x14ac:dyDescent="0.3">
      <c r="C2331" s="6"/>
    </row>
    <row r="2332" spans="3:3" x14ac:dyDescent="0.3">
      <c r="C2332" s="6"/>
    </row>
    <row r="2333" spans="3:3" x14ac:dyDescent="0.3">
      <c r="C2333" s="6"/>
    </row>
    <row r="2334" spans="3:3" x14ac:dyDescent="0.3">
      <c r="C2334" s="6"/>
    </row>
    <row r="2335" spans="3:3" x14ac:dyDescent="0.3">
      <c r="C2335" s="6"/>
    </row>
    <row r="2336" spans="3:3" x14ac:dyDescent="0.3">
      <c r="C2336" s="6"/>
    </row>
    <row r="2337" spans="3:3" x14ac:dyDescent="0.3">
      <c r="C2337" s="6"/>
    </row>
    <row r="2338" spans="3:3" x14ac:dyDescent="0.3">
      <c r="C2338" s="6"/>
    </row>
    <row r="2339" spans="3:3" x14ac:dyDescent="0.3">
      <c r="C2339" s="6"/>
    </row>
    <row r="2340" spans="3:3" x14ac:dyDescent="0.3">
      <c r="C2340" s="6"/>
    </row>
    <row r="2341" spans="3:3" x14ac:dyDescent="0.3">
      <c r="C2341" s="6"/>
    </row>
    <row r="2342" spans="3:3" x14ac:dyDescent="0.3">
      <c r="C2342" s="6"/>
    </row>
    <row r="2343" spans="3:3" x14ac:dyDescent="0.3">
      <c r="C2343" s="6"/>
    </row>
    <row r="2344" spans="3:3" x14ac:dyDescent="0.3">
      <c r="C2344" s="6"/>
    </row>
    <row r="2345" spans="3:3" x14ac:dyDescent="0.3">
      <c r="C2345" s="6"/>
    </row>
    <row r="2346" spans="3:3" x14ac:dyDescent="0.3">
      <c r="C2346" s="6"/>
    </row>
    <row r="2347" spans="3:3" x14ac:dyDescent="0.3">
      <c r="C2347" s="6"/>
    </row>
    <row r="2348" spans="3:3" x14ac:dyDescent="0.3">
      <c r="C2348" s="6"/>
    </row>
    <row r="2349" spans="3:3" x14ac:dyDescent="0.3">
      <c r="C2349" s="6"/>
    </row>
    <row r="2350" spans="3:3" x14ac:dyDescent="0.3">
      <c r="C2350" s="6"/>
    </row>
    <row r="2351" spans="3:3" x14ac:dyDescent="0.3">
      <c r="C2351" s="6"/>
    </row>
    <row r="2352" spans="3:3" x14ac:dyDescent="0.3">
      <c r="C2352" s="6"/>
    </row>
    <row r="2353" spans="3:3" x14ac:dyDescent="0.3">
      <c r="C2353" s="6"/>
    </row>
    <row r="2354" spans="3:3" x14ac:dyDescent="0.3">
      <c r="C2354" s="6"/>
    </row>
    <row r="2355" spans="3:3" x14ac:dyDescent="0.3">
      <c r="C2355" s="6"/>
    </row>
    <row r="2356" spans="3:3" x14ac:dyDescent="0.3">
      <c r="C2356" s="6"/>
    </row>
    <row r="2357" spans="3:3" x14ac:dyDescent="0.3">
      <c r="C2357" s="6"/>
    </row>
    <row r="2358" spans="3:3" x14ac:dyDescent="0.3">
      <c r="C2358" s="6"/>
    </row>
    <row r="2359" spans="3:3" x14ac:dyDescent="0.3">
      <c r="C2359" s="6"/>
    </row>
    <row r="2360" spans="3:3" x14ac:dyDescent="0.3">
      <c r="C2360" s="6"/>
    </row>
    <row r="2361" spans="3:3" x14ac:dyDescent="0.3">
      <c r="C2361" s="6"/>
    </row>
    <row r="2362" spans="3:3" x14ac:dyDescent="0.3">
      <c r="C2362" s="6"/>
    </row>
    <row r="2363" spans="3:3" x14ac:dyDescent="0.3">
      <c r="C2363" s="6"/>
    </row>
    <row r="2364" spans="3:3" x14ac:dyDescent="0.3">
      <c r="C2364" s="6"/>
    </row>
    <row r="2365" spans="3:3" x14ac:dyDescent="0.3">
      <c r="C2365" s="6"/>
    </row>
    <row r="2366" spans="3:3" x14ac:dyDescent="0.3">
      <c r="C2366" s="6"/>
    </row>
    <row r="2367" spans="3:3" x14ac:dyDescent="0.3">
      <c r="C2367" s="6"/>
    </row>
    <row r="2368" spans="3:3" x14ac:dyDescent="0.3">
      <c r="C2368" s="6"/>
    </row>
    <row r="2369" spans="3:3" x14ac:dyDescent="0.3">
      <c r="C2369" s="6"/>
    </row>
    <row r="2370" spans="3:3" x14ac:dyDescent="0.3">
      <c r="C2370" s="6"/>
    </row>
    <row r="2371" spans="3:3" x14ac:dyDescent="0.3">
      <c r="C2371" s="6"/>
    </row>
    <row r="2372" spans="3:3" x14ac:dyDescent="0.3">
      <c r="C2372" s="6"/>
    </row>
    <row r="2373" spans="3:3" x14ac:dyDescent="0.3">
      <c r="C2373" s="6"/>
    </row>
    <row r="2374" spans="3:3" x14ac:dyDescent="0.3">
      <c r="C2374" s="6"/>
    </row>
    <row r="2375" spans="3:3" x14ac:dyDescent="0.3">
      <c r="C2375" s="6"/>
    </row>
    <row r="2376" spans="3:3" x14ac:dyDescent="0.3">
      <c r="C2376" s="6"/>
    </row>
    <row r="2377" spans="3:3" x14ac:dyDescent="0.3">
      <c r="C2377" s="6"/>
    </row>
    <row r="2378" spans="3:3" x14ac:dyDescent="0.3">
      <c r="C2378" s="6"/>
    </row>
    <row r="2379" spans="3:3" x14ac:dyDescent="0.3">
      <c r="C2379" s="6"/>
    </row>
    <row r="2380" spans="3:3" x14ac:dyDescent="0.3">
      <c r="C2380" s="6"/>
    </row>
    <row r="2381" spans="3:3" x14ac:dyDescent="0.3">
      <c r="C2381" s="6"/>
    </row>
    <row r="2382" spans="3:3" x14ac:dyDescent="0.3">
      <c r="C2382" s="6"/>
    </row>
    <row r="2383" spans="3:3" x14ac:dyDescent="0.3">
      <c r="C2383" s="6"/>
    </row>
    <row r="2384" spans="3:3" x14ac:dyDescent="0.3">
      <c r="C2384" s="6"/>
    </row>
    <row r="2385" spans="3:3" x14ac:dyDescent="0.3">
      <c r="C2385" s="6"/>
    </row>
    <row r="2386" spans="3:3" x14ac:dyDescent="0.3">
      <c r="C2386" s="6"/>
    </row>
    <row r="2387" spans="3:3" x14ac:dyDescent="0.3">
      <c r="C2387" s="6"/>
    </row>
    <row r="2388" spans="3:3" x14ac:dyDescent="0.3">
      <c r="C2388" s="6"/>
    </row>
    <row r="2389" spans="3:3" x14ac:dyDescent="0.3">
      <c r="C2389" s="6"/>
    </row>
    <row r="2390" spans="3:3" x14ac:dyDescent="0.3">
      <c r="C2390" s="6"/>
    </row>
    <row r="2391" spans="3:3" x14ac:dyDescent="0.3">
      <c r="C2391" s="6"/>
    </row>
    <row r="2392" spans="3:3" x14ac:dyDescent="0.3">
      <c r="C2392" s="6"/>
    </row>
    <row r="2393" spans="3:3" x14ac:dyDescent="0.3">
      <c r="C2393" s="6"/>
    </row>
    <row r="2394" spans="3:3" x14ac:dyDescent="0.3">
      <c r="C2394" s="6"/>
    </row>
    <row r="2395" spans="3:3" x14ac:dyDescent="0.3">
      <c r="C2395" s="6"/>
    </row>
    <row r="2396" spans="3:3" x14ac:dyDescent="0.3">
      <c r="C2396" s="6"/>
    </row>
    <row r="2397" spans="3:3" x14ac:dyDescent="0.3">
      <c r="C2397" s="6"/>
    </row>
    <row r="2398" spans="3:3" x14ac:dyDescent="0.3">
      <c r="C2398" s="6"/>
    </row>
    <row r="2399" spans="3:3" x14ac:dyDescent="0.3">
      <c r="C2399" s="6"/>
    </row>
    <row r="2400" spans="3:3" x14ac:dyDescent="0.3">
      <c r="C2400" s="6"/>
    </row>
    <row r="2401" spans="3:3" x14ac:dyDescent="0.3">
      <c r="C2401" s="6"/>
    </row>
    <row r="2402" spans="3:3" x14ac:dyDescent="0.3">
      <c r="C2402" s="6"/>
    </row>
    <row r="2403" spans="3:3" x14ac:dyDescent="0.3">
      <c r="C2403" s="6"/>
    </row>
    <row r="2404" spans="3:3" x14ac:dyDescent="0.3">
      <c r="C2404" s="6"/>
    </row>
    <row r="2405" spans="3:3" x14ac:dyDescent="0.3">
      <c r="C2405" s="6"/>
    </row>
    <row r="2406" spans="3:3" x14ac:dyDescent="0.3">
      <c r="C2406" s="6"/>
    </row>
    <row r="2407" spans="3:3" x14ac:dyDescent="0.3">
      <c r="C2407" s="6"/>
    </row>
    <row r="2408" spans="3:3" x14ac:dyDescent="0.3">
      <c r="C2408" s="6"/>
    </row>
    <row r="2409" spans="3:3" x14ac:dyDescent="0.3">
      <c r="C2409" s="6"/>
    </row>
    <row r="2410" spans="3:3" x14ac:dyDescent="0.3">
      <c r="C2410" s="6"/>
    </row>
    <row r="2411" spans="3:3" x14ac:dyDescent="0.3">
      <c r="C2411" s="6"/>
    </row>
    <row r="2412" spans="3:3" x14ac:dyDescent="0.3">
      <c r="C2412" s="6"/>
    </row>
    <row r="2413" spans="3:3" x14ac:dyDescent="0.3">
      <c r="C2413" s="6"/>
    </row>
    <row r="2414" spans="3:3" x14ac:dyDescent="0.3">
      <c r="C2414" s="6"/>
    </row>
    <row r="2415" spans="3:3" x14ac:dyDescent="0.3">
      <c r="C2415" s="6"/>
    </row>
    <row r="2416" spans="3:3" x14ac:dyDescent="0.3">
      <c r="C2416" s="6"/>
    </row>
    <row r="2417" spans="3:3" x14ac:dyDescent="0.3">
      <c r="C2417" s="6"/>
    </row>
    <row r="2418" spans="3:3" x14ac:dyDescent="0.3">
      <c r="C2418" s="6"/>
    </row>
    <row r="2419" spans="3:3" x14ac:dyDescent="0.3">
      <c r="C2419" s="6"/>
    </row>
    <row r="2420" spans="3:3" x14ac:dyDescent="0.3">
      <c r="C2420" s="6"/>
    </row>
    <row r="2421" spans="3:3" x14ac:dyDescent="0.3">
      <c r="C2421" s="6"/>
    </row>
    <row r="2422" spans="3:3" x14ac:dyDescent="0.3">
      <c r="C2422" s="6"/>
    </row>
    <row r="2423" spans="3:3" x14ac:dyDescent="0.3">
      <c r="C2423" s="6"/>
    </row>
    <row r="2424" spans="3:3" x14ac:dyDescent="0.3">
      <c r="C2424" s="6"/>
    </row>
    <row r="2425" spans="3:3" x14ac:dyDescent="0.3">
      <c r="C2425" s="6"/>
    </row>
    <row r="2426" spans="3:3" x14ac:dyDescent="0.3">
      <c r="C2426" s="6"/>
    </row>
    <row r="2427" spans="3:3" x14ac:dyDescent="0.3">
      <c r="C2427" s="6"/>
    </row>
    <row r="2428" spans="3:3" x14ac:dyDescent="0.3">
      <c r="C2428" s="6"/>
    </row>
    <row r="2429" spans="3:3" x14ac:dyDescent="0.3">
      <c r="C2429" s="6"/>
    </row>
    <row r="2430" spans="3:3" x14ac:dyDescent="0.3">
      <c r="C2430" s="6"/>
    </row>
    <row r="2431" spans="3:3" x14ac:dyDescent="0.3">
      <c r="C2431" s="6"/>
    </row>
    <row r="2432" spans="3:3" x14ac:dyDescent="0.3">
      <c r="C2432" s="6"/>
    </row>
    <row r="2433" spans="3:3" x14ac:dyDescent="0.3">
      <c r="C2433" s="6"/>
    </row>
    <row r="2434" spans="3:3" x14ac:dyDescent="0.3">
      <c r="C2434" s="6"/>
    </row>
    <row r="2435" spans="3:3" x14ac:dyDescent="0.3">
      <c r="C2435" s="6"/>
    </row>
    <row r="2436" spans="3:3" x14ac:dyDescent="0.3">
      <c r="C2436" s="6"/>
    </row>
    <row r="2437" spans="3:3" x14ac:dyDescent="0.3">
      <c r="C2437" s="6"/>
    </row>
    <row r="2438" spans="3:3" x14ac:dyDescent="0.3">
      <c r="C2438" s="6"/>
    </row>
    <row r="2439" spans="3:3" x14ac:dyDescent="0.3">
      <c r="C2439" s="6"/>
    </row>
    <row r="2440" spans="3:3" x14ac:dyDescent="0.3">
      <c r="C2440" s="6"/>
    </row>
    <row r="2441" spans="3:3" x14ac:dyDescent="0.3">
      <c r="C2441" s="6"/>
    </row>
    <row r="2442" spans="3:3" x14ac:dyDescent="0.3">
      <c r="C2442" s="6"/>
    </row>
    <row r="2443" spans="3:3" x14ac:dyDescent="0.3">
      <c r="C2443" s="6"/>
    </row>
    <row r="2444" spans="3:3" x14ac:dyDescent="0.3">
      <c r="C2444" s="6"/>
    </row>
    <row r="2445" spans="3:3" x14ac:dyDescent="0.3">
      <c r="C2445" s="6"/>
    </row>
    <row r="2446" spans="3:3" x14ac:dyDescent="0.3">
      <c r="C2446" s="6"/>
    </row>
    <row r="2447" spans="3:3" x14ac:dyDescent="0.3">
      <c r="C2447" s="6"/>
    </row>
    <row r="2448" spans="3:3" x14ac:dyDescent="0.3">
      <c r="C2448" s="6"/>
    </row>
    <row r="2449" spans="3:3" x14ac:dyDescent="0.3">
      <c r="C2449" s="6"/>
    </row>
    <row r="2450" spans="3:3" x14ac:dyDescent="0.3">
      <c r="C2450" s="6"/>
    </row>
    <row r="2451" spans="3:3" x14ac:dyDescent="0.3">
      <c r="C2451" s="6"/>
    </row>
    <row r="2452" spans="3:3" x14ac:dyDescent="0.3">
      <c r="C2452" s="6"/>
    </row>
    <row r="2453" spans="3:3" x14ac:dyDescent="0.3">
      <c r="C2453" s="6"/>
    </row>
    <row r="2454" spans="3:3" x14ac:dyDescent="0.3">
      <c r="C2454" s="6"/>
    </row>
    <row r="2455" spans="3:3" x14ac:dyDescent="0.3">
      <c r="C2455" s="6"/>
    </row>
    <row r="2456" spans="3:3" x14ac:dyDescent="0.3">
      <c r="C2456" s="6"/>
    </row>
    <row r="2457" spans="3:3" x14ac:dyDescent="0.3">
      <c r="C2457" s="6"/>
    </row>
    <row r="2458" spans="3:3" x14ac:dyDescent="0.3">
      <c r="C2458" s="6"/>
    </row>
    <row r="2459" spans="3:3" x14ac:dyDescent="0.3">
      <c r="C2459" s="6"/>
    </row>
    <row r="2460" spans="3:3" x14ac:dyDescent="0.3">
      <c r="C2460" s="6"/>
    </row>
    <row r="2461" spans="3:3" x14ac:dyDescent="0.3">
      <c r="C2461" s="6"/>
    </row>
    <row r="2462" spans="3:3" x14ac:dyDescent="0.3">
      <c r="C2462" s="6"/>
    </row>
    <row r="2463" spans="3:3" x14ac:dyDescent="0.3">
      <c r="C2463" s="6"/>
    </row>
    <row r="2464" spans="3:3" x14ac:dyDescent="0.3">
      <c r="C2464" s="6"/>
    </row>
    <row r="2465" spans="3:3" x14ac:dyDescent="0.3">
      <c r="C2465" s="6"/>
    </row>
    <row r="2466" spans="3:3" x14ac:dyDescent="0.3">
      <c r="C2466" s="6"/>
    </row>
    <row r="2467" spans="3:3" x14ac:dyDescent="0.3">
      <c r="C2467" s="6"/>
    </row>
    <row r="2468" spans="3:3" x14ac:dyDescent="0.3">
      <c r="C2468" s="6"/>
    </row>
    <row r="2469" spans="3:3" x14ac:dyDescent="0.3">
      <c r="C2469" s="6"/>
    </row>
    <row r="2470" spans="3:3" x14ac:dyDescent="0.3">
      <c r="C2470" s="6"/>
    </row>
    <row r="2471" spans="3:3" x14ac:dyDescent="0.3">
      <c r="C2471" s="6"/>
    </row>
    <row r="2472" spans="3:3" x14ac:dyDescent="0.3">
      <c r="C2472" s="6"/>
    </row>
    <row r="2473" spans="3:3" x14ac:dyDescent="0.3">
      <c r="C2473" s="6"/>
    </row>
    <row r="2474" spans="3:3" x14ac:dyDescent="0.3">
      <c r="C2474" s="6"/>
    </row>
    <row r="2475" spans="3:3" x14ac:dyDescent="0.3">
      <c r="C2475" s="6"/>
    </row>
    <row r="2476" spans="3:3" x14ac:dyDescent="0.3">
      <c r="C2476" s="6"/>
    </row>
    <row r="2477" spans="3:3" x14ac:dyDescent="0.3">
      <c r="C2477" s="6"/>
    </row>
    <row r="2478" spans="3:3" x14ac:dyDescent="0.3">
      <c r="C2478" s="6"/>
    </row>
    <row r="2479" spans="3:3" x14ac:dyDescent="0.3">
      <c r="C2479" s="6"/>
    </row>
    <row r="2480" spans="3:3" x14ac:dyDescent="0.3">
      <c r="C2480" s="6"/>
    </row>
    <row r="2481" spans="3:3" x14ac:dyDescent="0.3">
      <c r="C2481" s="6"/>
    </row>
    <row r="2482" spans="3:3" x14ac:dyDescent="0.3">
      <c r="C2482" s="6"/>
    </row>
    <row r="2483" spans="3:3" x14ac:dyDescent="0.3">
      <c r="C2483" s="6"/>
    </row>
    <row r="2484" spans="3:3" x14ac:dyDescent="0.3">
      <c r="C2484" s="6"/>
    </row>
    <row r="2485" spans="3:3" x14ac:dyDescent="0.3">
      <c r="C2485" s="6"/>
    </row>
    <row r="2486" spans="3:3" x14ac:dyDescent="0.3">
      <c r="C2486" s="6"/>
    </row>
    <row r="2487" spans="3:3" x14ac:dyDescent="0.3">
      <c r="C2487" s="6"/>
    </row>
    <row r="2488" spans="3:3" x14ac:dyDescent="0.3">
      <c r="C2488" s="6"/>
    </row>
    <row r="2489" spans="3:3" x14ac:dyDescent="0.3">
      <c r="C2489" s="6"/>
    </row>
    <row r="2490" spans="3:3" x14ac:dyDescent="0.3">
      <c r="C2490" s="6"/>
    </row>
    <row r="2491" spans="3:3" x14ac:dyDescent="0.3">
      <c r="C2491" s="6"/>
    </row>
    <row r="2492" spans="3:3" x14ac:dyDescent="0.3">
      <c r="C2492" s="6"/>
    </row>
    <row r="2493" spans="3:3" x14ac:dyDescent="0.3">
      <c r="C2493" s="6"/>
    </row>
    <row r="2494" spans="3:3" x14ac:dyDescent="0.3">
      <c r="C2494" s="6"/>
    </row>
    <row r="2495" spans="3:3" x14ac:dyDescent="0.3">
      <c r="C2495" s="6"/>
    </row>
    <row r="2496" spans="3:3" x14ac:dyDescent="0.3">
      <c r="C2496" s="6"/>
    </row>
    <row r="2497" spans="3:3" x14ac:dyDescent="0.3">
      <c r="C2497" s="6"/>
    </row>
    <row r="2498" spans="3:3" x14ac:dyDescent="0.3">
      <c r="C2498" s="6"/>
    </row>
    <row r="2499" spans="3:3" x14ac:dyDescent="0.3">
      <c r="C2499" s="6"/>
    </row>
    <row r="2500" spans="3:3" x14ac:dyDescent="0.3">
      <c r="C2500" s="6"/>
    </row>
    <row r="2501" spans="3:3" x14ac:dyDescent="0.3">
      <c r="C2501" s="6"/>
    </row>
    <row r="2502" spans="3:3" x14ac:dyDescent="0.3">
      <c r="C2502" s="6"/>
    </row>
    <row r="2503" spans="3:3" x14ac:dyDescent="0.3">
      <c r="C2503" s="6"/>
    </row>
    <row r="2504" spans="3:3" x14ac:dyDescent="0.3">
      <c r="C2504" s="6"/>
    </row>
    <row r="2505" spans="3:3" x14ac:dyDescent="0.3">
      <c r="C2505" s="6"/>
    </row>
    <row r="2506" spans="3:3" x14ac:dyDescent="0.3">
      <c r="C2506" s="6"/>
    </row>
    <row r="2507" spans="3:3" x14ac:dyDescent="0.3">
      <c r="C2507" s="6"/>
    </row>
    <row r="2508" spans="3:3" x14ac:dyDescent="0.3">
      <c r="C2508" s="6"/>
    </row>
    <row r="2509" spans="3:3" x14ac:dyDescent="0.3">
      <c r="C2509" s="6"/>
    </row>
    <row r="2510" spans="3:3" x14ac:dyDescent="0.3">
      <c r="C2510" s="6"/>
    </row>
    <row r="2511" spans="3:3" x14ac:dyDescent="0.3">
      <c r="C2511" s="6"/>
    </row>
    <row r="2512" spans="3:3" x14ac:dyDescent="0.3">
      <c r="C2512" s="6"/>
    </row>
    <row r="2513" spans="3:3" x14ac:dyDescent="0.3">
      <c r="C2513" s="6"/>
    </row>
    <row r="2514" spans="3:3" x14ac:dyDescent="0.3">
      <c r="C2514" s="6"/>
    </row>
    <row r="2515" spans="3:3" x14ac:dyDescent="0.3">
      <c r="C2515" s="6"/>
    </row>
    <row r="2516" spans="3:3" x14ac:dyDescent="0.3">
      <c r="C2516" s="6"/>
    </row>
    <row r="2517" spans="3:3" x14ac:dyDescent="0.3">
      <c r="C2517" s="6"/>
    </row>
    <row r="2518" spans="3:3" x14ac:dyDescent="0.3">
      <c r="C2518" s="6"/>
    </row>
    <row r="2519" spans="3:3" x14ac:dyDescent="0.3">
      <c r="C2519" s="6"/>
    </row>
    <row r="2520" spans="3:3" x14ac:dyDescent="0.3">
      <c r="C2520" s="6"/>
    </row>
    <row r="2521" spans="3:3" x14ac:dyDescent="0.3">
      <c r="C2521" s="6"/>
    </row>
    <row r="2522" spans="3:3" x14ac:dyDescent="0.3">
      <c r="C2522" s="6"/>
    </row>
    <row r="2523" spans="3:3" x14ac:dyDescent="0.3">
      <c r="C2523" s="6"/>
    </row>
    <row r="2524" spans="3:3" x14ac:dyDescent="0.3">
      <c r="C2524" s="6"/>
    </row>
    <row r="2525" spans="3:3" x14ac:dyDescent="0.3">
      <c r="C2525" s="6"/>
    </row>
    <row r="2526" spans="3:3" x14ac:dyDescent="0.3">
      <c r="C2526" s="6"/>
    </row>
    <row r="2527" spans="3:3" x14ac:dyDescent="0.3">
      <c r="C2527" s="6"/>
    </row>
    <row r="2528" spans="3:3" x14ac:dyDescent="0.3">
      <c r="C2528" s="6"/>
    </row>
    <row r="2529" spans="3:3" x14ac:dyDescent="0.3">
      <c r="C2529" s="6"/>
    </row>
    <row r="2530" spans="3:3" x14ac:dyDescent="0.3">
      <c r="C2530" s="6"/>
    </row>
    <row r="2531" spans="3:3" x14ac:dyDescent="0.3">
      <c r="C2531" s="6"/>
    </row>
    <row r="2532" spans="3:3" x14ac:dyDescent="0.3">
      <c r="C2532" s="6"/>
    </row>
    <row r="2533" spans="3:3" x14ac:dyDescent="0.3">
      <c r="C2533" s="6"/>
    </row>
    <row r="2534" spans="3:3" x14ac:dyDescent="0.3">
      <c r="C2534" s="6"/>
    </row>
    <row r="2535" spans="3:3" x14ac:dyDescent="0.3">
      <c r="C2535" s="6"/>
    </row>
    <row r="2536" spans="3:3" x14ac:dyDescent="0.3">
      <c r="C2536" s="6"/>
    </row>
    <row r="2537" spans="3:3" x14ac:dyDescent="0.3">
      <c r="C2537" s="6"/>
    </row>
    <row r="2538" spans="3:3" x14ac:dyDescent="0.3">
      <c r="C2538" s="6"/>
    </row>
    <row r="2539" spans="3:3" x14ac:dyDescent="0.3">
      <c r="C2539" s="6"/>
    </row>
    <row r="2540" spans="3:3" x14ac:dyDescent="0.3">
      <c r="C2540" s="6"/>
    </row>
    <row r="2541" spans="3:3" x14ac:dyDescent="0.3">
      <c r="C2541" s="6"/>
    </row>
    <row r="2542" spans="3:3" x14ac:dyDescent="0.3">
      <c r="C2542" s="6"/>
    </row>
    <row r="2543" spans="3:3" x14ac:dyDescent="0.3">
      <c r="C2543" s="6"/>
    </row>
    <row r="2544" spans="3:3" x14ac:dyDescent="0.3">
      <c r="C2544" s="6"/>
    </row>
    <row r="2545" spans="3:3" x14ac:dyDescent="0.3">
      <c r="C2545" s="6"/>
    </row>
    <row r="2546" spans="3:3" x14ac:dyDescent="0.3">
      <c r="C2546" s="6"/>
    </row>
    <row r="2547" spans="3:3" x14ac:dyDescent="0.3">
      <c r="C2547" s="6"/>
    </row>
    <row r="2548" spans="3:3" x14ac:dyDescent="0.3">
      <c r="C2548" s="6"/>
    </row>
    <row r="2549" spans="3:3" x14ac:dyDescent="0.3">
      <c r="C2549" s="6"/>
    </row>
    <row r="2550" spans="3:3" x14ac:dyDescent="0.3">
      <c r="C2550" s="6"/>
    </row>
    <row r="2551" spans="3:3" x14ac:dyDescent="0.3">
      <c r="C2551" s="6"/>
    </row>
    <row r="2552" spans="3:3" x14ac:dyDescent="0.3">
      <c r="C2552" s="6"/>
    </row>
    <row r="2553" spans="3:3" x14ac:dyDescent="0.3">
      <c r="C2553" s="6"/>
    </row>
    <row r="2554" spans="3:3" x14ac:dyDescent="0.3">
      <c r="C2554" s="6"/>
    </row>
    <row r="2555" spans="3:3" x14ac:dyDescent="0.3">
      <c r="C2555" s="6"/>
    </row>
    <row r="2556" spans="3:3" x14ac:dyDescent="0.3">
      <c r="C2556" s="6"/>
    </row>
    <row r="2557" spans="3:3" x14ac:dyDescent="0.3">
      <c r="C2557" s="6"/>
    </row>
    <row r="2558" spans="3:3" x14ac:dyDescent="0.3">
      <c r="C2558" s="6"/>
    </row>
    <row r="2559" spans="3:3" x14ac:dyDescent="0.3">
      <c r="C2559" s="6"/>
    </row>
    <row r="2560" spans="3:3" x14ac:dyDescent="0.3">
      <c r="C2560" s="6"/>
    </row>
    <row r="2561" spans="3:3" x14ac:dyDescent="0.3">
      <c r="C2561" s="6"/>
    </row>
    <row r="2562" spans="3:3" x14ac:dyDescent="0.3">
      <c r="C2562" s="6"/>
    </row>
    <row r="2563" spans="3:3" x14ac:dyDescent="0.3">
      <c r="C2563" s="6"/>
    </row>
    <row r="2564" spans="3:3" x14ac:dyDescent="0.3">
      <c r="C2564" s="6"/>
    </row>
    <row r="2565" spans="3:3" x14ac:dyDescent="0.3">
      <c r="C2565" s="6"/>
    </row>
    <row r="2566" spans="3:3" x14ac:dyDescent="0.3">
      <c r="C2566" s="6"/>
    </row>
    <row r="2567" spans="3:3" x14ac:dyDescent="0.3">
      <c r="C2567" s="6"/>
    </row>
    <row r="2568" spans="3:3" x14ac:dyDescent="0.3">
      <c r="C2568" s="6"/>
    </row>
    <row r="2569" spans="3:3" x14ac:dyDescent="0.3">
      <c r="C2569" s="6"/>
    </row>
    <row r="2570" spans="3:3" x14ac:dyDescent="0.3">
      <c r="C2570" s="6"/>
    </row>
    <row r="2571" spans="3:3" x14ac:dyDescent="0.3">
      <c r="C2571" s="6"/>
    </row>
    <row r="2572" spans="3:3" x14ac:dyDescent="0.3">
      <c r="C2572" s="6"/>
    </row>
    <row r="2573" spans="3:3" x14ac:dyDescent="0.3">
      <c r="C2573" s="6"/>
    </row>
    <row r="2574" spans="3:3" x14ac:dyDescent="0.3">
      <c r="C2574" s="6"/>
    </row>
    <row r="2575" spans="3:3" x14ac:dyDescent="0.3">
      <c r="C2575" s="6"/>
    </row>
    <row r="2576" spans="3:3" x14ac:dyDescent="0.3">
      <c r="C2576" s="6"/>
    </row>
    <row r="2577" spans="3:3" x14ac:dyDescent="0.3">
      <c r="C2577" s="6"/>
    </row>
    <row r="2578" spans="3:3" x14ac:dyDescent="0.3">
      <c r="C2578" s="6"/>
    </row>
    <row r="2579" spans="3:3" x14ac:dyDescent="0.3">
      <c r="C2579" s="6"/>
    </row>
    <row r="2580" spans="3:3" x14ac:dyDescent="0.3">
      <c r="C2580" s="6"/>
    </row>
    <row r="2581" spans="3:3" x14ac:dyDescent="0.3">
      <c r="C2581" s="6"/>
    </row>
    <row r="2582" spans="3:3" x14ac:dyDescent="0.3">
      <c r="C2582" s="6"/>
    </row>
    <row r="2583" spans="3:3" x14ac:dyDescent="0.3">
      <c r="C2583" s="6"/>
    </row>
    <row r="2584" spans="3:3" x14ac:dyDescent="0.3">
      <c r="C2584" s="6"/>
    </row>
    <row r="2585" spans="3:3" x14ac:dyDescent="0.3">
      <c r="C2585" s="6"/>
    </row>
    <row r="2586" spans="3:3" x14ac:dyDescent="0.3">
      <c r="C2586" s="6"/>
    </row>
    <row r="2587" spans="3:3" x14ac:dyDescent="0.3">
      <c r="C2587" s="6"/>
    </row>
    <row r="2588" spans="3:3" x14ac:dyDescent="0.3">
      <c r="C2588" s="6"/>
    </row>
    <row r="2589" spans="3:3" x14ac:dyDescent="0.3">
      <c r="C2589" s="6"/>
    </row>
    <row r="2590" spans="3:3" x14ac:dyDescent="0.3">
      <c r="C2590" s="6"/>
    </row>
    <row r="2591" spans="3:3" x14ac:dyDescent="0.3">
      <c r="C2591" s="6"/>
    </row>
    <row r="2592" spans="3:3" x14ac:dyDescent="0.3">
      <c r="C2592" s="6"/>
    </row>
    <row r="2593" spans="3:3" x14ac:dyDescent="0.3">
      <c r="C2593" s="6"/>
    </row>
    <row r="2594" spans="3:3" x14ac:dyDescent="0.3">
      <c r="C2594" s="6"/>
    </row>
    <row r="2595" spans="3:3" x14ac:dyDescent="0.3">
      <c r="C2595" s="6"/>
    </row>
    <row r="2596" spans="3:3" x14ac:dyDescent="0.3">
      <c r="C2596" s="6"/>
    </row>
    <row r="2597" spans="3:3" x14ac:dyDescent="0.3">
      <c r="C2597" s="6"/>
    </row>
    <row r="2598" spans="3:3" x14ac:dyDescent="0.3">
      <c r="C2598" s="6"/>
    </row>
    <row r="2599" spans="3:3" x14ac:dyDescent="0.3">
      <c r="C2599" s="6"/>
    </row>
    <row r="2600" spans="3:3" x14ac:dyDescent="0.3">
      <c r="C2600" s="6"/>
    </row>
    <row r="2601" spans="3:3" x14ac:dyDescent="0.3">
      <c r="C2601" s="6"/>
    </row>
    <row r="2602" spans="3:3" x14ac:dyDescent="0.3">
      <c r="C2602" s="6"/>
    </row>
    <row r="2603" spans="3:3" x14ac:dyDescent="0.3">
      <c r="C2603" s="6"/>
    </row>
    <row r="2604" spans="3:3" x14ac:dyDescent="0.3">
      <c r="C2604" s="6"/>
    </row>
    <row r="2605" spans="3:3" x14ac:dyDescent="0.3">
      <c r="C2605" s="6"/>
    </row>
    <row r="2606" spans="3:3" x14ac:dyDescent="0.3">
      <c r="C2606" s="6"/>
    </row>
    <row r="2607" spans="3:3" x14ac:dyDescent="0.3">
      <c r="C2607" s="6"/>
    </row>
    <row r="2608" spans="3:3" x14ac:dyDescent="0.3">
      <c r="C2608" s="6"/>
    </row>
    <row r="2609" spans="3:3" x14ac:dyDescent="0.3">
      <c r="C2609" s="6"/>
    </row>
    <row r="2610" spans="3:3" x14ac:dyDescent="0.3">
      <c r="C2610" s="6"/>
    </row>
    <row r="2611" spans="3:3" x14ac:dyDescent="0.3">
      <c r="C2611" s="6"/>
    </row>
    <row r="2612" spans="3:3" x14ac:dyDescent="0.3">
      <c r="C2612" s="6"/>
    </row>
    <row r="2613" spans="3:3" x14ac:dyDescent="0.3">
      <c r="C2613" s="6"/>
    </row>
    <row r="2614" spans="3:3" x14ac:dyDescent="0.3">
      <c r="C2614" s="6"/>
    </row>
    <row r="2615" spans="3:3" x14ac:dyDescent="0.3">
      <c r="C2615" s="6"/>
    </row>
    <row r="2616" spans="3:3" x14ac:dyDescent="0.3">
      <c r="C2616" s="6"/>
    </row>
    <row r="2617" spans="3:3" x14ac:dyDescent="0.3">
      <c r="C2617" s="6"/>
    </row>
    <row r="2618" spans="3:3" x14ac:dyDescent="0.3">
      <c r="C2618" s="6"/>
    </row>
    <row r="2619" spans="3:3" x14ac:dyDescent="0.3">
      <c r="C2619" s="6"/>
    </row>
    <row r="2620" spans="3:3" x14ac:dyDescent="0.3">
      <c r="C2620" s="6"/>
    </row>
    <row r="2621" spans="3:3" x14ac:dyDescent="0.3">
      <c r="C2621" s="6"/>
    </row>
    <row r="2622" spans="3:3" x14ac:dyDescent="0.3">
      <c r="C2622" s="6"/>
    </row>
    <row r="2623" spans="3:3" x14ac:dyDescent="0.3">
      <c r="C2623" s="6"/>
    </row>
    <row r="2624" spans="3:3" x14ac:dyDescent="0.3">
      <c r="C2624" s="6"/>
    </row>
    <row r="2625" spans="3:3" x14ac:dyDescent="0.3">
      <c r="C2625" s="6"/>
    </row>
    <row r="2626" spans="3:3" x14ac:dyDescent="0.3">
      <c r="C2626" s="6"/>
    </row>
    <row r="2627" spans="3:3" x14ac:dyDescent="0.3">
      <c r="C2627" s="6"/>
    </row>
    <row r="2628" spans="3:3" x14ac:dyDescent="0.3">
      <c r="C2628" s="6"/>
    </row>
    <row r="2629" spans="3:3" x14ac:dyDescent="0.3">
      <c r="C2629" s="6"/>
    </row>
    <row r="2630" spans="3:3" x14ac:dyDescent="0.3">
      <c r="C2630" s="6"/>
    </row>
    <row r="2631" spans="3:3" x14ac:dyDescent="0.3">
      <c r="C2631" s="6"/>
    </row>
    <row r="2632" spans="3:3" x14ac:dyDescent="0.3">
      <c r="C2632" s="6"/>
    </row>
    <row r="2633" spans="3:3" x14ac:dyDescent="0.3">
      <c r="C2633" s="6"/>
    </row>
    <row r="2634" spans="3:3" x14ac:dyDescent="0.3">
      <c r="C2634" s="6"/>
    </row>
    <row r="2635" spans="3:3" x14ac:dyDescent="0.3">
      <c r="C2635" s="6"/>
    </row>
    <row r="2636" spans="3:3" x14ac:dyDescent="0.3">
      <c r="C2636" s="6"/>
    </row>
    <row r="2637" spans="3:3" x14ac:dyDescent="0.3">
      <c r="C2637" s="6"/>
    </row>
    <row r="2638" spans="3:3" x14ac:dyDescent="0.3">
      <c r="C2638" s="6"/>
    </row>
    <row r="2639" spans="3:3" x14ac:dyDescent="0.3">
      <c r="C2639" s="6"/>
    </row>
    <row r="2640" spans="3:3" x14ac:dyDescent="0.3">
      <c r="C2640" s="6"/>
    </row>
    <row r="2641" spans="3:3" x14ac:dyDescent="0.3">
      <c r="C2641" s="6"/>
    </row>
    <row r="2642" spans="3:3" x14ac:dyDescent="0.3">
      <c r="C2642" s="6"/>
    </row>
    <row r="2643" spans="3:3" x14ac:dyDescent="0.3">
      <c r="C2643" s="6"/>
    </row>
    <row r="2644" spans="3:3" x14ac:dyDescent="0.3">
      <c r="C2644" s="6"/>
    </row>
    <row r="2645" spans="3:3" x14ac:dyDescent="0.3">
      <c r="C2645" s="6"/>
    </row>
    <row r="2646" spans="3:3" x14ac:dyDescent="0.3">
      <c r="C2646" s="6"/>
    </row>
    <row r="2647" spans="3:3" x14ac:dyDescent="0.3">
      <c r="C2647" s="6"/>
    </row>
    <row r="2648" spans="3:3" x14ac:dyDescent="0.3">
      <c r="C2648" s="6"/>
    </row>
    <row r="2649" spans="3:3" x14ac:dyDescent="0.3">
      <c r="C2649" s="6"/>
    </row>
    <row r="2650" spans="3:3" x14ac:dyDescent="0.3">
      <c r="C2650" s="6"/>
    </row>
    <row r="2651" spans="3:3" x14ac:dyDescent="0.3">
      <c r="C2651" s="6"/>
    </row>
    <row r="2652" spans="3:3" x14ac:dyDescent="0.3">
      <c r="C2652" s="6"/>
    </row>
    <row r="2653" spans="3:3" x14ac:dyDescent="0.3">
      <c r="C2653" s="6"/>
    </row>
    <row r="2654" spans="3:3" x14ac:dyDescent="0.3">
      <c r="C2654" s="6"/>
    </row>
    <row r="2655" spans="3:3" x14ac:dyDescent="0.3">
      <c r="C2655" s="6"/>
    </row>
    <row r="2656" spans="3:3" x14ac:dyDescent="0.3">
      <c r="C2656" s="6"/>
    </row>
    <row r="2657" spans="3:3" x14ac:dyDescent="0.3">
      <c r="C2657" s="6"/>
    </row>
    <row r="2658" spans="3:3" x14ac:dyDescent="0.3">
      <c r="C2658" s="6"/>
    </row>
    <row r="2659" spans="3:3" x14ac:dyDescent="0.3">
      <c r="C2659" s="6"/>
    </row>
    <row r="2660" spans="3:3" x14ac:dyDescent="0.3">
      <c r="C2660" s="6"/>
    </row>
    <row r="2661" spans="3:3" x14ac:dyDescent="0.3">
      <c r="C2661" s="6"/>
    </row>
    <row r="2662" spans="3:3" x14ac:dyDescent="0.3">
      <c r="C2662" s="6"/>
    </row>
    <row r="2663" spans="3:3" x14ac:dyDescent="0.3">
      <c r="C2663" s="6"/>
    </row>
    <row r="2664" spans="3:3" x14ac:dyDescent="0.3">
      <c r="C2664" s="6"/>
    </row>
    <row r="2665" spans="3:3" x14ac:dyDescent="0.3">
      <c r="C2665" s="6"/>
    </row>
    <row r="2666" spans="3:3" x14ac:dyDescent="0.3">
      <c r="C2666" s="6"/>
    </row>
    <row r="2667" spans="3:3" x14ac:dyDescent="0.3">
      <c r="C2667" s="6"/>
    </row>
    <row r="2668" spans="3:3" x14ac:dyDescent="0.3">
      <c r="C2668" s="6"/>
    </row>
    <row r="2669" spans="3:3" x14ac:dyDescent="0.3">
      <c r="C2669" s="6"/>
    </row>
    <row r="2670" spans="3:3" x14ac:dyDescent="0.3">
      <c r="C2670" s="6"/>
    </row>
    <row r="2671" spans="3:3" x14ac:dyDescent="0.3">
      <c r="C2671" s="6"/>
    </row>
    <row r="2672" spans="3:3" x14ac:dyDescent="0.3">
      <c r="C2672" s="6"/>
    </row>
    <row r="2673" spans="3:3" x14ac:dyDescent="0.3">
      <c r="C2673" s="6"/>
    </row>
    <row r="2674" spans="3:3" x14ac:dyDescent="0.3">
      <c r="C2674" s="6"/>
    </row>
    <row r="2675" spans="3:3" x14ac:dyDescent="0.3">
      <c r="C2675" s="6"/>
    </row>
    <row r="2676" spans="3:3" x14ac:dyDescent="0.3">
      <c r="C2676" s="6"/>
    </row>
    <row r="2677" spans="3:3" x14ac:dyDescent="0.3">
      <c r="C2677" s="6"/>
    </row>
    <row r="2678" spans="3:3" x14ac:dyDescent="0.3">
      <c r="C2678" s="6"/>
    </row>
    <row r="2679" spans="3:3" x14ac:dyDescent="0.3">
      <c r="C2679" s="6"/>
    </row>
    <row r="2680" spans="3:3" x14ac:dyDescent="0.3">
      <c r="C2680" s="6"/>
    </row>
    <row r="2681" spans="3:3" x14ac:dyDescent="0.3">
      <c r="C2681" s="6"/>
    </row>
    <row r="2682" spans="3:3" x14ac:dyDescent="0.3">
      <c r="C2682" s="6"/>
    </row>
    <row r="2683" spans="3:3" x14ac:dyDescent="0.3">
      <c r="C2683" s="6"/>
    </row>
    <row r="2684" spans="3:3" x14ac:dyDescent="0.3">
      <c r="C2684" s="6"/>
    </row>
    <row r="2685" spans="3:3" x14ac:dyDescent="0.3">
      <c r="C2685" s="6"/>
    </row>
    <row r="2686" spans="3:3" x14ac:dyDescent="0.3">
      <c r="C2686" s="6"/>
    </row>
    <row r="2687" spans="3:3" x14ac:dyDescent="0.3">
      <c r="C2687" s="6"/>
    </row>
    <row r="2688" spans="3:3" x14ac:dyDescent="0.3">
      <c r="C2688" s="6"/>
    </row>
    <row r="2689" spans="3:3" x14ac:dyDescent="0.3">
      <c r="C2689" s="6"/>
    </row>
    <row r="2690" spans="3:3" x14ac:dyDescent="0.3">
      <c r="C2690" s="6"/>
    </row>
    <row r="2691" spans="3:3" x14ac:dyDescent="0.3">
      <c r="C2691" s="6"/>
    </row>
    <row r="2692" spans="3:3" x14ac:dyDescent="0.3">
      <c r="C2692" s="6"/>
    </row>
    <row r="2693" spans="3:3" x14ac:dyDescent="0.3">
      <c r="C2693" s="6"/>
    </row>
    <row r="2694" spans="3:3" x14ac:dyDescent="0.3">
      <c r="C2694" s="6"/>
    </row>
    <row r="2695" spans="3:3" x14ac:dyDescent="0.3">
      <c r="C2695" s="6"/>
    </row>
    <row r="2696" spans="3:3" x14ac:dyDescent="0.3">
      <c r="C2696" s="6"/>
    </row>
    <row r="2697" spans="3:3" x14ac:dyDescent="0.3">
      <c r="C2697" s="6"/>
    </row>
    <row r="2698" spans="3:3" x14ac:dyDescent="0.3">
      <c r="C2698" s="6"/>
    </row>
    <row r="2699" spans="3:3" x14ac:dyDescent="0.3">
      <c r="C2699" s="6"/>
    </row>
    <row r="2700" spans="3:3" x14ac:dyDescent="0.3">
      <c r="C2700" s="6"/>
    </row>
    <row r="2701" spans="3:3" x14ac:dyDescent="0.3">
      <c r="C2701" s="6"/>
    </row>
    <row r="2702" spans="3:3" x14ac:dyDescent="0.3">
      <c r="C2702" s="6"/>
    </row>
    <row r="2703" spans="3:3" x14ac:dyDescent="0.3">
      <c r="C2703" s="6"/>
    </row>
    <row r="2704" spans="3:3" x14ac:dyDescent="0.3">
      <c r="C2704" s="6"/>
    </row>
    <row r="2705" spans="3:3" x14ac:dyDescent="0.3">
      <c r="C2705" s="6"/>
    </row>
    <row r="2706" spans="3:3" x14ac:dyDescent="0.3">
      <c r="C2706" s="6"/>
    </row>
    <row r="2707" spans="3:3" x14ac:dyDescent="0.3">
      <c r="C2707" s="6"/>
    </row>
    <row r="2708" spans="3:3" x14ac:dyDescent="0.3">
      <c r="C2708" s="6"/>
    </row>
    <row r="2709" spans="3:3" x14ac:dyDescent="0.3">
      <c r="C2709" s="6"/>
    </row>
    <row r="2710" spans="3:3" x14ac:dyDescent="0.3">
      <c r="C2710" s="6"/>
    </row>
    <row r="2711" spans="3:3" x14ac:dyDescent="0.3">
      <c r="C2711" s="6"/>
    </row>
    <row r="2712" spans="3:3" x14ac:dyDescent="0.3">
      <c r="C2712" s="6"/>
    </row>
    <row r="2713" spans="3:3" x14ac:dyDescent="0.3">
      <c r="C2713" s="6"/>
    </row>
    <row r="2714" spans="3:3" x14ac:dyDescent="0.3">
      <c r="C2714" s="6"/>
    </row>
    <row r="2715" spans="3:3" x14ac:dyDescent="0.3">
      <c r="C2715" s="6"/>
    </row>
    <row r="2716" spans="3:3" x14ac:dyDescent="0.3">
      <c r="C2716" s="6"/>
    </row>
    <row r="2717" spans="3:3" x14ac:dyDescent="0.3">
      <c r="C2717" s="6"/>
    </row>
    <row r="2718" spans="3:3" x14ac:dyDescent="0.3">
      <c r="C2718" s="6"/>
    </row>
    <row r="2719" spans="3:3" x14ac:dyDescent="0.3">
      <c r="C2719" s="6"/>
    </row>
    <row r="2720" spans="3:3" x14ac:dyDescent="0.3">
      <c r="C2720" s="6"/>
    </row>
    <row r="2721" spans="3:3" x14ac:dyDescent="0.3">
      <c r="C2721" s="6"/>
    </row>
    <row r="2722" spans="3:3" x14ac:dyDescent="0.3">
      <c r="C2722" s="6"/>
    </row>
    <row r="2723" spans="3:3" x14ac:dyDescent="0.3">
      <c r="C2723" s="6"/>
    </row>
    <row r="2724" spans="3:3" x14ac:dyDescent="0.3">
      <c r="C2724" s="6"/>
    </row>
    <row r="2725" spans="3:3" x14ac:dyDescent="0.3">
      <c r="C2725" s="6"/>
    </row>
    <row r="2726" spans="3:3" x14ac:dyDescent="0.3">
      <c r="C2726" s="6"/>
    </row>
    <row r="2727" spans="3:3" x14ac:dyDescent="0.3">
      <c r="C2727" s="6"/>
    </row>
    <row r="2728" spans="3:3" x14ac:dyDescent="0.3">
      <c r="C2728" s="6"/>
    </row>
    <row r="2729" spans="3:3" x14ac:dyDescent="0.3">
      <c r="C2729" s="6"/>
    </row>
    <row r="2730" spans="3:3" x14ac:dyDescent="0.3">
      <c r="C2730" s="6"/>
    </row>
    <row r="2731" spans="3:3" x14ac:dyDescent="0.3">
      <c r="C2731" s="6"/>
    </row>
    <row r="2732" spans="3:3" x14ac:dyDescent="0.3">
      <c r="C2732" s="6"/>
    </row>
    <row r="2733" spans="3:3" x14ac:dyDescent="0.3">
      <c r="C2733" s="6"/>
    </row>
    <row r="2734" spans="3:3" x14ac:dyDescent="0.3">
      <c r="C2734" s="6"/>
    </row>
    <row r="2735" spans="3:3" x14ac:dyDescent="0.3">
      <c r="C2735" s="6"/>
    </row>
    <row r="2736" spans="3:3" x14ac:dyDescent="0.3">
      <c r="C2736" s="6"/>
    </row>
    <row r="2737" spans="3:3" x14ac:dyDescent="0.3">
      <c r="C2737" s="6"/>
    </row>
    <row r="2738" spans="3:3" x14ac:dyDescent="0.3">
      <c r="C2738" s="6"/>
    </row>
    <row r="2739" spans="3:3" x14ac:dyDescent="0.3">
      <c r="C2739" s="6"/>
    </row>
    <row r="2740" spans="3:3" x14ac:dyDescent="0.3">
      <c r="C2740" s="6"/>
    </row>
    <row r="2741" spans="3:3" x14ac:dyDescent="0.3">
      <c r="C2741" s="6"/>
    </row>
    <row r="2742" spans="3:3" x14ac:dyDescent="0.3">
      <c r="C2742" s="6"/>
    </row>
    <row r="2743" spans="3:3" x14ac:dyDescent="0.3">
      <c r="C2743" s="6"/>
    </row>
    <row r="2744" spans="3:3" x14ac:dyDescent="0.3">
      <c r="C2744" s="6"/>
    </row>
    <row r="2745" spans="3:3" x14ac:dyDescent="0.3">
      <c r="C2745" s="6"/>
    </row>
    <row r="2746" spans="3:3" x14ac:dyDescent="0.3">
      <c r="C2746" s="6"/>
    </row>
    <row r="2747" spans="3:3" x14ac:dyDescent="0.3">
      <c r="C2747" s="6"/>
    </row>
    <row r="2748" spans="3:3" x14ac:dyDescent="0.3">
      <c r="C2748" s="6"/>
    </row>
    <row r="2749" spans="3:3" x14ac:dyDescent="0.3">
      <c r="C2749" s="6"/>
    </row>
    <row r="2750" spans="3:3" x14ac:dyDescent="0.3">
      <c r="C2750" s="6"/>
    </row>
    <row r="2751" spans="3:3" x14ac:dyDescent="0.3">
      <c r="C2751" s="6"/>
    </row>
    <row r="2752" spans="3:3" x14ac:dyDescent="0.3">
      <c r="C2752" s="6"/>
    </row>
    <row r="2753" spans="3:3" x14ac:dyDescent="0.3">
      <c r="C2753" s="6"/>
    </row>
    <row r="2754" spans="3:3" x14ac:dyDescent="0.3">
      <c r="C2754" s="6"/>
    </row>
    <row r="2755" spans="3:3" x14ac:dyDescent="0.3">
      <c r="C2755" s="6"/>
    </row>
    <row r="2756" spans="3:3" x14ac:dyDescent="0.3">
      <c r="C2756" s="6"/>
    </row>
    <row r="2757" spans="3:3" x14ac:dyDescent="0.3">
      <c r="C2757" s="6"/>
    </row>
    <row r="2758" spans="3:3" x14ac:dyDescent="0.3">
      <c r="C2758" s="6"/>
    </row>
    <row r="2759" spans="3:3" x14ac:dyDescent="0.3">
      <c r="C2759" s="6"/>
    </row>
    <row r="2760" spans="3:3" x14ac:dyDescent="0.3">
      <c r="C2760" s="6"/>
    </row>
    <row r="2761" spans="3:3" x14ac:dyDescent="0.3">
      <c r="C2761" s="6"/>
    </row>
    <row r="2762" spans="3:3" x14ac:dyDescent="0.3">
      <c r="C2762" s="6"/>
    </row>
    <row r="2763" spans="3:3" x14ac:dyDescent="0.3">
      <c r="C2763" s="6"/>
    </row>
    <row r="2764" spans="3:3" x14ac:dyDescent="0.3">
      <c r="C2764" s="6"/>
    </row>
    <row r="2765" spans="3:3" x14ac:dyDescent="0.3">
      <c r="C2765" s="6"/>
    </row>
    <row r="2766" spans="3:3" x14ac:dyDescent="0.3">
      <c r="C2766" s="6"/>
    </row>
    <row r="2767" spans="3:3" x14ac:dyDescent="0.3">
      <c r="C2767" s="6"/>
    </row>
    <row r="2768" spans="3:3" x14ac:dyDescent="0.3">
      <c r="C2768" s="6"/>
    </row>
    <row r="2769" spans="3:3" x14ac:dyDescent="0.3">
      <c r="C2769" s="6"/>
    </row>
    <row r="2770" spans="3:3" x14ac:dyDescent="0.3">
      <c r="C2770" s="6"/>
    </row>
    <row r="2771" spans="3:3" x14ac:dyDescent="0.3">
      <c r="C2771" s="6"/>
    </row>
    <row r="2772" spans="3:3" x14ac:dyDescent="0.3">
      <c r="C2772" s="6"/>
    </row>
    <row r="2773" spans="3:3" x14ac:dyDescent="0.3">
      <c r="C2773" s="6"/>
    </row>
    <row r="2774" spans="3:3" x14ac:dyDescent="0.3">
      <c r="C2774" s="6"/>
    </row>
    <row r="2775" spans="3:3" x14ac:dyDescent="0.3">
      <c r="C2775" s="6"/>
    </row>
    <row r="2776" spans="3:3" x14ac:dyDescent="0.3">
      <c r="C2776" s="6"/>
    </row>
    <row r="2777" spans="3:3" x14ac:dyDescent="0.3">
      <c r="C2777" s="6"/>
    </row>
    <row r="2778" spans="3:3" x14ac:dyDescent="0.3">
      <c r="C2778" s="6"/>
    </row>
    <row r="2779" spans="3:3" x14ac:dyDescent="0.3">
      <c r="C2779" s="6"/>
    </row>
    <row r="2780" spans="3:3" x14ac:dyDescent="0.3">
      <c r="C2780" s="6"/>
    </row>
    <row r="2781" spans="3:3" x14ac:dyDescent="0.3">
      <c r="C2781" s="6"/>
    </row>
    <row r="2782" spans="3:3" x14ac:dyDescent="0.3">
      <c r="C2782" s="6"/>
    </row>
    <row r="2783" spans="3:3" x14ac:dyDescent="0.3">
      <c r="C2783" s="6"/>
    </row>
    <row r="2784" spans="3:3" x14ac:dyDescent="0.3">
      <c r="C2784" s="6"/>
    </row>
    <row r="2785" spans="3:3" x14ac:dyDescent="0.3">
      <c r="C2785" s="6"/>
    </row>
    <row r="2786" spans="3:3" x14ac:dyDescent="0.3">
      <c r="C2786" s="6"/>
    </row>
    <row r="2787" spans="3:3" x14ac:dyDescent="0.3">
      <c r="C2787" s="6"/>
    </row>
    <row r="2788" spans="3:3" x14ac:dyDescent="0.3">
      <c r="C2788" s="6"/>
    </row>
    <row r="2789" spans="3:3" x14ac:dyDescent="0.3">
      <c r="C2789" s="6"/>
    </row>
    <row r="2790" spans="3:3" x14ac:dyDescent="0.3">
      <c r="C2790" s="6"/>
    </row>
    <row r="2791" spans="3:3" x14ac:dyDescent="0.3">
      <c r="C2791" s="6"/>
    </row>
    <row r="2792" spans="3:3" x14ac:dyDescent="0.3">
      <c r="C2792" s="6"/>
    </row>
    <row r="2793" spans="3:3" x14ac:dyDescent="0.3">
      <c r="C2793" s="6"/>
    </row>
    <row r="2794" spans="3:3" x14ac:dyDescent="0.3">
      <c r="C2794" s="6"/>
    </row>
    <row r="2795" spans="3:3" x14ac:dyDescent="0.3">
      <c r="C2795" s="6"/>
    </row>
    <row r="2796" spans="3:3" x14ac:dyDescent="0.3">
      <c r="C2796" s="6"/>
    </row>
    <row r="2797" spans="3:3" x14ac:dyDescent="0.3">
      <c r="C2797" s="6"/>
    </row>
    <row r="2798" spans="3:3" x14ac:dyDescent="0.3">
      <c r="C2798" s="6"/>
    </row>
    <row r="2799" spans="3:3" x14ac:dyDescent="0.3">
      <c r="C2799" s="6"/>
    </row>
    <row r="2800" spans="3:3" x14ac:dyDescent="0.3">
      <c r="C2800" s="6"/>
    </row>
    <row r="2801" spans="3:3" x14ac:dyDescent="0.3">
      <c r="C2801" s="6"/>
    </row>
    <row r="2802" spans="3:3" x14ac:dyDescent="0.3">
      <c r="C2802" s="6"/>
    </row>
    <row r="2803" spans="3:3" x14ac:dyDescent="0.3">
      <c r="C2803" s="6"/>
    </row>
    <row r="2804" spans="3:3" x14ac:dyDescent="0.3">
      <c r="C2804" s="6"/>
    </row>
    <row r="2805" spans="3:3" x14ac:dyDescent="0.3">
      <c r="C2805" s="6"/>
    </row>
    <row r="2806" spans="3:3" x14ac:dyDescent="0.3">
      <c r="C2806" s="6"/>
    </row>
    <row r="2807" spans="3:3" x14ac:dyDescent="0.3">
      <c r="C2807" s="6"/>
    </row>
    <row r="2808" spans="3:3" x14ac:dyDescent="0.3">
      <c r="C2808" s="6"/>
    </row>
    <row r="2809" spans="3:3" x14ac:dyDescent="0.3">
      <c r="C2809" s="6"/>
    </row>
    <row r="2810" spans="3:3" x14ac:dyDescent="0.3">
      <c r="C2810" s="6"/>
    </row>
    <row r="2811" spans="3:3" x14ac:dyDescent="0.3">
      <c r="C2811" s="6"/>
    </row>
    <row r="2812" spans="3:3" x14ac:dyDescent="0.3">
      <c r="C2812" s="6"/>
    </row>
    <row r="2813" spans="3:3" x14ac:dyDescent="0.3">
      <c r="C2813" s="6"/>
    </row>
    <row r="2814" spans="3:3" x14ac:dyDescent="0.3">
      <c r="C2814" s="6"/>
    </row>
    <row r="2815" spans="3:3" x14ac:dyDescent="0.3">
      <c r="C2815" s="6"/>
    </row>
    <row r="2816" spans="3:3" x14ac:dyDescent="0.3">
      <c r="C2816" s="6"/>
    </row>
    <row r="2817" spans="3:3" x14ac:dyDescent="0.3">
      <c r="C2817" s="6"/>
    </row>
    <row r="2818" spans="3:3" x14ac:dyDescent="0.3">
      <c r="C2818" s="6"/>
    </row>
    <row r="2819" spans="3:3" x14ac:dyDescent="0.3">
      <c r="C2819" s="6"/>
    </row>
    <row r="2820" spans="3:3" x14ac:dyDescent="0.3">
      <c r="C2820" s="6"/>
    </row>
    <row r="2821" spans="3:3" x14ac:dyDescent="0.3">
      <c r="C2821" s="6"/>
    </row>
    <row r="2822" spans="3:3" x14ac:dyDescent="0.3">
      <c r="C2822" s="6"/>
    </row>
    <row r="2823" spans="3:3" x14ac:dyDescent="0.3">
      <c r="C2823" s="6"/>
    </row>
    <row r="2824" spans="3:3" x14ac:dyDescent="0.3">
      <c r="C2824" s="6"/>
    </row>
    <row r="2825" spans="3:3" x14ac:dyDescent="0.3">
      <c r="C2825" s="6"/>
    </row>
    <row r="2826" spans="3:3" x14ac:dyDescent="0.3">
      <c r="C2826" s="6"/>
    </row>
    <row r="2827" spans="3:3" x14ac:dyDescent="0.3">
      <c r="C2827" s="6"/>
    </row>
    <row r="2828" spans="3:3" x14ac:dyDescent="0.3">
      <c r="C2828" s="6"/>
    </row>
    <row r="2829" spans="3:3" x14ac:dyDescent="0.3">
      <c r="C2829" s="6"/>
    </row>
    <row r="2830" spans="3:3" x14ac:dyDescent="0.3">
      <c r="C2830" s="6"/>
    </row>
    <row r="2831" spans="3:3" x14ac:dyDescent="0.3">
      <c r="C2831" s="6"/>
    </row>
    <row r="2832" spans="3:3" x14ac:dyDescent="0.3">
      <c r="C2832" s="6"/>
    </row>
    <row r="2833" spans="3:3" x14ac:dyDescent="0.3">
      <c r="C2833" s="6"/>
    </row>
    <row r="2834" spans="3:3" x14ac:dyDescent="0.3">
      <c r="C2834" s="6"/>
    </row>
    <row r="2835" spans="3:3" x14ac:dyDescent="0.3">
      <c r="C2835" s="6"/>
    </row>
    <row r="2836" spans="3:3" x14ac:dyDescent="0.3">
      <c r="C2836" s="6"/>
    </row>
    <row r="2837" spans="3:3" x14ac:dyDescent="0.3">
      <c r="C2837" s="6"/>
    </row>
    <row r="2838" spans="3:3" x14ac:dyDescent="0.3">
      <c r="C2838" s="6"/>
    </row>
    <row r="2839" spans="3:3" x14ac:dyDescent="0.3">
      <c r="C2839" s="6"/>
    </row>
    <row r="2840" spans="3:3" x14ac:dyDescent="0.3">
      <c r="C2840" s="6"/>
    </row>
    <row r="2841" spans="3:3" x14ac:dyDescent="0.3">
      <c r="C2841" s="6"/>
    </row>
    <row r="2842" spans="3:3" x14ac:dyDescent="0.3">
      <c r="C2842" s="6"/>
    </row>
    <row r="2843" spans="3:3" x14ac:dyDescent="0.3">
      <c r="C2843" s="6"/>
    </row>
    <row r="2844" spans="3:3" x14ac:dyDescent="0.3">
      <c r="C2844" s="6"/>
    </row>
    <row r="2845" spans="3:3" x14ac:dyDescent="0.3">
      <c r="C2845" s="6"/>
    </row>
    <row r="2846" spans="3:3" x14ac:dyDescent="0.3">
      <c r="C2846" s="6"/>
    </row>
    <row r="2847" spans="3:3" x14ac:dyDescent="0.3">
      <c r="C2847" s="6"/>
    </row>
    <row r="2848" spans="3:3" x14ac:dyDescent="0.3">
      <c r="C2848" s="6"/>
    </row>
    <row r="2849" spans="3:3" x14ac:dyDescent="0.3">
      <c r="C2849" s="6"/>
    </row>
    <row r="2850" spans="3:3" x14ac:dyDescent="0.3">
      <c r="C2850" s="6"/>
    </row>
    <row r="2851" spans="3:3" x14ac:dyDescent="0.3">
      <c r="C2851" s="6"/>
    </row>
    <row r="2852" spans="3:3" x14ac:dyDescent="0.3">
      <c r="C2852" s="6"/>
    </row>
    <row r="2853" spans="3:3" x14ac:dyDescent="0.3">
      <c r="C2853" s="6"/>
    </row>
    <row r="2854" spans="3:3" x14ac:dyDescent="0.3">
      <c r="C2854" s="6"/>
    </row>
    <row r="2855" spans="3:3" x14ac:dyDescent="0.3">
      <c r="C2855" s="6"/>
    </row>
    <row r="2856" spans="3:3" x14ac:dyDescent="0.3">
      <c r="C2856" s="6"/>
    </row>
    <row r="2857" spans="3:3" x14ac:dyDescent="0.3">
      <c r="C2857" s="6"/>
    </row>
    <row r="2858" spans="3:3" x14ac:dyDescent="0.3">
      <c r="C2858" s="6"/>
    </row>
    <row r="2859" spans="3:3" x14ac:dyDescent="0.3">
      <c r="C2859" s="6"/>
    </row>
    <row r="2860" spans="3:3" x14ac:dyDescent="0.3">
      <c r="C2860" s="6"/>
    </row>
    <row r="2861" spans="3:3" x14ac:dyDescent="0.3">
      <c r="C2861" s="6"/>
    </row>
    <row r="2862" spans="3:3" x14ac:dyDescent="0.3">
      <c r="C2862" s="6"/>
    </row>
    <row r="2863" spans="3:3" x14ac:dyDescent="0.3">
      <c r="C2863" s="6"/>
    </row>
    <row r="2864" spans="3:3" x14ac:dyDescent="0.3">
      <c r="C2864" s="6"/>
    </row>
    <row r="2865" spans="3:3" x14ac:dyDescent="0.3">
      <c r="C2865" s="6"/>
    </row>
    <row r="2866" spans="3:3" x14ac:dyDescent="0.3">
      <c r="C2866" s="6"/>
    </row>
    <row r="2867" spans="3:3" x14ac:dyDescent="0.3">
      <c r="C2867" s="6"/>
    </row>
    <row r="2868" spans="3:3" x14ac:dyDescent="0.3">
      <c r="C2868" s="6"/>
    </row>
    <row r="2869" spans="3:3" x14ac:dyDescent="0.3">
      <c r="C2869" s="6"/>
    </row>
    <row r="2870" spans="3:3" x14ac:dyDescent="0.3">
      <c r="C2870" s="6"/>
    </row>
    <row r="2871" spans="3:3" x14ac:dyDescent="0.3">
      <c r="C2871" s="6"/>
    </row>
    <row r="2872" spans="3:3" x14ac:dyDescent="0.3">
      <c r="C2872" s="6"/>
    </row>
    <row r="2873" spans="3:3" x14ac:dyDescent="0.3">
      <c r="C2873" s="6"/>
    </row>
    <row r="2874" spans="3:3" x14ac:dyDescent="0.3">
      <c r="C2874" s="6"/>
    </row>
    <row r="2875" spans="3:3" x14ac:dyDescent="0.3">
      <c r="C2875" s="6"/>
    </row>
    <row r="2876" spans="3:3" x14ac:dyDescent="0.3">
      <c r="C2876" s="6"/>
    </row>
    <row r="2877" spans="3:3" x14ac:dyDescent="0.3">
      <c r="C2877" s="6"/>
    </row>
    <row r="2878" spans="3:3" x14ac:dyDescent="0.3">
      <c r="C2878" s="6"/>
    </row>
    <row r="2879" spans="3:3" x14ac:dyDescent="0.3">
      <c r="C2879" s="6"/>
    </row>
    <row r="2880" spans="3:3" x14ac:dyDescent="0.3">
      <c r="C2880" s="6"/>
    </row>
    <row r="2881" spans="3:3" x14ac:dyDescent="0.3">
      <c r="C2881" s="6"/>
    </row>
    <row r="2882" spans="3:3" x14ac:dyDescent="0.3">
      <c r="C2882" s="6"/>
    </row>
    <row r="2883" spans="3:3" x14ac:dyDescent="0.3">
      <c r="C2883" s="6"/>
    </row>
    <row r="2884" spans="3:3" x14ac:dyDescent="0.3">
      <c r="C2884" s="6"/>
    </row>
    <row r="2885" spans="3:3" x14ac:dyDescent="0.3">
      <c r="C2885" s="6"/>
    </row>
    <row r="2886" spans="3:3" x14ac:dyDescent="0.3">
      <c r="C2886" s="6"/>
    </row>
    <row r="2887" spans="3:3" x14ac:dyDescent="0.3">
      <c r="C2887" s="6"/>
    </row>
    <row r="2888" spans="3:3" x14ac:dyDescent="0.3">
      <c r="C2888" s="6"/>
    </row>
    <row r="2889" spans="3:3" x14ac:dyDescent="0.3">
      <c r="C2889" s="6"/>
    </row>
    <row r="2890" spans="3:3" x14ac:dyDescent="0.3">
      <c r="C2890" s="6"/>
    </row>
    <row r="2891" spans="3:3" x14ac:dyDescent="0.3">
      <c r="C2891" s="6"/>
    </row>
    <row r="2892" spans="3:3" x14ac:dyDescent="0.3">
      <c r="C2892" s="6"/>
    </row>
    <row r="2893" spans="3:3" x14ac:dyDescent="0.3">
      <c r="C2893" s="6"/>
    </row>
    <row r="2894" spans="3:3" x14ac:dyDescent="0.3">
      <c r="C2894" s="6"/>
    </row>
    <row r="2895" spans="3:3" x14ac:dyDescent="0.3">
      <c r="C2895" s="6"/>
    </row>
    <row r="2896" spans="3:3" x14ac:dyDescent="0.3">
      <c r="C2896" s="6"/>
    </row>
    <row r="2897" spans="3:3" x14ac:dyDescent="0.3">
      <c r="C2897" s="6"/>
    </row>
    <row r="2898" spans="3:3" x14ac:dyDescent="0.3">
      <c r="C2898" s="6"/>
    </row>
    <row r="2899" spans="3:3" x14ac:dyDescent="0.3">
      <c r="C2899" s="6"/>
    </row>
    <row r="2900" spans="3:3" x14ac:dyDescent="0.3">
      <c r="C2900" s="6"/>
    </row>
    <row r="2901" spans="3:3" x14ac:dyDescent="0.3">
      <c r="C2901" s="6"/>
    </row>
    <row r="2902" spans="3:3" x14ac:dyDescent="0.3">
      <c r="C2902" s="6"/>
    </row>
    <row r="2903" spans="3:3" x14ac:dyDescent="0.3">
      <c r="C2903" s="6"/>
    </row>
    <row r="2904" spans="3:3" x14ac:dyDescent="0.3">
      <c r="C2904" s="6"/>
    </row>
    <row r="2905" spans="3:3" x14ac:dyDescent="0.3">
      <c r="C2905" s="6"/>
    </row>
    <row r="2906" spans="3:3" x14ac:dyDescent="0.3">
      <c r="C2906" s="6"/>
    </row>
    <row r="2907" spans="3:3" x14ac:dyDescent="0.3">
      <c r="C2907" s="6"/>
    </row>
    <row r="2908" spans="3:3" x14ac:dyDescent="0.3">
      <c r="C2908" s="6"/>
    </row>
    <row r="2909" spans="3:3" x14ac:dyDescent="0.3">
      <c r="C2909" s="6"/>
    </row>
    <row r="2910" spans="3:3" x14ac:dyDescent="0.3">
      <c r="C2910" s="6"/>
    </row>
    <row r="2911" spans="3:3" x14ac:dyDescent="0.3">
      <c r="C2911" s="6"/>
    </row>
    <row r="2912" spans="3:3" x14ac:dyDescent="0.3">
      <c r="C2912" s="6"/>
    </row>
    <row r="2913" spans="3:3" x14ac:dyDescent="0.3">
      <c r="C2913" s="6"/>
    </row>
    <row r="2914" spans="3:3" x14ac:dyDescent="0.3">
      <c r="C2914" s="6"/>
    </row>
    <row r="2915" spans="3:3" x14ac:dyDescent="0.3">
      <c r="C2915" s="6"/>
    </row>
    <row r="2916" spans="3:3" x14ac:dyDescent="0.3">
      <c r="C2916" s="6"/>
    </row>
    <row r="2917" spans="3:3" x14ac:dyDescent="0.3">
      <c r="C2917" s="6"/>
    </row>
    <row r="2918" spans="3:3" x14ac:dyDescent="0.3">
      <c r="C2918" s="6"/>
    </row>
    <row r="2919" spans="3:3" x14ac:dyDescent="0.3">
      <c r="C2919" s="6"/>
    </row>
    <row r="2920" spans="3:3" x14ac:dyDescent="0.3">
      <c r="C2920" s="6"/>
    </row>
    <row r="2921" spans="3:3" x14ac:dyDescent="0.3">
      <c r="C2921" s="6"/>
    </row>
    <row r="2922" spans="3:3" x14ac:dyDescent="0.3">
      <c r="C2922" s="6"/>
    </row>
    <row r="2923" spans="3:3" x14ac:dyDescent="0.3">
      <c r="C2923" s="6"/>
    </row>
    <row r="2924" spans="3:3" x14ac:dyDescent="0.3">
      <c r="C2924" s="6"/>
    </row>
    <row r="2925" spans="3:3" x14ac:dyDescent="0.3">
      <c r="C2925" s="6"/>
    </row>
    <row r="2926" spans="3:3" x14ac:dyDescent="0.3">
      <c r="C2926" s="6"/>
    </row>
    <row r="2927" spans="3:3" x14ac:dyDescent="0.3">
      <c r="C2927" s="6"/>
    </row>
    <row r="2928" spans="3:3" x14ac:dyDescent="0.3">
      <c r="C2928" s="6"/>
    </row>
    <row r="2929" spans="3:3" x14ac:dyDescent="0.3">
      <c r="C2929" s="6"/>
    </row>
    <row r="2930" spans="3:3" x14ac:dyDescent="0.3">
      <c r="C2930" s="6"/>
    </row>
    <row r="2931" spans="3:3" x14ac:dyDescent="0.3">
      <c r="C2931" s="6"/>
    </row>
    <row r="2932" spans="3:3" x14ac:dyDescent="0.3">
      <c r="C2932" s="6"/>
    </row>
    <row r="2933" spans="3:3" x14ac:dyDescent="0.3">
      <c r="C2933" s="6"/>
    </row>
    <row r="2934" spans="3:3" x14ac:dyDescent="0.3">
      <c r="C2934" s="6"/>
    </row>
    <row r="2935" spans="3:3" x14ac:dyDescent="0.3">
      <c r="C2935" s="6"/>
    </row>
    <row r="2936" spans="3:3" x14ac:dyDescent="0.3">
      <c r="C2936" s="6"/>
    </row>
    <row r="2937" spans="3:3" x14ac:dyDescent="0.3">
      <c r="C2937" s="6"/>
    </row>
    <row r="2938" spans="3:3" x14ac:dyDescent="0.3">
      <c r="C2938" s="6"/>
    </row>
    <row r="2939" spans="3:3" x14ac:dyDescent="0.3">
      <c r="C2939" s="6"/>
    </row>
    <row r="2940" spans="3:3" x14ac:dyDescent="0.3">
      <c r="C2940" s="6"/>
    </row>
    <row r="2941" spans="3:3" x14ac:dyDescent="0.3">
      <c r="C2941" s="6"/>
    </row>
    <row r="2942" spans="3:3" x14ac:dyDescent="0.3">
      <c r="C2942" s="6"/>
    </row>
    <row r="2943" spans="3:3" x14ac:dyDescent="0.3">
      <c r="C2943" s="6"/>
    </row>
    <row r="2944" spans="3:3" x14ac:dyDescent="0.3">
      <c r="C2944" s="6"/>
    </row>
    <row r="2945" spans="3:3" x14ac:dyDescent="0.3">
      <c r="C2945" s="6"/>
    </row>
    <row r="2946" spans="3:3" x14ac:dyDescent="0.3">
      <c r="C2946" s="6"/>
    </row>
    <row r="2947" spans="3:3" x14ac:dyDescent="0.3">
      <c r="C2947" s="6"/>
    </row>
    <row r="2948" spans="3:3" x14ac:dyDescent="0.3">
      <c r="C2948" s="6"/>
    </row>
    <row r="2949" spans="3:3" x14ac:dyDescent="0.3">
      <c r="C2949" s="6"/>
    </row>
    <row r="2950" spans="3:3" x14ac:dyDescent="0.3">
      <c r="C2950" s="6"/>
    </row>
    <row r="2951" spans="3:3" x14ac:dyDescent="0.3">
      <c r="C2951" s="6"/>
    </row>
    <row r="2952" spans="3:3" x14ac:dyDescent="0.3">
      <c r="C2952" s="6"/>
    </row>
    <row r="2953" spans="3:3" x14ac:dyDescent="0.3">
      <c r="C2953" s="6"/>
    </row>
    <row r="2954" spans="3:3" x14ac:dyDescent="0.3">
      <c r="C2954" s="6"/>
    </row>
    <row r="2955" spans="3:3" x14ac:dyDescent="0.3">
      <c r="C2955" s="6"/>
    </row>
    <row r="2956" spans="3:3" x14ac:dyDescent="0.3">
      <c r="C2956" s="6"/>
    </row>
    <row r="2957" spans="3:3" x14ac:dyDescent="0.3">
      <c r="C2957" s="6"/>
    </row>
    <row r="2958" spans="3:3" x14ac:dyDescent="0.3">
      <c r="C2958" s="6"/>
    </row>
    <row r="2959" spans="3:3" x14ac:dyDescent="0.3">
      <c r="C2959" s="6"/>
    </row>
    <row r="2960" spans="3:3" x14ac:dyDescent="0.3">
      <c r="C2960" s="6"/>
    </row>
    <row r="2961" spans="3:3" x14ac:dyDescent="0.3">
      <c r="C2961" s="6"/>
    </row>
    <row r="2962" spans="3:3" x14ac:dyDescent="0.3">
      <c r="C2962" s="6"/>
    </row>
    <row r="2963" spans="3:3" x14ac:dyDescent="0.3">
      <c r="C2963" s="6"/>
    </row>
    <row r="2964" spans="3:3" x14ac:dyDescent="0.3">
      <c r="C2964" s="6"/>
    </row>
    <row r="2965" spans="3:3" x14ac:dyDescent="0.3">
      <c r="C2965" s="6"/>
    </row>
    <row r="2966" spans="3:3" x14ac:dyDescent="0.3">
      <c r="C2966" s="6"/>
    </row>
    <row r="2967" spans="3:3" x14ac:dyDescent="0.3">
      <c r="C2967" s="6"/>
    </row>
    <row r="2968" spans="3:3" x14ac:dyDescent="0.3">
      <c r="C2968" s="6"/>
    </row>
    <row r="2969" spans="3:3" x14ac:dyDescent="0.3">
      <c r="C2969" s="6"/>
    </row>
    <row r="2970" spans="3:3" x14ac:dyDescent="0.3">
      <c r="C2970" s="6"/>
    </row>
    <row r="2971" spans="3:3" x14ac:dyDescent="0.3">
      <c r="C2971" s="6"/>
    </row>
    <row r="2972" spans="3:3" x14ac:dyDescent="0.3">
      <c r="C2972" s="6"/>
    </row>
    <row r="2973" spans="3:3" x14ac:dyDescent="0.3">
      <c r="C2973" s="6"/>
    </row>
    <row r="2974" spans="3:3" x14ac:dyDescent="0.3">
      <c r="C2974" s="6"/>
    </row>
    <row r="2975" spans="3:3" x14ac:dyDescent="0.3">
      <c r="C2975" s="6"/>
    </row>
    <row r="2976" spans="3:3" x14ac:dyDescent="0.3">
      <c r="C2976" s="6"/>
    </row>
    <row r="2977" spans="3:3" x14ac:dyDescent="0.3">
      <c r="C2977" s="6"/>
    </row>
    <row r="2978" spans="3:3" x14ac:dyDescent="0.3">
      <c r="C2978" s="6"/>
    </row>
    <row r="2979" spans="3:3" x14ac:dyDescent="0.3">
      <c r="C2979" s="6"/>
    </row>
    <row r="2980" spans="3:3" x14ac:dyDescent="0.3">
      <c r="C2980" s="6"/>
    </row>
    <row r="2981" spans="3:3" x14ac:dyDescent="0.3">
      <c r="C2981" s="6"/>
    </row>
    <row r="2982" spans="3:3" x14ac:dyDescent="0.3">
      <c r="C2982" s="6"/>
    </row>
    <row r="2983" spans="3:3" x14ac:dyDescent="0.3">
      <c r="C2983" s="6"/>
    </row>
    <row r="2984" spans="3:3" x14ac:dyDescent="0.3">
      <c r="C2984" s="6"/>
    </row>
    <row r="2985" spans="3:3" x14ac:dyDescent="0.3">
      <c r="C2985" s="6"/>
    </row>
    <row r="2986" spans="3:3" x14ac:dyDescent="0.3">
      <c r="C2986" s="6"/>
    </row>
    <row r="2987" spans="3:3" x14ac:dyDescent="0.3">
      <c r="C2987" s="6"/>
    </row>
    <row r="2988" spans="3:3" x14ac:dyDescent="0.3">
      <c r="C2988" s="6"/>
    </row>
    <row r="2989" spans="3:3" x14ac:dyDescent="0.3">
      <c r="C2989" s="6"/>
    </row>
    <row r="2990" spans="3:3" x14ac:dyDescent="0.3">
      <c r="C2990" s="6"/>
    </row>
    <row r="2991" spans="3:3" x14ac:dyDescent="0.3">
      <c r="C2991" s="6"/>
    </row>
    <row r="2992" spans="3:3" x14ac:dyDescent="0.3">
      <c r="C2992" s="6"/>
    </row>
    <row r="2993" spans="3:3" x14ac:dyDescent="0.3">
      <c r="C2993" s="6"/>
    </row>
    <row r="2994" spans="3:3" x14ac:dyDescent="0.3">
      <c r="C2994" s="6"/>
    </row>
    <row r="2995" spans="3:3" x14ac:dyDescent="0.3">
      <c r="C2995" s="6"/>
    </row>
    <row r="2996" spans="3:3" x14ac:dyDescent="0.3">
      <c r="C2996" s="6"/>
    </row>
    <row r="2997" spans="3:3" x14ac:dyDescent="0.3">
      <c r="C2997" s="6"/>
    </row>
    <row r="2998" spans="3:3" x14ac:dyDescent="0.3">
      <c r="C2998" s="6"/>
    </row>
    <row r="2999" spans="3:3" x14ac:dyDescent="0.3">
      <c r="C2999" s="6"/>
    </row>
    <row r="3000" spans="3:3" x14ac:dyDescent="0.3">
      <c r="C3000" s="6"/>
    </row>
    <row r="3001" spans="3:3" x14ac:dyDescent="0.3">
      <c r="C3001" s="6"/>
    </row>
    <row r="3002" spans="3:3" x14ac:dyDescent="0.3">
      <c r="C3002" s="6"/>
    </row>
    <row r="3003" spans="3:3" x14ac:dyDescent="0.3">
      <c r="C3003" s="6"/>
    </row>
    <row r="3004" spans="3:3" x14ac:dyDescent="0.3">
      <c r="C3004" s="6"/>
    </row>
    <row r="3005" spans="3:3" x14ac:dyDescent="0.3">
      <c r="C3005" s="6"/>
    </row>
    <row r="3006" spans="3:3" x14ac:dyDescent="0.3">
      <c r="C3006" s="6"/>
    </row>
    <row r="3007" spans="3:3" x14ac:dyDescent="0.3">
      <c r="C3007" s="6"/>
    </row>
    <row r="3008" spans="3:3" x14ac:dyDescent="0.3">
      <c r="C3008" s="6"/>
    </row>
    <row r="3009" spans="3:3" x14ac:dyDescent="0.3">
      <c r="C3009" s="6"/>
    </row>
    <row r="3010" spans="3:3" x14ac:dyDescent="0.3">
      <c r="C3010" s="6"/>
    </row>
    <row r="3011" spans="3:3" x14ac:dyDescent="0.3">
      <c r="C3011" s="6"/>
    </row>
    <row r="3012" spans="3:3" x14ac:dyDescent="0.3">
      <c r="C3012" s="6"/>
    </row>
    <row r="3013" spans="3:3" x14ac:dyDescent="0.3">
      <c r="C3013" s="6"/>
    </row>
    <row r="3014" spans="3:3" x14ac:dyDescent="0.3">
      <c r="C3014" s="6"/>
    </row>
    <row r="3015" spans="3:3" x14ac:dyDescent="0.3">
      <c r="C3015" s="6"/>
    </row>
    <row r="3016" spans="3:3" x14ac:dyDescent="0.3">
      <c r="C3016" s="6"/>
    </row>
    <row r="3017" spans="3:3" x14ac:dyDescent="0.3">
      <c r="C3017" s="6"/>
    </row>
    <row r="3018" spans="3:3" x14ac:dyDescent="0.3">
      <c r="C3018" s="6"/>
    </row>
    <row r="3019" spans="3:3" x14ac:dyDescent="0.3">
      <c r="C3019" s="6"/>
    </row>
    <row r="3020" spans="3:3" x14ac:dyDescent="0.3">
      <c r="C3020" s="6"/>
    </row>
    <row r="3021" spans="3:3" x14ac:dyDescent="0.3">
      <c r="C3021" s="6"/>
    </row>
    <row r="3022" spans="3:3" x14ac:dyDescent="0.3">
      <c r="C3022" s="6"/>
    </row>
    <row r="3023" spans="3:3" x14ac:dyDescent="0.3">
      <c r="C3023" s="6"/>
    </row>
    <row r="3024" spans="3:3" x14ac:dyDescent="0.3">
      <c r="C3024" s="6"/>
    </row>
    <row r="3025" spans="3:3" x14ac:dyDescent="0.3">
      <c r="C3025" s="6"/>
    </row>
    <row r="3026" spans="3:3" x14ac:dyDescent="0.3">
      <c r="C3026" s="6"/>
    </row>
    <row r="3027" spans="3:3" x14ac:dyDescent="0.3">
      <c r="C3027" s="6"/>
    </row>
    <row r="3028" spans="3:3" x14ac:dyDescent="0.3">
      <c r="C3028" s="6"/>
    </row>
    <row r="3029" spans="3:3" x14ac:dyDescent="0.3">
      <c r="C3029" s="6"/>
    </row>
    <row r="3030" spans="3:3" x14ac:dyDescent="0.3">
      <c r="C3030" s="6"/>
    </row>
    <row r="3031" spans="3:3" x14ac:dyDescent="0.3">
      <c r="C3031" s="6"/>
    </row>
    <row r="3032" spans="3:3" x14ac:dyDescent="0.3">
      <c r="C3032" s="6"/>
    </row>
    <row r="3033" spans="3:3" x14ac:dyDescent="0.3">
      <c r="C3033" s="6"/>
    </row>
    <row r="3034" spans="3:3" x14ac:dyDescent="0.3">
      <c r="C3034" s="6"/>
    </row>
    <row r="3035" spans="3:3" x14ac:dyDescent="0.3">
      <c r="C3035" s="6"/>
    </row>
    <row r="3036" spans="3:3" x14ac:dyDescent="0.3">
      <c r="C3036" s="6"/>
    </row>
    <row r="3037" spans="3:3" x14ac:dyDescent="0.3">
      <c r="C3037" s="6"/>
    </row>
    <row r="3038" spans="3:3" x14ac:dyDescent="0.3">
      <c r="C3038" s="6"/>
    </row>
    <row r="3039" spans="3:3" x14ac:dyDescent="0.3">
      <c r="C3039" s="6"/>
    </row>
    <row r="3040" spans="3:3" x14ac:dyDescent="0.3">
      <c r="C3040" s="6"/>
    </row>
    <row r="3041" spans="3:3" x14ac:dyDescent="0.3">
      <c r="C3041" s="6"/>
    </row>
    <row r="3042" spans="3:3" x14ac:dyDescent="0.3">
      <c r="C3042" s="6"/>
    </row>
    <row r="3043" spans="3:3" x14ac:dyDescent="0.3">
      <c r="C3043" s="6"/>
    </row>
    <row r="3044" spans="3:3" x14ac:dyDescent="0.3">
      <c r="C3044" s="6"/>
    </row>
    <row r="3045" spans="3:3" x14ac:dyDescent="0.3">
      <c r="C3045" s="6"/>
    </row>
    <row r="3046" spans="3:3" x14ac:dyDescent="0.3">
      <c r="C3046" s="6"/>
    </row>
    <row r="3047" spans="3:3" x14ac:dyDescent="0.3">
      <c r="C3047" s="6"/>
    </row>
    <row r="3048" spans="3:3" x14ac:dyDescent="0.3">
      <c r="C3048" s="6"/>
    </row>
    <row r="3049" spans="3:3" x14ac:dyDescent="0.3">
      <c r="C3049" s="6"/>
    </row>
    <row r="3050" spans="3:3" x14ac:dyDescent="0.3">
      <c r="C3050" s="6"/>
    </row>
    <row r="3051" spans="3:3" x14ac:dyDescent="0.3">
      <c r="C3051" s="6"/>
    </row>
    <row r="3052" spans="3:3" x14ac:dyDescent="0.3">
      <c r="C3052" s="6"/>
    </row>
    <row r="3053" spans="3:3" x14ac:dyDescent="0.3">
      <c r="C3053" s="6"/>
    </row>
    <row r="3054" spans="3:3" x14ac:dyDescent="0.3">
      <c r="C3054" s="6"/>
    </row>
    <row r="3055" spans="3:3" x14ac:dyDescent="0.3">
      <c r="C3055" s="6"/>
    </row>
    <row r="3056" spans="3:3" x14ac:dyDescent="0.3">
      <c r="C3056" s="6"/>
    </row>
    <row r="3057" spans="3:3" x14ac:dyDescent="0.3">
      <c r="C3057" s="6"/>
    </row>
    <row r="3058" spans="3:3" x14ac:dyDescent="0.3">
      <c r="C3058" s="6"/>
    </row>
    <row r="3059" spans="3:3" x14ac:dyDescent="0.3">
      <c r="C3059" s="6"/>
    </row>
    <row r="3060" spans="3:3" x14ac:dyDescent="0.3">
      <c r="C3060" s="6"/>
    </row>
    <row r="3061" spans="3:3" x14ac:dyDescent="0.3">
      <c r="C3061" s="6"/>
    </row>
    <row r="3062" spans="3:3" x14ac:dyDescent="0.3">
      <c r="C3062" s="6"/>
    </row>
    <row r="3063" spans="3:3" x14ac:dyDescent="0.3">
      <c r="C3063" s="6"/>
    </row>
    <row r="3064" spans="3:3" x14ac:dyDescent="0.3">
      <c r="C3064" s="6"/>
    </row>
    <row r="3065" spans="3:3" x14ac:dyDescent="0.3">
      <c r="C3065" s="6"/>
    </row>
    <row r="3066" spans="3:3" x14ac:dyDescent="0.3">
      <c r="C3066" s="6"/>
    </row>
    <row r="3067" spans="3:3" x14ac:dyDescent="0.3">
      <c r="C3067" s="6"/>
    </row>
    <row r="3068" spans="3:3" x14ac:dyDescent="0.3">
      <c r="C3068" s="6"/>
    </row>
    <row r="3069" spans="3:3" x14ac:dyDescent="0.3">
      <c r="C3069" s="6"/>
    </row>
    <row r="3070" spans="3:3" x14ac:dyDescent="0.3">
      <c r="C3070" s="6"/>
    </row>
    <row r="3071" spans="3:3" x14ac:dyDescent="0.3">
      <c r="C3071" s="6"/>
    </row>
    <row r="3072" spans="3:3" x14ac:dyDescent="0.3">
      <c r="C3072" s="6"/>
    </row>
    <row r="3073" spans="3:3" x14ac:dyDescent="0.3">
      <c r="C3073" s="6"/>
    </row>
    <row r="3074" spans="3:3" x14ac:dyDescent="0.3">
      <c r="C3074" s="6"/>
    </row>
    <row r="3075" spans="3:3" x14ac:dyDescent="0.3">
      <c r="C3075" s="6"/>
    </row>
    <row r="3076" spans="3:3" x14ac:dyDescent="0.3">
      <c r="C3076" s="6"/>
    </row>
    <row r="3077" spans="3:3" x14ac:dyDescent="0.3">
      <c r="C3077" s="6"/>
    </row>
    <row r="3078" spans="3:3" x14ac:dyDescent="0.3">
      <c r="C3078" s="6"/>
    </row>
    <row r="3079" spans="3:3" x14ac:dyDescent="0.3">
      <c r="C3079" s="6"/>
    </row>
    <row r="3080" spans="3:3" x14ac:dyDescent="0.3">
      <c r="C3080" s="6"/>
    </row>
    <row r="3081" spans="3:3" x14ac:dyDescent="0.3">
      <c r="C3081" s="6"/>
    </row>
    <row r="3082" spans="3:3" x14ac:dyDescent="0.3">
      <c r="C3082" s="6"/>
    </row>
    <row r="3083" spans="3:3" x14ac:dyDescent="0.3">
      <c r="C3083" s="6"/>
    </row>
    <row r="3084" spans="3:3" x14ac:dyDescent="0.3">
      <c r="C3084" s="6"/>
    </row>
    <row r="3085" spans="3:3" x14ac:dyDescent="0.3">
      <c r="C3085" s="6"/>
    </row>
    <row r="3086" spans="3:3" x14ac:dyDescent="0.3">
      <c r="C3086" s="6"/>
    </row>
    <row r="3087" spans="3:3" x14ac:dyDescent="0.3">
      <c r="C3087" s="6"/>
    </row>
    <row r="3088" spans="3:3" x14ac:dyDescent="0.3">
      <c r="C3088" s="6"/>
    </row>
    <row r="3089" spans="3:3" x14ac:dyDescent="0.3">
      <c r="C3089" s="6"/>
    </row>
    <row r="3090" spans="3:3" x14ac:dyDescent="0.3">
      <c r="C3090" s="6"/>
    </row>
    <row r="3091" spans="3:3" x14ac:dyDescent="0.3">
      <c r="C3091" s="6"/>
    </row>
    <row r="3092" spans="3:3" x14ac:dyDescent="0.3">
      <c r="C3092" s="6"/>
    </row>
    <row r="3093" spans="3:3" x14ac:dyDescent="0.3">
      <c r="C3093" s="6"/>
    </row>
    <row r="3094" spans="3:3" x14ac:dyDescent="0.3">
      <c r="C3094" s="6"/>
    </row>
    <row r="3095" spans="3:3" x14ac:dyDescent="0.3">
      <c r="C3095" s="6"/>
    </row>
    <row r="3096" spans="3:3" x14ac:dyDescent="0.3">
      <c r="C3096" s="6"/>
    </row>
    <row r="3097" spans="3:3" x14ac:dyDescent="0.3">
      <c r="C3097" s="6"/>
    </row>
    <row r="3098" spans="3:3" x14ac:dyDescent="0.3">
      <c r="C3098" s="6"/>
    </row>
    <row r="3099" spans="3:3" x14ac:dyDescent="0.3">
      <c r="C3099" s="6"/>
    </row>
    <row r="3100" spans="3:3" x14ac:dyDescent="0.3">
      <c r="C3100" s="6"/>
    </row>
    <row r="3101" spans="3:3" x14ac:dyDescent="0.3">
      <c r="C3101" s="6"/>
    </row>
    <row r="3102" spans="3:3" x14ac:dyDescent="0.3">
      <c r="C3102" s="6"/>
    </row>
    <row r="3103" spans="3:3" x14ac:dyDescent="0.3">
      <c r="C3103" s="6"/>
    </row>
    <row r="3104" spans="3:3" x14ac:dyDescent="0.3">
      <c r="C3104" s="6"/>
    </row>
    <row r="3105" spans="3:3" x14ac:dyDescent="0.3">
      <c r="C3105" s="6"/>
    </row>
    <row r="3106" spans="3:3" x14ac:dyDescent="0.3">
      <c r="C3106" s="6"/>
    </row>
    <row r="3107" spans="3:3" x14ac:dyDescent="0.3">
      <c r="C3107" s="6"/>
    </row>
    <row r="3108" spans="3:3" x14ac:dyDescent="0.3">
      <c r="C3108" s="6"/>
    </row>
    <row r="3109" spans="3:3" x14ac:dyDescent="0.3">
      <c r="C3109" s="6"/>
    </row>
    <row r="3110" spans="3:3" x14ac:dyDescent="0.3">
      <c r="C3110" s="6"/>
    </row>
    <row r="3111" spans="3:3" x14ac:dyDescent="0.3">
      <c r="C3111" s="6"/>
    </row>
    <row r="3112" spans="3:3" x14ac:dyDescent="0.3">
      <c r="C3112" s="6"/>
    </row>
    <row r="3113" spans="3:3" x14ac:dyDescent="0.3">
      <c r="C3113" s="6"/>
    </row>
    <row r="3114" spans="3:3" x14ac:dyDescent="0.3">
      <c r="C3114" s="6"/>
    </row>
    <row r="3115" spans="3:3" x14ac:dyDescent="0.3">
      <c r="C3115" s="6"/>
    </row>
    <row r="3116" spans="3:3" x14ac:dyDescent="0.3">
      <c r="C3116" s="6"/>
    </row>
    <row r="3117" spans="3:3" x14ac:dyDescent="0.3">
      <c r="C3117" s="6"/>
    </row>
    <row r="3118" spans="3:3" x14ac:dyDescent="0.3">
      <c r="C3118" s="6"/>
    </row>
    <row r="3119" spans="3:3" x14ac:dyDescent="0.3">
      <c r="C3119" s="6"/>
    </row>
    <row r="3120" spans="3:3" x14ac:dyDescent="0.3">
      <c r="C3120" s="6"/>
    </row>
    <row r="3121" spans="3:3" x14ac:dyDescent="0.3">
      <c r="C3121" s="6"/>
    </row>
    <row r="3122" spans="3:3" x14ac:dyDescent="0.3">
      <c r="C3122" s="6"/>
    </row>
    <row r="3123" spans="3:3" x14ac:dyDescent="0.3">
      <c r="C3123" s="6"/>
    </row>
    <row r="3124" spans="3:3" x14ac:dyDescent="0.3">
      <c r="C3124" s="6"/>
    </row>
    <row r="3125" spans="3:3" x14ac:dyDescent="0.3">
      <c r="C3125" s="6"/>
    </row>
    <row r="3126" spans="3:3" x14ac:dyDescent="0.3">
      <c r="C3126" s="6"/>
    </row>
    <row r="3127" spans="3:3" x14ac:dyDescent="0.3">
      <c r="C3127" s="6"/>
    </row>
    <row r="3128" spans="3:3" x14ac:dyDescent="0.3">
      <c r="C3128" s="6"/>
    </row>
    <row r="3129" spans="3:3" x14ac:dyDescent="0.3">
      <c r="C3129" s="6"/>
    </row>
    <row r="3130" spans="3:3" x14ac:dyDescent="0.3">
      <c r="C3130" s="6"/>
    </row>
    <row r="3131" spans="3:3" x14ac:dyDescent="0.3">
      <c r="C3131" s="6"/>
    </row>
    <row r="3132" spans="3:3" x14ac:dyDescent="0.3">
      <c r="C3132" s="6"/>
    </row>
    <row r="3133" spans="3:3" x14ac:dyDescent="0.3">
      <c r="C3133" s="6"/>
    </row>
    <row r="3134" spans="3:3" x14ac:dyDescent="0.3">
      <c r="C3134" s="6"/>
    </row>
    <row r="3135" spans="3:3" x14ac:dyDescent="0.3">
      <c r="C3135" s="6"/>
    </row>
    <row r="3136" spans="3:3" x14ac:dyDescent="0.3">
      <c r="C3136" s="6"/>
    </row>
    <row r="3137" spans="3:3" x14ac:dyDescent="0.3">
      <c r="C3137" s="6"/>
    </row>
    <row r="3138" spans="3:3" x14ac:dyDescent="0.3">
      <c r="C3138" s="6"/>
    </row>
    <row r="3139" spans="3:3" x14ac:dyDescent="0.3">
      <c r="C3139" s="6"/>
    </row>
    <row r="3140" spans="3:3" x14ac:dyDescent="0.3">
      <c r="C3140" s="6"/>
    </row>
    <row r="3141" spans="3:3" x14ac:dyDescent="0.3">
      <c r="C3141" s="6"/>
    </row>
    <row r="3142" spans="3:3" x14ac:dyDescent="0.3">
      <c r="C3142" s="6"/>
    </row>
    <row r="3143" spans="3:3" x14ac:dyDescent="0.3">
      <c r="C3143" s="6"/>
    </row>
    <row r="3144" spans="3:3" x14ac:dyDescent="0.3">
      <c r="C3144" s="6"/>
    </row>
    <row r="3145" spans="3:3" x14ac:dyDescent="0.3">
      <c r="C3145" s="6"/>
    </row>
    <row r="3146" spans="3:3" x14ac:dyDescent="0.3">
      <c r="C3146" s="6"/>
    </row>
    <row r="3147" spans="3:3" x14ac:dyDescent="0.3">
      <c r="C3147" s="6"/>
    </row>
    <row r="3148" spans="3:3" x14ac:dyDescent="0.3">
      <c r="C3148" s="6"/>
    </row>
    <row r="3149" spans="3:3" x14ac:dyDescent="0.3">
      <c r="C3149" s="6"/>
    </row>
    <row r="3150" spans="3:3" x14ac:dyDescent="0.3">
      <c r="C3150" s="6"/>
    </row>
    <row r="3151" spans="3:3" x14ac:dyDescent="0.3">
      <c r="C3151" s="6"/>
    </row>
    <row r="3152" spans="3:3" x14ac:dyDescent="0.3">
      <c r="C3152" s="6"/>
    </row>
    <row r="3153" spans="3:3" x14ac:dyDescent="0.3">
      <c r="C3153" s="6"/>
    </row>
    <row r="3154" spans="3:3" x14ac:dyDescent="0.3">
      <c r="C3154" s="6"/>
    </row>
    <row r="3155" spans="3:3" x14ac:dyDescent="0.3">
      <c r="C3155" s="6"/>
    </row>
    <row r="3156" spans="3:3" x14ac:dyDescent="0.3">
      <c r="C3156" s="6"/>
    </row>
    <row r="3157" spans="3:3" x14ac:dyDescent="0.3">
      <c r="C3157" s="6"/>
    </row>
    <row r="3158" spans="3:3" x14ac:dyDescent="0.3">
      <c r="C3158" s="6"/>
    </row>
    <row r="3159" spans="3:3" x14ac:dyDescent="0.3">
      <c r="C3159" s="6"/>
    </row>
    <row r="3160" spans="3:3" x14ac:dyDescent="0.3">
      <c r="C3160" s="6"/>
    </row>
    <row r="3161" spans="3:3" x14ac:dyDescent="0.3">
      <c r="C3161" s="6"/>
    </row>
    <row r="3162" spans="3:3" x14ac:dyDescent="0.3">
      <c r="C3162" s="6"/>
    </row>
    <row r="3163" spans="3:3" x14ac:dyDescent="0.3">
      <c r="C3163" s="6"/>
    </row>
    <row r="3164" spans="3:3" x14ac:dyDescent="0.3">
      <c r="C3164" s="6"/>
    </row>
    <row r="3165" spans="3:3" x14ac:dyDescent="0.3">
      <c r="C3165" s="6"/>
    </row>
    <row r="3166" spans="3:3" x14ac:dyDescent="0.3">
      <c r="C3166" s="6"/>
    </row>
    <row r="3167" spans="3:3" x14ac:dyDescent="0.3">
      <c r="C3167" s="6"/>
    </row>
    <row r="3168" spans="3:3" x14ac:dyDescent="0.3">
      <c r="C3168" s="6"/>
    </row>
    <row r="3169" spans="3:3" x14ac:dyDescent="0.3">
      <c r="C3169" s="6"/>
    </row>
    <row r="3170" spans="3:3" x14ac:dyDescent="0.3">
      <c r="C3170" s="6"/>
    </row>
    <row r="3171" spans="3:3" x14ac:dyDescent="0.3">
      <c r="C3171" s="6"/>
    </row>
    <row r="3172" spans="3:3" x14ac:dyDescent="0.3">
      <c r="C3172" s="6"/>
    </row>
    <row r="3173" spans="3:3" x14ac:dyDescent="0.3">
      <c r="C3173" s="6"/>
    </row>
    <row r="3174" spans="3:3" x14ac:dyDescent="0.3">
      <c r="C3174" s="6"/>
    </row>
    <row r="3175" spans="3:3" x14ac:dyDescent="0.3">
      <c r="C3175" s="6"/>
    </row>
    <row r="3176" spans="3:3" x14ac:dyDescent="0.3">
      <c r="C3176" s="6"/>
    </row>
    <row r="3177" spans="3:3" x14ac:dyDescent="0.3">
      <c r="C3177" s="6"/>
    </row>
    <row r="3178" spans="3:3" x14ac:dyDescent="0.3">
      <c r="C3178" s="6"/>
    </row>
    <row r="3179" spans="3:3" x14ac:dyDescent="0.3">
      <c r="C3179" s="6"/>
    </row>
    <row r="3180" spans="3:3" x14ac:dyDescent="0.3">
      <c r="C3180" s="6"/>
    </row>
    <row r="3181" spans="3:3" x14ac:dyDescent="0.3">
      <c r="C3181" s="6"/>
    </row>
    <row r="3182" spans="3:3" x14ac:dyDescent="0.3">
      <c r="C3182" s="6"/>
    </row>
    <row r="3183" spans="3:3" x14ac:dyDescent="0.3">
      <c r="C3183" s="6"/>
    </row>
    <row r="3184" spans="3:3" x14ac:dyDescent="0.3">
      <c r="C3184" s="6"/>
    </row>
    <row r="3185" spans="3:3" x14ac:dyDescent="0.3">
      <c r="C3185" s="6"/>
    </row>
    <row r="3186" spans="3:3" x14ac:dyDescent="0.3">
      <c r="C3186" s="6"/>
    </row>
    <row r="3187" spans="3:3" x14ac:dyDescent="0.3">
      <c r="C3187" s="6"/>
    </row>
    <row r="3188" spans="3:3" x14ac:dyDescent="0.3">
      <c r="C3188" s="6"/>
    </row>
    <row r="3189" spans="3:3" x14ac:dyDescent="0.3">
      <c r="C3189" s="6"/>
    </row>
    <row r="3190" spans="3:3" x14ac:dyDescent="0.3">
      <c r="C3190" s="6"/>
    </row>
    <row r="3191" spans="3:3" x14ac:dyDescent="0.3">
      <c r="C3191" s="6"/>
    </row>
    <row r="3192" spans="3:3" x14ac:dyDescent="0.3">
      <c r="C3192" s="6"/>
    </row>
    <row r="3193" spans="3:3" x14ac:dyDescent="0.3">
      <c r="C3193" s="6"/>
    </row>
    <row r="3194" spans="3:3" x14ac:dyDescent="0.3">
      <c r="C3194" s="6"/>
    </row>
    <row r="3195" spans="3:3" x14ac:dyDescent="0.3">
      <c r="C3195" s="6"/>
    </row>
    <row r="3196" spans="3:3" x14ac:dyDescent="0.3">
      <c r="C3196" s="6"/>
    </row>
    <row r="3197" spans="3:3" x14ac:dyDescent="0.3">
      <c r="C3197" s="6"/>
    </row>
    <row r="3198" spans="3:3" x14ac:dyDescent="0.3">
      <c r="C3198" s="6"/>
    </row>
    <row r="3199" spans="3:3" x14ac:dyDescent="0.3">
      <c r="C3199" s="6"/>
    </row>
    <row r="3200" spans="3:3" x14ac:dyDescent="0.3">
      <c r="C3200" s="6"/>
    </row>
    <row r="3201" spans="3:3" x14ac:dyDescent="0.3">
      <c r="C3201" s="6"/>
    </row>
    <row r="3202" spans="3:3" x14ac:dyDescent="0.3">
      <c r="C3202" s="6"/>
    </row>
    <row r="3203" spans="3:3" x14ac:dyDescent="0.3">
      <c r="C3203" s="6"/>
    </row>
    <row r="3204" spans="3:3" x14ac:dyDescent="0.3">
      <c r="C3204" s="6"/>
    </row>
    <row r="3205" spans="3:3" x14ac:dyDescent="0.3">
      <c r="C3205" s="6"/>
    </row>
    <row r="3206" spans="3:3" x14ac:dyDescent="0.3">
      <c r="C3206" s="6"/>
    </row>
    <row r="3207" spans="3:3" x14ac:dyDescent="0.3">
      <c r="C3207" s="6"/>
    </row>
    <row r="3208" spans="3:3" x14ac:dyDescent="0.3">
      <c r="C3208" s="6"/>
    </row>
    <row r="3209" spans="3:3" x14ac:dyDescent="0.3">
      <c r="C3209" s="6"/>
    </row>
    <row r="3210" spans="3:3" x14ac:dyDescent="0.3">
      <c r="C3210" s="6"/>
    </row>
    <row r="3211" spans="3:3" x14ac:dyDescent="0.3">
      <c r="C3211" s="6"/>
    </row>
    <row r="3212" spans="3:3" x14ac:dyDescent="0.3">
      <c r="C3212" s="6"/>
    </row>
    <row r="3213" spans="3:3" x14ac:dyDescent="0.3">
      <c r="C3213" s="6"/>
    </row>
    <row r="3214" spans="3:3" x14ac:dyDescent="0.3">
      <c r="C3214" s="6"/>
    </row>
    <row r="3215" spans="3:3" x14ac:dyDescent="0.3">
      <c r="C3215" s="6"/>
    </row>
    <row r="3216" spans="3:3" x14ac:dyDescent="0.3">
      <c r="C3216" s="6"/>
    </row>
    <row r="3217" spans="3:3" x14ac:dyDescent="0.3">
      <c r="C3217" s="6"/>
    </row>
    <row r="3218" spans="3:3" x14ac:dyDescent="0.3">
      <c r="C3218" s="6"/>
    </row>
    <row r="3219" spans="3:3" x14ac:dyDescent="0.3">
      <c r="C3219" s="6"/>
    </row>
    <row r="3220" spans="3:3" x14ac:dyDescent="0.3">
      <c r="C3220" s="6"/>
    </row>
    <row r="3221" spans="3:3" x14ac:dyDescent="0.3">
      <c r="C3221" s="6"/>
    </row>
    <row r="3222" spans="3:3" x14ac:dyDescent="0.3">
      <c r="C3222" s="6"/>
    </row>
    <row r="3223" spans="3:3" x14ac:dyDescent="0.3">
      <c r="C3223" s="6"/>
    </row>
    <row r="3224" spans="3:3" x14ac:dyDescent="0.3">
      <c r="C3224" s="6"/>
    </row>
    <row r="3225" spans="3:3" x14ac:dyDescent="0.3">
      <c r="C3225" s="6"/>
    </row>
    <row r="3226" spans="3:3" x14ac:dyDescent="0.3">
      <c r="C3226" s="6"/>
    </row>
    <row r="3227" spans="3:3" x14ac:dyDescent="0.3">
      <c r="C3227" s="6"/>
    </row>
    <row r="3228" spans="3:3" x14ac:dyDescent="0.3">
      <c r="C3228" s="6"/>
    </row>
    <row r="3229" spans="3:3" x14ac:dyDescent="0.3">
      <c r="C3229" s="6"/>
    </row>
    <row r="3230" spans="3:3" x14ac:dyDescent="0.3">
      <c r="C3230" s="6"/>
    </row>
    <row r="3231" spans="3:3" x14ac:dyDescent="0.3">
      <c r="C3231" s="6"/>
    </row>
    <row r="3232" spans="3:3" x14ac:dyDescent="0.3">
      <c r="C3232" s="6"/>
    </row>
    <row r="3233" spans="3:3" x14ac:dyDescent="0.3">
      <c r="C3233" s="6"/>
    </row>
    <row r="3234" spans="3:3" x14ac:dyDescent="0.3">
      <c r="C3234" s="6"/>
    </row>
    <row r="3235" spans="3:3" x14ac:dyDescent="0.3">
      <c r="C3235" s="6"/>
    </row>
    <row r="3236" spans="3:3" x14ac:dyDescent="0.3">
      <c r="C3236" s="6"/>
    </row>
    <row r="3237" spans="3:3" x14ac:dyDescent="0.3">
      <c r="C3237" s="6"/>
    </row>
    <row r="3238" spans="3:3" x14ac:dyDescent="0.3">
      <c r="C3238" s="6"/>
    </row>
    <row r="3239" spans="3:3" x14ac:dyDescent="0.3">
      <c r="C3239" s="6"/>
    </row>
    <row r="3240" spans="3:3" x14ac:dyDescent="0.3">
      <c r="C3240" s="6"/>
    </row>
    <row r="3241" spans="3:3" x14ac:dyDescent="0.3">
      <c r="C3241" s="6"/>
    </row>
    <row r="3242" spans="3:3" x14ac:dyDescent="0.3">
      <c r="C3242" s="6"/>
    </row>
    <row r="3243" spans="3:3" x14ac:dyDescent="0.3">
      <c r="C3243" s="6"/>
    </row>
    <row r="3244" spans="3:3" x14ac:dyDescent="0.3">
      <c r="C3244" s="6"/>
    </row>
    <row r="3245" spans="3:3" x14ac:dyDescent="0.3">
      <c r="C3245" s="6"/>
    </row>
    <row r="3246" spans="3:3" x14ac:dyDescent="0.3">
      <c r="C3246" s="6"/>
    </row>
    <row r="3247" spans="3:3" x14ac:dyDescent="0.3">
      <c r="C3247" s="6"/>
    </row>
    <row r="3248" spans="3:3" x14ac:dyDescent="0.3">
      <c r="C3248" s="6"/>
    </row>
    <row r="3249" spans="3:3" x14ac:dyDescent="0.3">
      <c r="C3249" s="6"/>
    </row>
    <row r="3250" spans="3:3" x14ac:dyDescent="0.3">
      <c r="C3250" s="6"/>
    </row>
    <row r="3251" spans="3:3" x14ac:dyDescent="0.3">
      <c r="C3251" s="6"/>
    </row>
    <row r="3252" spans="3:3" x14ac:dyDescent="0.3">
      <c r="C3252" s="6"/>
    </row>
    <row r="3253" spans="3:3" x14ac:dyDescent="0.3">
      <c r="C3253" s="6"/>
    </row>
    <row r="3254" spans="3:3" x14ac:dyDescent="0.3">
      <c r="C3254" s="6"/>
    </row>
    <row r="3255" spans="3:3" x14ac:dyDescent="0.3">
      <c r="C3255" s="6"/>
    </row>
    <row r="3256" spans="3:3" x14ac:dyDescent="0.3">
      <c r="C3256" s="6"/>
    </row>
    <row r="3257" spans="3:3" x14ac:dyDescent="0.3">
      <c r="C3257" s="6"/>
    </row>
    <row r="3258" spans="3:3" x14ac:dyDescent="0.3">
      <c r="C3258" s="6"/>
    </row>
    <row r="3259" spans="3:3" x14ac:dyDescent="0.3">
      <c r="C3259" s="6"/>
    </row>
    <row r="3260" spans="3:3" x14ac:dyDescent="0.3">
      <c r="C3260" s="6"/>
    </row>
    <row r="3261" spans="3:3" x14ac:dyDescent="0.3">
      <c r="C3261" s="6"/>
    </row>
    <row r="3262" spans="3:3" x14ac:dyDescent="0.3">
      <c r="C3262" s="6"/>
    </row>
    <row r="3263" spans="3:3" x14ac:dyDescent="0.3">
      <c r="C3263" s="6"/>
    </row>
    <row r="3264" spans="3:3" x14ac:dyDescent="0.3">
      <c r="C3264" s="6"/>
    </row>
    <row r="3265" spans="3:3" x14ac:dyDescent="0.3">
      <c r="C3265" s="6"/>
    </row>
    <row r="3266" spans="3:3" x14ac:dyDescent="0.3">
      <c r="C3266" s="6"/>
    </row>
    <row r="3267" spans="3:3" x14ac:dyDescent="0.3">
      <c r="C3267" s="6"/>
    </row>
    <row r="3268" spans="3:3" x14ac:dyDescent="0.3">
      <c r="C3268" s="6"/>
    </row>
    <row r="3269" spans="3:3" x14ac:dyDescent="0.3">
      <c r="C3269" s="6"/>
    </row>
    <row r="3270" spans="3:3" x14ac:dyDescent="0.3">
      <c r="C3270" s="6"/>
    </row>
    <row r="3271" spans="3:3" x14ac:dyDescent="0.3">
      <c r="C3271" s="6"/>
    </row>
    <row r="3272" spans="3:3" x14ac:dyDescent="0.3">
      <c r="C3272" s="6"/>
    </row>
    <row r="3273" spans="3:3" x14ac:dyDescent="0.3">
      <c r="C3273" s="6"/>
    </row>
    <row r="3274" spans="3:3" x14ac:dyDescent="0.3">
      <c r="C3274" s="6"/>
    </row>
    <row r="3275" spans="3:3" x14ac:dyDescent="0.3">
      <c r="C3275" s="6"/>
    </row>
    <row r="3276" spans="3:3" x14ac:dyDescent="0.3">
      <c r="C3276" s="6"/>
    </row>
    <row r="3277" spans="3:3" x14ac:dyDescent="0.3">
      <c r="C3277" s="6"/>
    </row>
    <row r="3278" spans="3:3" x14ac:dyDescent="0.3">
      <c r="C3278" s="6"/>
    </row>
    <row r="3279" spans="3:3" x14ac:dyDescent="0.3">
      <c r="C3279" s="6"/>
    </row>
    <row r="3280" spans="3:3" x14ac:dyDescent="0.3">
      <c r="C3280" s="6"/>
    </row>
    <row r="3281" spans="3:3" x14ac:dyDescent="0.3">
      <c r="C3281" s="6"/>
    </row>
    <row r="3282" spans="3:3" x14ac:dyDescent="0.3">
      <c r="C3282" s="6"/>
    </row>
    <row r="3283" spans="3:3" x14ac:dyDescent="0.3">
      <c r="C3283" s="6"/>
    </row>
    <row r="3284" spans="3:3" x14ac:dyDescent="0.3">
      <c r="C3284" s="6"/>
    </row>
    <row r="3285" spans="3:3" x14ac:dyDescent="0.3">
      <c r="C3285" s="6"/>
    </row>
    <row r="3286" spans="3:3" x14ac:dyDescent="0.3">
      <c r="C3286" s="6"/>
    </row>
    <row r="3287" spans="3:3" x14ac:dyDescent="0.3">
      <c r="C3287" s="6"/>
    </row>
    <row r="3288" spans="3:3" x14ac:dyDescent="0.3">
      <c r="C3288" s="6"/>
    </row>
    <row r="3289" spans="3:3" x14ac:dyDescent="0.3">
      <c r="C3289" s="6"/>
    </row>
    <row r="3290" spans="3:3" x14ac:dyDescent="0.3">
      <c r="C3290" s="6"/>
    </row>
    <row r="3291" spans="3:3" x14ac:dyDescent="0.3">
      <c r="C3291" s="6"/>
    </row>
    <row r="3292" spans="3:3" x14ac:dyDescent="0.3">
      <c r="C3292" s="6"/>
    </row>
    <row r="3293" spans="3:3" x14ac:dyDescent="0.3">
      <c r="C3293" s="6"/>
    </row>
    <row r="3294" spans="3:3" x14ac:dyDescent="0.3">
      <c r="C3294" s="6"/>
    </row>
    <row r="3295" spans="3:3" x14ac:dyDescent="0.3">
      <c r="C3295" s="6"/>
    </row>
    <row r="3296" spans="3:3" x14ac:dyDescent="0.3">
      <c r="C3296" s="6"/>
    </row>
    <row r="3297" spans="3:3" x14ac:dyDescent="0.3">
      <c r="C3297" s="6"/>
    </row>
    <row r="3298" spans="3:3" x14ac:dyDescent="0.3">
      <c r="C3298" s="6"/>
    </row>
    <row r="3299" spans="3:3" x14ac:dyDescent="0.3">
      <c r="C3299" s="6"/>
    </row>
    <row r="3300" spans="3:3" x14ac:dyDescent="0.3">
      <c r="C3300" s="6"/>
    </row>
    <row r="3301" spans="3:3" x14ac:dyDescent="0.3">
      <c r="C3301" s="6"/>
    </row>
    <row r="3302" spans="3:3" x14ac:dyDescent="0.3">
      <c r="C3302" s="6"/>
    </row>
    <row r="3303" spans="3:3" x14ac:dyDescent="0.3">
      <c r="C3303" s="6"/>
    </row>
    <row r="3304" spans="3:3" x14ac:dyDescent="0.3">
      <c r="C3304" s="6"/>
    </row>
    <row r="3305" spans="3:3" x14ac:dyDescent="0.3">
      <c r="C3305" s="6"/>
    </row>
    <row r="3306" spans="3:3" x14ac:dyDescent="0.3">
      <c r="C3306" s="6"/>
    </row>
    <row r="3307" spans="3:3" x14ac:dyDescent="0.3">
      <c r="C3307" s="6"/>
    </row>
    <row r="3308" spans="3:3" x14ac:dyDescent="0.3">
      <c r="C3308" s="6"/>
    </row>
    <row r="3309" spans="3:3" x14ac:dyDescent="0.3">
      <c r="C3309" s="6"/>
    </row>
    <row r="3310" spans="3:3" x14ac:dyDescent="0.3">
      <c r="C3310" s="6"/>
    </row>
    <row r="3311" spans="3:3" x14ac:dyDescent="0.3">
      <c r="C3311" s="6"/>
    </row>
    <row r="3312" spans="3:3" x14ac:dyDescent="0.3">
      <c r="C3312" s="6"/>
    </row>
    <row r="3313" spans="3:3" x14ac:dyDescent="0.3">
      <c r="C3313" s="6"/>
    </row>
    <row r="3314" spans="3:3" x14ac:dyDescent="0.3">
      <c r="C3314" s="6"/>
    </row>
    <row r="3315" spans="3:3" x14ac:dyDescent="0.3">
      <c r="C3315" s="6"/>
    </row>
    <row r="3316" spans="3:3" x14ac:dyDescent="0.3">
      <c r="C3316" s="6"/>
    </row>
    <row r="3317" spans="3:3" x14ac:dyDescent="0.3">
      <c r="C3317" s="6"/>
    </row>
    <row r="3318" spans="3:3" x14ac:dyDescent="0.3">
      <c r="C3318" s="6"/>
    </row>
    <row r="3319" spans="3:3" x14ac:dyDescent="0.3">
      <c r="C3319" s="6"/>
    </row>
    <row r="3320" spans="3:3" x14ac:dyDescent="0.3">
      <c r="C3320" s="6"/>
    </row>
    <row r="3321" spans="3:3" x14ac:dyDescent="0.3">
      <c r="C3321" s="6"/>
    </row>
    <row r="3322" spans="3:3" x14ac:dyDescent="0.3">
      <c r="C3322" s="6"/>
    </row>
    <row r="3323" spans="3:3" x14ac:dyDescent="0.3">
      <c r="C3323" s="6"/>
    </row>
    <row r="3324" spans="3:3" x14ac:dyDescent="0.3">
      <c r="C3324" s="6"/>
    </row>
    <row r="3325" spans="3:3" x14ac:dyDescent="0.3">
      <c r="C3325" s="6"/>
    </row>
    <row r="3326" spans="3:3" x14ac:dyDescent="0.3">
      <c r="C3326" s="6"/>
    </row>
    <row r="3327" spans="3:3" x14ac:dyDescent="0.3">
      <c r="C3327" s="6"/>
    </row>
    <row r="3328" spans="3:3" x14ac:dyDescent="0.3">
      <c r="C3328" s="6"/>
    </row>
    <row r="3329" spans="3:3" x14ac:dyDescent="0.3">
      <c r="C3329" s="6"/>
    </row>
    <row r="3330" spans="3:3" x14ac:dyDescent="0.3">
      <c r="C3330" s="6"/>
    </row>
    <row r="3331" spans="3:3" x14ac:dyDescent="0.3">
      <c r="C3331" s="6"/>
    </row>
    <row r="3332" spans="3:3" x14ac:dyDescent="0.3">
      <c r="C3332" s="6"/>
    </row>
    <row r="3333" spans="3:3" x14ac:dyDescent="0.3">
      <c r="C3333" s="6"/>
    </row>
    <row r="3334" spans="3:3" x14ac:dyDescent="0.3">
      <c r="C3334" s="6"/>
    </row>
    <row r="3335" spans="3:3" x14ac:dyDescent="0.3">
      <c r="C3335" s="6"/>
    </row>
    <row r="3336" spans="3:3" x14ac:dyDescent="0.3">
      <c r="C3336" s="6"/>
    </row>
    <row r="3337" spans="3:3" x14ac:dyDescent="0.3">
      <c r="C3337" s="6"/>
    </row>
    <row r="3338" spans="3:3" x14ac:dyDescent="0.3">
      <c r="C3338" s="6"/>
    </row>
    <row r="3339" spans="3:3" x14ac:dyDescent="0.3">
      <c r="C3339" s="6"/>
    </row>
    <row r="3340" spans="3:3" x14ac:dyDescent="0.3">
      <c r="C3340" s="6"/>
    </row>
    <row r="3341" spans="3:3" x14ac:dyDescent="0.3">
      <c r="C3341" s="6"/>
    </row>
    <row r="3342" spans="3:3" x14ac:dyDescent="0.3">
      <c r="C3342" s="6"/>
    </row>
    <row r="3343" spans="3:3" x14ac:dyDescent="0.3">
      <c r="C3343" s="6"/>
    </row>
    <row r="3344" spans="3:3" x14ac:dyDescent="0.3">
      <c r="C3344" s="6"/>
    </row>
    <row r="3345" spans="3:3" x14ac:dyDescent="0.3">
      <c r="C3345" s="6"/>
    </row>
    <row r="3346" spans="3:3" x14ac:dyDescent="0.3">
      <c r="C3346" s="6"/>
    </row>
    <row r="3347" spans="3:3" x14ac:dyDescent="0.3">
      <c r="C3347" s="6"/>
    </row>
    <row r="3348" spans="3:3" x14ac:dyDescent="0.3">
      <c r="C3348" s="6"/>
    </row>
    <row r="3349" spans="3:3" x14ac:dyDescent="0.3">
      <c r="C3349" s="6"/>
    </row>
    <row r="3350" spans="3:3" x14ac:dyDescent="0.3">
      <c r="C3350" s="6"/>
    </row>
    <row r="3351" spans="3:3" x14ac:dyDescent="0.3">
      <c r="C3351" s="6"/>
    </row>
    <row r="3352" spans="3:3" x14ac:dyDescent="0.3">
      <c r="C3352" s="6"/>
    </row>
    <row r="3353" spans="3:3" x14ac:dyDescent="0.3">
      <c r="C3353" s="6"/>
    </row>
    <row r="3354" spans="3:3" x14ac:dyDescent="0.3">
      <c r="C3354" s="6"/>
    </row>
    <row r="3355" spans="3:3" x14ac:dyDescent="0.3">
      <c r="C3355" s="6"/>
    </row>
    <row r="3356" spans="3:3" x14ac:dyDescent="0.3">
      <c r="C3356" s="6"/>
    </row>
    <row r="3357" spans="3:3" x14ac:dyDescent="0.3">
      <c r="C3357" s="6"/>
    </row>
    <row r="3358" spans="3:3" x14ac:dyDescent="0.3">
      <c r="C3358" s="6"/>
    </row>
    <row r="3359" spans="3:3" x14ac:dyDescent="0.3">
      <c r="C3359" s="6"/>
    </row>
    <row r="3360" spans="3:3" x14ac:dyDescent="0.3">
      <c r="C3360" s="6"/>
    </row>
    <row r="3361" spans="3:3" x14ac:dyDescent="0.3">
      <c r="C3361" s="6"/>
    </row>
    <row r="3362" spans="3:3" x14ac:dyDescent="0.3">
      <c r="C3362" s="6"/>
    </row>
    <row r="3363" spans="3:3" x14ac:dyDescent="0.3">
      <c r="C3363" s="6"/>
    </row>
    <row r="3364" spans="3:3" x14ac:dyDescent="0.3">
      <c r="C3364" s="6"/>
    </row>
    <row r="3365" spans="3:3" x14ac:dyDescent="0.3">
      <c r="C3365" s="6"/>
    </row>
    <row r="3366" spans="3:3" x14ac:dyDescent="0.3">
      <c r="C3366" s="6"/>
    </row>
    <row r="3367" spans="3:3" x14ac:dyDescent="0.3">
      <c r="C3367" s="6"/>
    </row>
    <row r="3368" spans="3:3" x14ac:dyDescent="0.3">
      <c r="C3368" s="6"/>
    </row>
    <row r="3369" spans="3:3" x14ac:dyDescent="0.3">
      <c r="C3369" s="6"/>
    </row>
    <row r="3370" spans="3:3" x14ac:dyDescent="0.3">
      <c r="C3370" s="6"/>
    </row>
    <row r="3371" spans="3:3" x14ac:dyDescent="0.3">
      <c r="C3371" s="6"/>
    </row>
    <row r="3372" spans="3:3" x14ac:dyDescent="0.3">
      <c r="C3372" s="6"/>
    </row>
    <row r="3373" spans="3:3" x14ac:dyDescent="0.3">
      <c r="C3373" s="6"/>
    </row>
    <row r="3374" spans="3:3" x14ac:dyDescent="0.3">
      <c r="C3374" s="6"/>
    </row>
    <row r="3375" spans="3:3" x14ac:dyDescent="0.3">
      <c r="C3375" s="6"/>
    </row>
    <row r="3376" spans="3:3" x14ac:dyDescent="0.3">
      <c r="C3376" s="6"/>
    </row>
    <row r="3377" spans="3:3" x14ac:dyDescent="0.3">
      <c r="C3377" s="6"/>
    </row>
    <row r="3378" spans="3:3" x14ac:dyDescent="0.3">
      <c r="C3378" s="6"/>
    </row>
    <row r="3379" spans="3:3" x14ac:dyDescent="0.3">
      <c r="C3379" s="6"/>
    </row>
    <row r="3380" spans="3:3" x14ac:dyDescent="0.3">
      <c r="C3380" s="6"/>
    </row>
    <row r="3381" spans="3:3" x14ac:dyDescent="0.3">
      <c r="C3381" s="6"/>
    </row>
    <row r="3382" spans="3:3" x14ac:dyDescent="0.3">
      <c r="C3382" s="6"/>
    </row>
    <row r="3383" spans="3:3" x14ac:dyDescent="0.3">
      <c r="C3383" s="6"/>
    </row>
    <row r="3384" spans="3:3" x14ac:dyDescent="0.3">
      <c r="C3384" s="6"/>
    </row>
    <row r="3385" spans="3:3" x14ac:dyDescent="0.3">
      <c r="C3385" s="6"/>
    </row>
    <row r="3386" spans="3:3" x14ac:dyDescent="0.3">
      <c r="C3386" s="6"/>
    </row>
    <row r="3387" spans="3:3" x14ac:dyDescent="0.3">
      <c r="C3387" s="6"/>
    </row>
    <row r="3388" spans="3:3" x14ac:dyDescent="0.3">
      <c r="C3388" s="6"/>
    </row>
    <row r="3389" spans="3:3" x14ac:dyDescent="0.3">
      <c r="C3389" s="6"/>
    </row>
    <row r="3390" spans="3:3" x14ac:dyDescent="0.3">
      <c r="C3390" s="6"/>
    </row>
    <row r="3391" spans="3:3" x14ac:dyDescent="0.3">
      <c r="C3391" s="6"/>
    </row>
    <row r="3392" spans="3:3" x14ac:dyDescent="0.3">
      <c r="C3392" s="6"/>
    </row>
    <row r="3393" spans="3:3" x14ac:dyDescent="0.3">
      <c r="C3393" s="6"/>
    </row>
    <row r="3394" spans="3:3" x14ac:dyDescent="0.3">
      <c r="C3394" s="6"/>
    </row>
    <row r="3395" spans="3:3" x14ac:dyDescent="0.3">
      <c r="C3395" s="6"/>
    </row>
    <row r="3396" spans="3:3" x14ac:dyDescent="0.3">
      <c r="C3396" s="6"/>
    </row>
    <row r="3397" spans="3:3" x14ac:dyDescent="0.3">
      <c r="C3397" s="6"/>
    </row>
    <row r="3398" spans="3:3" x14ac:dyDescent="0.3">
      <c r="C3398" s="6"/>
    </row>
    <row r="3399" spans="3:3" x14ac:dyDescent="0.3">
      <c r="C3399" s="6"/>
    </row>
    <row r="3400" spans="3:3" x14ac:dyDescent="0.3">
      <c r="C3400" s="6"/>
    </row>
    <row r="3401" spans="3:3" x14ac:dyDescent="0.3">
      <c r="C3401" s="6"/>
    </row>
    <row r="3402" spans="3:3" x14ac:dyDescent="0.3">
      <c r="C3402" s="6"/>
    </row>
    <row r="3403" spans="3:3" x14ac:dyDescent="0.3">
      <c r="C3403" s="6"/>
    </row>
    <row r="3404" spans="3:3" x14ac:dyDescent="0.3">
      <c r="C3404" s="6"/>
    </row>
    <row r="3405" spans="3:3" x14ac:dyDescent="0.3">
      <c r="C3405" s="6"/>
    </row>
    <row r="3406" spans="3:3" x14ac:dyDescent="0.3">
      <c r="C3406" s="6"/>
    </row>
    <row r="3407" spans="3:3" x14ac:dyDescent="0.3">
      <c r="C3407" s="6"/>
    </row>
    <row r="3408" spans="3:3" x14ac:dyDescent="0.3">
      <c r="C3408" s="6"/>
    </row>
    <row r="3409" spans="3:3" x14ac:dyDescent="0.3">
      <c r="C3409" s="6"/>
    </row>
    <row r="3410" spans="3:3" x14ac:dyDescent="0.3">
      <c r="C3410" s="6"/>
    </row>
    <row r="3411" spans="3:3" x14ac:dyDescent="0.3">
      <c r="C3411" s="6"/>
    </row>
    <row r="3412" spans="3:3" x14ac:dyDescent="0.3">
      <c r="C3412" s="6"/>
    </row>
    <row r="3413" spans="3:3" x14ac:dyDescent="0.3">
      <c r="C3413" s="6"/>
    </row>
    <row r="3414" spans="3:3" x14ac:dyDescent="0.3">
      <c r="C3414" s="6"/>
    </row>
    <row r="3415" spans="3:3" x14ac:dyDescent="0.3">
      <c r="C3415" s="6"/>
    </row>
    <row r="3416" spans="3:3" x14ac:dyDescent="0.3">
      <c r="C3416" s="6"/>
    </row>
    <row r="3417" spans="3:3" x14ac:dyDescent="0.3">
      <c r="C3417" s="6"/>
    </row>
    <row r="3418" spans="3:3" x14ac:dyDescent="0.3">
      <c r="C3418" s="6"/>
    </row>
    <row r="3419" spans="3:3" x14ac:dyDescent="0.3">
      <c r="C3419" s="6"/>
    </row>
    <row r="3420" spans="3:3" x14ac:dyDescent="0.3">
      <c r="C3420" s="6"/>
    </row>
    <row r="3421" spans="3:3" x14ac:dyDescent="0.3">
      <c r="C3421" s="6"/>
    </row>
    <row r="3422" spans="3:3" x14ac:dyDescent="0.3">
      <c r="C3422" s="6"/>
    </row>
    <row r="3423" spans="3:3" x14ac:dyDescent="0.3">
      <c r="C3423" s="6"/>
    </row>
    <row r="3424" spans="3:3" x14ac:dyDescent="0.3">
      <c r="C3424" s="6"/>
    </row>
    <row r="3425" spans="3:3" x14ac:dyDescent="0.3">
      <c r="C3425" s="6"/>
    </row>
    <row r="3426" spans="3:3" x14ac:dyDescent="0.3">
      <c r="C3426" s="6"/>
    </row>
    <row r="3427" spans="3:3" x14ac:dyDescent="0.3">
      <c r="C3427" s="6"/>
    </row>
    <row r="3428" spans="3:3" x14ac:dyDescent="0.3">
      <c r="C3428" s="6"/>
    </row>
    <row r="3429" spans="3:3" x14ac:dyDescent="0.3">
      <c r="C3429" s="6"/>
    </row>
    <row r="3430" spans="3:3" x14ac:dyDescent="0.3">
      <c r="C3430" s="6"/>
    </row>
    <row r="3431" spans="3:3" x14ac:dyDescent="0.3">
      <c r="C3431" s="6"/>
    </row>
    <row r="3432" spans="3:3" x14ac:dyDescent="0.3">
      <c r="C3432" s="6"/>
    </row>
    <row r="3433" spans="3:3" x14ac:dyDescent="0.3">
      <c r="C3433" s="6"/>
    </row>
    <row r="3434" spans="3:3" x14ac:dyDescent="0.3">
      <c r="C3434" s="6"/>
    </row>
    <row r="3435" spans="3:3" x14ac:dyDescent="0.3">
      <c r="C3435" s="6"/>
    </row>
    <row r="3436" spans="3:3" x14ac:dyDescent="0.3">
      <c r="C3436" s="6"/>
    </row>
    <row r="3437" spans="3:3" x14ac:dyDescent="0.3">
      <c r="C3437" s="6"/>
    </row>
    <row r="3438" spans="3:3" x14ac:dyDescent="0.3">
      <c r="C3438" s="6"/>
    </row>
    <row r="3439" spans="3:3" x14ac:dyDescent="0.3">
      <c r="C3439" s="6"/>
    </row>
    <row r="3440" spans="3:3" x14ac:dyDescent="0.3">
      <c r="C3440" s="6"/>
    </row>
    <row r="3441" spans="3:3" x14ac:dyDescent="0.3">
      <c r="C3441" s="6"/>
    </row>
    <row r="3442" spans="3:3" x14ac:dyDescent="0.3">
      <c r="C3442" s="6"/>
    </row>
    <row r="3443" spans="3:3" x14ac:dyDescent="0.3">
      <c r="C3443" s="6"/>
    </row>
    <row r="3444" spans="3:3" x14ac:dyDescent="0.3">
      <c r="C3444" s="6"/>
    </row>
    <row r="3445" spans="3:3" x14ac:dyDescent="0.3">
      <c r="C3445" s="6"/>
    </row>
    <row r="3446" spans="3:3" x14ac:dyDescent="0.3">
      <c r="C3446" s="6"/>
    </row>
    <row r="3447" spans="3:3" x14ac:dyDescent="0.3">
      <c r="C3447" s="6"/>
    </row>
    <row r="3448" spans="3:3" x14ac:dyDescent="0.3">
      <c r="C3448" s="6"/>
    </row>
    <row r="3449" spans="3:3" x14ac:dyDescent="0.3">
      <c r="C3449" s="6"/>
    </row>
    <row r="3450" spans="3:3" x14ac:dyDescent="0.3">
      <c r="C3450" s="6"/>
    </row>
    <row r="3451" spans="3:3" x14ac:dyDescent="0.3">
      <c r="C3451" s="6"/>
    </row>
    <row r="3452" spans="3:3" x14ac:dyDescent="0.3">
      <c r="C3452" s="6"/>
    </row>
    <row r="3453" spans="3:3" x14ac:dyDescent="0.3">
      <c r="C3453" s="6"/>
    </row>
    <row r="3454" spans="3:3" x14ac:dyDescent="0.3">
      <c r="C3454" s="6"/>
    </row>
    <row r="3455" spans="3:3" x14ac:dyDescent="0.3">
      <c r="C3455" s="6"/>
    </row>
    <row r="3456" spans="3:3" x14ac:dyDescent="0.3">
      <c r="C3456" s="6"/>
    </row>
    <row r="3457" spans="3:3" x14ac:dyDescent="0.3">
      <c r="C3457" s="6"/>
    </row>
    <row r="3458" spans="3:3" x14ac:dyDescent="0.3">
      <c r="C3458" s="6"/>
    </row>
    <row r="3459" spans="3:3" x14ac:dyDescent="0.3">
      <c r="C3459" s="6"/>
    </row>
    <row r="3460" spans="3:3" x14ac:dyDescent="0.3">
      <c r="C3460" s="6"/>
    </row>
    <row r="3461" spans="3:3" x14ac:dyDescent="0.3">
      <c r="C3461" s="6"/>
    </row>
    <row r="3462" spans="3:3" x14ac:dyDescent="0.3">
      <c r="C3462" s="6"/>
    </row>
    <row r="3463" spans="3:3" x14ac:dyDescent="0.3">
      <c r="C3463" s="6"/>
    </row>
    <row r="3464" spans="3:3" x14ac:dyDescent="0.3">
      <c r="C3464" s="6"/>
    </row>
    <row r="3465" spans="3:3" x14ac:dyDescent="0.3">
      <c r="C3465" s="6"/>
    </row>
    <row r="3466" spans="3:3" x14ac:dyDescent="0.3">
      <c r="C3466" s="6"/>
    </row>
    <row r="3467" spans="3:3" x14ac:dyDescent="0.3">
      <c r="C3467" s="6"/>
    </row>
    <row r="3468" spans="3:3" x14ac:dyDescent="0.3">
      <c r="C3468" s="6"/>
    </row>
    <row r="3469" spans="3:3" x14ac:dyDescent="0.3">
      <c r="C3469" s="6"/>
    </row>
    <row r="3470" spans="3:3" x14ac:dyDescent="0.3">
      <c r="C3470" s="6"/>
    </row>
    <row r="3471" spans="3:3" x14ac:dyDescent="0.3">
      <c r="C3471" s="6"/>
    </row>
    <row r="3472" spans="3:3" x14ac:dyDescent="0.3">
      <c r="C3472" s="6"/>
    </row>
    <row r="3473" spans="3:3" x14ac:dyDescent="0.3">
      <c r="C3473" s="6"/>
    </row>
    <row r="3474" spans="3:3" x14ac:dyDescent="0.3">
      <c r="C3474" s="6"/>
    </row>
    <row r="3475" spans="3:3" x14ac:dyDescent="0.3">
      <c r="C3475" s="6"/>
    </row>
    <row r="3476" spans="3:3" x14ac:dyDescent="0.3">
      <c r="C3476" s="6"/>
    </row>
    <row r="3477" spans="3:3" x14ac:dyDescent="0.3">
      <c r="C3477" s="6"/>
    </row>
    <row r="3478" spans="3:3" x14ac:dyDescent="0.3">
      <c r="C3478" s="6"/>
    </row>
    <row r="3479" spans="3:3" x14ac:dyDescent="0.3">
      <c r="C3479" s="6"/>
    </row>
    <row r="3480" spans="3:3" x14ac:dyDescent="0.3">
      <c r="C3480" s="6"/>
    </row>
    <row r="3481" spans="3:3" x14ac:dyDescent="0.3">
      <c r="C3481" s="6"/>
    </row>
    <row r="3482" spans="3:3" x14ac:dyDescent="0.3">
      <c r="C3482" s="6"/>
    </row>
    <row r="3483" spans="3:3" x14ac:dyDescent="0.3">
      <c r="C3483" s="6"/>
    </row>
    <row r="3484" spans="3:3" x14ac:dyDescent="0.3">
      <c r="C3484" s="6"/>
    </row>
    <row r="3485" spans="3:3" x14ac:dyDescent="0.3">
      <c r="C3485" s="6"/>
    </row>
    <row r="3486" spans="3:3" x14ac:dyDescent="0.3">
      <c r="C3486" s="6"/>
    </row>
    <row r="3487" spans="3:3" x14ac:dyDescent="0.3">
      <c r="C3487" s="6"/>
    </row>
    <row r="3488" spans="3:3" x14ac:dyDescent="0.3">
      <c r="C3488" s="6"/>
    </row>
    <row r="3489" spans="3:3" x14ac:dyDescent="0.3">
      <c r="C3489" s="6"/>
    </row>
    <row r="3490" spans="3:3" x14ac:dyDescent="0.3">
      <c r="C3490" s="6"/>
    </row>
    <row r="3491" spans="3:3" x14ac:dyDescent="0.3">
      <c r="C3491" s="6"/>
    </row>
    <row r="3492" spans="3:3" x14ac:dyDescent="0.3">
      <c r="C3492" s="6"/>
    </row>
    <row r="3493" spans="3:3" x14ac:dyDescent="0.3">
      <c r="C3493" s="6"/>
    </row>
    <row r="3494" spans="3:3" x14ac:dyDescent="0.3">
      <c r="C3494" s="6"/>
    </row>
    <row r="3495" spans="3:3" x14ac:dyDescent="0.3">
      <c r="C3495" s="6"/>
    </row>
    <row r="3496" spans="3:3" x14ac:dyDescent="0.3">
      <c r="C3496" s="6"/>
    </row>
    <row r="3497" spans="3:3" x14ac:dyDescent="0.3">
      <c r="C3497" s="6"/>
    </row>
    <row r="3498" spans="3:3" x14ac:dyDescent="0.3">
      <c r="C3498" s="6"/>
    </row>
    <row r="3499" spans="3:3" x14ac:dyDescent="0.3">
      <c r="C3499" s="6"/>
    </row>
    <row r="3500" spans="3:3" x14ac:dyDescent="0.3">
      <c r="C3500" s="6"/>
    </row>
    <row r="3501" spans="3:3" x14ac:dyDescent="0.3">
      <c r="C3501" s="6"/>
    </row>
    <row r="3502" spans="3:3" x14ac:dyDescent="0.3">
      <c r="C3502" s="6"/>
    </row>
    <row r="3503" spans="3:3" x14ac:dyDescent="0.3">
      <c r="C3503" s="6"/>
    </row>
    <row r="3504" spans="3:3" x14ac:dyDescent="0.3">
      <c r="C3504" s="6"/>
    </row>
    <row r="3505" spans="3:3" x14ac:dyDescent="0.3">
      <c r="C3505" s="6"/>
    </row>
    <row r="3506" spans="3:3" x14ac:dyDescent="0.3">
      <c r="C3506" s="6"/>
    </row>
    <row r="3507" spans="3:3" x14ac:dyDescent="0.3">
      <c r="C3507" s="6"/>
    </row>
    <row r="3508" spans="3:3" x14ac:dyDescent="0.3">
      <c r="C3508" s="6"/>
    </row>
    <row r="3509" spans="3:3" x14ac:dyDescent="0.3">
      <c r="C3509" s="6"/>
    </row>
    <row r="3510" spans="3:3" x14ac:dyDescent="0.3">
      <c r="C3510" s="6"/>
    </row>
    <row r="3511" spans="3:3" x14ac:dyDescent="0.3">
      <c r="C3511" s="6"/>
    </row>
    <row r="3512" spans="3:3" x14ac:dyDescent="0.3">
      <c r="C3512" s="6"/>
    </row>
    <row r="3513" spans="3:3" x14ac:dyDescent="0.3">
      <c r="C3513" s="6"/>
    </row>
    <row r="3514" spans="3:3" x14ac:dyDescent="0.3">
      <c r="C3514" s="6"/>
    </row>
    <row r="3515" spans="3:3" x14ac:dyDescent="0.3">
      <c r="C3515" s="6"/>
    </row>
    <row r="3516" spans="3:3" x14ac:dyDescent="0.3">
      <c r="C3516" s="6"/>
    </row>
    <row r="3517" spans="3:3" x14ac:dyDescent="0.3">
      <c r="C3517" s="6"/>
    </row>
    <row r="3518" spans="3:3" x14ac:dyDescent="0.3">
      <c r="C3518" s="6"/>
    </row>
    <row r="3519" spans="3:3" x14ac:dyDescent="0.3">
      <c r="C3519" s="6"/>
    </row>
    <row r="3520" spans="3:3" x14ac:dyDescent="0.3">
      <c r="C3520" s="6"/>
    </row>
    <row r="3521" spans="3:3" x14ac:dyDescent="0.3">
      <c r="C3521" s="6"/>
    </row>
    <row r="3522" spans="3:3" x14ac:dyDescent="0.3">
      <c r="C3522" s="6"/>
    </row>
    <row r="3523" spans="3:3" x14ac:dyDescent="0.3">
      <c r="C3523" s="6"/>
    </row>
    <row r="3524" spans="3:3" x14ac:dyDescent="0.3">
      <c r="C3524" s="6"/>
    </row>
    <row r="3525" spans="3:3" x14ac:dyDescent="0.3">
      <c r="C3525" s="6"/>
    </row>
    <row r="3526" spans="3:3" x14ac:dyDescent="0.3">
      <c r="C3526" s="6"/>
    </row>
    <row r="3527" spans="3:3" x14ac:dyDescent="0.3">
      <c r="C3527" s="6"/>
    </row>
    <row r="3528" spans="3:3" x14ac:dyDescent="0.3">
      <c r="C3528" s="6"/>
    </row>
    <row r="3529" spans="3:3" x14ac:dyDescent="0.3">
      <c r="C3529" s="6"/>
    </row>
    <row r="3530" spans="3:3" x14ac:dyDescent="0.3">
      <c r="C3530" s="6"/>
    </row>
    <row r="3531" spans="3:3" x14ac:dyDescent="0.3">
      <c r="C3531" s="6"/>
    </row>
    <row r="3532" spans="3:3" x14ac:dyDescent="0.3">
      <c r="C3532" s="6"/>
    </row>
    <row r="3533" spans="3:3" x14ac:dyDescent="0.3">
      <c r="C3533" s="6"/>
    </row>
    <row r="3534" spans="3:3" x14ac:dyDescent="0.3">
      <c r="C3534" s="6"/>
    </row>
    <row r="3535" spans="3:3" x14ac:dyDescent="0.3">
      <c r="C3535" s="6"/>
    </row>
    <row r="3536" spans="3:3" x14ac:dyDescent="0.3">
      <c r="C3536" s="6"/>
    </row>
    <row r="3537" spans="3:3" x14ac:dyDescent="0.3">
      <c r="C3537" s="6"/>
    </row>
    <row r="3538" spans="3:3" x14ac:dyDescent="0.3">
      <c r="C3538" s="6"/>
    </row>
    <row r="3539" spans="3:3" x14ac:dyDescent="0.3">
      <c r="C3539" s="6"/>
    </row>
    <row r="3540" spans="3:3" x14ac:dyDescent="0.3">
      <c r="C3540" s="6"/>
    </row>
    <row r="3541" spans="3:3" x14ac:dyDescent="0.3">
      <c r="C3541" s="6"/>
    </row>
    <row r="3542" spans="3:3" x14ac:dyDescent="0.3">
      <c r="C3542" s="6"/>
    </row>
    <row r="3543" spans="3:3" x14ac:dyDescent="0.3">
      <c r="C3543" s="6"/>
    </row>
    <row r="3544" spans="3:3" x14ac:dyDescent="0.3">
      <c r="C3544" s="6"/>
    </row>
    <row r="3545" spans="3:3" x14ac:dyDescent="0.3">
      <c r="C3545" s="6"/>
    </row>
    <row r="3546" spans="3:3" x14ac:dyDescent="0.3">
      <c r="C3546" s="6"/>
    </row>
    <row r="3547" spans="3:3" x14ac:dyDescent="0.3">
      <c r="C3547" s="6"/>
    </row>
    <row r="3548" spans="3:3" x14ac:dyDescent="0.3">
      <c r="C3548" s="6"/>
    </row>
    <row r="3549" spans="3:3" x14ac:dyDescent="0.3">
      <c r="C3549" s="6"/>
    </row>
    <row r="3550" spans="3:3" x14ac:dyDescent="0.3">
      <c r="C3550" s="6"/>
    </row>
    <row r="3551" spans="3:3" x14ac:dyDescent="0.3">
      <c r="C3551" s="6"/>
    </row>
    <row r="3552" spans="3:3" x14ac:dyDescent="0.3">
      <c r="C3552" s="6"/>
    </row>
    <row r="3553" spans="3:3" x14ac:dyDescent="0.3">
      <c r="C3553" s="6"/>
    </row>
    <row r="3554" spans="3:3" x14ac:dyDescent="0.3">
      <c r="C3554" s="6"/>
    </row>
    <row r="3555" spans="3:3" x14ac:dyDescent="0.3">
      <c r="C3555" s="6"/>
    </row>
    <row r="3556" spans="3:3" x14ac:dyDescent="0.3">
      <c r="C3556" s="6"/>
    </row>
    <row r="3557" spans="3:3" x14ac:dyDescent="0.3">
      <c r="C3557" s="6"/>
    </row>
    <row r="3558" spans="3:3" x14ac:dyDescent="0.3">
      <c r="C3558" s="6"/>
    </row>
    <row r="3559" spans="3:3" x14ac:dyDescent="0.3">
      <c r="C3559" s="6"/>
    </row>
    <row r="3560" spans="3:3" x14ac:dyDescent="0.3">
      <c r="C3560" s="6"/>
    </row>
    <row r="3561" spans="3:3" x14ac:dyDescent="0.3">
      <c r="C3561" s="6"/>
    </row>
    <row r="3562" spans="3:3" x14ac:dyDescent="0.3">
      <c r="C3562" s="6"/>
    </row>
    <row r="3563" spans="3:3" x14ac:dyDescent="0.3">
      <c r="C3563" s="6"/>
    </row>
    <row r="3564" spans="3:3" x14ac:dyDescent="0.3">
      <c r="C3564" s="6"/>
    </row>
    <row r="3565" spans="3:3" x14ac:dyDescent="0.3">
      <c r="C3565" s="6"/>
    </row>
    <row r="3566" spans="3:3" x14ac:dyDescent="0.3">
      <c r="C3566" s="6"/>
    </row>
    <row r="3567" spans="3:3" x14ac:dyDescent="0.3">
      <c r="C3567" s="6"/>
    </row>
    <row r="3568" spans="3:3" x14ac:dyDescent="0.3">
      <c r="C3568" s="6"/>
    </row>
    <row r="3569" spans="3:3" x14ac:dyDescent="0.3">
      <c r="C3569" s="6"/>
    </row>
    <row r="3570" spans="3:3" x14ac:dyDescent="0.3">
      <c r="C3570" s="6"/>
    </row>
    <row r="3571" spans="3:3" x14ac:dyDescent="0.3">
      <c r="C3571" s="6"/>
    </row>
    <row r="3572" spans="3:3" x14ac:dyDescent="0.3">
      <c r="C3572" s="6"/>
    </row>
    <row r="3573" spans="3:3" x14ac:dyDescent="0.3">
      <c r="C3573" s="6"/>
    </row>
    <row r="3574" spans="3:3" x14ac:dyDescent="0.3">
      <c r="C3574" s="6"/>
    </row>
    <row r="3575" spans="3:3" x14ac:dyDescent="0.3">
      <c r="C3575" s="6"/>
    </row>
    <row r="3576" spans="3:3" x14ac:dyDescent="0.3">
      <c r="C3576" s="6"/>
    </row>
    <row r="3577" spans="3:3" x14ac:dyDescent="0.3">
      <c r="C3577" s="6"/>
    </row>
    <row r="3578" spans="3:3" x14ac:dyDescent="0.3">
      <c r="C3578" s="6"/>
    </row>
    <row r="3579" spans="3:3" x14ac:dyDescent="0.3">
      <c r="C3579" s="6"/>
    </row>
    <row r="3580" spans="3:3" x14ac:dyDescent="0.3">
      <c r="C3580" s="6"/>
    </row>
    <row r="3581" spans="3:3" x14ac:dyDescent="0.3">
      <c r="C3581" s="6"/>
    </row>
    <row r="3582" spans="3:3" x14ac:dyDescent="0.3">
      <c r="C3582" s="6"/>
    </row>
    <row r="3583" spans="3:3" x14ac:dyDescent="0.3">
      <c r="C3583" s="6"/>
    </row>
    <row r="3584" spans="3:3" x14ac:dyDescent="0.3">
      <c r="C3584" s="6"/>
    </row>
    <row r="3585" spans="3:3" x14ac:dyDescent="0.3">
      <c r="C3585" s="6"/>
    </row>
    <row r="3586" spans="3:3" x14ac:dyDescent="0.3">
      <c r="C3586" s="6"/>
    </row>
    <row r="3587" spans="3:3" x14ac:dyDescent="0.3">
      <c r="C3587" s="6"/>
    </row>
    <row r="3588" spans="3:3" x14ac:dyDescent="0.3">
      <c r="C3588" s="6"/>
    </row>
    <row r="3589" spans="3:3" x14ac:dyDescent="0.3">
      <c r="C3589" s="6"/>
    </row>
    <row r="3590" spans="3:3" x14ac:dyDescent="0.3">
      <c r="C3590" s="6"/>
    </row>
    <row r="3591" spans="3:3" x14ac:dyDescent="0.3">
      <c r="C3591" s="6"/>
    </row>
    <row r="3592" spans="3:3" x14ac:dyDescent="0.3">
      <c r="C3592" s="6"/>
    </row>
    <row r="3593" spans="3:3" x14ac:dyDescent="0.3">
      <c r="C3593" s="6"/>
    </row>
    <row r="3594" spans="3:3" x14ac:dyDescent="0.3">
      <c r="C3594" s="6"/>
    </row>
    <row r="3595" spans="3:3" x14ac:dyDescent="0.3">
      <c r="C3595" s="6"/>
    </row>
    <row r="3596" spans="3:3" x14ac:dyDescent="0.3">
      <c r="C3596" s="6"/>
    </row>
    <row r="3597" spans="3:3" x14ac:dyDescent="0.3">
      <c r="C3597" s="6"/>
    </row>
    <row r="3598" spans="3:3" x14ac:dyDescent="0.3">
      <c r="C3598" s="6"/>
    </row>
    <row r="3599" spans="3:3" x14ac:dyDescent="0.3">
      <c r="C3599" s="6"/>
    </row>
    <row r="3600" spans="3:3" x14ac:dyDescent="0.3">
      <c r="C3600" s="6"/>
    </row>
    <row r="3601" spans="3:3" x14ac:dyDescent="0.3">
      <c r="C3601" s="6"/>
    </row>
    <row r="3602" spans="3:3" x14ac:dyDescent="0.3">
      <c r="C3602" s="6"/>
    </row>
    <row r="3603" spans="3:3" x14ac:dyDescent="0.3">
      <c r="C3603" s="6"/>
    </row>
    <row r="3604" spans="3:3" x14ac:dyDescent="0.3">
      <c r="C3604" s="6"/>
    </row>
    <row r="3605" spans="3:3" x14ac:dyDescent="0.3">
      <c r="C3605" s="6"/>
    </row>
    <row r="3606" spans="3:3" x14ac:dyDescent="0.3">
      <c r="C3606" s="6"/>
    </row>
    <row r="3607" spans="3:3" x14ac:dyDescent="0.3">
      <c r="C3607" s="6"/>
    </row>
    <row r="3608" spans="3:3" x14ac:dyDescent="0.3">
      <c r="C3608" s="6"/>
    </row>
    <row r="3609" spans="3:3" x14ac:dyDescent="0.3">
      <c r="C3609" s="6"/>
    </row>
    <row r="3610" spans="3:3" x14ac:dyDescent="0.3">
      <c r="C3610" s="6"/>
    </row>
    <row r="3611" spans="3:3" x14ac:dyDescent="0.3">
      <c r="C3611" s="6"/>
    </row>
    <row r="3612" spans="3:3" x14ac:dyDescent="0.3">
      <c r="C3612" s="6"/>
    </row>
    <row r="3613" spans="3:3" x14ac:dyDescent="0.3">
      <c r="C3613" s="6"/>
    </row>
    <row r="3614" spans="3:3" x14ac:dyDescent="0.3">
      <c r="C3614" s="6"/>
    </row>
    <row r="3615" spans="3:3" x14ac:dyDescent="0.3">
      <c r="C3615" s="6"/>
    </row>
    <row r="3616" spans="3:3" x14ac:dyDescent="0.3">
      <c r="C3616" s="6"/>
    </row>
    <row r="3617" spans="3:3" x14ac:dyDescent="0.3">
      <c r="C3617" s="6"/>
    </row>
    <row r="3618" spans="3:3" x14ac:dyDescent="0.3">
      <c r="C3618" s="6"/>
    </row>
    <row r="3619" spans="3:3" x14ac:dyDescent="0.3">
      <c r="C3619" s="6"/>
    </row>
    <row r="3620" spans="3:3" x14ac:dyDescent="0.3">
      <c r="C3620" s="6"/>
    </row>
    <row r="3621" spans="3:3" x14ac:dyDescent="0.3">
      <c r="C3621" s="6"/>
    </row>
    <row r="3622" spans="3:3" x14ac:dyDescent="0.3">
      <c r="C3622" s="6"/>
    </row>
    <row r="3623" spans="3:3" x14ac:dyDescent="0.3">
      <c r="C3623" s="6"/>
    </row>
    <row r="3624" spans="3:3" x14ac:dyDescent="0.3">
      <c r="C3624" s="6"/>
    </row>
    <row r="3625" spans="3:3" x14ac:dyDescent="0.3">
      <c r="C3625" s="6"/>
    </row>
    <row r="3626" spans="3:3" x14ac:dyDescent="0.3">
      <c r="C3626" s="6"/>
    </row>
    <row r="3627" spans="3:3" x14ac:dyDescent="0.3">
      <c r="C3627" s="6"/>
    </row>
    <row r="3628" spans="3:3" x14ac:dyDescent="0.3">
      <c r="C3628" s="6"/>
    </row>
    <row r="3629" spans="3:3" x14ac:dyDescent="0.3">
      <c r="C3629" s="6"/>
    </row>
    <row r="3630" spans="3:3" x14ac:dyDescent="0.3">
      <c r="C3630" s="6"/>
    </row>
    <row r="3631" spans="3:3" x14ac:dyDescent="0.3">
      <c r="C3631" s="6"/>
    </row>
    <row r="3632" spans="3:3" x14ac:dyDescent="0.3">
      <c r="C3632" s="6"/>
    </row>
    <row r="3633" spans="3:3" x14ac:dyDescent="0.3">
      <c r="C3633" s="6"/>
    </row>
    <row r="3634" spans="3:3" x14ac:dyDescent="0.3">
      <c r="C3634" s="6"/>
    </row>
    <row r="3635" spans="3:3" x14ac:dyDescent="0.3">
      <c r="C3635" s="6"/>
    </row>
    <row r="3636" spans="3:3" x14ac:dyDescent="0.3">
      <c r="C3636" s="6"/>
    </row>
    <row r="3637" spans="3:3" x14ac:dyDescent="0.3">
      <c r="C3637" s="6"/>
    </row>
    <row r="3638" spans="3:3" x14ac:dyDescent="0.3">
      <c r="C3638" s="6"/>
    </row>
    <row r="3639" spans="3:3" x14ac:dyDescent="0.3">
      <c r="C3639" s="6"/>
    </row>
    <row r="3640" spans="3:3" x14ac:dyDescent="0.3">
      <c r="C3640" s="6"/>
    </row>
    <row r="3641" spans="3:3" x14ac:dyDescent="0.3">
      <c r="C3641" s="6"/>
    </row>
    <row r="3642" spans="3:3" x14ac:dyDescent="0.3">
      <c r="C3642" s="6"/>
    </row>
    <row r="3643" spans="3:3" x14ac:dyDescent="0.3">
      <c r="C3643" s="6"/>
    </row>
    <row r="3644" spans="3:3" x14ac:dyDescent="0.3">
      <c r="C3644" s="6"/>
    </row>
    <row r="3645" spans="3:3" x14ac:dyDescent="0.3">
      <c r="C3645" s="6"/>
    </row>
    <row r="3646" spans="3:3" x14ac:dyDescent="0.3">
      <c r="C3646" s="6"/>
    </row>
    <row r="3647" spans="3:3" x14ac:dyDescent="0.3">
      <c r="C3647" s="6"/>
    </row>
    <row r="3648" spans="3:3" x14ac:dyDescent="0.3">
      <c r="C3648" s="6"/>
    </row>
    <row r="3649" spans="3:3" x14ac:dyDescent="0.3">
      <c r="C3649" s="6"/>
    </row>
    <row r="3650" spans="3:3" x14ac:dyDescent="0.3">
      <c r="C3650" s="6"/>
    </row>
    <row r="3651" spans="3:3" x14ac:dyDescent="0.3">
      <c r="C3651" s="6"/>
    </row>
    <row r="3652" spans="3:3" x14ac:dyDescent="0.3">
      <c r="C3652" s="6"/>
    </row>
    <row r="3653" spans="3:3" x14ac:dyDescent="0.3">
      <c r="C3653" s="6"/>
    </row>
    <row r="3654" spans="3:3" x14ac:dyDescent="0.3">
      <c r="C3654" s="6"/>
    </row>
    <row r="3655" spans="3:3" x14ac:dyDescent="0.3">
      <c r="C3655" s="6"/>
    </row>
    <row r="3656" spans="3:3" x14ac:dyDescent="0.3">
      <c r="C3656" s="6"/>
    </row>
    <row r="3657" spans="3:3" x14ac:dyDescent="0.3">
      <c r="C3657" s="6"/>
    </row>
    <row r="3658" spans="3:3" x14ac:dyDescent="0.3">
      <c r="C3658" s="6"/>
    </row>
    <row r="3659" spans="3:3" x14ac:dyDescent="0.3">
      <c r="C3659" s="6"/>
    </row>
    <row r="3660" spans="3:3" x14ac:dyDescent="0.3">
      <c r="C3660" s="6"/>
    </row>
    <row r="3661" spans="3:3" x14ac:dyDescent="0.3">
      <c r="C3661" s="6"/>
    </row>
    <row r="3662" spans="3:3" x14ac:dyDescent="0.3">
      <c r="C3662" s="6"/>
    </row>
    <row r="3663" spans="3:3" x14ac:dyDescent="0.3">
      <c r="C3663" s="6"/>
    </row>
    <row r="3664" spans="3:3" x14ac:dyDescent="0.3">
      <c r="C3664" s="6"/>
    </row>
    <row r="3665" spans="3:3" x14ac:dyDescent="0.3">
      <c r="C3665" s="6"/>
    </row>
    <row r="3666" spans="3:3" x14ac:dyDescent="0.3">
      <c r="C3666" s="6"/>
    </row>
    <row r="3667" spans="3:3" x14ac:dyDescent="0.3">
      <c r="C3667" s="6"/>
    </row>
    <row r="3668" spans="3:3" x14ac:dyDescent="0.3">
      <c r="C3668" s="6"/>
    </row>
    <row r="3669" spans="3:3" x14ac:dyDescent="0.3">
      <c r="C3669" s="6"/>
    </row>
    <row r="3670" spans="3:3" x14ac:dyDescent="0.3">
      <c r="C3670" s="6"/>
    </row>
    <row r="3671" spans="3:3" x14ac:dyDescent="0.3">
      <c r="C3671" s="6"/>
    </row>
    <row r="3672" spans="3:3" x14ac:dyDescent="0.3">
      <c r="C3672" s="6"/>
    </row>
    <row r="3673" spans="3:3" x14ac:dyDescent="0.3">
      <c r="C3673" s="6"/>
    </row>
    <row r="3674" spans="3:3" x14ac:dyDescent="0.3">
      <c r="C3674" s="6"/>
    </row>
    <row r="3675" spans="3:3" x14ac:dyDescent="0.3">
      <c r="C3675" s="6"/>
    </row>
    <row r="3676" spans="3:3" x14ac:dyDescent="0.3">
      <c r="C3676" s="6"/>
    </row>
    <row r="3677" spans="3:3" x14ac:dyDescent="0.3">
      <c r="C3677" s="6"/>
    </row>
    <row r="3678" spans="3:3" x14ac:dyDescent="0.3">
      <c r="C3678" s="6"/>
    </row>
    <row r="3679" spans="3:3" x14ac:dyDescent="0.3">
      <c r="C3679" s="6"/>
    </row>
    <row r="3680" spans="3:3" x14ac:dyDescent="0.3">
      <c r="C3680" s="6"/>
    </row>
    <row r="3681" spans="3:3" x14ac:dyDescent="0.3">
      <c r="C3681" s="6"/>
    </row>
    <row r="3682" spans="3:3" x14ac:dyDescent="0.3">
      <c r="C3682" s="6"/>
    </row>
    <row r="3683" spans="3:3" x14ac:dyDescent="0.3">
      <c r="C3683" s="6"/>
    </row>
    <row r="3684" spans="3:3" x14ac:dyDescent="0.3">
      <c r="C3684" s="6"/>
    </row>
    <row r="3685" spans="3:3" x14ac:dyDescent="0.3">
      <c r="C3685" s="6"/>
    </row>
    <row r="3686" spans="3:3" x14ac:dyDescent="0.3">
      <c r="C3686" s="6"/>
    </row>
    <row r="3687" spans="3:3" x14ac:dyDescent="0.3">
      <c r="C3687" s="6"/>
    </row>
    <row r="3688" spans="3:3" x14ac:dyDescent="0.3">
      <c r="C3688" s="6"/>
    </row>
    <row r="3689" spans="3:3" x14ac:dyDescent="0.3">
      <c r="C3689" s="6"/>
    </row>
    <row r="3690" spans="3:3" x14ac:dyDescent="0.3">
      <c r="C3690" s="6"/>
    </row>
    <row r="3691" spans="3:3" x14ac:dyDescent="0.3">
      <c r="C3691" s="6"/>
    </row>
    <row r="3692" spans="3:3" x14ac:dyDescent="0.3">
      <c r="C3692" s="6"/>
    </row>
    <row r="3693" spans="3:3" x14ac:dyDescent="0.3">
      <c r="C3693" s="6"/>
    </row>
    <row r="3694" spans="3:3" x14ac:dyDescent="0.3">
      <c r="C3694" s="6"/>
    </row>
    <row r="3695" spans="3:3" x14ac:dyDescent="0.3">
      <c r="C3695" s="6"/>
    </row>
    <row r="3696" spans="3:3" x14ac:dyDescent="0.3">
      <c r="C3696" s="6"/>
    </row>
    <row r="3697" spans="3:3" x14ac:dyDescent="0.3">
      <c r="C3697" s="6"/>
    </row>
    <row r="3698" spans="3:3" x14ac:dyDescent="0.3">
      <c r="C3698" s="6"/>
    </row>
    <row r="3699" spans="3:3" x14ac:dyDescent="0.3">
      <c r="C3699" s="6"/>
    </row>
    <row r="3700" spans="3:3" x14ac:dyDescent="0.3">
      <c r="C3700" s="6"/>
    </row>
    <row r="3701" spans="3:3" x14ac:dyDescent="0.3">
      <c r="C3701" s="6"/>
    </row>
    <row r="3702" spans="3:3" x14ac:dyDescent="0.3">
      <c r="C3702" s="6"/>
    </row>
    <row r="3703" spans="3:3" x14ac:dyDescent="0.3">
      <c r="C3703" s="6"/>
    </row>
    <row r="3704" spans="3:3" x14ac:dyDescent="0.3">
      <c r="C3704" s="6"/>
    </row>
    <row r="3705" spans="3:3" x14ac:dyDescent="0.3">
      <c r="C3705" s="6"/>
    </row>
    <row r="3706" spans="3:3" x14ac:dyDescent="0.3">
      <c r="C3706" s="6"/>
    </row>
    <row r="3707" spans="3:3" x14ac:dyDescent="0.3">
      <c r="C3707" s="6"/>
    </row>
    <row r="3708" spans="3:3" x14ac:dyDescent="0.3">
      <c r="C3708" s="6"/>
    </row>
    <row r="3709" spans="3:3" x14ac:dyDescent="0.3">
      <c r="C3709" s="6"/>
    </row>
    <row r="3710" spans="3:3" x14ac:dyDescent="0.3">
      <c r="C3710" s="6"/>
    </row>
    <row r="3711" spans="3:3" x14ac:dyDescent="0.3">
      <c r="C3711" s="6"/>
    </row>
    <row r="3712" spans="3:3" x14ac:dyDescent="0.3">
      <c r="C3712" s="6"/>
    </row>
    <row r="3713" spans="3:3" x14ac:dyDescent="0.3">
      <c r="C3713" s="6"/>
    </row>
    <row r="3714" spans="3:3" x14ac:dyDescent="0.3">
      <c r="C3714" s="6"/>
    </row>
    <row r="3715" spans="3:3" x14ac:dyDescent="0.3">
      <c r="C3715" s="6"/>
    </row>
    <row r="3716" spans="3:3" x14ac:dyDescent="0.3">
      <c r="C3716" s="6"/>
    </row>
    <row r="3717" spans="3:3" x14ac:dyDescent="0.3">
      <c r="C3717" s="6"/>
    </row>
    <row r="3718" spans="3:3" x14ac:dyDescent="0.3">
      <c r="C3718" s="6"/>
    </row>
    <row r="3719" spans="3:3" x14ac:dyDescent="0.3">
      <c r="C3719" s="6"/>
    </row>
    <row r="3720" spans="3:3" x14ac:dyDescent="0.3">
      <c r="C3720" s="6"/>
    </row>
    <row r="3721" spans="3:3" x14ac:dyDescent="0.3">
      <c r="C3721" s="6"/>
    </row>
    <row r="3722" spans="3:3" x14ac:dyDescent="0.3">
      <c r="C3722" s="6"/>
    </row>
    <row r="3723" spans="3:3" x14ac:dyDescent="0.3">
      <c r="C3723" s="6"/>
    </row>
    <row r="3724" spans="3:3" x14ac:dyDescent="0.3">
      <c r="C3724" s="6"/>
    </row>
    <row r="3725" spans="3:3" x14ac:dyDescent="0.3">
      <c r="C3725" s="6"/>
    </row>
    <row r="3726" spans="3:3" x14ac:dyDescent="0.3">
      <c r="C3726" s="6"/>
    </row>
    <row r="3727" spans="3:3" x14ac:dyDescent="0.3">
      <c r="C3727" s="6"/>
    </row>
    <row r="3728" spans="3:3" x14ac:dyDescent="0.3">
      <c r="C3728" s="6"/>
    </row>
    <row r="3729" spans="3:3" x14ac:dyDescent="0.3">
      <c r="C3729" s="6"/>
    </row>
    <row r="3730" spans="3:3" x14ac:dyDescent="0.3">
      <c r="C3730" s="6"/>
    </row>
    <row r="3731" spans="3:3" x14ac:dyDescent="0.3">
      <c r="C3731" s="6"/>
    </row>
    <row r="3732" spans="3:3" x14ac:dyDescent="0.3">
      <c r="C3732" s="6"/>
    </row>
    <row r="3733" spans="3:3" x14ac:dyDescent="0.3">
      <c r="C3733" s="6"/>
    </row>
    <row r="3734" spans="3:3" x14ac:dyDescent="0.3">
      <c r="C3734" s="6"/>
    </row>
    <row r="3735" spans="3:3" x14ac:dyDescent="0.3">
      <c r="C3735" s="6"/>
    </row>
    <row r="3736" spans="3:3" x14ac:dyDescent="0.3">
      <c r="C3736" s="6"/>
    </row>
    <row r="3737" spans="3:3" x14ac:dyDescent="0.3">
      <c r="C3737" s="6"/>
    </row>
    <row r="3738" spans="3:3" x14ac:dyDescent="0.3">
      <c r="C3738" s="6"/>
    </row>
    <row r="3739" spans="3:3" x14ac:dyDescent="0.3">
      <c r="C3739" s="6"/>
    </row>
    <row r="3740" spans="3:3" x14ac:dyDescent="0.3">
      <c r="C3740" s="6"/>
    </row>
    <row r="3741" spans="3:3" x14ac:dyDescent="0.3">
      <c r="C3741" s="6"/>
    </row>
    <row r="3742" spans="3:3" x14ac:dyDescent="0.3">
      <c r="C3742" s="6"/>
    </row>
    <row r="3743" spans="3:3" x14ac:dyDescent="0.3">
      <c r="C3743" s="6"/>
    </row>
    <row r="3744" spans="3:3" x14ac:dyDescent="0.3">
      <c r="C3744" s="6"/>
    </row>
    <row r="3745" spans="3:3" x14ac:dyDescent="0.3">
      <c r="C3745" s="6"/>
    </row>
    <row r="3746" spans="3:3" x14ac:dyDescent="0.3">
      <c r="C3746" s="6"/>
    </row>
    <row r="3747" spans="3:3" x14ac:dyDescent="0.3">
      <c r="C3747" s="6"/>
    </row>
    <row r="3748" spans="3:3" x14ac:dyDescent="0.3">
      <c r="C3748" s="6"/>
    </row>
    <row r="3749" spans="3:3" x14ac:dyDescent="0.3">
      <c r="C3749" s="6"/>
    </row>
    <row r="3750" spans="3:3" x14ac:dyDescent="0.3">
      <c r="C3750" s="6"/>
    </row>
    <row r="3751" spans="3:3" x14ac:dyDescent="0.3">
      <c r="C3751" s="6"/>
    </row>
    <row r="3752" spans="3:3" x14ac:dyDescent="0.3">
      <c r="C3752" s="6"/>
    </row>
    <row r="3753" spans="3:3" x14ac:dyDescent="0.3">
      <c r="C3753" s="6"/>
    </row>
    <row r="3754" spans="3:3" x14ac:dyDescent="0.3">
      <c r="C3754" s="6"/>
    </row>
    <row r="3755" spans="3:3" x14ac:dyDescent="0.3">
      <c r="C3755" s="6"/>
    </row>
    <row r="3756" spans="3:3" x14ac:dyDescent="0.3">
      <c r="C3756" s="6"/>
    </row>
    <row r="3757" spans="3:3" x14ac:dyDescent="0.3">
      <c r="C3757" s="6"/>
    </row>
    <row r="3758" spans="3:3" x14ac:dyDescent="0.3">
      <c r="C3758" s="6"/>
    </row>
    <row r="3759" spans="3:3" x14ac:dyDescent="0.3">
      <c r="C3759" s="6"/>
    </row>
    <row r="3760" spans="3:3" x14ac:dyDescent="0.3">
      <c r="C3760" s="6"/>
    </row>
    <row r="3761" spans="3:3" x14ac:dyDescent="0.3">
      <c r="C3761" s="6"/>
    </row>
    <row r="3762" spans="3:3" x14ac:dyDescent="0.3">
      <c r="C3762" s="6"/>
    </row>
    <row r="3763" spans="3:3" x14ac:dyDescent="0.3">
      <c r="C3763" s="6"/>
    </row>
    <row r="3764" spans="3:3" x14ac:dyDescent="0.3">
      <c r="C3764" s="6"/>
    </row>
    <row r="3765" spans="3:3" x14ac:dyDescent="0.3">
      <c r="C3765" s="6"/>
    </row>
    <row r="3766" spans="3:3" x14ac:dyDescent="0.3">
      <c r="C3766" s="6"/>
    </row>
    <row r="3767" spans="3:3" x14ac:dyDescent="0.3">
      <c r="C3767" s="6"/>
    </row>
    <row r="3768" spans="3:3" x14ac:dyDescent="0.3">
      <c r="C3768" s="6"/>
    </row>
    <row r="3769" spans="3:3" x14ac:dyDescent="0.3">
      <c r="C3769" s="6"/>
    </row>
    <row r="3770" spans="3:3" x14ac:dyDescent="0.3">
      <c r="C3770" s="6"/>
    </row>
    <row r="3771" spans="3:3" x14ac:dyDescent="0.3">
      <c r="C3771" s="6"/>
    </row>
    <row r="3772" spans="3:3" x14ac:dyDescent="0.3">
      <c r="C3772" s="6"/>
    </row>
    <row r="3773" spans="3:3" x14ac:dyDescent="0.3">
      <c r="C3773" s="6"/>
    </row>
    <row r="3774" spans="3:3" x14ac:dyDescent="0.3">
      <c r="C3774" s="6"/>
    </row>
    <row r="3775" spans="3:3" x14ac:dyDescent="0.3">
      <c r="C3775" s="6"/>
    </row>
    <row r="3776" spans="3:3" x14ac:dyDescent="0.3">
      <c r="C3776" s="6"/>
    </row>
    <row r="3777" spans="3:3" x14ac:dyDescent="0.3">
      <c r="C3777" s="6"/>
    </row>
    <row r="3778" spans="3:3" x14ac:dyDescent="0.3">
      <c r="C3778" s="6"/>
    </row>
    <row r="3779" spans="3:3" x14ac:dyDescent="0.3">
      <c r="C3779" s="6"/>
    </row>
    <row r="3780" spans="3:3" x14ac:dyDescent="0.3">
      <c r="C3780" s="6"/>
    </row>
    <row r="3781" spans="3:3" x14ac:dyDescent="0.3">
      <c r="C3781" s="6"/>
    </row>
    <row r="3782" spans="3:3" x14ac:dyDescent="0.3">
      <c r="C3782" s="6"/>
    </row>
    <row r="3783" spans="3:3" x14ac:dyDescent="0.3">
      <c r="C3783" s="6"/>
    </row>
    <row r="3784" spans="3:3" x14ac:dyDescent="0.3">
      <c r="C3784" s="6"/>
    </row>
    <row r="3785" spans="3:3" x14ac:dyDescent="0.3">
      <c r="C3785" s="6"/>
    </row>
    <row r="3786" spans="3:3" x14ac:dyDescent="0.3">
      <c r="C3786" s="6"/>
    </row>
    <row r="3787" spans="3:3" x14ac:dyDescent="0.3">
      <c r="C3787" s="6"/>
    </row>
    <row r="3788" spans="3:3" x14ac:dyDescent="0.3">
      <c r="C3788" s="6"/>
    </row>
    <row r="3789" spans="3:3" x14ac:dyDescent="0.3">
      <c r="C3789" s="6"/>
    </row>
    <row r="3790" spans="3:3" x14ac:dyDescent="0.3">
      <c r="C3790" s="6"/>
    </row>
    <row r="3791" spans="3:3" x14ac:dyDescent="0.3">
      <c r="C3791" s="6"/>
    </row>
    <row r="3792" spans="3:3" x14ac:dyDescent="0.3">
      <c r="C3792" s="6"/>
    </row>
    <row r="3793" spans="3:3" x14ac:dyDescent="0.3">
      <c r="C3793" s="6"/>
    </row>
    <row r="3794" spans="3:3" x14ac:dyDescent="0.3">
      <c r="C3794" s="6"/>
    </row>
    <row r="3795" spans="3:3" x14ac:dyDescent="0.3">
      <c r="C3795" s="6"/>
    </row>
    <row r="3796" spans="3:3" x14ac:dyDescent="0.3">
      <c r="C3796" s="6"/>
    </row>
    <row r="3797" spans="3:3" x14ac:dyDescent="0.3">
      <c r="C3797" s="6"/>
    </row>
    <row r="3798" spans="3:3" x14ac:dyDescent="0.3">
      <c r="C3798" s="6"/>
    </row>
    <row r="3799" spans="3:3" x14ac:dyDescent="0.3">
      <c r="C3799" s="6"/>
    </row>
    <row r="3800" spans="3:3" x14ac:dyDescent="0.3">
      <c r="C3800" s="6"/>
    </row>
    <row r="3801" spans="3:3" x14ac:dyDescent="0.3">
      <c r="C3801" s="6"/>
    </row>
    <row r="3802" spans="3:3" x14ac:dyDescent="0.3">
      <c r="C3802" s="6"/>
    </row>
    <row r="3803" spans="3:3" x14ac:dyDescent="0.3">
      <c r="C3803" s="6"/>
    </row>
    <row r="3804" spans="3:3" x14ac:dyDescent="0.3">
      <c r="C3804" s="6"/>
    </row>
    <row r="3805" spans="3:3" x14ac:dyDescent="0.3">
      <c r="C3805" s="6"/>
    </row>
    <row r="3806" spans="3:3" x14ac:dyDescent="0.3">
      <c r="C3806" s="6"/>
    </row>
    <row r="3807" spans="3:3" x14ac:dyDescent="0.3">
      <c r="C3807" s="6"/>
    </row>
    <row r="3808" spans="3:3" x14ac:dyDescent="0.3">
      <c r="C3808" s="6"/>
    </row>
    <row r="3809" spans="3:3" x14ac:dyDescent="0.3">
      <c r="C3809" s="6"/>
    </row>
    <row r="3810" spans="3:3" x14ac:dyDescent="0.3">
      <c r="C3810" s="6"/>
    </row>
    <row r="3811" spans="3:3" x14ac:dyDescent="0.3">
      <c r="C3811" s="6"/>
    </row>
    <row r="3812" spans="3:3" x14ac:dyDescent="0.3">
      <c r="C3812" s="6"/>
    </row>
    <row r="3813" spans="3:3" x14ac:dyDescent="0.3">
      <c r="C3813" s="6"/>
    </row>
    <row r="3814" spans="3:3" x14ac:dyDescent="0.3">
      <c r="C3814" s="6"/>
    </row>
    <row r="3815" spans="3:3" x14ac:dyDescent="0.3">
      <c r="C3815" s="6"/>
    </row>
    <row r="3816" spans="3:3" x14ac:dyDescent="0.3">
      <c r="C3816" s="6"/>
    </row>
    <row r="3817" spans="3:3" x14ac:dyDescent="0.3">
      <c r="C3817" s="6"/>
    </row>
    <row r="3818" spans="3:3" x14ac:dyDescent="0.3">
      <c r="C3818" s="6"/>
    </row>
    <row r="3819" spans="3:3" x14ac:dyDescent="0.3">
      <c r="C3819" s="6"/>
    </row>
    <row r="3820" spans="3:3" x14ac:dyDescent="0.3">
      <c r="C3820" s="6"/>
    </row>
    <row r="3821" spans="3:3" x14ac:dyDescent="0.3">
      <c r="C3821" s="6"/>
    </row>
    <row r="3822" spans="3:3" x14ac:dyDescent="0.3">
      <c r="C3822" s="6"/>
    </row>
    <row r="3823" spans="3:3" x14ac:dyDescent="0.3">
      <c r="C3823" s="6"/>
    </row>
    <row r="3824" spans="3:3" x14ac:dyDescent="0.3">
      <c r="C3824" s="6"/>
    </row>
    <row r="3825" spans="3:3" x14ac:dyDescent="0.3">
      <c r="C3825" s="6"/>
    </row>
    <row r="3826" spans="3:3" x14ac:dyDescent="0.3">
      <c r="C3826" s="6"/>
    </row>
    <row r="3827" spans="3:3" x14ac:dyDescent="0.3">
      <c r="C3827" s="6"/>
    </row>
    <row r="3828" spans="3:3" x14ac:dyDescent="0.3">
      <c r="C3828" s="6"/>
    </row>
    <row r="3829" spans="3:3" x14ac:dyDescent="0.3">
      <c r="C3829" s="6"/>
    </row>
    <row r="3830" spans="3:3" x14ac:dyDescent="0.3">
      <c r="C3830" s="6"/>
    </row>
    <row r="3831" spans="3:3" x14ac:dyDescent="0.3">
      <c r="C3831" s="6"/>
    </row>
    <row r="3832" spans="3:3" x14ac:dyDescent="0.3">
      <c r="C3832" s="6"/>
    </row>
    <row r="3833" spans="3:3" x14ac:dyDescent="0.3">
      <c r="C3833" s="6"/>
    </row>
    <row r="3834" spans="3:3" x14ac:dyDescent="0.3">
      <c r="C3834" s="6"/>
    </row>
    <row r="3835" spans="3:3" x14ac:dyDescent="0.3">
      <c r="C3835" s="6"/>
    </row>
    <row r="3836" spans="3:3" x14ac:dyDescent="0.3">
      <c r="C3836" s="6"/>
    </row>
    <row r="3837" spans="3:3" x14ac:dyDescent="0.3">
      <c r="C3837" s="6"/>
    </row>
    <row r="3838" spans="3:3" x14ac:dyDescent="0.3">
      <c r="C3838" s="6"/>
    </row>
    <row r="3839" spans="3:3" x14ac:dyDescent="0.3">
      <c r="C3839" s="6"/>
    </row>
    <row r="3840" spans="3:3" x14ac:dyDescent="0.3">
      <c r="C3840" s="6"/>
    </row>
    <row r="3841" spans="3:3" x14ac:dyDescent="0.3">
      <c r="C3841" s="6"/>
    </row>
    <row r="3842" spans="3:3" x14ac:dyDescent="0.3">
      <c r="C3842" s="6"/>
    </row>
    <row r="3843" spans="3:3" x14ac:dyDescent="0.3">
      <c r="C3843" s="6"/>
    </row>
    <row r="3844" spans="3:3" x14ac:dyDescent="0.3">
      <c r="C3844" s="6"/>
    </row>
    <row r="3845" spans="3:3" x14ac:dyDescent="0.3">
      <c r="C3845" s="6"/>
    </row>
    <row r="3846" spans="3:3" x14ac:dyDescent="0.3">
      <c r="C3846" s="6"/>
    </row>
    <row r="3847" spans="3:3" x14ac:dyDescent="0.3">
      <c r="C3847" s="6"/>
    </row>
    <row r="3848" spans="3:3" x14ac:dyDescent="0.3">
      <c r="C3848" s="6"/>
    </row>
    <row r="3849" spans="3:3" x14ac:dyDescent="0.3">
      <c r="C3849" s="6"/>
    </row>
    <row r="3850" spans="3:3" x14ac:dyDescent="0.3">
      <c r="C3850" s="6"/>
    </row>
    <row r="3851" spans="3:3" x14ac:dyDescent="0.3">
      <c r="C3851" s="6"/>
    </row>
    <row r="3852" spans="3:3" x14ac:dyDescent="0.3">
      <c r="C3852" s="6"/>
    </row>
    <row r="3853" spans="3:3" x14ac:dyDescent="0.3">
      <c r="C3853" s="6"/>
    </row>
    <row r="3854" spans="3:3" x14ac:dyDescent="0.3">
      <c r="C3854" s="6"/>
    </row>
    <row r="3855" spans="3:3" x14ac:dyDescent="0.3">
      <c r="C3855" s="6"/>
    </row>
    <row r="3856" spans="3:3" x14ac:dyDescent="0.3">
      <c r="C3856" s="6"/>
    </row>
    <row r="3857" spans="3:3" x14ac:dyDescent="0.3">
      <c r="C3857" s="6"/>
    </row>
    <row r="3858" spans="3:3" x14ac:dyDescent="0.3">
      <c r="C3858" s="6"/>
    </row>
    <row r="3859" spans="3:3" x14ac:dyDescent="0.3">
      <c r="C3859" s="6"/>
    </row>
    <row r="3860" spans="3:3" x14ac:dyDescent="0.3">
      <c r="C3860" s="6"/>
    </row>
    <row r="3861" spans="3:3" x14ac:dyDescent="0.3">
      <c r="C3861" s="6"/>
    </row>
    <row r="3862" spans="3:3" x14ac:dyDescent="0.3">
      <c r="C3862" s="6"/>
    </row>
    <row r="3863" spans="3:3" x14ac:dyDescent="0.3">
      <c r="C3863" s="6"/>
    </row>
    <row r="3864" spans="3:3" x14ac:dyDescent="0.3">
      <c r="C3864" s="6"/>
    </row>
    <row r="3865" spans="3:3" x14ac:dyDescent="0.3">
      <c r="C3865" s="6"/>
    </row>
    <row r="3866" spans="3:3" x14ac:dyDescent="0.3">
      <c r="C3866" s="6"/>
    </row>
    <row r="3867" spans="3:3" x14ac:dyDescent="0.3">
      <c r="C3867" s="6"/>
    </row>
    <row r="3868" spans="3:3" x14ac:dyDescent="0.3">
      <c r="C3868" s="6"/>
    </row>
    <row r="3869" spans="3:3" x14ac:dyDescent="0.3">
      <c r="C3869" s="6"/>
    </row>
    <row r="3870" spans="3:3" x14ac:dyDescent="0.3">
      <c r="C3870" s="6"/>
    </row>
    <row r="3871" spans="3:3" x14ac:dyDescent="0.3">
      <c r="C3871" s="6"/>
    </row>
    <row r="3872" spans="3:3" x14ac:dyDescent="0.3">
      <c r="C3872" s="6"/>
    </row>
    <row r="3873" spans="3:3" x14ac:dyDescent="0.3">
      <c r="C3873" s="6"/>
    </row>
    <row r="3874" spans="3:3" x14ac:dyDescent="0.3">
      <c r="C3874" s="6"/>
    </row>
    <row r="3875" spans="3:3" x14ac:dyDescent="0.3">
      <c r="C3875" s="6"/>
    </row>
    <row r="3876" spans="3:3" x14ac:dyDescent="0.3">
      <c r="C3876" s="6"/>
    </row>
    <row r="3877" spans="3:3" x14ac:dyDescent="0.3">
      <c r="C3877" s="6"/>
    </row>
    <row r="3878" spans="3:3" x14ac:dyDescent="0.3">
      <c r="C3878" s="6"/>
    </row>
    <row r="3879" spans="3:3" x14ac:dyDescent="0.3">
      <c r="C3879" s="6"/>
    </row>
    <row r="3880" spans="3:3" x14ac:dyDescent="0.3">
      <c r="C3880" s="6"/>
    </row>
    <row r="3881" spans="3:3" x14ac:dyDescent="0.3">
      <c r="C3881" s="6"/>
    </row>
    <row r="3882" spans="3:3" x14ac:dyDescent="0.3">
      <c r="C3882" s="6"/>
    </row>
    <row r="3883" spans="3:3" x14ac:dyDescent="0.3">
      <c r="C3883" s="6"/>
    </row>
    <row r="3884" spans="3:3" x14ac:dyDescent="0.3">
      <c r="C3884" s="6"/>
    </row>
    <row r="3885" spans="3:3" x14ac:dyDescent="0.3">
      <c r="C3885" s="6"/>
    </row>
    <row r="3886" spans="3:3" x14ac:dyDescent="0.3">
      <c r="C3886" s="6"/>
    </row>
    <row r="3887" spans="3:3" x14ac:dyDescent="0.3">
      <c r="C3887" s="6"/>
    </row>
    <row r="3888" spans="3:3" x14ac:dyDescent="0.3">
      <c r="C3888" s="6"/>
    </row>
    <row r="3889" spans="3:3" x14ac:dyDescent="0.3">
      <c r="C3889" s="6"/>
    </row>
    <row r="3890" spans="3:3" x14ac:dyDescent="0.3">
      <c r="C3890" s="6"/>
    </row>
    <row r="3891" spans="3:3" x14ac:dyDescent="0.3">
      <c r="C3891" s="6"/>
    </row>
    <row r="3892" spans="3:3" x14ac:dyDescent="0.3">
      <c r="C3892" s="6"/>
    </row>
    <row r="3893" spans="3:3" x14ac:dyDescent="0.3">
      <c r="C3893" s="6"/>
    </row>
    <row r="3894" spans="3:3" x14ac:dyDescent="0.3">
      <c r="C3894" s="6"/>
    </row>
    <row r="3895" spans="3:3" x14ac:dyDescent="0.3">
      <c r="C3895" s="6"/>
    </row>
    <row r="3896" spans="3:3" x14ac:dyDescent="0.3">
      <c r="C3896" s="6"/>
    </row>
    <row r="3897" spans="3:3" x14ac:dyDescent="0.3">
      <c r="C3897" s="6"/>
    </row>
    <row r="3898" spans="3:3" x14ac:dyDescent="0.3">
      <c r="C3898" s="6"/>
    </row>
    <row r="3899" spans="3:3" x14ac:dyDescent="0.3">
      <c r="C3899" s="6"/>
    </row>
    <row r="3900" spans="3:3" x14ac:dyDescent="0.3">
      <c r="C3900" s="6"/>
    </row>
    <row r="3901" spans="3:3" x14ac:dyDescent="0.3">
      <c r="C3901" s="6"/>
    </row>
    <row r="3902" spans="3:3" x14ac:dyDescent="0.3">
      <c r="C3902" s="6"/>
    </row>
    <row r="3903" spans="3:3" x14ac:dyDescent="0.3">
      <c r="C3903" s="6"/>
    </row>
    <row r="3904" spans="3:3" x14ac:dyDescent="0.3">
      <c r="C3904" s="6"/>
    </row>
    <row r="3905" spans="3:3" x14ac:dyDescent="0.3">
      <c r="C3905" s="6"/>
    </row>
    <row r="3906" spans="3:3" x14ac:dyDescent="0.3">
      <c r="C3906" s="6"/>
    </row>
    <row r="3907" spans="3:3" x14ac:dyDescent="0.3">
      <c r="C3907" s="6"/>
    </row>
    <row r="3908" spans="3:3" x14ac:dyDescent="0.3">
      <c r="C3908" s="6"/>
    </row>
    <row r="3909" spans="3:3" x14ac:dyDescent="0.3">
      <c r="C3909" s="6"/>
    </row>
    <row r="3910" spans="3:3" x14ac:dyDescent="0.3">
      <c r="C3910" s="6"/>
    </row>
    <row r="3911" spans="3:3" x14ac:dyDescent="0.3">
      <c r="C3911" s="6"/>
    </row>
    <row r="3912" spans="3:3" x14ac:dyDescent="0.3">
      <c r="C3912" s="6"/>
    </row>
    <row r="3913" spans="3:3" x14ac:dyDescent="0.3">
      <c r="C3913" s="6"/>
    </row>
    <row r="3914" spans="3:3" x14ac:dyDescent="0.3">
      <c r="C3914" s="6"/>
    </row>
    <row r="3915" spans="3:3" x14ac:dyDescent="0.3">
      <c r="C3915" s="6"/>
    </row>
    <row r="3916" spans="3:3" x14ac:dyDescent="0.3">
      <c r="C3916" s="6"/>
    </row>
    <row r="3917" spans="3:3" x14ac:dyDescent="0.3">
      <c r="C3917" s="6"/>
    </row>
    <row r="3918" spans="3:3" x14ac:dyDescent="0.3">
      <c r="C3918" s="6"/>
    </row>
    <row r="3919" spans="3:3" x14ac:dyDescent="0.3">
      <c r="C3919" s="6"/>
    </row>
    <row r="3920" spans="3:3" x14ac:dyDescent="0.3">
      <c r="C3920" s="6"/>
    </row>
    <row r="3921" spans="3:3" x14ac:dyDescent="0.3">
      <c r="C3921" s="6"/>
    </row>
    <row r="3922" spans="3:3" x14ac:dyDescent="0.3">
      <c r="C3922" s="6"/>
    </row>
    <row r="3923" spans="3:3" x14ac:dyDescent="0.3">
      <c r="C3923" s="6"/>
    </row>
    <row r="3924" spans="3:3" x14ac:dyDescent="0.3">
      <c r="C3924" s="6"/>
    </row>
    <row r="3925" spans="3:3" x14ac:dyDescent="0.3">
      <c r="C3925" s="6"/>
    </row>
    <row r="3926" spans="3:3" x14ac:dyDescent="0.3">
      <c r="C3926" s="6"/>
    </row>
    <row r="3927" spans="3:3" x14ac:dyDescent="0.3">
      <c r="C3927" s="6"/>
    </row>
    <row r="3928" spans="3:3" x14ac:dyDescent="0.3">
      <c r="C3928" s="6"/>
    </row>
    <row r="3929" spans="3:3" x14ac:dyDescent="0.3">
      <c r="C3929" s="6"/>
    </row>
    <row r="3930" spans="3:3" x14ac:dyDescent="0.3">
      <c r="C3930" s="6"/>
    </row>
    <row r="3931" spans="3:3" x14ac:dyDescent="0.3">
      <c r="C3931" s="6"/>
    </row>
    <row r="3932" spans="3:3" x14ac:dyDescent="0.3">
      <c r="C3932" s="6"/>
    </row>
    <row r="3933" spans="3:3" x14ac:dyDescent="0.3">
      <c r="C3933" s="6"/>
    </row>
    <row r="3934" spans="3:3" x14ac:dyDescent="0.3">
      <c r="C3934" s="6"/>
    </row>
    <row r="3935" spans="3:3" x14ac:dyDescent="0.3">
      <c r="C3935" s="6"/>
    </row>
    <row r="3936" spans="3:3" x14ac:dyDescent="0.3">
      <c r="C3936" s="6"/>
    </row>
    <row r="3937" spans="3:3" x14ac:dyDescent="0.3">
      <c r="C3937" s="6"/>
    </row>
    <row r="3938" spans="3:3" x14ac:dyDescent="0.3">
      <c r="C3938" s="6"/>
    </row>
    <row r="3939" spans="3:3" x14ac:dyDescent="0.3">
      <c r="C3939" s="6"/>
    </row>
    <row r="3940" spans="3:3" x14ac:dyDescent="0.3">
      <c r="C3940" s="6"/>
    </row>
    <row r="3941" spans="3:3" x14ac:dyDescent="0.3">
      <c r="C3941" s="6"/>
    </row>
    <row r="3942" spans="3:3" x14ac:dyDescent="0.3">
      <c r="C3942" s="6"/>
    </row>
    <row r="3943" spans="3:3" x14ac:dyDescent="0.3">
      <c r="C3943" s="6"/>
    </row>
    <row r="3944" spans="3:3" x14ac:dyDescent="0.3">
      <c r="C3944" s="6"/>
    </row>
    <row r="3945" spans="3:3" x14ac:dyDescent="0.3">
      <c r="C3945" s="6"/>
    </row>
    <row r="3946" spans="3:3" x14ac:dyDescent="0.3">
      <c r="C3946" s="6"/>
    </row>
    <row r="3947" spans="3:3" x14ac:dyDescent="0.3">
      <c r="C3947" s="6"/>
    </row>
    <row r="3948" spans="3:3" x14ac:dyDescent="0.3">
      <c r="C3948" s="6"/>
    </row>
    <row r="3949" spans="3:3" x14ac:dyDescent="0.3">
      <c r="C3949" s="6"/>
    </row>
    <row r="3950" spans="3:3" x14ac:dyDescent="0.3">
      <c r="C3950" s="6"/>
    </row>
    <row r="3951" spans="3:3" x14ac:dyDescent="0.3">
      <c r="C3951" s="6"/>
    </row>
    <row r="3952" spans="3:3" x14ac:dyDescent="0.3">
      <c r="C3952" s="6"/>
    </row>
    <row r="3953" spans="3:3" x14ac:dyDescent="0.3">
      <c r="C3953" s="6"/>
    </row>
    <row r="3954" spans="3:3" x14ac:dyDescent="0.3">
      <c r="C3954" s="6"/>
    </row>
    <row r="3955" spans="3:3" x14ac:dyDescent="0.3">
      <c r="C3955" s="6"/>
    </row>
    <row r="3956" spans="3:3" x14ac:dyDescent="0.3">
      <c r="C3956" s="6"/>
    </row>
    <row r="3957" spans="3:3" x14ac:dyDescent="0.3">
      <c r="C3957" s="6"/>
    </row>
    <row r="3958" spans="3:3" x14ac:dyDescent="0.3">
      <c r="C3958" s="6"/>
    </row>
    <row r="3959" spans="3:3" x14ac:dyDescent="0.3">
      <c r="C3959" s="6"/>
    </row>
    <row r="3960" spans="3:3" x14ac:dyDescent="0.3">
      <c r="C3960" s="6"/>
    </row>
    <row r="3961" spans="3:3" x14ac:dyDescent="0.3">
      <c r="C3961" s="6"/>
    </row>
    <row r="3962" spans="3:3" x14ac:dyDescent="0.3">
      <c r="C3962" s="6"/>
    </row>
    <row r="3963" spans="3:3" x14ac:dyDescent="0.3">
      <c r="C3963" s="6"/>
    </row>
    <row r="3964" spans="3:3" x14ac:dyDescent="0.3">
      <c r="C3964" s="6"/>
    </row>
    <row r="3965" spans="3:3" x14ac:dyDescent="0.3">
      <c r="C3965" s="6"/>
    </row>
    <row r="3966" spans="3:3" x14ac:dyDescent="0.3">
      <c r="C3966" s="6"/>
    </row>
    <row r="3967" spans="3:3" x14ac:dyDescent="0.3">
      <c r="C3967" s="6"/>
    </row>
    <row r="3968" spans="3:3" x14ac:dyDescent="0.3">
      <c r="C3968" s="6"/>
    </row>
    <row r="3969" spans="3:3" x14ac:dyDescent="0.3">
      <c r="C3969" s="6"/>
    </row>
    <row r="3970" spans="3:3" x14ac:dyDescent="0.3">
      <c r="C3970" s="6"/>
    </row>
    <row r="3971" spans="3:3" x14ac:dyDescent="0.3">
      <c r="C3971" s="6"/>
    </row>
    <row r="3972" spans="3:3" x14ac:dyDescent="0.3">
      <c r="C3972" s="6"/>
    </row>
    <row r="3973" spans="3:3" x14ac:dyDescent="0.3">
      <c r="C3973" s="6"/>
    </row>
    <row r="3974" spans="3:3" x14ac:dyDescent="0.3">
      <c r="C3974" s="6"/>
    </row>
    <row r="3975" spans="3:3" x14ac:dyDescent="0.3">
      <c r="C3975" s="6"/>
    </row>
    <row r="3976" spans="3:3" x14ac:dyDescent="0.3">
      <c r="C3976" s="6"/>
    </row>
    <row r="3977" spans="3:3" x14ac:dyDescent="0.3">
      <c r="C3977" s="6"/>
    </row>
    <row r="3978" spans="3:3" x14ac:dyDescent="0.3">
      <c r="C3978" s="6"/>
    </row>
    <row r="3979" spans="3:3" x14ac:dyDescent="0.3">
      <c r="C3979" s="6"/>
    </row>
    <row r="3980" spans="3:3" x14ac:dyDescent="0.3">
      <c r="C3980" s="6"/>
    </row>
    <row r="3981" spans="3:3" x14ac:dyDescent="0.3">
      <c r="C3981" s="6"/>
    </row>
    <row r="3982" spans="3:3" x14ac:dyDescent="0.3">
      <c r="C3982" s="6"/>
    </row>
    <row r="3983" spans="3:3" x14ac:dyDescent="0.3">
      <c r="C3983" s="6"/>
    </row>
    <row r="3984" spans="3:3" x14ac:dyDescent="0.3">
      <c r="C3984" s="6"/>
    </row>
    <row r="3985" spans="3:3" x14ac:dyDescent="0.3">
      <c r="C3985" s="6"/>
    </row>
    <row r="3986" spans="3:3" x14ac:dyDescent="0.3">
      <c r="C3986" s="6"/>
    </row>
    <row r="3987" spans="3:3" x14ac:dyDescent="0.3">
      <c r="C3987" s="6"/>
    </row>
    <row r="3988" spans="3:3" x14ac:dyDescent="0.3">
      <c r="C3988" s="6"/>
    </row>
    <row r="3989" spans="3:3" x14ac:dyDescent="0.3">
      <c r="C3989" s="6"/>
    </row>
    <row r="3990" spans="3:3" x14ac:dyDescent="0.3">
      <c r="C3990" s="6"/>
    </row>
    <row r="3991" spans="3:3" x14ac:dyDescent="0.3">
      <c r="C3991" s="6"/>
    </row>
    <row r="3992" spans="3:3" x14ac:dyDescent="0.3">
      <c r="C3992" s="6"/>
    </row>
    <row r="3993" spans="3:3" x14ac:dyDescent="0.3">
      <c r="C3993" s="6"/>
    </row>
    <row r="3994" spans="3:3" x14ac:dyDescent="0.3">
      <c r="C3994" s="6"/>
    </row>
    <row r="3995" spans="3:3" x14ac:dyDescent="0.3">
      <c r="C3995" s="6"/>
    </row>
    <row r="3996" spans="3:3" x14ac:dyDescent="0.3">
      <c r="C3996" s="6"/>
    </row>
    <row r="3997" spans="3:3" x14ac:dyDescent="0.3">
      <c r="C3997" s="6"/>
    </row>
    <row r="3998" spans="3:3" x14ac:dyDescent="0.3">
      <c r="C3998" s="6"/>
    </row>
    <row r="3999" spans="3:3" x14ac:dyDescent="0.3">
      <c r="C3999" s="6"/>
    </row>
    <row r="4000" spans="3:3" x14ac:dyDescent="0.3">
      <c r="C4000" s="6"/>
    </row>
    <row r="4001" spans="3:3" x14ac:dyDescent="0.3">
      <c r="C4001" s="6"/>
    </row>
    <row r="4002" spans="3:3" x14ac:dyDescent="0.3">
      <c r="C4002" s="6"/>
    </row>
    <row r="4003" spans="3:3" x14ac:dyDescent="0.3">
      <c r="C4003" s="6"/>
    </row>
    <row r="4004" spans="3:3" x14ac:dyDescent="0.3">
      <c r="C4004" s="6"/>
    </row>
    <row r="4005" spans="3:3" x14ac:dyDescent="0.3">
      <c r="C4005" s="6"/>
    </row>
    <row r="4006" spans="3:3" x14ac:dyDescent="0.3">
      <c r="C4006" s="6"/>
    </row>
    <row r="4007" spans="3:3" x14ac:dyDescent="0.3">
      <c r="C4007" s="6"/>
    </row>
    <row r="4008" spans="3:3" x14ac:dyDescent="0.3">
      <c r="C4008" s="6"/>
    </row>
    <row r="4009" spans="3:3" x14ac:dyDescent="0.3">
      <c r="C4009" s="6"/>
    </row>
    <row r="4010" spans="3:3" x14ac:dyDescent="0.3">
      <c r="C4010" s="6"/>
    </row>
    <row r="4011" spans="3:3" x14ac:dyDescent="0.3">
      <c r="C4011" s="6"/>
    </row>
    <row r="4012" spans="3:3" x14ac:dyDescent="0.3">
      <c r="C4012" s="6"/>
    </row>
    <row r="4013" spans="3:3" x14ac:dyDescent="0.3">
      <c r="C4013" s="6"/>
    </row>
    <row r="4014" spans="3:3" x14ac:dyDescent="0.3">
      <c r="C4014" s="6"/>
    </row>
    <row r="4015" spans="3:3" x14ac:dyDescent="0.3">
      <c r="C4015" s="6"/>
    </row>
    <row r="4016" spans="3:3" x14ac:dyDescent="0.3">
      <c r="C4016" s="6"/>
    </row>
    <row r="4017" spans="3:3" x14ac:dyDescent="0.3">
      <c r="C4017" s="6"/>
    </row>
    <row r="4018" spans="3:3" x14ac:dyDescent="0.3">
      <c r="C4018" s="6"/>
    </row>
    <row r="4019" spans="3:3" x14ac:dyDescent="0.3">
      <c r="C4019" s="6"/>
    </row>
    <row r="4020" spans="3:3" x14ac:dyDescent="0.3">
      <c r="C4020" s="6"/>
    </row>
    <row r="4021" spans="3:3" x14ac:dyDescent="0.3">
      <c r="C4021" s="6"/>
    </row>
    <row r="4022" spans="3:3" x14ac:dyDescent="0.3">
      <c r="C4022" s="6"/>
    </row>
    <row r="4023" spans="3:3" x14ac:dyDescent="0.3">
      <c r="C4023" s="6"/>
    </row>
    <row r="4024" spans="3:3" x14ac:dyDescent="0.3">
      <c r="C4024" s="6"/>
    </row>
    <row r="4025" spans="3:3" x14ac:dyDescent="0.3">
      <c r="C4025" s="6"/>
    </row>
    <row r="4026" spans="3:3" x14ac:dyDescent="0.3">
      <c r="C4026" s="6"/>
    </row>
    <row r="4027" spans="3:3" x14ac:dyDescent="0.3">
      <c r="C4027" s="6"/>
    </row>
    <row r="4028" spans="3:3" x14ac:dyDescent="0.3">
      <c r="C4028" s="6"/>
    </row>
    <row r="4029" spans="3:3" x14ac:dyDescent="0.3">
      <c r="C4029" s="6"/>
    </row>
    <row r="4030" spans="3:3" x14ac:dyDescent="0.3">
      <c r="C4030" s="6"/>
    </row>
    <row r="4031" spans="3:3" x14ac:dyDescent="0.3">
      <c r="C4031" s="6"/>
    </row>
    <row r="4032" spans="3:3" x14ac:dyDescent="0.3">
      <c r="C4032" s="6"/>
    </row>
    <row r="4033" spans="3:3" x14ac:dyDescent="0.3">
      <c r="C4033" s="6"/>
    </row>
    <row r="4034" spans="3:3" x14ac:dyDescent="0.3">
      <c r="C4034" s="6"/>
    </row>
    <row r="4035" spans="3:3" x14ac:dyDescent="0.3">
      <c r="C4035" s="6"/>
    </row>
    <row r="4036" spans="3:3" x14ac:dyDescent="0.3">
      <c r="C4036" s="6"/>
    </row>
    <row r="4037" spans="3:3" x14ac:dyDescent="0.3">
      <c r="C4037" s="6"/>
    </row>
    <row r="4038" spans="3:3" x14ac:dyDescent="0.3">
      <c r="C4038" s="6"/>
    </row>
    <row r="4039" spans="3:3" x14ac:dyDescent="0.3">
      <c r="C4039" s="6"/>
    </row>
    <row r="4040" spans="3:3" x14ac:dyDescent="0.3">
      <c r="C4040" s="6"/>
    </row>
    <row r="4041" spans="3:3" x14ac:dyDescent="0.3">
      <c r="C4041" s="6"/>
    </row>
    <row r="4042" spans="3:3" x14ac:dyDescent="0.3">
      <c r="C4042" s="6"/>
    </row>
    <row r="4043" spans="3:3" x14ac:dyDescent="0.3">
      <c r="C4043" s="6"/>
    </row>
    <row r="4044" spans="3:3" x14ac:dyDescent="0.3">
      <c r="C4044" s="6"/>
    </row>
    <row r="4045" spans="3:3" x14ac:dyDescent="0.3">
      <c r="C4045" s="6"/>
    </row>
    <row r="4046" spans="3:3" x14ac:dyDescent="0.3">
      <c r="C4046" s="6"/>
    </row>
    <row r="4047" spans="3:3" x14ac:dyDescent="0.3">
      <c r="C4047" s="6"/>
    </row>
    <row r="4048" spans="3:3" x14ac:dyDescent="0.3">
      <c r="C4048" s="6"/>
    </row>
    <row r="4049" spans="3:3" x14ac:dyDescent="0.3">
      <c r="C4049" s="6"/>
    </row>
    <row r="4050" spans="3:3" x14ac:dyDescent="0.3">
      <c r="C4050" s="6"/>
    </row>
    <row r="4051" spans="3:3" x14ac:dyDescent="0.3">
      <c r="C4051" s="6"/>
    </row>
    <row r="4052" spans="3:3" x14ac:dyDescent="0.3">
      <c r="C4052" s="6"/>
    </row>
    <row r="4053" spans="3:3" x14ac:dyDescent="0.3">
      <c r="C4053" s="6"/>
    </row>
    <row r="4054" spans="3:3" x14ac:dyDescent="0.3">
      <c r="C4054" s="6"/>
    </row>
    <row r="4055" spans="3:3" x14ac:dyDescent="0.3">
      <c r="C4055" s="6"/>
    </row>
    <row r="4056" spans="3:3" x14ac:dyDescent="0.3">
      <c r="C4056" s="6"/>
    </row>
    <row r="4057" spans="3:3" x14ac:dyDescent="0.3">
      <c r="C4057" s="6"/>
    </row>
    <row r="4058" spans="3:3" x14ac:dyDescent="0.3">
      <c r="C4058" s="6"/>
    </row>
    <row r="4059" spans="3:3" x14ac:dyDescent="0.3">
      <c r="C4059" s="6"/>
    </row>
    <row r="4060" spans="3:3" x14ac:dyDescent="0.3">
      <c r="C4060" s="6"/>
    </row>
    <row r="4061" spans="3:3" x14ac:dyDescent="0.3">
      <c r="C4061" s="6"/>
    </row>
    <row r="4062" spans="3:3" x14ac:dyDescent="0.3">
      <c r="C4062" s="6"/>
    </row>
    <row r="4063" spans="3:3" x14ac:dyDescent="0.3">
      <c r="C4063" s="6"/>
    </row>
    <row r="4064" spans="3:3" x14ac:dyDescent="0.3">
      <c r="C4064" s="6"/>
    </row>
    <row r="4065" spans="3:3" x14ac:dyDescent="0.3">
      <c r="C4065" s="6"/>
    </row>
    <row r="4066" spans="3:3" x14ac:dyDescent="0.3">
      <c r="C4066" s="6"/>
    </row>
    <row r="4067" spans="3:3" x14ac:dyDescent="0.3">
      <c r="C4067" s="6"/>
    </row>
    <row r="4068" spans="3:3" x14ac:dyDescent="0.3">
      <c r="C4068" s="6"/>
    </row>
    <row r="4069" spans="3:3" x14ac:dyDescent="0.3">
      <c r="C4069" s="6"/>
    </row>
    <row r="4070" spans="3:3" x14ac:dyDescent="0.3">
      <c r="C4070" s="6"/>
    </row>
    <row r="4071" spans="3:3" x14ac:dyDescent="0.3">
      <c r="C4071" s="6"/>
    </row>
    <row r="4072" spans="3:3" x14ac:dyDescent="0.3">
      <c r="C4072" s="6"/>
    </row>
    <row r="4073" spans="3:3" x14ac:dyDescent="0.3">
      <c r="C4073" s="6"/>
    </row>
    <row r="4074" spans="3:3" x14ac:dyDescent="0.3">
      <c r="C4074" s="6"/>
    </row>
    <row r="4075" spans="3:3" x14ac:dyDescent="0.3">
      <c r="C4075" s="6"/>
    </row>
    <row r="4076" spans="3:3" x14ac:dyDescent="0.3">
      <c r="C4076" s="6"/>
    </row>
    <row r="4077" spans="3:3" x14ac:dyDescent="0.3">
      <c r="C4077" s="6"/>
    </row>
    <row r="4078" spans="3:3" x14ac:dyDescent="0.3">
      <c r="C4078" s="6"/>
    </row>
    <row r="4079" spans="3:3" x14ac:dyDescent="0.3">
      <c r="C4079" s="6"/>
    </row>
    <row r="4080" spans="3:3" x14ac:dyDescent="0.3">
      <c r="C4080" s="6"/>
    </row>
    <row r="4081" spans="3:3" x14ac:dyDescent="0.3">
      <c r="C4081" s="6"/>
    </row>
    <row r="4082" spans="3:3" x14ac:dyDescent="0.3">
      <c r="C4082" s="6"/>
    </row>
    <row r="4083" spans="3:3" x14ac:dyDescent="0.3">
      <c r="C4083" s="6"/>
    </row>
    <row r="4084" spans="3:3" x14ac:dyDescent="0.3">
      <c r="C4084" s="6"/>
    </row>
    <row r="4085" spans="3:3" x14ac:dyDescent="0.3">
      <c r="C4085" s="6"/>
    </row>
    <row r="4086" spans="3:3" x14ac:dyDescent="0.3">
      <c r="C4086" s="6"/>
    </row>
    <row r="4087" spans="3:3" x14ac:dyDescent="0.3">
      <c r="C4087" s="6"/>
    </row>
    <row r="4088" spans="3:3" x14ac:dyDescent="0.3">
      <c r="C4088" s="6"/>
    </row>
    <row r="4089" spans="3:3" x14ac:dyDescent="0.3">
      <c r="C4089" s="6"/>
    </row>
    <row r="4090" spans="3:3" x14ac:dyDescent="0.3">
      <c r="C4090" s="6"/>
    </row>
    <row r="4091" spans="3:3" x14ac:dyDescent="0.3">
      <c r="C4091" s="6"/>
    </row>
    <row r="4092" spans="3:3" x14ac:dyDescent="0.3">
      <c r="C4092" s="6"/>
    </row>
    <row r="4093" spans="3:3" x14ac:dyDescent="0.3">
      <c r="C4093" s="6"/>
    </row>
    <row r="4094" spans="3:3" x14ac:dyDescent="0.3">
      <c r="C4094" s="6"/>
    </row>
    <row r="4095" spans="3:3" x14ac:dyDescent="0.3">
      <c r="C4095" s="6"/>
    </row>
    <row r="4096" spans="3:3" x14ac:dyDescent="0.3">
      <c r="C4096" s="6"/>
    </row>
    <row r="4097" spans="3:3" x14ac:dyDescent="0.3">
      <c r="C4097" s="6"/>
    </row>
    <row r="4098" spans="3:3" x14ac:dyDescent="0.3">
      <c r="C4098" s="6"/>
    </row>
    <row r="4099" spans="3:3" x14ac:dyDescent="0.3">
      <c r="C4099" s="6"/>
    </row>
    <row r="4100" spans="3:3" x14ac:dyDescent="0.3">
      <c r="C4100" s="6"/>
    </row>
    <row r="4101" spans="3:3" x14ac:dyDescent="0.3">
      <c r="C4101" s="6"/>
    </row>
    <row r="4102" spans="3:3" x14ac:dyDescent="0.3">
      <c r="C4102" s="6"/>
    </row>
    <row r="4103" spans="3:3" x14ac:dyDescent="0.3">
      <c r="C4103" s="6"/>
    </row>
    <row r="4104" spans="3:3" x14ac:dyDescent="0.3">
      <c r="C4104" s="6"/>
    </row>
    <row r="4105" spans="3:3" x14ac:dyDescent="0.3">
      <c r="C4105" s="6"/>
    </row>
    <row r="4106" spans="3:3" x14ac:dyDescent="0.3">
      <c r="C4106" s="6"/>
    </row>
    <row r="4107" spans="3:3" x14ac:dyDescent="0.3">
      <c r="C4107" s="6"/>
    </row>
    <row r="4108" spans="3:3" x14ac:dyDescent="0.3">
      <c r="C4108" s="6"/>
    </row>
    <row r="4109" spans="3:3" x14ac:dyDescent="0.3">
      <c r="C4109" s="6"/>
    </row>
    <row r="4110" spans="3:3" x14ac:dyDescent="0.3">
      <c r="C4110" s="6"/>
    </row>
    <row r="4111" spans="3:3" x14ac:dyDescent="0.3">
      <c r="C4111" s="6"/>
    </row>
    <row r="4112" spans="3:3" x14ac:dyDescent="0.3">
      <c r="C4112" s="6"/>
    </row>
    <row r="4113" spans="3:3" x14ac:dyDescent="0.3">
      <c r="C4113" s="6"/>
    </row>
    <row r="4114" spans="3:3" x14ac:dyDescent="0.3">
      <c r="C4114" s="6"/>
    </row>
    <row r="4115" spans="3:3" x14ac:dyDescent="0.3">
      <c r="C4115" s="6"/>
    </row>
    <row r="4116" spans="3:3" x14ac:dyDescent="0.3">
      <c r="C4116" s="6"/>
    </row>
    <row r="4117" spans="3:3" x14ac:dyDescent="0.3">
      <c r="C4117" s="6"/>
    </row>
    <row r="4118" spans="3:3" x14ac:dyDescent="0.3">
      <c r="C4118" s="6"/>
    </row>
    <row r="4119" spans="3:3" x14ac:dyDescent="0.3">
      <c r="C4119" s="6"/>
    </row>
    <row r="4120" spans="3:3" x14ac:dyDescent="0.3">
      <c r="C4120" s="6"/>
    </row>
    <row r="4121" spans="3:3" x14ac:dyDescent="0.3">
      <c r="C4121" s="6"/>
    </row>
    <row r="4122" spans="3:3" x14ac:dyDescent="0.3">
      <c r="C4122" s="6"/>
    </row>
    <row r="4123" spans="3:3" x14ac:dyDescent="0.3">
      <c r="C4123" s="6"/>
    </row>
    <row r="4124" spans="3:3" x14ac:dyDescent="0.3">
      <c r="C4124" s="6"/>
    </row>
    <row r="4125" spans="3:3" x14ac:dyDescent="0.3">
      <c r="C4125" s="6"/>
    </row>
    <row r="4126" spans="3:3" x14ac:dyDescent="0.3">
      <c r="C4126" s="6"/>
    </row>
    <row r="4127" spans="3:3" x14ac:dyDescent="0.3">
      <c r="C4127" s="6"/>
    </row>
    <row r="4128" spans="3:3" x14ac:dyDescent="0.3">
      <c r="C4128" s="6"/>
    </row>
    <row r="4129" spans="3:3" x14ac:dyDescent="0.3">
      <c r="C4129" s="6"/>
    </row>
    <row r="4130" spans="3:3" x14ac:dyDescent="0.3">
      <c r="C4130" s="6"/>
    </row>
    <row r="4131" spans="3:3" x14ac:dyDescent="0.3">
      <c r="C4131" s="6"/>
    </row>
    <row r="4132" spans="3:3" x14ac:dyDescent="0.3">
      <c r="C4132" s="6"/>
    </row>
    <row r="4133" spans="3:3" x14ac:dyDescent="0.3">
      <c r="C4133" s="6"/>
    </row>
    <row r="4134" spans="3:3" x14ac:dyDescent="0.3">
      <c r="C4134" s="6"/>
    </row>
    <row r="4135" spans="3:3" x14ac:dyDescent="0.3">
      <c r="C4135" s="6"/>
    </row>
    <row r="4136" spans="3:3" x14ac:dyDescent="0.3">
      <c r="C4136" s="6"/>
    </row>
    <row r="4137" spans="3:3" x14ac:dyDescent="0.3">
      <c r="C4137" s="6"/>
    </row>
    <row r="4138" spans="3:3" x14ac:dyDescent="0.3">
      <c r="C4138" s="6"/>
    </row>
    <row r="4139" spans="3:3" x14ac:dyDescent="0.3">
      <c r="C4139" s="6"/>
    </row>
    <row r="4140" spans="3:3" x14ac:dyDescent="0.3">
      <c r="C4140" s="6"/>
    </row>
    <row r="4141" spans="3:3" x14ac:dyDescent="0.3">
      <c r="C4141" s="6"/>
    </row>
    <row r="4142" spans="3:3" x14ac:dyDescent="0.3">
      <c r="C4142" s="6"/>
    </row>
    <row r="4143" spans="3:3" x14ac:dyDescent="0.3">
      <c r="C4143" s="6"/>
    </row>
    <row r="4144" spans="3:3" x14ac:dyDescent="0.3">
      <c r="C4144" s="6"/>
    </row>
    <row r="4145" spans="3:3" x14ac:dyDescent="0.3">
      <c r="C4145" s="6"/>
    </row>
    <row r="4146" spans="3:3" x14ac:dyDescent="0.3">
      <c r="C4146" s="6"/>
    </row>
    <row r="4147" spans="3:3" x14ac:dyDescent="0.3">
      <c r="C4147" s="6"/>
    </row>
    <row r="4148" spans="3:3" x14ac:dyDescent="0.3">
      <c r="C4148" s="6"/>
    </row>
    <row r="4149" spans="3:3" x14ac:dyDescent="0.3">
      <c r="C4149" s="6"/>
    </row>
    <row r="4150" spans="3:3" x14ac:dyDescent="0.3">
      <c r="C4150" s="6"/>
    </row>
    <row r="4151" spans="3:3" x14ac:dyDescent="0.3">
      <c r="C4151" s="6"/>
    </row>
    <row r="4152" spans="3:3" x14ac:dyDescent="0.3">
      <c r="C4152" s="6"/>
    </row>
    <row r="4153" spans="3:3" x14ac:dyDescent="0.3">
      <c r="C4153" s="6"/>
    </row>
    <row r="4154" spans="3:3" x14ac:dyDescent="0.3">
      <c r="C4154" s="6"/>
    </row>
    <row r="4155" spans="3:3" x14ac:dyDescent="0.3">
      <c r="C4155" s="6"/>
    </row>
    <row r="4156" spans="3:3" x14ac:dyDescent="0.3">
      <c r="C4156" s="6"/>
    </row>
    <row r="4157" spans="3:3" x14ac:dyDescent="0.3">
      <c r="C4157" s="6"/>
    </row>
    <row r="4158" spans="3:3" x14ac:dyDescent="0.3">
      <c r="C4158" s="6"/>
    </row>
    <row r="4159" spans="3:3" x14ac:dyDescent="0.3">
      <c r="C4159" s="6"/>
    </row>
    <row r="4160" spans="3:3" x14ac:dyDescent="0.3">
      <c r="C4160" s="6"/>
    </row>
    <row r="4161" spans="3:3" x14ac:dyDescent="0.3">
      <c r="C4161" s="6"/>
    </row>
    <row r="4162" spans="3:3" x14ac:dyDescent="0.3">
      <c r="C4162" s="6"/>
    </row>
    <row r="4163" spans="3:3" x14ac:dyDescent="0.3">
      <c r="C4163" s="6"/>
    </row>
    <row r="4164" spans="3:3" x14ac:dyDescent="0.3">
      <c r="C4164" s="6"/>
    </row>
    <row r="4165" spans="3:3" x14ac:dyDescent="0.3">
      <c r="C4165" s="6"/>
    </row>
    <row r="4166" spans="3:3" x14ac:dyDescent="0.3">
      <c r="C4166" s="6"/>
    </row>
    <row r="4167" spans="3:3" x14ac:dyDescent="0.3">
      <c r="C4167" s="6"/>
    </row>
    <row r="4168" spans="3:3" x14ac:dyDescent="0.3">
      <c r="C4168" s="6"/>
    </row>
    <row r="4169" spans="3:3" x14ac:dyDescent="0.3">
      <c r="C4169" s="6"/>
    </row>
    <row r="4170" spans="3:3" x14ac:dyDescent="0.3">
      <c r="C4170" s="6"/>
    </row>
    <row r="4171" spans="3:3" x14ac:dyDescent="0.3">
      <c r="C4171" s="6"/>
    </row>
    <row r="4172" spans="3:3" x14ac:dyDescent="0.3">
      <c r="C4172" s="6"/>
    </row>
    <row r="4173" spans="3:3" x14ac:dyDescent="0.3">
      <c r="C4173" s="6"/>
    </row>
    <row r="4174" spans="3:3" x14ac:dyDescent="0.3">
      <c r="C4174" s="6"/>
    </row>
    <row r="4175" spans="3:3" x14ac:dyDescent="0.3">
      <c r="C4175" s="6"/>
    </row>
    <row r="4176" spans="3:3" x14ac:dyDescent="0.3">
      <c r="C4176" s="6"/>
    </row>
    <row r="4177" spans="3:3" x14ac:dyDescent="0.3">
      <c r="C4177" s="6"/>
    </row>
    <row r="4178" spans="3:3" x14ac:dyDescent="0.3">
      <c r="C4178" s="6"/>
    </row>
    <row r="4179" spans="3:3" x14ac:dyDescent="0.3">
      <c r="C4179" s="6"/>
    </row>
    <row r="4180" spans="3:3" x14ac:dyDescent="0.3">
      <c r="C4180" s="6"/>
    </row>
    <row r="4181" spans="3:3" x14ac:dyDescent="0.3">
      <c r="C4181" s="6"/>
    </row>
    <row r="4182" spans="3:3" x14ac:dyDescent="0.3">
      <c r="C4182" s="6"/>
    </row>
    <row r="4183" spans="3:3" x14ac:dyDescent="0.3">
      <c r="C4183" s="6"/>
    </row>
    <row r="4184" spans="3:3" x14ac:dyDescent="0.3">
      <c r="C4184" s="6"/>
    </row>
    <row r="4185" spans="3:3" x14ac:dyDescent="0.3">
      <c r="C4185" s="6"/>
    </row>
    <row r="4186" spans="3:3" x14ac:dyDescent="0.3">
      <c r="C4186" s="6"/>
    </row>
    <row r="4187" spans="3:3" x14ac:dyDescent="0.3">
      <c r="C4187" s="6"/>
    </row>
    <row r="4188" spans="3:3" x14ac:dyDescent="0.3">
      <c r="C4188" s="6"/>
    </row>
    <row r="4189" spans="3:3" x14ac:dyDescent="0.3">
      <c r="C4189" s="6"/>
    </row>
    <row r="4190" spans="3:3" x14ac:dyDescent="0.3">
      <c r="C4190" s="6"/>
    </row>
    <row r="4191" spans="3:3" x14ac:dyDescent="0.3">
      <c r="C4191" s="6"/>
    </row>
    <row r="4192" spans="3:3" x14ac:dyDescent="0.3">
      <c r="C4192" s="6"/>
    </row>
    <row r="4193" spans="3:3" x14ac:dyDescent="0.3">
      <c r="C4193" s="6"/>
    </row>
    <row r="4194" spans="3:3" x14ac:dyDescent="0.3">
      <c r="C4194" s="6"/>
    </row>
    <row r="4195" spans="3:3" x14ac:dyDescent="0.3">
      <c r="C4195" s="6"/>
    </row>
    <row r="4196" spans="3:3" x14ac:dyDescent="0.3">
      <c r="C4196" s="6"/>
    </row>
    <row r="4197" spans="3:3" x14ac:dyDescent="0.3">
      <c r="C4197" s="6"/>
    </row>
    <row r="4198" spans="3:3" x14ac:dyDescent="0.3">
      <c r="C4198" s="6"/>
    </row>
    <row r="4199" spans="3:3" x14ac:dyDescent="0.3">
      <c r="C4199" s="6"/>
    </row>
    <row r="4200" spans="3:3" x14ac:dyDescent="0.3">
      <c r="C4200" s="6"/>
    </row>
    <row r="4201" spans="3:3" x14ac:dyDescent="0.3">
      <c r="C4201" s="6"/>
    </row>
    <row r="4202" spans="3:3" x14ac:dyDescent="0.3">
      <c r="C4202" s="6"/>
    </row>
    <row r="4203" spans="3:3" x14ac:dyDescent="0.3">
      <c r="C4203" s="6"/>
    </row>
    <row r="4204" spans="3:3" x14ac:dyDescent="0.3">
      <c r="C4204" s="6"/>
    </row>
    <row r="4205" spans="3:3" x14ac:dyDescent="0.3">
      <c r="C4205" s="6"/>
    </row>
    <row r="4206" spans="3:3" x14ac:dyDescent="0.3">
      <c r="C4206" s="6"/>
    </row>
    <row r="4207" spans="3:3" x14ac:dyDescent="0.3">
      <c r="C4207" s="6"/>
    </row>
    <row r="4208" spans="3:3" x14ac:dyDescent="0.3">
      <c r="C4208" s="6"/>
    </row>
    <row r="4209" spans="3:3" x14ac:dyDescent="0.3">
      <c r="C4209" s="6"/>
    </row>
    <row r="4210" spans="3:3" x14ac:dyDescent="0.3">
      <c r="C4210" s="6"/>
    </row>
    <row r="4211" spans="3:3" x14ac:dyDescent="0.3">
      <c r="C4211" s="6"/>
    </row>
    <row r="4212" spans="3:3" x14ac:dyDescent="0.3">
      <c r="C4212" s="6"/>
    </row>
    <row r="4213" spans="3:3" x14ac:dyDescent="0.3">
      <c r="C4213" s="6"/>
    </row>
    <row r="4214" spans="3:3" x14ac:dyDescent="0.3">
      <c r="C4214" s="6"/>
    </row>
    <row r="4215" spans="3:3" x14ac:dyDescent="0.3">
      <c r="C4215" s="6"/>
    </row>
    <row r="4216" spans="3:3" x14ac:dyDescent="0.3">
      <c r="C4216" s="6"/>
    </row>
    <row r="4217" spans="3:3" x14ac:dyDescent="0.3">
      <c r="C4217" s="6"/>
    </row>
    <row r="4218" spans="3:3" x14ac:dyDescent="0.3">
      <c r="C4218" s="6"/>
    </row>
    <row r="4219" spans="3:3" x14ac:dyDescent="0.3">
      <c r="C4219" s="6"/>
    </row>
    <row r="4220" spans="3:3" x14ac:dyDescent="0.3">
      <c r="C4220" s="6"/>
    </row>
    <row r="4221" spans="3:3" x14ac:dyDescent="0.3">
      <c r="C4221" s="6"/>
    </row>
    <row r="4222" spans="3:3" x14ac:dyDescent="0.3">
      <c r="C4222" s="6"/>
    </row>
    <row r="4223" spans="3:3" x14ac:dyDescent="0.3">
      <c r="C4223" s="6"/>
    </row>
    <row r="4224" spans="3:3" x14ac:dyDescent="0.3">
      <c r="C4224" s="6"/>
    </row>
    <row r="4225" spans="3:3" x14ac:dyDescent="0.3">
      <c r="C4225" s="6"/>
    </row>
    <row r="4226" spans="3:3" x14ac:dyDescent="0.3">
      <c r="C4226" s="6"/>
    </row>
    <row r="4227" spans="3:3" x14ac:dyDescent="0.3">
      <c r="C4227" s="6"/>
    </row>
    <row r="4228" spans="3:3" x14ac:dyDescent="0.3">
      <c r="C4228" s="6"/>
    </row>
    <row r="4229" spans="3:3" x14ac:dyDescent="0.3">
      <c r="C4229" s="6"/>
    </row>
    <row r="4230" spans="3:3" x14ac:dyDescent="0.3">
      <c r="C4230" s="6"/>
    </row>
    <row r="4231" spans="3:3" x14ac:dyDescent="0.3">
      <c r="C4231" s="6"/>
    </row>
    <row r="4232" spans="3:3" x14ac:dyDescent="0.3">
      <c r="C4232" s="6"/>
    </row>
    <row r="4233" spans="3:3" x14ac:dyDescent="0.3">
      <c r="C4233" s="6"/>
    </row>
    <row r="4234" spans="3:3" x14ac:dyDescent="0.3">
      <c r="C4234" s="6"/>
    </row>
    <row r="4235" spans="3:3" x14ac:dyDescent="0.3">
      <c r="C4235" s="6"/>
    </row>
    <row r="4236" spans="3:3" x14ac:dyDescent="0.3">
      <c r="C4236" s="6"/>
    </row>
    <row r="4237" spans="3:3" x14ac:dyDescent="0.3">
      <c r="C4237" s="6"/>
    </row>
    <row r="4238" spans="3:3" x14ac:dyDescent="0.3">
      <c r="C4238" s="6"/>
    </row>
    <row r="4239" spans="3:3" x14ac:dyDescent="0.3">
      <c r="C4239" s="6"/>
    </row>
    <row r="4240" spans="3:3" x14ac:dyDescent="0.3">
      <c r="C4240" s="6"/>
    </row>
    <row r="4241" spans="3:3" x14ac:dyDescent="0.3">
      <c r="C4241" s="6"/>
    </row>
    <row r="4242" spans="3:3" x14ac:dyDescent="0.3">
      <c r="C4242" s="6"/>
    </row>
    <row r="4243" spans="3:3" x14ac:dyDescent="0.3">
      <c r="C4243" s="6"/>
    </row>
    <row r="4244" spans="3:3" x14ac:dyDescent="0.3">
      <c r="C4244" s="6"/>
    </row>
    <row r="4245" spans="3:3" x14ac:dyDescent="0.3">
      <c r="C4245" s="6"/>
    </row>
    <row r="4246" spans="3:3" x14ac:dyDescent="0.3">
      <c r="C4246" s="6"/>
    </row>
    <row r="4247" spans="3:3" x14ac:dyDescent="0.3">
      <c r="C4247" s="6"/>
    </row>
    <row r="4248" spans="3:3" x14ac:dyDescent="0.3">
      <c r="C4248" s="6"/>
    </row>
    <row r="4249" spans="3:3" x14ac:dyDescent="0.3">
      <c r="C4249" s="6"/>
    </row>
    <row r="4250" spans="3:3" x14ac:dyDescent="0.3">
      <c r="C4250" s="6"/>
    </row>
    <row r="4251" spans="3:3" x14ac:dyDescent="0.3">
      <c r="C4251" s="6"/>
    </row>
    <row r="4252" spans="3:3" x14ac:dyDescent="0.3">
      <c r="C4252" s="6"/>
    </row>
    <row r="4253" spans="3:3" x14ac:dyDescent="0.3">
      <c r="C4253" s="6"/>
    </row>
    <row r="4254" spans="3:3" x14ac:dyDescent="0.3">
      <c r="C4254" s="6"/>
    </row>
    <row r="4255" spans="3:3" x14ac:dyDescent="0.3">
      <c r="C4255" s="6"/>
    </row>
    <row r="4256" spans="3:3" x14ac:dyDescent="0.3">
      <c r="C4256" s="6"/>
    </row>
    <row r="4257" spans="3:3" x14ac:dyDescent="0.3">
      <c r="C4257" s="6"/>
    </row>
    <row r="4258" spans="3:3" x14ac:dyDescent="0.3">
      <c r="C4258" s="6"/>
    </row>
    <row r="4259" spans="3:3" x14ac:dyDescent="0.3">
      <c r="C4259" s="6"/>
    </row>
    <row r="4260" spans="3:3" x14ac:dyDescent="0.3">
      <c r="C4260" s="6"/>
    </row>
    <row r="4261" spans="3:3" x14ac:dyDescent="0.3">
      <c r="C4261" s="6"/>
    </row>
    <row r="4262" spans="3:3" x14ac:dyDescent="0.3">
      <c r="C4262" s="6"/>
    </row>
    <row r="4263" spans="3:3" x14ac:dyDescent="0.3">
      <c r="C4263" s="6"/>
    </row>
    <row r="4264" spans="3:3" x14ac:dyDescent="0.3">
      <c r="C4264" s="6"/>
    </row>
    <row r="4265" spans="3:3" x14ac:dyDescent="0.3">
      <c r="C4265" s="6"/>
    </row>
    <row r="4266" spans="3:3" x14ac:dyDescent="0.3">
      <c r="C4266" s="6"/>
    </row>
    <row r="4267" spans="3:3" x14ac:dyDescent="0.3">
      <c r="C4267" s="6"/>
    </row>
    <row r="4268" spans="3:3" x14ac:dyDescent="0.3">
      <c r="C4268" s="6"/>
    </row>
    <row r="4269" spans="3:3" x14ac:dyDescent="0.3">
      <c r="C4269" s="6"/>
    </row>
    <row r="4270" spans="3:3" x14ac:dyDescent="0.3">
      <c r="C4270" s="6"/>
    </row>
    <row r="4271" spans="3:3" x14ac:dyDescent="0.3">
      <c r="C4271" s="6"/>
    </row>
    <row r="4272" spans="3:3" x14ac:dyDescent="0.3">
      <c r="C4272" s="6"/>
    </row>
    <row r="4273" spans="3:3" x14ac:dyDescent="0.3">
      <c r="C4273" s="6"/>
    </row>
    <row r="4274" spans="3:3" x14ac:dyDescent="0.3">
      <c r="C4274" s="6"/>
    </row>
    <row r="4275" spans="3:3" x14ac:dyDescent="0.3">
      <c r="C4275" s="6"/>
    </row>
    <row r="4276" spans="3:3" x14ac:dyDescent="0.3">
      <c r="C4276" s="6"/>
    </row>
    <row r="4277" spans="3:3" x14ac:dyDescent="0.3">
      <c r="C4277" s="6"/>
    </row>
    <row r="4278" spans="3:3" x14ac:dyDescent="0.3">
      <c r="C4278" s="6"/>
    </row>
    <row r="4279" spans="3:3" x14ac:dyDescent="0.3">
      <c r="C4279" s="6"/>
    </row>
    <row r="4280" spans="3:3" x14ac:dyDescent="0.3">
      <c r="C4280" s="6"/>
    </row>
    <row r="4281" spans="3:3" x14ac:dyDescent="0.3">
      <c r="C4281" s="6"/>
    </row>
    <row r="4282" spans="3:3" x14ac:dyDescent="0.3">
      <c r="C4282" s="6"/>
    </row>
    <row r="4283" spans="3:3" x14ac:dyDescent="0.3">
      <c r="C4283" s="6"/>
    </row>
    <row r="4284" spans="3:3" x14ac:dyDescent="0.3">
      <c r="C4284" s="6"/>
    </row>
    <row r="4285" spans="3:3" x14ac:dyDescent="0.3">
      <c r="C4285" s="6"/>
    </row>
    <row r="4286" spans="3:3" x14ac:dyDescent="0.3">
      <c r="C4286" s="6"/>
    </row>
    <row r="4287" spans="3:3" x14ac:dyDescent="0.3">
      <c r="C4287" s="6"/>
    </row>
    <row r="4288" spans="3:3" x14ac:dyDescent="0.3">
      <c r="C4288" s="6"/>
    </row>
    <row r="4289" spans="3:3" x14ac:dyDescent="0.3">
      <c r="C4289" s="6"/>
    </row>
    <row r="4290" spans="3:3" x14ac:dyDescent="0.3">
      <c r="C4290" s="6"/>
    </row>
    <row r="4291" spans="3:3" x14ac:dyDescent="0.3">
      <c r="C4291" s="6"/>
    </row>
    <row r="4292" spans="3:3" x14ac:dyDescent="0.3">
      <c r="C4292" s="6"/>
    </row>
    <row r="4293" spans="3:3" x14ac:dyDescent="0.3">
      <c r="C4293" s="6"/>
    </row>
    <row r="4294" spans="3:3" x14ac:dyDescent="0.3">
      <c r="C4294" s="6"/>
    </row>
    <row r="4295" spans="3:3" x14ac:dyDescent="0.3">
      <c r="C4295" s="6"/>
    </row>
    <row r="4296" spans="3:3" x14ac:dyDescent="0.3">
      <c r="C4296" s="6"/>
    </row>
    <row r="4297" spans="3:3" x14ac:dyDescent="0.3">
      <c r="C4297" s="6"/>
    </row>
    <row r="4298" spans="3:3" x14ac:dyDescent="0.3">
      <c r="C4298" s="6"/>
    </row>
    <row r="4299" spans="3:3" x14ac:dyDescent="0.3">
      <c r="C4299" s="6"/>
    </row>
    <row r="4300" spans="3:3" x14ac:dyDescent="0.3">
      <c r="C4300" s="6"/>
    </row>
    <row r="4301" spans="3:3" x14ac:dyDescent="0.3">
      <c r="C4301" s="6"/>
    </row>
    <row r="4302" spans="3:3" x14ac:dyDescent="0.3">
      <c r="C4302" s="6"/>
    </row>
    <row r="4303" spans="3:3" x14ac:dyDescent="0.3">
      <c r="C4303" s="6"/>
    </row>
    <row r="4304" spans="3:3" x14ac:dyDescent="0.3">
      <c r="C4304" s="6"/>
    </row>
    <row r="4305" spans="3:3" x14ac:dyDescent="0.3">
      <c r="C4305" s="6"/>
    </row>
    <row r="4306" spans="3:3" x14ac:dyDescent="0.3">
      <c r="C4306" s="6"/>
    </row>
    <row r="4307" spans="3:3" x14ac:dyDescent="0.3">
      <c r="C4307" s="6"/>
    </row>
    <row r="4308" spans="3:3" x14ac:dyDescent="0.3">
      <c r="C4308" s="6"/>
    </row>
    <row r="4309" spans="3:3" x14ac:dyDescent="0.3">
      <c r="C4309" s="6"/>
    </row>
    <row r="4310" spans="3:3" x14ac:dyDescent="0.3">
      <c r="C4310" s="6"/>
    </row>
    <row r="4311" spans="3:3" x14ac:dyDescent="0.3">
      <c r="C4311" s="6"/>
    </row>
    <row r="4312" spans="3:3" x14ac:dyDescent="0.3">
      <c r="C4312" s="6"/>
    </row>
    <row r="4313" spans="3:3" x14ac:dyDescent="0.3">
      <c r="C4313" s="6"/>
    </row>
    <row r="4314" spans="3:3" x14ac:dyDescent="0.3">
      <c r="C4314" s="6"/>
    </row>
    <row r="4315" spans="3:3" x14ac:dyDescent="0.3">
      <c r="C4315" s="6"/>
    </row>
    <row r="4316" spans="3:3" x14ac:dyDescent="0.3">
      <c r="C4316" s="6"/>
    </row>
    <row r="4317" spans="3:3" x14ac:dyDescent="0.3">
      <c r="C4317" s="6"/>
    </row>
    <row r="4318" spans="3:3" x14ac:dyDescent="0.3">
      <c r="C4318" s="6"/>
    </row>
    <row r="4319" spans="3:3" x14ac:dyDescent="0.3">
      <c r="C4319" s="6"/>
    </row>
    <row r="4320" spans="3:3" x14ac:dyDescent="0.3">
      <c r="C4320" s="6"/>
    </row>
    <row r="4321" spans="3:3" x14ac:dyDescent="0.3">
      <c r="C4321" s="6"/>
    </row>
    <row r="4322" spans="3:3" x14ac:dyDescent="0.3">
      <c r="C4322" s="6"/>
    </row>
    <row r="4323" spans="3:3" x14ac:dyDescent="0.3">
      <c r="C4323" s="6"/>
    </row>
    <row r="4324" spans="3:3" x14ac:dyDescent="0.3">
      <c r="C4324" s="6"/>
    </row>
    <row r="4325" spans="3:3" x14ac:dyDescent="0.3">
      <c r="C4325" s="6"/>
    </row>
    <row r="4326" spans="3:3" x14ac:dyDescent="0.3">
      <c r="C4326" s="6"/>
    </row>
    <row r="4327" spans="3:3" x14ac:dyDescent="0.3">
      <c r="C4327" s="6"/>
    </row>
    <row r="4328" spans="3:3" x14ac:dyDescent="0.3">
      <c r="C4328" s="6"/>
    </row>
    <row r="4329" spans="3:3" x14ac:dyDescent="0.3">
      <c r="C4329" s="6"/>
    </row>
    <row r="4330" spans="3:3" x14ac:dyDescent="0.3">
      <c r="C4330" s="6"/>
    </row>
    <row r="4331" spans="3:3" x14ac:dyDescent="0.3">
      <c r="C4331" s="6"/>
    </row>
    <row r="4332" spans="3:3" x14ac:dyDescent="0.3">
      <c r="C4332" s="6"/>
    </row>
    <row r="4333" spans="3:3" x14ac:dyDescent="0.3">
      <c r="C4333" s="6"/>
    </row>
    <row r="4334" spans="3:3" x14ac:dyDescent="0.3">
      <c r="C4334" s="6"/>
    </row>
    <row r="4335" spans="3:3" x14ac:dyDescent="0.3">
      <c r="C4335" s="6"/>
    </row>
    <row r="4336" spans="3:3" x14ac:dyDescent="0.3">
      <c r="C4336" s="6"/>
    </row>
    <row r="4337" spans="3:3" x14ac:dyDescent="0.3">
      <c r="C4337" s="6"/>
    </row>
    <row r="4338" spans="3:3" x14ac:dyDescent="0.3">
      <c r="C4338" s="6"/>
    </row>
    <row r="4339" spans="3:3" x14ac:dyDescent="0.3">
      <c r="C4339" s="6"/>
    </row>
    <row r="4340" spans="3:3" x14ac:dyDescent="0.3">
      <c r="C4340" s="6"/>
    </row>
    <row r="4341" spans="3:3" x14ac:dyDescent="0.3">
      <c r="C4341" s="6"/>
    </row>
    <row r="4342" spans="3:3" x14ac:dyDescent="0.3">
      <c r="C4342" s="6"/>
    </row>
    <row r="4343" spans="3:3" x14ac:dyDescent="0.3">
      <c r="C4343" s="6"/>
    </row>
    <row r="4344" spans="3:3" x14ac:dyDescent="0.3">
      <c r="C4344" s="6"/>
    </row>
    <row r="4345" spans="3:3" x14ac:dyDescent="0.3">
      <c r="C4345" s="6"/>
    </row>
    <row r="4346" spans="3:3" x14ac:dyDescent="0.3">
      <c r="C4346" s="6"/>
    </row>
    <row r="4347" spans="3:3" x14ac:dyDescent="0.3">
      <c r="C4347" s="6"/>
    </row>
    <row r="4348" spans="3:3" x14ac:dyDescent="0.3">
      <c r="C4348" s="6"/>
    </row>
    <row r="4349" spans="3:3" x14ac:dyDescent="0.3">
      <c r="C4349" s="6"/>
    </row>
    <row r="4350" spans="3:3" x14ac:dyDescent="0.3">
      <c r="C4350" s="6"/>
    </row>
    <row r="4351" spans="3:3" x14ac:dyDescent="0.3">
      <c r="C4351" s="6"/>
    </row>
    <row r="4352" spans="3:3" x14ac:dyDescent="0.3">
      <c r="C4352" s="6"/>
    </row>
    <row r="4353" spans="3:3" x14ac:dyDescent="0.3">
      <c r="C4353" s="6"/>
    </row>
    <row r="4354" spans="3:3" x14ac:dyDescent="0.3">
      <c r="C4354" s="6"/>
    </row>
    <row r="4355" spans="3:3" x14ac:dyDescent="0.3">
      <c r="C4355" s="6"/>
    </row>
    <row r="4356" spans="3:3" x14ac:dyDescent="0.3">
      <c r="C4356" s="6"/>
    </row>
    <row r="4357" spans="3:3" x14ac:dyDescent="0.3">
      <c r="C4357" s="6"/>
    </row>
    <row r="4358" spans="3:3" x14ac:dyDescent="0.3">
      <c r="C4358" s="6"/>
    </row>
    <row r="4359" spans="3:3" x14ac:dyDescent="0.3">
      <c r="C4359" s="6"/>
    </row>
    <row r="4360" spans="3:3" x14ac:dyDescent="0.3">
      <c r="C4360" s="6"/>
    </row>
    <row r="4361" spans="3:3" x14ac:dyDescent="0.3">
      <c r="C4361" s="6"/>
    </row>
    <row r="4362" spans="3:3" x14ac:dyDescent="0.3">
      <c r="C4362" s="6"/>
    </row>
    <row r="4363" spans="3:3" x14ac:dyDescent="0.3">
      <c r="C4363" s="6"/>
    </row>
    <row r="4364" spans="3:3" x14ac:dyDescent="0.3">
      <c r="C4364" s="6"/>
    </row>
    <row r="4365" spans="3:3" x14ac:dyDescent="0.3">
      <c r="C4365" s="6"/>
    </row>
    <row r="4366" spans="3:3" x14ac:dyDescent="0.3">
      <c r="C4366" s="6"/>
    </row>
    <row r="4367" spans="3:3" x14ac:dyDescent="0.3">
      <c r="C4367" s="6"/>
    </row>
    <row r="4368" spans="3:3" x14ac:dyDescent="0.3">
      <c r="C4368" s="6"/>
    </row>
    <row r="4369" spans="3:3" x14ac:dyDescent="0.3">
      <c r="C4369" s="6"/>
    </row>
    <row r="4370" spans="3:3" x14ac:dyDescent="0.3">
      <c r="C4370" s="6"/>
    </row>
    <row r="4371" spans="3:3" x14ac:dyDescent="0.3">
      <c r="C4371" s="6"/>
    </row>
    <row r="4372" spans="3:3" x14ac:dyDescent="0.3">
      <c r="C4372" s="6"/>
    </row>
    <row r="4373" spans="3:3" x14ac:dyDescent="0.3">
      <c r="C4373" s="6"/>
    </row>
    <row r="4374" spans="3:3" x14ac:dyDescent="0.3">
      <c r="C4374" s="6"/>
    </row>
    <row r="4375" spans="3:3" x14ac:dyDescent="0.3">
      <c r="C4375" s="6"/>
    </row>
    <row r="4376" spans="3:3" x14ac:dyDescent="0.3">
      <c r="C4376" s="6"/>
    </row>
    <row r="4377" spans="3:3" x14ac:dyDescent="0.3">
      <c r="C4377" s="6"/>
    </row>
    <row r="4378" spans="3:3" x14ac:dyDescent="0.3">
      <c r="C4378" s="6"/>
    </row>
    <row r="4379" spans="3:3" x14ac:dyDescent="0.3">
      <c r="C4379" s="6"/>
    </row>
    <row r="4380" spans="3:3" x14ac:dyDescent="0.3">
      <c r="C4380" s="6"/>
    </row>
    <row r="4381" spans="3:3" x14ac:dyDescent="0.3">
      <c r="C4381" s="6"/>
    </row>
    <row r="4382" spans="3:3" x14ac:dyDescent="0.3">
      <c r="C4382" s="6"/>
    </row>
    <row r="4383" spans="3:3" x14ac:dyDescent="0.3">
      <c r="C4383" s="6"/>
    </row>
    <row r="4384" spans="3:3" x14ac:dyDescent="0.3">
      <c r="C4384" s="6"/>
    </row>
    <row r="4385" spans="3:3" x14ac:dyDescent="0.3">
      <c r="C4385" s="6"/>
    </row>
    <row r="4386" spans="3:3" x14ac:dyDescent="0.3">
      <c r="C4386" s="6"/>
    </row>
    <row r="4387" spans="3:3" x14ac:dyDescent="0.3">
      <c r="C4387" s="6"/>
    </row>
    <row r="4388" spans="3:3" x14ac:dyDescent="0.3">
      <c r="C4388" s="6"/>
    </row>
    <row r="4389" spans="3:3" x14ac:dyDescent="0.3">
      <c r="C4389" s="6"/>
    </row>
    <row r="4390" spans="3:3" x14ac:dyDescent="0.3">
      <c r="C4390" s="6"/>
    </row>
    <row r="4391" spans="3:3" x14ac:dyDescent="0.3">
      <c r="C4391" s="6"/>
    </row>
    <row r="4392" spans="3:3" x14ac:dyDescent="0.3">
      <c r="C4392" s="6"/>
    </row>
    <row r="4393" spans="3:3" x14ac:dyDescent="0.3">
      <c r="C4393" s="6"/>
    </row>
    <row r="4394" spans="3:3" x14ac:dyDescent="0.3">
      <c r="C4394" s="6"/>
    </row>
    <row r="4395" spans="3:3" x14ac:dyDescent="0.3">
      <c r="C4395" s="6"/>
    </row>
    <row r="4396" spans="3:3" x14ac:dyDescent="0.3">
      <c r="C4396" s="6"/>
    </row>
    <row r="4397" spans="3:3" x14ac:dyDescent="0.3">
      <c r="C4397" s="6"/>
    </row>
    <row r="4398" spans="3:3" x14ac:dyDescent="0.3">
      <c r="C4398" s="6"/>
    </row>
    <row r="4399" spans="3:3" x14ac:dyDescent="0.3">
      <c r="C4399" s="6"/>
    </row>
    <row r="4400" spans="3:3" x14ac:dyDescent="0.3">
      <c r="C4400" s="6"/>
    </row>
    <row r="4401" spans="3:3" x14ac:dyDescent="0.3">
      <c r="C4401" s="6"/>
    </row>
    <row r="4402" spans="3:3" x14ac:dyDescent="0.3">
      <c r="C4402" s="6"/>
    </row>
    <row r="4403" spans="3:3" x14ac:dyDescent="0.3">
      <c r="C4403" s="6"/>
    </row>
    <row r="4404" spans="3:3" x14ac:dyDescent="0.3">
      <c r="C4404" s="6"/>
    </row>
    <row r="4405" spans="3:3" x14ac:dyDescent="0.3">
      <c r="C4405" s="6"/>
    </row>
    <row r="4406" spans="3:3" x14ac:dyDescent="0.3">
      <c r="C4406" s="6"/>
    </row>
    <row r="4407" spans="3:3" x14ac:dyDescent="0.3">
      <c r="C4407" s="6"/>
    </row>
    <row r="4408" spans="3:3" x14ac:dyDescent="0.3">
      <c r="C4408" s="6"/>
    </row>
    <row r="4409" spans="3:3" x14ac:dyDescent="0.3">
      <c r="C4409" s="6"/>
    </row>
    <row r="4410" spans="3:3" x14ac:dyDescent="0.3">
      <c r="C4410" s="6"/>
    </row>
    <row r="4411" spans="3:3" x14ac:dyDescent="0.3">
      <c r="C4411" s="6"/>
    </row>
    <row r="4412" spans="3:3" x14ac:dyDescent="0.3">
      <c r="C4412" s="6"/>
    </row>
    <row r="4413" spans="3:3" x14ac:dyDescent="0.3">
      <c r="C4413" s="6"/>
    </row>
    <row r="4414" spans="3:3" x14ac:dyDescent="0.3">
      <c r="C4414" s="6"/>
    </row>
    <row r="4415" spans="3:3" x14ac:dyDescent="0.3">
      <c r="C4415" s="6"/>
    </row>
    <row r="4416" spans="3:3" x14ac:dyDescent="0.3">
      <c r="C4416" s="6"/>
    </row>
    <row r="4417" spans="3:3" x14ac:dyDescent="0.3">
      <c r="C4417" s="6"/>
    </row>
    <row r="4418" spans="3:3" x14ac:dyDescent="0.3">
      <c r="C4418" s="6"/>
    </row>
    <row r="4419" spans="3:3" x14ac:dyDescent="0.3">
      <c r="C4419" s="6"/>
    </row>
    <row r="4420" spans="3:3" x14ac:dyDescent="0.3">
      <c r="C4420" s="6"/>
    </row>
    <row r="4421" spans="3:3" x14ac:dyDescent="0.3">
      <c r="C4421" s="6"/>
    </row>
    <row r="4422" spans="3:3" x14ac:dyDescent="0.3">
      <c r="C4422" s="6"/>
    </row>
    <row r="4423" spans="3:3" x14ac:dyDescent="0.3">
      <c r="C4423" s="6"/>
    </row>
    <row r="4424" spans="3:3" x14ac:dyDescent="0.3">
      <c r="C4424" s="6"/>
    </row>
    <row r="4425" spans="3:3" x14ac:dyDescent="0.3">
      <c r="C4425" s="6"/>
    </row>
    <row r="4426" spans="3:3" x14ac:dyDescent="0.3">
      <c r="C4426" s="6"/>
    </row>
    <row r="4427" spans="3:3" x14ac:dyDescent="0.3">
      <c r="C4427" s="6"/>
    </row>
    <row r="4428" spans="3:3" x14ac:dyDescent="0.3">
      <c r="C4428" s="6"/>
    </row>
    <row r="4429" spans="3:3" x14ac:dyDescent="0.3">
      <c r="C4429" s="6"/>
    </row>
    <row r="4430" spans="3:3" x14ac:dyDescent="0.3">
      <c r="C4430" s="6"/>
    </row>
    <row r="4431" spans="3:3" x14ac:dyDescent="0.3">
      <c r="C4431" s="6"/>
    </row>
    <row r="4432" spans="3:3" x14ac:dyDescent="0.3">
      <c r="C4432" s="6"/>
    </row>
    <row r="4433" spans="3:3" x14ac:dyDescent="0.3">
      <c r="C4433" s="6"/>
    </row>
    <row r="4434" spans="3:3" x14ac:dyDescent="0.3">
      <c r="C4434" s="6"/>
    </row>
    <row r="4435" spans="3:3" x14ac:dyDescent="0.3">
      <c r="C4435" s="6"/>
    </row>
    <row r="4436" spans="3:3" x14ac:dyDescent="0.3">
      <c r="C4436" s="6"/>
    </row>
    <row r="4437" spans="3:3" x14ac:dyDescent="0.3">
      <c r="C4437" s="6"/>
    </row>
    <row r="4438" spans="3:3" x14ac:dyDescent="0.3">
      <c r="C4438" s="6"/>
    </row>
    <row r="4439" spans="3:3" x14ac:dyDescent="0.3">
      <c r="C4439" s="6"/>
    </row>
    <row r="4440" spans="3:3" x14ac:dyDescent="0.3">
      <c r="C4440" s="6"/>
    </row>
    <row r="4441" spans="3:3" x14ac:dyDescent="0.3">
      <c r="C4441" s="6"/>
    </row>
    <row r="4442" spans="3:3" x14ac:dyDescent="0.3">
      <c r="C4442" s="6"/>
    </row>
    <row r="4443" spans="3:3" x14ac:dyDescent="0.3">
      <c r="C4443" s="6"/>
    </row>
    <row r="4444" spans="3:3" x14ac:dyDescent="0.3">
      <c r="C4444" s="6"/>
    </row>
    <row r="4445" spans="3:3" x14ac:dyDescent="0.3">
      <c r="C4445" s="6"/>
    </row>
    <row r="4446" spans="3:3" x14ac:dyDescent="0.3">
      <c r="C4446" s="6"/>
    </row>
    <row r="4447" spans="3:3" x14ac:dyDescent="0.3">
      <c r="C4447" s="6"/>
    </row>
    <row r="4448" spans="3:3" x14ac:dyDescent="0.3">
      <c r="C4448" s="6"/>
    </row>
    <row r="4449" spans="3:3" x14ac:dyDescent="0.3">
      <c r="C4449" s="6"/>
    </row>
    <row r="4450" spans="3:3" x14ac:dyDescent="0.3">
      <c r="C4450" s="6"/>
    </row>
    <row r="4451" spans="3:3" x14ac:dyDescent="0.3">
      <c r="C4451" s="6"/>
    </row>
    <row r="4452" spans="3:3" x14ac:dyDescent="0.3">
      <c r="C4452" s="6"/>
    </row>
    <row r="4453" spans="3:3" x14ac:dyDescent="0.3">
      <c r="C4453" s="6"/>
    </row>
    <row r="4454" spans="3:3" x14ac:dyDescent="0.3">
      <c r="C4454" s="6"/>
    </row>
    <row r="4455" spans="3:3" x14ac:dyDescent="0.3">
      <c r="C4455" s="6"/>
    </row>
    <row r="4456" spans="3:3" x14ac:dyDescent="0.3">
      <c r="C4456" s="6"/>
    </row>
    <row r="4457" spans="3:3" x14ac:dyDescent="0.3">
      <c r="C4457" s="6"/>
    </row>
    <row r="4458" spans="3:3" x14ac:dyDescent="0.3">
      <c r="C4458" s="6"/>
    </row>
    <row r="4459" spans="3:3" x14ac:dyDescent="0.3">
      <c r="C4459" s="6"/>
    </row>
    <row r="4460" spans="3:3" x14ac:dyDescent="0.3">
      <c r="C4460" s="6"/>
    </row>
    <row r="4461" spans="3:3" x14ac:dyDescent="0.3">
      <c r="C4461" s="6"/>
    </row>
    <row r="4462" spans="3:3" x14ac:dyDescent="0.3">
      <c r="C4462" s="6"/>
    </row>
    <row r="4463" spans="3:3" x14ac:dyDescent="0.3">
      <c r="C4463" s="6"/>
    </row>
    <row r="4464" spans="3:3" x14ac:dyDescent="0.3">
      <c r="C4464" s="6"/>
    </row>
    <row r="4465" spans="3:3" x14ac:dyDescent="0.3">
      <c r="C4465" s="6"/>
    </row>
    <row r="4466" spans="3:3" x14ac:dyDescent="0.3">
      <c r="C4466" s="6"/>
    </row>
    <row r="4467" spans="3:3" x14ac:dyDescent="0.3">
      <c r="C4467" s="6"/>
    </row>
    <row r="4468" spans="3:3" x14ac:dyDescent="0.3">
      <c r="C4468" s="6"/>
    </row>
    <row r="4469" spans="3:3" x14ac:dyDescent="0.3">
      <c r="C4469" s="6"/>
    </row>
    <row r="4470" spans="3:3" x14ac:dyDescent="0.3">
      <c r="C4470" s="6"/>
    </row>
    <row r="4471" spans="3:3" x14ac:dyDescent="0.3">
      <c r="C4471" s="6"/>
    </row>
    <row r="4472" spans="3:3" x14ac:dyDescent="0.3">
      <c r="C4472" s="6"/>
    </row>
    <row r="4473" spans="3:3" x14ac:dyDescent="0.3">
      <c r="C4473" s="6"/>
    </row>
    <row r="4474" spans="3:3" x14ac:dyDescent="0.3">
      <c r="C4474" s="6"/>
    </row>
    <row r="4475" spans="3:3" x14ac:dyDescent="0.3">
      <c r="C4475" s="6"/>
    </row>
    <row r="4476" spans="3:3" x14ac:dyDescent="0.3">
      <c r="C4476" s="6"/>
    </row>
    <row r="4477" spans="3:3" x14ac:dyDescent="0.3">
      <c r="C4477" s="6"/>
    </row>
    <row r="4478" spans="3:3" x14ac:dyDescent="0.3">
      <c r="C4478" s="6"/>
    </row>
    <row r="4479" spans="3:3" x14ac:dyDescent="0.3">
      <c r="C4479" s="6"/>
    </row>
    <row r="4480" spans="3:3" x14ac:dyDescent="0.3">
      <c r="C4480" s="6"/>
    </row>
    <row r="4481" spans="3:3" x14ac:dyDescent="0.3">
      <c r="C4481" s="6"/>
    </row>
    <row r="4482" spans="3:3" x14ac:dyDescent="0.3">
      <c r="C4482" s="6"/>
    </row>
    <row r="4483" spans="3:3" x14ac:dyDescent="0.3">
      <c r="C4483" s="6"/>
    </row>
    <row r="4484" spans="3:3" x14ac:dyDescent="0.3">
      <c r="C4484" s="6"/>
    </row>
    <row r="4485" spans="3:3" x14ac:dyDescent="0.3">
      <c r="C4485" s="6"/>
    </row>
    <row r="4486" spans="3:3" x14ac:dyDescent="0.3">
      <c r="C4486" s="6"/>
    </row>
    <row r="4487" spans="3:3" x14ac:dyDescent="0.3">
      <c r="C4487" s="6"/>
    </row>
    <row r="4488" spans="3:3" x14ac:dyDescent="0.3">
      <c r="C4488" s="6"/>
    </row>
    <row r="4489" spans="3:3" x14ac:dyDescent="0.3">
      <c r="C4489" s="6"/>
    </row>
    <row r="4490" spans="3:3" x14ac:dyDescent="0.3">
      <c r="C4490" s="6"/>
    </row>
    <row r="4491" spans="3:3" x14ac:dyDescent="0.3">
      <c r="C4491" s="6"/>
    </row>
    <row r="4492" spans="3:3" x14ac:dyDescent="0.3">
      <c r="C4492" s="6"/>
    </row>
    <row r="4493" spans="3:3" x14ac:dyDescent="0.3">
      <c r="C4493" s="6"/>
    </row>
    <row r="4494" spans="3:3" x14ac:dyDescent="0.3">
      <c r="C4494" s="6"/>
    </row>
    <row r="4495" spans="3:3" x14ac:dyDescent="0.3">
      <c r="C4495" s="6"/>
    </row>
    <row r="4496" spans="3:3" x14ac:dyDescent="0.3">
      <c r="C4496" s="6"/>
    </row>
    <row r="4497" spans="3:3" x14ac:dyDescent="0.3">
      <c r="C4497" s="6"/>
    </row>
    <row r="4498" spans="3:3" x14ac:dyDescent="0.3">
      <c r="C4498" s="6"/>
    </row>
    <row r="4499" spans="3:3" x14ac:dyDescent="0.3">
      <c r="C4499" s="6"/>
    </row>
    <row r="4500" spans="3:3" x14ac:dyDescent="0.3">
      <c r="C4500" s="6"/>
    </row>
    <row r="4501" spans="3:3" x14ac:dyDescent="0.3">
      <c r="C4501" s="6"/>
    </row>
    <row r="4502" spans="3:3" x14ac:dyDescent="0.3">
      <c r="C4502" s="6"/>
    </row>
    <row r="4503" spans="3:3" x14ac:dyDescent="0.3">
      <c r="C4503" s="6"/>
    </row>
    <row r="4504" spans="3:3" x14ac:dyDescent="0.3">
      <c r="C4504" s="6"/>
    </row>
    <row r="4505" spans="3:3" x14ac:dyDescent="0.3">
      <c r="C4505" s="6"/>
    </row>
    <row r="4506" spans="3:3" x14ac:dyDescent="0.3">
      <c r="C4506" s="6"/>
    </row>
    <row r="4507" spans="3:3" x14ac:dyDescent="0.3">
      <c r="C4507" s="6"/>
    </row>
    <row r="4508" spans="3:3" x14ac:dyDescent="0.3">
      <c r="C4508" s="6"/>
    </row>
    <row r="4509" spans="3:3" x14ac:dyDescent="0.3">
      <c r="C4509" s="6"/>
    </row>
    <row r="4510" spans="3:3" x14ac:dyDescent="0.3">
      <c r="C4510" s="6"/>
    </row>
    <row r="4511" spans="3:3" x14ac:dyDescent="0.3">
      <c r="C4511" s="6"/>
    </row>
    <row r="4512" spans="3:3" x14ac:dyDescent="0.3">
      <c r="C4512" s="6"/>
    </row>
    <row r="4513" spans="3:3" x14ac:dyDescent="0.3">
      <c r="C4513" s="6"/>
    </row>
    <row r="4514" spans="3:3" x14ac:dyDescent="0.3">
      <c r="C4514" s="6"/>
    </row>
    <row r="4515" spans="3:3" x14ac:dyDescent="0.3">
      <c r="C4515" s="6"/>
    </row>
    <row r="4516" spans="3:3" x14ac:dyDescent="0.3">
      <c r="C4516" s="6"/>
    </row>
    <row r="4517" spans="3:3" x14ac:dyDescent="0.3">
      <c r="C4517" s="6"/>
    </row>
    <row r="4518" spans="3:3" x14ac:dyDescent="0.3">
      <c r="C4518" s="6"/>
    </row>
    <row r="4519" spans="3:3" x14ac:dyDescent="0.3">
      <c r="C4519" s="6"/>
    </row>
    <row r="4520" spans="3:3" x14ac:dyDescent="0.3">
      <c r="C4520" s="6"/>
    </row>
    <row r="4521" spans="3:3" x14ac:dyDescent="0.3">
      <c r="C4521" s="6"/>
    </row>
    <row r="4522" spans="3:3" x14ac:dyDescent="0.3">
      <c r="C4522" s="6"/>
    </row>
    <row r="4523" spans="3:3" x14ac:dyDescent="0.3">
      <c r="C4523" s="6"/>
    </row>
    <row r="4524" spans="3:3" x14ac:dyDescent="0.3">
      <c r="C4524" s="6"/>
    </row>
    <row r="4525" spans="3:3" x14ac:dyDescent="0.3">
      <c r="C4525" s="6"/>
    </row>
    <row r="4526" spans="3:3" x14ac:dyDescent="0.3">
      <c r="C4526" s="6"/>
    </row>
    <row r="4527" spans="3:3" x14ac:dyDescent="0.3">
      <c r="C4527" s="6"/>
    </row>
    <row r="4528" spans="3:3" x14ac:dyDescent="0.3">
      <c r="C4528" s="6"/>
    </row>
    <row r="4529" spans="3:3" x14ac:dyDescent="0.3">
      <c r="C4529" s="6"/>
    </row>
    <row r="4530" spans="3:3" x14ac:dyDescent="0.3">
      <c r="C4530" s="6"/>
    </row>
    <row r="4531" spans="3:3" x14ac:dyDescent="0.3">
      <c r="C4531" s="6"/>
    </row>
    <row r="4532" spans="3:3" x14ac:dyDescent="0.3">
      <c r="C4532" s="6"/>
    </row>
    <row r="4533" spans="3:3" x14ac:dyDescent="0.3">
      <c r="C4533" s="6"/>
    </row>
    <row r="4534" spans="3:3" x14ac:dyDescent="0.3">
      <c r="C4534" s="6"/>
    </row>
    <row r="4535" spans="3:3" x14ac:dyDescent="0.3">
      <c r="C4535" s="6"/>
    </row>
    <row r="4536" spans="3:3" x14ac:dyDescent="0.3">
      <c r="C4536" s="6"/>
    </row>
    <row r="4537" spans="3:3" x14ac:dyDescent="0.3">
      <c r="C4537" s="6"/>
    </row>
    <row r="4538" spans="3:3" x14ac:dyDescent="0.3">
      <c r="C4538" s="6"/>
    </row>
    <row r="4539" spans="3:3" x14ac:dyDescent="0.3">
      <c r="C4539" s="6"/>
    </row>
    <row r="4540" spans="3:3" x14ac:dyDescent="0.3">
      <c r="C4540" s="6"/>
    </row>
    <row r="4541" spans="3:3" x14ac:dyDescent="0.3">
      <c r="C4541" s="6"/>
    </row>
    <row r="4542" spans="3:3" x14ac:dyDescent="0.3">
      <c r="C4542" s="6"/>
    </row>
    <row r="4543" spans="3:3" x14ac:dyDescent="0.3">
      <c r="C4543" s="6"/>
    </row>
    <row r="4544" spans="3:3" x14ac:dyDescent="0.3">
      <c r="C4544" s="6"/>
    </row>
    <row r="4545" spans="3:3" x14ac:dyDescent="0.3">
      <c r="C4545" s="6"/>
    </row>
    <row r="4546" spans="3:3" x14ac:dyDescent="0.3">
      <c r="C4546" s="6"/>
    </row>
    <row r="4547" spans="3:3" x14ac:dyDescent="0.3">
      <c r="C4547" s="6"/>
    </row>
    <row r="4548" spans="3:3" x14ac:dyDescent="0.3">
      <c r="C4548" s="6"/>
    </row>
    <row r="4549" spans="3:3" x14ac:dyDescent="0.3">
      <c r="C4549" s="6"/>
    </row>
    <row r="4550" spans="3:3" x14ac:dyDescent="0.3">
      <c r="C4550" s="6"/>
    </row>
    <row r="4551" spans="3:3" x14ac:dyDescent="0.3">
      <c r="C4551" s="6"/>
    </row>
    <row r="4552" spans="3:3" x14ac:dyDescent="0.3">
      <c r="C4552" s="6"/>
    </row>
    <row r="4553" spans="3:3" x14ac:dyDescent="0.3">
      <c r="C4553" s="6"/>
    </row>
    <row r="4554" spans="3:3" x14ac:dyDescent="0.3">
      <c r="C4554" s="6"/>
    </row>
    <row r="4555" spans="3:3" x14ac:dyDescent="0.3">
      <c r="C4555" s="6"/>
    </row>
    <row r="4556" spans="3:3" x14ac:dyDescent="0.3">
      <c r="C4556" s="6"/>
    </row>
    <row r="4557" spans="3:3" x14ac:dyDescent="0.3">
      <c r="C4557" s="6"/>
    </row>
    <row r="4558" spans="3:3" x14ac:dyDescent="0.3">
      <c r="C4558" s="6"/>
    </row>
    <row r="4559" spans="3:3" x14ac:dyDescent="0.3">
      <c r="C4559" s="6"/>
    </row>
    <row r="4560" spans="3:3" x14ac:dyDescent="0.3">
      <c r="C4560" s="6"/>
    </row>
    <row r="4561" spans="3:3" x14ac:dyDescent="0.3">
      <c r="C4561" s="6"/>
    </row>
    <row r="4562" spans="3:3" x14ac:dyDescent="0.3">
      <c r="C4562" s="6"/>
    </row>
    <row r="4563" spans="3:3" x14ac:dyDescent="0.3">
      <c r="C4563" s="6"/>
    </row>
    <row r="4564" spans="3:3" x14ac:dyDescent="0.3">
      <c r="C4564" s="6"/>
    </row>
    <row r="4565" spans="3:3" x14ac:dyDescent="0.3">
      <c r="C4565" s="6"/>
    </row>
    <row r="4566" spans="3:3" x14ac:dyDescent="0.3">
      <c r="C4566" s="6"/>
    </row>
    <row r="4567" spans="3:3" x14ac:dyDescent="0.3">
      <c r="C4567" s="6"/>
    </row>
    <row r="4568" spans="3:3" x14ac:dyDescent="0.3">
      <c r="C4568" s="6"/>
    </row>
    <row r="4569" spans="3:3" x14ac:dyDescent="0.3">
      <c r="C4569" s="6"/>
    </row>
    <row r="4570" spans="3:3" x14ac:dyDescent="0.3">
      <c r="C4570" s="6"/>
    </row>
    <row r="4571" spans="3:3" x14ac:dyDescent="0.3">
      <c r="C4571" s="6"/>
    </row>
    <row r="4572" spans="3:3" x14ac:dyDescent="0.3">
      <c r="C4572" s="6"/>
    </row>
    <row r="4573" spans="3:3" x14ac:dyDescent="0.3">
      <c r="C4573" s="6"/>
    </row>
    <row r="4574" spans="3:3" x14ac:dyDescent="0.3">
      <c r="C4574" s="6"/>
    </row>
    <row r="4575" spans="3:3" x14ac:dyDescent="0.3">
      <c r="C4575" s="6"/>
    </row>
    <row r="4576" spans="3:3" x14ac:dyDescent="0.3">
      <c r="C4576" s="6"/>
    </row>
    <row r="4577" spans="3:3" x14ac:dyDescent="0.3">
      <c r="C4577" s="6"/>
    </row>
    <row r="4578" spans="3:3" x14ac:dyDescent="0.3">
      <c r="C4578" s="6"/>
    </row>
    <row r="4579" spans="3:3" x14ac:dyDescent="0.3">
      <c r="C4579" s="6"/>
    </row>
    <row r="4580" spans="3:3" x14ac:dyDescent="0.3">
      <c r="C4580" s="6"/>
    </row>
    <row r="4581" spans="3:3" x14ac:dyDescent="0.3">
      <c r="C4581" s="6"/>
    </row>
    <row r="4582" spans="3:3" x14ac:dyDescent="0.3">
      <c r="C4582" s="6"/>
    </row>
    <row r="4583" spans="3:3" x14ac:dyDescent="0.3">
      <c r="C4583" s="6"/>
    </row>
    <row r="4584" spans="3:3" x14ac:dyDescent="0.3">
      <c r="C4584" s="6"/>
    </row>
    <row r="4585" spans="3:3" x14ac:dyDescent="0.3">
      <c r="C4585" s="6"/>
    </row>
    <row r="4586" spans="3:3" x14ac:dyDescent="0.3">
      <c r="C4586" s="6"/>
    </row>
    <row r="4587" spans="3:3" x14ac:dyDescent="0.3">
      <c r="C4587" s="6"/>
    </row>
    <row r="4588" spans="3:3" x14ac:dyDescent="0.3">
      <c r="C4588" s="6"/>
    </row>
    <row r="4589" spans="3:3" x14ac:dyDescent="0.3">
      <c r="C4589" s="6"/>
    </row>
    <row r="4590" spans="3:3" x14ac:dyDescent="0.3">
      <c r="C4590" s="6"/>
    </row>
    <row r="4591" spans="3:3" x14ac:dyDescent="0.3">
      <c r="C4591" s="6"/>
    </row>
    <row r="4592" spans="3:3" x14ac:dyDescent="0.3">
      <c r="C4592" s="6"/>
    </row>
    <row r="4593" spans="3:3" x14ac:dyDescent="0.3">
      <c r="C4593" s="6"/>
    </row>
    <row r="4594" spans="3:3" x14ac:dyDescent="0.3">
      <c r="C4594" s="6"/>
    </row>
    <row r="4595" spans="3:3" x14ac:dyDescent="0.3">
      <c r="C4595" s="6"/>
    </row>
    <row r="4596" spans="3:3" x14ac:dyDescent="0.3">
      <c r="C4596" s="6"/>
    </row>
    <row r="4597" spans="3:3" x14ac:dyDescent="0.3">
      <c r="C4597" s="6"/>
    </row>
    <row r="4598" spans="3:3" x14ac:dyDescent="0.3">
      <c r="C4598" s="6"/>
    </row>
    <row r="4599" spans="3:3" x14ac:dyDescent="0.3">
      <c r="C4599" s="6"/>
    </row>
    <row r="4600" spans="3:3" x14ac:dyDescent="0.3">
      <c r="C4600" s="6"/>
    </row>
    <row r="4601" spans="3:3" x14ac:dyDescent="0.3">
      <c r="C4601" s="6"/>
    </row>
    <row r="4602" spans="3:3" x14ac:dyDescent="0.3">
      <c r="C4602" s="6"/>
    </row>
    <row r="4603" spans="3:3" x14ac:dyDescent="0.3">
      <c r="C4603" s="6"/>
    </row>
    <row r="4604" spans="3:3" x14ac:dyDescent="0.3">
      <c r="C4604" s="6"/>
    </row>
    <row r="4605" spans="3:3" x14ac:dyDescent="0.3">
      <c r="C4605" s="6"/>
    </row>
    <row r="4606" spans="3:3" x14ac:dyDescent="0.3">
      <c r="C4606" s="6"/>
    </row>
    <row r="4607" spans="3:3" x14ac:dyDescent="0.3">
      <c r="C4607" s="6"/>
    </row>
    <row r="4608" spans="3:3" x14ac:dyDescent="0.3">
      <c r="C4608" s="6"/>
    </row>
    <row r="4609" spans="3:3" x14ac:dyDescent="0.3">
      <c r="C4609" s="6"/>
    </row>
    <row r="4610" spans="3:3" x14ac:dyDescent="0.3">
      <c r="C4610" s="6"/>
    </row>
    <row r="4611" spans="3:3" x14ac:dyDescent="0.3">
      <c r="C4611" s="6"/>
    </row>
    <row r="4612" spans="3:3" x14ac:dyDescent="0.3">
      <c r="C4612" s="6"/>
    </row>
    <row r="4613" spans="3:3" x14ac:dyDescent="0.3">
      <c r="C4613" s="6"/>
    </row>
    <row r="4614" spans="3:3" x14ac:dyDescent="0.3">
      <c r="C4614" s="6"/>
    </row>
    <row r="4615" spans="3:3" x14ac:dyDescent="0.3">
      <c r="C4615" s="6"/>
    </row>
    <row r="4616" spans="3:3" x14ac:dyDescent="0.3">
      <c r="C4616" s="6"/>
    </row>
    <row r="4617" spans="3:3" x14ac:dyDescent="0.3">
      <c r="C4617" s="6"/>
    </row>
    <row r="4618" spans="3:3" x14ac:dyDescent="0.3">
      <c r="C4618" s="6"/>
    </row>
    <row r="4619" spans="3:3" x14ac:dyDescent="0.3">
      <c r="C4619" s="6"/>
    </row>
    <row r="4620" spans="3:3" x14ac:dyDescent="0.3">
      <c r="C4620" s="6"/>
    </row>
    <row r="4621" spans="3:3" x14ac:dyDescent="0.3">
      <c r="C4621" s="6"/>
    </row>
    <row r="4622" spans="3:3" x14ac:dyDescent="0.3">
      <c r="C4622" s="6"/>
    </row>
    <row r="4623" spans="3:3" x14ac:dyDescent="0.3">
      <c r="C4623" s="6"/>
    </row>
    <row r="4624" spans="3:3" x14ac:dyDescent="0.3">
      <c r="C4624" s="6"/>
    </row>
    <row r="4625" spans="3:3" x14ac:dyDescent="0.3">
      <c r="C4625" s="6"/>
    </row>
    <row r="4626" spans="3:3" x14ac:dyDescent="0.3">
      <c r="C4626" s="6"/>
    </row>
    <row r="4627" spans="3:3" x14ac:dyDescent="0.3">
      <c r="C4627" s="6"/>
    </row>
    <row r="4628" spans="3:3" x14ac:dyDescent="0.3">
      <c r="C4628" s="6"/>
    </row>
    <row r="4629" spans="3:3" x14ac:dyDescent="0.3">
      <c r="C4629" s="6"/>
    </row>
    <row r="4630" spans="3:3" x14ac:dyDescent="0.3">
      <c r="C4630" s="6"/>
    </row>
    <row r="4631" spans="3:3" x14ac:dyDescent="0.3">
      <c r="C4631" s="6"/>
    </row>
    <row r="4632" spans="3:3" x14ac:dyDescent="0.3">
      <c r="C4632" s="6"/>
    </row>
    <row r="4633" spans="3:3" x14ac:dyDescent="0.3">
      <c r="C4633" s="6"/>
    </row>
    <row r="4634" spans="3:3" x14ac:dyDescent="0.3">
      <c r="C4634" s="6"/>
    </row>
    <row r="4635" spans="3:3" x14ac:dyDescent="0.3">
      <c r="C4635" s="6"/>
    </row>
    <row r="4636" spans="3:3" x14ac:dyDescent="0.3">
      <c r="C4636" s="6"/>
    </row>
    <row r="4637" spans="3:3" x14ac:dyDescent="0.3">
      <c r="C4637" s="6"/>
    </row>
    <row r="4638" spans="3:3" x14ac:dyDescent="0.3">
      <c r="C4638" s="6"/>
    </row>
    <row r="4639" spans="3:3" x14ac:dyDescent="0.3">
      <c r="C4639" s="6"/>
    </row>
    <row r="4640" spans="3:3" x14ac:dyDescent="0.3">
      <c r="C4640" s="6"/>
    </row>
    <row r="4641" spans="3:3" x14ac:dyDescent="0.3">
      <c r="C4641" s="6"/>
    </row>
    <row r="4642" spans="3:3" x14ac:dyDescent="0.3">
      <c r="C4642" s="6"/>
    </row>
    <row r="4643" spans="3:3" x14ac:dyDescent="0.3">
      <c r="C4643" s="6"/>
    </row>
    <row r="4644" spans="3:3" x14ac:dyDescent="0.3">
      <c r="C4644" s="6"/>
    </row>
    <row r="4645" spans="3:3" x14ac:dyDescent="0.3">
      <c r="C4645" s="6"/>
    </row>
    <row r="4646" spans="3:3" x14ac:dyDescent="0.3">
      <c r="C4646" s="6"/>
    </row>
    <row r="4647" spans="3:3" x14ac:dyDescent="0.3">
      <c r="C4647" s="6"/>
    </row>
    <row r="4648" spans="3:3" x14ac:dyDescent="0.3">
      <c r="C4648" s="6"/>
    </row>
    <row r="4649" spans="3:3" x14ac:dyDescent="0.3">
      <c r="C4649" s="6"/>
    </row>
    <row r="4650" spans="3:3" x14ac:dyDescent="0.3">
      <c r="C4650" s="6"/>
    </row>
    <row r="4651" spans="3:3" x14ac:dyDescent="0.3">
      <c r="C4651" s="6"/>
    </row>
    <row r="4652" spans="3:3" x14ac:dyDescent="0.3">
      <c r="C4652" s="6"/>
    </row>
    <row r="4653" spans="3:3" x14ac:dyDescent="0.3">
      <c r="C4653" s="6"/>
    </row>
    <row r="4654" spans="3:3" x14ac:dyDescent="0.3">
      <c r="C4654" s="6"/>
    </row>
    <row r="4655" spans="3:3" x14ac:dyDescent="0.3">
      <c r="C4655" s="6"/>
    </row>
    <row r="4656" spans="3:3" x14ac:dyDescent="0.3">
      <c r="C4656" s="6"/>
    </row>
    <row r="4657" spans="3:3" x14ac:dyDescent="0.3">
      <c r="C4657" s="6"/>
    </row>
    <row r="4658" spans="3:3" x14ac:dyDescent="0.3">
      <c r="C4658" s="6"/>
    </row>
    <row r="4659" spans="3:3" x14ac:dyDescent="0.3">
      <c r="C4659" s="6"/>
    </row>
    <row r="4660" spans="3:3" x14ac:dyDescent="0.3">
      <c r="C4660" s="6"/>
    </row>
    <row r="4661" spans="3:3" x14ac:dyDescent="0.3">
      <c r="C4661" s="6"/>
    </row>
    <row r="4662" spans="3:3" x14ac:dyDescent="0.3">
      <c r="C4662" s="6"/>
    </row>
    <row r="4663" spans="3:3" x14ac:dyDescent="0.3">
      <c r="C4663" s="6"/>
    </row>
    <row r="4664" spans="3:3" x14ac:dyDescent="0.3">
      <c r="C4664" s="6"/>
    </row>
    <row r="4665" spans="3:3" x14ac:dyDescent="0.3">
      <c r="C4665" s="6"/>
    </row>
    <row r="4666" spans="3:3" x14ac:dyDescent="0.3">
      <c r="C4666" s="6"/>
    </row>
    <row r="4667" spans="3:3" x14ac:dyDescent="0.3">
      <c r="C4667" s="6"/>
    </row>
    <row r="4668" spans="3:3" x14ac:dyDescent="0.3">
      <c r="C4668" s="6"/>
    </row>
    <row r="4669" spans="3:3" x14ac:dyDescent="0.3">
      <c r="C4669" s="6"/>
    </row>
    <row r="4670" spans="3:3" x14ac:dyDescent="0.3">
      <c r="C4670" s="6"/>
    </row>
    <row r="4671" spans="3:3" x14ac:dyDescent="0.3">
      <c r="C4671" s="6"/>
    </row>
    <row r="4672" spans="3:3" x14ac:dyDescent="0.3">
      <c r="C4672" s="6"/>
    </row>
    <row r="4673" spans="3:3" x14ac:dyDescent="0.3">
      <c r="C4673" s="6"/>
    </row>
    <row r="4674" spans="3:3" x14ac:dyDescent="0.3">
      <c r="C4674" s="6"/>
    </row>
    <row r="4675" spans="3:3" x14ac:dyDescent="0.3">
      <c r="C4675" s="6"/>
    </row>
    <row r="4676" spans="3:3" x14ac:dyDescent="0.3">
      <c r="C4676" s="6"/>
    </row>
    <row r="4677" spans="3:3" x14ac:dyDescent="0.3">
      <c r="C4677" s="6"/>
    </row>
    <row r="4678" spans="3:3" x14ac:dyDescent="0.3">
      <c r="C4678" s="6"/>
    </row>
    <row r="4679" spans="3:3" x14ac:dyDescent="0.3">
      <c r="C4679" s="6"/>
    </row>
    <row r="4680" spans="3:3" x14ac:dyDescent="0.3">
      <c r="C4680" s="6"/>
    </row>
    <row r="4681" spans="3:3" x14ac:dyDescent="0.3">
      <c r="C4681" s="6"/>
    </row>
    <row r="4682" spans="3:3" x14ac:dyDescent="0.3">
      <c r="C4682" s="6"/>
    </row>
    <row r="4683" spans="3:3" x14ac:dyDescent="0.3">
      <c r="C4683" s="6"/>
    </row>
    <row r="4684" spans="3:3" x14ac:dyDescent="0.3">
      <c r="C4684" s="6"/>
    </row>
    <row r="4685" spans="3:3" x14ac:dyDescent="0.3">
      <c r="C4685" s="6"/>
    </row>
    <row r="4686" spans="3:3" x14ac:dyDescent="0.3">
      <c r="C4686" s="6"/>
    </row>
    <row r="4687" spans="3:3" x14ac:dyDescent="0.3">
      <c r="C4687" s="6"/>
    </row>
    <row r="4688" spans="3:3" x14ac:dyDescent="0.3">
      <c r="C4688" s="6"/>
    </row>
    <row r="4689" spans="3:3" x14ac:dyDescent="0.3">
      <c r="C4689" s="6"/>
    </row>
    <row r="4690" spans="3:3" x14ac:dyDescent="0.3">
      <c r="C4690" s="6"/>
    </row>
    <row r="4691" spans="3:3" x14ac:dyDescent="0.3">
      <c r="C4691" s="6"/>
    </row>
    <row r="4692" spans="3:3" x14ac:dyDescent="0.3">
      <c r="C4692" s="6"/>
    </row>
    <row r="4693" spans="3:3" x14ac:dyDescent="0.3">
      <c r="C4693" s="6"/>
    </row>
    <row r="4694" spans="3:3" x14ac:dyDescent="0.3">
      <c r="C4694" s="6"/>
    </row>
    <row r="4695" spans="3:3" x14ac:dyDescent="0.3">
      <c r="C4695" s="6"/>
    </row>
    <row r="4696" spans="3:3" x14ac:dyDescent="0.3">
      <c r="C4696" s="6"/>
    </row>
    <row r="4697" spans="3:3" x14ac:dyDescent="0.3">
      <c r="C4697" s="6"/>
    </row>
    <row r="4698" spans="3:3" x14ac:dyDescent="0.3">
      <c r="C4698" s="6"/>
    </row>
    <row r="4699" spans="3:3" x14ac:dyDescent="0.3">
      <c r="C4699" s="6"/>
    </row>
    <row r="4700" spans="3:3" x14ac:dyDescent="0.3">
      <c r="C4700" s="6"/>
    </row>
    <row r="4701" spans="3:3" x14ac:dyDescent="0.3">
      <c r="C4701" s="6"/>
    </row>
    <row r="4702" spans="3:3" x14ac:dyDescent="0.3">
      <c r="C4702" s="6"/>
    </row>
    <row r="4703" spans="3:3" x14ac:dyDescent="0.3">
      <c r="C4703" s="6"/>
    </row>
    <row r="4704" spans="3:3" x14ac:dyDescent="0.3">
      <c r="C4704" s="6"/>
    </row>
    <row r="4705" spans="3:3" x14ac:dyDescent="0.3">
      <c r="C4705" s="6"/>
    </row>
    <row r="4706" spans="3:3" x14ac:dyDescent="0.3">
      <c r="C4706" s="6"/>
    </row>
    <row r="4707" spans="3:3" x14ac:dyDescent="0.3">
      <c r="C4707" s="6"/>
    </row>
    <row r="4708" spans="3:3" x14ac:dyDescent="0.3">
      <c r="C4708" s="6"/>
    </row>
    <row r="4709" spans="3:3" x14ac:dyDescent="0.3">
      <c r="C4709" s="6"/>
    </row>
    <row r="4710" spans="3:3" x14ac:dyDescent="0.3">
      <c r="C4710" s="6"/>
    </row>
    <row r="4711" spans="3:3" x14ac:dyDescent="0.3">
      <c r="C4711" s="6"/>
    </row>
    <row r="4712" spans="3:3" x14ac:dyDescent="0.3">
      <c r="C4712" s="6"/>
    </row>
    <row r="4713" spans="3:3" x14ac:dyDescent="0.3">
      <c r="C4713" s="6"/>
    </row>
    <row r="4714" spans="3:3" x14ac:dyDescent="0.3">
      <c r="C4714" s="6"/>
    </row>
    <row r="4715" spans="3:3" x14ac:dyDescent="0.3">
      <c r="C4715" s="6"/>
    </row>
    <row r="4716" spans="3:3" x14ac:dyDescent="0.3">
      <c r="C4716" s="6"/>
    </row>
    <row r="4717" spans="3:3" x14ac:dyDescent="0.3">
      <c r="C4717" s="6"/>
    </row>
    <row r="4718" spans="3:3" x14ac:dyDescent="0.3">
      <c r="C4718" s="6"/>
    </row>
    <row r="4719" spans="3:3" x14ac:dyDescent="0.3">
      <c r="C4719" s="6"/>
    </row>
    <row r="4720" spans="3:3" x14ac:dyDescent="0.3">
      <c r="C4720" s="6"/>
    </row>
    <row r="4721" spans="3:3" x14ac:dyDescent="0.3">
      <c r="C4721" s="6"/>
    </row>
    <row r="4722" spans="3:3" x14ac:dyDescent="0.3">
      <c r="C4722" s="6"/>
    </row>
    <row r="4723" spans="3:3" x14ac:dyDescent="0.3">
      <c r="C4723" s="6"/>
    </row>
    <row r="4724" spans="3:3" x14ac:dyDescent="0.3">
      <c r="C4724" s="6"/>
    </row>
    <row r="4725" spans="3:3" x14ac:dyDescent="0.3">
      <c r="C4725" s="6"/>
    </row>
    <row r="4726" spans="3:3" x14ac:dyDescent="0.3">
      <c r="C4726" s="6"/>
    </row>
    <row r="4727" spans="3:3" x14ac:dyDescent="0.3">
      <c r="C4727" s="6"/>
    </row>
    <row r="4728" spans="3:3" x14ac:dyDescent="0.3">
      <c r="C4728" s="6"/>
    </row>
    <row r="4729" spans="3:3" x14ac:dyDescent="0.3">
      <c r="C4729" s="6"/>
    </row>
    <row r="4730" spans="3:3" x14ac:dyDescent="0.3">
      <c r="C4730" s="6"/>
    </row>
    <row r="4731" spans="3:3" x14ac:dyDescent="0.3">
      <c r="C4731" s="6"/>
    </row>
    <row r="4732" spans="3:3" x14ac:dyDescent="0.3">
      <c r="C4732" s="6"/>
    </row>
    <row r="4733" spans="3:3" x14ac:dyDescent="0.3">
      <c r="C4733" s="6"/>
    </row>
    <row r="4734" spans="3:3" x14ac:dyDescent="0.3">
      <c r="C4734" s="6"/>
    </row>
    <row r="4735" spans="3:3" x14ac:dyDescent="0.3">
      <c r="C4735" s="6"/>
    </row>
    <row r="4736" spans="3:3" x14ac:dyDescent="0.3">
      <c r="C4736" s="6"/>
    </row>
    <row r="4737" spans="3:3" x14ac:dyDescent="0.3">
      <c r="C4737" s="6"/>
    </row>
    <row r="4738" spans="3:3" x14ac:dyDescent="0.3">
      <c r="C4738" s="6"/>
    </row>
    <row r="4739" spans="3:3" x14ac:dyDescent="0.3">
      <c r="C4739" s="6"/>
    </row>
    <row r="4740" spans="3:3" x14ac:dyDescent="0.3">
      <c r="C4740" s="6"/>
    </row>
    <row r="4741" spans="3:3" x14ac:dyDescent="0.3">
      <c r="C4741" s="6"/>
    </row>
    <row r="4742" spans="3:3" x14ac:dyDescent="0.3">
      <c r="C4742" s="6"/>
    </row>
    <row r="4743" spans="3:3" x14ac:dyDescent="0.3">
      <c r="C4743" s="6"/>
    </row>
    <row r="4744" spans="3:3" x14ac:dyDescent="0.3">
      <c r="C4744" s="6"/>
    </row>
    <row r="4745" spans="3:3" x14ac:dyDescent="0.3">
      <c r="C4745" s="6"/>
    </row>
    <row r="4746" spans="3:3" x14ac:dyDescent="0.3">
      <c r="C4746" s="6"/>
    </row>
    <row r="4747" spans="3:3" x14ac:dyDescent="0.3">
      <c r="C4747" s="6"/>
    </row>
    <row r="4748" spans="3:3" x14ac:dyDescent="0.3">
      <c r="C4748" s="6"/>
    </row>
    <row r="4749" spans="3:3" x14ac:dyDescent="0.3">
      <c r="C4749" s="6"/>
    </row>
    <row r="4750" spans="3:3" x14ac:dyDescent="0.3">
      <c r="C4750" s="6"/>
    </row>
    <row r="4751" spans="3:3" x14ac:dyDescent="0.3">
      <c r="C4751" s="6"/>
    </row>
    <row r="4752" spans="3:3" x14ac:dyDescent="0.3">
      <c r="C4752" s="6"/>
    </row>
    <row r="4753" spans="3:3" x14ac:dyDescent="0.3">
      <c r="C4753" s="6"/>
    </row>
    <row r="4754" spans="3:3" x14ac:dyDescent="0.3">
      <c r="C4754" s="6"/>
    </row>
    <row r="4755" spans="3:3" x14ac:dyDescent="0.3">
      <c r="C4755" s="6"/>
    </row>
    <row r="4756" spans="3:3" x14ac:dyDescent="0.3">
      <c r="C4756" s="6"/>
    </row>
    <row r="4757" spans="3:3" x14ac:dyDescent="0.3">
      <c r="C4757" s="6"/>
    </row>
    <row r="4758" spans="3:3" x14ac:dyDescent="0.3">
      <c r="C4758" s="6"/>
    </row>
    <row r="4759" spans="3:3" x14ac:dyDescent="0.3">
      <c r="C4759" s="6"/>
    </row>
    <row r="4760" spans="3:3" x14ac:dyDescent="0.3">
      <c r="C4760" s="6"/>
    </row>
    <row r="4761" spans="3:3" x14ac:dyDescent="0.3">
      <c r="C4761" s="6"/>
    </row>
    <row r="4762" spans="3:3" x14ac:dyDescent="0.3">
      <c r="C4762" s="6"/>
    </row>
    <row r="4763" spans="3:3" x14ac:dyDescent="0.3">
      <c r="C4763" s="6"/>
    </row>
    <row r="4764" spans="3:3" x14ac:dyDescent="0.3">
      <c r="C4764" s="6"/>
    </row>
    <row r="4765" spans="3:3" x14ac:dyDescent="0.3">
      <c r="C4765" s="6"/>
    </row>
    <row r="4766" spans="3:3" x14ac:dyDescent="0.3">
      <c r="C4766" s="6"/>
    </row>
    <row r="4767" spans="3:3" x14ac:dyDescent="0.3">
      <c r="C4767" s="6"/>
    </row>
    <row r="4768" spans="3:3" x14ac:dyDescent="0.3">
      <c r="C4768" s="6"/>
    </row>
    <row r="4769" spans="3:3" x14ac:dyDescent="0.3">
      <c r="C4769" s="6"/>
    </row>
    <row r="4770" spans="3:3" x14ac:dyDescent="0.3">
      <c r="C4770" s="6"/>
    </row>
    <row r="4771" spans="3:3" x14ac:dyDescent="0.3">
      <c r="C4771" s="6"/>
    </row>
    <row r="4772" spans="3:3" x14ac:dyDescent="0.3">
      <c r="C4772" s="6"/>
    </row>
    <row r="4773" spans="3:3" x14ac:dyDescent="0.3">
      <c r="C4773" s="6"/>
    </row>
    <row r="4774" spans="3:3" x14ac:dyDescent="0.3">
      <c r="C4774" s="6"/>
    </row>
    <row r="4775" spans="3:3" x14ac:dyDescent="0.3">
      <c r="C4775" s="6"/>
    </row>
    <row r="4776" spans="3:3" x14ac:dyDescent="0.3">
      <c r="C4776" s="6"/>
    </row>
    <row r="4777" spans="3:3" x14ac:dyDescent="0.3">
      <c r="C4777" s="6"/>
    </row>
    <row r="4778" spans="3:3" x14ac:dyDescent="0.3">
      <c r="C4778" s="6"/>
    </row>
    <row r="4779" spans="3:3" x14ac:dyDescent="0.3">
      <c r="C4779" s="6"/>
    </row>
    <row r="4780" spans="3:3" x14ac:dyDescent="0.3">
      <c r="C4780" s="6"/>
    </row>
    <row r="4781" spans="3:3" x14ac:dyDescent="0.3">
      <c r="C4781" s="6"/>
    </row>
    <row r="4782" spans="3:3" x14ac:dyDescent="0.3">
      <c r="C4782" s="6"/>
    </row>
    <row r="4783" spans="3:3" x14ac:dyDescent="0.3">
      <c r="C4783" s="6"/>
    </row>
    <row r="4784" spans="3:3" x14ac:dyDescent="0.3">
      <c r="C4784" s="6"/>
    </row>
    <row r="4785" spans="3:3" x14ac:dyDescent="0.3">
      <c r="C4785" s="6"/>
    </row>
    <row r="4786" spans="3:3" x14ac:dyDescent="0.3">
      <c r="C4786" s="6"/>
    </row>
    <row r="4787" spans="3:3" x14ac:dyDescent="0.3">
      <c r="C4787" s="6"/>
    </row>
    <row r="4788" spans="3:3" x14ac:dyDescent="0.3">
      <c r="C4788" s="6"/>
    </row>
    <row r="4789" spans="3:3" x14ac:dyDescent="0.3">
      <c r="C4789" s="6"/>
    </row>
    <row r="4790" spans="3:3" x14ac:dyDescent="0.3">
      <c r="C4790" s="6"/>
    </row>
    <row r="4791" spans="3:3" x14ac:dyDescent="0.3">
      <c r="C4791" s="6"/>
    </row>
    <row r="4792" spans="3:3" x14ac:dyDescent="0.3">
      <c r="C4792" s="6"/>
    </row>
    <row r="4793" spans="3:3" x14ac:dyDescent="0.3">
      <c r="C4793" s="6"/>
    </row>
    <row r="4794" spans="3:3" x14ac:dyDescent="0.3">
      <c r="C4794" s="6"/>
    </row>
    <row r="4795" spans="3:3" x14ac:dyDescent="0.3">
      <c r="C4795" s="6"/>
    </row>
    <row r="4796" spans="3:3" x14ac:dyDescent="0.3">
      <c r="C4796" s="6"/>
    </row>
    <row r="4797" spans="3:3" x14ac:dyDescent="0.3">
      <c r="C4797" s="6"/>
    </row>
    <row r="4798" spans="3:3" x14ac:dyDescent="0.3">
      <c r="C4798" s="6"/>
    </row>
    <row r="4799" spans="3:3" x14ac:dyDescent="0.3">
      <c r="C4799" s="6"/>
    </row>
    <row r="4800" spans="3:3" x14ac:dyDescent="0.3">
      <c r="C4800" s="6"/>
    </row>
    <row r="4801" spans="3:3" x14ac:dyDescent="0.3">
      <c r="C4801" s="6"/>
    </row>
    <row r="4802" spans="3:3" x14ac:dyDescent="0.3">
      <c r="C4802" s="6"/>
    </row>
    <row r="4803" spans="3:3" x14ac:dyDescent="0.3">
      <c r="C4803" s="6"/>
    </row>
    <row r="4804" spans="3:3" x14ac:dyDescent="0.3">
      <c r="C4804" s="6"/>
    </row>
    <row r="4805" spans="3:3" x14ac:dyDescent="0.3">
      <c r="C4805" s="6"/>
    </row>
    <row r="4806" spans="3:3" x14ac:dyDescent="0.3">
      <c r="C4806" s="6"/>
    </row>
    <row r="4807" spans="3:3" x14ac:dyDescent="0.3">
      <c r="C4807" s="6"/>
    </row>
    <row r="4808" spans="3:3" x14ac:dyDescent="0.3">
      <c r="C4808" s="6"/>
    </row>
    <row r="4809" spans="3:3" x14ac:dyDescent="0.3">
      <c r="C4809" s="6"/>
    </row>
    <row r="4810" spans="3:3" x14ac:dyDescent="0.3">
      <c r="C4810" s="6"/>
    </row>
    <row r="4811" spans="3:3" x14ac:dyDescent="0.3">
      <c r="C4811" s="6"/>
    </row>
    <row r="4812" spans="3:3" x14ac:dyDescent="0.3">
      <c r="C4812" s="6"/>
    </row>
    <row r="4813" spans="3:3" x14ac:dyDescent="0.3">
      <c r="C4813" s="6"/>
    </row>
    <row r="4814" spans="3:3" x14ac:dyDescent="0.3">
      <c r="C4814" s="6"/>
    </row>
    <row r="4815" spans="3:3" x14ac:dyDescent="0.3">
      <c r="C4815" s="6"/>
    </row>
    <row r="4816" spans="3:3" x14ac:dyDescent="0.3">
      <c r="C4816" s="6"/>
    </row>
    <row r="4817" spans="3:3" x14ac:dyDescent="0.3">
      <c r="C4817" s="6"/>
    </row>
    <row r="4818" spans="3:3" x14ac:dyDescent="0.3">
      <c r="C4818" s="6"/>
    </row>
    <row r="4819" spans="3:3" x14ac:dyDescent="0.3">
      <c r="C4819" s="6"/>
    </row>
    <row r="4820" spans="3:3" x14ac:dyDescent="0.3">
      <c r="C4820" s="6"/>
    </row>
    <row r="4821" spans="3:3" x14ac:dyDescent="0.3">
      <c r="C4821" s="6"/>
    </row>
    <row r="4822" spans="3:3" x14ac:dyDescent="0.3">
      <c r="C4822" s="6"/>
    </row>
    <row r="4823" spans="3:3" x14ac:dyDescent="0.3">
      <c r="C4823" s="6"/>
    </row>
    <row r="4824" spans="3:3" x14ac:dyDescent="0.3">
      <c r="C4824" s="6"/>
    </row>
    <row r="4825" spans="3:3" x14ac:dyDescent="0.3">
      <c r="C4825" s="6"/>
    </row>
    <row r="4826" spans="3:3" x14ac:dyDescent="0.3">
      <c r="C4826" s="6"/>
    </row>
    <row r="4827" spans="3:3" x14ac:dyDescent="0.3">
      <c r="C4827" s="6"/>
    </row>
    <row r="4828" spans="3:3" x14ac:dyDescent="0.3">
      <c r="C4828" s="6"/>
    </row>
    <row r="4829" spans="3:3" x14ac:dyDescent="0.3">
      <c r="C4829" s="6"/>
    </row>
    <row r="4830" spans="3:3" x14ac:dyDescent="0.3">
      <c r="C4830" s="6"/>
    </row>
    <row r="4831" spans="3:3" x14ac:dyDescent="0.3">
      <c r="C4831" s="6"/>
    </row>
    <row r="4832" spans="3:3" x14ac:dyDescent="0.3">
      <c r="C4832" s="6"/>
    </row>
    <row r="4833" spans="3:3" x14ac:dyDescent="0.3">
      <c r="C4833" s="6"/>
    </row>
    <row r="4834" spans="3:3" x14ac:dyDescent="0.3">
      <c r="C4834" s="6"/>
    </row>
    <row r="4835" spans="3:3" x14ac:dyDescent="0.3">
      <c r="C4835" s="6"/>
    </row>
    <row r="4836" spans="3:3" x14ac:dyDescent="0.3">
      <c r="C4836" s="6"/>
    </row>
    <row r="4837" spans="3:3" x14ac:dyDescent="0.3">
      <c r="C4837" s="6"/>
    </row>
    <row r="4838" spans="3:3" x14ac:dyDescent="0.3">
      <c r="C4838" s="6"/>
    </row>
    <row r="4839" spans="3:3" x14ac:dyDescent="0.3">
      <c r="C4839" s="6"/>
    </row>
    <row r="4840" spans="3:3" x14ac:dyDescent="0.3">
      <c r="C4840" s="6"/>
    </row>
    <row r="4841" spans="3:3" x14ac:dyDescent="0.3">
      <c r="C4841" s="6"/>
    </row>
    <row r="4842" spans="3:3" x14ac:dyDescent="0.3">
      <c r="C4842" s="6"/>
    </row>
    <row r="4843" spans="3:3" x14ac:dyDescent="0.3">
      <c r="C4843" s="6"/>
    </row>
    <row r="4844" spans="3:3" x14ac:dyDescent="0.3">
      <c r="C4844" s="6"/>
    </row>
    <row r="4845" spans="3:3" x14ac:dyDescent="0.3">
      <c r="C4845" s="6"/>
    </row>
    <row r="4846" spans="3:3" x14ac:dyDescent="0.3">
      <c r="C4846" s="6"/>
    </row>
    <row r="4847" spans="3:3" x14ac:dyDescent="0.3">
      <c r="C4847" s="6"/>
    </row>
    <row r="4848" spans="3:3" x14ac:dyDescent="0.3">
      <c r="C4848" s="6"/>
    </row>
    <row r="4849" spans="3:3" x14ac:dyDescent="0.3">
      <c r="C4849" s="6"/>
    </row>
    <row r="4850" spans="3:3" x14ac:dyDescent="0.3">
      <c r="C4850" s="6"/>
    </row>
    <row r="4851" spans="3:3" x14ac:dyDescent="0.3">
      <c r="C4851" s="6"/>
    </row>
    <row r="4852" spans="3:3" x14ac:dyDescent="0.3">
      <c r="C4852" s="6"/>
    </row>
    <row r="4853" spans="3:3" x14ac:dyDescent="0.3">
      <c r="C4853" s="6"/>
    </row>
    <row r="4854" spans="3:3" x14ac:dyDescent="0.3">
      <c r="C4854" s="6"/>
    </row>
    <row r="4855" spans="3:3" x14ac:dyDescent="0.3">
      <c r="C4855" s="6"/>
    </row>
    <row r="4856" spans="3:3" x14ac:dyDescent="0.3">
      <c r="C4856" s="6"/>
    </row>
    <row r="4857" spans="3:3" x14ac:dyDescent="0.3">
      <c r="C4857" s="6"/>
    </row>
    <row r="4858" spans="3:3" x14ac:dyDescent="0.3">
      <c r="C4858" s="6"/>
    </row>
    <row r="4859" spans="3:3" x14ac:dyDescent="0.3">
      <c r="C4859" s="6"/>
    </row>
    <row r="4860" spans="3:3" x14ac:dyDescent="0.3">
      <c r="C4860" s="6"/>
    </row>
    <row r="4861" spans="3:3" x14ac:dyDescent="0.3">
      <c r="C4861" s="6"/>
    </row>
    <row r="4862" spans="3:3" x14ac:dyDescent="0.3">
      <c r="C4862" s="6"/>
    </row>
    <row r="4863" spans="3:3" x14ac:dyDescent="0.3">
      <c r="C4863" s="6"/>
    </row>
    <row r="4864" spans="3:3" x14ac:dyDescent="0.3">
      <c r="C4864" s="6"/>
    </row>
    <row r="4865" spans="3:3" x14ac:dyDescent="0.3">
      <c r="C4865" s="6"/>
    </row>
    <row r="4866" spans="3:3" x14ac:dyDescent="0.3">
      <c r="C4866" s="6"/>
    </row>
    <row r="4867" spans="3:3" x14ac:dyDescent="0.3">
      <c r="C4867" s="6"/>
    </row>
    <row r="4868" spans="3:3" x14ac:dyDescent="0.3">
      <c r="C4868" s="6"/>
    </row>
    <row r="4869" spans="3:3" x14ac:dyDescent="0.3">
      <c r="C4869" s="6"/>
    </row>
    <row r="4870" spans="3:3" x14ac:dyDescent="0.3">
      <c r="C4870" s="6"/>
    </row>
    <row r="4871" spans="3:3" x14ac:dyDescent="0.3">
      <c r="C4871" s="6"/>
    </row>
    <row r="4872" spans="3:3" x14ac:dyDescent="0.3">
      <c r="C4872" s="6"/>
    </row>
    <row r="4873" spans="3:3" x14ac:dyDescent="0.3">
      <c r="C4873" s="6"/>
    </row>
    <row r="4874" spans="3:3" x14ac:dyDescent="0.3">
      <c r="C4874" s="6"/>
    </row>
    <row r="4875" spans="3:3" x14ac:dyDescent="0.3">
      <c r="C4875" s="6"/>
    </row>
    <row r="4876" spans="3:3" x14ac:dyDescent="0.3">
      <c r="C4876" s="6"/>
    </row>
    <row r="4877" spans="3:3" x14ac:dyDescent="0.3">
      <c r="C4877" s="6"/>
    </row>
    <row r="4878" spans="3:3" x14ac:dyDescent="0.3">
      <c r="C4878" s="6"/>
    </row>
    <row r="4879" spans="3:3" x14ac:dyDescent="0.3">
      <c r="C4879" s="6"/>
    </row>
    <row r="4880" spans="3:3" x14ac:dyDescent="0.3">
      <c r="C4880" s="6"/>
    </row>
    <row r="4881" spans="3:3" x14ac:dyDescent="0.3">
      <c r="C4881" s="6"/>
    </row>
    <row r="4882" spans="3:3" x14ac:dyDescent="0.3">
      <c r="C4882" s="6"/>
    </row>
    <row r="4883" spans="3:3" x14ac:dyDescent="0.3">
      <c r="C4883" s="6"/>
    </row>
    <row r="4884" spans="3:3" x14ac:dyDescent="0.3">
      <c r="C4884" s="6"/>
    </row>
    <row r="4885" spans="3:3" x14ac:dyDescent="0.3">
      <c r="C4885" s="6"/>
    </row>
    <row r="4886" spans="3:3" x14ac:dyDescent="0.3">
      <c r="C4886" s="6"/>
    </row>
    <row r="4887" spans="3:3" x14ac:dyDescent="0.3">
      <c r="C4887" s="6"/>
    </row>
    <row r="4888" spans="3:3" x14ac:dyDescent="0.3">
      <c r="C4888" s="6"/>
    </row>
    <row r="4889" spans="3:3" x14ac:dyDescent="0.3">
      <c r="C4889" s="6"/>
    </row>
    <row r="4890" spans="3:3" x14ac:dyDescent="0.3">
      <c r="C4890" s="6"/>
    </row>
    <row r="4891" spans="3:3" x14ac:dyDescent="0.3">
      <c r="C4891" s="6"/>
    </row>
    <row r="4892" spans="3:3" x14ac:dyDescent="0.3">
      <c r="C4892" s="6"/>
    </row>
    <row r="4893" spans="3:3" x14ac:dyDescent="0.3">
      <c r="C4893" s="6"/>
    </row>
    <row r="4894" spans="3:3" x14ac:dyDescent="0.3">
      <c r="C4894" s="6"/>
    </row>
    <row r="4895" spans="3:3" x14ac:dyDescent="0.3">
      <c r="C4895" s="6"/>
    </row>
    <row r="4896" spans="3:3" x14ac:dyDescent="0.3">
      <c r="C4896" s="6"/>
    </row>
    <row r="4897" spans="3:3" x14ac:dyDescent="0.3">
      <c r="C4897" s="6"/>
    </row>
    <row r="4898" spans="3:3" x14ac:dyDescent="0.3">
      <c r="C4898" s="6"/>
    </row>
    <row r="4899" spans="3:3" x14ac:dyDescent="0.3">
      <c r="C4899" s="6"/>
    </row>
    <row r="4900" spans="3:3" x14ac:dyDescent="0.3">
      <c r="C4900" s="6"/>
    </row>
    <row r="4901" spans="3:3" x14ac:dyDescent="0.3">
      <c r="C4901" s="6"/>
    </row>
    <row r="4902" spans="3:3" x14ac:dyDescent="0.3">
      <c r="C4902" s="6"/>
    </row>
    <row r="4903" spans="3:3" x14ac:dyDescent="0.3">
      <c r="C4903" s="6"/>
    </row>
    <row r="4904" spans="3:3" x14ac:dyDescent="0.3">
      <c r="C4904" s="6"/>
    </row>
    <row r="4905" spans="3:3" x14ac:dyDescent="0.3">
      <c r="C4905" s="6"/>
    </row>
    <row r="4906" spans="3:3" x14ac:dyDescent="0.3">
      <c r="C4906" s="6"/>
    </row>
    <row r="4907" spans="3:3" x14ac:dyDescent="0.3">
      <c r="C4907" s="6"/>
    </row>
    <row r="4908" spans="3:3" x14ac:dyDescent="0.3">
      <c r="C4908" s="6"/>
    </row>
    <row r="4909" spans="3:3" x14ac:dyDescent="0.3">
      <c r="C4909" s="6"/>
    </row>
    <row r="4910" spans="3:3" x14ac:dyDescent="0.3">
      <c r="C4910" s="6"/>
    </row>
    <row r="4911" spans="3:3" x14ac:dyDescent="0.3">
      <c r="C4911" s="6"/>
    </row>
    <row r="4912" spans="3:3" x14ac:dyDescent="0.3">
      <c r="C4912" s="6"/>
    </row>
    <row r="4913" spans="3:3" x14ac:dyDescent="0.3">
      <c r="C4913" s="6"/>
    </row>
    <row r="4914" spans="3:3" x14ac:dyDescent="0.3">
      <c r="C4914" s="6"/>
    </row>
    <row r="4915" spans="3:3" x14ac:dyDescent="0.3">
      <c r="C4915" s="6"/>
    </row>
    <row r="4916" spans="3:3" x14ac:dyDescent="0.3">
      <c r="C4916" s="6"/>
    </row>
    <row r="4917" spans="3:3" x14ac:dyDescent="0.3">
      <c r="C4917" s="6"/>
    </row>
    <row r="4918" spans="3:3" x14ac:dyDescent="0.3">
      <c r="C4918" s="6"/>
    </row>
    <row r="4919" spans="3:3" x14ac:dyDescent="0.3">
      <c r="C4919" s="6"/>
    </row>
    <row r="4920" spans="3:3" x14ac:dyDescent="0.3">
      <c r="C4920" s="6"/>
    </row>
    <row r="4921" spans="3:3" x14ac:dyDescent="0.3">
      <c r="C4921" s="6"/>
    </row>
    <row r="4922" spans="3:3" x14ac:dyDescent="0.3">
      <c r="C4922" s="6"/>
    </row>
    <row r="4923" spans="3:3" x14ac:dyDescent="0.3">
      <c r="C4923" s="6"/>
    </row>
    <row r="4924" spans="3:3" x14ac:dyDescent="0.3">
      <c r="C4924" s="6"/>
    </row>
    <row r="4925" spans="3:3" x14ac:dyDescent="0.3">
      <c r="C4925" s="6"/>
    </row>
    <row r="4926" spans="3:3" x14ac:dyDescent="0.3">
      <c r="C4926" s="6"/>
    </row>
    <row r="4927" spans="3:3" x14ac:dyDescent="0.3">
      <c r="C4927" s="6"/>
    </row>
    <row r="4928" spans="3:3" x14ac:dyDescent="0.3">
      <c r="C4928" s="6"/>
    </row>
    <row r="4929" spans="3:3" x14ac:dyDescent="0.3">
      <c r="C4929" s="6"/>
    </row>
    <row r="4930" spans="3:3" x14ac:dyDescent="0.3">
      <c r="C4930" s="6"/>
    </row>
    <row r="4931" spans="3:3" x14ac:dyDescent="0.3">
      <c r="C4931" s="6"/>
    </row>
    <row r="4932" spans="3:3" x14ac:dyDescent="0.3">
      <c r="C4932" s="6"/>
    </row>
    <row r="4933" spans="3:3" x14ac:dyDescent="0.3">
      <c r="C4933" s="6"/>
    </row>
    <row r="4934" spans="3:3" x14ac:dyDescent="0.3">
      <c r="C4934" s="6"/>
    </row>
    <row r="4935" spans="3:3" x14ac:dyDescent="0.3">
      <c r="C4935" s="6"/>
    </row>
    <row r="4936" spans="3:3" x14ac:dyDescent="0.3">
      <c r="C4936" s="6"/>
    </row>
    <row r="4937" spans="3:3" x14ac:dyDescent="0.3">
      <c r="C4937" s="6"/>
    </row>
    <row r="4938" spans="3:3" x14ac:dyDescent="0.3">
      <c r="C4938" s="6"/>
    </row>
    <row r="4939" spans="3:3" x14ac:dyDescent="0.3">
      <c r="C4939" s="6"/>
    </row>
    <row r="4940" spans="3:3" x14ac:dyDescent="0.3">
      <c r="C4940" s="6"/>
    </row>
    <row r="4941" spans="3:3" x14ac:dyDescent="0.3">
      <c r="C4941" s="6"/>
    </row>
    <row r="4942" spans="3:3" x14ac:dyDescent="0.3">
      <c r="C4942" s="6"/>
    </row>
    <row r="4943" spans="3:3" x14ac:dyDescent="0.3">
      <c r="C4943" s="6"/>
    </row>
    <row r="4944" spans="3:3" x14ac:dyDescent="0.3">
      <c r="C4944" s="6"/>
    </row>
    <row r="4945" spans="3:3" x14ac:dyDescent="0.3">
      <c r="C4945" s="6"/>
    </row>
    <row r="4946" spans="3:3" x14ac:dyDescent="0.3">
      <c r="C4946" s="6"/>
    </row>
    <row r="4947" spans="3:3" x14ac:dyDescent="0.3">
      <c r="C4947" s="6"/>
    </row>
    <row r="4948" spans="3:3" x14ac:dyDescent="0.3">
      <c r="C4948" s="6"/>
    </row>
    <row r="4949" spans="3:3" x14ac:dyDescent="0.3">
      <c r="C4949" s="6"/>
    </row>
    <row r="4950" spans="3:3" x14ac:dyDescent="0.3">
      <c r="C4950" s="6"/>
    </row>
    <row r="4951" spans="3:3" x14ac:dyDescent="0.3">
      <c r="C4951" s="6"/>
    </row>
    <row r="4952" spans="3:3" x14ac:dyDescent="0.3">
      <c r="C4952" s="6"/>
    </row>
    <row r="4953" spans="3:3" x14ac:dyDescent="0.3">
      <c r="C4953" s="6"/>
    </row>
    <row r="4954" spans="3:3" x14ac:dyDescent="0.3">
      <c r="C4954" s="6"/>
    </row>
    <row r="4955" spans="3:3" x14ac:dyDescent="0.3">
      <c r="C4955" s="6"/>
    </row>
    <row r="4956" spans="3:3" x14ac:dyDescent="0.3">
      <c r="C4956" s="6"/>
    </row>
    <row r="4957" spans="3:3" x14ac:dyDescent="0.3">
      <c r="C4957" s="6"/>
    </row>
    <row r="4958" spans="3:3" x14ac:dyDescent="0.3">
      <c r="C4958" s="6"/>
    </row>
    <row r="4959" spans="3:3" x14ac:dyDescent="0.3">
      <c r="C4959" s="6"/>
    </row>
    <row r="4960" spans="3:3" x14ac:dyDescent="0.3">
      <c r="C4960" s="6"/>
    </row>
    <row r="4961" spans="3:3" x14ac:dyDescent="0.3">
      <c r="C4961" s="6"/>
    </row>
    <row r="4962" spans="3:3" x14ac:dyDescent="0.3">
      <c r="C4962" s="6"/>
    </row>
    <row r="4963" spans="3:3" x14ac:dyDescent="0.3">
      <c r="C4963" s="6"/>
    </row>
    <row r="4964" spans="3:3" x14ac:dyDescent="0.3">
      <c r="C4964" s="6"/>
    </row>
    <row r="4965" spans="3:3" x14ac:dyDescent="0.3">
      <c r="C4965" s="6"/>
    </row>
    <row r="4966" spans="3:3" x14ac:dyDescent="0.3">
      <c r="C4966" s="6"/>
    </row>
    <row r="4967" spans="3:3" x14ac:dyDescent="0.3">
      <c r="C4967" s="6"/>
    </row>
    <row r="4968" spans="3:3" x14ac:dyDescent="0.3">
      <c r="C4968" s="6"/>
    </row>
    <row r="4969" spans="3:3" x14ac:dyDescent="0.3">
      <c r="C4969" s="6"/>
    </row>
    <row r="4970" spans="3:3" x14ac:dyDescent="0.3">
      <c r="C4970" s="6"/>
    </row>
    <row r="4971" spans="3:3" x14ac:dyDescent="0.3">
      <c r="C4971" s="6"/>
    </row>
    <row r="4972" spans="3:3" x14ac:dyDescent="0.3">
      <c r="C4972" s="6"/>
    </row>
    <row r="4973" spans="3:3" x14ac:dyDescent="0.3">
      <c r="C4973" s="6"/>
    </row>
    <row r="4974" spans="3:3" x14ac:dyDescent="0.3">
      <c r="C4974" s="6"/>
    </row>
    <row r="4975" spans="3:3" x14ac:dyDescent="0.3">
      <c r="C4975" s="6"/>
    </row>
    <row r="4976" spans="3:3" x14ac:dyDescent="0.3">
      <c r="C4976" s="6"/>
    </row>
    <row r="4977" spans="3:3" x14ac:dyDescent="0.3">
      <c r="C4977" s="6"/>
    </row>
    <row r="4978" spans="3:3" x14ac:dyDescent="0.3">
      <c r="C4978" s="6"/>
    </row>
    <row r="4979" spans="3:3" x14ac:dyDescent="0.3">
      <c r="C4979" s="6"/>
    </row>
    <row r="4980" spans="3:3" x14ac:dyDescent="0.3">
      <c r="C4980" s="6"/>
    </row>
    <row r="4981" spans="3:3" x14ac:dyDescent="0.3">
      <c r="C4981" s="6"/>
    </row>
    <row r="4982" spans="3:3" x14ac:dyDescent="0.3">
      <c r="C4982" s="6"/>
    </row>
    <row r="4983" spans="3:3" x14ac:dyDescent="0.3">
      <c r="C4983" s="6"/>
    </row>
    <row r="4984" spans="3:3" x14ac:dyDescent="0.3">
      <c r="C4984" s="6"/>
    </row>
    <row r="4985" spans="3:3" x14ac:dyDescent="0.3">
      <c r="C4985" s="6"/>
    </row>
    <row r="4986" spans="3:3" x14ac:dyDescent="0.3">
      <c r="C4986" s="6"/>
    </row>
    <row r="4987" spans="3:3" x14ac:dyDescent="0.3">
      <c r="C4987" s="6"/>
    </row>
    <row r="4988" spans="3:3" x14ac:dyDescent="0.3">
      <c r="C4988" s="6"/>
    </row>
    <row r="4989" spans="3:3" x14ac:dyDescent="0.3">
      <c r="C4989" s="6"/>
    </row>
    <row r="4990" spans="3:3" x14ac:dyDescent="0.3">
      <c r="C4990" s="6"/>
    </row>
    <row r="4991" spans="3:3" x14ac:dyDescent="0.3">
      <c r="C4991" s="6"/>
    </row>
    <row r="4992" spans="3:3" x14ac:dyDescent="0.3">
      <c r="C4992" s="6"/>
    </row>
    <row r="4993" spans="3:3" x14ac:dyDescent="0.3">
      <c r="C4993" s="6"/>
    </row>
    <row r="4994" spans="3:3" x14ac:dyDescent="0.3">
      <c r="C4994" s="6"/>
    </row>
    <row r="4995" spans="3:3" x14ac:dyDescent="0.3">
      <c r="C4995" s="6"/>
    </row>
    <row r="4996" spans="3:3" x14ac:dyDescent="0.3">
      <c r="C4996" s="6"/>
    </row>
    <row r="4997" spans="3:3" x14ac:dyDescent="0.3">
      <c r="C4997" s="6"/>
    </row>
    <row r="4998" spans="3:3" x14ac:dyDescent="0.3">
      <c r="C4998" s="6"/>
    </row>
    <row r="4999" spans="3:3" x14ac:dyDescent="0.3">
      <c r="C4999" s="6"/>
    </row>
    <row r="5000" spans="3:3" x14ac:dyDescent="0.3">
      <c r="C5000" s="6"/>
    </row>
    <row r="5001" spans="3:3" x14ac:dyDescent="0.3">
      <c r="C5001" s="6"/>
    </row>
    <row r="5002" spans="3:3" x14ac:dyDescent="0.3">
      <c r="C5002" s="6"/>
    </row>
    <row r="5003" spans="3:3" x14ac:dyDescent="0.3">
      <c r="C5003" s="6"/>
    </row>
    <row r="5004" spans="3:3" x14ac:dyDescent="0.3">
      <c r="C5004" s="6"/>
    </row>
    <row r="5005" spans="3:3" x14ac:dyDescent="0.3">
      <c r="C5005" s="6"/>
    </row>
    <row r="5006" spans="3:3" x14ac:dyDescent="0.3">
      <c r="C5006" s="6"/>
    </row>
    <row r="5007" spans="3:3" x14ac:dyDescent="0.3">
      <c r="C5007" s="6"/>
    </row>
    <row r="5008" spans="3:3" x14ac:dyDescent="0.3">
      <c r="C5008" s="6"/>
    </row>
    <row r="5009" spans="3:3" x14ac:dyDescent="0.3">
      <c r="C5009" s="6"/>
    </row>
    <row r="5010" spans="3:3" x14ac:dyDescent="0.3">
      <c r="C5010" s="6"/>
    </row>
    <row r="5011" spans="3:3" x14ac:dyDescent="0.3">
      <c r="C5011" s="6"/>
    </row>
    <row r="5012" spans="3:3" x14ac:dyDescent="0.3">
      <c r="C5012" s="6"/>
    </row>
    <row r="5013" spans="3:3" x14ac:dyDescent="0.3">
      <c r="C5013" s="6"/>
    </row>
    <row r="5014" spans="3:3" x14ac:dyDescent="0.3">
      <c r="C5014" s="6"/>
    </row>
    <row r="5015" spans="3:3" x14ac:dyDescent="0.3">
      <c r="C5015" s="6"/>
    </row>
    <row r="5016" spans="3:3" x14ac:dyDescent="0.3">
      <c r="C5016" s="6"/>
    </row>
    <row r="5017" spans="3:3" x14ac:dyDescent="0.3">
      <c r="C5017" s="6"/>
    </row>
    <row r="5018" spans="3:3" x14ac:dyDescent="0.3">
      <c r="C5018" s="6"/>
    </row>
    <row r="5019" spans="3:3" x14ac:dyDescent="0.3">
      <c r="C5019" s="6"/>
    </row>
    <row r="5020" spans="3:3" x14ac:dyDescent="0.3">
      <c r="C5020" s="6"/>
    </row>
    <row r="5021" spans="3:3" x14ac:dyDescent="0.3">
      <c r="C5021" s="6"/>
    </row>
    <row r="5022" spans="3:3" x14ac:dyDescent="0.3">
      <c r="C5022" s="6"/>
    </row>
    <row r="5023" spans="3:3" x14ac:dyDescent="0.3">
      <c r="C5023" s="6"/>
    </row>
    <row r="5024" spans="3:3" x14ac:dyDescent="0.3">
      <c r="C5024" s="6"/>
    </row>
    <row r="5025" spans="3:3" x14ac:dyDescent="0.3">
      <c r="C5025" s="6"/>
    </row>
    <row r="5026" spans="3:3" x14ac:dyDescent="0.3">
      <c r="C5026" s="6"/>
    </row>
    <row r="5027" spans="3:3" x14ac:dyDescent="0.3">
      <c r="C5027" s="6"/>
    </row>
    <row r="5028" spans="3:3" x14ac:dyDescent="0.3">
      <c r="C5028" s="6"/>
    </row>
    <row r="5029" spans="3:3" x14ac:dyDescent="0.3">
      <c r="C5029" s="6"/>
    </row>
    <row r="5030" spans="3:3" x14ac:dyDescent="0.3">
      <c r="C5030" s="6"/>
    </row>
    <row r="5031" spans="3:3" x14ac:dyDescent="0.3">
      <c r="C5031" s="6"/>
    </row>
    <row r="5032" spans="3:3" x14ac:dyDescent="0.3">
      <c r="C5032" s="6"/>
    </row>
    <row r="5033" spans="3:3" x14ac:dyDescent="0.3">
      <c r="C5033" s="6"/>
    </row>
    <row r="5034" spans="3:3" x14ac:dyDescent="0.3">
      <c r="C5034" s="6"/>
    </row>
    <row r="5035" spans="3:3" x14ac:dyDescent="0.3">
      <c r="C5035" s="6"/>
    </row>
    <row r="5036" spans="3:3" x14ac:dyDescent="0.3">
      <c r="C5036" s="6"/>
    </row>
    <row r="5037" spans="3:3" x14ac:dyDescent="0.3">
      <c r="C5037" s="6"/>
    </row>
    <row r="5038" spans="3:3" x14ac:dyDescent="0.3">
      <c r="C5038" s="6"/>
    </row>
    <row r="5039" spans="3:3" x14ac:dyDescent="0.3">
      <c r="C5039" s="6"/>
    </row>
    <row r="5040" spans="3:3" x14ac:dyDescent="0.3">
      <c r="C5040" s="6"/>
    </row>
    <row r="5041" spans="3:3" x14ac:dyDescent="0.3">
      <c r="C5041" s="6"/>
    </row>
    <row r="5042" spans="3:3" x14ac:dyDescent="0.3">
      <c r="C5042" s="6"/>
    </row>
    <row r="5043" spans="3:3" x14ac:dyDescent="0.3">
      <c r="C5043" s="6"/>
    </row>
    <row r="5044" spans="3:3" x14ac:dyDescent="0.3">
      <c r="C5044" s="6"/>
    </row>
    <row r="5045" spans="3:3" x14ac:dyDescent="0.3">
      <c r="C5045" s="6"/>
    </row>
    <row r="5046" spans="3:3" x14ac:dyDescent="0.3">
      <c r="C5046" s="6"/>
    </row>
    <row r="5047" spans="3:3" x14ac:dyDescent="0.3">
      <c r="C5047" s="6"/>
    </row>
    <row r="5048" spans="3:3" x14ac:dyDescent="0.3">
      <c r="C5048" s="6"/>
    </row>
    <row r="5049" spans="3:3" x14ac:dyDescent="0.3">
      <c r="C5049" s="6"/>
    </row>
    <row r="5050" spans="3:3" x14ac:dyDescent="0.3">
      <c r="C5050" s="6"/>
    </row>
    <row r="5051" spans="3:3" x14ac:dyDescent="0.3">
      <c r="C5051" s="6"/>
    </row>
    <row r="5052" spans="3:3" x14ac:dyDescent="0.3">
      <c r="C5052" s="6"/>
    </row>
    <row r="5053" spans="3:3" x14ac:dyDescent="0.3">
      <c r="C5053" s="6"/>
    </row>
    <row r="5054" spans="3:3" x14ac:dyDescent="0.3">
      <c r="C5054" s="6"/>
    </row>
    <row r="5055" spans="3:3" x14ac:dyDescent="0.3">
      <c r="C5055" s="6"/>
    </row>
    <row r="5056" spans="3:3" x14ac:dyDescent="0.3">
      <c r="C5056" s="6"/>
    </row>
    <row r="5057" spans="3:3" x14ac:dyDescent="0.3">
      <c r="C5057" s="6"/>
    </row>
    <row r="5058" spans="3:3" x14ac:dyDescent="0.3">
      <c r="C5058" s="6"/>
    </row>
    <row r="5059" spans="3:3" x14ac:dyDescent="0.3">
      <c r="C5059" s="6"/>
    </row>
    <row r="5060" spans="3:3" x14ac:dyDescent="0.3">
      <c r="C5060" s="6"/>
    </row>
    <row r="5061" spans="3:3" x14ac:dyDescent="0.3">
      <c r="C5061" s="6"/>
    </row>
    <row r="5062" spans="3:3" x14ac:dyDescent="0.3">
      <c r="C5062" s="6"/>
    </row>
    <row r="5063" spans="3:3" x14ac:dyDescent="0.3">
      <c r="C5063" s="6"/>
    </row>
    <row r="5064" spans="3:3" x14ac:dyDescent="0.3">
      <c r="C5064" s="6"/>
    </row>
    <row r="5065" spans="3:3" x14ac:dyDescent="0.3">
      <c r="C5065" s="6"/>
    </row>
    <row r="5066" spans="3:3" x14ac:dyDescent="0.3">
      <c r="C5066" s="6"/>
    </row>
    <row r="5067" spans="3:3" x14ac:dyDescent="0.3">
      <c r="C5067" s="6"/>
    </row>
    <row r="5068" spans="3:3" x14ac:dyDescent="0.3">
      <c r="C5068" s="6"/>
    </row>
    <row r="5069" spans="3:3" x14ac:dyDescent="0.3">
      <c r="C5069" s="6"/>
    </row>
    <row r="5070" spans="3:3" x14ac:dyDescent="0.3">
      <c r="C5070" s="6"/>
    </row>
    <row r="5071" spans="3:3" x14ac:dyDescent="0.3">
      <c r="C5071" s="6"/>
    </row>
    <row r="5072" spans="3:3" x14ac:dyDescent="0.3">
      <c r="C5072" s="6"/>
    </row>
    <row r="5073" spans="3:3" x14ac:dyDescent="0.3">
      <c r="C5073" s="6"/>
    </row>
    <row r="5074" spans="3:3" x14ac:dyDescent="0.3">
      <c r="C5074" s="6"/>
    </row>
    <row r="5075" spans="3:3" x14ac:dyDescent="0.3">
      <c r="C5075" s="6"/>
    </row>
    <row r="5076" spans="3:3" x14ac:dyDescent="0.3">
      <c r="C5076" s="6"/>
    </row>
    <row r="5077" spans="3:3" x14ac:dyDescent="0.3">
      <c r="C5077" s="6"/>
    </row>
    <row r="5078" spans="3:3" x14ac:dyDescent="0.3">
      <c r="C5078" s="6"/>
    </row>
    <row r="5079" spans="3:3" x14ac:dyDescent="0.3">
      <c r="C5079" s="6"/>
    </row>
    <row r="5080" spans="3:3" x14ac:dyDescent="0.3">
      <c r="C5080" s="6"/>
    </row>
    <row r="5081" spans="3:3" x14ac:dyDescent="0.3">
      <c r="C5081" s="6"/>
    </row>
    <row r="5082" spans="3:3" x14ac:dyDescent="0.3">
      <c r="C5082" s="6"/>
    </row>
    <row r="5083" spans="3:3" x14ac:dyDescent="0.3">
      <c r="C5083" s="6"/>
    </row>
    <row r="5084" spans="3:3" x14ac:dyDescent="0.3">
      <c r="C5084" s="6"/>
    </row>
    <row r="5085" spans="3:3" x14ac:dyDescent="0.3">
      <c r="C5085" s="6"/>
    </row>
    <row r="5086" spans="3:3" x14ac:dyDescent="0.3">
      <c r="C5086" s="6"/>
    </row>
    <row r="5087" spans="3:3" x14ac:dyDescent="0.3">
      <c r="C5087" s="6"/>
    </row>
    <row r="5088" spans="3:3" x14ac:dyDescent="0.3">
      <c r="C5088" s="6"/>
    </row>
    <row r="5089" spans="3:3" x14ac:dyDescent="0.3">
      <c r="C5089" s="6"/>
    </row>
    <row r="5090" spans="3:3" x14ac:dyDescent="0.3">
      <c r="C5090" s="6"/>
    </row>
    <row r="5091" spans="3:3" x14ac:dyDescent="0.3">
      <c r="C5091" s="6"/>
    </row>
    <row r="5092" spans="3:3" x14ac:dyDescent="0.3">
      <c r="C5092" s="6"/>
    </row>
    <row r="5093" spans="3:3" x14ac:dyDescent="0.3">
      <c r="C5093" s="6"/>
    </row>
    <row r="5094" spans="3:3" x14ac:dyDescent="0.3">
      <c r="C5094" s="6"/>
    </row>
    <row r="5095" spans="3:3" x14ac:dyDescent="0.3">
      <c r="C5095" s="6"/>
    </row>
    <row r="5096" spans="3:3" x14ac:dyDescent="0.3">
      <c r="C5096" s="6"/>
    </row>
    <row r="5097" spans="3:3" x14ac:dyDescent="0.3">
      <c r="C5097" s="6"/>
    </row>
    <row r="5098" spans="3:3" x14ac:dyDescent="0.3">
      <c r="C5098" s="6"/>
    </row>
    <row r="5099" spans="3:3" x14ac:dyDescent="0.3">
      <c r="C5099" s="6"/>
    </row>
    <row r="5100" spans="3:3" x14ac:dyDescent="0.3">
      <c r="C5100" s="6"/>
    </row>
    <row r="5101" spans="3:3" x14ac:dyDescent="0.3">
      <c r="C5101" s="6"/>
    </row>
    <row r="5102" spans="3:3" x14ac:dyDescent="0.3">
      <c r="C5102" s="6"/>
    </row>
    <row r="5103" spans="3:3" x14ac:dyDescent="0.3">
      <c r="C5103" s="6"/>
    </row>
    <row r="5104" spans="3:3" x14ac:dyDescent="0.3">
      <c r="C5104" s="6"/>
    </row>
    <row r="5105" spans="3:3" x14ac:dyDescent="0.3">
      <c r="C5105" s="6"/>
    </row>
    <row r="5106" spans="3:3" x14ac:dyDescent="0.3">
      <c r="C5106" s="6"/>
    </row>
    <row r="5107" spans="3:3" x14ac:dyDescent="0.3">
      <c r="C5107" s="6"/>
    </row>
    <row r="5108" spans="3:3" x14ac:dyDescent="0.3">
      <c r="C5108" s="6"/>
    </row>
    <row r="5109" spans="3:3" x14ac:dyDescent="0.3">
      <c r="C5109" s="6"/>
    </row>
    <row r="5110" spans="3:3" x14ac:dyDescent="0.3">
      <c r="C5110" s="6"/>
    </row>
    <row r="5111" spans="3:3" x14ac:dyDescent="0.3">
      <c r="C5111" s="6"/>
    </row>
    <row r="5112" spans="3:3" x14ac:dyDescent="0.3">
      <c r="C5112" s="6"/>
    </row>
    <row r="5113" spans="3:3" x14ac:dyDescent="0.3">
      <c r="C5113" s="6"/>
    </row>
    <row r="5114" spans="3:3" x14ac:dyDescent="0.3">
      <c r="C5114" s="6"/>
    </row>
    <row r="5115" spans="3:3" x14ac:dyDescent="0.3">
      <c r="C5115" s="6"/>
    </row>
    <row r="5116" spans="3:3" x14ac:dyDescent="0.3">
      <c r="C5116" s="6"/>
    </row>
    <row r="5117" spans="3:3" x14ac:dyDescent="0.3">
      <c r="C5117" s="6"/>
    </row>
    <row r="5118" spans="3:3" x14ac:dyDescent="0.3">
      <c r="C5118" s="6"/>
    </row>
    <row r="5119" spans="3:3" x14ac:dyDescent="0.3">
      <c r="C5119" s="6"/>
    </row>
    <row r="5120" spans="3:3" x14ac:dyDescent="0.3">
      <c r="C5120" s="6"/>
    </row>
    <row r="5121" spans="3:3" x14ac:dyDescent="0.3">
      <c r="C5121" s="6"/>
    </row>
    <row r="5122" spans="3:3" x14ac:dyDescent="0.3">
      <c r="C5122" s="6"/>
    </row>
    <row r="5123" spans="3:3" x14ac:dyDescent="0.3">
      <c r="C5123" s="6"/>
    </row>
    <row r="5124" spans="3:3" x14ac:dyDescent="0.3">
      <c r="C5124" s="6"/>
    </row>
    <row r="5125" spans="3:3" x14ac:dyDescent="0.3">
      <c r="C5125" s="6"/>
    </row>
    <row r="5126" spans="3:3" x14ac:dyDescent="0.3">
      <c r="C5126" s="6"/>
    </row>
    <row r="5127" spans="3:3" x14ac:dyDescent="0.3">
      <c r="C5127" s="6"/>
    </row>
    <row r="5128" spans="3:3" x14ac:dyDescent="0.3">
      <c r="C5128" s="6"/>
    </row>
    <row r="5129" spans="3:3" x14ac:dyDescent="0.3">
      <c r="C5129" s="6"/>
    </row>
    <row r="5130" spans="3:3" x14ac:dyDescent="0.3">
      <c r="C5130" s="6"/>
    </row>
    <row r="5131" spans="3:3" x14ac:dyDescent="0.3">
      <c r="C5131" s="6"/>
    </row>
    <row r="5132" spans="3:3" x14ac:dyDescent="0.3">
      <c r="C5132" s="6"/>
    </row>
    <row r="5133" spans="3:3" x14ac:dyDescent="0.3">
      <c r="C5133" s="6"/>
    </row>
    <row r="5134" spans="3:3" x14ac:dyDescent="0.3">
      <c r="C5134" s="6"/>
    </row>
    <row r="5135" spans="3:3" x14ac:dyDescent="0.3">
      <c r="C5135" s="6"/>
    </row>
    <row r="5136" spans="3:3" x14ac:dyDescent="0.3">
      <c r="C5136" s="6"/>
    </row>
    <row r="5137" spans="3:3" x14ac:dyDescent="0.3">
      <c r="C5137" s="6"/>
    </row>
    <row r="5138" spans="3:3" x14ac:dyDescent="0.3">
      <c r="C5138" s="6"/>
    </row>
    <row r="5139" spans="3:3" x14ac:dyDescent="0.3">
      <c r="C5139" s="6"/>
    </row>
    <row r="5140" spans="3:3" x14ac:dyDescent="0.3">
      <c r="C5140" s="6"/>
    </row>
    <row r="5141" spans="3:3" x14ac:dyDescent="0.3">
      <c r="C5141" s="6"/>
    </row>
    <row r="5142" spans="3:3" x14ac:dyDescent="0.3">
      <c r="C5142" s="6"/>
    </row>
    <row r="5143" spans="3:3" x14ac:dyDescent="0.3">
      <c r="C5143" s="6"/>
    </row>
    <row r="5144" spans="3:3" x14ac:dyDescent="0.3">
      <c r="C5144" s="6"/>
    </row>
    <row r="5145" spans="3:3" x14ac:dyDescent="0.3">
      <c r="C5145" s="6"/>
    </row>
    <row r="5146" spans="3:3" x14ac:dyDescent="0.3">
      <c r="C5146" s="6"/>
    </row>
    <row r="5147" spans="3:3" x14ac:dyDescent="0.3">
      <c r="C5147" s="6"/>
    </row>
    <row r="5148" spans="3:3" x14ac:dyDescent="0.3">
      <c r="C5148" s="6"/>
    </row>
    <row r="5149" spans="3:3" x14ac:dyDescent="0.3">
      <c r="C5149" s="6"/>
    </row>
    <row r="5150" spans="3:3" x14ac:dyDescent="0.3">
      <c r="C5150" s="6"/>
    </row>
    <row r="5151" spans="3:3" x14ac:dyDescent="0.3">
      <c r="C5151" s="6"/>
    </row>
    <row r="5152" spans="3:3" x14ac:dyDescent="0.3">
      <c r="C5152" s="6"/>
    </row>
    <row r="5153" spans="3:3" x14ac:dyDescent="0.3">
      <c r="C5153" s="6"/>
    </row>
    <row r="5154" spans="3:3" x14ac:dyDescent="0.3">
      <c r="C5154" s="6"/>
    </row>
    <row r="5155" spans="3:3" x14ac:dyDescent="0.3">
      <c r="C5155" s="6"/>
    </row>
    <row r="5156" spans="3:3" x14ac:dyDescent="0.3">
      <c r="C5156" s="6"/>
    </row>
    <row r="5157" spans="3:3" x14ac:dyDescent="0.3">
      <c r="C5157" s="6"/>
    </row>
    <row r="5158" spans="3:3" x14ac:dyDescent="0.3">
      <c r="C5158" s="6"/>
    </row>
    <row r="5159" spans="3:3" x14ac:dyDescent="0.3">
      <c r="C5159" s="6"/>
    </row>
    <row r="5160" spans="3:3" x14ac:dyDescent="0.3">
      <c r="C5160" s="6"/>
    </row>
    <row r="5161" spans="3:3" x14ac:dyDescent="0.3">
      <c r="C5161" s="6"/>
    </row>
    <row r="5162" spans="3:3" x14ac:dyDescent="0.3">
      <c r="C5162" s="6"/>
    </row>
    <row r="5163" spans="3:3" x14ac:dyDescent="0.3">
      <c r="C5163" s="6"/>
    </row>
    <row r="5164" spans="3:3" x14ac:dyDescent="0.3">
      <c r="C5164" s="6"/>
    </row>
    <row r="5165" spans="3:3" x14ac:dyDescent="0.3">
      <c r="C5165" s="6"/>
    </row>
    <row r="5166" spans="3:3" x14ac:dyDescent="0.3">
      <c r="C5166" s="6"/>
    </row>
    <row r="5167" spans="3:3" x14ac:dyDescent="0.3">
      <c r="C5167" s="6"/>
    </row>
    <row r="5168" spans="3:3" x14ac:dyDescent="0.3">
      <c r="C5168" s="6"/>
    </row>
    <row r="5169" spans="3:3" x14ac:dyDescent="0.3">
      <c r="C5169" s="6"/>
    </row>
    <row r="5170" spans="3:3" x14ac:dyDescent="0.3">
      <c r="C5170" s="6"/>
    </row>
    <row r="5171" spans="3:3" x14ac:dyDescent="0.3">
      <c r="C5171" s="6"/>
    </row>
    <row r="5172" spans="3:3" x14ac:dyDescent="0.3">
      <c r="C5172" s="6"/>
    </row>
    <row r="5173" spans="3:3" x14ac:dyDescent="0.3">
      <c r="C5173" s="6"/>
    </row>
    <row r="5174" spans="3:3" x14ac:dyDescent="0.3">
      <c r="C5174" s="6"/>
    </row>
    <row r="5175" spans="3:3" x14ac:dyDescent="0.3">
      <c r="C5175" s="6"/>
    </row>
    <row r="5176" spans="3:3" x14ac:dyDescent="0.3">
      <c r="C5176" s="6"/>
    </row>
    <row r="5177" spans="3:3" x14ac:dyDescent="0.3">
      <c r="C5177" s="6"/>
    </row>
    <row r="5178" spans="3:3" x14ac:dyDescent="0.3">
      <c r="C5178" s="6"/>
    </row>
    <row r="5179" spans="3:3" x14ac:dyDescent="0.3">
      <c r="C5179" s="6"/>
    </row>
    <row r="5180" spans="3:3" x14ac:dyDescent="0.3">
      <c r="C5180" s="6"/>
    </row>
    <row r="5181" spans="3:3" x14ac:dyDescent="0.3">
      <c r="C5181" s="6"/>
    </row>
    <row r="5182" spans="3:3" x14ac:dyDescent="0.3">
      <c r="C5182" s="6"/>
    </row>
    <row r="5183" spans="3:3" x14ac:dyDescent="0.3">
      <c r="C5183" s="6"/>
    </row>
    <row r="5184" spans="3:3" x14ac:dyDescent="0.3">
      <c r="C5184" s="6"/>
    </row>
    <row r="5185" spans="3:3" x14ac:dyDescent="0.3">
      <c r="C5185" s="6"/>
    </row>
    <row r="5186" spans="3:3" x14ac:dyDescent="0.3">
      <c r="C5186" s="6"/>
    </row>
    <row r="5187" spans="3:3" x14ac:dyDescent="0.3">
      <c r="C5187" s="6"/>
    </row>
    <row r="5188" spans="3:3" x14ac:dyDescent="0.3">
      <c r="C5188" s="6"/>
    </row>
    <row r="5189" spans="3:3" x14ac:dyDescent="0.3">
      <c r="C5189" s="6"/>
    </row>
    <row r="5190" spans="3:3" x14ac:dyDescent="0.3">
      <c r="C5190" s="6"/>
    </row>
    <row r="5191" spans="3:3" x14ac:dyDescent="0.3">
      <c r="C5191" s="6"/>
    </row>
    <row r="5192" spans="3:3" x14ac:dyDescent="0.3">
      <c r="C5192" s="6"/>
    </row>
    <row r="5193" spans="3:3" x14ac:dyDescent="0.3">
      <c r="C5193" s="6"/>
    </row>
    <row r="5194" spans="3:3" x14ac:dyDescent="0.3">
      <c r="C5194" s="6"/>
    </row>
    <row r="5195" spans="3:3" x14ac:dyDescent="0.3">
      <c r="C5195" s="6"/>
    </row>
    <row r="5196" spans="3:3" x14ac:dyDescent="0.3">
      <c r="C5196" s="6"/>
    </row>
    <row r="5197" spans="3:3" x14ac:dyDescent="0.3">
      <c r="C5197" s="6"/>
    </row>
    <row r="5198" spans="3:3" x14ac:dyDescent="0.3">
      <c r="C5198" s="6"/>
    </row>
    <row r="5199" spans="3:3" x14ac:dyDescent="0.3">
      <c r="C5199" s="6"/>
    </row>
    <row r="5200" spans="3:3" x14ac:dyDescent="0.3">
      <c r="C5200" s="6"/>
    </row>
    <row r="5201" spans="3:3" x14ac:dyDescent="0.3">
      <c r="C5201" s="6"/>
    </row>
    <row r="5202" spans="3:3" x14ac:dyDescent="0.3">
      <c r="C5202" s="6"/>
    </row>
    <row r="5203" spans="3:3" x14ac:dyDescent="0.3">
      <c r="C5203" s="6"/>
    </row>
    <row r="5204" spans="3:3" x14ac:dyDescent="0.3">
      <c r="C5204" s="6"/>
    </row>
    <row r="5205" spans="3:3" x14ac:dyDescent="0.3">
      <c r="C5205" s="6"/>
    </row>
    <row r="5206" spans="3:3" x14ac:dyDescent="0.3">
      <c r="C5206" s="6"/>
    </row>
    <row r="5207" spans="3:3" x14ac:dyDescent="0.3">
      <c r="C5207" s="6"/>
    </row>
    <row r="5208" spans="3:3" x14ac:dyDescent="0.3">
      <c r="C5208" s="6"/>
    </row>
    <row r="5209" spans="3:3" x14ac:dyDescent="0.3">
      <c r="C5209" s="6"/>
    </row>
    <row r="5210" spans="3:3" x14ac:dyDescent="0.3">
      <c r="C5210" s="6"/>
    </row>
    <row r="5211" spans="3:3" x14ac:dyDescent="0.3">
      <c r="C5211" s="6"/>
    </row>
    <row r="5212" spans="3:3" x14ac:dyDescent="0.3">
      <c r="C5212" s="6"/>
    </row>
    <row r="5213" spans="3:3" x14ac:dyDescent="0.3">
      <c r="C5213" s="6"/>
    </row>
    <row r="5214" spans="3:3" x14ac:dyDescent="0.3">
      <c r="C5214" s="6"/>
    </row>
    <row r="5215" spans="3:3" x14ac:dyDescent="0.3">
      <c r="C5215" s="6"/>
    </row>
    <row r="5216" spans="3:3" x14ac:dyDescent="0.3">
      <c r="C5216" s="6"/>
    </row>
    <row r="5217" spans="3:3" x14ac:dyDescent="0.3">
      <c r="C5217" s="6"/>
    </row>
    <row r="5218" spans="3:3" x14ac:dyDescent="0.3">
      <c r="C5218" s="6"/>
    </row>
    <row r="5219" spans="3:3" x14ac:dyDescent="0.3">
      <c r="C5219" s="6"/>
    </row>
    <row r="5220" spans="3:3" x14ac:dyDescent="0.3">
      <c r="C5220" s="6"/>
    </row>
    <row r="5221" spans="3:3" x14ac:dyDescent="0.3">
      <c r="C5221" s="6"/>
    </row>
    <row r="5222" spans="3:3" x14ac:dyDescent="0.3">
      <c r="C5222" s="6"/>
    </row>
    <row r="5223" spans="3:3" x14ac:dyDescent="0.3">
      <c r="C5223" s="6"/>
    </row>
    <row r="5224" spans="3:3" x14ac:dyDescent="0.3">
      <c r="C5224" s="6"/>
    </row>
    <row r="5225" spans="3:3" x14ac:dyDescent="0.3">
      <c r="C5225" s="6"/>
    </row>
    <row r="5226" spans="3:3" x14ac:dyDescent="0.3">
      <c r="C5226" s="6"/>
    </row>
    <row r="5227" spans="3:3" x14ac:dyDescent="0.3">
      <c r="C5227" s="6"/>
    </row>
    <row r="5228" spans="3:3" x14ac:dyDescent="0.3">
      <c r="C5228" s="6"/>
    </row>
    <row r="5229" spans="3:3" x14ac:dyDescent="0.3">
      <c r="C5229" s="6"/>
    </row>
    <row r="5230" spans="3:3" x14ac:dyDescent="0.3">
      <c r="C5230" s="6"/>
    </row>
    <row r="5231" spans="3:3" x14ac:dyDescent="0.3">
      <c r="C5231" s="6"/>
    </row>
    <row r="5232" spans="3:3" x14ac:dyDescent="0.3">
      <c r="C5232" s="6"/>
    </row>
    <row r="5233" spans="3:3" x14ac:dyDescent="0.3">
      <c r="C5233" s="6"/>
    </row>
    <row r="5234" spans="3:3" x14ac:dyDescent="0.3">
      <c r="C5234" s="6"/>
    </row>
    <row r="5235" spans="3:3" x14ac:dyDescent="0.3">
      <c r="C5235" s="6"/>
    </row>
    <row r="5236" spans="3:3" x14ac:dyDescent="0.3">
      <c r="C5236" s="6"/>
    </row>
    <row r="5237" spans="3:3" x14ac:dyDescent="0.3">
      <c r="C5237" s="6"/>
    </row>
    <row r="5238" spans="3:3" x14ac:dyDescent="0.3">
      <c r="C5238" s="6"/>
    </row>
    <row r="5239" spans="3:3" x14ac:dyDescent="0.3">
      <c r="C5239" s="6"/>
    </row>
    <row r="5240" spans="3:3" x14ac:dyDescent="0.3">
      <c r="C5240" s="6"/>
    </row>
    <row r="5241" spans="3:3" x14ac:dyDescent="0.3">
      <c r="C5241" s="6"/>
    </row>
    <row r="5242" spans="3:3" x14ac:dyDescent="0.3">
      <c r="C5242" s="6"/>
    </row>
    <row r="5243" spans="3:3" x14ac:dyDescent="0.3">
      <c r="C5243" s="6"/>
    </row>
    <row r="5244" spans="3:3" x14ac:dyDescent="0.3">
      <c r="C5244" s="6"/>
    </row>
    <row r="5245" spans="3:3" x14ac:dyDescent="0.3">
      <c r="C5245" s="6"/>
    </row>
    <row r="5246" spans="3:3" x14ac:dyDescent="0.3">
      <c r="C5246" s="6"/>
    </row>
    <row r="5247" spans="3:3" x14ac:dyDescent="0.3">
      <c r="C5247" s="6"/>
    </row>
    <row r="5248" spans="3:3" x14ac:dyDescent="0.3">
      <c r="C5248" s="6"/>
    </row>
    <row r="5249" spans="3:3" x14ac:dyDescent="0.3">
      <c r="C5249" s="6"/>
    </row>
    <row r="5250" spans="3:3" x14ac:dyDescent="0.3">
      <c r="C5250" s="6"/>
    </row>
    <row r="5251" spans="3:3" x14ac:dyDescent="0.3">
      <c r="C5251" s="6"/>
    </row>
    <row r="5252" spans="3:3" x14ac:dyDescent="0.3">
      <c r="C5252" s="6"/>
    </row>
    <row r="5253" spans="3:3" x14ac:dyDescent="0.3">
      <c r="C5253" s="6"/>
    </row>
    <row r="5254" spans="3:3" x14ac:dyDescent="0.3">
      <c r="C5254" s="6"/>
    </row>
    <row r="5255" spans="3:3" x14ac:dyDescent="0.3">
      <c r="C5255" s="6"/>
    </row>
    <row r="5256" spans="3:3" x14ac:dyDescent="0.3">
      <c r="C5256" s="6"/>
    </row>
    <row r="5257" spans="3:3" x14ac:dyDescent="0.3">
      <c r="C5257" s="6"/>
    </row>
    <row r="5258" spans="3:3" x14ac:dyDescent="0.3">
      <c r="C5258" s="6"/>
    </row>
    <row r="5259" spans="3:3" x14ac:dyDescent="0.3">
      <c r="C5259" s="6"/>
    </row>
    <row r="5260" spans="3:3" x14ac:dyDescent="0.3">
      <c r="C5260" s="6"/>
    </row>
    <row r="5261" spans="3:3" x14ac:dyDescent="0.3">
      <c r="C5261" s="6"/>
    </row>
    <row r="5262" spans="3:3" x14ac:dyDescent="0.3">
      <c r="C5262" s="6"/>
    </row>
    <row r="5263" spans="3:3" x14ac:dyDescent="0.3">
      <c r="C5263" s="6"/>
    </row>
    <row r="5264" spans="3:3" x14ac:dyDescent="0.3">
      <c r="C5264" s="6"/>
    </row>
    <row r="5265" spans="3:3" x14ac:dyDescent="0.3">
      <c r="C5265" s="6"/>
    </row>
    <row r="5266" spans="3:3" x14ac:dyDescent="0.3">
      <c r="C5266" s="6"/>
    </row>
    <row r="5267" spans="3:3" x14ac:dyDescent="0.3">
      <c r="C5267" s="6"/>
    </row>
    <row r="5268" spans="3:3" x14ac:dyDescent="0.3">
      <c r="C5268" s="6"/>
    </row>
    <row r="5269" spans="3:3" x14ac:dyDescent="0.3">
      <c r="C5269" s="6"/>
    </row>
    <row r="5270" spans="3:3" x14ac:dyDescent="0.3">
      <c r="C5270" s="6"/>
    </row>
    <row r="5271" spans="3:3" x14ac:dyDescent="0.3">
      <c r="C5271" s="6"/>
    </row>
    <row r="5272" spans="3:3" x14ac:dyDescent="0.3">
      <c r="C5272" s="6"/>
    </row>
    <row r="5273" spans="3:3" x14ac:dyDescent="0.3">
      <c r="C5273" s="6"/>
    </row>
    <row r="5274" spans="3:3" x14ac:dyDescent="0.3">
      <c r="C5274" s="6"/>
    </row>
    <row r="5275" spans="3:3" x14ac:dyDescent="0.3">
      <c r="C5275" s="6"/>
    </row>
    <row r="5276" spans="3:3" x14ac:dyDescent="0.3">
      <c r="C5276" s="6"/>
    </row>
    <row r="5277" spans="3:3" x14ac:dyDescent="0.3">
      <c r="C5277" s="6"/>
    </row>
    <row r="5278" spans="3:3" x14ac:dyDescent="0.3">
      <c r="C5278" s="6"/>
    </row>
    <row r="5279" spans="3:3" x14ac:dyDescent="0.3">
      <c r="C5279" s="6"/>
    </row>
    <row r="5280" spans="3:3" x14ac:dyDescent="0.3">
      <c r="C5280" s="6"/>
    </row>
    <row r="5281" spans="3:3" x14ac:dyDescent="0.3">
      <c r="C5281" s="6"/>
    </row>
    <row r="5282" spans="3:3" x14ac:dyDescent="0.3">
      <c r="C5282" s="6"/>
    </row>
    <row r="5283" spans="3:3" x14ac:dyDescent="0.3">
      <c r="C5283" s="6"/>
    </row>
    <row r="5284" spans="3:3" x14ac:dyDescent="0.3">
      <c r="C5284" s="6"/>
    </row>
    <row r="5285" spans="3:3" x14ac:dyDescent="0.3">
      <c r="C5285" s="6"/>
    </row>
    <row r="5286" spans="3:3" x14ac:dyDescent="0.3">
      <c r="C5286" s="6"/>
    </row>
    <row r="5287" spans="3:3" x14ac:dyDescent="0.3">
      <c r="C5287" s="6"/>
    </row>
    <row r="5288" spans="3:3" x14ac:dyDescent="0.3">
      <c r="C5288" s="6"/>
    </row>
    <row r="5289" spans="3:3" x14ac:dyDescent="0.3">
      <c r="C5289" s="6"/>
    </row>
    <row r="5290" spans="3:3" x14ac:dyDescent="0.3">
      <c r="C5290" s="6"/>
    </row>
    <row r="5291" spans="3:3" x14ac:dyDescent="0.3">
      <c r="C5291" s="6"/>
    </row>
    <row r="5292" spans="3:3" x14ac:dyDescent="0.3">
      <c r="C5292" s="6"/>
    </row>
    <row r="5293" spans="3:3" x14ac:dyDescent="0.3">
      <c r="C5293" s="6"/>
    </row>
    <row r="5294" spans="3:3" x14ac:dyDescent="0.3">
      <c r="C5294" s="6"/>
    </row>
    <row r="5295" spans="3:3" x14ac:dyDescent="0.3">
      <c r="C5295" s="6"/>
    </row>
    <row r="5296" spans="3:3" x14ac:dyDescent="0.3">
      <c r="C5296" s="6"/>
    </row>
    <row r="5297" spans="3:3" x14ac:dyDescent="0.3">
      <c r="C5297" s="6"/>
    </row>
    <row r="5298" spans="3:3" x14ac:dyDescent="0.3">
      <c r="C5298" s="6"/>
    </row>
    <row r="5299" spans="3:3" x14ac:dyDescent="0.3">
      <c r="C5299" s="6"/>
    </row>
    <row r="5300" spans="3:3" x14ac:dyDescent="0.3">
      <c r="C5300" s="6"/>
    </row>
    <row r="5301" spans="3:3" x14ac:dyDescent="0.3">
      <c r="C5301" s="6"/>
    </row>
    <row r="5302" spans="3:3" x14ac:dyDescent="0.3">
      <c r="C5302" s="6"/>
    </row>
    <row r="5303" spans="3:3" x14ac:dyDescent="0.3">
      <c r="C5303" s="6"/>
    </row>
    <row r="5304" spans="3:3" x14ac:dyDescent="0.3">
      <c r="C5304" s="6"/>
    </row>
    <row r="5305" spans="3:3" x14ac:dyDescent="0.3">
      <c r="C5305" s="6"/>
    </row>
    <row r="5306" spans="3:3" x14ac:dyDescent="0.3">
      <c r="C5306" s="6"/>
    </row>
    <row r="5307" spans="3:3" x14ac:dyDescent="0.3">
      <c r="C5307" s="6"/>
    </row>
    <row r="5308" spans="3:3" x14ac:dyDescent="0.3">
      <c r="C5308" s="6"/>
    </row>
    <row r="5309" spans="3:3" x14ac:dyDescent="0.3">
      <c r="C5309" s="6"/>
    </row>
    <row r="5310" spans="3:3" x14ac:dyDescent="0.3">
      <c r="C5310" s="6"/>
    </row>
    <row r="5311" spans="3:3" x14ac:dyDescent="0.3">
      <c r="C5311" s="6"/>
    </row>
    <row r="5312" spans="3:3" x14ac:dyDescent="0.3">
      <c r="C5312" s="6"/>
    </row>
    <row r="5313" spans="3:3" x14ac:dyDescent="0.3">
      <c r="C5313" s="6"/>
    </row>
    <row r="5314" spans="3:3" x14ac:dyDescent="0.3">
      <c r="C5314" s="6"/>
    </row>
    <row r="5315" spans="3:3" x14ac:dyDescent="0.3">
      <c r="C5315" s="6"/>
    </row>
    <row r="5316" spans="3:3" x14ac:dyDescent="0.3">
      <c r="C5316" s="6"/>
    </row>
    <row r="5317" spans="3:3" x14ac:dyDescent="0.3">
      <c r="C5317" s="6"/>
    </row>
    <row r="5318" spans="3:3" x14ac:dyDescent="0.3">
      <c r="C5318" s="6"/>
    </row>
    <row r="5319" spans="3:3" x14ac:dyDescent="0.3">
      <c r="C5319" s="6"/>
    </row>
    <row r="5320" spans="3:3" x14ac:dyDescent="0.3">
      <c r="C5320" s="6"/>
    </row>
    <row r="5321" spans="3:3" x14ac:dyDescent="0.3">
      <c r="C5321" s="6"/>
    </row>
    <row r="5322" spans="3:3" x14ac:dyDescent="0.3">
      <c r="C5322" s="6"/>
    </row>
    <row r="5323" spans="3:3" x14ac:dyDescent="0.3">
      <c r="C5323" s="6"/>
    </row>
    <row r="5324" spans="3:3" x14ac:dyDescent="0.3">
      <c r="C5324" s="6"/>
    </row>
    <row r="5325" spans="3:3" x14ac:dyDescent="0.3">
      <c r="C5325" s="6"/>
    </row>
    <row r="5326" spans="3:3" x14ac:dyDescent="0.3">
      <c r="C5326" s="6"/>
    </row>
    <row r="5327" spans="3:3" x14ac:dyDescent="0.3">
      <c r="C5327" s="6"/>
    </row>
    <row r="5328" spans="3:3" x14ac:dyDescent="0.3">
      <c r="C5328" s="6"/>
    </row>
    <row r="5329" spans="3:3" x14ac:dyDescent="0.3">
      <c r="C5329" s="6"/>
    </row>
    <row r="5330" spans="3:3" x14ac:dyDescent="0.3">
      <c r="C5330" s="6"/>
    </row>
    <row r="5331" spans="3:3" x14ac:dyDescent="0.3">
      <c r="C5331" s="6"/>
    </row>
    <row r="5332" spans="3:3" x14ac:dyDescent="0.3">
      <c r="C5332" s="6"/>
    </row>
    <row r="5333" spans="3:3" x14ac:dyDescent="0.3">
      <c r="C5333" s="6"/>
    </row>
    <row r="5334" spans="3:3" x14ac:dyDescent="0.3">
      <c r="C5334" s="6"/>
    </row>
    <row r="5335" spans="3:3" x14ac:dyDescent="0.3">
      <c r="C5335" s="6"/>
    </row>
    <row r="5336" spans="3:3" x14ac:dyDescent="0.3">
      <c r="C5336" s="6"/>
    </row>
    <row r="5337" spans="3:3" x14ac:dyDescent="0.3">
      <c r="C5337" s="6"/>
    </row>
    <row r="5338" spans="3:3" x14ac:dyDescent="0.3">
      <c r="C5338" s="6"/>
    </row>
    <row r="5339" spans="3:3" x14ac:dyDescent="0.3">
      <c r="C5339" s="6"/>
    </row>
    <row r="5340" spans="3:3" x14ac:dyDescent="0.3">
      <c r="C5340" s="6"/>
    </row>
    <row r="5341" spans="3:3" x14ac:dyDescent="0.3">
      <c r="C5341" s="6"/>
    </row>
    <row r="5342" spans="3:3" x14ac:dyDescent="0.3">
      <c r="C5342" s="6"/>
    </row>
    <row r="5343" spans="3:3" x14ac:dyDescent="0.3">
      <c r="C5343" s="6"/>
    </row>
    <row r="5344" spans="3:3" x14ac:dyDescent="0.3">
      <c r="C5344" s="6"/>
    </row>
    <row r="5345" spans="3:3" x14ac:dyDescent="0.3">
      <c r="C5345" s="6"/>
    </row>
    <row r="5346" spans="3:3" x14ac:dyDescent="0.3">
      <c r="C5346" s="6"/>
    </row>
    <row r="5347" spans="3:3" x14ac:dyDescent="0.3">
      <c r="C5347" s="6"/>
    </row>
    <row r="5348" spans="3:3" x14ac:dyDescent="0.3">
      <c r="C5348" s="6"/>
    </row>
    <row r="5349" spans="3:3" x14ac:dyDescent="0.3">
      <c r="C5349" s="6"/>
    </row>
    <row r="5350" spans="3:3" x14ac:dyDescent="0.3">
      <c r="C5350" s="6"/>
    </row>
    <row r="5351" spans="3:3" x14ac:dyDescent="0.3">
      <c r="C5351" s="6"/>
    </row>
    <row r="5352" spans="3:3" x14ac:dyDescent="0.3">
      <c r="C5352" s="6"/>
    </row>
    <row r="5353" spans="3:3" x14ac:dyDescent="0.3">
      <c r="C5353" s="6"/>
    </row>
    <row r="5354" spans="3:3" x14ac:dyDescent="0.3">
      <c r="C5354" s="6"/>
    </row>
    <row r="5355" spans="3:3" x14ac:dyDescent="0.3">
      <c r="C5355" s="6"/>
    </row>
    <row r="5356" spans="3:3" x14ac:dyDescent="0.3">
      <c r="C5356" s="6"/>
    </row>
    <row r="5357" spans="3:3" x14ac:dyDescent="0.3">
      <c r="C5357" s="6"/>
    </row>
    <row r="5358" spans="3:3" x14ac:dyDescent="0.3">
      <c r="C5358" s="6"/>
    </row>
    <row r="5359" spans="3:3" x14ac:dyDescent="0.3">
      <c r="C5359" s="6"/>
    </row>
    <row r="5360" spans="3:3" x14ac:dyDescent="0.3">
      <c r="C5360" s="6"/>
    </row>
    <row r="5361" spans="3:3" x14ac:dyDescent="0.3">
      <c r="C5361" s="6"/>
    </row>
    <row r="5362" spans="3:3" x14ac:dyDescent="0.3">
      <c r="C5362" s="6"/>
    </row>
    <row r="5363" spans="3:3" x14ac:dyDescent="0.3">
      <c r="C5363" s="6"/>
    </row>
    <row r="5364" spans="3:3" x14ac:dyDescent="0.3">
      <c r="C5364" s="6"/>
    </row>
    <row r="5365" spans="3:3" x14ac:dyDescent="0.3">
      <c r="C5365" s="6"/>
    </row>
    <row r="5366" spans="3:3" x14ac:dyDescent="0.3">
      <c r="C5366" s="6"/>
    </row>
    <row r="5367" spans="3:3" x14ac:dyDescent="0.3">
      <c r="C5367" s="6"/>
    </row>
    <row r="5368" spans="3:3" x14ac:dyDescent="0.3">
      <c r="C5368" s="6"/>
    </row>
    <row r="5369" spans="3:3" x14ac:dyDescent="0.3">
      <c r="C5369" s="6"/>
    </row>
    <row r="5370" spans="3:3" x14ac:dyDescent="0.3">
      <c r="C5370" s="6"/>
    </row>
    <row r="5371" spans="3:3" x14ac:dyDescent="0.3">
      <c r="C5371" s="6"/>
    </row>
    <row r="5372" spans="3:3" x14ac:dyDescent="0.3">
      <c r="C5372" s="6"/>
    </row>
    <row r="5373" spans="3:3" x14ac:dyDescent="0.3">
      <c r="C5373" s="6"/>
    </row>
    <row r="5374" spans="3:3" x14ac:dyDescent="0.3">
      <c r="C5374" s="6"/>
    </row>
    <row r="5375" spans="3:3" x14ac:dyDescent="0.3">
      <c r="C5375" s="6"/>
    </row>
    <row r="5376" spans="3:3" x14ac:dyDescent="0.3">
      <c r="C5376" s="6"/>
    </row>
    <row r="5377" spans="3:3" x14ac:dyDescent="0.3">
      <c r="C5377" s="6"/>
    </row>
    <row r="5378" spans="3:3" x14ac:dyDescent="0.3">
      <c r="C5378" s="6"/>
    </row>
    <row r="5379" spans="3:3" x14ac:dyDescent="0.3">
      <c r="C5379" s="6"/>
    </row>
    <row r="5380" spans="3:3" x14ac:dyDescent="0.3">
      <c r="C5380" s="6"/>
    </row>
    <row r="5381" spans="3:3" x14ac:dyDescent="0.3">
      <c r="C5381" s="6"/>
    </row>
    <row r="5382" spans="3:3" x14ac:dyDescent="0.3">
      <c r="C5382" s="6"/>
    </row>
    <row r="5383" spans="3:3" x14ac:dyDescent="0.3">
      <c r="C5383" s="6"/>
    </row>
    <row r="5384" spans="3:3" x14ac:dyDescent="0.3">
      <c r="C5384" s="6"/>
    </row>
    <row r="5385" spans="3:3" x14ac:dyDescent="0.3">
      <c r="C5385" s="6"/>
    </row>
    <row r="5386" spans="3:3" x14ac:dyDescent="0.3">
      <c r="C5386" s="6"/>
    </row>
    <row r="5387" spans="3:3" x14ac:dyDescent="0.3">
      <c r="C5387" s="6"/>
    </row>
    <row r="5388" spans="3:3" x14ac:dyDescent="0.3">
      <c r="C5388" s="6"/>
    </row>
    <row r="5389" spans="3:3" x14ac:dyDescent="0.3">
      <c r="C5389" s="6"/>
    </row>
    <row r="5390" spans="3:3" x14ac:dyDescent="0.3">
      <c r="C5390" s="6"/>
    </row>
    <row r="5391" spans="3:3" x14ac:dyDescent="0.3">
      <c r="C5391" s="6"/>
    </row>
    <row r="5392" spans="3:3" x14ac:dyDescent="0.3">
      <c r="C5392" s="6"/>
    </row>
    <row r="5393" spans="3:3" x14ac:dyDescent="0.3">
      <c r="C5393" s="6"/>
    </row>
    <row r="5394" spans="3:3" x14ac:dyDescent="0.3">
      <c r="C5394" s="6"/>
    </row>
    <row r="5395" spans="3:3" x14ac:dyDescent="0.3">
      <c r="C5395" s="6"/>
    </row>
    <row r="5396" spans="3:3" x14ac:dyDescent="0.3">
      <c r="C5396" s="6"/>
    </row>
    <row r="5397" spans="3:3" x14ac:dyDescent="0.3">
      <c r="C5397" s="6"/>
    </row>
    <row r="5398" spans="3:3" x14ac:dyDescent="0.3">
      <c r="C5398" s="6"/>
    </row>
    <row r="5399" spans="3:3" x14ac:dyDescent="0.3">
      <c r="C5399" s="6"/>
    </row>
    <row r="5400" spans="3:3" x14ac:dyDescent="0.3">
      <c r="C5400" s="6"/>
    </row>
    <row r="5401" spans="3:3" x14ac:dyDescent="0.3">
      <c r="C5401" s="6"/>
    </row>
    <row r="5402" spans="3:3" x14ac:dyDescent="0.3">
      <c r="C5402" s="6"/>
    </row>
    <row r="5403" spans="3:3" x14ac:dyDescent="0.3">
      <c r="C5403" s="6"/>
    </row>
    <row r="5404" spans="3:3" x14ac:dyDescent="0.3">
      <c r="C5404" s="6"/>
    </row>
    <row r="5405" spans="3:3" x14ac:dyDescent="0.3">
      <c r="C5405" s="6"/>
    </row>
    <row r="5406" spans="3:3" x14ac:dyDescent="0.3">
      <c r="C5406" s="6"/>
    </row>
    <row r="5407" spans="3:3" x14ac:dyDescent="0.3">
      <c r="C5407" s="6"/>
    </row>
    <row r="5408" spans="3:3" x14ac:dyDescent="0.3">
      <c r="C5408" s="6"/>
    </row>
    <row r="5409" spans="3:3" x14ac:dyDescent="0.3">
      <c r="C5409" s="6"/>
    </row>
    <row r="5410" spans="3:3" x14ac:dyDescent="0.3">
      <c r="C5410" s="6"/>
    </row>
    <row r="5411" spans="3:3" x14ac:dyDescent="0.3">
      <c r="C5411" s="6"/>
    </row>
    <row r="5412" spans="3:3" x14ac:dyDescent="0.3">
      <c r="C5412" s="6"/>
    </row>
    <row r="5413" spans="3:3" x14ac:dyDescent="0.3">
      <c r="C5413" s="6"/>
    </row>
    <row r="5414" spans="3:3" x14ac:dyDescent="0.3">
      <c r="C5414" s="6"/>
    </row>
    <row r="5415" spans="3:3" x14ac:dyDescent="0.3">
      <c r="C5415" s="6"/>
    </row>
    <row r="5416" spans="3:3" x14ac:dyDescent="0.3">
      <c r="C5416" s="6"/>
    </row>
    <row r="5417" spans="3:3" x14ac:dyDescent="0.3">
      <c r="C5417" s="6"/>
    </row>
    <row r="5418" spans="3:3" x14ac:dyDescent="0.3">
      <c r="C5418" s="6"/>
    </row>
    <row r="5419" spans="3:3" x14ac:dyDescent="0.3">
      <c r="C5419" s="6"/>
    </row>
    <row r="5420" spans="3:3" x14ac:dyDescent="0.3">
      <c r="C5420" s="6"/>
    </row>
    <row r="5421" spans="3:3" x14ac:dyDescent="0.3">
      <c r="C5421" s="6"/>
    </row>
    <row r="5422" spans="3:3" x14ac:dyDescent="0.3">
      <c r="C5422" s="6"/>
    </row>
    <row r="5423" spans="3:3" x14ac:dyDescent="0.3">
      <c r="C5423" s="6"/>
    </row>
    <row r="5424" spans="3:3" x14ac:dyDescent="0.3">
      <c r="C5424" s="6"/>
    </row>
    <row r="5425" spans="3:3" x14ac:dyDescent="0.3">
      <c r="C5425" s="6"/>
    </row>
    <row r="5426" spans="3:3" x14ac:dyDescent="0.3">
      <c r="C5426" s="6"/>
    </row>
    <row r="5427" spans="3:3" x14ac:dyDescent="0.3">
      <c r="C5427" s="6"/>
    </row>
    <row r="5428" spans="3:3" x14ac:dyDescent="0.3">
      <c r="C5428" s="6"/>
    </row>
    <row r="5429" spans="3:3" x14ac:dyDescent="0.3">
      <c r="C5429" s="6"/>
    </row>
    <row r="5430" spans="3:3" x14ac:dyDescent="0.3">
      <c r="C5430" s="6"/>
    </row>
    <row r="5431" spans="3:3" x14ac:dyDescent="0.3">
      <c r="C5431" s="6"/>
    </row>
    <row r="5432" spans="3:3" x14ac:dyDescent="0.3">
      <c r="C5432" s="6"/>
    </row>
    <row r="5433" spans="3:3" x14ac:dyDescent="0.3">
      <c r="C5433" s="6"/>
    </row>
    <row r="5434" spans="3:3" x14ac:dyDescent="0.3">
      <c r="C5434" s="6"/>
    </row>
    <row r="5435" spans="3:3" x14ac:dyDescent="0.3">
      <c r="C5435" s="6"/>
    </row>
    <row r="5436" spans="3:3" x14ac:dyDescent="0.3">
      <c r="C5436" s="6"/>
    </row>
    <row r="5437" spans="3:3" x14ac:dyDescent="0.3">
      <c r="C5437" s="6"/>
    </row>
    <row r="5438" spans="3:3" x14ac:dyDescent="0.3">
      <c r="C5438" s="6"/>
    </row>
    <row r="5439" spans="3:3" x14ac:dyDescent="0.3">
      <c r="C5439" s="6"/>
    </row>
    <row r="5440" spans="3:3" x14ac:dyDescent="0.3">
      <c r="C5440" s="6"/>
    </row>
    <row r="5441" spans="3:3" x14ac:dyDescent="0.3">
      <c r="C5441" s="6"/>
    </row>
    <row r="5442" spans="3:3" x14ac:dyDescent="0.3">
      <c r="C5442" s="6"/>
    </row>
    <row r="5443" spans="3:3" x14ac:dyDescent="0.3">
      <c r="C5443" s="6"/>
    </row>
    <row r="5444" spans="3:3" x14ac:dyDescent="0.3">
      <c r="C5444" s="6"/>
    </row>
    <row r="5445" spans="3:3" x14ac:dyDescent="0.3">
      <c r="C5445" s="6"/>
    </row>
    <row r="5446" spans="3:3" x14ac:dyDescent="0.3">
      <c r="C5446" s="6"/>
    </row>
    <row r="5447" spans="3:3" x14ac:dyDescent="0.3">
      <c r="C5447" s="6"/>
    </row>
    <row r="5448" spans="3:3" x14ac:dyDescent="0.3">
      <c r="C5448" s="6"/>
    </row>
    <row r="5449" spans="3:3" x14ac:dyDescent="0.3">
      <c r="C5449" s="6"/>
    </row>
    <row r="5450" spans="3:3" x14ac:dyDescent="0.3">
      <c r="C5450" s="6"/>
    </row>
    <row r="5451" spans="3:3" x14ac:dyDescent="0.3">
      <c r="C5451" s="6"/>
    </row>
    <row r="5452" spans="3:3" x14ac:dyDescent="0.3">
      <c r="C5452" s="6"/>
    </row>
    <row r="5453" spans="3:3" x14ac:dyDescent="0.3">
      <c r="C5453" s="6"/>
    </row>
    <row r="5454" spans="3:3" x14ac:dyDescent="0.3">
      <c r="C5454" s="6"/>
    </row>
    <row r="5455" spans="3:3" x14ac:dyDescent="0.3">
      <c r="C5455" s="6"/>
    </row>
    <row r="5456" spans="3:3" x14ac:dyDescent="0.3">
      <c r="C5456" s="6"/>
    </row>
    <row r="5457" spans="3:3" x14ac:dyDescent="0.3">
      <c r="C5457" s="6"/>
    </row>
    <row r="5458" spans="3:3" x14ac:dyDescent="0.3">
      <c r="C5458" s="6"/>
    </row>
    <row r="5459" spans="3:3" x14ac:dyDescent="0.3">
      <c r="C5459" s="6"/>
    </row>
    <row r="5460" spans="3:3" x14ac:dyDescent="0.3">
      <c r="C5460" s="6"/>
    </row>
    <row r="5461" spans="3:3" x14ac:dyDescent="0.3">
      <c r="C5461" s="6"/>
    </row>
    <row r="5462" spans="3:3" x14ac:dyDescent="0.3">
      <c r="C5462" s="6"/>
    </row>
    <row r="5463" spans="3:3" x14ac:dyDescent="0.3">
      <c r="C5463" s="6"/>
    </row>
    <row r="5464" spans="3:3" x14ac:dyDescent="0.3">
      <c r="C5464" s="6"/>
    </row>
    <row r="5465" spans="3:3" x14ac:dyDescent="0.3">
      <c r="C5465" s="6"/>
    </row>
    <row r="5466" spans="3:3" x14ac:dyDescent="0.3">
      <c r="C5466" s="6"/>
    </row>
    <row r="5467" spans="3:3" x14ac:dyDescent="0.3">
      <c r="C5467" s="6"/>
    </row>
    <row r="5468" spans="3:3" x14ac:dyDescent="0.3">
      <c r="C5468" s="6"/>
    </row>
    <row r="5469" spans="3:3" x14ac:dyDescent="0.3">
      <c r="C5469" s="6"/>
    </row>
    <row r="5470" spans="3:3" x14ac:dyDescent="0.3">
      <c r="C5470" s="6"/>
    </row>
    <row r="5471" spans="3:3" x14ac:dyDescent="0.3">
      <c r="C5471" s="6"/>
    </row>
    <row r="5472" spans="3:3" x14ac:dyDescent="0.3">
      <c r="C5472" s="6"/>
    </row>
    <row r="5473" spans="3:3" x14ac:dyDescent="0.3">
      <c r="C5473" s="6"/>
    </row>
    <row r="5474" spans="3:3" x14ac:dyDescent="0.3">
      <c r="C5474" s="6"/>
    </row>
    <row r="5475" spans="3:3" x14ac:dyDescent="0.3">
      <c r="C5475" s="6"/>
    </row>
    <row r="5476" spans="3:3" x14ac:dyDescent="0.3">
      <c r="C5476" s="6"/>
    </row>
    <row r="5477" spans="3:3" x14ac:dyDescent="0.3">
      <c r="C5477" s="6"/>
    </row>
    <row r="5478" spans="3:3" x14ac:dyDescent="0.3">
      <c r="C5478" s="6"/>
    </row>
    <row r="5479" spans="3:3" x14ac:dyDescent="0.3">
      <c r="C5479" s="6"/>
    </row>
    <row r="5480" spans="3:3" x14ac:dyDescent="0.3">
      <c r="C5480" s="6"/>
    </row>
    <row r="5481" spans="3:3" x14ac:dyDescent="0.3">
      <c r="C5481" s="6"/>
    </row>
    <row r="5482" spans="3:3" x14ac:dyDescent="0.3">
      <c r="C5482" s="6"/>
    </row>
    <row r="5483" spans="3:3" x14ac:dyDescent="0.3">
      <c r="C5483" s="6"/>
    </row>
    <row r="5484" spans="3:3" x14ac:dyDescent="0.3">
      <c r="C5484" s="6"/>
    </row>
    <row r="5485" spans="3:3" x14ac:dyDescent="0.3">
      <c r="C5485" s="6"/>
    </row>
    <row r="5486" spans="3:3" x14ac:dyDescent="0.3">
      <c r="C5486" s="6"/>
    </row>
    <row r="5487" spans="3:3" x14ac:dyDescent="0.3">
      <c r="C5487" s="6"/>
    </row>
    <row r="5488" spans="3:3" x14ac:dyDescent="0.3">
      <c r="C5488" s="6"/>
    </row>
    <row r="5489" spans="3:3" x14ac:dyDescent="0.3">
      <c r="C5489" s="6"/>
    </row>
    <row r="5490" spans="3:3" x14ac:dyDescent="0.3">
      <c r="C5490" s="6"/>
    </row>
    <row r="5491" spans="3:3" x14ac:dyDescent="0.3">
      <c r="C5491" s="6"/>
    </row>
    <row r="5492" spans="3:3" x14ac:dyDescent="0.3">
      <c r="C5492" s="6"/>
    </row>
    <row r="5493" spans="3:3" x14ac:dyDescent="0.3">
      <c r="C5493" s="6"/>
    </row>
    <row r="5494" spans="3:3" x14ac:dyDescent="0.3">
      <c r="C5494" s="6"/>
    </row>
    <row r="5495" spans="3:3" x14ac:dyDescent="0.3">
      <c r="C5495" s="6"/>
    </row>
    <row r="5496" spans="3:3" x14ac:dyDescent="0.3">
      <c r="C5496" s="6"/>
    </row>
    <row r="5497" spans="3:3" x14ac:dyDescent="0.3">
      <c r="C5497" s="6"/>
    </row>
    <row r="5498" spans="3:3" x14ac:dyDescent="0.3">
      <c r="C5498" s="6"/>
    </row>
    <row r="5499" spans="3:3" x14ac:dyDescent="0.3">
      <c r="C5499" s="6"/>
    </row>
    <row r="5500" spans="3:3" x14ac:dyDescent="0.3">
      <c r="C5500" s="6"/>
    </row>
    <row r="5501" spans="3:3" x14ac:dyDescent="0.3">
      <c r="C5501" s="6"/>
    </row>
    <row r="5502" spans="3:3" x14ac:dyDescent="0.3">
      <c r="C5502" s="6"/>
    </row>
    <row r="5503" spans="3:3" x14ac:dyDescent="0.3">
      <c r="C5503" s="6"/>
    </row>
    <row r="5504" spans="3:3" x14ac:dyDescent="0.3">
      <c r="C5504" s="6"/>
    </row>
    <row r="5505" spans="3:3" x14ac:dyDescent="0.3">
      <c r="C5505" s="6"/>
    </row>
    <row r="5506" spans="3:3" x14ac:dyDescent="0.3">
      <c r="C5506" s="6"/>
    </row>
    <row r="5507" spans="3:3" x14ac:dyDescent="0.3">
      <c r="C5507" s="6"/>
    </row>
    <row r="5508" spans="3:3" x14ac:dyDescent="0.3">
      <c r="C5508" s="6"/>
    </row>
    <row r="5509" spans="3:3" x14ac:dyDescent="0.3">
      <c r="C5509" s="6"/>
    </row>
    <row r="5510" spans="3:3" x14ac:dyDescent="0.3">
      <c r="C5510" s="6"/>
    </row>
    <row r="5511" spans="3:3" x14ac:dyDescent="0.3">
      <c r="C5511" s="6"/>
    </row>
    <row r="5512" spans="3:3" x14ac:dyDescent="0.3">
      <c r="C5512" s="6"/>
    </row>
    <row r="5513" spans="3:3" x14ac:dyDescent="0.3">
      <c r="C5513" s="6"/>
    </row>
    <row r="5514" spans="3:3" x14ac:dyDescent="0.3">
      <c r="C5514" s="6"/>
    </row>
    <row r="5515" spans="3:3" x14ac:dyDescent="0.3">
      <c r="C5515" s="6"/>
    </row>
    <row r="5516" spans="3:3" x14ac:dyDescent="0.3">
      <c r="C5516" s="6"/>
    </row>
    <row r="5517" spans="3:3" x14ac:dyDescent="0.3">
      <c r="C5517" s="6"/>
    </row>
    <row r="5518" spans="3:3" x14ac:dyDescent="0.3">
      <c r="C5518" s="6"/>
    </row>
    <row r="5519" spans="3:3" x14ac:dyDescent="0.3">
      <c r="C5519" s="6"/>
    </row>
    <row r="5520" spans="3:3" x14ac:dyDescent="0.3">
      <c r="C5520" s="6"/>
    </row>
    <row r="5521" spans="3:3" x14ac:dyDescent="0.3">
      <c r="C5521" s="6"/>
    </row>
    <row r="5522" spans="3:3" x14ac:dyDescent="0.3">
      <c r="C5522" s="6"/>
    </row>
    <row r="5523" spans="3:3" x14ac:dyDescent="0.3">
      <c r="C5523" s="6"/>
    </row>
    <row r="5524" spans="3:3" x14ac:dyDescent="0.3">
      <c r="C5524" s="6"/>
    </row>
    <row r="5525" spans="3:3" x14ac:dyDescent="0.3">
      <c r="C5525" s="6"/>
    </row>
    <row r="5526" spans="3:3" x14ac:dyDescent="0.3">
      <c r="C5526" s="6"/>
    </row>
    <row r="5527" spans="3:3" x14ac:dyDescent="0.3">
      <c r="C5527" s="6"/>
    </row>
    <row r="5528" spans="3:3" x14ac:dyDescent="0.3">
      <c r="C5528" s="6"/>
    </row>
    <row r="5529" spans="3:3" x14ac:dyDescent="0.3">
      <c r="C5529" s="6"/>
    </row>
    <row r="5530" spans="3:3" x14ac:dyDescent="0.3">
      <c r="C5530" s="6"/>
    </row>
    <row r="5531" spans="3:3" x14ac:dyDescent="0.3">
      <c r="C5531" s="6"/>
    </row>
    <row r="5532" spans="3:3" x14ac:dyDescent="0.3">
      <c r="C5532" s="6"/>
    </row>
    <row r="5533" spans="3:3" x14ac:dyDescent="0.3">
      <c r="C5533" s="6"/>
    </row>
    <row r="5534" spans="3:3" x14ac:dyDescent="0.3">
      <c r="C5534" s="6"/>
    </row>
    <row r="5535" spans="3:3" x14ac:dyDescent="0.3">
      <c r="C5535" s="6"/>
    </row>
    <row r="5536" spans="3:3" x14ac:dyDescent="0.3">
      <c r="C5536" s="6"/>
    </row>
    <row r="5537" spans="3:3" x14ac:dyDescent="0.3">
      <c r="C5537" s="6"/>
    </row>
    <row r="5538" spans="3:3" x14ac:dyDescent="0.3">
      <c r="C5538" s="6"/>
    </row>
    <row r="5539" spans="3:3" x14ac:dyDescent="0.3">
      <c r="C5539" s="6"/>
    </row>
    <row r="5540" spans="3:3" x14ac:dyDescent="0.3">
      <c r="C5540" s="6"/>
    </row>
    <row r="5541" spans="3:3" x14ac:dyDescent="0.3">
      <c r="C5541" s="6"/>
    </row>
    <row r="5542" spans="3:3" x14ac:dyDescent="0.3">
      <c r="C5542" s="6"/>
    </row>
    <row r="5543" spans="3:3" x14ac:dyDescent="0.3">
      <c r="C5543" s="6"/>
    </row>
    <row r="5544" spans="3:3" x14ac:dyDescent="0.3">
      <c r="C5544" s="6"/>
    </row>
    <row r="5545" spans="3:3" x14ac:dyDescent="0.3">
      <c r="C5545" s="6"/>
    </row>
    <row r="5546" spans="3:3" x14ac:dyDescent="0.3">
      <c r="C5546" s="6"/>
    </row>
    <row r="5547" spans="3:3" x14ac:dyDescent="0.3">
      <c r="C5547" s="6"/>
    </row>
    <row r="5548" spans="3:3" x14ac:dyDescent="0.3">
      <c r="C5548" s="6"/>
    </row>
    <row r="5549" spans="3:3" x14ac:dyDescent="0.3">
      <c r="C5549" s="6"/>
    </row>
    <row r="5550" spans="3:3" x14ac:dyDescent="0.3">
      <c r="C5550" s="6"/>
    </row>
    <row r="5551" spans="3:3" x14ac:dyDescent="0.3">
      <c r="C5551" s="6"/>
    </row>
    <row r="5552" spans="3:3" x14ac:dyDescent="0.3">
      <c r="C5552" s="6"/>
    </row>
    <row r="5553" spans="3:3" x14ac:dyDescent="0.3">
      <c r="C5553" s="6"/>
    </row>
    <row r="5554" spans="3:3" x14ac:dyDescent="0.3">
      <c r="C5554" s="6"/>
    </row>
    <row r="5555" spans="3:3" x14ac:dyDescent="0.3">
      <c r="C5555" s="6"/>
    </row>
    <row r="5556" spans="3:3" x14ac:dyDescent="0.3">
      <c r="C5556" s="6"/>
    </row>
    <row r="5557" spans="3:3" x14ac:dyDescent="0.3">
      <c r="C5557" s="6"/>
    </row>
    <row r="5558" spans="3:3" x14ac:dyDescent="0.3">
      <c r="C5558" s="6"/>
    </row>
    <row r="5559" spans="3:3" x14ac:dyDescent="0.3">
      <c r="C5559" s="6"/>
    </row>
    <row r="5560" spans="3:3" x14ac:dyDescent="0.3">
      <c r="C5560" s="6"/>
    </row>
    <row r="5561" spans="3:3" x14ac:dyDescent="0.3">
      <c r="C5561" s="6"/>
    </row>
    <row r="5562" spans="3:3" x14ac:dyDescent="0.3">
      <c r="C5562" s="6"/>
    </row>
    <row r="5563" spans="3:3" x14ac:dyDescent="0.3">
      <c r="C5563" s="6"/>
    </row>
    <row r="5564" spans="3:3" x14ac:dyDescent="0.3">
      <c r="C5564" s="6"/>
    </row>
    <row r="5565" spans="3:3" x14ac:dyDescent="0.3">
      <c r="C5565" s="6"/>
    </row>
    <row r="5566" spans="3:3" x14ac:dyDescent="0.3">
      <c r="C5566" s="6"/>
    </row>
    <row r="5567" spans="3:3" x14ac:dyDescent="0.3">
      <c r="C5567" s="6"/>
    </row>
    <row r="5568" spans="3:3" x14ac:dyDescent="0.3">
      <c r="C5568" s="6"/>
    </row>
    <row r="5569" spans="3:3" x14ac:dyDescent="0.3">
      <c r="C5569" s="6"/>
    </row>
    <row r="5570" spans="3:3" x14ac:dyDescent="0.3">
      <c r="C5570" s="6"/>
    </row>
    <row r="5571" spans="3:3" x14ac:dyDescent="0.3">
      <c r="C5571" s="6"/>
    </row>
    <row r="5572" spans="3:3" x14ac:dyDescent="0.3">
      <c r="C5572" s="6"/>
    </row>
    <row r="5573" spans="3:3" x14ac:dyDescent="0.3">
      <c r="C5573" s="6"/>
    </row>
    <row r="5574" spans="3:3" x14ac:dyDescent="0.3">
      <c r="C5574" s="6"/>
    </row>
    <row r="5575" spans="3:3" x14ac:dyDescent="0.3">
      <c r="C5575" s="6"/>
    </row>
    <row r="5576" spans="3:3" x14ac:dyDescent="0.3">
      <c r="C5576" s="6"/>
    </row>
    <row r="5577" spans="3:3" x14ac:dyDescent="0.3">
      <c r="C5577" s="6"/>
    </row>
    <row r="5578" spans="3:3" x14ac:dyDescent="0.3">
      <c r="C5578" s="6"/>
    </row>
    <row r="5579" spans="3:3" x14ac:dyDescent="0.3">
      <c r="C5579" s="6"/>
    </row>
    <row r="5580" spans="3:3" x14ac:dyDescent="0.3">
      <c r="C5580" s="6"/>
    </row>
    <row r="5581" spans="3:3" x14ac:dyDescent="0.3">
      <c r="C5581" s="6"/>
    </row>
    <row r="5582" spans="3:3" x14ac:dyDescent="0.3">
      <c r="C5582" s="6"/>
    </row>
    <row r="5583" spans="3:3" x14ac:dyDescent="0.3">
      <c r="C5583" s="6"/>
    </row>
    <row r="5584" spans="3:3" x14ac:dyDescent="0.3">
      <c r="C5584" s="6"/>
    </row>
    <row r="5585" spans="3:3" x14ac:dyDescent="0.3">
      <c r="C5585" s="6"/>
    </row>
    <row r="5586" spans="3:3" x14ac:dyDescent="0.3">
      <c r="C5586" s="6"/>
    </row>
    <row r="5587" spans="3:3" x14ac:dyDescent="0.3">
      <c r="C5587" s="6"/>
    </row>
    <row r="5588" spans="3:3" x14ac:dyDescent="0.3">
      <c r="C5588" s="6"/>
    </row>
    <row r="5589" spans="3:3" x14ac:dyDescent="0.3">
      <c r="C5589" s="6"/>
    </row>
    <row r="5590" spans="3:3" x14ac:dyDescent="0.3">
      <c r="C5590" s="6"/>
    </row>
    <row r="5591" spans="3:3" x14ac:dyDescent="0.3">
      <c r="C5591" s="6"/>
    </row>
    <row r="5592" spans="3:3" x14ac:dyDescent="0.3">
      <c r="C5592" s="6"/>
    </row>
    <row r="5593" spans="3:3" x14ac:dyDescent="0.3">
      <c r="C5593" s="6"/>
    </row>
    <row r="5594" spans="3:3" x14ac:dyDescent="0.3">
      <c r="C5594" s="6"/>
    </row>
    <row r="5595" spans="3:3" x14ac:dyDescent="0.3">
      <c r="C5595" s="6"/>
    </row>
    <row r="5596" spans="3:3" x14ac:dyDescent="0.3">
      <c r="C5596" s="6"/>
    </row>
    <row r="5597" spans="3:3" x14ac:dyDescent="0.3">
      <c r="C5597" s="6"/>
    </row>
    <row r="5598" spans="3:3" x14ac:dyDescent="0.3">
      <c r="C5598" s="6"/>
    </row>
    <row r="5599" spans="3:3" x14ac:dyDescent="0.3">
      <c r="C5599" s="6"/>
    </row>
    <row r="5600" spans="3:3" x14ac:dyDescent="0.3">
      <c r="C5600" s="6"/>
    </row>
    <row r="5601" spans="3:3" x14ac:dyDescent="0.3">
      <c r="C5601" s="6"/>
    </row>
    <row r="5602" spans="3:3" x14ac:dyDescent="0.3">
      <c r="C5602" s="6"/>
    </row>
    <row r="5603" spans="3:3" x14ac:dyDescent="0.3">
      <c r="C5603" s="6"/>
    </row>
    <row r="5604" spans="3:3" x14ac:dyDescent="0.3">
      <c r="C5604" s="6"/>
    </row>
    <row r="5605" spans="3:3" x14ac:dyDescent="0.3">
      <c r="C5605" s="6"/>
    </row>
    <row r="5606" spans="3:3" x14ac:dyDescent="0.3">
      <c r="C5606" s="6"/>
    </row>
    <row r="5607" spans="3:3" x14ac:dyDescent="0.3">
      <c r="C5607" s="6"/>
    </row>
    <row r="5608" spans="3:3" x14ac:dyDescent="0.3">
      <c r="C5608" s="6"/>
    </row>
    <row r="5609" spans="3:3" x14ac:dyDescent="0.3">
      <c r="C5609" s="6"/>
    </row>
    <row r="5610" spans="3:3" x14ac:dyDescent="0.3">
      <c r="C5610" s="6"/>
    </row>
    <row r="5611" spans="3:3" x14ac:dyDescent="0.3">
      <c r="C5611" s="6"/>
    </row>
    <row r="5612" spans="3:3" x14ac:dyDescent="0.3">
      <c r="C5612" s="6"/>
    </row>
    <row r="5613" spans="3:3" x14ac:dyDescent="0.3">
      <c r="C5613" s="6"/>
    </row>
    <row r="5614" spans="3:3" x14ac:dyDescent="0.3">
      <c r="C5614" s="6"/>
    </row>
    <row r="5615" spans="3:3" x14ac:dyDescent="0.3">
      <c r="C5615" s="6"/>
    </row>
    <row r="5616" spans="3:3" x14ac:dyDescent="0.3">
      <c r="C5616" s="6"/>
    </row>
    <row r="5617" spans="3:3" x14ac:dyDescent="0.3">
      <c r="C5617" s="6"/>
    </row>
    <row r="5618" spans="3:3" x14ac:dyDescent="0.3">
      <c r="C5618" s="6"/>
    </row>
    <row r="5619" spans="3:3" x14ac:dyDescent="0.3">
      <c r="C5619" s="6"/>
    </row>
    <row r="5620" spans="3:3" x14ac:dyDescent="0.3">
      <c r="C5620" s="6"/>
    </row>
    <row r="5621" spans="3:3" x14ac:dyDescent="0.3">
      <c r="C5621" s="6"/>
    </row>
    <row r="5622" spans="3:3" x14ac:dyDescent="0.3">
      <c r="C5622" s="6"/>
    </row>
    <row r="5623" spans="3:3" x14ac:dyDescent="0.3">
      <c r="C5623" s="6"/>
    </row>
    <row r="5624" spans="3:3" x14ac:dyDescent="0.3">
      <c r="C5624" s="6"/>
    </row>
    <row r="5625" spans="3:3" x14ac:dyDescent="0.3">
      <c r="C5625" s="6"/>
    </row>
    <row r="5626" spans="3:3" x14ac:dyDescent="0.3">
      <c r="C5626" s="6"/>
    </row>
    <row r="5627" spans="3:3" x14ac:dyDescent="0.3">
      <c r="C5627" s="6"/>
    </row>
    <row r="5628" spans="3:3" x14ac:dyDescent="0.3">
      <c r="C5628" s="6"/>
    </row>
    <row r="5629" spans="3:3" x14ac:dyDescent="0.3">
      <c r="C5629" s="6"/>
    </row>
    <row r="5630" spans="3:3" x14ac:dyDescent="0.3">
      <c r="C5630" s="6"/>
    </row>
    <row r="5631" spans="3:3" x14ac:dyDescent="0.3">
      <c r="C5631" s="6"/>
    </row>
    <row r="5632" spans="3:3" x14ac:dyDescent="0.3">
      <c r="C5632" s="6"/>
    </row>
    <row r="5633" spans="3:3" x14ac:dyDescent="0.3">
      <c r="C5633" s="6"/>
    </row>
    <row r="5634" spans="3:3" x14ac:dyDescent="0.3">
      <c r="C5634" s="6"/>
    </row>
    <row r="5635" spans="3:3" x14ac:dyDescent="0.3">
      <c r="C5635" s="6"/>
    </row>
    <row r="5636" spans="3:3" x14ac:dyDescent="0.3">
      <c r="C5636" s="6"/>
    </row>
    <row r="5637" spans="3:3" x14ac:dyDescent="0.3">
      <c r="C5637" s="6"/>
    </row>
    <row r="5638" spans="3:3" x14ac:dyDescent="0.3">
      <c r="C5638" s="6"/>
    </row>
    <row r="5639" spans="3:3" x14ac:dyDescent="0.3">
      <c r="C5639" s="6"/>
    </row>
    <row r="5640" spans="3:3" x14ac:dyDescent="0.3">
      <c r="C5640" s="6"/>
    </row>
    <row r="5641" spans="3:3" x14ac:dyDescent="0.3">
      <c r="C5641" s="6"/>
    </row>
    <row r="5642" spans="3:3" x14ac:dyDescent="0.3">
      <c r="C5642" s="6"/>
    </row>
    <row r="5643" spans="3:3" x14ac:dyDescent="0.3">
      <c r="C5643" s="6"/>
    </row>
    <row r="5644" spans="3:3" x14ac:dyDescent="0.3">
      <c r="C5644" s="6"/>
    </row>
    <row r="5645" spans="3:3" x14ac:dyDescent="0.3">
      <c r="C5645" s="6"/>
    </row>
    <row r="5646" spans="3:3" x14ac:dyDescent="0.3">
      <c r="C5646" s="6"/>
    </row>
    <row r="5647" spans="3:3" x14ac:dyDescent="0.3">
      <c r="C5647" s="6"/>
    </row>
    <row r="5648" spans="3:3" x14ac:dyDescent="0.3">
      <c r="C5648" s="6"/>
    </row>
    <row r="5649" spans="3:3" x14ac:dyDescent="0.3">
      <c r="C5649" s="6"/>
    </row>
    <row r="5650" spans="3:3" x14ac:dyDescent="0.3">
      <c r="C5650" s="6"/>
    </row>
    <row r="5651" spans="3:3" x14ac:dyDescent="0.3">
      <c r="C5651" s="6"/>
    </row>
    <row r="5652" spans="3:3" x14ac:dyDescent="0.3">
      <c r="C5652" s="6"/>
    </row>
    <row r="5653" spans="3:3" x14ac:dyDescent="0.3">
      <c r="C5653" s="6"/>
    </row>
    <row r="5654" spans="3:3" x14ac:dyDescent="0.3">
      <c r="C5654" s="6"/>
    </row>
    <row r="5655" spans="3:3" x14ac:dyDescent="0.3">
      <c r="C5655" s="6"/>
    </row>
    <row r="5656" spans="3:3" x14ac:dyDescent="0.3">
      <c r="C5656" s="6"/>
    </row>
    <row r="5657" spans="3:3" x14ac:dyDescent="0.3">
      <c r="C5657" s="6"/>
    </row>
    <row r="5658" spans="3:3" x14ac:dyDescent="0.3">
      <c r="C5658" s="6"/>
    </row>
    <row r="5659" spans="3:3" x14ac:dyDescent="0.3">
      <c r="C5659" s="6"/>
    </row>
    <row r="5660" spans="3:3" x14ac:dyDescent="0.3">
      <c r="C5660" s="6"/>
    </row>
    <row r="5661" spans="3:3" x14ac:dyDescent="0.3">
      <c r="C5661" s="6"/>
    </row>
    <row r="5662" spans="3:3" x14ac:dyDescent="0.3">
      <c r="C5662" s="6"/>
    </row>
    <row r="5663" spans="3:3" x14ac:dyDescent="0.3">
      <c r="C5663" s="6"/>
    </row>
    <row r="5664" spans="3:3" x14ac:dyDescent="0.3">
      <c r="C5664" s="6"/>
    </row>
    <row r="5665" spans="3:3" x14ac:dyDescent="0.3">
      <c r="C5665" s="6"/>
    </row>
    <row r="5666" spans="3:3" x14ac:dyDescent="0.3">
      <c r="C5666" s="6"/>
    </row>
    <row r="5667" spans="3:3" x14ac:dyDescent="0.3">
      <c r="C5667" s="6"/>
    </row>
    <row r="5668" spans="3:3" x14ac:dyDescent="0.3">
      <c r="C5668" s="6"/>
    </row>
    <row r="5669" spans="3:3" x14ac:dyDescent="0.3">
      <c r="C5669" s="6"/>
    </row>
    <row r="5670" spans="3:3" x14ac:dyDescent="0.3">
      <c r="C5670" s="6"/>
    </row>
    <row r="5671" spans="3:3" x14ac:dyDescent="0.3">
      <c r="C5671" s="6"/>
    </row>
    <row r="5672" spans="3:3" x14ac:dyDescent="0.3">
      <c r="C5672" s="6"/>
    </row>
    <row r="5673" spans="3:3" x14ac:dyDescent="0.3">
      <c r="C5673" s="6"/>
    </row>
    <row r="5674" spans="3:3" x14ac:dyDescent="0.3">
      <c r="C5674" s="6"/>
    </row>
    <row r="5675" spans="3:3" x14ac:dyDescent="0.3">
      <c r="C5675" s="6"/>
    </row>
    <row r="5676" spans="3:3" x14ac:dyDescent="0.3">
      <c r="C5676" s="6"/>
    </row>
    <row r="5677" spans="3:3" x14ac:dyDescent="0.3">
      <c r="C5677" s="6"/>
    </row>
    <row r="5678" spans="3:3" x14ac:dyDescent="0.3">
      <c r="C5678" s="6"/>
    </row>
    <row r="5679" spans="3:3" x14ac:dyDescent="0.3">
      <c r="C5679" s="6"/>
    </row>
    <row r="5680" spans="3:3" x14ac:dyDescent="0.3">
      <c r="C5680" s="6"/>
    </row>
    <row r="5681" spans="3:3" x14ac:dyDescent="0.3">
      <c r="C5681" s="6"/>
    </row>
    <row r="5682" spans="3:3" x14ac:dyDescent="0.3">
      <c r="C5682" s="6"/>
    </row>
    <row r="5683" spans="3:3" x14ac:dyDescent="0.3">
      <c r="C5683" s="6"/>
    </row>
    <row r="5684" spans="3:3" x14ac:dyDescent="0.3">
      <c r="C5684" s="6"/>
    </row>
    <row r="5685" spans="3:3" x14ac:dyDescent="0.3">
      <c r="C5685" s="6"/>
    </row>
    <row r="5686" spans="3:3" x14ac:dyDescent="0.3">
      <c r="C5686" s="6"/>
    </row>
    <row r="5687" spans="3:3" x14ac:dyDescent="0.3">
      <c r="C5687" s="6"/>
    </row>
    <row r="5688" spans="3:3" x14ac:dyDescent="0.3">
      <c r="C5688" s="6"/>
    </row>
    <row r="5689" spans="3:3" x14ac:dyDescent="0.3">
      <c r="C5689" s="6"/>
    </row>
    <row r="5690" spans="3:3" x14ac:dyDescent="0.3">
      <c r="C5690" s="6"/>
    </row>
    <row r="5691" spans="3:3" x14ac:dyDescent="0.3">
      <c r="C5691" s="6"/>
    </row>
    <row r="5692" spans="3:3" x14ac:dyDescent="0.3">
      <c r="C5692" s="6"/>
    </row>
    <row r="5693" spans="3:3" x14ac:dyDescent="0.3">
      <c r="C5693" s="6"/>
    </row>
    <row r="5694" spans="3:3" x14ac:dyDescent="0.3">
      <c r="C5694" s="6"/>
    </row>
    <row r="5695" spans="3:3" x14ac:dyDescent="0.3">
      <c r="C5695" s="6"/>
    </row>
    <row r="5696" spans="3:3" x14ac:dyDescent="0.3">
      <c r="C5696" s="6"/>
    </row>
    <row r="5697" spans="3:3" x14ac:dyDescent="0.3">
      <c r="C5697" s="6"/>
    </row>
    <row r="5698" spans="3:3" x14ac:dyDescent="0.3">
      <c r="C5698" s="6"/>
    </row>
    <row r="5699" spans="3:3" x14ac:dyDescent="0.3">
      <c r="C5699" s="6"/>
    </row>
    <row r="5700" spans="3:3" x14ac:dyDescent="0.3">
      <c r="C5700" s="6"/>
    </row>
    <row r="5701" spans="3:3" x14ac:dyDescent="0.3">
      <c r="C5701" s="6"/>
    </row>
    <row r="5702" spans="3:3" x14ac:dyDescent="0.3">
      <c r="C5702" s="6"/>
    </row>
    <row r="5703" spans="3:3" x14ac:dyDescent="0.3">
      <c r="C5703" s="6"/>
    </row>
    <row r="5704" spans="3:3" x14ac:dyDescent="0.3">
      <c r="C5704" s="6"/>
    </row>
    <row r="5705" spans="3:3" x14ac:dyDescent="0.3">
      <c r="C5705" s="6"/>
    </row>
    <row r="5706" spans="3:3" x14ac:dyDescent="0.3">
      <c r="C5706" s="6"/>
    </row>
    <row r="5707" spans="3:3" x14ac:dyDescent="0.3">
      <c r="C5707" s="6"/>
    </row>
    <row r="5708" spans="3:3" x14ac:dyDescent="0.3">
      <c r="C5708" s="6"/>
    </row>
    <row r="5709" spans="3:3" x14ac:dyDescent="0.3">
      <c r="C5709" s="6"/>
    </row>
    <row r="5710" spans="3:3" x14ac:dyDescent="0.3">
      <c r="C5710" s="6"/>
    </row>
    <row r="5711" spans="3:3" x14ac:dyDescent="0.3">
      <c r="C5711" s="6"/>
    </row>
    <row r="5712" spans="3:3" x14ac:dyDescent="0.3">
      <c r="C5712" s="6"/>
    </row>
    <row r="5713" spans="3:3" x14ac:dyDescent="0.3">
      <c r="C5713" s="6"/>
    </row>
    <row r="5714" spans="3:3" x14ac:dyDescent="0.3">
      <c r="C5714" s="6"/>
    </row>
    <row r="5715" spans="3:3" x14ac:dyDescent="0.3">
      <c r="C5715" s="6"/>
    </row>
    <row r="5716" spans="3:3" x14ac:dyDescent="0.3">
      <c r="C5716" s="6"/>
    </row>
    <row r="5717" spans="3:3" x14ac:dyDescent="0.3">
      <c r="C5717" s="6"/>
    </row>
    <row r="5718" spans="3:3" x14ac:dyDescent="0.3">
      <c r="C5718" s="6"/>
    </row>
    <row r="5719" spans="3:3" x14ac:dyDescent="0.3">
      <c r="C5719" s="6"/>
    </row>
    <row r="5720" spans="3:3" x14ac:dyDescent="0.3">
      <c r="C5720" s="6"/>
    </row>
    <row r="5721" spans="3:3" x14ac:dyDescent="0.3">
      <c r="C5721" s="6"/>
    </row>
    <row r="5722" spans="3:3" x14ac:dyDescent="0.3">
      <c r="C5722" s="6"/>
    </row>
    <row r="5723" spans="3:3" x14ac:dyDescent="0.3">
      <c r="C5723" s="6"/>
    </row>
    <row r="5724" spans="3:3" x14ac:dyDescent="0.3">
      <c r="C5724" s="6"/>
    </row>
    <row r="5725" spans="3:3" x14ac:dyDescent="0.3">
      <c r="C5725" s="6"/>
    </row>
    <row r="5726" spans="3:3" x14ac:dyDescent="0.3">
      <c r="C5726" s="6"/>
    </row>
    <row r="5727" spans="3:3" x14ac:dyDescent="0.3">
      <c r="C5727" s="6"/>
    </row>
    <row r="5728" spans="3:3" x14ac:dyDescent="0.3">
      <c r="C5728" s="6"/>
    </row>
    <row r="5729" spans="3:3" x14ac:dyDescent="0.3">
      <c r="C5729" s="6"/>
    </row>
    <row r="5730" spans="3:3" x14ac:dyDescent="0.3">
      <c r="C5730" s="6"/>
    </row>
    <row r="5731" spans="3:3" x14ac:dyDescent="0.3">
      <c r="C5731" s="6"/>
    </row>
    <row r="5732" spans="3:3" x14ac:dyDescent="0.3">
      <c r="C5732" s="6"/>
    </row>
    <row r="5733" spans="3:3" x14ac:dyDescent="0.3">
      <c r="C5733" s="6"/>
    </row>
    <row r="5734" spans="3:3" x14ac:dyDescent="0.3">
      <c r="C5734" s="6"/>
    </row>
    <row r="5735" spans="3:3" x14ac:dyDescent="0.3">
      <c r="C5735" s="6"/>
    </row>
    <row r="5736" spans="3:3" x14ac:dyDescent="0.3">
      <c r="C5736" s="6"/>
    </row>
    <row r="5737" spans="3:3" x14ac:dyDescent="0.3">
      <c r="C5737" s="6"/>
    </row>
    <row r="5738" spans="3:3" x14ac:dyDescent="0.3">
      <c r="C5738" s="6"/>
    </row>
    <row r="5739" spans="3:3" x14ac:dyDescent="0.3">
      <c r="C5739" s="6"/>
    </row>
    <row r="5740" spans="3:3" x14ac:dyDescent="0.3">
      <c r="C5740" s="6"/>
    </row>
    <row r="5741" spans="3:3" x14ac:dyDescent="0.3">
      <c r="C5741" s="6"/>
    </row>
    <row r="5742" spans="3:3" x14ac:dyDescent="0.3">
      <c r="C5742" s="6"/>
    </row>
    <row r="5743" spans="3:3" x14ac:dyDescent="0.3">
      <c r="C5743" s="6"/>
    </row>
    <row r="5744" spans="3:3" x14ac:dyDescent="0.3">
      <c r="C5744" s="6"/>
    </row>
    <row r="5745" spans="3:3" x14ac:dyDescent="0.3">
      <c r="C5745" s="6"/>
    </row>
    <row r="5746" spans="3:3" x14ac:dyDescent="0.3">
      <c r="C5746" s="6"/>
    </row>
    <row r="5747" spans="3:3" x14ac:dyDescent="0.3">
      <c r="C5747" s="6"/>
    </row>
    <row r="5748" spans="3:3" x14ac:dyDescent="0.3">
      <c r="C5748" s="6"/>
    </row>
    <row r="5749" spans="3:3" x14ac:dyDescent="0.3">
      <c r="C5749" s="6"/>
    </row>
    <row r="5750" spans="3:3" x14ac:dyDescent="0.3">
      <c r="C5750" s="6"/>
    </row>
    <row r="5751" spans="3:3" x14ac:dyDescent="0.3">
      <c r="C5751" s="6"/>
    </row>
    <row r="5752" spans="3:3" x14ac:dyDescent="0.3">
      <c r="C5752" s="6"/>
    </row>
    <row r="5753" spans="3:3" x14ac:dyDescent="0.3">
      <c r="C5753" s="6"/>
    </row>
    <row r="5754" spans="3:3" x14ac:dyDescent="0.3">
      <c r="C5754" s="6"/>
    </row>
    <row r="5755" spans="3:3" x14ac:dyDescent="0.3">
      <c r="C5755" s="6"/>
    </row>
    <row r="5756" spans="3:3" x14ac:dyDescent="0.3">
      <c r="C5756" s="6"/>
    </row>
    <row r="5757" spans="3:3" x14ac:dyDescent="0.3">
      <c r="C5757" s="6"/>
    </row>
    <row r="5758" spans="3:3" x14ac:dyDescent="0.3">
      <c r="C5758" s="6"/>
    </row>
    <row r="5759" spans="3:3" x14ac:dyDescent="0.3">
      <c r="C5759" s="6"/>
    </row>
    <row r="5760" spans="3:3" x14ac:dyDescent="0.3">
      <c r="C5760" s="6"/>
    </row>
    <row r="5761" spans="3:3" x14ac:dyDescent="0.3">
      <c r="C5761" s="6"/>
    </row>
    <row r="5762" spans="3:3" x14ac:dyDescent="0.3">
      <c r="C5762" s="6"/>
    </row>
    <row r="5763" spans="3:3" x14ac:dyDescent="0.3">
      <c r="C5763" s="6"/>
    </row>
    <row r="5764" spans="3:3" x14ac:dyDescent="0.3">
      <c r="C5764" s="6"/>
    </row>
    <row r="5765" spans="3:3" x14ac:dyDescent="0.3">
      <c r="C5765" s="6"/>
    </row>
    <row r="5766" spans="3:3" x14ac:dyDescent="0.3">
      <c r="C5766" s="6"/>
    </row>
    <row r="5767" spans="3:3" x14ac:dyDescent="0.3">
      <c r="C5767" s="6"/>
    </row>
    <row r="5768" spans="3:3" x14ac:dyDescent="0.3">
      <c r="C5768" s="6"/>
    </row>
    <row r="5769" spans="3:3" x14ac:dyDescent="0.3">
      <c r="C5769" s="6"/>
    </row>
    <row r="5770" spans="3:3" x14ac:dyDescent="0.3">
      <c r="C5770" s="6"/>
    </row>
    <row r="5771" spans="3:3" x14ac:dyDescent="0.3">
      <c r="C5771" s="6"/>
    </row>
    <row r="5772" spans="3:3" x14ac:dyDescent="0.3">
      <c r="C5772" s="6"/>
    </row>
    <row r="5773" spans="3:3" x14ac:dyDescent="0.3">
      <c r="C5773" s="6"/>
    </row>
    <row r="5774" spans="3:3" x14ac:dyDescent="0.3">
      <c r="C5774" s="6"/>
    </row>
    <row r="5775" spans="3:3" x14ac:dyDescent="0.3">
      <c r="C5775" s="6"/>
    </row>
    <row r="5776" spans="3:3" x14ac:dyDescent="0.3">
      <c r="C5776" s="6"/>
    </row>
    <row r="5777" spans="3:3" x14ac:dyDescent="0.3">
      <c r="C5777" s="6"/>
    </row>
    <row r="5778" spans="3:3" x14ac:dyDescent="0.3">
      <c r="C5778" s="6"/>
    </row>
    <row r="5779" spans="3:3" x14ac:dyDescent="0.3">
      <c r="C5779" s="6"/>
    </row>
    <row r="5780" spans="3:3" x14ac:dyDescent="0.3">
      <c r="C5780" s="6"/>
    </row>
    <row r="5781" spans="3:3" x14ac:dyDescent="0.3">
      <c r="C5781" s="6"/>
    </row>
    <row r="5782" spans="3:3" x14ac:dyDescent="0.3">
      <c r="C5782" s="6"/>
    </row>
    <row r="5783" spans="3:3" x14ac:dyDescent="0.3">
      <c r="C5783" s="6"/>
    </row>
    <row r="5784" spans="3:3" x14ac:dyDescent="0.3">
      <c r="C5784" s="6"/>
    </row>
    <row r="5785" spans="3:3" x14ac:dyDescent="0.3">
      <c r="C5785" s="6"/>
    </row>
    <row r="5786" spans="3:3" x14ac:dyDescent="0.3">
      <c r="C5786" s="6"/>
    </row>
    <row r="5787" spans="3:3" x14ac:dyDescent="0.3">
      <c r="C5787" s="6"/>
    </row>
    <row r="5788" spans="3:3" x14ac:dyDescent="0.3">
      <c r="C5788" s="6"/>
    </row>
    <row r="5789" spans="3:3" x14ac:dyDescent="0.3">
      <c r="C5789" s="6"/>
    </row>
    <row r="5790" spans="3:3" x14ac:dyDescent="0.3">
      <c r="C5790" s="6"/>
    </row>
    <row r="5791" spans="3:3" x14ac:dyDescent="0.3">
      <c r="C5791" s="6"/>
    </row>
    <row r="5792" spans="3:3" x14ac:dyDescent="0.3">
      <c r="C5792" s="6"/>
    </row>
    <row r="5793" spans="3:3" x14ac:dyDescent="0.3">
      <c r="C5793" s="6"/>
    </row>
    <row r="5794" spans="3:3" x14ac:dyDescent="0.3">
      <c r="C5794" s="6"/>
    </row>
    <row r="5795" spans="3:3" x14ac:dyDescent="0.3">
      <c r="C5795" s="6"/>
    </row>
    <row r="5796" spans="3:3" x14ac:dyDescent="0.3">
      <c r="C5796" s="6"/>
    </row>
    <row r="5797" spans="3:3" x14ac:dyDescent="0.3">
      <c r="C5797" s="6"/>
    </row>
    <row r="5798" spans="3:3" x14ac:dyDescent="0.3">
      <c r="C5798" s="6"/>
    </row>
    <row r="5799" spans="3:3" x14ac:dyDescent="0.3">
      <c r="C5799" s="6"/>
    </row>
    <row r="5800" spans="3:3" x14ac:dyDescent="0.3">
      <c r="C5800" s="6"/>
    </row>
    <row r="5801" spans="3:3" x14ac:dyDescent="0.3">
      <c r="C5801" s="6"/>
    </row>
    <row r="5802" spans="3:3" x14ac:dyDescent="0.3">
      <c r="C5802" s="6"/>
    </row>
    <row r="5803" spans="3:3" x14ac:dyDescent="0.3">
      <c r="C5803" s="6"/>
    </row>
    <row r="5804" spans="3:3" x14ac:dyDescent="0.3">
      <c r="C5804" s="6"/>
    </row>
    <row r="5805" spans="3:3" x14ac:dyDescent="0.3">
      <c r="C5805" s="6"/>
    </row>
    <row r="5806" spans="3:3" x14ac:dyDescent="0.3">
      <c r="C5806" s="6"/>
    </row>
    <row r="5807" spans="3:3" x14ac:dyDescent="0.3">
      <c r="C5807" s="6"/>
    </row>
    <row r="5808" spans="3:3" x14ac:dyDescent="0.3">
      <c r="C5808" s="6"/>
    </row>
    <row r="5809" spans="3:3" x14ac:dyDescent="0.3">
      <c r="C5809" s="6"/>
    </row>
    <row r="5810" spans="3:3" x14ac:dyDescent="0.3">
      <c r="C5810" s="6"/>
    </row>
    <row r="5811" spans="3:3" x14ac:dyDescent="0.3">
      <c r="C5811" s="6"/>
    </row>
    <row r="5812" spans="3:3" x14ac:dyDescent="0.3">
      <c r="C5812" s="6"/>
    </row>
    <row r="5813" spans="3:3" x14ac:dyDescent="0.3">
      <c r="C5813" s="6"/>
    </row>
    <row r="5814" spans="3:3" x14ac:dyDescent="0.3">
      <c r="C5814" s="6"/>
    </row>
    <row r="5815" spans="3:3" x14ac:dyDescent="0.3">
      <c r="C5815" s="6"/>
    </row>
    <row r="5816" spans="3:3" x14ac:dyDescent="0.3">
      <c r="C5816" s="6"/>
    </row>
    <row r="5817" spans="3:3" x14ac:dyDescent="0.3">
      <c r="C5817" s="6"/>
    </row>
    <row r="5818" spans="3:3" x14ac:dyDescent="0.3">
      <c r="C5818" s="6"/>
    </row>
    <row r="5819" spans="3:3" x14ac:dyDescent="0.3">
      <c r="C5819" s="6"/>
    </row>
    <row r="5820" spans="3:3" x14ac:dyDescent="0.3">
      <c r="C5820" s="6"/>
    </row>
    <row r="5821" spans="3:3" x14ac:dyDescent="0.3">
      <c r="C5821" s="6"/>
    </row>
    <row r="5822" spans="3:3" x14ac:dyDescent="0.3">
      <c r="C5822" s="6"/>
    </row>
    <row r="5823" spans="3:3" x14ac:dyDescent="0.3">
      <c r="C5823" s="6"/>
    </row>
    <row r="5824" spans="3:3" x14ac:dyDescent="0.3">
      <c r="C5824" s="6"/>
    </row>
    <row r="5825" spans="3:3" x14ac:dyDescent="0.3">
      <c r="C5825" s="6"/>
    </row>
    <row r="5826" spans="3:3" x14ac:dyDescent="0.3">
      <c r="C5826" s="6"/>
    </row>
    <row r="5827" spans="3:3" x14ac:dyDescent="0.3">
      <c r="C5827" s="6"/>
    </row>
    <row r="5828" spans="3:3" x14ac:dyDescent="0.3">
      <c r="C5828" s="6"/>
    </row>
    <row r="5829" spans="3:3" x14ac:dyDescent="0.3">
      <c r="C5829" s="6"/>
    </row>
    <row r="5830" spans="3:3" x14ac:dyDescent="0.3">
      <c r="C5830" s="6"/>
    </row>
    <row r="5831" spans="3:3" x14ac:dyDescent="0.3">
      <c r="C5831" s="6"/>
    </row>
    <row r="5832" spans="3:3" x14ac:dyDescent="0.3">
      <c r="C5832" s="6"/>
    </row>
    <row r="5833" spans="3:3" x14ac:dyDescent="0.3">
      <c r="C5833" s="6"/>
    </row>
    <row r="5834" spans="3:3" x14ac:dyDescent="0.3">
      <c r="C5834" s="6"/>
    </row>
    <row r="5835" spans="3:3" x14ac:dyDescent="0.3">
      <c r="C5835" s="6"/>
    </row>
    <row r="5836" spans="3:3" x14ac:dyDescent="0.3">
      <c r="C5836" s="6"/>
    </row>
    <row r="5837" spans="3:3" x14ac:dyDescent="0.3">
      <c r="C5837" s="6"/>
    </row>
    <row r="5838" spans="3:3" x14ac:dyDescent="0.3">
      <c r="C5838" s="6"/>
    </row>
    <row r="5839" spans="3:3" x14ac:dyDescent="0.3">
      <c r="C5839" s="6"/>
    </row>
    <row r="5840" spans="3:3" x14ac:dyDescent="0.3">
      <c r="C5840" s="6"/>
    </row>
    <row r="5841" spans="3:3" x14ac:dyDescent="0.3">
      <c r="C5841" s="6"/>
    </row>
    <row r="5842" spans="3:3" x14ac:dyDescent="0.3">
      <c r="C5842" s="6"/>
    </row>
    <row r="5843" spans="3:3" x14ac:dyDescent="0.3">
      <c r="C5843" s="6"/>
    </row>
    <row r="5844" spans="3:3" x14ac:dyDescent="0.3">
      <c r="C5844" s="6"/>
    </row>
    <row r="5845" spans="3:3" x14ac:dyDescent="0.3">
      <c r="C5845" s="6"/>
    </row>
    <row r="5846" spans="3:3" x14ac:dyDescent="0.3">
      <c r="C5846" s="6"/>
    </row>
    <row r="5847" spans="3:3" x14ac:dyDescent="0.3">
      <c r="C5847" s="6"/>
    </row>
    <row r="5848" spans="3:3" x14ac:dyDescent="0.3">
      <c r="C5848" s="6"/>
    </row>
    <row r="5849" spans="3:3" x14ac:dyDescent="0.3">
      <c r="C5849" s="6"/>
    </row>
    <row r="5850" spans="3:3" x14ac:dyDescent="0.3">
      <c r="C5850" s="6"/>
    </row>
    <row r="5851" spans="3:3" x14ac:dyDescent="0.3">
      <c r="C5851" s="6"/>
    </row>
    <row r="5852" spans="3:3" x14ac:dyDescent="0.3">
      <c r="C5852" s="6"/>
    </row>
    <row r="5853" spans="3:3" x14ac:dyDescent="0.3">
      <c r="C5853" s="6"/>
    </row>
    <row r="5854" spans="3:3" x14ac:dyDescent="0.3">
      <c r="C5854" s="6"/>
    </row>
    <row r="5855" spans="3:3" x14ac:dyDescent="0.3">
      <c r="C5855" s="6"/>
    </row>
    <row r="5856" spans="3:3" x14ac:dyDescent="0.3">
      <c r="C5856" s="6"/>
    </row>
    <row r="5857" spans="3:3" x14ac:dyDescent="0.3">
      <c r="C5857" s="6"/>
    </row>
    <row r="5858" spans="3:3" x14ac:dyDescent="0.3">
      <c r="C5858" s="6"/>
    </row>
    <row r="5859" spans="3:3" x14ac:dyDescent="0.3">
      <c r="C5859" s="6"/>
    </row>
    <row r="5860" spans="3:3" x14ac:dyDescent="0.3">
      <c r="C5860" s="6"/>
    </row>
    <row r="5861" spans="3:3" x14ac:dyDescent="0.3">
      <c r="C5861" s="6"/>
    </row>
    <row r="5862" spans="3:3" x14ac:dyDescent="0.3">
      <c r="C5862" s="6"/>
    </row>
    <row r="5863" spans="3:3" x14ac:dyDescent="0.3">
      <c r="C5863" s="6"/>
    </row>
    <row r="5864" spans="3:3" x14ac:dyDescent="0.3">
      <c r="C5864" s="6"/>
    </row>
    <row r="5865" spans="3:3" x14ac:dyDescent="0.3">
      <c r="C5865" s="6"/>
    </row>
    <row r="5866" spans="3:3" x14ac:dyDescent="0.3">
      <c r="C5866" s="6"/>
    </row>
    <row r="5867" spans="3:3" x14ac:dyDescent="0.3">
      <c r="C5867" s="6"/>
    </row>
    <row r="5868" spans="3:3" x14ac:dyDescent="0.3">
      <c r="C5868" s="6"/>
    </row>
    <row r="5869" spans="3:3" x14ac:dyDescent="0.3">
      <c r="C5869" s="6"/>
    </row>
    <row r="5870" spans="3:3" x14ac:dyDescent="0.3">
      <c r="C5870" s="6"/>
    </row>
    <row r="5871" spans="3:3" x14ac:dyDescent="0.3">
      <c r="C5871" s="6"/>
    </row>
    <row r="5872" spans="3:3" x14ac:dyDescent="0.3">
      <c r="C5872" s="6"/>
    </row>
    <row r="5873" spans="3:3" x14ac:dyDescent="0.3">
      <c r="C5873" s="6"/>
    </row>
    <row r="5874" spans="3:3" x14ac:dyDescent="0.3">
      <c r="C5874" s="6"/>
    </row>
    <row r="5875" spans="3:3" x14ac:dyDescent="0.3">
      <c r="C5875" s="6"/>
    </row>
    <row r="5876" spans="3:3" x14ac:dyDescent="0.3">
      <c r="C5876" s="6"/>
    </row>
    <row r="5877" spans="3:3" x14ac:dyDescent="0.3">
      <c r="C5877" s="6"/>
    </row>
    <row r="5878" spans="3:3" x14ac:dyDescent="0.3">
      <c r="C5878" s="6"/>
    </row>
    <row r="5879" spans="3:3" x14ac:dyDescent="0.3">
      <c r="C5879" s="6"/>
    </row>
    <row r="5880" spans="3:3" x14ac:dyDescent="0.3">
      <c r="C5880" s="6"/>
    </row>
    <row r="5881" spans="3:3" x14ac:dyDescent="0.3">
      <c r="C5881" s="6"/>
    </row>
    <row r="5882" spans="3:3" x14ac:dyDescent="0.3">
      <c r="C5882" s="6"/>
    </row>
    <row r="5883" spans="3:3" x14ac:dyDescent="0.3">
      <c r="C5883" s="6"/>
    </row>
    <row r="5884" spans="3:3" x14ac:dyDescent="0.3">
      <c r="C5884" s="6"/>
    </row>
    <row r="5885" spans="3:3" x14ac:dyDescent="0.3">
      <c r="C5885" s="6"/>
    </row>
    <row r="5886" spans="3:3" x14ac:dyDescent="0.3">
      <c r="C5886" s="6"/>
    </row>
    <row r="5887" spans="3:3" x14ac:dyDescent="0.3">
      <c r="C5887" s="6"/>
    </row>
    <row r="5888" spans="3:3" x14ac:dyDescent="0.3">
      <c r="C5888" s="6"/>
    </row>
    <row r="5889" spans="3:3" x14ac:dyDescent="0.3">
      <c r="C5889" s="6"/>
    </row>
    <row r="5890" spans="3:3" x14ac:dyDescent="0.3">
      <c r="C5890" s="6"/>
    </row>
    <row r="5891" spans="3:3" x14ac:dyDescent="0.3">
      <c r="C5891" s="6"/>
    </row>
    <row r="5892" spans="3:3" x14ac:dyDescent="0.3">
      <c r="C5892" s="6"/>
    </row>
    <row r="5893" spans="3:3" x14ac:dyDescent="0.3">
      <c r="C5893" s="6"/>
    </row>
    <row r="5894" spans="3:3" x14ac:dyDescent="0.3">
      <c r="C5894" s="6"/>
    </row>
    <row r="5895" spans="3:3" x14ac:dyDescent="0.3">
      <c r="C5895" s="6"/>
    </row>
    <row r="5896" spans="3:3" x14ac:dyDescent="0.3">
      <c r="C5896" s="6"/>
    </row>
    <row r="5897" spans="3:3" x14ac:dyDescent="0.3">
      <c r="C5897" s="6"/>
    </row>
    <row r="5898" spans="3:3" x14ac:dyDescent="0.3">
      <c r="C5898" s="6"/>
    </row>
    <row r="5899" spans="3:3" x14ac:dyDescent="0.3">
      <c r="C5899" s="6"/>
    </row>
    <row r="5900" spans="3:3" x14ac:dyDescent="0.3">
      <c r="C5900" s="6"/>
    </row>
    <row r="5901" spans="3:3" x14ac:dyDescent="0.3">
      <c r="C5901" s="6"/>
    </row>
    <row r="5902" spans="3:3" x14ac:dyDescent="0.3">
      <c r="C5902" s="6"/>
    </row>
    <row r="5903" spans="3:3" x14ac:dyDescent="0.3">
      <c r="C5903" s="6"/>
    </row>
    <row r="5904" spans="3:3" x14ac:dyDescent="0.3">
      <c r="C5904" s="6"/>
    </row>
    <row r="5905" spans="3:3" x14ac:dyDescent="0.3">
      <c r="C5905" s="6"/>
    </row>
    <row r="5906" spans="3:3" x14ac:dyDescent="0.3">
      <c r="C5906" s="6"/>
    </row>
    <row r="5907" spans="3:3" x14ac:dyDescent="0.3">
      <c r="C5907" s="6"/>
    </row>
    <row r="5908" spans="3:3" x14ac:dyDescent="0.3">
      <c r="C5908" s="6"/>
    </row>
    <row r="5909" spans="3:3" x14ac:dyDescent="0.3">
      <c r="C5909" s="6"/>
    </row>
    <row r="5910" spans="3:3" x14ac:dyDescent="0.3">
      <c r="C5910" s="6"/>
    </row>
    <row r="5911" spans="3:3" x14ac:dyDescent="0.3">
      <c r="C5911" s="6"/>
    </row>
    <row r="5912" spans="3:3" x14ac:dyDescent="0.3">
      <c r="C5912" s="6"/>
    </row>
    <row r="5913" spans="3:3" x14ac:dyDescent="0.3">
      <c r="C5913" s="6"/>
    </row>
    <row r="5914" spans="3:3" x14ac:dyDescent="0.3">
      <c r="C5914" s="6"/>
    </row>
    <row r="5915" spans="3:3" x14ac:dyDescent="0.3">
      <c r="C5915" s="6"/>
    </row>
    <row r="5916" spans="3:3" x14ac:dyDescent="0.3">
      <c r="C5916" s="6"/>
    </row>
    <row r="5917" spans="3:3" x14ac:dyDescent="0.3">
      <c r="C5917" s="6"/>
    </row>
    <row r="5918" spans="3:3" x14ac:dyDescent="0.3">
      <c r="C5918" s="6"/>
    </row>
    <row r="5919" spans="3:3" x14ac:dyDescent="0.3">
      <c r="C5919" s="6"/>
    </row>
    <row r="5920" spans="3:3" x14ac:dyDescent="0.3">
      <c r="C5920" s="6"/>
    </row>
    <row r="5921" spans="3:3" x14ac:dyDescent="0.3">
      <c r="C5921" s="6"/>
    </row>
    <row r="5922" spans="3:3" x14ac:dyDescent="0.3">
      <c r="C5922" s="6"/>
    </row>
    <row r="5923" spans="3:3" x14ac:dyDescent="0.3">
      <c r="C5923" s="6"/>
    </row>
    <row r="5924" spans="3:3" x14ac:dyDescent="0.3">
      <c r="C5924" s="6"/>
    </row>
    <row r="5925" spans="3:3" x14ac:dyDescent="0.3">
      <c r="C5925" s="6"/>
    </row>
    <row r="5926" spans="3:3" x14ac:dyDescent="0.3">
      <c r="C5926" s="6"/>
    </row>
    <row r="5927" spans="3:3" x14ac:dyDescent="0.3">
      <c r="C5927" s="6"/>
    </row>
    <row r="5928" spans="3:3" x14ac:dyDescent="0.3">
      <c r="C5928" s="6"/>
    </row>
    <row r="5929" spans="3:3" x14ac:dyDescent="0.3">
      <c r="C5929" s="6"/>
    </row>
    <row r="5930" spans="3:3" x14ac:dyDescent="0.3">
      <c r="C5930" s="6"/>
    </row>
    <row r="5931" spans="3:3" x14ac:dyDescent="0.3">
      <c r="C5931" s="6"/>
    </row>
    <row r="5932" spans="3:3" x14ac:dyDescent="0.3">
      <c r="C5932" s="6"/>
    </row>
    <row r="5933" spans="3:3" x14ac:dyDescent="0.3">
      <c r="C5933" s="6"/>
    </row>
    <row r="5934" spans="3:3" x14ac:dyDescent="0.3">
      <c r="C5934" s="6"/>
    </row>
    <row r="5935" spans="3:3" x14ac:dyDescent="0.3">
      <c r="C5935" s="6"/>
    </row>
    <row r="5936" spans="3:3" x14ac:dyDescent="0.3">
      <c r="C5936" s="6"/>
    </row>
    <row r="5937" spans="3:3" x14ac:dyDescent="0.3">
      <c r="C5937" s="6"/>
    </row>
    <row r="5938" spans="3:3" x14ac:dyDescent="0.3">
      <c r="C5938" s="6"/>
    </row>
    <row r="5939" spans="3:3" x14ac:dyDescent="0.3">
      <c r="C5939" s="6"/>
    </row>
    <row r="5940" spans="3:3" x14ac:dyDescent="0.3">
      <c r="C5940" s="6"/>
    </row>
    <row r="5941" spans="3:3" x14ac:dyDescent="0.3">
      <c r="C5941" s="6"/>
    </row>
    <row r="5942" spans="3:3" x14ac:dyDescent="0.3">
      <c r="C5942" s="6"/>
    </row>
    <row r="5943" spans="3:3" x14ac:dyDescent="0.3">
      <c r="C5943" s="6"/>
    </row>
    <row r="5944" spans="3:3" x14ac:dyDescent="0.3">
      <c r="C5944" s="6"/>
    </row>
    <row r="5945" spans="3:3" x14ac:dyDescent="0.3">
      <c r="C5945" s="6"/>
    </row>
    <row r="5946" spans="3:3" x14ac:dyDescent="0.3">
      <c r="C5946" s="6"/>
    </row>
    <row r="5947" spans="3:3" x14ac:dyDescent="0.3">
      <c r="C5947" s="6"/>
    </row>
    <row r="5948" spans="3:3" x14ac:dyDescent="0.3">
      <c r="C5948" s="6"/>
    </row>
    <row r="5949" spans="3:3" x14ac:dyDescent="0.3">
      <c r="C5949" s="6"/>
    </row>
    <row r="5950" spans="3:3" x14ac:dyDescent="0.3">
      <c r="C5950" s="6"/>
    </row>
    <row r="5951" spans="3:3" x14ac:dyDescent="0.3">
      <c r="C5951" s="6"/>
    </row>
    <row r="5952" spans="3:3" x14ac:dyDescent="0.3">
      <c r="C5952" s="6"/>
    </row>
    <row r="5953" spans="3:3" x14ac:dyDescent="0.3">
      <c r="C5953" s="6"/>
    </row>
    <row r="5954" spans="3:3" x14ac:dyDescent="0.3">
      <c r="C5954" s="6"/>
    </row>
    <row r="5955" spans="3:3" x14ac:dyDescent="0.3">
      <c r="C5955" s="6"/>
    </row>
    <row r="5956" spans="3:3" x14ac:dyDescent="0.3">
      <c r="C5956" s="6"/>
    </row>
    <row r="5957" spans="3:3" x14ac:dyDescent="0.3">
      <c r="C5957" s="6"/>
    </row>
    <row r="5958" spans="3:3" x14ac:dyDescent="0.3">
      <c r="C5958" s="6"/>
    </row>
    <row r="5959" spans="3:3" x14ac:dyDescent="0.3">
      <c r="C5959" s="6"/>
    </row>
    <row r="5960" spans="3:3" x14ac:dyDescent="0.3">
      <c r="C5960" s="6"/>
    </row>
    <row r="5961" spans="3:3" x14ac:dyDescent="0.3">
      <c r="C5961" s="6"/>
    </row>
    <row r="5962" spans="3:3" x14ac:dyDescent="0.3">
      <c r="C5962" s="6"/>
    </row>
    <row r="5963" spans="3:3" x14ac:dyDescent="0.3">
      <c r="C5963" s="6"/>
    </row>
    <row r="5964" spans="3:3" x14ac:dyDescent="0.3">
      <c r="C5964" s="6"/>
    </row>
    <row r="5965" spans="3:3" x14ac:dyDescent="0.3">
      <c r="C5965" s="6"/>
    </row>
    <row r="5966" spans="3:3" x14ac:dyDescent="0.3">
      <c r="C5966" s="6"/>
    </row>
    <row r="5967" spans="3:3" x14ac:dyDescent="0.3">
      <c r="C5967" s="6"/>
    </row>
    <row r="5968" spans="3:3" x14ac:dyDescent="0.3">
      <c r="C5968" s="6"/>
    </row>
    <row r="5969" spans="3:3" x14ac:dyDescent="0.3">
      <c r="C5969" s="6"/>
    </row>
    <row r="5970" spans="3:3" x14ac:dyDescent="0.3">
      <c r="C5970" s="6"/>
    </row>
    <row r="5971" spans="3:3" x14ac:dyDescent="0.3">
      <c r="C5971" s="6"/>
    </row>
    <row r="5972" spans="3:3" x14ac:dyDescent="0.3">
      <c r="C5972" s="6"/>
    </row>
    <row r="5973" spans="3:3" x14ac:dyDescent="0.3">
      <c r="C5973" s="6"/>
    </row>
    <row r="5974" spans="3:3" x14ac:dyDescent="0.3">
      <c r="C5974" s="6"/>
    </row>
    <row r="5975" spans="3:3" x14ac:dyDescent="0.3">
      <c r="C5975" s="6"/>
    </row>
    <row r="5976" spans="3:3" x14ac:dyDescent="0.3">
      <c r="C5976" s="6"/>
    </row>
    <row r="5977" spans="3:3" x14ac:dyDescent="0.3">
      <c r="C5977" s="6"/>
    </row>
    <row r="5978" spans="3:3" x14ac:dyDescent="0.3">
      <c r="C5978" s="6"/>
    </row>
    <row r="5979" spans="3:3" x14ac:dyDescent="0.3">
      <c r="C5979" s="6"/>
    </row>
    <row r="5980" spans="3:3" x14ac:dyDescent="0.3">
      <c r="C5980" s="6"/>
    </row>
    <row r="5981" spans="3:3" x14ac:dyDescent="0.3">
      <c r="C5981" s="6"/>
    </row>
    <row r="5982" spans="3:3" x14ac:dyDescent="0.3">
      <c r="C5982" s="6"/>
    </row>
    <row r="5983" spans="3:3" x14ac:dyDescent="0.3">
      <c r="C5983" s="6"/>
    </row>
    <row r="5984" spans="3:3" x14ac:dyDescent="0.3">
      <c r="C5984" s="6"/>
    </row>
    <row r="5985" spans="3:3" x14ac:dyDescent="0.3">
      <c r="C5985" s="6"/>
    </row>
    <row r="5986" spans="3:3" x14ac:dyDescent="0.3">
      <c r="C5986" s="6"/>
    </row>
    <row r="5987" spans="3:3" x14ac:dyDescent="0.3">
      <c r="C5987" s="6"/>
    </row>
    <row r="5988" spans="3:3" x14ac:dyDescent="0.3">
      <c r="C5988" s="6"/>
    </row>
    <row r="5989" spans="3:3" x14ac:dyDescent="0.3">
      <c r="C5989" s="6"/>
    </row>
    <row r="5990" spans="3:3" x14ac:dyDescent="0.3">
      <c r="C5990" s="6"/>
    </row>
    <row r="5991" spans="3:3" x14ac:dyDescent="0.3">
      <c r="C5991" s="6"/>
    </row>
    <row r="5992" spans="3:3" x14ac:dyDescent="0.3">
      <c r="C5992" s="6"/>
    </row>
    <row r="5993" spans="3:3" x14ac:dyDescent="0.3">
      <c r="C5993" s="6"/>
    </row>
    <row r="5994" spans="3:3" x14ac:dyDescent="0.3">
      <c r="C5994" s="6"/>
    </row>
    <row r="5995" spans="3:3" x14ac:dyDescent="0.3">
      <c r="C5995" s="6"/>
    </row>
    <row r="5996" spans="3:3" x14ac:dyDescent="0.3">
      <c r="C5996" s="6"/>
    </row>
    <row r="5997" spans="3:3" x14ac:dyDescent="0.3">
      <c r="C5997" s="6"/>
    </row>
    <row r="5998" spans="3:3" x14ac:dyDescent="0.3">
      <c r="C5998" s="6"/>
    </row>
    <row r="5999" spans="3:3" x14ac:dyDescent="0.3">
      <c r="C5999" s="6"/>
    </row>
    <row r="6000" spans="3:3" x14ac:dyDescent="0.3">
      <c r="C6000" s="6"/>
    </row>
    <row r="6001" spans="3:3" x14ac:dyDescent="0.3">
      <c r="C6001" s="6"/>
    </row>
    <row r="6002" spans="3:3" x14ac:dyDescent="0.3">
      <c r="C6002" s="6"/>
    </row>
    <row r="6003" spans="3:3" x14ac:dyDescent="0.3">
      <c r="C6003" s="6"/>
    </row>
    <row r="6004" spans="3:3" x14ac:dyDescent="0.3">
      <c r="C6004" s="6"/>
    </row>
    <row r="6005" spans="3:3" x14ac:dyDescent="0.3">
      <c r="C6005" s="6"/>
    </row>
    <row r="6006" spans="3:3" x14ac:dyDescent="0.3">
      <c r="C6006" s="6"/>
    </row>
    <row r="6007" spans="3:3" x14ac:dyDescent="0.3">
      <c r="C6007" s="6"/>
    </row>
    <row r="6008" spans="3:3" x14ac:dyDescent="0.3">
      <c r="C6008" s="6"/>
    </row>
    <row r="6009" spans="3:3" x14ac:dyDescent="0.3">
      <c r="C6009" s="6"/>
    </row>
    <row r="6010" spans="3:3" x14ac:dyDescent="0.3">
      <c r="C6010" s="6"/>
    </row>
    <row r="6011" spans="3:3" x14ac:dyDescent="0.3">
      <c r="C6011" s="6"/>
    </row>
    <row r="6012" spans="3:3" x14ac:dyDescent="0.3">
      <c r="C6012" s="6"/>
    </row>
    <row r="6013" spans="3:3" x14ac:dyDescent="0.3">
      <c r="C6013" s="6"/>
    </row>
    <row r="6014" spans="3:3" x14ac:dyDescent="0.3">
      <c r="C6014" s="6"/>
    </row>
    <row r="6015" spans="3:3" x14ac:dyDescent="0.3">
      <c r="C6015" s="6"/>
    </row>
    <row r="6016" spans="3:3" x14ac:dyDescent="0.3">
      <c r="C6016" s="6"/>
    </row>
    <row r="6017" spans="3:3" x14ac:dyDescent="0.3">
      <c r="C6017" s="6"/>
    </row>
    <row r="6018" spans="3:3" x14ac:dyDescent="0.3">
      <c r="C6018" s="6"/>
    </row>
    <row r="6019" spans="3:3" x14ac:dyDescent="0.3">
      <c r="C6019" s="6"/>
    </row>
    <row r="6020" spans="3:3" x14ac:dyDescent="0.3">
      <c r="C6020" s="6"/>
    </row>
    <row r="6021" spans="3:3" x14ac:dyDescent="0.3">
      <c r="C6021" s="6"/>
    </row>
    <row r="6022" spans="3:3" x14ac:dyDescent="0.3">
      <c r="C6022" s="6"/>
    </row>
    <row r="6023" spans="3:3" x14ac:dyDescent="0.3">
      <c r="C6023" s="6"/>
    </row>
    <row r="6024" spans="3:3" x14ac:dyDescent="0.3">
      <c r="C6024" s="6"/>
    </row>
    <row r="6025" spans="3:3" x14ac:dyDescent="0.3">
      <c r="C6025" s="6"/>
    </row>
    <row r="6026" spans="3:3" x14ac:dyDescent="0.3">
      <c r="C6026" s="6"/>
    </row>
    <row r="6027" spans="3:3" x14ac:dyDescent="0.3">
      <c r="C6027" s="6"/>
    </row>
    <row r="6028" spans="3:3" x14ac:dyDescent="0.3">
      <c r="C6028" s="6"/>
    </row>
    <row r="6029" spans="3:3" x14ac:dyDescent="0.3">
      <c r="C6029" s="6"/>
    </row>
    <row r="6030" spans="3:3" x14ac:dyDescent="0.3">
      <c r="C6030" s="6"/>
    </row>
    <row r="6031" spans="3:3" x14ac:dyDescent="0.3">
      <c r="C6031" s="6"/>
    </row>
    <row r="6032" spans="3:3" x14ac:dyDescent="0.3">
      <c r="C6032" s="6"/>
    </row>
    <row r="6033" spans="3:3" x14ac:dyDescent="0.3">
      <c r="C6033" s="6"/>
    </row>
    <row r="6034" spans="3:3" x14ac:dyDescent="0.3">
      <c r="C6034" s="6"/>
    </row>
    <row r="6035" spans="3:3" x14ac:dyDescent="0.3">
      <c r="C6035" s="6"/>
    </row>
    <row r="6036" spans="3:3" x14ac:dyDescent="0.3">
      <c r="C6036" s="6"/>
    </row>
    <row r="6037" spans="3:3" x14ac:dyDescent="0.3">
      <c r="C6037" s="6"/>
    </row>
    <row r="6038" spans="3:3" x14ac:dyDescent="0.3">
      <c r="C6038" s="6"/>
    </row>
    <row r="6039" spans="3:3" x14ac:dyDescent="0.3">
      <c r="C6039" s="6"/>
    </row>
    <row r="6040" spans="3:3" x14ac:dyDescent="0.3">
      <c r="C6040" s="6"/>
    </row>
    <row r="6041" spans="3:3" x14ac:dyDescent="0.3">
      <c r="C6041" s="6"/>
    </row>
    <row r="6042" spans="3:3" x14ac:dyDescent="0.3">
      <c r="C6042" s="6"/>
    </row>
    <row r="6043" spans="3:3" x14ac:dyDescent="0.3">
      <c r="C6043" s="6"/>
    </row>
    <row r="6044" spans="3:3" x14ac:dyDescent="0.3">
      <c r="C6044" s="6"/>
    </row>
    <row r="6045" spans="3:3" x14ac:dyDescent="0.3">
      <c r="C6045" s="6"/>
    </row>
    <row r="6046" spans="3:3" x14ac:dyDescent="0.3">
      <c r="C6046" s="6"/>
    </row>
    <row r="6047" spans="3:3" x14ac:dyDescent="0.3">
      <c r="C6047" s="6"/>
    </row>
    <row r="6048" spans="3:3" x14ac:dyDescent="0.3">
      <c r="C6048" s="6"/>
    </row>
    <row r="6049" spans="3:3" x14ac:dyDescent="0.3">
      <c r="C6049" s="6"/>
    </row>
    <row r="6050" spans="3:3" x14ac:dyDescent="0.3">
      <c r="C6050" s="6"/>
    </row>
    <row r="6051" spans="3:3" x14ac:dyDescent="0.3">
      <c r="C6051" s="6"/>
    </row>
    <row r="6052" spans="3:3" x14ac:dyDescent="0.3">
      <c r="C6052" s="6"/>
    </row>
    <row r="6053" spans="3:3" x14ac:dyDescent="0.3">
      <c r="C6053" s="6"/>
    </row>
    <row r="6054" spans="3:3" x14ac:dyDescent="0.3">
      <c r="C6054" s="6"/>
    </row>
    <row r="6055" spans="3:3" x14ac:dyDescent="0.3">
      <c r="C6055" s="6"/>
    </row>
    <row r="6056" spans="3:3" x14ac:dyDescent="0.3">
      <c r="C6056" s="6"/>
    </row>
    <row r="6057" spans="3:3" x14ac:dyDescent="0.3">
      <c r="C6057" s="6"/>
    </row>
    <row r="6058" spans="3:3" x14ac:dyDescent="0.3">
      <c r="C6058" s="6"/>
    </row>
    <row r="6059" spans="3:3" x14ac:dyDescent="0.3">
      <c r="C6059" s="6"/>
    </row>
    <row r="6060" spans="3:3" x14ac:dyDescent="0.3">
      <c r="C6060" s="6"/>
    </row>
    <row r="6061" spans="3:3" x14ac:dyDescent="0.3">
      <c r="C6061" s="6"/>
    </row>
    <row r="6062" spans="3:3" x14ac:dyDescent="0.3">
      <c r="C6062" s="6"/>
    </row>
    <row r="6063" spans="3:3" x14ac:dyDescent="0.3">
      <c r="C6063" s="6"/>
    </row>
    <row r="6064" spans="3:3" x14ac:dyDescent="0.3">
      <c r="C6064" s="6"/>
    </row>
    <row r="6065" spans="3:3" x14ac:dyDescent="0.3">
      <c r="C6065" s="6"/>
    </row>
    <row r="6066" spans="3:3" x14ac:dyDescent="0.3">
      <c r="C6066" s="6"/>
    </row>
    <row r="6067" spans="3:3" x14ac:dyDescent="0.3">
      <c r="C6067" s="6"/>
    </row>
    <row r="6068" spans="3:3" x14ac:dyDescent="0.3">
      <c r="C6068" s="6"/>
    </row>
    <row r="6069" spans="3:3" x14ac:dyDescent="0.3">
      <c r="C6069" s="6"/>
    </row>
    <row r="6070" spans="3:3" x14ac:dyDescent="0.3">
      <c r="C6070" s="6"/>
    </row>
    <row r="6071" spans="3:3" x14ac:dyDescent="0.3">
      <c r="C6071" s="6"/>
    </row>
    <row r="6072" spans="3:3" x14ac:dyDescent="0.3">
      <c r="C6072" s="6"/>
    </row>
    <row r="6073" spans="3:3" x14ac:dyDescent="0.3">
      <c r="C6073" s="6"/>
    </row>
    <row r="6074" spans="3:3" x14ac:dyDescent="0.3">
      <c r="C6074" s="6"/>
    </row>
    <row r="6075" spans="3:3" x14ac:dyDescent="0.3">
      <c r="C6075" s="6"/>
    </row>
    <row r="6076" spans="3:3" x14ac:dyDescent="0.3">
      <c r="C6076" s="6"/>
    </row>
    <row r="6077" spans="3:3" x14ac:dyDescent="0.3">
      <c r="C6077" s="6"/>
    </row>
    <row r="6078" spans="3:3" x14ac:dyDescent="0.3">
      <c r="C6078" s="6"/>
    </row>
    <row r="6079" spans="3:3" x14ac:dyDescent="0.3">
      <c r="C6079" s="6"/>
    </row>
    <row r="6080" spans="3:3" x14ac:dyDescent="0.3">
      <c r="C6080" s="6"/>
    </row>
    <row r="6081" spans="3:3" x14ac:dyDescent="0.3">
      <c r="C6081" s="6"/>
    </row>
    <row r="6082" spans="3:3" x14ac:dyDescent="0.3">
      <c r="C6082" s="6"/>
    </row>
    <row r="6083" spans="3:3" x14ac:dyDescent="0.3">
      <c r="C6083" s="6"/>
    </row>
    <row r="6084" spans="3:3" x14ac:dyDescent="0.3">
      <c r="C6084" s="6"/>
    </row>
    <row r="6085" spans="3:3" x14ac:dyDescent="0.3">
      <c r="C6085" s="6"/>
    </row>
    <row r="6086" spans="3:3" x14ac:dyDescent="0.3">
      <c r="C6086" s="6"/>
    </row>
    <row r="6087" spans="3:3" x14ac:dyDescent="0.3">
      <c r="C6087" s="6"/>
    </row>
    <row r="6088" spans="3:3" x14ac:dyDescent="0.3">
      <c r="C6088" s="6"/>
    </row>
    <row r="6089" spans="3:3" x14ac:dyDescent="0.3">
      <c r="C6089" s="6"/>
    </row>
    <row r="6090" spans="3:3" x14ac:dyDescent="0.3">
      <c r="C6090" s="6"/>
    </row>
    <row r="6091" spans="3:3" x14ac:dyDescent="0.3">
      <c r="C6091" s="6"/>
    </row>
    <row r="6092" spans="3:3" x14ac:dyDescent="0.3">
      <c r="C6092" s="6"/>
    </row>
    <row r="6093" spans="3:3" x14ac:dyDescent="0.3">
      <c r="C6093" s="6"/>
    </row>
    <row r="6094" spans="3:3" x14ac:dyDescent="0.3">
      <c r="C6094" s="6"/>
    </row>
    <row r="6095" spans="3:3" x14ac:dyDescent="0.3">
      <c r="C6095" s="6"/>
    </row>
    <row r="6096" spans="3:3" x14ac:dyDescent="0.3">
      <c r="C6096" s="6"/>
    </row>
    <row r="6097" spans="3:3" x14ac:dyDescent="0.3">
      <c r="C6097" s="6"/>
    </row>
    <row r="6098" spans="3:3" x14ac:dyDescent="0.3">
      <c r="C6098" s="6"/>
    </row>
    <row r="6099" spans="3:3" x14ac:dyDescent="0.3">
      <c r="C6099" s="6"/>
    </row>
    <row r="6100" spans="3:3" x14ac:dyDescent="0.3">
      <c r="C6100" s="6"/>
    </row>
    <row r="6101" spans="3:3" x14ac:dyDescent="0.3">
      <c r="C6101" s="6"/>
    </row>
    <row r="6102" spans="3:3" x14ac:dyDescent="0.3">
      <c r="C6102" s="6"/>
    </row>
    <row r="6103" spans="3:3" x14ac:dyDescent="0.3">
      <c r="C6103" s="6"/>
    </row>
    <row r="6104" spans="3:3" x14ac:dyDescent="0.3">
      <c r="C6104" s="6"/>
    </row>
    <row r="6105" spans="3:3" x14ac:dyDescent="0.3">
      <c r="C6105" s="6"/>
    </row>
    <row r="6106" spans="3:3" x14ac:dyDescent="0.3">
      <c r="C6106" s="6"/>
    </row>
    <row r="6107" spans="3:3" x14ac:dyDescent="0.3">
      <c r="C6107" s="6"/>
    </row>
    <row r="6108" spans="3:3" x14ac:dyDescent="0.3">
      <c r="C6108" s="6"/>
    </row>
    <row r="6109" spans="3:3" x14ac:dyDescent="0.3">
      <c r="C6109" s="6"/>
    </row>
    <row r="6110" spans="3:3" x14ac:dyDescent="0.3">
      <c r="C6110" s="6"/>
    </row>
    <row r="6111" spans="3:3" x14ac:dyDescent="0.3">
      <c r="C6111" s="6"/>
    </row>
    <row r="6112" spans="3:3" x14ac:dyDescent="0.3">
      <c r="C6112" s="6"/>
    </row>
    <row r="6113" spans="3:3" x14ac:dyDescent="0.3">
      <c r="C6113" s="6"/>
    </row>
    <row r="6114" spans="3:3" x14ac:dyDescent="0.3">
      <c r="C6114" s="6"/>
    </row>
    <row r="6115" spans="3:3" x14ac:dyDescent="0.3">
      <c r="C6115" s="6"/>
    </row>
    <row r="6116" spans="3:3" x14ac:dyDescent="0.3">
      <c r="C6116" s="6"/>
    </row>
    <row r="6117" spans="3:3" x14ac:dyDescent="0.3">
      <c r="C6117" s="6"/>
    </row>
    <row r="6118" spans="3:3" x14ac:dyDescent="0.3">
      <c r="C6118" s="6"/>
    </row>
    <row r="6119" spans="3:3" x14ac:dyDescent="0.3">
      <c r="C6119" s="6"/>
    </row>
    <row r="6120" spans="3:3" x14ac:dyDescent="0.3">
      <c r="C6120" s="6"/>
    </row>
    <row r="6121" spans="3:3" x14ac:dyDescent="0.3">
      <c r="C6121" s="6"/>
    </row>
    <row r="6122" spans="3:3" x14ac:dyDescent="0.3">
      <c r="C6122" s="6"/>
    </row>
    <row r="6123" spans="3:3" x14ac:dyDescent="0.3">
      <c r="C6123" s="6"/>
    </row>
    <row r="6124" spans="3:3" x14ac:dyDescent="0.3">
      <c r="C6124" s="6"/>
    </row>
    <row r="6125" spans="3:3" x14ac:dyDescent="0.3">
      <c r="C6125" s="6"/>
    </row>
    <row r="6126" spans="3:3" x14ac:dyDescent="0.3">
      <c r="C6126" s="6"/>
    </row>
    <row r="6127" spans="3:3" x14ac:dyDescent="0.3">
      <c r="C6127" s="6"/>
    </row>
    <row r="6128" spans="3:3" x14ac:dyDescent="0.3">
      <c r="C6128" s="6"/>
    </row>
    <row r="6129" spans="3:3" x14ac:dyDescent="0.3">
      <c r="C6129" s="6"/>
    </row>
    <row r="6130" spans="3:3" x14ac:dyDescent="0.3">
      <c r="C6130" s="6"/>
    </row>
    <row r="6131" spans="3:3" x14ac:dyDescent="0.3">
      <c r="C6131" s="6"/>
    </row>
    <row r="6132" spans="3:3" x14ac:dyDescent="0.3">
      <c r="C6132" s="6"/>
    </row>
    <row r="6133" spans="3:3" x14ac:dyDescent="0.3">
      <c r="C6133" s="6"/>
    </row>
    <row r="6134" spans="3:3" x14ac:dyDescent="0.3">
      <c r="C6134" s="6"/>
    </row>
    <row r="6135" spans="3:3" x14ac:dyDescent="0.3">
      <c r="C6135" s="6"/>
    </row>
    <row r="6136" spans="3:3" x14ac:dyDescent="0.3">
      <c r="C6136" s="6"/>
    </row>
    <row r="6137" spans="3:3" x14ac:dyDescent="0.3">
      <c r="C6137" s="6"/>
    </row>
    <row r="6138" spans="3:3" x14ac:dyDescent="0.3">
      <c r="C6138" s="6"/>
    </row>
    <row r="6139" spans="3:3" x14ac:dyDescent="0.3">
      <c r="C6139" s="6"/>
    </row>
    <row r="6140" spans="3:3" x14ac:dyDescent="0.3">
      <c r="C6140" s="6"/>
    </row>
    <row r="6141" spans="3:3" x14ac:dyDescent="0.3">
      <c r="C6141" s="6"/>
    </row>
    <row r="6142" spans="3:3" x14ac:dyDescent="0.3">
      <c r="C6142" s="6"/>
    </row>
    <row r="6143" spans="3:3" x14ac:dyDescent="0.3">
      <c r="C6143" s="6"/>
    </row>
    <row r="6144" spans="3:3" x14ac:dyDescent="0.3">
      <c r="C6144" s="6"/>
    </row>
    <row r="6145" spans="3:3" x14ac:dyDescent="0.3">
      <c r="C6145" s="6"/>
    </row>
    <row r="6146" spans="3:3" x14ac:dyDescent="0.3">
      <c r="C6146" s="6"/>
    </row>
    <row r="6147" spans="3:3" x14ac:dyDescent="0.3">
      <c r="C6147" s="6"/>
    </row>
    <row r="6148" spans="3:3" x14ac:dyDescent="0.3">
      <c r="C6148" s="6"/>
    </row>
    <row r="6149" spans="3:3" x14ac:dyDescent="0.3">
      <c r="C6149" s="6"/>
    </row>
    <row r="6150" spans="3:3" x14ac:dyDescent="0.3">
      <c r="C6150" s="6"/>
    </row>
    <row r="6151" spans="3:3" x14ac:dyDescent="0.3">
      <c r="C6151" s="6"/>
    </row>
    <row r="6152" spans="3:3" x14ac:dyDescent="0.3">
      <c r="C6152" s="6"/>
    </row>
    <row r="6153" spans="3:3" x14ac:dyDescent="0.3">
      <c r="C6153" s="6"/>
    </row>
    <row r="6154" spans="3:3" x14ac:dyDescent="0.3">
      <c r="C6154" s="6"/>
    </row>
    <row r="6155" spans="3:3" x14ac:dyDescent="0.3">
      <c r="C6155" s="6"/>
    </row>
    <row r="6156" spans="3:3" x14ac:dyDescent="0.3">
      <c r="C6156" s="6"/>
    </row>
    <row r="6157" spans="3:3" x14ac:dyDescent="0.3">
      <c r="C6157" s="6"/>
    </row>
    <row r="6158" spans="3:3" x14ac:dyDescent="0.3">
      <c r="C6158" s="6"/>
    </row>
    <row r="6159" spans="3:3" x14ac:dyDescent="0.3">
      <c r="C6159" s="6"/>
    </row>
    <row r="6160" spans="3:3" x14ac:dyDescent="0.3">
      <c r="C6160" s="6"/>
    </row>
    <row r="6161" spans="3:3" x14ac:dyDescent="0.3">
      <c r="C6161" s="6"/>
    </row>
    <row r="6162" spans="3:3" x14ac:dyDescent="0.3">
      <c r="C6162" s="6"/>
    </row>
    <row r="6163" spans="3:3" x14ac:dyDescent="0.3">
      <c r="C6163" s="6"/>
    </row>
    <row r="6164" spans="3:3" x14ac:dyDescent="0.3">
      <c r="C6164" s="6"/>
    </row>
    <row r="6165" spans="3:3" x14ac:dyDescent="0.3">
      <c r="C6165" s="6"/>
    </row>
    <row r="6166" spans="3:3" x14ac:dyDescent="0.3">
      <c r="C6166" s="6"/>
    </row>
    <row r="6167" spans="3:3" x14ac:dyDescent="0.3">
      <c r="C6167" s="6"/>
    </row>
    <row r="6168" spans="3:3" x14ac:dyDescent="0.3">
      <c r="C6168" s="6"/>
    </row>
    <row r="6169" spans="3:3" x14ac:dyDescent="0.3">
      <c r="C6169" s="6"/>
    </row>
    <row r="6170" spans="3:3" x14ac:dyDescent="0.3">
      <c r="C6170" s="6"/>
    </row>
    <row r="6171" spans="3:3" x14ac:dyDescent="0.3">
      <c r="C6171" s="6"/>
    </row>
    <row r="6172" spans="3:3" x14ac:dyDescent="0.3">
      <c r="C6172" s="6"/>
    </row>
    <row r="6173" spans="3:3" x14ac:dyDescent="0.3">
      <c r="C6173" s="6"/>
    </row>
    <row r="6174" spans="3:3" x14ac:dyDescent="0.3">
      <c r="C6174" s="6"/>
    </row>
    <row r="6175" spans="3:3" x14ac:dyDescent="0.3">
      <c r="C6175" s="6"/>
    </row>
    <row r="6176" spans="3:3" x14ac:dyDescent="0.3">
      <c r="C6176" s="6"/>
    </row>
    <row r="6177" spans="3:3" x14ac:dyDescent="0.3">
      <c r="C6177" s="6"/>
    </row>
    <row r="6178" spans="3:3" x14ac:dyDescent="0.3">
      <c r="C6178" s="6"/>
    </row>
    <row r="6179" spans="3:3" x14ac:dyDescent="0.3">
      <c r="C6179" s="6"/>
    </row>
    <row r="6180" spans="3:3" x14ac:dyDescent="0.3">
      <c r="C6180" s="6"/>
    </row>
    <row r="6181" spans="3:3" x14ac:dyDescent="0.3">
      <c r="C6181" s="6"/>
    </row>
    <row r="6182" spans="3:3" x14ac:dyDescent="0.3">
      <c r="C6182" s="6"/>
    </row>
    <row r="6183" spans="3:3" x14ac:dyDescent="0.3">
      <c r="C6183" s="6"/>
    </row>
    <row r="6184" spans="3:3" x14ac:dyDescent="0.3">
      <c r="C6184" s="6"/>
    </row>
    <row r="6185" spans="3:3" x14ac:dyDescent="0.3">
      <c r="C6185" s="6"/>
    </row>
    <row r="6186" spans="3:3" x14ac:dyDescent="0.3">
      <c r="C6186" s="6"/>
    </row>
    <row r="6187" spans="3:3" x14ac:dyDescent="0.3">
      <c r="C6187" s="6"/>
    </row>
    <row r="6188" spans="3:3" x14ac:dyDescent="0.3">
      <c r="C6188" s="6"/>
    </row>
    <row r="6189" spans="3:3" x14ac:dyDescent="0.3">
      <c r="C6189" s="6"/>
    </row>
    <row r="6190" spans="3:3" x14ac:dyDescent="0.3">
      <c r="C6190" s="6"/>
    </row>
    <row r="6191" spans="3:3" x14ac:dyDescent="0.3">
      <c r="C6191" s="6"/>
    </row>
    <row r="6192" spans="3:3" x14ac:dyDescent="0.3">
      <c r="C6192" s="6"/>
    </row>
    <row r="6193" spans="3:3" x14ac:dyDescent="0.3">
      <c r="C6193" s="6"/>
    </row>
    <row r="6194" spans="3:3" x14ac:dyDescent="0.3">
      <c r="C6194" s="6"/>
    </row>
    <row r="6195" spans="3:3" x14ac:dyDescent="0.3">
      <c r="C6195" s="6"/>
    </row>
    <row r="6196" spans="3:3" x14ac:dyDescent="0.3">
      <c r="C6196" s="6"/>
    </row>
    <row r="6197" spans="3:3" x14ac:dyDescent="0.3">
      <c r="C6197" s="6"/>
    </row>
    <row r="6198" spans="3:3" x14ac:dyDescent="0.3">
      <c r="C6198" s="6"/>
    </row>
    <row r="6199" spans="3:3" x14ac:dyDescent="0.3">
      <c r="C6199" s="6"/>
    </row>
    <row r="6200" spans="3:3" x14ac:dyDescent="0.3">
      <c r="C6200" s="6"/>
    </row>
    <row r="6201" spans="3:3" x14ac:dyDescent="0.3">
      <c r="C6201" s="6"/>
    </row>
    <row r="6202" spans="3:3" x14ac:dyDescent="0.3">
      <c r="C6202" s="6"/>
    </row>
    <row r="6203" spans="3:3" x14ac:dyDescent="0.3">
      <c r="C6203" s="6"/>
    </row>
    <row r="6204" spans="3:3" x14ac:dyDescent="0.3">
      <c r="C6204" s="6"/>
    </row>
    <row r="6205" spans="3:3" x14ac:dyDescent="0.3">
      <c r="C6205" s="6"/>
    </row>
    <row r="6206" spans="3:3" x14ac:dyDescent="0.3">
      <c r="C6206" s="6"/>
    </row>
    <row r="6207" spans="3:3" x14ac:dyDescent="0.3">
      <c r="C6207" s="6"/>
    </row>
    <row r="6208" spans="3:3" x14ac:dyDescent="0.3">
      <c r="C6208" s="6"/>
    </row>
    <row r="6209" spans="3:3" x14ac:dyDescent="0.3">
      <c r="C6209" s="6"/>
    </row>
    <row r="6210" spans="3:3" x14ac:dyDescent="0.3">
      <c r="C6210" s="6"/>
    </row>
    <row r="6211" spans="3:3" x14ac:dyDescent="0.3">
      <c r="C6211" s="6"/>
    </row>
    <row r="6212" spans="3:3" x14ac:dyDescent="0.3">
      <c r="C6212" s="6"/>
    </row>
    <row r="6213" spans="3:3" x14ac:dyDescent="0.3">
      <c r="C6213" s="6"/>
    </row>
    <row r="6214" spans="3:3" x14ac:dyDescent="0.3">
      <c r="C6214" s="6"/>
    </row>
    <row r="6215" spans="3:3" x14ac:dyDescent="0.3">
      <c r="C6215" s="6"/>
    </row>
    <row r="6216" spans="3:3" x14ac:dyDescent="0.3">
      <c r="C6216" s="6"/>
    </row>
    <row r="6217" spans="3:3" x14ac:dyDescent="0.3">
      <c r="C6217" s="6"/>
    </row>
    <row r="6218" spans="3:3" x14ac:dyDescent="0.3">
      <c r="C6218" s="6"/>
    </row>
    <row r="6219" spans="3:3" x14ac:dyDescent="0.3">
      <c r="C6219" s="6"/>
    </row>
    <row r="6220" spans="3:3" x14ac:dyDescent="0.3">
      <c r="C6220" s="6"/>
    </row>
    <row r="6221" spans="3:3" x14ac:dyDescent="0.3">
      <c r="C6221" s="6"/>
    </row>
    <row r="6222" spans="3:3" x14ac:dyDescent="0.3">
      <c r="C6222" s="6"/>
    </row>
    <row r="6223" spans="3:3" x14ac:dyDescent="0.3">
      <c r="C6223" s="6"/>
    </row>
    <row r="6224" spans="3:3" x14ac:dyDescent="0.3">
      <c r="C6224" s="6"/>
    </row>
    <row r="6225" spans="3:3" x14ac:dyDescent="0.3">
      <c r="C6225" s="6"/>
    </row>
    <row r="6226" spans="3:3" x14ac:dyDescent="0.3">
      <c r="C6226" s="6"/>
    </row>
    <row r="6227" spans="3:3" x14ac:dyDescent="0.3">
      <c r="C6227" s="6"/>
    </row>
    <row r="6228" spans="3:3" x14ac:dyDescent="0.3">
      <c r="C6228" s="6"/>
    </row>
    <row r="6229" spans="3:3" x14ac:dyDescent="0.3">
      <c r="C6229" s="6"/>
    </row>
    <row r="6230" spans="3:3" x14ac:dyDescent="0.3">
      <c r="C6230" s="6"/>
    </row>
    <row r="6231" spans="3:3" x14ac:dyDescent="0.3">
      <c r="C6231" s="6"/>
    </row>
    <row r="6232" spans="3:3" x14ac:dyDescent="0.3">
      <c r="C6232" s="6"/>
    </row>
    <row r="6233" spans="3:3" x14ac:dyDescent="0.3">
      <c r="C6233" s="6"/>
    </row>
    <row r="6234" spans="3:3" x14ac:dyDescent="0.3">
      <c r="C6234" s="6"/>
    </row>
    <row r="6235" spans="3:3" x14ac:dyDescent="0.3">
      <c r="C6235" s="6"/>
    </row>
    <row r="6236" spans="3:3" x14ac:dyDescent="0.3">
      <c r="C6236" s="6"/>
    </row>
    <row r="6237" spans="3:3" x14ac:dyDescent="0.3">
      <c r="C6237" s="6"/>
    </row>
    <row r="6238" spans="3:3" x14ac:dyDescent="0.3">
      <c r="C6238" s="6"/>
    </row>
    <row r="6239" spans="3:3" x14ac:dyDescent="0.3">
      <c r="C6239" s="6"/>
    </row>
    <row r="6240" spans="3:3" x14ac:dyDescent="0.3">
      <c r="C6240" s="6"/>
    </row>
    <row r="6241" spans="3:3" x14ac:dyDescent="0.3">
      <c r="C6241" s="6"/>
    </row>
    <row r="6242" spans="3:3" x14ac:dyDescent="0.3">
      <c r="C6242" s="6"/>
    </row>
    <row r="6243" spans="3:3" x14ac:dyDescent="0.3">
      <c r="C6243" s="6"/>
    </row>
    <row r="6244" spans="3:3" x14ac:dyDescent="0.3">
      <c r="C6244" s="6"/>
    </row>
    <row r="6245" spans="3:3" x14ac:dyDescent="0.3">
      <c r="C6245" s="6"/>
    </row>
    <row r="6246" spans="3:3" x14ac:dyDescent="0.3">
      <c r="C6246" s="6"/>
    </row>
    <row r="6247" spans="3:3" x14ac:dyDescent="0.3">
      <c r="C6247" s="6"/>
    </row>
    <row r="6248" spans="3:3" x14ac:dyDescent="0.3">
      <c r="C6248" s="6"/>
    </row>
    <row r="6249" spans="3:3" x14ac:dyDescent="0.3">
      <c r="C6249" s="6"/>
    </row>
    <row r="6250" spans="3:3" x14ac:dyDescent="0.3">
      <c r="C6250" s="6"/>
    </row>
    <row r="6251" spans="3:3" x14ac:dyDescent="0.3">
      <c r="C6251" s="6"/>
    </row>
    <row r="6252" spans="3:3" x14ac:dyDescent="0.3">
      <c r="C6252" s="6"/>
    </row>
    <row r="6253" spans="3:3" x14ac:dyDescent="0.3">
      <c r="C6253" s="6"/>
    </row>
    <row r="6254" spans="3:3" x14ac:dyDescent="0.3">
      <c r="C6254" s="6"/>
    </row>
    <row r="6255" spans="3:3" x14ac:dyDescent="0.3">
      <c r="C6255" s="6"/>
    </row>
    <row r="6256" spans="3:3" x14ac:dyDescent="0.3">
      <c r="C6256" s="6"/>
    </row>
    <row r="6257" spans="3:3" x14ac:dyDescent="0.3">
      <c r="C6257" s="6"/>
    </row>
    <row r="6258" spans="3:3" x14ac:dyDescent="0.3">
      <c r="C6258" s="6"/>
    </row>
    <row r="6259" spans="3:3" x14ac:dyDescent="0.3">
      <c r="C6259" s="6"/>
    </row>
    <row r="6260" spans="3:3" x14ac:dyDescent="0.3">
      <c r="C6260" s="6"/>
    </row>
    <row r="6261" spans="3:3" x14ac:dyDescent="0.3">
      <c r="C6261" s="6"/>
    </row>
    <row r="6262" spans="3:3" x14ac:dyDescent="0.3">
      <c r="C6262" s="6"/>
    </row>
    <row r="6263" spans="3:3" x14ac:dyDescent="0.3">
      <c r="C6263" s="6"/>
    </row>
    <row r="6264" spans="3:3" x14ac:dyDescent="0.3">
      <c r="C6264" s="6"/>
    </row>
    <row r="6265" spans="3:3" x14ac:dyDescent="0.3">
      <c r="C6265" s="6"/>
    </row>
    <row r="6266" spans="3:3" x14ac:dyDescent="0.3">
      <c r="C6266" s="6"/>
    </row>
    <row r="6267" spans="3:3" x14ac:dyDescent="0.3">
      <c r="C6267" s="6"/>
    </row>
    <row r="6268" spans="3:3" x14ac:dyDescent="0.3">
      <c r="C6268" s="6"/>
    </row>
    <row r="6269" spans="3:3" x14ac:dyDescent="0.3">
      <c r="C6269" s="6"/>
    </row>
    <row r="6270" spans="3:3" x14ac:dyDescent="0.3">
      <c r="C6270" s="6"/>
    </row>
    <row r="6271" spans="3:3" x14ac:dyDescent="0.3">
      <c r="C6271" s="6"/>
    </row>
    <row r="6272" spans="3:3" x14ac:dyDescent="0.3">
      <c r="C6272" s="6"/>
    </row>
    <row r="6273" spans="3:3" x14ac:dyDescent="0.3">
      <c r="C6273" s="6"/>
    </row>
    <row r="6274" spans="3:3" x14ac:dyDescent="0.3">
      <c r="C6274" s="6"/>
    </row>
    <row r="6275" spans="3:3" x14ac:dyDescent="0.3">
      <c r="C6275" s="6"/>
    </row>
    <row r="6276" spans="3:3" x14ac:dyDescent="0.3">
      <c r="C6276" s="6"/>
    </row>
    <row r="6277" spans="3:3" x14ac:dyDescent="0.3">
      <c r="C6277" s="6"/>
    </row>
    <row r="6278" spans="3:3" x14ac:dyDescent="0.3">
      <c r="C6278" s="6"/>
    </row>
    <row r="6279" spans="3:3" x14ac:dyDescent="0.3">
      <c r="C6279" s="6"/>
    </row>
    <row r="6280" spans="3:3" x14ac:dyDescent="0.3">
      <c r="C6280" s="6"/>
    </row>
    <row r="6281" spans="3:3" x14ac:dyDescent="0.3">
      <c r="C6281" s="6"/>
    </row>
    <row r="6282" spans="3:3" x14ac:dyDescent="0.3">
      <c r="C6282" s="6"/>
    </row>
    <row r="6283" spans="3:3" x14ac:dyDescent="0.3">
      <c r="C6283" s="6"/>
    </row>
    <row r="6284" spans="3:3" x14ac:dyDescent="0.3">
      <c r="C6284" s="6"/>
    </row>
    <row r="6285" spans="3:3" x14ac:dyDescent="0.3">
      <c r="C6285" s="6"/>
    </row>
    <row r="6286" spans="3:3" x14ac:dyDescent="0.3">
      <c r="C6286" s="6"/>
    </row>
    <row r="6287" spans="3:3" x14ac:dyDescent="0.3">
      <c r="C6287" s="6"/>
    </row>
    <row r="6288" spans="3:3" x14ac:dyDescent="0.3">
      <c r="C6288" s="6"/>
    </row>
    <row r="6289" spans="3:3" x14ac:dyDescent="0.3">
      <c r="C6289" s="6"/>
    </row>
    <row r="6290" spans="3:3" x14ac:dyDescent="0.3">
      <c r="C6290" s="6"/>
    </row>
    <row r="6291" spans="3:3" x14ac:dyDescent="0.3">
      <c r="C6291" s="6"/>
    </row>
    <row r="6292" spans="3:3" x14ac:dyDescent="0.3">
      <c r="C6292" s="6"/>
    </row>
    <row r="6293" spans="3:3" x14ac:dyDescent="0.3">
      <c r="C6293" s="6"/>
    </row>
    <row r="6294" spans="3:3" x14ac:dyDescent="0.3">
      <c r="C6294" s="6"/>
    </row>
    <row r="6295" spans="3:3" x14ac:dyDescent="0.3">
      <c r="C6295" s="6"/>
    </row>
    <row r="6296" spans="3:3" x14ac:dyDescent="0.3">
      <c r="C6296" s="6"/>
    </row>
    <row r="6297" spans="3:3" x14ac:dyDescent="0.3">
      <c r="C6297" s="6"/>
    </row>
    <row r="6298" spans="3:3" x14ac:dyDescent="0.3">
      <c r="C6298" s="6"/>
    </row>
    <row r="6299" spans="3:3" x14ac:dyDescent="0.3">
      <c r="C6299" s="6"/>
    </row>
    <row r="6300" spans="3:3" x14ac:dyDescent="0.3">
      <c r="C6300" s="6"/>
    </row>
    <row r="6301" spans="3:3" x14ac:dyDescent="0.3">
      <c r="C6301" s="6"/>
    </row>
    <row r="6302" spans="3:3" x14ac:dyDescent="0.3">
      <c r="C6302" s="6"/>
    </row>
    <row r="6303" spans="3:3" x14ac:dyDescent="0.3">
      <c r="C6303" s="6"/>
    </row>
    <row r="6304" spans="3:3" x14ac:dyDescent="0.3">
      <c r="C6304" s="6"/>
    </row>
    <row r="6305" spans="3:3" x14ac:dyDescent="0.3">
      <c r="C6305" s="6"/>
    </row>
    <row r="6306" spans="3:3" x14ac:dyDescent="0.3">
      <c r="C6306" s="6"/>
    </row>
    <row r="6307" spans="3:3" x14ac:dyDescent="0.3">
      <c r="C6307" s="6"/>
    </row>
    <row r="6308" spans="3:3" x14ac:dyDescent="0.3">
      <c r="C6308" s="6"/>
    </row>
    <row r="6309" spans="3:3" x14ac:dyDescent="0.3">
      <c r="C6309" s="6"/>
    </row>
    <row r="6310" spans="3:3" x14ac:dyDescent="0.3">
      <c r="C6310" s="6"/>
    </row>
    <row r="6311" spans="3:3" x14ac:dyDescent="0.3">
      <c r="C6311" s="6"/>
    </row>
    <row r="6312" spans="3:3" x14ac:dyDescent="0.3">
      <c r="C6312" s="6"/>
    </row>
    <row r="6313" spans="3:3" x14ac:dyDescent="0.3">
      <c r="C6313" s="6"/>
    </row>
    <row r="6314" spans="3:3" x14ac:dyDescent="0.3">
      <c r="C6314" s="6"/>
    </row>
    <row r="6315" spans="3:3" x14ac:dyDescent="0.3">
      <c r="C6315" s="6"/>
    </row>
    <row r="6316" spans="3:3" x14ac:dyDescent="0.3">
      <c r="C6316" s="6"/>
    </row>
    <row r="6317" spans="3:3" x14ac:dyDescent="0.3">
      <c r="C6317" s="6"/>
    </row>
    <row r="6318" spans="3:3" x14ac:dyDescent="0.3">
      <c r="C6318" s="6"/>
    </row>
    <row r="6319" spans="3:3" x14ac:dyDescent="0.3">
      <c r="C6319" s="6"/>
    </row>
    <row r="6320" spans="3:3" x14ac:dyDescent="0.3">
      <c r="C6320" s="6"/>
    </row>
    <row r="6321" spans="3:3" x14ac:dyDescent="0.3">
      <c r="C6321" s="6"/>
    </row>
    <row r="6322" spans="3:3" x14ac:dyDescent="0.3">
      <c r="C6322" s="6"/>
    </row>
    <row r="6323" spans="3:3" x14ac:dyDescent="0.3">
      <c r="C6323" s="6"/>
    </row>
    <row r="6324" spans="3:3" x14ac:dyDescent="0.3">
      <c r="C6324" s="6"/>
    </row>
    <row r="6325" spans="3:3" x14ac:dyDescent="0.3">
      <c r="C6325" s="6"/>
    </row>
    <row r="6326" spans="3:3" x14ac:dyDescent="0.3">
      <c r="C6326" s="6"/>
    </row>
    <row r="6327" spans="3:3" x14ac:dyDescent="0.3">
      <c r="C6327" s="6"/>
    </row>
    <row r="6328" spans="3:3" x14ac:dyDescent="0.3">
      <c r="C6328" s="6"/>
    </row>
    <row r="6329" spans="3:3" x14ac:dyDescent="0.3">
      <c r="C6329" s="6"/>
    </row>
    <row r="6330" spans="3:3" x14ac:dyDescent="0.3">
      <c r="C6330" s="6"/>
    </row>
    <row r="6331" spans="3:3" x14ac:dyDescent="0.3">
      <c r="C6331" s="6"/>
    </row>
    <row r="6332" spans="3:3" x14ac:dyDescent="0.3">
      <c r="C6332" s="6"/>
    </row>
    <row r="6333" spans="3:3" x14ac:dyDescent="0.3">
      <c r="C6333" s="6"/>
    </row>
    <row r="6334" spans="3:3" x14ac:dyDescent="0.3">
      <c r="C6334" s="6"/>
    </row>
    <row r="6335" spans="3:3" x14ac:dyDescent="0.3">
      <c r="C6335" s="6"/>
    </row>
    <row r="6336" spans="3:3" x14ac:dyDescent="0.3">
      <c r="C6336" s="6"/>
    </row>
    <row r="6337" spans="3:3" x14ac:dyDescent="0.3">
      <c r="C6337" s="6"/>
    </row>
    <row r="6338" spans="3:3" x14ac:dyDescent="0.3">
      <c r="C6338" s="6"/>
    </row>
    <row r="6339" spans="3:3" x14ac:dyDescent="0.3">
      <c r="C6339" s="6"/>
    </row>
    <row r="6340" spans="3:3" x14ac:dyDescent="0.3">
      <c r="C6340" s="6"/>
    </row>
    <row r="6341" spans="3:3" x14ac:dyDescent="0.3">
      <c r="C6341" s="6"/>
    </row>
    <row r="6342" spans="3:3" x14ac:dyDescent="0.3">
      <c r="C6342" s="6"/>
    </row>
    <row r="6343" spans="3:3" x14ac:dyDescent="0.3">
      <c r="C6343" s="6"/>
    </row>
    <row r="6344" spans="3:3" x14ac:dyDescent="0.3">
      <c r="C6344" s="6"/>
    </row>
    <row r="6345" spans="3:3" x14ac:dyDescent="0.3">
      <c r="C6345" s="6"/>
    </row>
    <row r="6346" spans="3:3" x14ac:dyDescent="0.3">
      <c r="C6346" s="6"/>
    </row>
    <row r="6347" spans="3:3" x14ac:dyDescent="0.3">
      <c r="C6347" s="6"/>
    </row>
    <row r="6348" spans="3:3" x14ac:dyDescent="0.3">
      <c r="C6348" s="6"/>
    </row>
    <row r="6349" spans="3:3" x14ac:dyDescent="0.3">
      <c r="C6349" s="6"/>
    </row>
    <row r="6350" spans="3:3" x14ac:dyDescent="0.3">
      <c r="C6350" s="6"/>
    </row>
    <row r="6351" spans="3:3" x14ac:dyDescent="0.3">
      <c r="C6351" s="6"/>
    </row>
    <row r="6352" spans="3:3" x14ac:dyDescent="0.3">
      <c r="C6352" s="6"/>
    </row>
    <row r="6353" spans="3:3" x14ac:dyDescent="0.3">
      <c r="C6353" s="6"/>
    </row>
    <row r="6354" spans="3:3" x14ac:dyDescent="0.3">
      <c r="C6354" s="6"/>
    </row>
    <row r="6355" spans="3:3" x14ac:dyDescent="0.3">
      <c r="C6355" s="6"/>
    </row>
    <row r="6356" spans="3:3" x14ac:dyDescent="0.3">
      <c r="C6356" s="6"/>
    </row>
    <row r="6357" spans="3:3" x14ac:dyDescent="0.3">
      <c r="C6357" s="6"/>
    </row>
    <row r="6358" spans="3:3" x14ac:dyDescent="0.3">
      <c r="C6358" s="6"/>
    </row>
    <row r="6359" spans="3:3" x14ac:dyDescent="0.3">
      <c r="C6359" s="6"/>
    </row>
    <row r="6360" spans="3:3" x14ac:dyDescent="0.3">
      <c r="C6360" s="6"/>
    </row>
    <row r="6361" spans="3:3" x14ac:dyDescent="0.3">
      <c r="C6361" s="6"/>
    </row>
    <row r="6362" spans="3:3" x14ac:dyDescent="0.3">
      <c r="C6362" s="6"/>
    </row>
    <row r="6363" spans="3:3" x14ac:dyDescent="0.3">
      <c r="C6363" s="6"/>
    </row>
    <row r="6364" spans="3:3" x14ac:dyDescent="0.3">
      <c r="C6364" s="6"/>
    </row>
    <row r="6365" spans="3:3" x14ac:dyDescent="0.3">
      <c r="C6365" s="6"/>
    </row>
    <row r="6366" spans="3:3" x14ac:dyDescent="0.3">
      <c r="C6366" s="6"/>
    </row>
    <row r="6367" spans="3:3" x14ac:dyDescent="0.3">
      <c r="C6367" s="6"/>
    </row>
    <row r="6368" spans="3:3" x14ac:dyDescent="0.3">
      <c r="C6368" s="6"/>
    </row>
    <row r="6369" spans="3:3" x14ac:dyDescent="0.3">
      <c r="C6369" s="6"/>
    </row>
    <row r="6370" spans="3:3" x14ac:dyDescent="0.3">
      <c r="C6370" s="6"/>
    </row>
    <row r="6371" spans="3:3" x14ac:dyDescent="0.3">
      <c r="C6371" s="6"/>
    </row>
    <row r="6372" spans="3:3" x14ac:dyDescent="0.3">
      <c r="C6372" s="6"/>
    </row>
    <row r="6373" spans="3:3" x14ac:dyDescent="0.3">
      <c r="C6373" s="6"/>
    </row>
    <row r="6374" spans="3:3" x14ac:dyDescent="0.3">
      <c r="C6374" s="6"/>
    </row>
    <row r="6375" spans="3:3" x14ac:dyDescent="0.3">
      <c r="C6375" s="6"/>
    </row>
    <row r="6376" spans="3:3" x14ac:dyDescent="0.3">
      <c r="C6376" s="6"/>
    </row>
    <row r="6377" spans="3:3" x14ac:dyDescent="0.3">
      <c r="C6377" s="6"/>
    </row>
    <row r="6378" spans="3:3" x14ac:dyDescent="0.3">
      <c r="C6378" s="6"/>
    </row>
    <row r="6379" spans="3:3" x14ac:dyDescent="0.3">
      <c r="C6379" s="6"/>
    </row>
    <row r="6380" spans="3:3" x14ac:dyDescent="0.3">
      <c r="C6380" s="6"/>
    </row>
    <row r="6381" spans="3:3" x14ac:dyDescent="0.3">
      <c r="C6381" s="6"/>
    </row>
    <row r="6382" spans="3:3" x14ac:dyDescent="0.3">
      <c r="C6382" s="6"/>
    </row>
    <row r="6383" spans="3:3" x14ac:dyDescent="0.3">
      <c r="C6383" s="6"/>
    </row>
    <row r="6384" spans="3:3" x14ac:dyDescent="0.3">
      <c r="C6384" s="6"/>
    </row>
    <row r="6385" spans="3:3" x14ac:dyDescent="0.3">
      <c r="C6385" s="6"/>
    </row>
    <row r="6386" spans="3:3" x14ac:dyDescent="0.3">
      <c r="C6386" s="6"/>
    </row>
    <row r="6387" spans="3:3" x14ac:dyDescent="0.3">
      <c r="C6387" s="6"/>
    </row>
    <row r="6388" spans="3:3" x14ac:dyDescent="0.3">
      <c r="C6388" s="6"/>
    </row>
    <row r="6389" spans="3:3" x14ac:dyDescent="0.3">
      <c r="C6389" s="6"/>
    </row>
    <row r="6390" spans="3:3" x14ac:dyDescent="0.3">
      <c r="C6390" s="6"/>
    </row>
    <row r="6391" spans="3:3" x14ac:dyDescent="0.3">
      <c r="C6391" s="6"/>
    </row>
    <row r="6392" spans="3:3" x14ac:dyDescent="0.3">
      <c r="C6392" s="6"/>
    </row>
    <row r="6393" spans="3:3" x14ac:dyDescent="0.3">
      <c r="C6393" s="6"/>
    </row>
    <row r="6394" spans="3:3" x14ac:dyDescent="0.3">
      <c r="C6394" s="6"/>
    </row>
    <row r="6395" spans="3:3" x14ac:dyDescent="0.3">
      <c r="C6395" s="6"/>
    </row>
    <row r="6396" spans="3:3" x14ac:dyDescent="0.3">
      <c r="C6396" s="6"/>
    </row>
    <row r="6397" spans="3:3" x14ac:dyDescent="0.3">
      <c r="C6397" s="6"/>
    </row>
    <row r="6398" spans="3:3" x14ac:dyDescent="0.3">
      <c r="C6398" s="6"/>
    </row>
    <row r="6399" spans="3:3" x14ac:dyDescent="0.3">
      <c r="C6399" s="6"/>
    </row>
    <row r="6400" spans="3:3" x14ac:dyDescent="0.3">
      <c r="C6400" s="6"/>
    </row>
    <row r="6401" spans="3:3" x14ac:dyDescent="0.3">
      <c r="C6401" s="6"/>
    </row>
    <row r="6402" spans="3:3" x14ac:dyDescent="0.3">
      <c r="C6402" s="6"/>
    </row>
    <row r="6403" spans="3:3" x14ac:dyDescent="0.3">
      <c r="C6403" s="6"/>
    </row>
    <row r="6404" spans="3:3" x14ac:dyDescent="0.3">
      <c r="C6404" s="6"/>
    </row>
    <row r="6405" spans="3:3" x14ac:dyDescent="0.3">
      <c r="C6405" s="6"/>
    </row>
    <row r="6406" spans="3:3" x14ac:dyDescent="0.3">
      <c r="C6406" s="6"/>
    </row>
    <row r="6407" spans="3:3" x14ac:dyDescent="0.3">
      <c r="C6407" s="6"/>
    </row>
    <row r="6408" spans="3:3" x14ac:dyDescent="0.3">
      <c r="C6408" s="6"/>
    </row>
    <row r="6409" spans="3:3" x14ac:dyDescent="0.3">
      <c r="C6409" s="6"/>
    </row>
    <row r="6410" spans="3:3" x14ac:dyDescent="0.3">
      <c r="C6410" s="6"/>
    </row>
    <row r="6411" spans="3:3" x14ac:dyDescent="0.3">
      <c r="C6411" s="6"/>
    </row>
    <row r="6412" spans="3:3" x14ac:dyDescent="0.3">
      <c r="C6412" s="6"/>
    </row>
    <row r="6413" spans="3:3" x14ac:dyDescent="0.3">
      <c r="C6413" s="6"/>
    </row>
    <row r="6414" spans="3:3" x14ac:dyDescent="0.3">
      <c r="C6414" s="6"/>
    </row>
    <row r="6415" spans="3:3" x14ac:dyDescent="0.3">
      <c r="C6415" s="6"/>
    </row>
    <row r="6416" spans="3:3" x14ac:dyDescent="0.3">
      <c r="C6416" s="6"/>
    </row>
    <row r="6417" spans="3:3" x14ac:dyDescent="0.3">
      <c r="C6417" s="6"/>
    </row>
    <row r="6418" spans="3:3" x14ac:dyDescent="0.3">
      <c r="C6418" s="6"/>
    </row>
    <row r="6419" spans="3:3" x14ac:dyDescent="0.3">
      <c r="C6419" s="6"/>
    </row>
    <row r="6420" spans="3:3" x14ac:dyDescent="0.3">
      <c r="C6420" s="6"/>
    </row>
    <row r="6421" spans="3:3" x14ac:dyDescent="0.3">
      <c r="C6421" s="6"/>
    </row>
    <row r="6422" spans="3:3" x14ac:dyDescent="0.3">
      <c r="C6422" s="6"/>
    </row>
    <row r="6423" spans="3:3" x14ac:dyDescent="0.3">
      <c r="C6423" s="6"/>
    </row>
    <row r="6424" spans="3:3" x14ac:dyDescent="0.3">
      <c r="C6424" s="6"/>
    </row>
    <row r="6425" spans="3:3" x14ac:dyDescent="0.3">
      <c r="C6425" s="6"/>
    </row>
    <row r="6426" spans="3:3" x14ac:dyDescent="0.3">
      <c r="C6426" s="6"/>
    </row>
    <row r="6427" spans="3:3" x14ac:dyDescent="0.3">
      <c r="C6427" s="6"/>
    </row>
    <row r="6428" spans="3:3" x14ac:dyDescent="0.3">
      <c r="C6428" s="6"/>
    </row>
    <row r="6429" spans="3:3" x14ac:dyDescent="0.3">
      <c r="C6429" s="6"/>
    </row>
    <row r="6430" spans="3:3" x14ac:dyDescent="0.3">
      <c r="C6430" s="6"/>
    </row>
    <row r="6431" spans="3:3" x14ac:dyDescent="0.3">
      <c r="C6431" s="6"/>
    </row>
    <row r="6432" spans="3:3" x14ac:dyDescent="0.3">
      <c r="C6432" s="6"/>
    </row>
    <row r="6433" spans="3:3" x14ac:dyDescent="0.3">
      <c r="C6433" s="6"/>
    </row>
    <row r="6434" spans="3:3" x14ac:dyDescent="0.3">
      <c r="C6434" s="6"/>
    </row>
    <row r="6435" spans="3:3" x14ac:dyDescent="0.3">
      <c r="C6435" s="6"/>
    </row>
    <row r="6436" spans="3:3" x14ac:dyDescent="0.3">
      <c r="C6436" s="6"/>
    </row>
    <row r="6437" spans="3:3" x14ac:dyDescent="0.3">
      <c r="C6437" s="6"/>
    </row>
    <row r="6438" spans="3:3" x14ac:dyDescent="0.3">
      <c r="C6438" s="6"/>
    </row>
    <row r="6439" spans="3:3" x14ac:dyDescent="0.3">
      <c r="C6439" s="6"/>
    </row>
    <row r="6440" spans="3:3" x14ac:dyDescent="0.3">
      <c r="C6440" s="6"/>
    </row>
    <row r="6441" spans="3:3" x14ac:dyDescent="0.3">
      <c r="C6441" s="6"/>
    </row>
    <row r="6442" spans="3:3" x14ac:dyDescent="0.3">
      <c r="C6442" s="6"/>
    </row>
    <row r="6443" spans="3:3" x14ac:dyDescent="0.3">
      <c r="C6443" s="6"/>
    </row>
    <row r="6444" spans="3:3" x14ac:dyDescent="0.3">
      <c r="C6444" s="6"/>
    </row>
    <row r="6445" spans="3:3" x14ac:dyDescent="0.3">
      <c r="C6445" s="6"/>
    </row>
    <row r="6446" spans="3:3" x14ac:dyDescent="0.3">
      <c r="C6446" s="6"/>
    </row>
    <row r="6447" spans="3:3" x14ac:dyDescent="0.3">
      <c r="C6447" s="6"/>
    </row>
    <row r="6448" spans="3:3" x14ac:dyDescent="0.3">
      <c r="C6448" s="6"/>
    </row>
    <row r="6449" spans="3:3" x14ac:dyDescent="0.3">
      <c r="C6449" s="6"/>
    </row>
    <row r="6450" spans="3:3" x14ac:dyDescent="0.3">
      <c r="C6450" s="6"/>
    </row>
    <row r="6451" spans="3:3" x14ac:dyDescent="0.3">
      <c r="C6451" s="6"/>
    </row>
    <row r="6452" spans="3:3" x14ac:dyDescent="0.3">
      <c r="C6452" s="6"/>
    </row>
    <row r="6453" spans="3:3" x14ac:dyDescent="0.3">
      <c r="C6453" s="6"/>
    </row>
    <row r="6454" spans="3:3" x14ac:dyDescent="0.3">
      <c r="C6454" s="6"/>
    </row>
    <row r="6455" spans="3:3" x14ac:dyDescent="0.3">
      <c r="C6455" s="6"/>
    </row>
    <row r="6456" spans="3:3" x14ac:dyDescent="0.3">
      <c r="C6456" s="6"/>
    </row>
    <row r="6457" spans="3:3" x14ac:dyDescent="0.3">
      <c r="C6457" s="6"/>
    </row>
    <row r="6458" spans="3:3" x14ac:dyDescent="0.3">
      <c r="C6458" s="6"/>
    </row>
    <row r="6459" spans="3:3" x14ac:dyDescent="0.3">
      <c r="C6459" s="6"/>
    </row>
    <row r="6460" spans="3:3" x14ac:dyDescent="0.3">
      <c r="C6460" s="6"/>
    </row>
    <row r="6461" spans="3:3" x14ac:dyDescent="0.3">
      <c r="C6461" s="6"/>
    </row>
    <row r="6462" spans="3:3" x14ac:dyDescent="0.3">
      <c r="C6462" s="6"/>
    </row>
    <row r="6463" spans="3:3" x14ac:dyDescent="0.3">
      <c r="C6463" s="6"/>
    </row>
    <row r="6464" spans="3:3" x14ac:dyDescent="0.3">
      <c r="C6464" s="6"/>
    </row>
    <row r="6465" spans="3:3" x14ac:dyDescent="0.3">
      <c r="C6465" s="6"/>
    </row>
    <row r="6466" spans="3:3" x14ac:dyDescent="0.3">
      <c r="C6466" s="6"/>
    </row>
    <row r="6467" spans="3:3" x14ac:dyDescent="0.3">
      <c r="C6467" s="6"/>
    </row>
    <row r="6468" spans="3:3" x14ac:dyDescent="0.3">
      <c r="C6468" s="6"/>
    </row>
    <row r="6469" spans="3:3" x14ac:dyDescent="0.3">
      <c r="C6469" s="6"/>
    </row>
    <row r="6470" spans="3:3" x14ac:dyDescent="0.3">
      <c r="C6470" s="6"/>
    </row>
    <row r="6471" spans="3:3" x14ac:dyDescent="0.3">
      <c r="C6471" s="6"/>
    </row>
    <row r="6472" spans="3:3" x14ac:dyDescent="0.3">
      <c r="C6472" s="6"/>
    </row>
    <row r="6473" spans="3:3" x14ac:dyDescent="0.3">
      <c r="C6473" s="6"/>
    </row>
    <row r="6474" spans="3:3" x14ac:dyDescent="0.3">
      <c r="C6474" s="6"/>
    </row>
    <row r="6475" spans="3:3" x14ac:dyDescent="0.3">
      <c r="C6475" s="6"/>
    </row>
    <row r="6476" spans="3:3" x14ac:dyDescent="0.3">
      <c r="C6476" s="6"/>
    </row>
    <row r="6477" spans="3:3" x14ac:dyDescent="0.3">
      <c r="C6477" s="6"/>
    </row>
    <row r="6478" spans="3:3" x14ac:dyDescent="0.3">
      <c r="C6478" s="6"/>
    </row>
    <row r="6479" spans="3:3" x14ac:dyDescent="0.3">
      <c r="C6479" s="6"/>
    </row>
    <row r="6480" spans="3:3" x14ac:dyDescent="0.3">
      <c r="C6480" s="6"/>
    </row>
    <row r="6481" spans="3:3" x14ac:dyDescent="0.3">
      <c r="C6481" s="6"/>
    </row>
    <row r="6482" spans="3:3" x14ac:dyDescent="0.3">
      <c r="C6482" s="6"/>
    </row>
    <row r="6483" spans="3:3" x14ac:dyDescent="0.3">
      <c r="C6483" s="6"/>
    </row>
    <row r="6484" spans="3:3" x14ac:dyDescent="0.3">
      <c r="C6484" s="6"/>
    </row>
    <row r="6485" spans="3:3" x14ac:dyDescent="0.3">
      <c r="C6485" s="6"/>
    </row>
    <row r="6486" spans="3:3" x14ac:dyDescent="0.3">
      <c r="C6486" s="6"/>
    </row>
    <row r="6487" spans="3:3" x14ac:dyDescent="0.3">
      <c r="C6487" s="6"/>
    </row>
    <row r="6488" spans="3:3" x14ac:dyDescent="0.3">
      <c r="C6488" s="6"/>
    </row>
    <row r="6489" spans="3:3" x14ac:dyDescent="0.3">
      <c r="C6489" s="6"/>
    </row>
    <row r="6490" spans="3:3" x14ac:dyDescent="0.3">
      <c r="C6490" s="6"/>
    </row>
    <row r="6491" spans="3:3" x14ac:dyDescent="0.3">
      <c r="C6491" s="6"/>
    </row>
    <row r="6492" spans="3:3" x14ac:dyDescent="0.3">
      <c r="C6492" s="6"/>
    </row>
    <row r="6493" spans="3:3" x14ac:dyDescent="0.3">
      <c r="C6493" s="6"/>
    </row>
    <row r="6494" spans="3:3" x14ac:dyDescent="0.3">
      <c r="C6494" s="6"/>
    </row>
    <row r="6495" spans="3:3" x14ac:dyDescent="0.3">
      <c r="C6495" s="6"/>
    </row>
    <row r="6496" spans="3:3" x14ac:dyDescent="0.3">
      <c r="C6496" s="6"/>
    </row>
    <row r="6497" spans="3:3" x14ac:dyDescent="0.3">
      <c r="C6497" s="6"/>
    </row>
    <row r="6498" spans="3:3" x14ac:dyDescent="0.3">
      <c r="C6498" s="6"/>
    </row>
    <row r="6499" spans="3:3" x14ac:dyDescent="0.3">
      <c r="C6499" s="6"/>
    </row>
    <row r="6500" spans="3:3" x14ac:dyDescent="0.3">
      <c r="C6500" s="6"/>
    </row>
    <row r="6501" spans="3:3" x14ac:dyDescent="0.3">
      <c r="C6501" s="6"/>
    </row>
    <row r="6502" spans="3:3" x14ac:dyDescent="0.3">
      <c r="C6502" s="6"/>
    </row>
    <row r="6503" spans="3:3" x14ac:dyDescent="0.3">
      <c r="C6503" s="6"/>
    </row>
    <row r="6504" spans="3:3" x14ac:dyDescent="0.3">
      <c r="C6504" s="6"/>
    </row>
    <row r="6505" spans="3:3" x14ac:dyDescent="0.3">
      <c r="C6505" s="6"/>
    </row>
    <row r="6506" spans="3:3" x14ac:dyDescent="0.3">
      <c r="C6506" s="6"/>
    </row>
    <row r="6507" spans="3:3" x14ac:dyDescent="0.3">
      <c r="C6507" s="6"/>
    </row>
    <row r="6508" spans="3:3" x14ac:dyDescent="0.3">
      <c r="C6508" s="6"/>
    </row>
    <row r="6509" spans="3:3" x14ac:dyDescent="0.3">
      <c r="C6509" s="6"/>
    </row>
    <row r="6510" spans="3:3" x14ac:dyDescent="0.3">
      <c r="C6510" s="6"/>
    </row>
    <row r="6511" spans="3:3" x14ac:dyDescent="0.3">
      <c r="C6511" s="6"/>
    </row>
    <row r="6512" spans="3:3" x14ac:dyDescent="0.3">
      <c r="C6512" s="6"/>
    </row>
    <row r="6513" spans="3:3" x14ac:dyDescent="0.3">
      <c r="C6513" s="6"/>
    </row>
    <row r="6514" spans="3:3" x14ac:dyDescent="0.3">
      <c r="C6514" s="6"/>
    </row>
    <row r="6515" spans="3:3" x14ac:dyDescent="0.3">
      <c r="C6515" s="6"/>
    </row>
    <row r="6516" spans="3:3" x14ac:dyDescent="0.3">
      <c r="C6516" s="6"/>
    </row>
    <row r="6517" spans="3:3" x14ac:dyDescent="0.3">
      <c r="C6517" s="6"/>
    </row>
    <row r="6518" spans="3:3" x14ac:dyDescent="0.3">
      <c r="C6518" s="6"/>
    </row>
    <row r="6519" spans="3:3" x14ac:dyDescent="0.3">
      <c r="C6519" s="6"/>
    </row>
    <row r="6520" spans="3:3" x14ac:dyDescent="0.3">
      <c r="C6520" s="6"/>
    </row>
    <row r="6521" spans="3:3" x14ac:dyDescent="0.3">
      <c r="C6521" s="6"/>
    </row>
    <row r="6522" spans="3:3" x14ac:dyDescent="0.3">
      <c r="C6522" s="6"/>
    </row>
    <row r="6523" spans="3:3" x14ac:dyDescent="0.3">
      <c r="C6523" s="6"/>
    </row>
    <row r="6524" spans="3:3" x14ac:dyDescent="0.3">
      <c r="C6524" s="6"/>
    </row>
    <row r="6525" spans="3:3" x14ac:dyDescent="0.3">
      <c r="C6525" s="6"/>
    </row>
    <row r="6526" spans="3:3" x14ac:dyDescent="0.3">
      <c r="C6526" s="6"/>
    </row>
    <row r="6527" spans="3:3" x14ac:dyDescent="0.3">
      <c r="C6527" s="6"/>
    </row>
    <row r="6528" spans="3:3" x14ac:dyDescent="0.3">
      <c r="C6528" s="6"/>
    </row>
    <row r="6529" spans="3:3" x14ac:dyDescent="0.3">
      <c r="C6529" s="6"/>
    </row>
    <row r="6530" spans="3:3" x14ac:dyDescent="0.3">
      <c r="C6530" s="6"/>
    </row>
    <row r="6531" spans="3:3" x14ac:dyDescent="0.3">
      <c r="C6531" s="6"/>
    </row>
    <row r="6532" spans="3:3" x14ac:dyDescent="0.3">
      <c r="C6532" s="6"/>
    </row>
    <row r="6533" spans="3:3" x14ac:dyDescent="0.3">
      <c r="C6533" s="6"/>
    </row>
    <row r="6534" spans="3:3" x14ac:dyDescent="0.3">
      <c r="C6534" s="6"/>
    </row>
    <row r="6535" spans="3:3" x14ac:dyDescent="0.3">
      <c r="C6535" s="6"/>
    </row>
    <row r="6536" spans="3:3" x14ac:dyDescent="0.3">
      <c r="C6536" s="6"/>
    </row>
    <row r="6537" spans="3:3" x14ac:dyDescent="0.3">
      <c r="C6537" s="6"/>
    </row>
    <row r="6538" spans="3:3" x14ac:dyDescent="0.3">
      <c r="C6538" s="6"/>
    </row>
    <row r="6539" spans="3:3" x14ac:dyDescent="0.3">
      <c r="C6539" s="6"/>
    </row>
    <row r="6540" spans="3:3" x14ac:dyDescent="0.3">
      <c r="C6540" s="6"/>
    </row>
    <row r="6541" spans="3:3" x14ac:dyDescent="0.3">
      <c r="C6541" s="6"/>
    </row>
    <row r="6542" spans="3:3" x14ac:dyDescent="0.3">
      <c r="C6542" s="6"/>
    </row>
    <row r="6543" spans="3:3" x14ac:dyDescent="0.3">
      <c r="C6543" s="6"/>
    </row>
    <row r="6544" spans="3:3" x14ac:dyDescent="0.3">
      <c r="C6544" s="6"/>
    </row>
    <row r="6545" spans="3:3" x14ac:dyDescent="0.3">
      <c r="C6545" s="6"/>
    </row>
    <row r="6546" spans="3:3" x14ac:dyDescent="0.3">
      <c r="C6546" s="6"/>
    </row>
    <row r="6547" spans="3:3" x14ac:dyDescent="0.3">
      <c r="C6547" s="6"/>
    </row>
    <row r="6548" spans="3:3" x14ac:dyDescent="0.3">
      <c r="C6548" s="6"/>
    </row>
    <row r="6549" spans="3:3" x14ac:dyDescent="0.3">
      <c r="C6549" s="6"/>
    </row>
    <row r="6550" spans="3:3" x14ac:dyDescent="0.3">
      <c r="C6550" s="6"/>
    </row>
    <row r="6551" spans="3:3" x14ac:dyDescent="0.3">
      <c r="C6551" s="6"/>
    </row>
    <row r="6552" spans="3:3" x14ac:dyDescent="0.3">
      <c r="C6552" s="6"/>
    </row>
    <row r="6553" spans="3:3" x14ac:dyDescent="0.3">
      <c r="C6553" s="6"/>
    </row>
    <row r="6554" spans="3:3" x14ac:dyDescent="0.3">
      <c r="C6554" s="6"/>
    </row>
    <row r="6555" spans="3:3" x14ac:dyDescent="0.3">
      <c r="C6555" s="6"/>
    </row>
    <row r="6556" spans="3:3" x14ac:dyDescent="0.3">
      <c r="C6556" s="6"/>
    </row>
    <row r="6557" spans="3:3" x14ac:dyDescent="0.3">
      <c r="C6557" s="6"/>
    </row>
    <row r="6558" spans="3:3" x14ac:dyDescent="0.3">
      <c r="C6558" s="6"/>
    </row>
    <row r="6559" spans="3:3" x14ac:dyDescent="0.3">
      <c r="C6559" s="6"/>
    </row>
    <row r="6560" spans="3:3" x14ac:dyDescent="0.3">
      <c r="C6560" s="6"/>
    </row>
    <row r="6561" spans="3:3" x14ac:dyDescent="0.3">
      <c r="C6561" s="6"/>
    </row>
    <row r="6562" spans="3:3" x14ac:dyDescent="0.3">
      <c r="C6562" s="6"/>
    </row>
    <row r="6563" spans="3:3" x14ac:dyDescent="0.3">
      <c r="C6563" s="6"/>
    </row>
    <row r="6564" spans="3:3" x14ac:dyDescent="0.3">
      <c r="C6564" s="6"/>
    </row>
    <row r="6565" spans="3:3" x14ac:dyDescent="0.3">
      <c r="C6565" s="6"/>
    </row>
    <row r="6566" spans="3:3" x14ac:dyDescent="0.3">
      <c r="C6566" s="6"/>
    </row>
    <row r="6567" spans="3:3" x14ac:dyDescent="0.3">
      <c r="C6567" s="6"/>
    </row>
    <row r="6568" spans="3:3" x14ac:dyDescent="0.3">
      <c r="C6568" s="6"/>
    </row>
    <row r="6569" spans="3:3" x14ac:dyDescent="0.3">
      <c r="C6569" s="6"/>
    </row>
    <row r="6570" spans="3:3" x14ac:dyDescent="0.3">
      <c r="C6570" s="6"/>
    </row>
    <row r="6571" spans="3:3" x14ac:dyDescent="0.3">
      <c r="C6571" s="6"/>
    </row>
    <row r="6572" spans="3:3" x14ac:dyDescent="0.3">
      <c r="C6572" s="6"/>
    </row>
    <row r="6573" spans="3:3" x14ac:dyDescent="0.3">
      <c r="C6573" s="6"/>
    </row>
    <row r="6574" spans="3:3" x14ac:dyDescent="0.3">
      <c r="C6574" s="6"/>
    </row>
    <row r="6575" spans="3:3" x14ac:dyDescent="0.3">
      <c r="C6575" s="6"/>
    </row>
    <row r="6576" spans="3:3" x14ac:dyDescent="0.3">
      <c r="C6576" s="6"/>
    </row>
    <row r="6577" spans="3:3" x14ac:dyDescent="0.3">
      <c r="C6577" s="6"/>
    </row>
    <row r="6578" spans="3:3" x14ac:dyDescent="0.3">
      <c r="C6578" s="6"/>
    </row>
    <row r="6579" spans="3:3" x14ac:dyDescent="0.3">
      <c r="C6579" s="6"/>
    </row>
    <row r="6580" spans="3:3" x14ac:dyDescent="0.3">
      <c r="C6580" s="6"/>
    </row>
    <row r="6581" spans="3:3" x14ac:dyDescent="0.3">
      <c r="C6581" s="6"/>
    </row>
    <row r="6582" spans="3:3" x14ac:dyDescent="0.3">
      <c r="C6582" s="6"/>
    </row>
    <row r="6583" spans="3:3" x14ac:dyDescent="0.3">
      <c r="C6583" s="6"/>
    </row>
    <row r="6584" spans="3:3" x14ac:dyDescent="0.3">
      <c r="C6584" s="6"/>
    </row>
    <row r="6585" spans="3:3" x14ac:dyDescent="0.3">
      <c r="C6585" s="6"/>
    </row>
    <row r="6586" spans="3:3" x14ac:dyDescent="0.3">
      <c r="C6586" s="6"/>
    </row>
    <row r="6587" spans="3:3" x14ac:dyDescent="0.3">
      <c r="C6587" s="6"/>
    </row>
    <row r="6588" spans="3:3" x14ac:dyDescent="0.3">
      <c r="C6588" s="6"/>
    </row>
    <row r="6589" spans="3:3" x14ac:dyDescent="0.3">
      <c r="C6589" s="6"/>
    </row>
    <row r="6590" spans="3:3" x14ac:dyDescent="0.3">
      <c r="C6590" s="6"/>
    </row>
    <row r="6591" spans="3:3" x14ac:dyDescent="0.3">
      <c r="C6591" s="6"/>
    </row>
    <row r="6592" spans="3:3" x14ac:dyDescent="0.3">
      <c r="C6592" s="6"/>
    </row>
    <row r="6593" spans="3:3" x14ac:dyDescent="0.3">
      <c r="C6593" s="6"/>
    </row>
    <row r="6594" spans="3:3" x14ac:dyDescent="0.3">
      <c r="C6594" s="6"/>
    </row>
    <row r="6595" spans="3:3" x14ac:dyDescent="0.3">
      <c r="C6595" s="6"/>
    </row>
    <row r="6596" spans="3:3" x14ac:dyDescent="0.3">
      <c r="C6596" s="6"/>
    </row>
    <row r="6597" spans="3:3" x14ac:dyDescent="0.3">
      <c r="C6597" s="6"/>
    </row>
    <row r="6598" spans="3:3" x14ac:dyDescent="0.3">
      <c r="C6598" s="6"/>
    </row>
    <row r="6599" spans="3:3" x14ac:dyDescent="0.3">
      <c r="C6599" s="6"/>
    </row>
    <row r="6600" spans="3:3" x14ac:dyDescent="0.3">
      <c r="C6600" s="6"/>
    </row>
    <row r="6601" spans="3:3" x14ac:dyDescent="0.3">
      <c r="C6601" s="6"/>
    </row>
    <row r="6602" spans="3:3" x14ac:dyDescent="0.3">
      <c r="C6602" s="6"/>
    </row>
    <row r="6603" spans="3:3" x14ac:dyDescent="0.3">
      <c r="C6603" s="6"/>
    </row>
    <row r="6604" spans="3:3" x14ac:dyDescent="0.3">
      <c r="C6604" s="6"/>
    </row>
    <row r="6605" spans="3:3" x14ac:dyDescent="0.3">
      <c r="C6605" s="6"/>
    </row>
    <row r="6606" spans="3:3" x14ac:dyDescent="0.3">
      <c r="C6606" s="6"/>
    </row>
    <row r="6607" spans="3:3" x14ac:dyDescent="0.3">
      <c r="C6607" s="6"/>
    </row>
    <row r="6608" spans="3:3" x14ac:dyDescent="0.3">
      <c r="C6608" s="6"/>
    </row>
    <row r="6609" spans="3:3" x14ac:dyDescent="0.3">
      <c r="C6609" s="6"/>
    </row>
    <row r="6610" spans="3:3" x14ac:dyDescent="0.3">
      <c r="C6610" s="6"/>
    </row>
    <row r="6611" spans="3:3" x14ac:dyDescent="0.3">
      <c r="C6611" s="6"/>
    </row>
    <row r="6612" spans="3:3" x14ac:dyDescent="0.3">
      <c r="C6612" s="6"/>
    </row>
    <row r="6613" spans="3:3" x14ac:dyDescent="0.3">
      <c r="C6613" s="6"/>
    </row>
    <row r="6614" spans="3:3" x14ac:dyDescent="0.3">
      <c r="C6614" s="6"/>
    </row>
    <row r="6615" spans="3:3" x14ac:dyDescent="0.3">
      <c r="C6615" s="6"/>
    </row>
    <row r="6616" spans="3:3" x14ac:dyDescent="0.3">
      <c r="C6616" s="6"/>
    </row>
    <row r="6617" spans="3:3" x14ac:dyDescent="0.3">
      <c r="C6617" s="6"/>
    </row>
    <row r="6618" spans="3:3" x14ac:dyDescent="0.3">
      <c r="C6618" s="6"/>
    </row>
    <row r="6619" spans="3:3" x14ac:dyDescent="0.3">
      <c r="C6619" s="6"/>
    </row>
    <row r="6620" spans="3:3" x14ac:dyDescent="0.3">
      <c r="C6620" s="6"/>
    </row>
    <row r="6621" spans="3:3" x14ac:dyDescent="0.3">
      <c r="C6621" s="6"/>
    </row>
    <row r="6622" spans="3:3" x14ac:dyDescent="0.3">
      <c r="C6622" s="6"/>
    </row>
    <row r="6623" spans="3:3" x14ac:dyDescent="0.3">
      <c r="C6623" s="6"/>
    </row>
    <row r="6624" spans="3:3" x14ac:dyDescent="0.3">
      <c r="C6624" s="6"/>
    </row>
    <row r="6625" spans="3:3" x14ac:dyDescent="0.3">
      <c r="C6625" s="6"/>
    </row>
    <row r="6626" spans="3:3" x14ac:dyDescent="0.3">
      <c r="C6626" s="6"/>
    </row>
    <row r="6627" spans="3:3" x14ac:dyDescent="0.3">
      <c r="C6627" s="6"/>
    </row>
    <row r="6628" spans="3:3" x14ac:dyDescent="0.3">
      <c r="C6628" s="6"/>
    </row>
    <row r="6629" spans="3:3" x14ac:dyDescent="0.3">
      <c r="C6629" s="6"/>
    </row>
    <row r="6630" spans="3:3" x14ac:dyDescent="0.3">
      <c r="C6630" s="6"/>
    </row>
    <row r="6631" spans="3:3" x14ac:dyDescent="0.3">
      <c r="C6631" s="6"/>
    </row>
    <row r="6632" spans="3:3" x14ac:dyDescent="0.3">
      <c r="C6632" s="6"/>
    </row>
    <row r="6633" spans="3:3" x14ac:dyDescent="0.3">
      <c r="C6633" s="6"/>
    </row>
    <row r="6634" spans="3:3" x14ac:dyDescent="0.3">
      <c r="C6634" s="6"/>
    </row>
    <row r="6635" spans="3:3" x14ac:dyDescent="0.3">
      <c r="C6635" s="6"/>
    </row>
    <row r="6636" spans="3:3" x14ac:dyDescent="0.3">
      <c r="C6636" s="6"/>
    </row>
    <row r="6637" spans="3:3" x14ac:dyDescent="0.3">
      <c r="C6637" s="6"/>
    </row>
    <row r="6638" spans="3:3" x14ac:dyDescent="0.3">
      <c r="C6638" s="6"/>
    </row>
    <row r="6639" spans="3:3" x14ac:dyDescent="0.3">
      <c r="C6639" s="6"/>
    </row>
    <row r="6640" spans="3:3" x14ac:dyDescent="0.3">
      <c r="C6640" s="6"/>
    </row>
    <row r="6641" spans="3:3" x14ac:dyDescent="0.3">
      <c r="C6641" s="6"/>
    </row>
    <row r="6642" spans="3:3" x14ac:dyDescent="0.3">
      <c r="C6642" s="6"/>
    </row>
    <row r="6643" spans="3:3" x14ac:dyDescent="0.3">
      <c r="C6643" s="6"/>
    </row>
    <row r="6644" spans="3:3" x14ac:dyDescent="0.3">
      <c r="C6644" s="6"/>
    </row>
    <row r="6645" spans="3:3" x14ac:dyDescent="0.3">
      <c r="C6645" s="6"/>
    </row>
    <row r="6646" spans="3:3" x14ac:dyDescent="0.3">
      <c r="C6646" s="6"/>
    </row>
    <row r="6647" spans="3:3" x14ac:dyDescent="0.3">
      <c r="C6647" s="6"/>
    </row>
    <row r="6648" spans="3:3" x14ac:dyDescent="0.3">
      <c r="C6648" s="6"/>
    </row>
    <row r="6649" spans="3:3" x14ac:dyDescent="0.3">
      <c r="C6649" s="6"/>
    </row>
    <row r="6650" spans="3:3" x14ac:dyDescent="0.3">
      <c r="C6650" s="6"/>
    </row>
    <row r="6651" spans="3:3" x14ac:dyDescent="0.3">
      <c r="C6651" s="6"/>
    </row>
    <row r="6652" spans="3:3" x14ac:dyDescent="0.3">
      <c r="C6652" s="6"/>
    </row>
    <row r="6653" spans="3:3" x14ac:dyDescent="0.3">
      <c r="C6653" s="6"/>
    </row>
    <row r="6654" spans="3:3" x14ac:dyDescent="0.3">
      <c r="C6654" s="6"/>
    </row>
    <row r="6655" spans="3:3" x14ac:dyDescent="0.3">
      <c r="C6655" s="6"/>
    </row>
    <row r="6656" spans="3:3" x14ac:dyDescent="0.3">
      <c r="C6656" s="6"/>
    </row>
    <row r="6657" spans="3:3" x14ac:dyDescent="0.3">
      <c r="C6657" s="6"/>
    </row>
    <row r="6658" spans="3:3" x14ac:dyDescent="0.3">
      <c r="C6658" s="6"/>
    </row>
    <row r="6659" spans="3:3" x14ac:dyDescent="0.3">
      <c r="C6659" s="6"/>
    </row>
    <row r="6660" spans="3:3" x14ac:dyDescent="0.3">
      <c r="C6660" s="6"/>
    </row>
    <row r="6661" spans="3:3" x14ac:dyDescent="0.3">
      <c r="C6661" s="6"/>
    </row>
    <row r="6662" spans="3:3" x14ac:dyDescent="0.3">
      <c r="C6662" s="6"/>
    </row>
    <row r="6663" spans="3:3" x14ac:dyDescent="0.3">
      <c r="C6663" s="6"/>
    </row>
    <row r="6664" spans="3:3" x14ac:dyDescent="0.3">
      <c r="C6664" s="6"/>
    </row>
    <row r="6665" spans="3:3" x14ac:dyDescent="0.3">
      <c r="C6665" s="6"/>
    </row>
    <row r="6666" spans="3:3" x14ac:dyDescent="0.3">
      <c r="C6666" s="6"/>
    </row>
    <row r="6667" spans="3:3" x14ac:dyDescent="0.3">
      <c r="C6667" s="6"/>
    </row>
    <row r="6668" spans="3:3" x14ac:dyDescent="0.3">
      <c r="C6668" s="6"/>
    </row>
    <row r="6669" spans="3:3" x14ac:dyDescent="0.3">
      <c r="C6669" s="6"/>
    </row>
    <row r="6670" spans="3:3" x14ac:dyDescent="0.3">
      <c r="C6670" s="6"/>
    </row>
    <row r="6671" spans="3:3" x14ac:dyDescent="0.3">
      <c r="C6671" s="6"/>
    </row>
    <row r="6672" spans="3:3" x14ac:dyDescent="0.3">
      <c r="C6672" s="6"/>
    </row>
    <row r="6673" spans="3:3" x14ac:dyDescent="0.3">
      <c r="C6673" s="6"/>
    </row>
    <row r="6674" spans="3:3" x14ac:dyDescent="0.3">
      <c r="C6674" s="6"/>
    </row>
    <row r="6675" spans="3:3" x14ac:dyDescent="0.3">
      <c r="C6675" s="6"/>
    </row>
    <row r="6676" spans="3:3" x14ac:dyDescent="0.3">
      <c r="C6676" s="6"/>
    </row>
    <row r="6677" spans="3:3" x14ac:dyDescent="0.3">
      <c r="C6677" s="6"/>
    </row>
    <row r="6678" spans="3:3" x14ac:dyDescent="0.3">
      <c r="C6678" s="6"/>
    </row>
    <row r="6679" spans="3:3" x14ac:dyDescent="0.3">
      <c r="C6679" s="6"/>
    </row>
    <row r="6680" spans="3:3" x14ac:dyDescent="0.3">
      <c r="C6680" s="6"/>
    </row>
    <row r="6681" spans="3:3" x14ac:dyDescent="0.3">
      <c r="C6681" s="6"/>
    </row>
    <row r="6682" spans="3:3" x14ac:dyDescent="0.3">
      <c r="C6682" s="6"/>
    </row>
    <row r="6683" spans="3:3" x14ac:dyDescent="0.3">
      <c r="C6683" s="6"/>
    </row>
    <row r="6684" spans="3:3" x14ac:dyDescent="0.3">
      <c r="C6684" s="6"/>
    </row>
    <row r="6685" spans="3:3" x14ac:dyDescent="0.3">
      <c r="C6685" s="6"/>
    </row>
    <row r="6686" spans="3:3" x14ac:dyDescent="0.3">
      <c r="C6686" s="6"/>
    </row>
    <row r="6687" spans="3:3" x14ac:dyDescent="0.3">
      <c r="C6687" s="6"/>
    </row>
    <row r="6688" spans="3:3" x14ac:dyDescent="0.3">
      <c r="C6688" s="6"/>
    </row>
    <row r="6689" spans="3:3" x14ac:dyDescent="0.3">
      <c r="C6689" s="6"/>
    </row>
    <row r="6690" spans="3:3" x14ac:dyDescent="0.3">
      <c r="C6690" s="6"/>
    </row>
    <row r="6691" spans="3:3" x14ac:dyDescent="0.3">
      <c r="C6691" s="6"/>
    </row>
    <row r="6692" spans="3:3" x14ac:dyDescent="0.3">
      <c r="C6692" s="6"/>
    </row>
    <row r="6693" spans="3:3" x14ac:dyDescent="0.3">
      <c r="C6693" s="6"/>
    </row>
    <row r="6694" spans="3:3" x14ac:dyDescent="0.3">
      <c r="C6694" s="6"/>
    </row>
    <row r="6695" spans="3:3" x14ac:dyDescent="0.3">
      <c r="C6695" s="6"/>
    </row>
    <row r="6696" spans="3:3" x14ac:dyDescent="0.3">
      <c r="C6696" s="6"/>
    </row>
    <row r="6697" spans="3:3" x14ac:dyDescent="0.3">
      <c r="C6697" s="6"/>
    </row>
    <row r="6698" spans="3:3" x14ac:dyDescent="0.3">
      <c r="C6698" s="6"/>
    </row>
    <row r="6699" spans="3:3" x14ac:dyDescent="0.3">
      <c r="C6699" s="6"/>
    </row>
    <row r="6700" spans="3:3" x14ac:dyDescent="0.3">
      <c r="C6700" s="6"/>
    </row>
    <row r="6701" spans="3:3" x14ac:dyDescent="0.3">
      <c r="C6701" s="6"/>
    </row>
    <row r="6702" spans="3:3" x14ac:dyDescent="0.3">
      <c r="C6702" s="6"/>
    </row>
    <row r="6703" spans="3:3" x14ac:dyDescent="0.3">
      <c r="C6703" s="6"/>
    </row>
    <row r="6704" spans="3:3" x14ac:dyDescent="0.3">
      <c r="C6704" s="6"/>
    </row>
    <row r="6705" spans="3:3" x14ac:dyDescent="0.3">
      <c r="C6705" s="6"/>
    </row>
    <row r="6706" spans="3:3" x14ac:dyDescent="0.3">
      <c r="C6706" s="6"/>
    </row>
    <row r="6707" spans="3:3" x14ac:dyDescent="0.3">
      <c r="C6707" s="6"/>
    </row>
    <row r="6708" spans="3:3" x14ac:dyDescent="0.3">
      <c r="C6708" s="6"/>
    </row>
    <row r="6709" spans="3:3" x14ac:dyDescent="0.3">
      <c r="C6709" s="6"/>
    </row>
    <row r="6710" spans="3:3" x14ac:dyDescent="0.3">
      <c r="C6710" s="6"/>
    </row>
    <row r="6711" spans="3:3" x14ac:dyDescent="0.3">
      <c r="C6711" s="6"/>
    </row>
    <row r="6712" spans="3:3" x14ac:dyDescent="0.3">
      <c r="C6712" s="6"/>
    </row>
    <row r="6713" spans="3:3" x14ac:dyDescent="0.3">
      <c r="C6713" s="6"/>
    </row>
    <row r="6714" spans="3:3" x14ac:dyDescent="0.3">
      <c r="C6714" s="6"/>
    </row>
    <row r="6715" spans="3:3" x14ac:dyDescent="0.3">
      <c r="C6715" s="6"/>
    </row>
    <row r="6716" spans="3:3" x14ac:dyDescent="0.3">
      <c r="C6716" s="6"/>
    </row>
    <row r="6717" spans="3:3" x14ac:dyDescent="0.3">
      <c r="C6717" s="6"/>
    </row>
    <row r="6718" spans="3:3" x14ac:dyDescent="0.3">
      <c r="C6718" s="6"/>
    </row>
    <row r="6719" spans="3:3" x14ac:dyDescent="0.3">
      <c r="C6719" s="6"/>
    </row>
    <row r="6720" spans="3:3" x14ac:dyDescent="0.3">
      <c r="C6720" s="6"/>
    </row>
    <row r="6721" spans="3:3" x14ac:dyDescent="0.3">
      <c r="C6721" s="6"/>
    </row>
    <row r="6722" spans="3:3" x14ac:dyDescent="0.3">
      <c r="C6722" s="6"/>
    </row>
    <row r="6723" spans="3:3" x14ac:dyDescent="0.3">
      <c r="C6723" s="6"/>
    </row>
    <row r="6724" spans="3:3" x14ac:dyDescent="0.3">
      <c r="C6724" s="6"/>
    </row>
    <row r="6725" spans="3:3" x14ac:dyDescent="0.3">
      <c r="C6725" s="6"/>
    </row>
    <row r="6726" spans="3:3" x14ac:dyDescent="0.3">
      <c r="C6726" s="6"/>
    </row>
    <row r="6727" spans="3:3" x14ac:dyDescent="0.3">
      <c r="C6727" s="6"/>
    </row>
    <row r="6728" spans="3:3" x14ac:dyDescent="0.3">
      <c r="C6728" s="6"/>
    </row>
    <row r="6729" spans="3:3" x14ac:dyDescent="0.3">
      <c r="C6729" s="6"/>
    </row>
    <row r="6730" spans="3:3" x14ac:dyDescent="0.3">
      <c r="C6730" s="6"/>
    </row>
    <row r="6731" spans="3:3" x14ac:dyDescent="0.3">
      <c r="C6731" s="6"/>
    </row>
    <row r="6732" spans="3:3" x14ac:dyDescent="0.3">
      <c r="C6732" s="6"/>
    </row>
    <row r="6733" spans="3:3" x14ac:dyDescent="0.3">
      <c r="C6733" s="6"/>
    </row>
    <row r="6734" spans="3:3" x14ac:dyDescent="0.3">
      <c r="C6734" s="6"/>
    </row>
    <row r="6735" spans="3:3" x14ac:dyDescent="0.3">
      <c r="C6735" s="6"/>
    </row>
    <row r="6736" spans="3:3" x14ac:dyDescent="0.3">
      <c r="C6736" s="6"/>
    </row>
    <row r="6737" spans="3:3" x14ac:dyDescent="0.3">
      <c r="C6737" s="6"/>
    </row>
    <row r="6738" spans="3:3" x14ac:dyDescent="0.3">
      <c r="C6738" s="6"/>
    </row>
    <row r="6739" spans="3:3" x14ac:dyDescent="0.3">
      <c r="C6739" s="6"/>
    </row>
    <row r="6740" spans="3:3" x14ac:dyDescent="0.3">
      <c r="C6740" s="6"/>
    </row>
    <row r="6741" spans="3:3" x14ac:dyDescent="0.3">
      <c r="C6741" s="6"/>
    </row>
    <row r="6742" spans="3:3" x14ac:dyDescent="0.3">
      <c r="C6742" s="6"/>
    </row>
    <row r="6743" spans="3:3" x14ac:dyDescent="0.3">
      <c r="C6743" s="6"/>
    </row>
    <row r="6744" spans="3:3" x14ac:dyDescent="0.3">
      <c r="C6744" s="6"/>
    </row>
    <row r="6745" spans="3:3" x14ac:dyDescent="0.3">
      <c r="C6745" s="6"/>
    </row>
    <row r="6746" spans="3:3" x14ac:dyDescent="0.3">
      <c r="C6746" s="6"/>
    </row>
    <row r="6747" spans="3:3" x14ac:dyDescent="0.3">
      <c r="C6747" s="6"/>
    </row>
    <row r="6748" spans="3:3" x14ac:dyDescent="0.3">
      <c r="C6748" s="6"/>
    </row>
    <row r="6749" spans="3:3" x14ac:dyDescent="0.3">
      <c r="C6749" s="6"/>
    </row>
    <row r="6750" spans="3:3" x14ac:dyDescent="0.3">
      <c r="C6750" s="6"/>
    </row>
    <row r="6751" spans="3:3" x14ac:dyDescent="0.3">
      <c r="C6751" s="6"/>
    </row>
    <row r="6752" spans="3:3" x14ac:dyDescent="0.3">
      <c r="C6752" s="6"/>
    </row>
    <row r="6753" spans="3:3" x14ac:dyDescent="0.3">
      <c r="C6753" s="6"/>
    </row>
    <row r="6754" spans="3:3" x14ac:dyDescent="0.3">
      <c r="C6754" s="6"/>
    </row>
    <row r="6755" spans="3:3" x14ac:dyDescent="0.3">
      <c r="C6755" s="6"/>
    </row>
    <row r="6756" spans="3:3" x14ac:dyDescent="0.3">
      <c r="C6756" s="6"/>
    </row>
    <row r="6757" spans="3:3" x14ac:dyDescent="0.3">
      <c r="C6757" s="6"/>
    </row>
    <row r="6758" spans="3:3" x14ac:dyDescent="0.3">
      <c r="C6758" s="6"/>
    </row>
    <row r="6759" spans="3:3" x14ac:dyDescent="0.3">
      <c r="C6759" s="6"/>
    </row>
    <row r="6760" spans="3:3" x14ac:dyDescent="0.3">
      <c r="C6760" s="6"/>
    </row>
    <row r="6761" spans="3:3" x14ac:dyDescent="0.3">
      <c r="C6761" s="6"/>
    </row>
    <row r="6762" spans="3:3" x14ac:dyDescent="0.3">
      <c r="C6762" s="6"/>
    </row>
    <row r="6763" spans="3:3" x14ac:dyDescent="0.3">
      <c r="C6763" s="6"/>
    </row>
    <row r="6764" spans="3:3" x14ac:dyDescent="0.3">
      <c r="C6764" s="6"/>
    </row>
    <row r="6765" spans="3:3" x14ac:dyDescent="0.3">
      <c r="C6765" s="6"/>
    </row>
    <row r="6766" spans="3:3" x14ac:dyDescent="0.3">
      <c r="C6766" s="6"/>
    </row>
    <row r="6767" spans="3:3" x14ac:dyDescent="0.3">
      <c r="C6767" s="6"/>
    </row>
    <row r="6768" spans="3:3" x14ac:dyDescent="0.3">
      <c r="C6768" s="6"/>
    </row>
    <row r="6769" spans="3:3" x14ac:dyDescent="0.3">
      <c r="C6769" s="6"/>
    </row>
    <row r="6770" spans="3:3" x14ac:dyDescent="0.3">
      <c r="C6770" s="6"/>
    </row>
    <row r="6771" spans="3:3" x14ac:dyDescent="0.3">
      <c r="C6771" s="6"/>
    </row>
    <row r="6772" spans="3:3" x14ac:dyDescent="0.3">
      <c r="C6772" s="6"/>
    </row>
    <row r="6773" spans="3:3" x14ac:dyDescent="0.3">
      <c r="C6773" s="6"/>
    </row>
    <row r="6774" spans="3:3" x14ac:dyDescent="0.3">
      <c r="C6774" s="6"/>
    </row>
    <row r="6775" spans="3:3" x14ac:dyDescent="0.3">
      <c r="C6775" s="6"/>
    </row>
    <row r="6776" spans="3:3" x14ac:dyDescent="0.3">
      <c r="C6776" s="6"/>
    </row>
    <row r="6777" spans="3:3" x14ac:dyDescent="0.3">
      <c r="C6777" s="6"/>
    </row>
    <row r="6778" spans="3:3" x14ac:dyDescent="0.3">
      <c r="C6778" s="6"/>
    </row>
    <row r="6779" spans="3:3" x14ac:dyDescent="0.3">
      <c r="C6779" s="6"/>
    </row>
    <row r="6780" spans="3:3" x14ac:dyDescent="0.3">
      <c r="C6780" s="6"/>
    </row>
    <row r="6781" spans="3:3" x14ac:dyDescent="0.3">
      <c r="C6781" s="6"/>
    </row>
    <row r="6782" spans="3:3" x14ac:dyDescent="0.3">
      <c r="C6782" s="6"/>
    </row>
    <row r="6783" spans="3:3" x14ac:dyDescent="0.3">
      <c r="C6783" s="6"/>
    </row>
    <row r="6784" spans="3:3" x14ac:dyDescent="0.3">
      <c r="C6784" s="6"/>
    </row>
    <row r="6785" spans="3:3" x14ac:dyDescent="0.3">
      <c r="C6785" s="6"/>
    </row>
    <row r="6786" spans="3:3" x14ac:dyDescent="0.3">
      <c r="C6786" s="6"/>
    </row>
    <row r="6787" spans="3:3" x14ac:dyDescent="0.3">
      <c r="C6787" s="6"/>
    </row>
    <row r="6788" spans="3:3" x14ac:dyDescent="0.3">
      <c r="C6788" s="6"/>
    </row>
    <row r="6789" spans="3:3" x14ac:dyDescent="0.3">
      <c r="C6789" s="6"/>
    </row>
    <row r="6790" spans="3:3" x14ac:dyDescent="0.3">
      <c r="C6790" s="6"/>
    </row>
    <row r="6791" spans="3:3" x14ac:dyDescent="0.3">
      <c r="C6791" s="6"/>
    </row>
    <row r="6792" spans="3:3" x14ac:dyDescent="0.3">
      <c r="C6792" s="6"/>
    </row>
    <row r="6793" spans="3:3" x14ac:dyDescent="0.3">
      <c r="C6793" s="6"/>
    </row>
    <row r="6794" spans="3:3" x14ac:dyDescent="0.3">
      <c r="C6794" s="6"/>
    </row>
    <row r="6795" spans="3:3" x14ac:dyDescent="0.3">
      <c r="C6795" s="6"/>
    </row>
    <row r="6796" spans="3:3" x14ac:dyDescent="0.3">
      <c r="C6796" s="6"/>
    </row>
    <row r="6797" spans="3:3" x14ac:dyDescent="0.3">
      <c r="C6797" s="6"/>
    </row>
    <row r="6798" spans="3:3" x14ac:dyDescent="0.3">
      <c r="C6798" s="6"/>
    </row>
    <row r="6799" spans="3:3" x14ac:dyDescent="0.3">
      <c r="C6799" s="6"/>
    </row>
    <row r="6800" spans="3:3" x14ac:dyDescent="0.3">
      <c r="C6800" s="6"/>
    </row>
    <row r="6801" spans="3:3" x14ac:dyDescent="0.3">
      <c r="C6801" s="6"/>
    </row>
    <row r="6802" spans="3:3" x14ac:dyDescent="0.3">
      <c r="C6802" s="6"/>
    </row>
    <row r="6803" spans="3:3" x14ac:dyDescent="0.3">
      <c r="C6803" s="6"/>
    </row>
    <row r="6804" spans="3:3" x14ac:dyDescent="0.3">
      <c r="C6804" s="6"/>
    </row>
    <row r="6805" spans="3:3" x14ac:dyDescent="0.3">
      <c r="C6805" s="6"/>
    </row>
    <row r="6806" spans="3:3" x14ac:dyDescent="0.3">
      <c r="C6806" s="6"/>
    </row>
    <row r="6807" spans="3:3" x14ac:dyDescent="0.3">
      <c r="C6807" s="6"/>
    </row>
    <row r="6808" spans="3:3" x14ac:dyDescent="0.3">
      <c r="C6808" s="6"/>
    </row>
    <row r="6809" spans="3:3" x14ac:dyDescent="0.3">
      <c r="C6809" s="6"/>
    </row>
    <row r="6810" spans="3:3" x14ac:dyDescent="0.3">
      <c r="C6810" s="6"/>
    </row>
    <row r="6811" spans="3:3" x14ac:dyDescent="0.3">
      <c r="C6811" s="6"/>
    </row>
    <row r="6812" spans="3:3" x14ac:dyDescent="0.3">
      <c r="C6812" s="6"/>
    </row>
    <row r="6813" spans="3:3" x14ac:dyDescent="0.3">
      <c r="C6813" s="6"/>
    </row>
    <row r="6814" spans="3:3" x14ac:dyDescent="0.3">
      <c r="C6814" s="6"/>
    </row>
    <row r="6815" spans="3:3" x14ac:dyDescent="0.3">
      <c r="C6815" s="6"/>
    </row>
    <row r="6816" spans="3:3" x14ac:dyDescent="0.3">
      <c r="C6816" s="6"/>
    </row>
    <row r="6817" spans="3:3" x14ac:dyDescent="0.3">
      <c r="C6817" s="6"/>
    </row>
    <row r="6818" spans="3:3" x14ac:dyDescent="0.3">
      <c r="C6818" s="6"/>
    </row>
    <row r="6819" spans="3:3" x14ac:dyDescent="0.3">
      <c r="C6819" s="6"/>
    </row>
    <row r="6820" spans="3:3" x14ac:dyDescent="0.3">
      <c r="C6820" s="6"/>
    </row>
    <row r="6821" spans="3:3" x14ac:dyDescent="0.3">
      <c r="C6821" s="6"/>
    </row>
    <row r="6822" spans="3:3" x14ac:dyDescent="0.3">
      <c r="C6822" s="6"/>
    </row>
    <row r="6823" spans="3:3" x14ac:dyDescent="0.3">
      <c r="C6823" s="6"/>
    </row>
    <row r="6824" spans="3:3" x14ac:dyDescent="0.3">
      <c r="C6824" s="6"/>
    </row>
    <row r="6825" spans="3:3" x14ac:dyDescent="0.3">
      <c r="C6825" s="6"/>
    </row>
    <row r="6826" spans="3:3" x14ac:dyDescent="0.3">
      <c r="C6826" s="6"/>
    </row>
    <row r="6827" spans="3:3" x14ac:dyDescent="0.3">
      <c r="C6827" s="6"/>
    </row>
    <row r="6828" spans="3:3" x14ac:dyDescent="0.3">
      <c r="C6828" s="6"/>
    </row>
    <row r="6829" spans="3:3" x14ac:dyDescent="0.3">
      <c r="C6829" s="6"/>
    </row>
    <row r="6830" spans="3:3" x14ac:dyDescent="0.3">
      <c r="C6830" s="6"/>
    </row>
    <row r="6831" spans="3:3" x14ac:dyDescent="0.3">
      <c r="C6831" s="6"/>
    </row>
    <row r="6832" spans="3:3" x14ac:dyDescent="0.3">
      <c r="C6832" s="6"/>
    </row>
    <row r="6833" spans="3:3" x14ac:dyDescent="0.3">
      <c r="C6833" s="6"/>
    </row>
    <row r="6834" spans="3:3" x14ac:dyDescent="0.3">
      <c r="C6834" s="6"/>
    </row>
    <row r="6835" spans="3:3" x14ac:dyDescent="0.3">
      <c r="C6835" s="6"/>
    </row>
    <row r="6836" spans="3:3" x14ac:dyDescent="0.3">
      <c r="C6836" s="6"/>
    </row>
    <row r="6837" spans="3:3" x14ac:dyDescent="0.3">
      <c r="C6837" s="6"/>
    </row>
    <row r="6838" spans="3:3" x14ac:dyDescent="0.3">
      <c r="C6838" s="6"/>
    </row>
    <row r="6839" spans="3:3" x14ac:dyDescent="0.3">
      <c r="C6839" s="6"/>
    </row>
    <row r="6840" spans="3:3" x14ac:dyDescent="0.3">
      <c r="C6840" s="6"/>
    </row>
    <row r="6841" spans="3:3" x14ac:dyDescent="0.3">
      <c r="C6841" s="6"/>
    </row>
    <row r="6842" spans="3:3" x14ac:dyDescent="0.3">
      <c r="C6842" s="6"/>
    </row>
    <row r="6843" spans="3:3" x14ac:dyDescent="0.3">
      <c r="C6843" s="6"/>
    </row>
    <row r="6844" spans="3:3" x14ac:dyDescent="0.3">
      <c r="C6844" s="6"/>
    </row>
    <row r="6845" spans="3:3" x14ac:dyDescent="0.3">
      <c r="C6845" s="6"/>
    </row>
    <row r="6846" spans="3:3" x14ac:dyDescent="0.3">
      <c r="C6846" s="6"/>
    </row>
    <row r="6847" spans="3:3" x14ac:dyDescent="0.3">
      <c r="C6847" s="6"/>
    </row>
    <row r="6848" spans="3:3" x14ac:dyDescent="0.3">
      <c r="C6848" s="6"/>
    </row>
    <row r="6849" spans="3:3" x14ac:dyDescent="0.3">
      <c r="C6849" s="6"/>
    </row>
    <row r="6850" spans="3:3" x14ac:dyDescent="0.3">
      <c r="C6850" s="6"/>
    </row>
    <row r="6851" spans="3:3" x14ac:dyDescent="0.3">
      <c r="C6851" s="6"/>
    </row>
    <row r="6852" spans="3:3" x14ac:dyDescent="0.3">
      <c r="C6852" s="6"/>
    </row>
    <row r="6853" spans="3:3" x14ac:dyDescent="0.3">
      <c r="C6853" s="6"/>
    </row>
    <row r="6854" spans="3:3" x14ac:dyDescent="0.3">
      <c r="C6854" s="6"/>
    </row>
    <row r="6855" spans="3:3" x14ac:dyDescent="0.3">
      <c r="C6855" s="6"/>
    </row>
    <row r="6856" spans="3:3" x14ac:dyDescent="0.3">
      <c r="C6856" s="6"/>
    </row>
    <row r="6857" spans="3:3" x14ac:dyDescent="0.3">
      <c r="C6857" s="6"/>
    </row>
    <row r="6858" spans="3:3" x14ac:dyDescent="0.3">
      <c r="C6858" s="6"/>
    </row>
    <row r="6859" spans="3:3" x14ac:dyDescent="0.3">
      <c r="C6859" s="6"/>
    </row>
    <row r="6860" spans="3:3" x14ac:dyDescent="0.3">
      <c r="C6860" s="6"/>
    </row>
    <row r="6861" spans="3:3" x14ac:dyDescent="0.3">
      <c r="C6861" s="6"/>
    </row>
    <row r="6862" spans="3:3" x14ac:dyDescent="0.3">
      <c r="C6862" s="6"/>
    </row>
    <row r="6863" spans="3:3" x14ac:dyDescent="0.3">
      <c r="C6863" s="6"/>
    </row>
    <row r="6864" spans="3:3" x14ac:dyDescent="0.3">
      <c r="C6864" s="6"/>
    </row>
    <row r="6865" spans="3:3" x14ac:dyDescent="0.3">
      <c r="C6865" s="6"/>
    </row>
    <row r="6866" spans="3:3" x14ac:dyDescent="0.3">
      <c r="C6866" s="6"/>
    </row>
    <row r="6867" spans="3:3" x14ac:dyDescent="0.3">
      <c r="C6867" s="6"/>
    </row>
    <row r="6868" spans="3:3" x14ac:dyDescent="0.3">
      <c r="C6868" s="6"/>
    </row>
    <row r="6869" spans="3:3" x14ac:dyDescent="0.3">
      <c r="C6869" s="6"/>
    </row>
    <row r="6870" spans="3:3" x14ac:dyDescent="0.3">
      <c r="C6870" s="6"/>
    </row>
    <row r="6871" spans="3:3" x14ac:dyDescent="0.3">
      <c r="C6871" s="6"/>
    </row>
    <row r="6872" spans="3:3" x14ac:dyDescent="0.3">
      <c r="C6872" s="6"/>
    </row>
    <row r="6873" spans="3:3" x14ac:dyDescent="0.3">
      <c r="C6873" s="6"/>
    </row>
    <row r="6874" spans="3:3" x14ac:dyDescent="0.3">
      <c r="C6874" s="6"/>
    </row>
    <row r="6875" spans="3:3" x14ac:dyDescent="0.3">
      <c r="C6875" s="6"/>
    </row>
    <row r="6876" spans="3:3" x14ac:dyDescent="0.3">
      <c r="C6876" s="6"/>
    </row>
    <row r="6877" spans="3:3" x14ac:dyDescent="0.3">
      <c r="C6877" s="6"/>
    </row>
    <row r="6878" spans="3:3" x14ac:dyDescent="0.3">
      <c r="C6878" s="6"/>
    </row>
    <row r="6879" spans="3:3" x14ac:dyDescent="0.3">
      <c r="C6879" s="6"/>
    </row>
    <row r="6880" spans="3:3" x14ac:dyDescent="0.3">
      <c r="C6880" s="6"/>
    </row>
    <row r="6881" spans="3:3" x14ac:dyDescent="0.3">
      <c r="C6881" s="6"/>
    </row>
    <row r="6882" spans="3:3" x14ac:dyDescent="0.3">
      <c r="C6882" s="6"/>
    </row>
    <row r="6883" spans="3:3" x14ac:dyDescent="0.3">
      <c r="C6883" s="6"/>
    </row>
    <row r="6884" spans="3:3" x14ac:dyDescent="0.3">
      <c r="C6884" s="6"/>
    </row>
    <row r="6885" spans="3:3" x14ac:dyDescent="0.3">
      <c r="C6885" s="6"/>
    </row>
    <row r="6886" spans="3:3" x14ac:dyDescent="0.3">
      <c r="C6886" s="6"/>
    </row>
    <row r="6887" spans="3:3" x14ac:dyDescent="0.3">
      <c r="C6887" s="6"/>
    </row>
    <row r="6888" spans="3:3" x14ac:dyDescent="0.3">
      <c r="C6888" s="6"/>
    </row>
    <row r="6889" spans="3:3" x14ac:dyDescent="0.3">
      <c r="C6889" s="6"/>
    </row>
    <row r="6890" spans="3:3" x14ac:dyDescent="0.3">
      <c r="C6890" s="6"/>
    </row>
    <row r="6891" spans="3:3" x14ac:dyDescent="0.3">
      <c r="C6891" s="6"/>
    </row>
    <row r="6892" spans="3:3" x14ac:dyDescent="0.3">
      <c r="C6892" s="6"/>
    </row>
    <row r="6893" spans="3:3" x14ac:dyDescent="0.3">
      <c r="C6893" s="6"/>
    </row>
    <row r="6894" spans="3:3" x14ac:dyDescent="0.3">
      <c r="C6894" s="6"/>
    </row>
    <row r="6895" spans="3:3" x14ac:dyDescent="0.3">
      <c r="C6895" s="6"/>
    </row>
    <row r="6896" spans="3:3" x14ac:dyDescent="0.3">
      <c r="C6896" s="6"/>
    </row>
    <row r="6897" spans="3:3" x14ac:dyDescent="0.3">
      <c r="C6897" s="6"/>
    </row>
    <row r="6898" spans="3:3" x14ac:dyDescent="0.3">
      <c r="C6898" s="6"/>
    </row>
    <row r="6899" spans="3:3" x14ac:dyDescent="0.3">
      <c r="C6899" s="6"/>
    </row>
    <row r="6900" spans="3:3" x14ac:dyDescent="0.3">
      <c r="C6900" s="6"/>
    </row>
    <row r="6901" spans="3:3" x14ac:dyDescent="0.3">
      <c r="C6901" s="6"/>
    </row>
    <row r="6902" spans="3:3" x14ac:dyDescent="0.3">
      <c r="C6902" s="6"/>
    </row>
    <row r="6903" spans="3:3" x14ac:dyDescent="0.3">
      <c r="C6903" s="6"/>
    </row>
    <row r="6904" spans="3:3" x14ac:dyDescent="0.3">
      <c r="C6904" s="6"/>
    </row>
    <row r="6905" spans="3:3" x14ac:dyDescent="0.3">
      <c r="C6905" s="6"/>
    </row>
    <row r="6906" spans="3:3" x14ac:dyDescent="0.3">
      <c r="C6906" s="6"/>
    </row>
    <row r="6907" spans="3:3" x14ac:dyDescent="0.3">
      <c r="C6907" s="6"/>
    </row>
    <row r="6908" spans="3:3" x14ac:dyDescent="0.3">
      <c r="C6908" s="6"/>
    </row>
    <row r="6909" spans="3:3" x14ac:dyDescent="0.3">
      <c r="C6909" s="6"/>
    </row>
    <row r="6910" spans="3:3" x14ac:dyDescent="0.3">
      <c r="C6910" s="6"/>
    </row>
    <row r="6911" spans="3:3" x14ac:dyDescent="0.3">
      <c r="C6911" s="6"/>
    </row>
    <row r="6912" spans="3:3" x14ac:dyDescent="0.3">
      <c r="C6912" s="6"/>
    </row>
    <row r="6913" spans="3:3" x14ac:dyDescent="0.3">
      <c r="C6913" s="6"/>
    </row>
    <row r="6914" spans="3:3" x14ac:dyDescent="0.3">
      <c r="C6914" s="6"/>
    </row>
    <row r="6915" spans="3:3" x14ac:dyDescent="0.3">
      <c r="C6915" s="6"/>
    </row>
    <row r="6916" spans="3:3" x14ac:dyDescent="0.3">
      <c r="C6916" s="6"/>
    </row>
    <row r="6917" spans="3:3" x14ac:dyDescent="0.3">
      <c r="C6917" s="6"/>
    </row>
    <row r="6918" spans="3:3" x14ac:dyDescent="0.3">
      <c r="C6918" s="6"/>
    </row>
    <row r="6919" spans="3:3" x14ac:dyDescent="0.3">
      <c r="C6919" s="6"/>
    </row>
    <row r="6920" spans="3:3" x14ac:dyDescent="0.3">
      <c r="C6920" s="6"/>
    </row>
    <row r="6921" spans="3:3" x14ac:dyDescent="0.3">
      <c r="C6921" s="6"/>
    </row>
    <row r="6922" spans="3:3" x14ac:dyDescent="0.3">
      <c r="C6922" s="6"/>
    </row>
    <row r="6923" spans="3:3" x14ac:dyDescent="0.3">
      <c r="C6923" s="6"/>
    </row>
    <row r="6924" spans="3:3" x14ac:dyDescent="0.3">
      <c r="C6924" s="6"/>
    </row>
    <row r="6925" spans="3:3" x14ac:dyDescent="0.3">
      <c r="C6925" s="6"/>
    </row>
    <row r="6926" spans="3:3" x14ac:dyDescent="0.3">
      <c r="C6926" s="6"/>
    </row>
    <row r="6927" spans="3:3" x14ac:dyDescent="0.3">
      <c r="C6927" s="6"/>
    </row>
    <row r="6928" spans="3:3" x14ac:dyDescent="0.3">
      <c r="C6928" s="6"/>
    </row>
    <row r="6929" spans="3:3" x14ac:dyDescent="0.3">
      <c r="C6929" s="6"/>
    </row>
    <row r="6930" spans="3:3" x14ac:dyDescent="0.3">
      <c r="C6930" s="6"/>
    </row>
    <row r="6931" spans="3:3" x14ac:dyDescent="0.3">
      <c r="C6931" s="6"/>
    </row>
    <row r="6932" spans="3:3" x14ac:dyDescent="0.3">
      <c r="C6932" s="6"/>
    </row>
    <row r="6933" spans="3:3" x14ac:dyDescent="0.3">
      <c r="C6933" s="6"/>
    </row>
    <row r="6934" spans="3:3" x14ac:dyDescent="0.3">
      <c r="C6934" s="6"/>
    </row>
    <row r="6935" spans="3:3" x14ac:dyDescent="0.3">
      <c r="C6935" s="6"/>
    </row>
    <row r="6936" spans="3:3" x14ac:dyDescent="0.3">
      <c r="C6936" s="6"/>
    </row>
    <row r="6937" spans="3:3" x14ac:dyDescent="0.3">
      <c r="C6937" s="6"/>
    </row>
    <row r="6938" spans="3:3" x14ac:dyDescent="0.3">
      <c r="C6938" s="6"/>
    </row>
    <row r="6939" spans="3:3" x14ac:dyDescent="0.3">
      <c r="C6939" s="6"/>
    </row>
    <row r="6940" spans="3:3" x14ac:dyDescent="0.3">
      <c r="C6940" s="6"/>
    </row>
    <row r="6941" spans="3:3" x14ac:dyDescent="0.3">
      <c r="C6941" s="6"/>
    </row>
    <row r="6942" spans="3:3" x14ac:dyDescent="0.3">
      <c r="C6942" s="6"/>
    </row>
    <row r="6943" spans="3:3" x14ac:dyDescent="0.3">
      <c r="C6943" s="6"/>
    </row>
    <row r="6944" spans="3:3" x14ac:dyDescent="0.3">
      <c r="C6944" s="6"/>
    </row>
    <row r="6945" spans="3:3" x14ac:dyDescent="0.3">
      <c r="C6945" s="6"/>
    </row>
    <row r="6946" spans="3:3" x14ac:dyDescent="0.3">
      <c r="C6946" s="6"/>
    </row>
    <row r="6947" spans="3:3" x14ac:dyDescent="0.3">
      <c r="C6947" s="6"/>
    </row>
    <row r="6948" spans="3:3" x14ac:dyDescent="0.3">
      <c r="C6948" s="6"/>
    </row>
    <row r="6949" spans="3:3" x14ac:dyDescent="0.3">
      <c r="C6949" s="6"/>
    </row>
    <row r="6950" spans="3:3" x14ac:dyDescent="0.3">
      <c r="C6950" s="6"/>
    </row>
    <row r="6951" spans="3:3" x14ac:dyDescent="0.3">
      <c r="C6951" s="6"/>
    </row>
    <row r="6952" spans="3:3" x14ac:dyDescent="0.3">
      <c r="C6952" s="6"/>
    </row>
    <row r="6953" spans="3:3" x14ac:dyDescent="0.3">
      <c r="C6953" s="6"/>
    </row>
    <row r="6954" spans="3:3" x14ac:dyDescent="0.3">
      <c r="C6954" s="6"/>
    </row>
    <row r="6955" spans="3:3" x14ac:dyDescent="0.3">
      <c r="C6955" s="6"/>
    </row>
    <row r="6956" spans="3:3" x14ac:dyDescent="0.3">
      <c r="C6956" s="6"/>
    </row>
    <row r="6957" spans="3:3" x14ac:dyDescent="0.3">
      <c r="C6957" s="6"/>
    </row>
    <row r="6958" spans="3:3" x14ac:dyDescent="0.3">
      <c r="C6958" s="6"/>
    </row>
    <row r="6959" spans="3:3" x14ac:dyDescent="0.3">
      <c r="C6959" s="6"/>
    </row>
    <row r="6960" spans="3:3" x14ac:dyDescent="0.3">
      <c r="C6960" s="6"/>
    </row>
    <row r="6961" spans="3:3" x14ac:dyDescent="0.3">
      <c r="C6961" s="6"/>
    </row>
    <row r="6962" spans="3:3" x14ac:dyDescent="0.3">
      <c r="C6962" s="6"/>
    </row>
    <row r="6963" spans="3:3" x14ac:dyDescent="0.3">
      <c r="C6963" s="6"/>
    </row>
    <row r="6964" spans="3:3" x14ac:dyDescent="0.3">
      <c r="C6964" s="6"/>
    </row>
    <row r="6965" spans="3:3" x14ac:dyDescent="0.3">
      <c r="C6965" s="6"/>
    </row>
    <row r="6966" spans="3:3" x14ac:dyDescent="0.3">
      <c r="C6966" s="6"/>
    </row>
    <row r="6967" spans="3:3" x14ac:dyDescent="0.3">
      <c r="C6967" s="6"/>
    </row>
    <row r="6968" spans="3:3" x14ac:dyDescent="0.3">
      <c r="C6968" s="6"/>
    </row>
    <row r="6969" spans="3:3" x14ac:dyDescent="0.3">
      <c r="C6969" s="6"/>
    </row>
    <row r="6970" spans="3:3" x14ac:dyDescent="0.3">
      <c r="C6970" s="6"/>
    </row>
    <row r="6971" spans="3:3" x14ac:dyDescent="0.3">
      <c r="C6971" s="6"/>
    </row>
    <row r="6972" spans="3:3" x14ac:dyDescent="0.3">
      <c r="C6972" s="6"/>
    </row>
    <row r="6973" spans="3:3" x14ac:dyDescent="0.3">
      <c r="C6973" s="6"/>
    </row>
    <row r="6974" spans="3:3" x14ac:dyDescent="0.3">
      <c r="C6974" s="6"/>
    </row>
    <row r="6975" spans="3:3" x14ac:dyDescent="0.3">
      <c r="C6975" s="6"/>
    </row>
    <row r="6976" spans="3:3" x14ac:dyDescent="0.3">
      <c r="C6976" s="6"/>
    </row>
    <row r="6977" spans="3:3" x14ac:dyDescent="0.3">
      <c r="C6977" s="6"/>
    </row>
    <row r="6978" spans="3:3" x14ac:dyDescent="0.3">
      <c r="C6978" s="6"/>
    </row>
    <row r="6979" spans="3:3" x14ac:dyDescent="0.3">
      <c r="C6979" s="6"/>
    </row>
    <row r="6980" spans="3:3" x14ac:dyDescent="0.3">
      <c r="C6980" s="6"/>
    </row>
    <row r="6981" spans="3:3" x14ac:dyDescent="0.3">
      <c r="C6981" s="6"/>
    </row>
    <row r="6982" spans="3:3" x14ac:dyDescent="0.3">
      <c r="C6982" s="6"/>
    </row>
    <row r="6983" spans="3:3" x14ac:dyDescent="0.3">
      <c r="C6983" s="6"/>
    </row>
    <row r="6984" spans="3:3" x14ac:dyDescent="0.3">
      <c r="C6984" s="6"/>
    </row>
    <row r="6985" spans="3:3" x14ac:dyDescent="0.3">
      <c r="C6985" s="6"/>
    </row>
    <row r="6986" spans="3:3" x14ac:dyDescent="0.3">
      <c r="C6986" s="6"/>
    </row>
    <row r="6987" spans="3:3" x14ac:dyDescent="0.3">
      <c r="C6987" s="6"/>
    </row>
    <row r="6988" spans="3:3" x14ac:dyDescent="0.3">
      <c r="C6988" s="6"/>
    </row>
    <row r="6989" spans="3:3" x14ac:dyDescent="0.3">
      <c r="C6989" s="6"/>
    </row>
    <row r="6990" spans="3:3" x14ac:dyDescent="0.3">
      <c r="C6990" s="6"/>
    </row>
    <row r="6991" spans="3:3" x14ac:dyDescent="0.3">
      <c r="C6991" s="6"/>
    </row>
    <row r="6992" spans="3:3" x14ac:dyDescent="0.3">
      <c r="C6992" s="6"/>
    </row>
    <row r="6993" spans="3:3" x14ac:dyDescent="0.3">
      <c r="C6993" s="6"/>
    </row>
    <row r="6994" spans="3:3" x14ac:dyDescent="0.3">
      <c r="C6994" s="6"/>
    </row>
    <row r="6995" spans="3:3" x14ac:dyDescent="0.3">
      <c r="C6995" s="6"/>
    </row>
    <row r="6996" spans="3:3" x14ac:dyDescent="0.3">
      <c r="C6996" s="6"/>
    </row>
    <row r="6997" spans="3:3" x14ac:dyDescent="0.3">
      <c r="C6997" s="6"/>
    </row>
    <row r="6998" spans="3:3" x14ac:dyDescent="0.3">
      <c r="C6998" s="6"/>
    </row>
    <row r="6999" spans="3:3" x14ac:dyDescent="0.3">
      <c r="C6999" s="6"/>
    </row>
    <row r="7000" spans="3:3" x14ac:dyDescent="0.3">
      <c r="C7000" s="6"/>
    </row>
    <row r="7001" spans="3:3" x14ac:dyDescent="0.3">
      <c r="C7001" s="6"/>
    </row>
    <row r="7002" spans="3:3" x14ac:dyDescent="0.3">
      <c r="C7002" s="6"/>
    </row>
    <row r="7003" spans="3:3" x14ac:dyDescent="0.3">
      <c r="C7003" s="6"/>
    </row>
    <row r="7004" spans="3:3" x14ac:dyDescent="0.3">
      <c r="C7004" s="6"/>
    </row>
    <row r="7005" spans="3:3" x14ac:dyDescent="0.3">
      <c r="C7005" s="6"/>
    </row>
    <row r="7006" spans="3:3" x14ac:dyDescent="0.3">
      <c r="C7006" s="6"/>
    </row>
    <row r="7007" spans="3:3" x14ac:dyDescent="0.3">
      <c r="C7007" s="6"/>
    </row>
    <row r="7008" spans="3:3" x14ac:dyDescent="0.3">
      <c r="C7008" s="6"/>
    </row>
    <row r="7009" spans="3:3" x14ac:dyDescent="0.3">
      <c r="C7009" s="6"/>
    </row>
    <row r="7010" spans="3:3" x14ac:dyDescent="0.3">
      <c r="C7010" s="6"/>
    </row>
    <row r="7011" spans="3:3" x14ac:dyDescent="0.3">
      <c r="C7011" s="6"/>
    </row>
    <row r="7012" spans="3:3" x14ac:dyDescent="0.3">
      <c r="C7012" s="6"/>
    </row>
    <row r="7013" spans="3:3" x14ac:dyDescent="0.3">
      <c r="C7013" s="6"/>
    </row>
    <row r="7014" spans="3:3" x14ac:dyDescent="0.3">
      <c r="C7014" s="6"/>
    </row>
    <row r="7015" spans="3:3" x14ac:dyDescent="0.3">
      <c r="C7015" s="6"/>
    </row>
    <row r="7016" spans="3:3" x14ac:dyDescent="0.3">
      <c r="C7016" s="6"/>
    </row>
    <row r="7017" spans="3:3" x14ac:dyDescent="0.3">
      <c r="C7017" s="6"/>
    </row>
    <row r="7018" spans="3:3" x14ac:dyDescent="0.3">
      <c r="C7018" s="6"/>
    </row>
    <row r="7019" spans="3:3" x14ac:dyDescent="0.3">
      <c r="C7019" s="6"/>
    </row>
    <row r="7020" spans="3:3" x14ac:dyDescent="0.3">
      <c r="C7020" s="6"/>
    </row>
    <row r="7021" spans="3:3" x14ac:dyDescent="0.3">
      <c r="C7021" s="6"/>
    </row>
    <row r="7022" spans="3:3" x14ac:dyDescent="0.3">
      <c r="C7022" s="6"/>
    </row>
    <row r="7023" spans="3:3" x14ac:dyDescent="0.3">
      <c r="C7023" s="6"/>
    </row>
    <row r="7024" spans="3:3" x14ac:dyDescent="0.3">
      <c r="C7024" s="6"/>
    </row>
    <row r="7025" spans="3:3" x14ac:dyDescent="0.3">
      <c r="C7025" s="6"/>
    </row>
    <row r="7026" spans="3:3" x14ac:dyDescent="0.3">
      <c r="C7026" s="6"/>
    </row>
    <row r="7027" spans="3:3" x14ac:dyDescent="0.3">
      <c r="C7027" s="6"/>
    </row>
    <row r="7028" spans="3:3" x14ac:dyDescent="0.3">
      <c r="C7028" s="6"/>
    </row>
    <row r="7029" spans="3:3" x14ac:dyDescent="0.3">
      <c r="C7029" s="6"/>
    </row>
    <row r="7030" spans="3:3" x14ac:dyDescent="0.3">
      <c r="C7030" s="6"/>
    </row>
    <row r="7031" spans="3:3" x14ac:dyDescent="0.3">
      <c r="C7031" s="6"/>
    </row>
    <row r="7032" spans="3:3" x14ac:dyDescent="0.3">
      <c r="C7032" s="6"/>
    </row>
    <row r="7033" spans="3:3" x14ac:dyDescent="0.3">
      <c r="C7033" s="6"/>
    </row>
    <row r="7034" spans="3:3" x14ac:dyDescent="0.3">
      <c r="C7034" s="6"/>
    </row>
    <row r="7035" spans="3:3" x14ac:dyDescent="0.3">
      <c r="C7035" s="6"/>
    </row>
    <row r="7036" spans="3:3" x14ac:dyDescent="0.3">
      <c r="C7036" s="6"/>
    </row>
    <row r="7037" spans="3:3" x14ac:dyDescent="0.3">
      <c r="C7037" s="6"/>
    </row>
    <row r="7038" spans="3:3" x14ac:dyDescent="0.3">
      <c r="C7038" s="6"/>
    </row>
    <row r="7039" spans="3:3" x14ac:dyDescent="0.3">
      <c r="C7039" s="6"/>
    </row>
    <row r="7040" spans="3:3" x14ac:dyDescent="0.3">
      <c r="C7040" s="6"/>
    </row>
    <row r="7041" spans="3:3" x14ac:dyDescent="0.3">
      <c r="C7041" s="6"/>
    </row>
    <row r="7042" spans="3:3" x14ac:dyDescent="0.3">
      <c r="C7042" s="6"/>
    </row>
    <row r="7043" spans="3:3" x14ac:dyDescent="0.3">
      <c r="C7043" s="6"/>
    </row>
    <row r="7044" spans="3:3" x14ac:dyDescent="0.3">
      <c r="C7044" s="6"/>
    </row>
    <row r="7045" spans="3:3" x14ac:dyDescent="0.3">
      <c r="C7045" s="6"/>
    </row>
    <row r="7046" spans="3:3" x14ac:dyDescent="0.3">
      <c r="C7046" s="6"/>
    </row>
    <row r="7047" spans="3:3" x14ac:dyDescent="0.3">
      <c r="C7047" s="6"/>
    </row>
    <row r="7048" spans="3:3" x14ac:dyDescent="0.3">
      <c r="C7048" s="6"/>
    </row>
    <row r="7049" spans="3:3" x14ac:dyDescent="0.3">
      <c r="C7049" s="6"/>
    </row>
    <row r="7050" spans="3:3" x14ac:dyDescent="0.3">
      <c r="C7050" s="6"/>
    </row>
    <row r="7051" spans="3:3" x14ac:dyDescent="0.3">
      <c r="C7051" s="6"/>
    </row>
    <row r="7052" spans="3:3" x14ac:dyDescent="0.3">
      <c r="C7052" s="6"/>
    </row>
    <row r="7053" spans="3:3" x14ac:dyDescent="0.3">
      <c r="C7053" s="6"/>
    </row>
    <row r="7054" spans="3:3" x14ac:dyDescent="0.3">
      <c r="C7054" s="6"/>
    </row>
    <row r="7055" spans="3:3" x14ac:dyDescent="0.3">
      <c r="C7055" s="6"/>
    </row>
    <row r="7056" spans="3:3" x14ac:dyDescent="0.3">
      <c r="C7056" s="6"/>
    </row>
    <row r="7057" spans="3:3" x14ac:dyDescent="0.3">
      <c r="C7057" s="6"/>
    </row>
    <row r="7058" spans="3:3" x14ac:dyDescent="0.3">
      <c r="C7058" s="6"/>
    </row>
    <row r="7059" spans="3:3" x14ac:dyDescent="0.3">
      <c r="C7059" s="6"/>
    </row>
    <row r="7060" spans="3:3" x14ac:dyDescent="0.3">
      <c r="C7060" s="6"/>
    </row>
    <row r="7061" spans="3:3" x14ac:dyDescent="0.3">
      <c r="C7061" s="6"/>
    </row>
    <row r="7062" spans="3:3" x14ac:dyDescent="0.3">
      <c r="C7062" s="6"/>
    </row>
    <row r="7063" spans="3:3" x14ac:dyDescent="0.3">
      <c r="C7063" s="6"/>
    </row>
    <row r="7064" spans="3:3" x14ac:dyDescent="0.3">
      <c r="C7064" s="6"/>
    </row>
    <row r="7065" spans="3:3" x14ac:dyDescent="0.3">
      <c r="C7065" s="6"/>
    </row>
    <row r="7066" spans="3:3" x14ac:dyDescent="0.3">
      <c r="C7066" s="6"/>
    </row>
    <row r="7067" spans="3:3" x14ac:dyDescent="0.3">
      <c r="C7067" s="6"/>
    </row>
    <row r="7068" spans="3:3" x14ac:dyDescent="0.3">
      <c r="C7068" s="6"/>
    </row>
    <row r="7069" spans="3:3" x14ac:dyDescent="0.3">
      <c r="C7069" s="6"/>
    </row>
    <row r="7070" spans="3:3" x14ac:dyDescent="0.3">
      <c r="C7070" s="6"/>
    </row>
    <row r="7071" spans="3:3" x14ac:dyDescent="0.3">
      <c r="C7071" s="6"/>
    </row>
    <row r="7072" spans="3:3" x14ac:dyDescent="0.3">
      <c r="C7072" s="6"/>
    </row>
    <row r="7073" spans="3:3" x14ac:dyDescent="0.3">
      <c r="C7073" s="6"/>
    </row>
    <row r="7074" spans="3:3" x14ac:dyDescent="0.3">
      <c r="C7074" s="6"/>
    </row>
    <row r="7075" spans="3:3" x14ac:dyDescent="0.3">
      <c r="C7075" s="6"/>
    </row>
    <row r="7076" spans="3:3" x14ac:dyDescent="0.3">
      <c r="C7076" s="6"/>
    </row>
    <row r="7077" spans="3:3" x14ac:dyDescent="0.3">
      <c r="C7077" s="6"/>
    </row>
    <row r="7078" spans="3:3" x14ac:dyDescent="0.3">
      <c r="C7078" s="6"/>
    </row>
    <row r="7079" spans="3:3" x14ac:dyDescent="0.3">
      <c r="C7079" s="6"/>
    </row>
    <row r="7080" spans="3:3" x14ac:dyDescent="0.3">
      <c r="C7080" s="6"/>
    </row>
    <row r="7081" spans="3:3" x14ac:dyDescent="0.3">
      <c r="C7081" s="6"/>
    </row>
    <row r="7082" spans="3:3" x14ac:dyDescent="0.3">
      <c r="C7082" s="6"/>
    </row>
    <row r="7083" spans="3:3" x14ac:dyDescent="0.3">
      <c r="C7083" s="6"/>
    </row>
    <row r="7084" spans="3:3" x14ac:dyDescent="0.3">
      <c r="C7084" s="6"/>
    </row>
    <row r="7085" spans="3:3" x14ac:dyDescent="0.3">
      <c r="C7085" s="6"/>
    </row>
    <row r="7086" spans="3:3" x14ac:dyDescent="0.3">
      <c r="C7086" s="6"/>
    </row>
    <row r="7087" spans="3:3" x14ac:dyDescent="0.3">
      <c r="C7087" s="6"/>
    </row>
    <row r="7088" spans="3:3" x14ac:dyDescent="0.3">
      <c r="C7088" s="6"/>
    </row>
    <row r="7089" spans="3:3" x14ac:dyDescent="0.3">
      <c r="C7089" s="6"/>
    </row>
    <row r="7090" spans="3:3" x14ac:dyDescent="0.3">
      <c r="C7090" s="6"/>
    </row>
    <row r="7091" spans="3:3" x14ac:dyDescent="0.3">
      <c r="C7091" s="6"/>
    </row>
    <row r="7092" spans="3:3" x14ac:dyDescent="0.3">
      <c r="C7092" s="6"/>
    </row>
    <row r="7093" spans="3:3" x14ac:dyDescent="0.3">
      <c r="C7093" s="6"/>
    </row>
    <row r="7094" spans="3:3" x14ac:dyDescent="0.3">
      <c r="C7094" s="6"/>
    </row>
    <row r="7095" spans="3:3" x14ac:dyDescent="0.3">
      <c r="C7095" s="6"/>
    </row>
    <row r="7096" spans="3:3" x14ac:dyDescent="0.3">
      <c r="C7096" s="6"/>
    </row>
    <row r="7097" spans="3:3" x14ac:dyDescent="0.3">
      <c r="C7097" s="6"/>
    </row>
    <row r="7098" spans="3:3" x14ac:dyDescent="0.3">
      <c r="C7098" s="6"/>
    </row>
    <row r="7099" spans="3:3" x14ac:dyDescent="0.3">
      <c r="C7099" s="6"/>
    </row>
    <row r="7100" spans="3:3" x14ac:dyDescent="0.3">
      <c r="C7100" s="6"/>
    </row>
    <row r="7101" spans="3:3" x14ac:dyDescent="0.3">
      <c r="C7101" s="6"/>
    </row>
    <row r="7102" spans="3:3" x14ac:dyDescent="0.3">
      <c r="C7102" s="6"/>
    </row>
    <row r="7103" spans="3:3" x14ac:dyDescent="0.3">
      <c r="C7103" s="6"/>
    </row>
    <row r="7104" spans="3:3" x14ac:dyDescent="0.3">
      <c r="C7104" s="6"/>
    </row>
    <row r="7105" spans="3:3" x14ac:dyDescent="0.3">
      <c r="C7105" s="6"/>
    </row>
    <row r="7106" spans="3:3" x14ac:dyDescent="0.3">
      <c r="C7106" s="6"/>
    </row>
    <row r="7107" spans="3:3" x14ac:dyDescent="0.3">
      <c r="C7107" s="6"/>
    </row>
    <row r="7108" spans="3:3" x14ac:dyDescent="0.3">
      <c r="C7108" s="6"/>
    </row>
    <row r="7109" spans="3:3" x14ac:dyDescent="0.3">
      <c r="C7109" s="6"/>
    </row>
    <row r="7110" spans="3:3" x14ac:dyDescent="0.3">
      <c r="C7110" s="6"/>
    </row>
    <row r="7111" spans="3:3" x14ac:dyDescent="0.3">
      <c r="C7111" s="6"/>
    </row>
    <row r="7112" spans="3:3" x14ac:dyDescent="0.3">
      <c r="C7112" s="6"/>
    </row>
    <row r="7113" spans="3:3" x14ac:dyDescent="0.3">
      <c r="C7113" s="6"/>
    </row>
    <row r="7114" spans="3:3" x14ac:dyDescent="0.3">
      <c r="C7114" s="6"/>
    </row>
    <row r="7115" spans="3:3" x14ac:dyDescent="0.3">
      <c r="C7115" s="6"/>
    </row>
    <row r="7116" spans="3:3" x14ac:dyDescent="0.3">
      <c r="C7116" s="6"/>
    </row>
    <row r="7117" spans="3:3" x14ac:dyDescent="0.3">
      <c r="C7117" s="6"/>
    </row>
    <row r="7118" spans="3:3" x14ac:dyDescent="0.3">
      <c r="C7118" s="6"/>
    </row>
    <row r="7119" spans="3:3" x14ac:dyDescent="0.3">
      <c r="C7119" s="6"/>
    </row>
    <row r="7120" spans="3:3" x14ac:dyDescent="0.3">
      <c r="C7120" s="6"/>
    </row>
    <row r="7121" spans="3:3" x14ac:dyDescent="0.3">
      <c r="C7121" s="6"/>
    </row>
    <row r="7122" spans="3:3" x14ac:dyDescent="0.3">
      <c r="C7122" s="6"/>
    </row>
    <row r="7123" spans="3:3" x14ac:dyDescent="0.3">
      <c r="C7123" s="6"/>
    </row>
    <row r="7124" spans="3:3" x14ac:dyDescent="0.3">
      <c r="C7124" s="6"/>
    </row>
    <row r="7125" spans="3:3" x14ac:dyDescent="0.3">
      <c r="C7125" s="6"/>
    </row>
    <row r="7126" spans="3:3" x14ac:dyDescent="0.3">
      <c r="C7126" s="6"/>
    </row>
    <row r="7127" spans="3:3" x14ac:dyDescent="0.3">
      <c r="C7127" s="6"/>
    </row>
    <row r="7128" spans="3:3" x14ac:dyDescent="0.3">
      <c r="C7128" s="6"/>
    </row>
    <row r="7129" spans="3:3" x14ac:dyDescent="0.3">
      <c r="C7129" s="6"/>
    </row>
    <row r="7130" spans="3:3" x14ac:dyDescent="0.3">
      <c r="C7130" s="6"/>
    </row>
    <row r="7131" spans="3:3" x14ac:dyDescent="0.3">
      <c r="C7131" s="6"/>
    </row>
    <row r="7132" spans="3:3" x14ac:dyDescent="0.3">
      <c r="C7132" s="6"/>
    </row>
    <row r="7133" spans="3:3" x14ac:dyDescent="0.3">
      <c r="C7133" s="6"/>
    </row>
    <row r="7134" spans="3:3" x14ac:dyDescent="0.3">
      <c r="C7134" s="6"/>
    </row>
    <row r="7135" spans="3:3" x14ac:dyDescent="0.3">
      <c r="C7135" s="6"/>
    </row>
    <row r="7136" spans="3:3" x14ac:dyDescent="0.3">
      <c r="C7136" s="6"/>
    </row>
    <row r="7137" spans="3:3" x14ac:dyDescent="0.3">
      <c r="C7137" s="6"/>
    </row>
    <row r="7138" spans="3:3" x14ac:dyDescent="0.3">
      <c r="C7138" s="6"/>
    </row>
    <row r="7139" spans="3:3" x14ac:dyDescent="0.3">
      <c r="C7139" s="6"/>
    </row>
    <row r="7140" spans="3:3" x14ac:dyDescent="0.3">
      <c r="C7140" s="6"/>
    </row>
    <row r="7141" spans="3:3" x14ac:dyDescent="0.3">
      <c r="C7141" s="6"/>
    </row>
    <row r="7142" spans="3:3" x14ac:dyDescent="0.3">
      <c r="C7142" s="6"/>
    </row>
    <row r="7143" spans="3:3" x14ac:dyDescent="0.3">
      <c r="C7143" s="6"/>
    </row>
    <row r="7144" spans="3:3" x14ac:dyDescent="0.3">
      <c r="C7144" s="6"/>
    </row>
    <row r="7145" spans="3:3" x14ac:dyDescent="0.3">
      <c r="C7145" s="6"/>
    </row>
    <row r="7146" spans="3:3" x14ac:dyDescent="0.3">
      <c r="C7146" s="6"/>
    </row>
    <row r="7147" spans="3:3" x14ac:dyDescent="0.3">
      <c r="C7147" s="6"/>
    </row>
    <row r="7148" spans="3:3" x14ac:dyDescent="0.3">
      <c r="C7148" s="6"/>
    </row>
    <row r="7149" spans="3:3" x14ac:dyDescent="0.3">
      <c r="C7149" s="6"/>
    </row>
    <row r="7150" spans="3:3" x14ac:dyDescent="0.3">
      <c r="C7150" s="6"/>
    </row>
    <row r="7151" spans="3:3" x14ac:dyDescent="0.3">
      <c r="C7151" s="6"/>
    </row>
    <row r="7152" spans="3:3" x14ac:dyDescent="0.3">
      <c r="C7152" s="6"/>
    </row>
    <row r="7153" spans="3:3" x14ac:dyDescent="0.3">
      <c r="C7153" s="6"/>
    </row>
    <row r="7154" spans="3:3" x14ac:dyDescent="0.3">
      <c r="C7154" s="6"/>
    </row>
    <row r="7155" spans="3:3" x14ac:dyDescent="0.3">
      <c r="C7155" s="6"/>
    </row>
    <row r="7156" spans="3:3" x14ac:dyDescent="0.3">
      <c r="C7156" s="6"/>
    </row>
    <row r="7157" spans="3:3" x14ac:dyDescent="0.3">
      <c r="C7157" s="6"/>
    </row>
    <row r="7158" spans="3:3" x14ac:dyDescent="0.3">
      <c r="C7158" s="6"/>
    </row>
    <row r="7159" spans="3:3" x14ac:dyDescent="0.3">
      <c r="C7159" s="6"/>
    </row>
    <row r="7160" spans="3:3" x14ac:dyDescent="0.3">
      <c r="C7160" s="6"/>
    </row>
    <row r="7161" spans="3:3" x14ac:dyDescent="0.3">
      <c r="C7161" s="6"/>
    </row>
    <row r="7162" spans="3:3" x14ac:dyDescent="0.3">
      <c r="C7162" s="6"/>
    </row>
    <row r="7163" spans="3:3" x14ac:dyDescent="0.3">
      <c r="C7163" s="6"/>
    </row>
    <row r="7164" spans="3:3" x14ac:dyDescent="0.3">
      <c r="C7164" s="6"/>
    </row>
    <row r="7165" spans="3:3" x14ac:dyDescent="0.3">
      <c r="C7165" s="6"/>
    </row>
    <row r="7166" spans="3:3" x14ac:dyDescent="0.3">
      <c r="C7166" s="6"/>
    </row>
    <row r="7167" spans="3:3" x14ac:dyDescent="0.3">
      <c r="C7167" s="6"/>
    </row>
    <row r="7168" spans="3:3" x14ac:dyDescent="0.3">
      <c r="C7168" s="6"/>
    </row>
    <row r="7169" spans="3:3" x14ac:dyDescent="0.3">
      <c r="C7169" s="6"/>
    </row>
    <row r="7170" spans="3:3" x14ac:dyDescent="0.3">
      <c r="C7170" s="6"/>
    </row>
    <row r="7171" spans="3:3" x14ac:dyDescent="0.3">
      <c r="C7171" s="6"/>
    </row>
    <row r="7172" spans="3:3" x14ac:dyDescent="0.3">
      <c r="C7172" s="6"/>
    </row>
    <row r="7173" spans="3:3" x14ac:dyDescent="0.3">
      <c r="C7173" s="6"/>
    </row>
    <row r="7174" spans="3:3" x14ac:dyDescent="0.3">
      <c r="C7174" s="6"/>
    </row>
    <row r="7175" spans="3:3" x14ac:dyDescent="0.3">
      <c r="C7175" s="6"/>
    </row>
    <row r="7176" spans="3:3" x14ac:dyDescent="0.3">
      <c r="C7176" s="6"/>
    </row>
    <row r="7177" spans="3:3" x14ac:dyDescent="0.3">
      <c r="C7177" s="6"/>
    </row>
    <row r="7178" spans="3:3" x14ac:dyDescent="0.3">
      <c r="C7178" s="6"/>
    </row>
    <row r="7179" spans="3:3" x14ac:dyDescent="0.3">
      <c r="C7179" s="6"/>
    </row>
    <row r="7180" spans="3:3" x14ac:dyDescent="0.3">
      <c r="C7180" s="6"/>
    </row>
    <row r="7181" spans="3:3" x14ac:dyDescent="0.3">
      <c r="C7181" s="6"/>
    </row>
    <row r="7182" spans="3:3" x14ac:dyDescent="0.3">
      <c r="C7182" s="6"/>
    </row>
    <row r="7183" spans="3:3" x14ac:dyDescent="0.3">
      <c r="C7183" s="6"/>
    </row>
    <row r="7184" spans="3:3" x14ac:dyDescent="0.3">
      <c r="C7184" s="6"/>
    </row>
    <row r="7185" spans="3:3" x14ac:dyDescent="0.3">
      <c r="C7185" s="6"/>
    </row>
    <row r="7186" spans="3:3" x14ac:dyDescent="0.3">
      <c r="C7186" s="6"/>
    </row>
    <row r="7187" spans="3:3" x14ac:dyDescent="0.3">
      <c r="C7187" s="6"/>
    </row>
    <row r="7188" spans="3:3" x14ac:dyDescent="0.3">
      <c r="C7188" s="6"/>
    </row>
    <row r="7189" spans="3:3" x14ac:dyDescent="0.3">
      <c r="C7189" s="6"/>
    </row>
    <row r="7190" spans="3:3" x14ac:dyDescent="0.3">
      <c r="C7190" s="6"/>
    </row>
    <row r="7191" spans="3:3" x14ac:dyDescent="0.3">
      <c r="C7191" s="6"/>
    </row>
    <row r="7192" spans="3:3" x14ac:dyDescent="0.3">
      <c r="C7192" s="6"/>
    </row>
    <row r="7193" spans="3:3" x14ac:dyDescent="0.3">
      <c r="C7193" s="6"/>
    </row>
    <row r="7194" spans="3:3" x14ac:dyDescent="0.3">
      <c r="C7194" s="6"/>
    </row>
    <row r="7195" spans="3:3" x14ac:dyDescent="0.3">
      <c r="C7195" s="6"/>
    </row>
    <row r="7196" spans="3:3" x14ac:dyDescent="0.3">
      <c r="C7196" s="6"/>
    </row>
    <row r="7197" spans="3:3" x14ac:dyDescent="0.3">
      <c r="C7197" s="6"/>
    </row>
    <row r="7198" spans="3:3" x14ac:dyDescent="0.3">
      <c r="C7198" s="6"/>
    </row>
    <row r="7199" spans="3:3" x14ac:dyDescent="0.3">
      <c r="C7199" s="6"/>
    </row>
    <row r="7200" spans="3:3" x14ac:dyDescent="0.3">
      <c r="C7200" s="6"/>
    </row>
    <row r="7201" spans="3:3" x14ac:dyDescent="0.3">
      <c r="C7201" s="6"/>
    </row>
    <row r="7202" spans="3:3" x14ac:dyDescent="0.3">
      <c r="C7202" s="6"/>
    </row>
    <row r="7203" spans="3:3" x14ac:dyDescent="0.3">
      <c r="C7203" s="6"/>
    </row>
    <row r="7204" spans="3:3" x14ac:dyDescent="0.3">
      <c r="C7204" s="6"/>
    </row>
    <row r="7205" spans="3:3" x14ac:dyDescent="0.3">
      <c r="C7205" s="6"/>
    </row>
    <row r="7206" spans="3:3" x14ac:dyDescent="0.3">
      <c r="C7206" s="6"/>
    </row>
    <row r="7207" spans="3:3" x14ac:dyDescent="0.3">
      <c r="C7207" s="6"/>
    </row>
    <row r="7208" spans="3:3" x14ac:dyDescent="0.3">
      <c r="C7208" s="6"/>
    </row>
    <row r="7209" spans="3:3" x14ac:dyDescent="0.3">
      <c r="C7209" s="6"/>
    </row>
    <row r="7210" spans="3:3" x14ac:dyDescent="0.3">
      <c r="C7210" s="6"/>
    </row>
    <row r="7211" spans="3:3" x14ac:dyDescent="0.3">
      <c r="C7211" s="6"/>
    </row>
    <row r="7212" spans="3:3" x14ac:dyDescent="0.3">
      <c r="C7212" s="6"/>
    </row>
    <row r="7213" spans="3:3" x14ac:dyDescent="0.3">
      <c r="C7213" s="6"/>
    </row>
    <row r="7214" spans="3:3" x14ac:dyDescent="0.3">
      <c r="C7214" s="6"/>
    </row>
    <row r="7215" spans="3:3" x14ac:dyDescent="0.3">
      <c r="C7215" s="6"/>
    </row>
    <row r="7216" spans="3:3" x14ac:dyDescent="0.3">
      <c r="C7216" s="6"/>
    </row>
    <row r="7217" spans="3:3" x14ac:dyDescent="0.3">
      <c r="C7217" s="6"/>
    </row>
    <row r="7218" spans="3:3" x14ac:dyDescent="0.3">
      <c r="C7218" s="6"/>
    </row>
    <row r="7219" spans="3:3" x14ac:dyDescent="0.3">
      <c r="C7219" s="6"/>
    </row>
    <row r="7220" spans="3:3" x14ac:dyDescent="0.3">
      <c r="C7220" s="6"/>
    </row>
    <row r="7221" spans="3:3" x14ac:dyDescent="0.3">
      <c r="C7221" s="6"/>
    </row>
    <row r="7222" spans="3:3" x14ac:dyDescent="0.3">
      <c r="C7222" s="6"/>
    </row>
    <row r="7223" spans="3:3" x14ac:dyDescent="0.3">
      <c r="C7223" s="6"/>
    </row>
    <row r="7224" spans="3:3" x14ac:dyDescent="0.3">
      <c r="C7224" s="6"/>
    </row>
    <row r="7225" spans="3:3" x14ac:dyDescent="0.3">
      <c r="C7225" s="6"/>
    </row>
    <row r="7226" spans="3:3" x14ac:dyDescent="0.3">
      <c r="C7226" s="6"/>
    </row>
    <row r="7227" spans="3:3" x14ac:dyDescent="0.3">
      <c r="C7227" s="6"/>
    </row>
    <row r="7228" spans="3:3" x14ac:dyDescent="0.3">
      <c r="C7228" s="6"/>
    </row>
    <row r="7229" spans="3:3" x14ac:dyDescent="0.3">
      <c r="C7229" s="6"/>
    </row>
    <row r="7230" spans="3:3" x14ac:dyDescent="0.3">
      <c r="C7230" s="6"/>
    </row>
    <row r="7231" spans="3:3" x14ac:dyDescent="0.3">
      <c r="C7231" s="6"/>
    </row>
    <row r="7232" spans="3:3" x14ac:dyDescent="0.3">
      <c r="C7232" s="6"/>
    </row>
    <row r="7233" spans="3:3" x14ac:dyDescent="0.3">
      <c r="C7233" s="6"/>
    </row>
    <row r="7234" spans="3:3" x14ac:dyDescent="0.3">
      <c r="C7234" s="6"/>
    </row>
    <row r="7235" spans="3:3" x14ac:dyDescent="0.3">
      <c r="C7235" s="6"/>
    </row>
    <row r="7236" spans="3:3" x14ac:dyDescent="0.3">
      <c r="C7236" s="6"/>
    </row>
    <row r="7237" spans="3:3" x14ac:dyDescent="0.3">
      <c r="C7237" s="6"/>
    </row>
    <row r="7238" spans="3:3" x14ac:dyDescent="0.3">
      <c r="C7238" s="6"/>
    </row>
    <row r="7239" spans="3:3" x14ac:dyDescent="0.3">
      <c r="C7239" s="6"/>
    </row>
    <row r="7240" spans="3:3" x14ac:dyDescent="0.3">
      <c r="C7240" s="6"/>
    </row>
    <row r="7241" spans="3:3" x14ac:dyDescent="0.3">
      <c r="C7241" s="6"/>
    </row>
    <row r="7242" spans="3:3" x14ac:dyDescent="0.3">
      <c r="C7242" s="6"/>
    </row>
    <row r="7243" spans="3:3" x14ac:dyDescent="0.3">
      <c r="C7243" s="6"/>
    </row>
    <row r="7244" spans="3:3" x14ac:dyDescent="0.3">
      <c r="C7244" s="6"/>
    </row>
    <row r="7245" spans="3:3" x14ac:dyDescent="0.3">
      <c r="C7245" s="6"/>
    </row>
    <row r="7246" spans="3:3" x14ac:dyDescent="0.3">
      <c r="C7246" s="6"/>
    </row>
    <row r="7247" spans="3:3" x14ac:dyDescent="0.3">
      <c r="C7247" s="6"/>
    </row>
    <row r="7248" spans="3:3" x14ac:dyDescent="0.3">
      <c r="C7248" s="6"/>
    </row>
    <row r="7249" spans="3:3" x14ac:dyDescent="0.3">
      <c r="C7249" s="6"/>
    </row>
    <row r="7250" spans="3:3" x14ac:dyDescent="0.3">
      <c r="C7250" s="6"/>
    </row>
    <row r="7251" spans="3:3" x14ac:dyDescent="0.3">
      <c r="C7251" s="6"/>
    </row>
    <row r="7252" spans="3:3" x14ac:dyDescent="0.3">
      <c r="C7252" s="6"/>
    </row>
    <row r="7253" spans="3:3" x14ac:dyDescent="0.3">
      <c r="C7253" s="6"/>
    </row>
    <row r="7254" spans="3:3" x14ac:dyDescent="0.3">
      <c r="C7254" s="6"/>
    </row>
    <row r="7255" spans="3:3" x14ac:dyDescent="0.3">
      <c r="C7255" s="6"/>
    </row>
    <row r="7256" spans="3:3" x14ac:dyDescent="0.3">
      <c r="C7256" s="6"/>
    </row>
    <row r="7257" spans="3:3" x14ac:dyDescent="0.3">
      <c r="C7257" s="6"/>
    </row>
    <row r="7258" spans="3:3" x14ac:dyDescent="0.3">
      <c r="C7258" s="6"/>
    </row>
    <row r="7259" spans="3:3" x14ac:dyDescent="0.3">
      <c r="C7259" s="6"/>
    </row>
    <row r="7260" spans="3:3" x14ac:dyDescent="0.3">
      <c r="C7260" s="6"/>
    </row>
    <row r="7261" spans="3:3" x14ac:dyDescent="0.3">
      <c r="C7261" s="6"/>
    </row>
    <row r="7262" spans="3:3" x14ac:dyDescent="0.3">
      <c r="C7262" s="6"/>
    </row>
    <row r="7263" spans="3:3" x14ac:dyDescent="0.3">
      <c r="C7263" s="6"/>
    </row>
    <row r="7264" spans="3:3" x14ac:dyDescent="0.3">
      <c r="C7264" s="6"/>
    </row>
    <row r="7265" spans="3:3" x14ac:dyDescent="0.3">
      <c r="C7265" s="6"/>
    </row>
    <row r="7266" spans="3:3" x14ac:dyDescent="0.3">
      <c r="C7266" s="6"/>
    </row>
    <row r="7267" spans="3:3" x14ac:dyDescent="0.3">
      <c r="C7267" s="6"/>
    </row>
    <row r="7268" spans="3:3" x14ac:dyDescent="0.3">
      <c r="C7268" s="6"/>
    </row>
    <row r="7269" spans="3:3" x14ac:dyDescent="0.3">
      <c r="C7269" s="6"/>
    </row>
    <row r="7270" spans="3:3" x14ac:dyDescent="0.3">
      <c r="C7270" s="6"/>
    </row>
    <row r="7271" spans="3:3" x14ac:dyDescent="0.3">
      <c r="C7271" s="6"/>
    </row>
    <row r="7272" spans="3:3" x14ac:dyDescent="0.3">
      <c r="C7272" s="6"/>
    </row>
    <row r="7273" spans="3:3" x14ac:dyDescent="0.3">
      <c r="C7273" s="6"/>
    </row>
    <row r="7274" spans="3:3" x14ac:dyDescent="0.3">
      <c r="C7274" s="6"/>
    </row>
    <row r="7275" spans="3:3" x14ac:dyDescent="0.3">
      <c r="C7275" s="6"/>
    </row>
    <row r="7276" spans="3:3" x14ac:dyDescent="0.3">
      <c r="C7276" s="6"/>
    </row>
    <row r="7277" spans="3:3" x14ac:dyDescent="0.3">
      <c r="C7277" s="6"/>
    </row>
    <row r="7278" spans="3:3" x14ac:dyDescent="0.3">
      <c r="C7278" s="6"/>
    </row>
    <row r="7279" spans="3:3" x14ac:dyDescent="0.3">
      <c r="C7279" s="6"/>
    </row>
    <row r="7280" spans="3:3" x14ac:dyDescent="0.3">
      <c r="C7280" s="6"/>
    </row>
    <row r="7281" spans="3:3" x14ac:dyDescent="0.3">
      <c r="C7281" s="6"/>
    </row>
    <row r="7282" spans="3:3" x14ac:dyDescent="0.3">
      <c r="C7282" s="6"/>
    </row>
    <row r="7283" spans="3:3" x14ac:dyDescent="0.3">
      <c r="C7283" s="6"/>
    </row>
    <row r="7284" spans="3:3" x14ac:dyDescent="0.3">
      <c r="C7284" s="6"/>
    </row>
    <row r="7285" spans="3:3" x14ac:dyDescent="0.3">
      <c r="C7285" s="6"/>
    </row>
    <row r="7286" spans="3:3" x14ac:dyDescent="0.3">
      <c r="C7286" s="6"/>
    </row>
    <row r="7287" spans="3:3" x14ac:dyDescent="0.3">
      <c r="C7287" s="6"/>
    </row>
    <row r="7288" spans="3:3" x14ac:dyDescent="0.3">
      <c r="C7288" s="6"/>
    </row>
    <row r="7289" spans="3:3" x14ac:dyDescent="0.3">
      <c r="C7289" s="6"/>
    </row>
    <row r="7290" spans="3:3" x14ac:dyDescent="0.3">
      <c r="C7290" s="6"/>
    </row>
    <row r="7291" spans="3:3" x14ac:dyDescent="0.3">
      <c r="C7291" s="6"/>
    </row>
    <row r="7292" spans="3:3" x14ac:dyDescent="0.3">
      <c r="C7292" s="6"/>
    </row>
    <row r="7293" spans="3:3" x14ac:dyDescent="0.3">
      <c r="C7293" s="6"/>
    </row>
    <row r="7294" spans="3:3" x14ac:dyDescent="0.3">
      <c r="C7294" s="6"/>
    </row>
    <row r="7295" spans="3:3" x14ac:dyDescent="0.3">
      <c r="C7295" s="6"/>
    </row>
    <row r="7296" spans="3:3" x14ac:dyDescent="0.3">
      <c r="C7296" s="6"/>
    </row>
    <row r="7297" spans="3:3" x14ac:dyDescent="0.3">
      <c r="C7297" s="6"/>
    </row>
    <row r="7298" spans="3:3" x14ac:dyDescent="0.3">
      <c r="C7298" s="6"/>
    </row>
    <row r="7299" spans="3:3" x14ac:dyDescent="0.3">
      <c r="C7299" s="6"/>
    </row>
    <row r="7300" spans="3:3" x14ac:dyDescent="0.3">
      <c r="C7300" s="6"/>
    </row>
    <row r="7301" spans="3:3" x14ac:dyDescent="0.3">
      <c r="C7301" s="6"/>
    </row>
    <row r="7302" spans="3:3" x14ac:dyDescent="0.3">
      <c r="C7302" s="6"/>
    </row>
    <row r="7303" spans="3:3" x14ac:dyDescent="0.3">
      <c r="C7303" s="6"/>
    </row>
    <row r="7304" spans="3:3" x14ac:dyDescent="0.3">
      <c r="C7304" s="6"/>
    </row>
    <row r="7305" spans="3:3" x14ac:dyDescent="0.3">
      <c r="C7305" s="6"/>
    </row>
    <row r="7306" spans="3:3" x14ac:dyDescent="0.3">
      <c r="C7306" s="6"/>
    </row>
    <row r="7307" spans="3:3" x14ac:dyDescent="0.3">
      <c r="C7307" s="6"/>
    </row>
    <row r="7308" spans="3:3" x14ac:dyDescent="0.3">
      <c r="C7308" s="6"/>
    </row>
    <row r="7309" spans="3:3" x14ac:dyDescent="0.3">
      <c r="C7309" s="6"/>
    </row>
    <row r="7310" spans="3:3" x14ac:dyDescent="0.3">
      <c r="C7310" s="6"/>
    </row>
    <row r="7311" spans="3:3" x14ac:dyDescent="0.3">
      <c r="C7311" s="6"/>
    </row>
    <row r="7312" spans="3:3" x14ac:dyDescent="0.3">
      <c r="C7312" s="6"/>
    </row>
    <row r="7313" spans="3:3" x14ac:dyDescent="0.3">
      <c r="C7313" s="6"/>
    </row>
    <row r="7314" spans="3:3" x14ac:dyDescent="0.3">
      <c r="C7314" s="6"/>
    </row>
    <row r="7315" spans="3:3" x14ac:dyDescent="0.3">
      <c r="C7315" s="6"/>
    </row>
    <row r="7316" spans="3:3" x14ac:dyDescent="0.3">
      <c r="C7316" s="6"/>
    </row>
    <row r="7317" spans="3:3" x14ac:dyDescent="0.3">
      <c r="C7317" s="6"/>
    </row>
    <row r="7318" spans="3:3" x14ac:dyDescent="0.3">
      <c r="C7318" s="6"/>
    </row>
    <row r="7319" spans="3:3" x14ac:dyDescent="0.3">
      <c r="C7319" s="6"/>
    </row>
    <row r="7320" spans="3:3" x14ac:dyDescent="0.3">
      <c r="C7320" s="6"/>
    </row>
    <row r="7321" spans="3:3" x14ac:dyDescent="0.3">
      <c r="C7321" s="6"/>
    </row>
    <row r="7322" spans="3:3" x14ac:dyDescent="0.3">
      <c r="C7322" s="6"/>
    </row>
    <row r="7323" spans="3:3" x14ac:dyDescent="0.3">
      <c r="C7323" s="6"/>
    </row>
    <row r="7324" spans="3:3" x14ac:dyDescent="0.3">
      <c r="C7324" s="6"/>
    </row>
    <row r="7325" spans="3:3" x14ac:dyDescent="0.3">
      <c r="C7325" s="6"/>
    </row>
    <row r="7326" spans="3:3" x14ac:dyDescent="0.3">
      <c r="C7326" s="6"/>
    </row>
    <row r="7327" spans="3:3" x14ac:dyDescent="0.3">
      <c r="C7327" s="6"/>
    </row>
    <row r="7328" spans="3:3" x14ac:dyDescent="0.3">
      <c r="C7328" s="6"/>
    </row>
    <row r="7329" spans="3:3" x14ac:dyDescent="0.3">
      <c r="C7329" s="6"/>
    </row>
    <row r="7330" spans="3:3" x14ac:dyDescent="0.3">
      <c r="C7330" s="6"/>
    </row>
    <row r="7331" spans="3:3" x14ac:dyDescent="0.3">
      <c r="C7331" s="6"/>
    </row>
    <row r="7332" spans="3:3" x14ac:dyDescent="0.3">
      <c r="C7332" s="6"/>
    </row>
    <row r="7333" spans="3:3" x14ac:dyDescent="0.3">
      <c r="C7333" s="6"/>
    </row>
    <row r="7334" spans="3:3" x14ac:dyDescent="0.3">
      <c r="C7334" s="6"/>
    </row>
    <row r="7335" spans="3:3" x14ac:dyDescent="0.3">
      <c r="C7335" s="6"/>
    </row>
    <row r="7336" spans="3:3" x14ac:dyDescent="0.3">
      <c r="C7336" s="6"/>
    </row>
    <row r="7337" spans="3:3" x14ac:dyDescent="0.3">
      <c r="C7337" s="6"/>
    </row>
    <row r="7338" spans="3:3" x14ac:dyDescent="0.3">
      <c r="C7338" s="6"/>
    </row>
    <row r="7339" spans="3:3" x14ac:dyDescent="0.3">
      <c r="C7339" s="6"/>
    </row>
    <row r="7340" spans="3:3" x14ac:dyDescent="0.3">
      <c r="C7340" s="6"/>
    </row>
    <row r="7341" spans="3:3" x14ac:dyDescent="0.3">
      <c r="C7341" s="6"/>
    </row>
    <row r="7342" spans="3:3" x14ac:dyDescent="0.3">
      <c r="C7342" s="6"/>
    </row>
    <row r="7343" spans="3:3" x14ac:dyDescent="0.3">
      <c r="C7343" s="6"/>
    </row>
    <row r="7344" spans="3:3" x14ac:dyDescent="0.3">
      <c r="C7344" s="6"/>
    </row>
    <row r="7345" spans="3:3" x14ac:dyDescent="0.3">
      <c r="C7345" s="6"/>
    </row>
    <row r="7346" spans="3:3" x14ac:dyDescent="0.3">
      <c r="C7346" s="6"/>
    </row>
    <row r="7347" spans="3:3" x14ac:dyDescent="0.3">
      <c r="C7347" s="6"/>
    </row>
    <row r="7348" spans="3:3" x14ac:dyDescent="0.3">
      <c r="C7348" s="6"/>
    </row>
    <row r="7349" spans="3:3" x14ac:dyDescent="0.3">
      <c r="C7349" s="6"/>
    </row>
    <row r="7350" spans="3:3" x14ac:dyDescent="0.3">
      <c r="C7350" s="6"/>
    </row>
    <row r="7351" spans="3:3" x14ac:dyDescent="0.3">
      <c r="C7351" s="6"/>
    </row>
    <row r="7352" spans="3:3" x14ac:dyDescent="0.3">
      <c r="C7352" s="6"/>
    </row>
    <row r="7353" spans="3:3" x14ac:dyDescent="0.3">
      <c r="C7353" s="6"/>
    </row>
    <row r="7354" spans="3:3" x14ac:dyDescent="0.3">
      <c r="C7354" s="6"/>
    </row>
    <row r="7355" spans="3:3" x14ac:dyDescent="0.3">
      <c r="C7355" s="6"/>
    </row>
    <row r="7356" spans="3:3" x14ac:dyDescent="0.3">
      <c r="C7356" s="6"/>
    </row>
    <row r="7357" spans="3:3" x14ac:dyDescent="0.3">
      <c r="C7357" s="6"/>
    </row>
    <row r="7358" spans="3:3" x14ac:dyDescent="0.3">
      <c r="C7358" s="6"/>
    </row>
    <row r="7359" spans="3:3" x14ac:dyDescent="0.3">
      <c r="C7359" s="6"/>
    </row>
    <row r="7360" spans="3:3" x14ac:dyDescent="0.3">
      <c r="C7360" s="6"/>
    </row>
    <row r="7361" spans="3:3" x14ac:dyDescent="0.3">
      <c r="C7361" s="6"/>
    </row>
    <row r="7362" spans="3:3" x14ac:dyDescent="0.3">
      <c r="C7362" s="6"/>
    </row>
    <row r="7363" spans="3:3" x14ac:dyDescent="0.3">
      <c r="C7363" s="6"/>
    </row>
    <row r="7364" spans="3:3" x14ac:dyDescent="0.3">
      <c r="C7364" s="6"/>
    </row>
    <row r="7365" spans="3:3" x14ac:dyDescent="0.3">
      <c r="C7365" s="6"/>
    </row>
    <row r="7366" spans="3:3" x14ac:dyDescent="0.3">
      <c r="C7366" s="6"/>
    </row>
    <row r="7367" spans="3:3" x14ac:dyDescent="0.3">
      <c r="C7367" s="6"/>
    </row>
    <row r="7368" spans="3:3" x14ac:dyDescent="0.3">
      <c r="C7368" s="6"/>
    </row>
    <row r="7369" spans="3:3" x14ac:dyDescent="0.3">
      <c r="C7369" s="6"/>
    </row>
    <row r="7370" spans="3:3" x14ac:dyDescent="0.3">
      <c r="C7370" s="6"/>
    </row>
    <row r="7371" spans="3:3" x14ac:dyDescent="0.3">
      <c r="C7371" s="6"/>
    </row>
    <row r="7372" spans="3:3" x14ac:dyDescent="0.3">
      <c r="C7372" s="6"/>
    </row>
    <row r="7373" spans="3:3" x14ac:dyDescent="0.3">
      <c r="C7373" s="6"/>
    </row>
    <row r="7374" spans="3:3" x14ac:dyDescent="0.3">
      <c r="C7374" s="6"/>
    </row>
    <row r="7375" spans="3:3" x14ac:dyDescent="0.3">
      <c r="C7375" s="6"/>
    </row>
    <row r="7376" spans="3:3" x14ac:dyDescent="0.3">
      <c r="C7376" s="6"/>
    </row>
    <row r="7377" spans="3:3" x14ac:dyDescent="0.3">
      <c r="C7377" s="6"/>
    </row>
    <row r="7378" spans="3:3" x14ac:dyDescent="0.3">
      <c r="C7378" s="6"/>
    </row>
    <row r="7379" spans="3:3" x14ac:dyDescent="0.3">
      <c r="C7379" s="6"/>
    </row>
    <row r="7380" spans="3:3" x14ac:dyDescent="0.3">
      <c r="C7380" s="6"/>
    </row>
    <row r="7381" spans="3:3" x14ac:dyDescent="0.3">
      <c r="C7381" s="6"/>
    </row>
    <row r="7382" spans="3:3" x14ac:dyDescent="0.3">
      <c r="C7382" s="6"/>
    </row>
    <row r="7383" spans="3:3" x14ac:dyDescent="0.3">
      <c r="C7383" s="6"/>
    </row>
    <row r="7384" spans="3:3" x14ac:dyDescent="0.3">
      <c r="C7384" s="6"/>
    </row>
    <row r="7385" spans="3:3" x14ac:dyDescent="0.3">
      <c r="C7385" s="6"/>
    </row>
    <row r="7386" spans="3:3" x14ac:dyDescent="0.3">
      <c r="C7386" s="6"/>
    </row>
    <row r="7387" spans="3:3" x14ac:dyDescent="0.3">
      <c r="C7387" s="6"/>
    </row>
    <row r="7388" spans="3:3" x14ac:dyDescent="0.3">
      <c r="C7388" s="6"/>
    </row>
    <row r="7389" spans="3:3" x14ac:dyDescent="0.3">
      <c r="C7389" s="6"/>
    </row>
    <row r="7390" spans="3:3" x14ac:dyDescent="0.3">
      <c r="C7390" s="6"/>
    </row>
    <row r="7391" spans="3:3" x14ac:dyDescent="0.3">
      <c r="C7391" s="6"/>
    </row>
    <row r="7392" spans="3:3" x14ac:dyDescent="0.3">
      <c r="C7392" s="6"/>
    </row>
    <row r="7393" spans="3:3" x14ac:dyDescent="0.3">
      <c r="C7393" s="6"/>
    </row>
    <row r="7394" spans="3:3" x14ac:dyDescent="0.3">
      <c r="C7394" s="6"/>
    </row>
    <row r="7395" spans="3:3" x14ac:dyDescent="0.3">
      <c r="C7395" s="6"/>
    </row>
    <row r="7396" spans="3:3" x14ac:dyDescent="0.3">
      <c r="C7396" s="6"/>
    </row>
    <row r="7397" spans="3:3" x14ac:dyDescent="0.3">
      <c r="C7397" s="6"/>
    </row>
    <row r="7398" spans="3:3" x14ac:dyDescent="0.3">
      <c r="C7398" s="6"/>
    </row>
    <row r="7399" spans="3:3" x14ac:dyDescent="0.3">
      <c r="C7399" s="6"/>
    </row>
    <row r="7400" spans="3:3" x14ac:dyDescent="0.3">
      <c r="C7400" s="6"/>
    </row>
    <row r="7401" spans="3:3" x14ac:dyDescent="0.3">
      <c r="C7401" s="6"/>
    </row>
    <row r="7402" spans="3:3" x14ac:dyDescent="0.3">
      <c r="C7402" s="6"/>
    </row>
    <row r="7403" spans="3:3" x14ac:dyDescent="0.3">
      <c r="C7403" s="6"/>
    </row>
    <row r="7404" spans="3:3" x14ac:dyDescent="0.3">
      <c r="C7404" s="6"/>
    </row>
    <row r="7405" spans="3:3" x14ac:dyDescent="0.3">
      <c r="C7405" s="6"/>
    </row>
    <row r="7406" spans="3:3" x14ac:dyDescent="0.3">
      <c r="C7406" s="6"/>
    </row>
    <row r="7407" spans="3:3" x14ac:dyDescent="0.3">
      <c r="C7407" s="6"/>
    </row>
    <row r="7408" spans="3:3" x14ac:dyDescent="0.3">
      <c r="C7408" s="6"/>
    </row>
    <row r="7409" spans="3:3" x14ac:dyDescent="0.3">
      <c r="C7409" s="6"/>
    </row>
    <row r="7410" spans="3:3" x14ac:dyDescent="0.3">
      <c r="C7410" s="6"/>
    </row>
    <row r="7411" spans="3:3" x14ac:dyDescent="0.3">
      <c r="C7411" s="6"/>
    </row>
    <row r="7412" spans="3:3" x14ac:dyDescent="0.3">
      <c r="C7412" s="6"/>
    </row>
    <row r="7413" spans="3:3" x14ac:dyDescent="0.3">
      <c r="C7413" s="6"/>
    </row>
    <row r="7414" spans="3:3" x14ac:dyDescent="0.3">
      <c r="C7414" s="6"/>
    </row>
    <row r="7415" spans="3:3" x14ac:dyDescent="0.3">
      <c r="C7415" s="6"/>
    </row>
    <row r="7416" spans="3:3" x14ac:dyDescent="0.3">
      <c r="C7416" s="6"/>
    </row>
    <row r="7417" spans="3:3" x14ac:dyDescent="0.3">
      <c r="C7417" s="6"/>
    </row>
    <row r="7418" spans="3:3" x14ac:dyDescent="0.3">
      <c r="C7418" s="6"/>
    </row>
    <row r="7419" spans="3:3" x14ac:dyDescent="0.3">
      <c r="C7419" s="6"/>
    </row>
    <row r="7420" spans="3:3" x14ac:dyDescent="0.3">
      <c r="C7420" s="6"/>
    </row>
    <row r="7421" spans="3:3" x14ac:dyDescent="0.3">
      <c r="C7421" s="6"/>
    </row>
    <row r="7422" spans="3:3" x14ac:dyDescent="0.3">
      <c r="C7422" s="6"/>
    </row>
    <row r="7423" spans="3:3" x14ac:dyDescent="0.3">
      <c r="C7423" s="6"/>
    </row>
    <row r="7424" spans="3:3" x14ac:dyDescent="0.3">
      <c r="C7424" s="6"/>
    </row>
    <row r="7425" spans="3:3" x14ac:dyDescent="0.3">
      <c r="C7425" s="6"/>
    </row>
    <row r="7426" spans="3:3" x14ac:dyDescent="0.3">
      <c r="C7426" s="6"/>
    </row>
    <row r="7427" spans="3:3" x14ac:dyDescent="0.3">
      <c r="C7427" s="6"/>
    </row>
    <row r="7428" spans="3:3" x14ac:dyDescent="0.3">
      <c r="C7428" s="6"/>
    </row>
    <row r="7429" spans="3:3" x14ac:dyDescent="0.3">
      <c r="C7429" s="6"/>
    </row>
    <row r="7430" spans="3:3" x14ac:dyDescent="0.3">
      <c r="C7430" s="6"/>
    </row>
    <row r="7431" spans="3:3" x14ac:dyDescent="0.3">
      <c r="C7431" s="6"/>
    </row>
    <row r="7432" spans="3:3" x14ac:dyDescent="0.3">
      <c r="C7432" s="6"/>
    </row>
    <row r="7433" spans="3:3" x14ac:dyDescent="0.3">
      <c r="C7433" s="6"/>
    </row>
    <row r="7434" spans="3:3" x14ac:dyDescent="0.3">
      <c r="C7434" s="6"/>
    </row>
    <row r="7435" spans="3:3" x14ac:dyDescent="0.3">
      <c r="C7435" s="6"/>
    </row>
    <row r="7436" spans="3:3" x14ac:dyDescent="0.3">
      <c r="C7436" s="6"/>
    </row>
    <row r="7437" spans="3:3" x14ac:dyDescent="0.3">
      <c r="C7437" s="6"/>
    </row>
    <row r="7438" spans="3:3" x14ac:dyDescent="0.3">
      <c r="C7438" s="6"/>
    </row>
    <row r="7439" spans="3:3" x14ac:dyDescent="0.3">
      <c r="C7439" s="6"/>
    </row>
    <row r="7440" spans="3:3" x14ac:dyDescent="0.3">
      <c r="C7440" s="6"/>
    </row>
    <row r="7441" spans="3:3" x14ac:dyDescent="0.3">
      <c r="C7441" s="6"/>
    </row>
    <row r="7442" spans="3:3" x14ac:dyDescent="0.3">
      <c r="C7442" s="6"/>
    </row>
    <row r="7443" spans="3:3" x14ac:dyDescent="0.3">
      <c r="C7443" s="6"/>
    </row>
    <row r="7444" spans="3:3" x14ac:dyDescent="0.3">
      <c r="C7444" s="6"/>
    </row>
    <row r="7445" spans="3:3" x14ac:dyDescent="0.3">
      <c r="C7445" s="6"/>
    </row>
    <row r="7446" spans="3:3" x14ac:dyDescent="0.3">
      <c r="C7446" s="6"/>
    </row>
    <row r="7447" spans="3:3" x14ac:dyDescent="0.3">
      <c r="C7447" s="6"/>
    </row>
    <row r="7448" spans="3:3" x14ac:dyDescent="0.3">
      <c r="C7448" s="6"/>
    </row>
    <row r="7449" spans="3:3" x14ac:dyDescent="0.3">
      <c r="C7449" s="6"/>
    </row>
    <row r="7450" spans="3:3" x14ac:dyDescent="0.3">
      <c r="C7450" s="6"/>
    </row>
    <row r="7451" spans="3:3" x14ac:dyDescent="0.3">
      <c r="C7451" s="6"/>
    </row>
    <row r="7452" spans="3:3" x14ac:dyDescent="0.3">
      <c r="C7452" s="6"/>
    </row>
    <row r="7453" spans="3:3" x14ac:dyDescent="0.3">
      <c r="C7453" s="6"/>
    </row>
    <row r="7454" spans="3:3" x14ac:dyDescent="0.3">
      <c r="C7454" s="6"/>
    </row>
    <row r="7455" spans="3:3" x14ac:dyDescent="0.3">
      <c r="C7455" s="6"/>
    </row>
    <row r="7456" spans="3:3" x14ac:dyDescent="0.3">
      <c r="C7456" s="6"/>
    </row>
    <row r="7457" spans="3:3" x14ac:dyDescent="0.3">
      <c r="C7457" s="6"/>
    </row>
    <row r="7458" spans="3:3" x14ac:dyDescent="0.3">
      <c r="C7458" s="6"/>
    </row>
    <row r="7459" spans="3:3" x14ac:dyDescent="0.3">
      <c r="C7459" s="6"/>
    </row>
    <row r="7460" spans="3:3" x14ac:dyDescent="0.3">
      <c r="C7460" s="6"/>
    </row>
    <row r="7461" spans="3:3" x14ac:dyDescent="0.3">
      <c r="C7461" s="6"/>
    </row>
    <row r="7462" spans="3:3" x14ac:dyDescent="0.3">
      <c r="C7462" s="6"/>
    </row>
    <row r="7463" spans="3:3" x14ac:dyDescent="0.3">
      <c r="C7463" s="6"/>
    </row>
    <row r="7464" spans="3:3" x14ac:dyDescent="0.3">
      <c r="C7464" s="6"/>
    </row>
    <row r="7465" spans="3:3" x14ac:dyDescent="0.3">
      <c r="C7465" s="6"/>
    </row>
    <row r="7466" spans="3:3" x14ac:dyDescent="0.3">
      <c r="C7466" s="6"/>
    </row>
    <row r="7467" spans="3:3" x14ac:dyDescent="0.3">
      <c r="C7467" s="6"/>
    </row>
    <row r="7468" spans="3:3" x14ac:dyDescent="0.3">
      <c r="C7468" s="6"/>
    </row>
    <row r="7469" spans="3:3" x14ac:dyDescent="0.3">
      <c r="C7469" s="6"/>
    </row>
    <row r="7470" spans="3:3" x14ac:dyDescent="0.3">
      <c r="C7470" s="6"/>
    </row>
    <row r="7471" spans="3:3" x14ac:dyDescent="0.3">
      <c r="C7471" s="6"/>
    </row>
    <row r="7472" spans="3:3" x14ac:dyDescent="0.3">
      <c r="C7472" s="6"/>
    </row>
    <row r="7473" spans="3:3" x14ac:dyDescent="0.3">
      <c r="C7473" s="6"/>
    </row>
    <row r="7474" spans="3:3" x14ac:dyDescent="0.3">
      <c r="C7474" s="6"/>
    </row>
    <row r="7475" spans="3:3" x14ac:dyDescent="0.3">
      <c r="C7475" s="6"/>
    </row>
    <row r="7476" spans="3:3" x14ac:dyDescent="0.3">
      <c r="C7476" s="6"/>
    </row>
    <row r="7477" spans="3:3" x14ac:dyDescent="0.3">
      <c r="C7477" s="6"/>
    </row>
    <row r="7478" spans="3:3" x14ac:dyDescent="0.3">
      <c r="C7478" s="6"/>
    </row>
    <row r="7479" spans="3:3" x14ac:dyDescent="0.3">
      <c r="C7479" s="6"/>
    </row>
    <row r="7480" spans="3:3" x14ac:dyDescent="0.3">
      <c r="C7480" s="6"/>
    </row>
    <row r="7481" spans="3:3" x14ac:dyDescent="0.3">
      <c r="C7481" s="6"/>
    </row>
    <row r="7482" spans="3:3" x14ac:dyDescent="0.3">
      <c r="C7482" s="6"/>
    </row>
    <row r="7483" spans="3:3" x14ac:dyDescent="0.3">
      <c r="C7483" s="6"/>
    </row>
    <row r="7484" spans="3:3" x14ac:dyDescent="0.3">
      <c r="C7484" s="6"/>
    </row>
    <row r="7485" spans="3:3" x14ac:dyDescent="0.3">
      <c r="C7485" s="6"/>
    </row>
    <row r="7486" spans="3:3" x14ac:dyDescent="0.3">
      <c r="C7486" s="6"/>
    </row>
    <row r="7487" spans="3:3" x14ac:dyDescent="0.3">
      <c r="C7487" s="6"/>
    </row>
    <row r="7488" spans="3:3" x14ac:dyDescent="0.3">
      <c r="C7488" s="6"/>
    </row>
    <row r="7489" spans="3:3" x14ac:dyDescent="0.3">
      <c r="C7489" s="6"/>
    </row>
    <row r="7490" spans="3:3" x14ac:dyDescent="0.3">
      <c r="C7490" s="6"/>
    </row>
    <row r="7491" spans="3:3" x14ac:dyDescent="0.3">
      <c r="C7491" s="6"/>
    </row>
    <row r="7492" spans="3:3" x14ac:dyDescent="0.3">
      <c r="C7492" s="6"/>
    </row>
    <row r="7493" spans="3:3" x14ac:dyDescent="0.3">
      <c r="C7493" s="6"/>
    </row>
    <row r="7494" spans="3:3" x14ac:dyDescent="0.3">
      <c r="C7494" s="6"/>
    </row>
    <row r="7495" spans="3:3" x14ac:dyDescent="0.3">
      <c r="C7495" s="6"/>
    </row>
    <row r="7496" spans="3:3" x14ac:dyDescent="0.3">
      <c r="C7496" s="6"/>
    </row>
    <row r="7497" spans="3:3" x14ac:dyDescent="0.3">
      <c r="C7497" s="6"/>
    </row>
    <row r="7498" spans="3:3" x14ac:dyDescent="0.3">
      <c r="C7498" s="6"/>
    </row>
    <row r="7499" spans="3:3" x14ac:dyDescent="0.3">
      <c r="C7499" s="6"/>
    </row>
    <row r="7500" spans="3:3" x14ac:dyDescent="0.3">
      <c r="C7500" s="6"/>
    </row>
    <row r="7501" spans="3:3" x14ac:dyDescent="0.3">
      <c r="C7501" s="6"/>
    </row>
    <row r="7502" spans="3:3" x14ac:dyDescent="0.3">
      <c r="C7502" s="6"/>
    </row>
    <row r="7503" spans="3:3" x14ac:dyDescent="0.3">
      <c r="C7503" s="6"/>
    </row>
    <row r="7504" spans="3:3" x14ac:dyDescent="0.3">
      <c r="C7504" s="6"/>
    </row>
    <row r="7505" spans="3:3" x14ac:dyDescent="0.3">
      <c r="C7505" s="6"/>
    </row>
    <row r="7506" spans="3:3" x14ac:dyDescent="0.3">
      <c r="C7506" s="6"/>
    </row>
    <row r="7507" spans="3:3" x14ac:dyDescent="0.3">
      <c r="C7507" s="6"/>
    </row>
    <row r="7508" spans="3:3" x14ac:dyDescent="0.3">
      <c r="C7508" s="6"/>
    </row>
    <row r="7509" spans="3:3" x14ac:dyDescent="0.3">
      <c r="C7509" s="6"/>
    </row>
    <row r="7510" spans="3:3" x14ac:dyDescent="0.3">
      <c r="C7510" s="6"/>
    </row>
    <row r="7511" spans="3:3" x14ac:dyDescent="0.3">
      <c r="C7511" s="6"/>
    </row>
    <row r="7512" spans="3:3" x14ac:dyDescent="0.3">
      <c r="C7512" s="6"/>
    </row>
    <row r="7513" spans="3:3" x14ac:dyDescent="0.3">
      <c r="C7513" s="6"/>
    </row>
    <row r="7514" spans="3:3" x14ac:dyDescent="0.3">
      <c r="C7514" s="6"/>
    </row>
    <row r="7515" spans="3:3" x14ac:dyDescent="0.3">
      <c r="C7515" s="6"/>
    </row>
    <row r="7516" spans="3:3" x14ac:dyDescent="0.3">
      <c r="C7516" s="6"/>
    </row>
    <row r="7517" spans="3:3" x14ac:dyDescent="0.3">
      <c r="C7517" s="6"/>
    </row>
    <row r="7518" spans="3:3" x14ac:dyDescent="0.3">
      <c r="C7518" s="6"/>
    </row>
    <row r="7519" spans="3:3" x14ac:dyDescent="0.3">
      <c r="C7519" s="6"/>
    </row>
    <row r="7520" spans="3:3" x14ac:dyDescent="0.3">
      <c r="C7520" s="6"/>
    </row>
    <row r="7521" spans="3:3" x14ac:dyDescent="0.3">
      <c r="C7521" s="6"/>
    </row>
    <row r="7522" spans="3:3" x14ac:dyDescent="0.3">
      <c r="C7522" s="6"/>
    </row>
    <row r="7523" spans="3:3" x14ac:dyDescent="0.3">
      <c r="C7523" s="6"/>
    </row>
    <row r="7524" spans="3:3" x14ac:dyDescent="0.3">
      <c r="C7524" s="6"/>
    </row>
    <row r="7525" spans="3:3" x14ac:dyDescent="0.3">
      <c r="C7525" s="6"/>
    </row>
    <row r="7526" spans="3:3" x14ac:dyDescent="0.3">
      <c r="C7526" s="6"/>
    </row>
    <row r="7527" spans="3:3" x14ac:dyDescent="0.3">
      <c r="C7527" s="6"/>
    </row>
    <row r="7528" spans="3:3" x14ac:dyDescent="0.3">
      <c r="C7528" s="6"/>
    </row>
    <row r="7529" spans="3:3" x14ac:dyDescent="0.3">
      <c r="C7529" s="6"/>
    </row>
    <row r="7530" spans="3:3" x14ac:dyDescent="0.3">
      <c r="C7530" s="6"/>
    </row>
    <row r="7531" spans="3:3" x14ac:dyDescent="0.3">
      <c r="C7531" s="6"/>
    </row>
    <row r="7532" spans="3:3" x14ac:dyDescent="0.3">
      <c r="C7532" s="6"/>
    </row>
    <row r="7533" spans="3:3" x14ac:dyDescent="0.3">
      <c r="C7533" s="6"/>
    </row>
    <row r="7534" spans="3:3" x14ac:dyDescent="0.3">
      <c r="C7534" s="6"/>
    </row>
    <row r="7535" spans="3:3" x14ac:dyDescent="0.3">
      <c r="C7535" s="6"/>
    </row>
    <row r="7536" spans="3:3" x14ac:dyDescent="0.3">
      <c r="C7536" s="6"/>
    </row>
    <row r="7537" spans="3:3" x14ac:dyDescent="0.3">
      <c r="C7537" s="6"/>
    </row>
    <row r="7538" spans="3:3" x14ac:dyDescent="0.3">
      <c r="C7538" s="6"/>
    </row>
    <row r="7539" spans="3:3" x14ac:dyDescent="0.3">
      <c r="C7539" s="6"/>
    </row>
    <row r="7540" spans="3:3" x14ac:dyDescent="0.3">
      <c r="C7540" s="6"/>
    </row>
    <row r="7541" spans="3:3" x14ac:dyDescent="0.3">
      <c r="C7541" s="6"/>
    </row>
    <row r="7542" spans="3:3" x14ac:dyDescent="0.3">
      <c r="C7542" s="6"/>
    </row>
    <row r="7543" spans="3:3" x14ac:dyDescent="0.3">
      <c r="C7543" s="6"/>
    </row>
    <row r="7544" spans="3:3" x14ac:dyDescent="0.3">
      <c r="C7544" s="6"/>
    </row>
    <row r="7545" spans="3:3" x14ac:dyDescent="0.3">
      <c r="C7545" s="6"/>
    </row>
    <row r="7546" spans="3:3" x14ac:dyDescent="0.3">
      <c r="C7546" s="6"/>
    </row>
    <row r="7547" spans="3:3" x14ac:dyDescent="0.3">
      <c r="C7547" s="6"/>
    </row>
    <row r="7548" spans="3:3" x14ac:dyDescent="0.3">
      <c r="C7548" s="6"/>
    </row>
    <row r="7549" spans="3:3" x14ac:dyDescent="0.3">
      <c r="C7549" s="6"/>
    </row>
    <row r="7550" spans="3:3" x14ac:dyDescent="0.3">
      <c r="C7550" s="6"/>
    </row>
    <row r="7551" spans="3:3" x14ac:dyDescent="0.3">
      <c r="C7551" s="6"/>
    </row>
    <row r="7552" spans="3:3" x14ac:dyDescent="0.3">
      <c r="C7552" s="6"/>
    </row>
    <row r="7553" spans="3:3" x14ac:dyDescent="0.3">
      <c r="C7553" s="6"/>
    </row>
    <row r="7554" spans="3:3" x14ac:dyDescent="0.3">
      <c r="C7554" s="6"/>
    </row>
    <row r="7555" spans="3:3" x14ac:dyDescent="0.3">
      <c r="C7555" s="6"/>
    </row>
    <row r="7556" spans="3:3" x14ac:dyDescent="0.3">
      <c r="C7556" s="6"/>
    </row>
    <row r="7557" spans="3:3" x14ac:dyDescent="0.3">
      <c r="C7557" s="6"/>
    </row>
    <row r="7558" spans="3:3" x14ac:dyDescent="0.3">
      <c r="C7558" s="6"/>
    </row>
    <row r="7559" spans="3:3" x14ac:dyDescent="0.3">
      <c r="C7559" s="6"/>
    </row>
    <row r="7560" spans="3:3" x14ac:dyDescent="0.3">
      <c r="C7560" s="6"/>
    </row>
    <row r="7561" spans="3:3" x14ac:dyDescent="0.3">
      <c r="C7561" s="6"/>
    </row>
    <row r="7562" spans="3:3" x14ac:dyDescent="0.3">
      <c r="C7562" s="6"/>
    </row>
    <row r="7563" spans="3:3" x14ac:dyDescent="0.3">
      <c r="C7563" s="6"/>
    </row>
    <row r="7564" spans="3:3" x14ac:dyDescent="0.3">
      <c r="C7564" s="6"/>
    </row>
    <row r="7565" spans="3:3" x14ac:dyDescent="0.3">
      <c r="C7565" s="6"/>
    </row>
    <row r="7566" spans="3:3" x14ac:dyDescent="0.3">
      <c r="C7566" s="6"/>
    </row>
    <row r="7567" spans="3:3" x14ac:dyDescent="0.3">
      <c r="C7567" s="6"/>
    </row>
    <row r="7568" spans="3:3" x14ac:dyDescent="0.3">
      <c r="C7568" s="6"/>
    </row>
    <row r="7569" spans="3:3" x14ac:dyDescent="0.3">
      <c r="C7569" s="6"/>
    </row>
    <row r="7570" spans="3:3" x14ac:dyDescent="0.3">
      <c r="C7570" s="6"/>
    </row>
    <row r="7571" spans="3:3" x14ac:dyDescent="0.3">
      <c r="C7571" s="6"/>
    </row>
    <row r="7572" spans="3:3" x14ac:dyDescent="0.3">
      <c r="C7572" s="6"/>
    </row>
    <row r="7573" spans="3:3" x14ac:dyDescent="0.3">
      <c r="C7573" s="6"/>
    </row>
    <row r="7574" spans="3:3" x14ac:dyDescent="0.3">
      <c r="C7574" s="6"/>
    </row>
    <row r="7575" spans="3:3" x14ac:dyDescent="0.3">
      <c r="C7575" s="6"/>
    </row>
    <row r="7576" spans="3:3" x14ac:dyDescent="0.3">
      <c r="C7576" s="6"/>
    </row>
    <row r="7577" spans="3:3" x14ac:dyDescent="0.3">
      <c r="C7577" s="6"/>
    </row>
    <row r="7578" spans="3:3" x14ac:dyDescent="0.3">
      <c r="C7578" s="6"/>
    </row>
    <row r="7579" spans="3:3" x14ac:dyDescent="0.3">
      <c r="C7579" s="6"/>
    </row>
    <row r="7580" spans="3:3" x14ac:dyDescent="0.3">
      <c r="C7580" s="6"/>
    </row>
    <row r="7581" spans="3:3" x14ac:dyDescent="0.3">
      <c r="C7581" s="6"/>
    </row>
    <row r="7582" spans="3:3" x14ac:dyDescent="0.3">
      <c r="C7582" s="6"/>
    </row>
    <row r="7583" spans="3:3" x14ac:dyDescent="0.3">
      <c r="C7583" s="6"/>
    </row>
    <row r="7584" spans="3:3" x14ac:dyDescent="0.3">
      <c r="C7584" s="6"/>
    </row>
    <row r="7585" spans="3:3" x14ac:dyDescent="0.3">
      <c r="C7585" s="6"/>
    </row>
    <row r="7586" spans="3:3" x14ac:dyDescent="0.3">
      <c r="C7586" s="6"/>
    </row>
    <row r="7587" spans="3:3" x14ac:dyDescent="0.3">
      <c r="C7587" s="6"/>
    </row>
    <row r="7588" spans="3:3" x14ac:dyDescent="0.3">
      <c r="C7588" s="6"/>
    </row>
    <row r="7589" spans="3:3" x14ac:dyDescent="0.3">
      <c r="C7589" s="6"/>
    </row>
    <row r="7590" spans="3:3" x14ac:dyDescent="0.3">
      <c r="C7590" s="6"/>
    </row>
    <row r="7591" spans="3:3" x14ac:dyDescent="0.3">
      <c r="C7591" s="6"/>
    </row>
    <row r="7592" spans="3:3" x14ac:dyDescent="0.3">
      <c r="C7592" s="6"/>
    </row>
    <row r="7593" spans="3:3" x14ac:dyDescent="0.3">
      <c r="C7593" s="6"/>
    </row>
    <row r="7594" spans="3:3" x14ac:dyDescent="0.3">
      <c r="C7594" s="6"/>
    </row>
    <row r="7595" spans="3:3" x14ac:dyDescent="0.3">
      <c r="C7595" s="6"/>
    </row>
    <row r="7596" spans="3:3" x14ac:dyDescent="0.3">
      <c r="C7596" s="6"/>
    </row>
    <row r="7597" spans="3:3" x14ac:dyDescent="0.3">
      <c r="C7597" s="6"/>
    </row>
    <row r="7598" spans="3:3" x14ac:dyDescent="0.3">
      <c r="C7598" s="6"/>
    </row>
    <row r="7599" spans="3:3" x14ac:dyDescent="0.3">
      <c r="C7599" s="6"/>
    </row>
    <row r="7600" spans="3:3" x14ac:dyDescent="0.3">
      <c r="C7600" s="6"/>
    </row>
    <row r="7601" spans="3:3" x14ac:dyDescent="0.3">
      <c r="C7601" s="6"/>
    </row>
    <row r="7602" spans="3:3" x14ac:dyDescent="0.3">
      <c r="C7602" s="6"/>
    </row>
    <row r="7603" spans="3:3" x14ac:dyDescent="0.3">
      <c r="C7603" s="6"/>
    </row>
    <row r="7604" spans="3:3" x14ac:dyDescent="0.3">
      <c r="C7604" s="6"/>
    </row>
    <row r="7605" spans="3:3" x14ac:dyDescent="0.3">
      <c r="C7605" s="6"/>
    </row>
    <row r="7606" spans="3:3" x14ac:dyDescent="0.3">
      <c r="C7606" s="6"/>
    </row>
    <row r="7607" spans="3:3" x14ac:dyDescent="0.3">
      <c r="C7607" s="6"/>
    </row>
    <row r="7608" spans="3:3" x14ac:dyDescent="0.3">
      <c r="C7608" s="6"/>
    </row>
    <row r="7609" spans="3:3" x14ac:dyDescent="0.3">
      <c r="C7609" s="6"/>
    </row>
    <row r="7610" spans="3:3" x14ac:dyDescent="0.3">
      <c r="C7610" s="6"/>
    </row>
    <row r="7611" spans="3:3" x14ac:dyDescent="0.3">
      <c r="C7611" s="6"/>
    </row>
    <row r="7612" spans="3:3" x14ac:dyDescent="0.3">
      <c r="C7612" s="6"/>
    </row>
    <row r="7613" spans="3:3" x14ac:dyDescent="0.3">
      <c r="C7613" s="6"/>
    </row>
    <row r="7614" spans="3:3" x14ac:dyDescent="0.3">
      <c r="C7614" s="6"/>
    </row>
    <row r="7615" spans="3:3" x14ac:dyDescent="0.3">
      <c r="C7615" s="6"/>
    </row>
    <row r="7616" spans="3:3" x14ac:dyDescent="0.3">
      <c r="C7616" s="6"/>
    </row>
    <row r="7617" spans="3:3" x14ac:dyDescent="0.3">
      <c r="C7617" s="6"/>
    </row>
    <row r="7618" spans="3:3" x14ac:dyDescent="0.3">
      <c r="C7618" s="6"/>
    </row>
    <row r="7619" spans="3:3" x14ac:dyDescent="0.3">
      <c r="C7619" s="6"/>
    </row>
    <row r="7620" spans="3:3" x14ac:dyDescent="0.3">
      <c r="C7620" s="6"/>
    </row>
    <row r="7621" spans="3:3" x14ac:dyDescent="0.3">
      <c r="C7621" s="6"/>
    </row>
    <row r="7622" spans="3:3" x14ac:dyDescent="0.3">
      <c r="C7622" s="6"/>
    </row>
    <row r="7623" spans="3:3" x14ac:dyDescent="0.3">
      <c r="C7623" s="6"/>
    </row>
    <row r="7624" spans="3:3" x14ac:dyDescent="0.3">
      <c r="C7624" s="6"/>
    </row>
    <row r="7625" spans="3:3" x14ac:dyDescent="0.3">
      <c r="C7625" s="6"/>
    </row>
    <row r="7626" spans="3:3" x14ac:dyDescent="0.3">
      <c r="C7626" s="6"/>
    </row>
    <row r="7627" spans="3:3" x14ac:dyDescent="0.3">
      <c r="C7627" s="6"/>
    </row>
    <row r="7628" spans="3:3" x14ac:dyDescent="0.3">
      <c r="C7628" s="6"/>
    </row>
    <row r="7629" spans="3:3" x14ac:dyDescent="0.3">
      <c r="C7629" s="6"/>
    </row>
    <row r="7630" spans="3:3" x14ac:dyDescent="0.3">
      <c r="C7630" s="6"/>
    </row>
    <row r="7631" spans="3:3" x14ac:dyDescent="0.3">
      <c r="C7631" s="6"/>
    </row>
    <row r="7632" spans="3:3" x14ac:dyDescent="0.3">
      <c r="C7632" s="6"/>
    </row>
    <row r="7633" spans="3:3" x14ac:dyDescent="0.3">
      <c r="C7633" s="6"/>
    </row>
    <row r="7634" spans="3:3" x14ac:dyDescent="0.3">
      <c r="C7634" s="6"/>
    </row>
    <row r="7635" spans="3:3" x14ac:dyDescent="0.3">
      <c r="C7635" s="6"/>
    </row>
    <row r="7636" spans="3:3" x14ac:dyDescent="0.3">
      <c r="C7636" s="6"/>
    </row>
    <row r="7637" spans="3:3" x14ac:dyDescent="0.3">
      <c r="C7637" s="6"/>
    </row>
    <row r="7638" spans="3:3" x14ac:dyDescent="0.3">
      <c r="C7638" s="6"/>
    </row>
    <row r="7639" spans="3:3" x14ac:dyDescent="0.3">
      <c r="C7639" s="6"/>
    </row>
    <row r="7640" spans="3:3" x14ac:dyDescent="0.3">
      <c r="C7640" s="6"/>
    </row>
    <row r="7641" spans="3:3" x14ac:dyDescent="0.3">
      <c r="C7641" s="6"/>
    </row>
    <row r="7642" spans="3:3" x14ac:dyDescent="0.3">
      <c r="C7642" s="6"/>
    </row>
    <row r="7643" spans="3:3" x14ac:dyDescent="0.3">
      <c r="C7643" s="6"/>
    </row>
    <row r="7644" spans="3:3" x14ac:dyDescent="0.3">
      <c r="C7644" s="6"/>
    </row>
    <row r="7645" spans="3:3" x14ac:dyDescent="0.3">
      <c r="C7645" s="6"/>
    </row>
    <row r="7646" spans="3:3" x14ac:dyDescent="0.3">
      <c r="C7646" s="6"/>
    </row>
    <row r="7647" spans="3:3" x14ac:dyDescent="0.3">
      <c r="C7647" s="6"/>
    </row>
    <row r="7648" spans="3:3" x14ac:dyDescent="0.3">
      <c r="C7648" s="6"/>
    </row>
    <row r="7649" spans="3:3" x14ac:dyDescent="0.3">
      <c r="C7649" s="6"/>
    </row>
    <row r="7650" spans="3:3" x14ac:dyDescent="0.3">
      <c r="C7650" s="6"/>
    </row>
    <row r="7651" spans="3:3" x14ac:dyDescent="0.3">
      <c r="C7651" s="6"/>
    </row>
    <row r="7652" spans="3:3" x14ac:dyDescent="0.3">
      <c r="C7652" s="6"/>
    </row>
    <row r="7653" spans="3:3" x14ac:dyDescent="0.3">
      <c r="C7653" s="6"/>
    </row>
    <row r="7654" spans="3:3" x14ac:dyDescent="0.3">
      <c r="C7654" s="6"/>
    </row>
    <row r="7655" spans="3:3" x14ac:dyDescent="0.3">
      <c r="C7655" s="6"/>
    </row>
    <row r="7656" spans="3:3" x14ac:dyDescent="0.3">
      <c r="C7656" s="6"/>
    </row>
    <row r="7657" spans="3:3" x14ac:dyDescent="0.3">
      <c r="C7657" s="6"/>
    </row>
    <row r="7658" spans="3:3" x14ac:dyDescent="0.3">
      <c r="C7658" s="6"/>
    </row>
    <row r="7659" spans="3:3" x14ac:dyDescent="0.3">
      <c r="C7659" s="6"/>
    </row>
    <row r="7660" spans="3:3" x14ac:dyDescent="0.3">
      <c r="C7660" s="6"/>
    </row>
    <row r="7661" spans="3:3" x14ac:dyDescent="0.3">
      <c r="C7661" s="6"/>
    </row>
    <row r="7662" spans="3:3" x14ac:dyDescent="0.3">
      <c r="C7662" s="6"/>
    </row>
    <row r="7663" spans="3:3" x14ac:dyDescent="0.3">
      <c r="C7663" s="6"/>
    </row>
    <row r="7664" spans="3:3" x14ac:dyDescent="0.3">
      <c r="C7664" s="6"/>
    </row>
    <row r="7665" spans="3:3" x14ac:dyDescent="0.3">
      <c r="C7665" s="6"/>
    </row>
    <row r="7666" spans="3:3" x14ac:dyDescent="0.3">
      <c r="C7666" s="6"/>
    </row>
    <row r="7667" spans="3:3" x14ac:dyDescent="0.3">
      <c r="C7667" s="6"/>
    </row>
    <row r="7668" spans="3:3" x14ac:dyDescent="0.3">
      <c r="C7668" s="6"/>
    </row>
    <row r="7669" spans="3:3" x14ac:dyDescent="0.3">
      <c r="C7669" s="6"/>
    </row>
    <row r="7670" spans="3:3" x14ac:dyDescent="0.3">
      <c r="C7670" s="6"/>
    </row>
    <row r="7671" spans="3:3" x14ac:dyDescent="0.3">
      <c r="C7671" s="6"/>
    </row>
    <row r="7672" spans="3:3" x14ac:dyDescent="0.3">
      <c r="C7672" s="6"/>
    </row>
    <row r="7673" spans="3:3" x14ac:dyDescent="0.3">
      <c r="C7673" s="6"/>
    </row>
    <row r="7674" spans="3:3" x14ac:dyDescent="0.3">
      <c r="C7674" s="6"/>
    </row>
    <row r="7675" spans="3:3" x14ac:dyDescent="0.3">
      <c r="C7675" s="6"/>
    </row>
    <row r="7676" spans="3:3" x14ac:dyDescent="0.3">
      <c r="C7676" s="6"/>
    </row>
    <row r="7677" spans="3:3" x14ac:dyDescent="0.3">
      <c r="C7677" s="6"/>
    </row>
    <row r="7678" spans="3:3" x14ac:dyDescent="0.3">
      <c r="C7678" s="6"/>
    </row>
    <row r="7679" spans="3:3" x14ac:dyDescent="0.3">
      <c r="C7679" s="6"/>
    </row>
    <row r="7680" spans="3:3" x14ac:dyDescent="0.3">
      <c r="C7680" s="6"/>
    </row>
    <row r="7681" spans="3:3" x14ac:dyDescent="0.3">
      <c r="C7681" s="6"/>
    </row>
    <row r="7682" spans="3:3" x14ac:dyDescent="0.3">
      <c r="C7682" s="6"/>
    </row>
    <row r="7683" spans="3:3" x14ac:dyDescent="0.3">
      <c r="C7683" s="6"/>
    </row>
    <row r="7684" spans="3:3" x14ac:dyDescent="0.3">
      <c r="C7684" s="6"/>
    </row>
    <row r="7685" spans="3:3" x14ac:dyDescent="0.3">
      <c r="C7685" s="6"/>
    </row>
    <row r="7686" spans="3:3" x14ac:dyDescent="0.3">
      <c r="C7686" s="6"/>
    </row>
    <row r="7687" spans="3:3" x14ac:dyDescent="0.3">
      <c r="C7687" s="6"/>
    </row>
    <row r="7688" spans="3:3" x14ac:dyDescent="0.3">
      <c r="C7688" s="6"/>
    </row>
    <row r="7689" spans="3:3" x14ac:dyDescent="0.3">
      <c r="C7689" s="6"/>
    </row>
    <row r="7690" spans="3:3" x14ac:dyDescent="0.3">
      <c r="C7690" s="6"/>
    </row>
    <row r="7691" spans="3:3" x14ac:dyDescent="0.3">
      <c r="C7691" s="6"/>
    </row>
    <row r="7692" spans="3:3" x14ac:dyDescent="0.3">
      <c r="C7692" s="6"/>
    </row>
    <row r="7693" spans="3:3" x14ac:dyDescent="0.3">
      <c r="C7693" s="6"/>
    </row>
    <row r="7694" spans="3:3" x14ac:dyDescent="0.3">
      <c r="C7694" s="6"/>
    </row>
    <row r="7695" spans="3:3" x14ac:dyDescent="0.3">
      <c r="C7695" s="6"/>
    </row>
    <row r="7696" spans="3:3" x14ac:dyDescent="0.3">
      <c r="C7696" s="6"/>
    </row>
    <row r="7697" spans="3:3" x14ac:dyDescent="0.3">
      <c r="C7697" s="6"/>
    </row>
    <row r="7698" spans="3:3" x14ac:dyDescent="0.3">
      <c r="C7698" s="6"/>
    </row>
    <row r="7699" spans="3:3" x14ac:dyDescent="0.3">
      <c r="C7699" s="6"/>
    </row>
    <row r="7700" spans="3:3" x14ac:dyDescent="0.3">
      <c r="C7700" s="6"/>
    </row>
    <row r="7701" spans="3:3" x14ac:dyDescent="0.3">
      <c r="C7701" s="6"/>
    </row>
    <row r="7702" spans="3:3" x14ac:dyDescent="0.3">
      <c r="C7702" s="6"/>
    </row>
    <row r="7703" spans="3:3" x14ac:dyDescent="0.3">
      <c r="C7703" s="6"/>
    </row>
    <row r="7704" spans="3:3" x14ac:dyDescent="0.3">
      <c r="C7704" s="6"/>
    </row>
    <row r="7705" spans="3:3" x14ac:dyDescent="0.3">
      <c r="C7705" s="6"/>
    </row>
    <row r="7706" spans="3:3" x14ac:dyDescent="0.3">
      <c r="C7706" s="6"/>
    </row>
    <row r="7707" spans="3:3" x14ac:dyDescent="0.3">
      <c r="C7707" s="6"/>
    </row>
    <row r="7708" spans="3:3" x14ac:dyDescent="0.3">
      <c r="C7708" s="6"/>
    </row>
    <row r="7709" spans="3:3" x14ac:dyDescent="0.3">
      <c r="C7709" s="6"/>
    </row>
    <row r="7710" spans="3:3" x14ac:dyDescent="0.3">
      <c r="C7710" s="6"/>
    </row>
    <row r="7711" spans="3:3" x14ac:dyDescent="0.3">
      <c r="C7711" s="6"/>
    </row>
    <row r="7712" spans="3:3" x14ac:dyDescent="0.3">
      <c r="C7712" s="6"/>
    </row>
    <row r="7713" spans="3:3" x14ac:dyDescent="0.3">
      <c r="C7713" s="6"/>
    </row>
    <row r="7714" spans="3:3" x14ac:dyDescent="0.3">
      <c r="C7714" s="6"/>
    </row>
    <row r="7715" spans="3:3" x14ac:dyDescent="0.3">
      <c r="C7715" s="6"/>
    </row>
    <row r="7716" spans="3:3" x14ac:dyDescent="0.3">
      <c r="C7716" s="6"/>
    </row>
    <row r="7717" spans="3:3" x14ac:dyDescent="0.3">
      <c r="C7717" s="6"/>
    </row>
    <row r="7718" spans="3:3" x14ac:dyDescent="0.3">
      <c r="C7718" s="6"/>
    </row>
    <row r="7719" spans="3:3" x14ac:dyDescent="0.3">
      <c r="C7719" s="6"/>
    </row>
    <row r="7720" spans="3:3" x14ac:dyDescent="0.3">
      <c r="C7720" s="6"/>
    </row>
    <row r="7721" spans="3:3" x14ac:dyDescent="0.3">
      <c r="C7721" s="6"/>
    </row>
    <row r="7722" spans="3:3" x14ac:dyDescent="0.3">
      <c r="C7722" s="6"/>
    </row>
    <row r="7723" spans="3:3" x14ac:dyDescent="0.3">
      <c r="C7723" s="6"/>
    </row>
    <row r="7724" spans="3:3" x14ac:dyDescent="0.3">
      <c r="C7724" s="6"/>
    </row>
    <row r="7725" spans="3:3" x14ac:dyDescent="0.3">
      <c r="C7725" s="6"/>
    </row>
    <row r="7726" spans="3:3" x14ac:dyDescent="0.3">
      <c r="C7726" s="6"/>
    </row>
    <row r="7727" spans="3:3" x14ac:dyDescent="0.3">
      <c r="C7727" s="6"/>
    </row>
    <row r="7728" spans="3:3" x14ac:dyDescent="0.3">
      <c r="C7728" s="6"/>
    </row>
    <row r="7729" spans="3:3" x14ac:dyDescent="0.3">
      <c r="C7729" s="6"/>
    </row>
    <row r="7730" spans="3:3" x14ac:dyDescent="0.3">
      <c r="C7730" s="6"/>
    </row>
    <row r="7731" spans="3:3" x14ac:dyDescent="0.3">
      <c r="C7731" s="6"/>
    </row>
    <row r="7732" spans="3:3" x14ac:dyDescent="0.3">
      <c r="C7732" s="6"/>
    </row>
    <row r="7733" spans="3:3" x14ac:dyDescent="0.3">
      <c r="C7733" s="6"/>
    </row>
    <row r="7734" spans="3:3" x14ac:dyDescent="0.3">
      <c r="C7734" s="6"/>
    </row>
    <row r="7735" spans="3:3" x14ac:dyDescent="0.3">
      <c r="C7735" s="6"/>
    </row>
    <row r="7736" spans="3:3" x14ac:dyDescent="0.3">
      <c r="C7736" s="6"/>
    </row>
    <row r="7737" spans="3:3" x14ac:dyDescent="0.3">
      <c r="C7737" s="6"/>
    </row>
    <row r="7738" spans="3:3" x14ac:dyDescent="0.3">
      <c r="C7738" s="6"/>
    </row>
    <row r="7739" spans="3:3" x14ac:dyDescent="0.3">
      <c r="C7739" s="6"/>
    </row>
    <row r="7740" spans="3:3" x14ac:dyDescent="0.3">
      <c r="C7740" s="6"/>
    </row>
    <row r="7741" spans="3:3" x14ac:dyDescent="0.3">
      <c r="C7741" s="6"/>
    </row>
    <row r="7742" spans="3:3" x14ac:dyDescent="0.3">
      <c r="C7742" s="6"/>
    </row>
    <row r="7743" spans="3:3" x14ac:dyDescent="0.3">
      <c r="C7743" s="6"/>
    </row>
    <row r="7744" spans="3:3" x14ac:dyDescent="0.3">
      <c r="C7744" s="6"/>
    </row>
    <row r="7745" spans="3:3" x14ac:dyDescent="0.3">
      <c r="C7745" s="6"/>
    </row>
    <row r="7746" spans="3:3" x14ac:dyDescent="0.3">
      <c r="C7746" s="6"/>
    </row>
    <row r="7747" spans="3:3" x14ac:dyDescent="0.3">
      <c r="C7747" s="6"/>
    </row>
    <row r="7748" spans="3:3" x14ac:dyDescent="0.3">
      <c r="C7748" s="6"/>
    </row>
    <row r="7749" spans="3:3" x14ac:dyDescent="0.3">
      <c r="C7749" s="6"/>
    </row>
    <row r="7750" spans="3:3" x14ac:dyDescent="0.3">
      <c r="C7750" s="6"/>
    </row>
    <row r="7751" spans="3:3" x14ac:dyDescent="0.3">
      <c r="C7751" s="6"/>
    </row>
    <row r="7752" spans="3:3" x14ac:dyDescent="0.3">
      <c r="C7752" s="6"/>
    </row>
    <row r="7753" spans="3:3" x14ac:dyDescent="0.3">
      <c r="C7753" s="6"/>
    </row>
    <row r="7754" spans="3:3" x14ac:dyDescent="0.3">
      <c r="C7754" s="6"/>
    </row>
    <row r="7755" spans="3:3" x14ac:dyDescent="0.3">
      <c r="C7755" s="6"/>
    </row>
    <row r="7756" spans="3:3" x14ac:dyDescent="0.3">
      <c r="C7756" s="6"/>
    </row>
    <row r="7757" spans="3:3" x14ac:dyDescent="0.3">
      <c r="C7757" s="6"/>
    </row>
    <row r="7758" spans="3:3" x14ac:dyDescent="0.3">
      <c r="C7758" s="6"/>
    </row>
    <row r="7759" spans="3:3" x14ac:dyDescent="0.3">
      <c r="C7759" s="6"/>
    </row>
    <row r="7760" spans="3:3" x14ac:dyDescent="0.3">
      <c r="C7760" s="6"/>
    </row>
    <row r="7761" spans="3:3" x14ac:dyDescent="0.3">
      <c r="C7761" s="6"/>
    </row>
    <row r="7762" spans="3:3" x14ac:dyDescent="0.3">
      <c r="C7762" s="6"/>
    </row>
    <row r="7763" spans="3:3" x14ac:dyDescent="0.3">
      <c r="C7763" s="6"/>
    </row>
    <row r="7764" spans="3:3" x14ac:dyDescent="0.3">
      <c r="C7764" s="6"/>
    </row>
    <row r="7765" spans="3:3" x14ac:dyDescent="0.3">
      <c r="C7765" s="6"/>
    </row>
    <row r="7766" spans="3:3" x14ac:dyDescent="0.3">
      <c r="C7766" s="6"/>
    </row>
    <row r="7767" spans="3:3" x14ac:dyDescent="0.3">
      <c r="C7767" s="6"/>
    </row>
    <row r="7768" spans="3:3" x14ac:dyDescent="0.3">
      <c r="C7768" s="6"/>
    </row>
    <row r="7769" spans="3:3" x14ac:dyDescent="0.3">
      <c r="C7769" s="6"/>
    </row>
    <row r="7770" spans="3:3" x14ac:dyDescent="0.3">
      <c r="C7770" s="6"/>
    </row>
    <row r="7771" spans="3:3" x14ac:dyDescent="0.3">
      <c r="C7771" s="6"/>
    </row>
    <row r="7772" spans="3:3" x14ac:dyDescent="0.3">
      <c r="C7772" s="6"/>
    </row>
    <row r="7773" spans="3:3" x14ac:dyDescent="0.3">
      <c r="C7773" s="6"/>
    </row>
    <row r="7774" spans="3:3" x14ac:dyDescent="0.3">
      <c r="C7774" s="6"/>
    </row>
    <row r="7775" spans="3:3" x14ac:dyDescent="0.3">
      <c r="C7775" s="6"/>
    </row>
    <row r="7776" spans="3:3" x14ac:dyDescent="0.3">
      <c r="C7776" s="6"/>
    </row>
    <row r="7777" spans="3:3" x14ac:dyDescent="0.3">
      <c r="C7777" s="6"/>
    </row>
    <row r="7778" spans="3:3" x14ac:dyDescent="0.3">
      <c r="C7778" s="6"/>
    </row>
    <row r="7779" spans="3:3" x14ac:dyDescent="0.3">
      <c r="C7779" s="6"/>
    </row>
    <row r="7780" spans="3:3" x14ac:dyDescent="0.3">
      <c r="C7780" s="6"/>
    </row>
    <row r="7781" spans="3:3" x14ac:dyDescent="0.3">
      <c r="C7781" s="6"/>
    </row>
    <row r="7782" spans="3:3" x14ac:dyDescent="0.3">
      <c r="C7782" s="6"/>
    </row>
    <row r="7783" spans="3:3" x14ac:dyDescent="0.3">
      <c r="C7783" s="6"/>
    </row>
    <row r="7784" spans="3:3" x14ac:dyDescent="0.3">
      <c r="C7784" s="6"/>
    </row>
    <row r="7785" spans="3:3" x14ac:dyDescent="0.3">
      <c r="C7785" s="6"/>
    </row>
    <row r="7786" spans="3:3" x14ac:dyDescent="0.3">
      <c r="C7786" s="6"/>
    </row>
    <row r="7787" spans="3:3" x14ac:dyDescent="0.3">
      <c r="C7787" s="6"/>
    </row>
    <row r="7788" spans="3:3" x14ac:dyDescent="0.3">
      <c r="C7788" s="6"/>
    </row>
    <row r="7789" spans="3:3" x14ac:dyDescent="0.3">
      <c r="C7789" s="6"/>
    </row>
    <row r="7790" spans="3:3" x14ac:dyDescent="0.3">
      <c r="C7790" s="6"/>
    </row>
    <row r="7791" spans="3:3" x14ac:dyDescent="0.3">
      <c r="C7791" s="6"/>
    </row>
    <row r="7792" spans="3:3" x14ac:dyDescent="0.3">
      <c r="C7792" s="6"/>
    </row>
    <row r="7793" spans="3:3" x14ac:dyDescent="0.3">
      <c r="C7793" s="6"/>
    </row>
    <row r="7794" spans="3:3" x14ac:dyDescent="0.3">
      <c r="C7794" s="6"/>
    </row>
    <row r="7795" spans="3:3" x14ac:dyDescent="0.3">
      <c r="C7795" s="6"/>
    </row>
    <row r="7796" spans="3:3" x14ac:dyDescent="0.3">
      <c r="C7796" s="6"/>
    </row>
    <row r="7797" spans="3:3" x14ac:dyDescent="0.3">
      <c r="C7797" s="6"/>
    </row>
    <row r="7798" spans="3:3" x14ac:dyDescent="0.3">
      <c r="C7798" s="6"/>
    </row>
    <row r="7799" spans="3:3" x14ac:dyDescent="0.3">
      <c r="C7799" s="6"/>
    </row>
    <row r="7800" spans="3:3" x14ac:dyDescent="0.3">
      <c r="C7800" s="6"/>
    </row>
    <row r="7801" spans="3:3" x14ac:dyDescent="0.3">
      <c r="C7801" s="6"/>
    </row>
    <row r="7802" spans="3:3" x14ac:dyDescent="0.3">
      <c r="C7802" s="6"/>
    </row>
    <row r="7803" spans="3:3" x14ac:dyDescent="0.3">
      <c r="C7803" s="6"/>
    </row>
    <row r="7804" spans="3:3" x14ac:dyDescent="0.3">
      <c r="C7804" s="6"/>
    </row>
    <row r="7805" spans="3:3" x14ac:dyDescent="0.3">
      <c r="C7805" s="6"/>
    </row>
    <row r="7806" spans="3:3" x14ac:dyDescent="0.3">
      <c r="C7806" s="6"/>
    </row>
    <row r="7807" spans="3:3" x14ac:dyDescent="0.3">
      <c r="C7807" s="6"/>
    </row>
    <row r="7808" spans="3:3" x14ac:dyDescent="0.3">
      <c r="C7808" s="6"/>
    </row>
    <row r="7809" spans="3:3" x14ac:dyDescent="0.3">
      <c r="C7809" s="6"/>
    </row>
    <row r="7810" spans="3:3" x14ac:dyDescent="0.3">
      <c r="C7810" s="6"/>
    </row>
    <row r="7811" spans="3:3" x14ac:dyDescent="0.3">
      <c r="C7811" s="6"/>
    </row>
    <row r="7812" spans="3:3" x14ac:dyDescent="0.3">
      <c r="C7812" s="6"/>
    </row>
    <row r="7813" spans="3:3" x14ac:dyDescent="0.3">
      <c r="C7813" s="6"/>
    </row>
    <row r="7814" spans="3:3" x14ac:dyDescent="0.3">
      <c r="C7814" s="6"/>
    </row>
    <row r="7815" spans="3:3" x14ac:dyDescent="0.3">
      <c r="C7815" s="6"/>
    </row>
    <row r="7816" spans="3:3" x14ac:dyDescent="0.3">
      <c r="C7816" s="6"/>
    </row>
    <row r="7817" spans="3:3" x14ac:dyDescent="0.3">
      <c r="C7817" s="6"/>
    </row>
    <row r="7818" spans="3:3" x14ac:dyDescent="0.3">
      <c r="C7818" s="6"/>
    </row>
    <row r="7819" spans="3:3" x14ac:dyDescent="0.3">
      <c r="C7819" s="6"/>
    </row>
    <row r="7820" spans="3:3" x14ac:dyDescent="0.3">
      <c r="C7820" s="6"/>
    </row>
    <row r="7821" spans="3:3" x14ac:dyDescent="0.3">
      <c r="C7821" s="6"/>
    </row>
    <row r="7822" spans="3:3" x14ac:dyDescent="0.3">
      <c r="C7822" s="6"/>
    </row>
    <row r="7823" spans="3:3" x14ac:dyDescent="0.3">
      <c r="C7823" s="6"/>
    </row>
    <row r="7824" spans="3:3" x14ac:dyDescent="0.3">
      <c r="C7824" s="6"/>
    </row>
    <row r="7825" spans="3:3" x14ac:dyDescent="0.3">
      <c r="C7825" s="6"/>
    </row>
    <row r="7826" spans="3:3" x14ac:dyDescent="0.3">
      <c r="C7826" s="6"/>
    </row>
    <row r="7827" spans="3:3" x14ac:dyDescent="0.3">
      <c r="C7827" s="6"/>
    </row>
    <row r="7828" spans="3:3" x14ac:dyDescent="0.3">
      <c r="C7828" s="6"/>
    </row>
    <row r="7829" spans="3:3" x14ac:dyDescent="0.3">
      <c r="C7829" s="6"/>
    </row>
    <row r="7830" spans="3:3" x14ac:dyDescent="0.3">
      <c r="C7830" s="6"/>
    </row>
    <row r="7831" spans="3:3" x14ac:dyDescent="0.3">
      <c r="C7831" s="6"/>
    </row>
    <row r="7832" spans="3:3" x14ac:dyDescent="0.3">
      <c r="C7832" s="6"/>
    </row>
    <row r="7833" spans="3:3" x14ac:dyDescent="0.3">
      <c r="C7833" s="6"/>
    </row>
    <row r="7834" spans="3:3" x14ac:dyDescent="0.3">
      <c r="C7834" s="6"/>
    </row>
    <row r="7835" spans="3:3" x14ac:dyDescent="0.3">
      <c r="C7835" s="6"/>
    </row>
    <row r="7836" spans="3:3" x14ac:dyDescent="0.3">
      <c r="C7836" s="6"/>
    </row>
    <row r="7837" spans="3:3" x14ac:dyDescent="0.3">
      <c r="C7837" s="6"/>
    </row>
    <row r="7838" spans="3:3" x14ac:dyDescent="0.3">
      <c r="C7838" s="6"/>
    </row>
    <row r="7839" spans="3:3" x14ac:dyDescent="0.3">
      <c r="C7839" s="6"/>
    </row>
    <row r="7840" spans="3:3" x14ac:dyDescent="0.3">
      <c r="C7840" s="6"/>
    </row>
    <row r="7841" spans="3:3" x14ac:dyDescent="0.3">
      <c r="C7841" s="6"/>
    </row>
    <row r="7842" spans="3:3" x14ac:dyDescent="0.3">
      <c r="C7842" s="6"/>
    </row>
    <row r="7843" spans="3:3" x14ac:dyDescent="0.3">
      <c r="C7843" s="6"/>
    </row>
    <row r="7844" spans="3:3" x14ac:dyDescent="0.3">
      <c r="C7844" s="6"/>
    </row>
    <row r="7845" spans="3:3" x14ac:dyDescent="0.3">
      <c r="C7845" s="6"/>
    </row>
    <row r="7846" spans="3:3" x14ac:dyDescent="0.3">
      <c r="C7846" s="6"/>
    </row>
    <row r="7847" spans="3:3" x14ac:dyDescent="0.3">
      <c r="C7847" s="6"/>
    </row>
    <row r="7848" spans="3:3" x14ac:dyDescent="0.3">
      <c r="C7848" s="6"/>
    </row>
    <row r="7849" spans="3:3" x14ac:dyDescent="0.3">
      <c r="C7849" s="6"/>
    </row>
    <row r="7850" spans="3:3" x14ac:dyDescent="0.3">
      <c r="C7850" s="6"/>
    </row>
    <row r="7851" spans="3:3" x14ac:dyDescent="0.3">
      <c r="C7851" s="6"/>
    </row>
    <row r="7852" spans="3:3" x14ac:dyDescent="0.3">
      <c r="C7852" s="6"/>
    </row>
    <row r="7853" spans="3:3" x14ac:dyDescent="0.3">
      <c r="C7853" s="6"/>
    </row>
    <row r="7854" spans="3:3" x14ac:dyDescent="0.3">
      <c r="C7854" s="6"/>
    </row>
    <row r="7855" spans="3:3" x14ac:dyDescent="0.3">
      <c r="C7855" s="6"/>
    </row>
    <row r="7856" spans="3:3" x14ac:dyDescent="0.3">
      <c r="C7856" s="6"/>
    </row>
    <row r="7857" spans="3:3" x14ac:dyDescent="0.3">
      <c r="C7857" s="6"/>
    </row>
    <row r="7858" spans="3:3" x14ac:dyDescent="0.3">
      <c r="C7858" s="6"/>
    </row>
    <row r="7859" spans="3:3" x14ac:dyDescent="0.3">
      <c r="C7859" s="6"/>
    </row>
    <row r="7860" spans="3:3" x14ac:dyDescent="0.3">
      <c r="C7860" s="6"/>
    </row>
    <row r="7861" spans="3:3" x14ac:dyDescent="0.3">
      <c r="C7861" s="6"/>
    </row>
    <row r="7862" spans="3:3" x14ac:dyDescent="0.3">
      <c r="C7862" s="6"/>
    </row>
    <row r="7863" spans="3:3" x14ac:dyDescent="0.3">
      <c r="C7863" s="6"/>
    </row>
    <row r="7864" spans="3:3" x14ac:dyDescent="0.3">
      <c r="C7864" s="6"/>
    </row>
    <row r="7865" spans="3:3" x14ac:dyDescent="0.3">
      <c r="C7865" s="6"/>
    </row>
    <row r="7866" spans="3:3" x14ac:dyDescent="0.3">
      <c r="C7866" s="6"/>
    </row>
    <row r="7867" spans="3:3" x14ac:dyDescent="0.3">
      <c r="C7867" s="6"/>
    </row>
    <row r="7868" spans="3:3" x14ac:dyDescent="0.3">
      <c r="C7868" s="6"/>
    </row>
    <row r="7869" spans="3:3" x14ac:dyDescent="0.3">
      <c r="C7869" s="6"/>
    </row>
    <row r="7870" spans="3:3" x14ac:dyDescent="0.3">
      <c r="C7870" s="6"/>
    </row>
    <row r="7871" spans="3:3" x14ac:dyDescent="0.3">
      <c r="C7871" s="6"/>
    </row>
    <row r="7872" spans="3:3" x14ac:dyDescent="0.3">
      <c r="C7872" s="6"/>
    </row>
    <row r="7873" spans="3:3" x14ac:dyDescent="0.3">
      <c r="C7873" s="6"/>
    </row>
    <row r="7874" spans="3:3" x14ac:dyDescent="0.3">
      <c r="C7874" s="6"/>
    </row>
    <row r="7875" spans="3:3" x14ac:dyDescent="0.3">
      <c r="C7875" s="6"/>
    </row>
    <row r="7876" spans="3:3" x14ac:dyDescent="0.3">
      <c r="C7876" s="6"/>
    </row>
    <row r="7877" spans="3:3" x14ac:dyDescent="0.3">
      <c r="C7877" s="6"/>
    </row>
    <row r="7878" spans="3:3" x14ac:dyDescent="0.3">
      <c r="C7878" s="6"/>
    </row>
    <row r="7879" spans="3:3" x14ac:dyDescent="0.3">
      <c r="C7879" s="6"/>
    </row>
    <row r="7880" spans="3:3" x14ac:dyDescent="0.3">
      <c r="C7880" s="6"/>
    </row>
    <row r="7881" spans="3:3" x14ac:dyDescent="0.3">
      <c r="C7881" s="6"/>
    </row>
    <row r="7882" spans="3:3" x14ac:dyDescent="0.3">
      <c r="C7882" s="6"/>
    </row>
    <row r="7883" spans="3:3" x14ac:dyDescent="0.3">
      <c r="C7883" s="6"/>
    </row>
    <row r="7884" spans="3:3" x14ac:dyDescent="0.3">
      <c r="C7884" s="6"/>
    </row>
    <row r="7885" spans="3:3" x14ac:dyDescent="0.3">
      <c r="C7885" s="6"/>
    </row>
    <row r="7886" spans="3:3" x14ac:dyDescent="0.3">
      <c r="C7886" s="6"/>
    </row>
    <row r="7887" spans="3:3" x14ac:dyDescent="0.3">
      <c r="C7887" s="6"/>
    </row>
    <row r="7888" spans="3:3" x14ac:dyDescent="0.3">
      <c r="C7888" s="6"/>
    </row>
    <row r="7889" spans="3:3" x14ac:dyDescent="0.3">
      <c r="C7889" s="6"/>
    </row>
    <row r="7890" spans="3:3" x14ac:dyDescent="0.3">
      <c r="C7890" s="6"/>
    </row>
    <row r="7891" spans="3:3" x14ac:dyDescent="0.3">
      <c r="C7891" s="6"/>
    </row>
    <row r="7892" spans="3:3" x14ac:dyDescent="0.3">
      <c r="C7892" s="6"/>
    </row>
    <row r="7893" spans="3:3" x14ac:dyDescent="0.3">
      <c r="C7893" s="6"/>
    </row>
    <row r="7894" spans="3:3" x14ac:dyDescent="0.3">
      <c r="C7894" s="6"/>
    </row>
    <row r="7895" spans="3:3" x14ac:dyDescent="0.3">
      <c r="C7895" s="6"/>
    </row>
    <row r="7896" spans="3:3" x14ac:dyDescent="0.3">
      <c r="C7896" s="6"/>
    </row>
    <row r="7897" spans="3:3" x14ac:dyDescent="0.3">
      <c r="C7897" s="6"/>
    </row>
    <row r="7898" spans="3:3" x14ac:dyDescent="0.3">
      <c r="C7898" s="6"/>
    </row>
    <row r="7899" spans="3:3" x14ac:dyDescent="0.3">
      <c r="C7899" s="6"/>
    </row>
    <row r="7900" spans="3:3" x14ac:dyDescent="0.3">
      <c r="C7900" s="6"/>
    </row>
    <row r="7901" spans="3:3" x14ac:dyDescent="0.3">
      <c r="C7901" s="6"/>
    </row>
    <row r="7902" spans="3:3" x14ac:dyDescent="0.3">
      <c r="C7902" s="6"/>
    </row>
    <row r="7903" spans="3:3" x14ac:dyDescent="0.3">
      <c r="C7903" s="6"/>
    </row>
    <row r="7904" spans="3:3" x14ac:dyDescent="0.3">
      <c r="C7904" s="6"/>
    </row>
    <row r="7905" spans="3:3" x14ac:dyDescent="0.3">
      <c r="C7905" s="6"/>
    </row>
    <row r="7906" spans="3:3" x14ac:dyDescent="0.3">
      <c r="C7906" s="6"/>
    </row>
    <row r="7907" spans="3:3" x14ac:dyDescent="0.3">
      <c r="C7907" s="6"/>
    </row>
    <row r="7908" spans="3:3" x14ac:dyDescent="0.3">
      <c r="C7908" s="6"/>
    </row>
    <row r="7909" spans="3:3" x14ac:dyDescent="0.3">
      <c r="C7909" s="6"/>
    </row>
    <row r="7910" spans="3:3" x14ac:dyDescent="0.3">
      <c r="C7910" s="6"/>
    </row>
    <row r="7911" spans="3:3" x14ac:dyDescent="0.3">
      <c r="C7911" s="6"/>
    </row>
    <row r="7912" spans="3:3" x14ac:dyDescent="0.3">
      <c r="C7912" s="6"/>
    </row>
    <row r="7913" spans="3:3" x14ac:dyDescent="0.3">
      <c r="C7913" s="6"/>
    </row>
    <row r="7914" spans="3:3" x14ac:dyDescent="0.3">
      <c r="C7914" s="6"/>
    </row>
    <row r="7915" spans="3:3" x14ac:dyDescent="0.3">
      <c r="C7915" s="6"/>
    </row>
    <row r="7916" spans="3:3" x14ac:dyDescent="0.3">
      <c r="C7916" s="6"/>
    </row>
    <row r="7917" spans="3:3" x14ac:dyDescent="0.3">
      <c r="C7917" s="6"/>
    </row>
    <row r="7918" spans="3:3" x14ac:dyDescent="0.3">
      <c r="C7918" s="6"/>
    </row>
    <row r="7919" spans="3:3" x14ac:dyDescent="0.3">
      <c r="C7919" s="6"/>
    </row>
    <row r="7920" spans="3:3" x14ac:dyDescent="0.3">
      <c r="C7920" s="6"/>
    </row>
    <row r="7921" spans="3:3" x14ac:dyDescent="0.3">
      <c r="C7921" s="6"/>
    </row>
    <row r="7922" spans="3:3" x14ac:dyDescent="0.3">
      <c r="C7922" s="6"/>
    </row>
    <row r="7923" spans="3:3" x14ac:dyDescent="0.3">
      <c r="C7923" s="6"/>
    </row>
    <row r="7924" spans="3:3" x14ac:dyDescent="0.3">
      <c r="C7924" s="6"/>
    </row>
    <row r="7925" spans="3:3" x14ac:dyDescent="0.3">
      <c r="C7925" s="6"/>
    </row>
    <row r="7926" spans="3:3" x14ac:dyDescent="0.3">
      <c r="C7926" s="6"/>
    </row>
    <row r="7927" spans="3:3" x14ac:dyDescent="0.3">
      <c r="C7927" s="6"/>
    </row>
    <row r="7928" spans="3:3" x14ac:dyDescent="0.3">
      <c r="C7928" s="6"/>
    </row>
    <row r="7929" spans="3:3" x14ac:dyDescent="0.3">
      <c r="C7929" s="6"/>
    </row>
    <row r="7930" spans="3:3" x14ac:dyDescent="0.3">
      <c r="C7930" s="6"/>
    </row>
    <row r="7931" spans="3:3" x14ac:dyDescent="0.3">
      <c r="C7931" s="6"/>
    </row>
    <row r="7932" spans="3:3" x14ac:dyDescent="0.3">
      <c r="C7932" s="6"/>
    </row>
    <row r="7933" spans="3:3" x14ac:dyDescent="0.3">
      <c r="C7933" s="6"/>
    </row>
    <row r="7934" spans="3:3" x14ac:dyDescent="0.3">
      <c r="C7934" s="6"/>
    </row>
    <row r="7935" spans="3:3" x14ac:dyDescent="0.3">
      <c r="C7935" s="6"/>
    </row>
    <row r="7936" spans="3:3" x14ac:dyDescent="0.3">
      <c r="C7936" s="6"/>
    </row>
    <row r="7937" spans="3:3" x14ac:dyDescent="0.3">
      <c r="C7937" s="6"/>
    </row>
    <row r="7938" spans="3:3" x14ac:dyDescent="0.3">
      <c r="C7938" s="6"/>
    </row>
    <row r="7939" spans="3:3" x14ac:dyDescent="0.3">
      <c r="C7939" s="6"/>
    </row>
    <row r="7940" spans="3:3" x14ac:dyDescent="0.3">
      <c r="C7940" s="6"/>
    </row>
    <row r="7941" spans="3:3" x14ac:dyDescent="0.3">
      <c r="C7941" s="6"/>
    </row>
    <row r="7942" spans="3:3" x14ac:dyDescent="0.3">
      <c r="C7942" s="6"/>
    </row>
    <row r="7943" spans="3:3" x14ac:dyDescent="0.3">
      <c r="C7943" s="6"/>
    </row>
    <row r="7944" spans="3:3" x14ac:dyDescent="0.3">
      <c r="C7944" s="6"/>
    </row>
    <row r="7945" spans="3:3" x14ac:dyDescent="0.3">
      <c r="C7945" s="6"/>
    </row>
    <row r="7946" spans="3:3" x14ac:dyDescent="0.3">
      <c r="C7946" s="6"/>
    </row>
    <row r="7947" spans="3:3" x14ac:dyDescent="0.3">
      <c r="C7947" s="6"/>
    </row>
    <row r="7948" spans="3:3" x14ac:dyDescent="0.3">
      <c r="C7948" s="6"/>
    </row>
    <row r="7949" spans="3:3" x14ac:dyDescent="0.3">
      <c r="C7949" s="6"/>
    </row>
    <row r="7950" spans="3:3" x14ac:dyDescent="0.3">
      <c r="C7950" s="6"/>
    </row>
    <row r="7951" spans="3:3" x14ac:dyDescent="0.3">
      <c r="C7951" s="6"/>
    </row>
    <row r="7952" spans="3:3" x14ac:dyDescent="0.3">
      <c r="C7952" s="6"/>
    </row>
    <row r="7953" spans="3:3" x14ac:dyDescent="0.3">
      <c r="C7953" s="6"/>
    </row>
    <row r="7954" spans="3:3" x14ac:dyDescent="0.3">
      <c r="C7954" s="6"/>
    </row>
    <row r="7955" spans="3:3" x14ac:dyDescent="0.3">
      <c r="C7955" s="6"/>
    </row>
    <row r="7956" spans="3:3" x14ac:dyDescent="0.3">
      <c r="C7956" s="6"/>
    </row>
    <row r="7957" spans="3:3" x14ac:dyDescent="0.3">
      <c r="C7957" s="6"/>
    </row>
    <row r="7958" spans="3:3" x14ac:dyDescent="0.3">
      <c r="C7958" s="6"/>
    </row>
    <row r="7959" spans="3:3" x14ac:dyDescent="0.3">
      <c r="C7959" s="6"/>
    </row>
    <row r="7960" spans="3:3" x14ac:dyDescent="0.3">
      <c r="C7960" s="6"/>
    </row>
    <row r="7961" spans="3:3" x14ac:dyDescent="0.3">
      <c r="C7961" s="6"/>
    </row>
    <row r="7962" spans="3:3" x14ac:dyDescent="0.3">
      <c r="C7962" s="6"/>
    </row>
    <row r="7963" spans="3:3" x14ac:dyDescent="0.3">
      <c r="C7963" s="6"/>
    </row>
    <row r="7964" spans="3:3" x14ac:dyDescent="0.3">
      <c r="C7964" s="6"/>
    </row>
    <row r="7965" spans="3:3" x14ac:dyDescent="0.3">
      <c r="C7965" s="6"/>
    </row>
    <row r="7966" spans="3:3" x14ac:dyDescent="0.3">
      <c r="C7966" s="6"/>
    </row>
    <row r="7967" spans="3:3" x14ac:dyDescent="0.3">
      <c r="C7967" s="6"/>
    </row>
    <row r="7968" spans="3:3" x14ac:dyDescent="0.3">
      <c r="C7968" s="6"/>
    </row>
    <row r="7969" spans="3:3" x14ac:dyDescent="0.3">
      <c r="C7969" s="6"/>
    </row>
    <row r="7970" spans="3:3" x14ac:dyDescent="0.3">
      <c r="C7970" s="6"/>
    </row>
    <row r="7971" spans="3:3" x14ac:dyDescent="0.3">
      <c r="C7971" s="6"/>
    </row>
    <row r="7972" spans="3:3" x14ac:dyDescent="0.3">
      <c r="C7972" s="6"/>
    </row>
    <row r="7973" spans="3:3" x14ac:dyDescent="0.3">
      <c r="C7973" s="6"/>
    </row>
    <row r="7974" spans="3:3" x14ac:dyDescent="0.3">
      <c r="C7974" s="6"/>
    </row>
    <row r="7975" spans="3:3" x14ac:dyDescent="0.3">
      <c r="C7975" s="6"/>
    </row>
    <row r="7976" spans="3:3" x14ac:dyDescent="0.3">
      <c r="C7976" s="6"/>
    </row>
    <row r="7977" spans="3:3" x14ac:dyDescent="0.3">
      <c r="C7977" s="6"/>
    </row>
    <row r="7978" spans="3:3" x14ac:dyDescent="0.3">
      <c r="C7978" s="6"/>
    </row>
    <row r="7979" spans="3:3" x14ac:dyDescent="0.3">
      <c r="C7979" s="6"/>
    </row>
    <row r="7980" spans="3:3" x14ac:dyDescent="0.3">
      <c r="C7980" s="6"/>
    </row>
    <row r="7981" spans="3:3" x14ac:dyDescent="0.3">
      <c r="C7981" s="6"/>
    </row>
    <row r="7982" spans="3:3" x14ac:dyDescent="0.3">
      <c r="C7982" s="6"/>
    </row>
    <row r="7983" spans="3:3" x14ac:dyDescent="0.3">
      <c r="C7983" s="6"/>
    </row>
    <row r="7984" spans="3:3" x14ac:dyDescent="0.3">
      <c r="C7984" s="6"/>
    </row>
    <row r="7985" spans="3:3" x14ac:dyDescent="0.3">
      <c r="C7985" s="6"/>
    </row>
    <row r="7986" spans="3:3" x14ac:dyDescent="0.3">
      <c r="C7986" s="6"/>
    </row>
    <row r="7987" spans="3:3" x14ac:dyDescent="0.3">
      <c r="C7987" s="6"/>
    </row>
    <row r="7988" spans="3:3" x14ac:dyDescent="0.3">
      <c r="C7988" s="6"/>
    </row>
    <row r="7989" spans="3:3" x14ac:dyDescent="0.3">
      <c r="C7989" s="6"/>
    </row>
    <row r="7990" spans="3:3" x14ac:dyDescent="0.3">
      <c r="C7990" s="6"/>
    </row>
    <row r="7991" spans="3:3" x14ac:dyDescent="0.3">
      <c r="C7991" s="6"/>
    </row>
    <row r="7992" spans="3:3" x14ac:dyDescent="0.3">
      <c r="C7992" s="6"/>
    </row>
    <row r="7993" spans="3:3" x14ac:dyDescent="0.3">
      <c r="C7993" s="6"/>
    </row>
    <row r="7994" spans="3:3" x14ac:dyDescent="0.3">
      <c r="C7994" s="6"/>
    </row>
    <row r="7995" spans="3:3" x14ac:dyDescent="0.3">
      <c r="C7995" s="6"/>
    </row>
    <row r="7996" spans="3:3" x14ac:dyDescent="0.3">
      <c r="C7996" s="6"/>
    </row>
    <row r="7997" spans="3:3" x14ac:dyDescent="0.3">
      <c r="C7997" s="6"/>
    </row>
    <row r="7998" spans="3:3" x14ac:dyDescent="0.3">
      <c r="C7998" s="6"/>
    </row>
    <row r="7999" spans="3:3" x14ac:dyDescent="0.3">
      <c r="C7999" s="6"/>
    </row>
    <row r="8000" spans="3:3" x14ac:dyDescent="0.3">
      <c r="C8000" s="6"/>
    </row>
    <row r="8001" spans="3:3" x14ac:dyDescent="0.3">
      <c r="C8001" s="6"/>
    </row>
    <row r="8002" spans="3:3" x14ac:dyDescent="0.3">
      <c r="C8002" s="6"/>
    </row>
    <row r="8003" spans="3:3" x14ac:dyDescent="0.3">
      <c r="C8003" s="6"/>
    </row>
    <row r="8004" spans="3:3" x14ac:dyDescent="0.3">
      <c r="C8004" s="6"/>
    </row>
    <row r="8005" spans="3:3" x14ac:dyDescent="0.3">
      <c r="C8005" s="6"/>
    </row>
    <row r="8006" spans="3:3" x14ac:dyDescent="0.3">
      <c r="C8006" s="6"/>
    </row>
    <row r="8007" spans="3:3" x14ac:dyDescent="0.3">
      <c r="C8007" s="6"/>
    </row>
    <row r="8008" spans="3:3" x14ac:dyDescent="0.3">
      <c r="C8008" s="6"/>
    </row>
    <row r="8009" spans="3:3" x14ac:dyDescent="0.3">
      <c r="C8009" s="6"/>
    </row>
    <row r="8010" spans="3:3" x14ac:dyDescent="0.3">
      <c r="C8010" s="6"/>
    </row>
    <row r="8011" spans="3:3" x14ac:dyDescent="0.3">
      <c r="C8011" s="6"/>
    </row>
    <row r="8012" spans="3:3" x14ac:dyDescent="0.3">
      <c r="C8012" s="6"/>
    </row>
    <row r="8013" spans="3:3" x14ac:dyDescent="0.3">
      <c r="C8013" s="6"/>
    </row>
    <row r="8014" spans="3:3" x14ac:dyDescent="0.3">
      <c r="C8014" s="6"/>
    </row>
    <row r="8015" spans="3:3" x14ac:dyDescent="0.3">
      <c r="C8015" s="6"/>
    </row>
    <row r="8016" spans="3:3" x14ac:dyDescent="0.3">
      <c r="C8016" s="6"/>
    </row>
    <row r="8017" spans="3:3" x14ac:dyDescent="0.3">
      <c r="C8017" s="6"/>
    </row>
    <row r="8018" spans="3:3" x14ac:dyDescent="0.3">
      <c r="C8018" s="6"/>
    </row>
    <row r="8019" spans="3:3" x14ac:dyDescent="0.3">
      <c r="C8019" s="6"/>
    </row>
    <row r="8020" spans="3:3" x14ac:dyDescent="0.3">
      <c r="C8020" s="6"/>
    </row>
    <row r="8021" spans="3:3" x14ac:dyDescent="0.3">
      <c r="C8021" s="6"/>
    </row>
    <row r="8022" spans="3:3" x14ac:dyDescent="0.3">
      <c r="C8022" s="6"/>
    </row>
    <row r="8023" spans="3:3" x14ac:dyDescent="0.3">
      <c r="C8023" s="6"/>
    </row>
    <row r="8024" spans="3:3" x14ac:dyDescent="0.3">
      <c r="C8024" s="6"/>
    </row>
    <row r="8025" spans="3:3" x14ac:dyDescent="0.3">
      <c r="C8025" s="6"/>
    </row>
    <row r="8026" spans="3:3" x14ac:dyDescent="0.3">
      <c r="C8026" s="6"/>
    </row>
    <row r="8027" spans="3:3" x14ac:dyDescent="0.3">
      <c r="C8027" s="6"/>
    </row>
    <row r="8028" spans="3:3" x14ac:dyDescent="0.3">
      <c r="C8028" s="6"/>
    </row>
    <row r="8029" spans="3:3" x14ac:dyDescent="0.3">
      <c r="C8029" s="6"/>
    </row>
    <row r="8030" spans="3:3" x14ac:dyDescent="0.3">
      <c r="C8030" s="6"/>
    </row>
    <row r="8031" spans="3:3" x14ac:dyDescent="0.3">
      <c r="C8031" s="6"/>
    </row>
    <row r="8032" spans="3:3" x14ac:dyDescent="0.3">
      <c r="C8032" s="6"/>
    </row>
    <row r="8033" spans="3:3" x14ac:dyDescent="0.3">
      <c r="C8033" s="6"/>
    </row>
    <row r="8034" spans="3:3" x14ac:dyDescent="0.3">
      <c r="C8034" s="6"/>
    </row>
    <row r="8035" spans="3:3" x14ac:dyDescent="0.3">
      <c r="C8035" s="6"/>
    </row>
    <row r="8036" spans="3:3" x14ac:dyDescent="0.3">
      <c r="C8036" s="6"/>
    </row>
    <row r="8037" spans="3:3" x14ac:dyDescent="0.3">
      <c r="C8037" s="6"/>
    </row>
    <row r="8038" spans="3:3" x14ac:dyDescent="0.3">
      <c r="C8038" s="6"/>
    </row>
    <row r="8039" spans="3:3" x14ac:dyDescent="0.3">
      <c r="C8039" s="6"/>
    </row>
    <row r="8040" spans="3:3" x14ac:dyDescent="0.3">
      <c r="C8040" s="6"/>
    </row>
    <row r="8041" spans="3:3" x14ac:dyDescent="0.3">
      <c r="C8041" s="6"/>
    </row>
    <row r="8042" spans="3:3" x14ac:dyDescent="0.3">
      <c r="C8042" s="6"/>
    </row>
    <row r="8043" spans="3:3" x14ac:dyDescent="0.3">
      <c r="C8043" s="6"/>
    </row>
    <row r="8044" spans="3:3" x14ac:dyDescent="0.3">
      <c r="C8044" s="6"/>
    </row>
    <row r="8045" spans="3:3" x14ac:dyDescent="0.3">
      <c r="C8045" s="6"/>
    </row>
    <row r="8046" spans="3:3" x14ac:dyDescent="0.3">
      <c r="C8046" s="6"/>
    </row>
    <row r="8047" spans="3:3" x14ac:dyDescent="0.3">
      <c r="C8047" s="6"/>
    </row>
    <row r="8048" spans="3:3" x14ac:dyDescent="0.3">
      <c r="C8048" s="6"/>
    </row>
    <row r="8049" spans="3:3" x14ac:dyDescent="0.3">
      <c r="C8049" s="6"/>
    </row>
    <row r="8050" spans="3:3" x14ac:dyDescent="0.3">
      <c r="C8050" s="6"/>
    </row>
    <row r="8051" spans="3:3" x14ac:dyDescent="0.3">
      <c r="C8051" s="6"/>
    </row>
    <row r="8052" spans="3:3" x14ac:dyDescent="0.3">
      <c r="C8052" s="6"/>
    </row>
    <row r="8053" spans="3:3" x14ac:dyDescent="0.3">
      <c r="C8053" s="6"/>
    </row>
    <row r="8054" spans="3:3" x14ac:dyDescent="0.3">
      <c r="C8054" s="6"/>
    </row>
    <row r="8055" spans="3:3" x14ac:dyDescent="0.3">
      <c r="C8055" s="6"/>
    </row>
    <row r="8056" spans="3:3" x14ac:dyDescent="0.3">
      <c r="C8056" s="6"/>
    </row>
    <row r="8057" spans="3:3" x14ac:dyDescent="0.3">
      <c r="C8057" s="6"/>
    </row>
    <row r="8058" spans="3:3" x14ac:dyDescent="0.3">
      <c r="C8058" s="6"/>
    </row>
    <row r="8059" spans="3:3" x14ac:dyDescent="0.3">
      <c r="C8059" s="6"/>
    </row>
    <row r="8060" spans="3:3" x14ac:dyDescent="0.3">
      <c r="C8060" s="6"/>
    </row>
    <row r="8061" spans="3:3" x14ac:dyDescent="0.3">
      <c r="C8061" s="6"/>
    </row>
    <row r="8062" spans="3:3" x14ac:dyDescent="0.3">
      <c r="C8062" s="6"/>
    </row>
    <row r="8063" spans="3:3" x14ac:dyDescent="0.3">
      <c r="C8063" s="6"/>
    </row>
    <row r="8064" spans="3:3" x14ac:dyDescent="0.3">
      <c r="C8064" s="6"/>
    </row>
    <row r="8065" spans="3:3" x14ac:dyDescent="0.3">
      <c r="C8065" s="6"/>
    </row>
    <row r="8066" spans="3:3" x14ac:dyDescent="0.3">
      <c r="C8066" s="6"/>
    </row>
    <row r="8067" spans="3:3" x14ac:dyDescent="0.3">
      <c r="C8067" s="6"/>
    </row>
    <row r="8068" spans="3:3" x14ac:dyDescent="0.3">
      <c r="C8068" s="6"/>
    </row>
    <row r="8069" spans="3:3" x14ac:dyDescent="0.3">
      <c r="C8069" s="6"/>
    </row>
    <row r="8070" spans="3:3" x14ac:dyDescent="0.3">
      <c r="C8070" s="6"/>
    </row>
    <row r="8071" spans="3:3" x14ac:dyDescent="0.3">
      <c r="C8071" s="6"/>
    </row>
    <row r="8072" spans="3:3" x14ac:dyDescent="0.3">
      <c r="C8072" s="6"/>
    </row>
    <row r="8073" spans="3:3" x14ac:dyDescent="0.3">
      <c r="C8073" s="6"/>
    </row>
    <row r="8074" spans="3:3" x14ac:dyDescent="0.3">
      <c r="C8074" s="6"/>
    </row>
    <row r="8075" spans="3:3" x14ac:dyDescent="0.3">
      <c r="C8075" s="6"/>
    </row>
    <row r="8076" spans="3:3" x14ac:dyDescent="0.3">
      <c r="C8076" s="6"/>
    </row>
    <row r="8077" spans="3:3" x14ac:dyDescent="0.3">
      <c r="C8077" s="6"/>
    </row>
    <row r="8078" spans="3:3" x14ac:dyDescent="0.3">
      <c r="C8078" s="6"/>
    </row>
    <row r="8079" spans="3:3" x14ac:dyDescent="0.3">
      <c r="C8079" s="6"/>
    </row>
    <row r="8080" spans="3:3" x14ac:dyDescent="0.3">
      <c r="C8080" s="6"/>
    </row>
    <row r="8081" spans="3:3" x14ac:dyDescent="0.3">
      <c r="C8081" s="6"/>
    </row>
    <row r="8082" spans="3:3" x14ac:dyDescent="0.3">
      <c r="C8082" s="6"/>
    </row>
    <row r="8083" spans="3:3" x14ac:dyDescent="0.3">
      <c r="C8083" s="6"/>
    </row>
    <row r="8084" spans="3:3" x14ac:dyDescent="0.3">
      <c r="C8084" s="6"/>
    </row>
    <row r="8085" spans="3:3" x14ac:dyDescent="0.3">
      <c r="C8085" s="6"/>
    </row>
    <row r="8086" spans="3:3" x14ac:dyDescent="0.3">
      <c r="C8086" s="6"/>
    </row>
    <row r="8087" spans="3:3" x14ac:dyDescent="0.3">
      <c r="C8087" s="6"/>
    </row>
    <row r="8088" spans="3:3" x14ac:dyDescent="0.3">
      <c r="C8088" s="6"/>
    </row>
    <row r="8089" spans="3:3" x14ac:dyDescent="0.3">
      <c r="C8089" s="6"/>
    </row>
    <row r="8090" spans="3:3" x14ac:dyDescent="0.3">
      <c r="C8090" s="6"/>
    </row>
    <row r="8091" spans="3:3" x14ac:dyDescent="0.3">
      <c r="C8091" s="6"/>
    </row>
    <row r="8092" spans="3:3" x14ac:dyDescent="0.3">
      <c r="C8092" s="6"/>
    </row>
    <row r="8093" spans="3:3" x14ac:dyDescent="0.3">
      <c r="C8093" s="6"/>
    </row>
    <row r="8094" spans="3:3" x14ac:dyDescent="0.3">
      <c r="C8094" s="6"/>
    </row>
    <row r="8095" spans="3:3" x14ac:dyDescent="0.3">
      <c r="C8095" s="6"/>
    </row>
    <row r="8096" spans="3:3" x14ac:dyDescent="0.3">
      <c r="C8096" s="6"/>
    </row>
    <row r="8097" spans="3:3" x14ac:dyDescent="0.3">
      <c r="C8097" s="6"/>
    </row>
    <row r="8098" spans="3:3" x14ac:dyDescent="0.3">
      <c r="C8098" s="6"/>
    </row>
    <row r="8099" spans="3:3" x14ac:dyDescent="0.3">
      <c r="C8099" s="6"/>
    </row>
    <row r="8100" spans="3:3" x14ac:dyDescent="0.3">
      <c r="C8100" s="6"/>
    </row>
    <row r="8101" spans="3:3" x14ac:dyDescent="0.3">
      <c r="C8101" s="6"/>
    </row>
    <row r="8102" spans="3:3" x14ac:dyDescent="0.3">
      <c r="C8102" s="6"/>
    </row>
    <row r="8103" spans="3:3" x14ac:dyDescent="0.3">
      <c r="C8103" s="6"/>
    </row>
    <row r="8104" spans="3:3" x14ac:dyDescent="0.3">
      <c r="C8104" s="6"/>
    </row>
    <row r="8105" spans="3:3" x14ac:dyDescent="0.3">
      <c r="C8105" s="6"/>
    </row>
    <row r="8106" spans="3:3" x14ac:dyDescent="0.3">
      <c r="C8106" s="6"/>
    </row>
    <row r="8107" spans="3:3" x14ac:dyDescent="0.3">
      <c r="C8107" s="6"/>
    </row>
    <row r="8108" spans="3:3" x14ac:dyDescent="0.3">
      <c r="C8108" s="6"/>
    </row>
    <row r="8109" spans="3:3" x14ac:dyDescent="0.3">
      <c r="C8109" s="6"/>
    </row>
    <row r="8110" spans="3:3" x14ac:dyDescent="0.3">
      <c r="C8110" s="6"/>
    </row>
    <row r="8111" spans="3:3" x14ac:dyDescent="0.3">
      <c r="C8111" s="6"/>
    </row>
    <row r="8112" spans="3:3" x14ac:dyDescent="0.3">
      <c r="C8112" s="6"/>
    </row>
    <row r="8113" spans="3:3" x14ac:dyDescent="0.3">
      <c r="C8113" s="6"/>
    </row>
    <row r="8114" spans="3:3" x14ac:dyDescent="0.3">
      <c r="C8114" s="6"/>
    </row>
    <row r="8115" spans="3:3" x14ac:dyDescent="0.3">
      <c r="C8115" s="6"/>
    </row>
    <row r="8116" spans="3:3" x14ac:dyDescent="0.3">
      <c r="C8116" s="6"/>
    </row>
    <row r="8117" spans="3:3" x14ac:dyDescent="0.3">
      <c r="C8117" s="6"/>
    </row>
    <row r="8118" spans="3:3" x14ac:dyDescent="0.3">
      <c r="C8118" s="6"/>
    </row>
    <row r="8119" spans="3:3" x14ac:dyDescent="0.3">
      <c r="C8119" s="6"/>
    </row>
    <row r="8120" spans="3:3" x14ac:dyDescent="0.3">
      <c r="C8120" s="6"/>
    </row>
    <row r="8121" spans="3:3" x14ac:dyDescent="0.3">
      <c r="C8121" s="6"/>
    </row>
    <row r="8122" spans="3:3" x14ac:dyDescent="0.3">
      <c r="C8122" s="6"/>
    </row>
    <row r="8123" spans="3:3" x14ac:dyDescent="0.3">
      <c r="C8123" s="6"/>
    </row>
    <row r="8124" spans="3:3" x14ac:dyDescent="0.3">
      <c r="C8124" s="6"/>
    </row>
    <row r="8125" spans="3:3" x14ac:dyDescent="0.3">
      <c r="C8125" s="6"/>
    </row>
    <row r="8126" spans="3:3" x14ac:dyDescent="0.3">
      <c r="C8126" s="6"/>
    </row>
    <row r="8127" spans="3:3" x14ac:dyDescent="0.3">
      <c r="C8127" s="6"/>
    </row>
    <row r="8128" spans="3:3" x14ac:dyDescent="0.3">
      <c r="C8128" s="6"/>
    </row>
    <row r="8129" spans="3:3" x14ac:dyDescent="0.3">
      <c r="C8129" s="6"/>
    </row>
    <row r="8130" spans="3:3" x14ac:dyDescent="0.3">
      <c r="C8130" s="6"/>
    </row>
    <row r="8131" spans="3:3" x14ac:dyDescent="0.3">
      <c r="C8131" s="6"/>
    </row>
    <row r="8132" spans="3:3" x14ac:dyDescent="0.3">
      <c r="C8132" s="6"/>
    </row>
    <row r="8133" spans="3:3" x14ac:dyDescent="0.3">
      <c r="C8133" s="6"/>
    </row>
    <row r="8134" spans="3:3" x14ac:dyDescent="0.3">
      <c r="C8134" s="6"/>
    </row>
    <row r="8135" spans="3:3" x14ac:dyDescent="0.3">
      <c r="C8135" s="6"/>
    </row>
    <row r="8136" spans="3:3" x14ac:dyDescent="0.3">
      <c r="C8136" s="6"/>
    </row>
    <row r="8137" spans="3:3" x14ac:dyDescent="0.3">
      <c r="C8137" s="6"/>
    </row>
    <row r="8138" spans="3:3" x14ac:dyDescent="0.3">
      <c r="C8138" s="6"/>
    </row>
    <row r="8139" spans="3:3" x14ac:dyDescent="0.3">
      <c r="C8139" s="6"/>
    </row>
    <row r="8140" spans="3:3" x14ac:dyDescent="0.3">
      <c r="C8140" s="6"/>
    </row>
    <row r="8141" spans="3:3" x14ac:dyDescent="0.3">
      <c r="C8141" s="6"/>
    </row>
    <row r="8142" spans="3:3" x14ac:dyDescent="0.3">
      <c r="C8142" s="6"/>
    </row>
    <row r="8143" spans="3:3" x14ac:dyDescent="0.3">
      <c r="C8143" s="6"/>
    </row>
    <row r="8144" spans="3:3" x14ac:dyDescent="0.3">
      <c r="C8144" s="6"/>
    </row>
    <row r="8145" spans="3:3" x14ac:dyDescent="0.3">
      <c r="C8145" s="6"/>
    </row>
    <row r="8146" spans="3:3" x14ac:dyDescent="0.3">
      <c r="C8146" s="6"/>
    </row>
    <row r="8147" spans="3:3" x14ac:dyDescent="0.3">
      <c r="C8147" s="6"/>
    </row>
    <row r="8148" spans="3:3" x14ac:dyDescent="0.3">
      <c r="C8148" s="6"/>
    </row>
    <row r="8149" spans="3:3" x14ac:dyDescent="0.3">
      <c r="C8149" s="6"/>
    </row>
    <row r="8150" spans="3:3" x14ac:dyDescent="0.3">
      <c r="C8150" s="6"/>
    </row>
    <row r="8151" spans="3:3" x14ac:dyDescent="0.3">
      <c r="C8151" s="6"/>
    </row>
    <row r="8152" spans="3:3" x14ac:dyDescent="0.3">
      <c r="C8152" s="6"/>
    </row>
    <row r="8153" spans="3:3" x14ac:dyDescent="0.3">
      <c r="C8153" s="6"/>
    </row>
    <row r="8154" spans="3:3" x14ac:dyDescent="0.3">
      <c r="C8154" s="6"/>
    </row>
    <row r="8155" spans="3:3" x14ac:dyDescent="0.3">
      <c r="C8155" s="6"/>
    </row>
    <row r="8156" spans="3:3" x14ac:dyDescent="0.3">
      <c r="C8156" s="6"/>
    </row>
    <row r="8157" spans="3:3" x14ac:dyDescent="0.3">
      <c r="C8157" s="6"/>
    </row>
    <row r="8158" spans="3:3" x14ac:dyDescent="0.3">
      <c r="C8158" s="6"/>
    </row>
    <row r="8159" spans="3:3" x14ac:dyDescent="0.3">
      <c r="C8159" s="6"/>
    </row>
    <row r="8160" spans="3:3" x14ac:dyDescent="0.3">
      <c r="C8160" s="6"/>
    </row>
    <row r="8161" spans="3:3" x14ac:dyDescent="0.3">
      <c r="C8161" s="6"/>
    </row>
    <row r="8162" spans="3:3" x14ac:dyDescent="0.3">
      <c r="C8162" s="6"/>
    </row>
    <row r="8163" spans="3:3" x14ac:dyDescent="0.3">
      <c r="C8163" s="6"/>
    </row>
    <row r="8164" spans="3:3" x14ac:dyDescent="0.3">
      <c r="C8164" s="6"/>
    </row>
    <row r="8165" spans="3:3" x14ac:dyDescent="0.3">
      <c r="C8165" s="6"/>
    </row>
    <row r="8166" spans="3:3" x14ac:dyDescent="0.3">
      <c r="C8166" s="6"/>
    </row>
    <row r="8167" spans="3:3" x14ac:dyDescent="0.3">
      <c r="C8167" s="6"/>
    </row>
    <row r="8168" spans="3:3" x14ac:dyDescent="0.3">
      <c r="C8168" s="6"/>
    </row>
    <row r="8169" spans="3:3" x14ac:dyDescent="0.3">
      <c r="C8169" s="6"/>
    </row>
    <row r="8170" spans="3:3" x14ac:dyDescent="0.3">
      <c r="C8170" s="6"/>
    </row>
    <row r="8171" spans="3:3" x14ac:dyDescent="0.3">
      <c r="C8171" s="6"/>
    </row>
    <row r="8172" spans="3:3" x14ac:dyDescent="0.3">
      <c r="C8172" s="6"/>
    </row>
    <row r="8173" spans="3:3" x14ac:dyDescent="0.3">
      <c r="C8173" s="6"/>
    </row>
    <row r="8174" spans="3:3" x14ac:dyDescent="0.3">
      <c r="C8174" s="6"/>
    </row>
    <row r="8175" spans="3:3" x14ac:dyDescent="0.3">
      <c r="C8175" s="6"/>
    </row>
    <row r="8176" spans="3:3" x14ac:dyDescent="0.3">
      <c r="C8176" s="6"/>
    </row>
    <row r="8177" spans="3:3" x14ac:dyDescent="0.3">
      <c r="C8177" s="6"/>
    </row>
    <row r="8178" spans="3:3" x14ac:dyDescent="0.3">
      <c r="C8178" s="6"/>
    </row>
    <row r="8179" spans="3:3" x14ac:dyDescent="0.3">
      <c r="C8179" s="6"/>
    </row>
    <row r="8180" spans="3:3" x14ac:dyDescent="0.3">
      <c r="C8180" s="6"/>
    </row>
    <row r="8181" spans="3:3" x14ac:dyDescent="0.3">
      <c r="C8181" s="6"/>
    </row>
    <row r="8182" spans="3:3" x14ac:dyDescent="0.3">
      <c r="C8182" s="6"/>
    </row>
    <row r="8183" spans="3:3" x14ac:dyDescent="0.3">
      <c r="C8183" s="6"/>
    </row>
    <row r="8184" spans="3:3" x14ac:dyDescent="0.3">
      <c r="C8184" s="6"/>
    </row>
    <row r="8185" spans="3:3" x14ac:dyDescent="0.3">
      <c r="C8185" s="6"/>
    </row>
    <row r="8186" spans="3:3" x14ac:dyDescent="0.3">
      <c r="C8186" s="6"/>
    </row>
    <row r="8187" spans="3:3" x14ac:dyDescent="0.3">
      <c r="C8187" s="6"/>
    </row>
    <row r="8188" spans="3:3" x14ac:dyDescent="0.3">
      <c r="C8188" s="6"/>
    </row>
    <row r="8189" spans="3:3" x14ac:dyDescent="0.3">
      <c r="C8189" s="6"/>
    </row>
    <row r="8190" spans="3:3" x14ac:dyDescent="0.3">
      <c r="C8190" s="6"/>
    </row>
    <row r="8191" spans="3:3" x14ac:dyDescent="0.3">
      <c r="C8191" s="6"/>
    </row>
    <row r="8192" spans="3:3" x14ac:dyDescent="0.3">
      <c r="C8192" s="6"/>
    </row>
    <row r="8193" spans="3:3" x14ac:dyDescent="0.3">
      <c r="C8193" s="6"/>
    </row>
    <row r="8194" spans="3:3" x14ac:dyDescent="0.3">
      <c r="C8194" s="6"/>
    </row>
    <row r="8195" spans="3:3" x14ac:dyDescent="0.3">
      <c r="C8195" s="6"/>
    </row>
    <row r="8196" spans="3:3" x14ac:dyDescent="0.3">
      <c r="C8196" s="6"/>
    </row>
    <row r="8197" spans="3:3" x14ac:dyDescent="0.3">
      <c r="C8197" s="6"/>
    </row>
    <row r="8198" spans="3:3" x14ac:dyDescent="0.3">
      <c r="C8198" s="6"/>
    </row>
    <row r="8199" spans="3:3" x14ac:dyDescent="0.3">
      <c r="C8199" s="6"/>
    </row>
    <row r="8200" spans="3:3" x14ac:dyDescent="0.3">
      <c r="C8200" s="6"/>
    </row>
    <row r="8201" spans="3:3" x14ac:dyDescent="0.3">
      <c r="C8201" s="6"/>
    </row>
    <row r="8202" spans="3:3" x14ac:dyDescent="0.3">
      <c r="C8202" s="6"/>
    </row>
    <row r="8203" spans="3:3" x14ac:dyDescent="0.3">
      <c r="C8203" s="6"/>
    </row>
    <row r="8204" spans="3:3" x14ac:dyDescent="0.3">
      <c r="C8204" s="6"/>
    </row>
    <row r="8205" spans="3:3" x14ac:dyDescent="0.3">
      <c r="C8205" s="6"/>
    </row>
    <row r="8206" spans="3:3" x14ac:dyDescent="0.3">
      <c r="C8206" s="6"/>
    </row>
    <row r="8207" spans="3:3" x14ac:dyDescent="0.3">
      <c r="C8207" s="6"/>
    </row>
    <row r="8208" spans="3:3" x14ac:dyDescent="0.3">
      <c r="C8208" s="6"/>
    </row>
    <row r="8209" spans="3:3" x14ac:dyDescent="0.3">
      <c r="C8209" s="6"/>
    </row>
    <row r="8210" spans="3:3" x14ac:dyDescent="0.3">
      <c r="C8210" s="6"/>
    </row>
    <row r="8211" spans="3:3" x14ac:dyDescent="0.3">
      <c r="C8211" s="6"/>
    </row>
    <row r="8212" spans="3:3" x14ac:dyDescent="0.3">
      <c r="C8212" s="6"/>
    </row>
    <row r="8213" spans="3:3" x14ac:dyDescent="0.3">
      <c r="C8213" s="6"/>
    </row>
    <row r="8214" spans="3:3" x14ac:dyDescent="0.3">
      <c r="C8214" s="6"/>
    </row>
    <row r="8215" spans="3:3" x14ac:dyDescent="0.3">
      <c r="C8215" s="6"/>
    </row>
    <row r="8216" spans="3:3" x14ac:dyDescent="0.3">
      <c r="C8216" s="6"/>
    </row>
    <row r="8217" spans="3:3" x14ac:dyDescent="0.3">
      <c r="C8217" s="6"/>
    </row>
    <row r="8218" spans="3:3" x14ac:dyDescent="0.3">
      <c r="C8218" s="6"/>
    </row>
    <row r="8219" spans="3:3" x14ac:dyDescent="0.3">
      <c r="C8219" s="6"/>
    </row>
    <row r="8220" spans="3:3" x14ac:dyDescent="0.3">
      <c r="C8220" s="6"/>
    </row>
    <row r="8221" spans="3:3" x14ac:dyDescent="0.3">
      <c r="C8221" s="6"/>
    </row>
    <row r="8222" spans="3:3" x14ac:dyDescent="0.3">
      <c r="C8222" s="6"/>
    </row>
    <row r="8223" spans="3:3" x14ac:dyDescent="0.3">
      <c r="C8223" s="6"/>
    </row>
    <row r="8224" spans="3:3" x14ac:dyDescent="0.3">
      <c r="C8224" s="6"/>
    </row>
    <row r="8225" spans="3:3" x14ac:dyDescent="0.3">
      <c r="C8225" s="6"/>
    </row>
    <row r="8226" spans="3:3" x14ac:dyDescent="0.3">
      <c r="C8226" s="6"/>
    </row>
    <row r="8227" spans="3:3" x14ac:dyDescent="0.3">
      <c r="C8227" s="6"/>
    </row>
    <row r="8228" spans="3:3" x14ac:dyDescent="0.3">
      <c r="C8228" s="6"/>
    </row>
    <row r="8229" spans="3:3" x14ac:dyDescent="0.3">
      <c r="C8229" s="6"/>
    </row>
    <row r="8230" spans="3:3" x14ac:dyDescent="0.3">
      <c r="C8230" s="6"/>
    </row>
    <row r="8231" spans="3:3" x14ac:dyDescent="0.3">
      <c r="C8231" s="6"/>
    </row>
    <row r="8232" spans="3:3" x14ac:dyDescent="0.3">
      <c r="C8232" s="6"/>
    </row>
    <row r="8233" spans="3:3" x14ac:dyDescent="0.3">
      <c r="C8233" s="6"/>
    </row>
    <row r="8234" spans="3:3" x14ac:dyDescent="0.3">
      <c r="C8234" s="6"/>
    </row>
    <row r="8235" spans="3:3" x14ac:dyDescent="0.3">
      <c r="C8235" s="6"/>
    </row>
    <row r="8236" spans="3:3" x14ac:dyDescent="0.3">
      <c r="C8236" s="6"/>
    </row>
    <row r="8237" spans="3:3" x14ac:dyDescent="0.3">
      <c r="C8237" s="6"/>
    </row>
    <row r="8238" spans="3:3" x14ac:dyDescent="0.3">
      <c r="C8238" s="6"/>
    </row>
    <row r="8239" spans="3:3" x14ac:dyDescent="0.3">
      <c r="C8239" s="6"/>
    </row>
    <row r="8240" spans="3:3" x14ac:dyDescent="0.3">
      <c r="C8240" s="6"/>
    </row>
    <row r="8241" spans="3:3" x14ac:dyDescent="0.3">
      <c r="C8241" s="6"/>
    </row>
    <row r="8242" spans="3:3" x14ac:dyDescent="0.3">
      <c r="C8242" s="6"/>
    </row>
    <row r="8243" spans="3:3" x14ac:dyDescent="0.3">
      <c r="C8243" s="6"/>
    </row>
    <row r="8244" spans="3:3" x14ac:dyDescent="0.3">
      <c r="C8244" s="6"/>
    </row>
    <row r="8245" spans="3:3" x14ac:dyDescent="0.3">
      <c r="C8245" s="6"/>
    </row>
    <row r="8246" spans="3:3" x14ac:dyDescent="0.3">
      <c r="C8246" s="6"/>
    </row>
    <row r="8247" spans="3:3" x14ac:dyDescent="0.3">
      <c r="C8247" s="6"/>
    </row>
    <row r="8248" spans="3:3" x14ac:dyDescent="0.3">
      <c r="C8248" s="6"/>
    </row>
    <row r="8249" spans="3:3" x14ac:dyDescent="0.3">
      <c r="C8249" s="6"/>
    </row>
    <row r="8250" spans="3:3" x14ac:dyDescent="0.3">
      <c r="C8250" s="6"/>
    </row>
    <row r="8251" spans="3:3" x14ac:dyDescent="0.3">
      <c r="C8251" s="6"/>
    </row>
    <row r="8252" spans="3:3" x14ac:dyDescent="0.3">
      <c r="C8252" s="6"/>
    </row>
    <row r="8253" spans="3:3" x14ac:dyDescent="0.3">
      <c r="C8253" s="6"/>
    </row>
    <row r="8254" spans="3:3" x14ac:dyDescent="0.3">
      <c r="C8254" s="6"/>
    </row>
    <row r="8255" spans="3:3" x14ac:dyDescent="0.3">
      <c r="C8255" s="6"/>
    </row>
    <row r="8256" spans="3:3" x14ac:dyDescent="0.3">
      <c r="C8256" s="6"/>
    </row>
    <row r="8257" spans="3:3" x14ac:dyDescent="0.3">
      <c r="C8257" s="6"/>
    </row>
    <row r="8258" spans="3:3" x14ac:dyDescent="0.3">
      <c r="C8258" s="6"/>
    </row>
    <row r="8259" spans="3:3" x14ac:dyDescent="0.3">
      <c r="C8259" s="6"/>
    </row>
    <row r="8260" spans="3:3" x14ac:dyDescent="0.3">
      <c r="C8260" s="6"/>
    </row>
    <row r="8261" spans="3:3" x14ac:dyDescent="0.3">
      <c r="C8261" s="6"/>
    </row>
    <row r="8262" spans="3:3" x14ac:dyDescent="0.3">
      <c r="C8262" s="6"/>
    </row>
    <row r="8263" spans="3:3" x14ac:dyDescent="0.3">
      <c r="C8263" s="6"/>
    </row>
    <row r="8264" spans="3:3" x14ac:dyDescent="0.3">
      <c r="C8264" s="6"/>
    </row>
    <row r="8265" spans="3:3" x14ac:dyDescent="0.3">
      <c r="C8265" s="6"/>
    </row>
    <row r="8266" spans="3:3" x14ac:dyDescent="0.3">
      <c r="C8266" s="6"/>
    </row>
    <row r="8267" spans="3:3" x14ac:dyDescent="0.3">
      <c r="C8267" s="6"/>
    </row>
    <row r="8268" spans="3:3" x14ac:dyDescent="0.3">
      <c r="C8268" s="6"/>
    </row>
    <row r="8269" spans="3:3" x14ac:dyDescent="0.3">
      <c r="C8269" s="6"/>
    </row>
    <row r="8270" spans="3:3" x14ac:dyDescent="0.3">
      <c r="C8270" s="6"/>
    </row>
    <row r="8271" spans="3:3" x14ac:dyDescent="0.3">
      <c r="C8271" s="6"/>
    </row>
    <row r="8272" spans="3:3" x14ac:dyDescent="0.3">
      <c r="C8272" s="6"/>
    </row>
    <row r="8273" spans="3:3" x14ac:dyDescent="0.3">
      <c r="C8273" s="6"/>
    </row>
    <row r="8274" spans="3:3" x14ac:dyDescent="0.3">
      <c r="C8274" s="6"/>
    </row>
    <row r="8275" spans="3:3" x14ac:dyDescent="0.3">
      <c r="C8275" s="6"/>
    </row>
    <row r="8276" spans="3:3" x14ac:dyDescent="0.3">
      <c r="C8276" s="6"/>
    </row>
    <row r="8277" spans="3:3" x14ac:dyDescent="0.3">
      <c r="C8277" s="6"/>
    </row>
    <row r="8278" spans="3:3" x14ac:dyDescent="0.3">
      <c r="C8278" s="6"/>
    </row>
    <row r="8279" spans="3:3" x14ac:dyDescent="0.3">
      <c r="C8279" s="6"/>
    </row>
    <row r="8280" spans="3:3" x14ac:dyDescent="0.3">
      <c r="C8280" s="6"/>
    </row>
    <row r="8281" spans="3:3" x14ac:dyDescent="0.3">
      <c r="C8281" s="6"/>
    </row>
    <row r="8282" spans="3:3" x14ac:dyDescent="0.3">
      <c r="C8282" s="6"/>
    </row>
    <row r="8283" spans="3:3" x14ac:dyDescent="0.3">
      <c r="C8283" s="6"/>
    </row>
    <row r="8284" spans="3:3" x14ac:dyDescent="0.3">
      <c r="C8284" s="6"/>
    </row>
    <row r="8285" spans="3:3" x14ac:dyDescent="0.3">
      <c r="C8285" s="6"/>
    </row>
    <row r="8286" spans="3:3" x14ac:dyDescent="0.3">
      <c r="C8286" s="6"/>
    </row>
    <row r="8287" spans="3:3" x14ac:dyDescent="0.3">
      <c r="C8287" s="6"/>
    </row>
    <row r="8288" spans="3:3" x14ac:dyDescent="0.3">
      <c r="C8288" s="6"/>
    </row>
    <row r="8289" spans="3:3" x14ac:dyDescent="0.3">
      <c r="C8289" s="6"/>
    </row>
    <row r="8290" spans="3:3" x14ac:dyDescent="0.3">
      <c r="C8290" s="6"/>
    </row>
    <row r="8291" spans="3:3" x14ac:dyDescent="0.3">
      <c r="C8291" s="6"/>
    </row>
    <row r="8292" spans="3:3" x14ac:dyDescent="0.3">
      <c r="C8292" s="6"/>
    </row>
    <row r="8293" spans="3:3" x14ac:dyDescent="0.3">
      <c r="C8293" s="6"/>
    </row>
    <row r="8294" spans="3:3" x14ac:dyDescent="0.3">
      <c r="C8294" s="6"/>
    </row>
    <row r="8295" spans="3:3" x14ac:dyDescent="0.3">
      <c r="C8295" s="6"/>
    </row>
    <row r="8296" spans="3:3" x14ac:dyDescent="0.3">
      <c r="C8296" s="6"/>
    </row>
    <row r="8297" spans="3:3" x14ac:dyDescent="0.3">
      <c r="C8297" s="6"/>
    </row>
    <row r="8298" spans="3:3" x14ac:dyDescent="0.3">
      <c r="C8298" s="6"/>
    </row>
    <row r="8299" spans="3:3" x14ac:dyDescent="0.3">
      <c r="C8299" s="6"/>
    </row>
    <row r="8300" spans="3:3" x14ac:dyDescent="0.3">
      <c r="C8300" s="6"/>
    </row>
    <row r="8301" spans="3:3" x14ac:dyDescent="0.3">
      <c r="C8301" s="6"/>
    </row>
    <row r="8302" spans="3:3" x14ac:dyDescent="0.3">
      <c r="C8302" s="6"/>
    </row>
    <row r="8303" spans="3:3" x14ac:dyDescent="0.3">
      <c r="C8303" s="6"/>
    </row>
    <row r="8304" spans="3:3" x14ac:dyDescent="0.3">
      <c r="C8304" s="6"/>
    </row>
    <row r="8305" spans="3:3" x14ac:dyDescent="0.3">
      <c r="C8305" s="6"/>
    </row>
    <row r="8306" spans="3:3" x14ac:dyDescent="0.3">
      <c r="C8306" s="6"/>
    </row>
    <row r="8307" spans="3:3" x14ac:dyDescent="0.3">
      <c r="C8307" s="6"/>
    </row>
    <row r="8308" spans="3:3" x14ac:dyDescent="0.3">
      <c r="C8308" s="6"/>
    </row>
    <row r="8309" spans="3:3" x14ac:dyDescent="0.3">
      <c r="C8309" s="6"/>
    </row>
    <row r="8310" spans="3:3" x14ac:dyDescent="0.3">
      <c r="C8310" s="6"/>
    </row>
    <row r="8311" spans="3:3" x14ac:dyDescent="0.3">
      <c r="C8311" s="6"/>
    </row>
    <row r="8312" spans="3:3" x14ac:dyDescent="0.3">
      <c r="C8312" s="6"/>
    </row>
    <row r="8313" spans="3:3" x14ac:dyDescent="0.3">
      <c r="C8313" s="6"/>
    </row>
    <row r="8314" spans="3:3" x14ac:dyDescent="0.3">
      <c r="C8314" s="6"/>
    </row>
    <row r="8315" spans="3:3" x14ac:dyDescent="0.3">
      <c r="C8315" s="6"/>
    </row>
    <row r="8316" spans="3:3" x14ac:dyDescent="0.3">
      <c r="C8316" s="6"/>
    </row>
    <row r="8317" spans="3:3" x14ac:dyDescent="0.3">
      <c r="C8317" s="6"/>
    </row>
    <row r="8318" spans="3:3" x14ac:dyDescent="0.3">
      <c r="C8318" s="6"/>
    </row>
    <row r="8319" spans="3:3" x14ac:dyDescent="0.3">
      <c r="C8319" s="6"/>
    </row>
    <row r="8320" spans="3:3" x14ac:dyDescent="0.3">
      <c r="C8320" s="6"/>
    </row>
    <row r="8321" spans="3:3" x14ac:dyDescent="0.3">
      <c r="C8321" s="6"/>
    </row>
    <row r="8322" spans="3:3" x14ac:dyDescent="0.3">
      <c r="C8322" s="6"/>
    </row>
    <row r="8323" spans="3:3" x14ac:dyDescent="0.3">
      <c r="C8323" s="6"/>
    </row>
    <row r="8324" spans="3:3" x14ac:dyDescent="0.3">
      <c r="C8324" s="6"/>
    </row>
    <row r="8325" spans="3:3" x14ac:dyDescent="0.3">
      <c r="C8325" s="6"/>
    </row>
    <row r="8326" spans="3:3" x14ac:dyDescent="0.3">
      <c r="C8326" s="6"/>
    </row>
    <row r="8327" spans="3:3" x14ac:dyDescent="0.3">
      <c r="C8327" s="6"/>
    </row>
    <row r="8328" spans="3:3" x14ac:dyDescent="0.3">
      <c r="C8328" s="6"/>
    </row>
    <row r="8329" spans="3:3" x14ac:dyDescent="0.3">
      <c r="C8329" s="6"/>
    </row>
    <row r="8330" spans="3:3" x14ac:dyDescent="0.3">
      <c r="C8330" s="6"/>
    </row>
    <row r="8331" spans="3:3" x14ac:dyDescent="0.3">
      <c r="C8331" s="6"/>
    </row>
    <row r="8332" spans="3:3" x14ac:dyDescent="0.3">
      <c r="C8332" s="6"/>
    </row>
    <row r="8333" spans="3:3" x14ac:dyDescent="0.3">
      <c r="C8333" s="6"/>
    </row>
    <row r="8334" spans="3:3" x14ac:dyDescent="0.3">
      <c r="C8334" s="6"/>
    </row>
    <row r="8335" spans="3:3" x14ac:dyDescent="0.3">
      <c r="C8335" s="6"/>
    </row>
    <row r="8336" spans="3:3" x14ac:dyDescent="0.3">
      <c r="C8336" s="6"/>
    </row>
    <row r="8337" spans="3:3" x14ac:dyDescent="0.3">
      <c r="C8337" s="6"/>
    </row>
    <row r="8338" spans="3:3" x14ac:dyDescent="0.3">
      <c r="C8338" s="6"/>
    </row>
    <row r="8339" spans="3:3" x14ac:dyDescent="0.3">
      <c r="C8339" s="6"/>
    </row>
    <row r="8340" spans="3:3" x14ac:dyDescent="0.3">
      <c r="C8340" s="6"/>
    </row>
    <row r="8341" spans="3:3" x14ac:dyDescent="0.3">
      <c r="C8341" s="6"/>
    </row>
    <row r="8342" spans="3:3" x14ac:dyDescent="0.3">
      <c r="C8342" s="6"/>
    </row>
    <row r="8343" spans="3:3" x14ac:dyDescent="0.3">
      <c r="C8343" s="6"/>
    </row>
    <row r="8344" spans="3:3" x14ac:dyDescent="0.3">
      <c r="C8344" s="6"/>
    </row>
    <row r="8345" spans="3:3" x14ac:dyDescent="0.3">
      <c r="C8345" s="6"/>
    </row>
    <row r="8346" spans="3:3" x14ac:dyDescent="0.3">
      <c r="C8346" s="6"/>
    </row>
    <row r="8347" spans="3:3" x14ac:dyDescent="0.3">
      <c r="C8347" s="6"/>
    </row>
    <row r="8348" spans="3:3" x14ac:dyDescent="0.3">
      <c r="C8348" s="6"/>
    </row>
    <row r="8349" spans="3:3" x14ac:dyDescent="0.3">
      <c r="C8349" s="6"/>
    </row>
    <row r="8350" spans="3:3" x14ac:dyDescent="0.3">
      <c r="C8350" s="6"/>
    </row>
    <row r="8351" spans="3:3" x14ac:dyDescent="0.3">
      <c r="C8351" s="6"/>
    </row>
    <row r="8352" spans="3:3" x14ac:dyDescent="0.3">
      <c r="C8352" s="6"/>
    </row>
    <row r="8353" spans="3:3" x14ac:dyDescent="0.3">
      <c r="C8353" s="6"/>
    </row>
    <row r="8354" spans="3:3" x14ac:dyDescent="0.3">
      <c r="C8354" s="6"/>
    </row>
    <row r="8355" spans="3:3" x14ac:dyDescent="0.3">
      <c r="C8355" s="6"/>
    </row>
    <row r="8356" spans="3:3" x14ac:dyDescent="0.3">
      <c r="C8356" s="6"/>
    </row>
    <row r="8357" spans="3:3" x14ac:dyDescent="0.3">
      <c r="C8357" s="6"/>
    </row>
    <row r="8358" spans="3:3" x14ac:dyDescent="0.3">
      <c r="C8358" s="6"/>
    </row>
    <row r="8359" spans="3:3" x14ac:dyDescent="0.3">
      <c r="C8359" s="6"/>
    </row>
    <row r="8360" spans="3:3" x14ac:dyDescent="0.3">
      <c r="C8360" s="6"/>
    </row>
    <row r="8361" spans="3:3" x14ac:dyDescent="0.3">
      <c r="C8361" s="6"/>
    </row>
    <row r="8362" spans="3:3" x14ac:dyDescent="0.3">
      <c r="C8362" s="6"/>
    </row>
    <row r="8363" spans="3:3" x14ac:dyDescent="0.3">
      <c r="C8363" s="6"/>
    </row>
    <row r="8364" spans="3:3" x14ac:dyDescent="0.3">
      <c r="C8364" s="6"/>
    </row>
    <row r="8365" spans="3:3" x14ac:dyDescent="0.3">
      <c r="C8365" s="6"/>
    </row>
    <row r="8366" spans="3:3" x14ac:dyDescent="0.3">
      <c r="C8366" s="6"/>
    </row>
    <row r="8367" spans="3:3" x14ac:dyDescent="0.3">
      <c r="C8367" s="6"/>
    </row>
    <row r="8368" spans="3:3" x14ac:dyDescent="0.3">
      <c r="C8368" s="6"/>
    </row>
    <row r="8369" spans="3:3" x14ac:dyDescent="0.3">
      <c r="C8369" s="6"/>
    </row>
    <row r="8370" spans="3:3" x14ac:dyDescent="0.3">
      <c r="C8370" s="6"/>
    </row>
    <row r="8371" spans="3:3" x14ac:dyDescent="0.3">
      <c r="C8371" s="6"/>
    </row>
    <row r="8372" spans="3:3" x14ac:dyDescent="0.3">
      <c r="C8372" s="6"/>
    </row>
    <row r="8373" spans="3:3" x14ac:dyDescent="0.3">
      <c r="C8373" s="6"/>
    </row>
    <row r="8374" spans="3:3" x14ac:dyDescent="0.3">
      <c r="C8374" s="6"/>
    </row>
    <row r="8375" spans="3:3" x14ac:dyDescent="0.3">
      <c r="C8375" s="6"/>
    </row>
    <row r="8376" spans="3:3" x14ac:dyDescent="0.3">
      <c r="C8376" s="6"/>
    </row>
    <row r="8377" spans="3:3" x14ac:dyDescent="0.3">
      <c r="C8377" s="6"/>
    </row>
    <row r="8378" spans="3:3" x14ac:dyDescent="0.3">
      <c r="C8378" s="6"/>
    </row>
    <row r="8379" spans="3:3" x14ac:dyDescent="0.3">
      <c r="C8379" s="6"/>
    </row>
    <row r="8380" spans="3:3" x14ac:dyDescent="0.3">
      <c r="C8380" s="6"/>
    </row>
    <row r="8381" spans="3:3" x14ac:dyDescent="0.3">
      <c r="C8381" s="6"/>
    </row>
    <row r="8382" spans="3:3" x14ac:dyDescent="0.3">
      <c r="C8382" s="6"/>
    </row>
    <row r="8383" spans="3:3" x14ac:dyDescent="0.3">
      <c r="C8383" s="6"/>
    </row>
    <row r="8384" spans="3:3" x14ac:dyDescent="0.3">
      <c r="C8384" s="6"/>
    </row>
    <row r="8385" spans="3:3" x14ac:dyDescent="0.3">
      <c r="C8385" s="6"/>
    </row>
    <row r="8386" spans="3:3" x14ac:dyDescent="0.3">
      <c r="C8386" s="6"/>
    </row>
    <row r="8387" spans="3:3" x14ac:dyDescent="0.3">
      <c r="C8387" s="6"/>
    </row>
    <row r="8388" spans="3:3" x14ac:dyDescent="0.3">
      <c r="C8388" s="6"/>
    </row>
    <row r="8389" spans="3:3" x14ac:dyDescent="0.3">
      <c r="C8389" s="6"/>
    </row>
    <row r="8390" spans="3:3" x14ac:dyDescent="0.3">
      <c r="C8390" s="6"/>
    </row>
    <row r="8391" spans="3:3" x14ac:dyDescent="0.3">
      <c r="C8391" s="6"/>
    </row>
    <row r="8392" spans="3:3" x14ac:dyDescent="0.3">
      <c r="C8392" s="6"/>
    </row>
    <row r="8393" spans="3:3" x14ac:dyDescent="0.3">
      <c r="C8393" s="6"/>
    </row>
    <row r="8394" spans="3:3" x14ac:dyDescent="0.3">
      <c r="C8394" s="6"/>
    </row>
    <row r="8395" spans="3:3" x14ac:dyDescent="0.3">
      <c r="C8395" s="6"/>
    </row>
    <row r="8396" spans="3:3" x14ac:dyDescent="0.3">
      <c r="C8396" s="6"/>
    </row>
    <row r="8397" spans="3:3" x14ac:dyDescent="0.3">
      <c r="C8397" s="6"/>
    </row>
    <row r="8398" spans="3:3" x14ac:dyDescent="0.3">
      <c r="C8398" s="6"/>
    </row>
    <row r="8399" spans="3:3" x14ac:dyDescent="0.3">
      <c r="C8399" s="6"/>
    </row>
    <row r="8400" spans="3:3" x14ac:dyDescent="0.3">
      <c r="C8400" s="6"/>
    </row>
    <row r="8401" spans="3:3" x14ac:dyDescent="0.3">
      <c r="C8401" s="6"/>
    </row>
    <row r="8402" spans="3:3" x14ac:dyDescent="0.3">
      <c r="C8402" s="6"/>
    </row>
    <row r="8403" spans="3:3" x14ac:dyDescent="0.3">
      <c r="C8403" s="6"/>
    </row>
    <row r="8404" spans="3:3" x14ac:dyDescent="0.3">
      <c r="C8404" s="6"/>
    </row>
    <row r="8405" spans="3:3" x14ac:dyDescent="0.3">
      <c r="C8405" s="6"/>
    </row>
    <row r="8406" spans="3:3" x14ac:dyDescent="0.3">
      <c r="C8406" s="6"/>
    </row>
    <row r="8407" spans="3:3" x14ac:dyDescent="0.3">
      <c r="C8407" s="6"/>
    </row>
    <row r="8408" spans="3:3" x14ac:dyDescent="0.3">
      <c r="C8408" s="6"/>
    </row>
    <row r="8409" spans="3:3" x14ac:dyDescent="0.3">
      <c r="C8409" s="6"/>
    </row>
    <row r="8410" spans="3:3" x14ac:dyDescent="0.3">
      <c r="C8410" s="6"/>
    </row>
    <row r="8411" spans="3:3" x14ac:dyDescent="0.3">
      <c r="C8411" s="6"/>
    </row>
    <row r="8412" spans="3:3" x14ac:dyDescent="0.3">
      <c r="C8412" s="6"/>
    </row>
    <row r="8413" spans="3:3" x14ac:dyDescent="0.3">
      <c r="C8413" s="6"/>
    </row>
    <row r="8414" spans="3:3" x14ac:dyDescent="0.3">
      <c r="C8414" s="6"/>
    </row>
    <row r="8415" spans="3:3" x14ac:dyDescent="0.3">
      <c r="C8415" s="6"/>
    </row>
    <row r="8416" spans="3:3" x14ac:dyDescent="0.3">
      <c r="C8416" s="6"/>
    </row>
    <row r="8417" spans="3:3" x14ac:dyDescent="0.3">
      <c r="C8417" s="6"/>
    </row>
    <row r="8418" spans="3:3" x14ac:dyDescent="0.3">
      <c r="C8418" s="6"/>
    </row>
    <row r="8419" spans="3:3" x14ac:dyDescent="0.3">
      <c r="C8419" s="6"/>
    </row>
    <row r="8420" spans="3:3" x14ac:dyDescent="0.3">
      <c r="C8420" s="6"/>
    </row>
    <row r="8421" spans="3:3" x14ac:dyDescent="0.3">
      <c r="C8421" s="6"/>
    </row>
    <row r="8422" spans="3:3" x14ac:dyDescent="0.3">
      <c r="C8422" s="6"/>
    </row>
    <row r="8423" spans="3:3" x14ac:dyDescent="0.3">
      <c r="C8423" s="6"/>
    </row>
    <row r="8424" spans="3:3" x14ac:dyDescent="0.3">
      <c r="C8424" s="6"/>
    </row>
    <row r="8425" spans="3:3" x14ac:dyDescent="0.3">
      <c r="C8425" s="6"/>
    </row>
    <row r="8426" spans="3:3" x14ac:dyDescent="0.3">
      <c r="C8426" s="6"/>
    </row>
    <row r="8427" spans="3:3" x14ac:dyDescent="0.3">
      <c r="C8427" s="6"/>
    </row>
    <row r="8428" spans="3:3" x14ac:dyDescent="0.3">
      <c r="C8428" s="6"/>
    </row>
    <row r="8429" spans="3:3" x14ac:dyDescent="0.3">
      <c r="C8429" s="6"/>
    </row>
    <row r="8430" spans="3:3" x14ac:dyDescent="0.3">
      <c r="C8430" s="6"/>
    </row>
    <row r="8431" spans="3:3" x14ac:dyDescent="0.3">
      <c r="C8431" s="6"/>
    </row>
    <row r="8432" spans="3:3" x14ac:dyDescent="0.3">
      <c r="C8432" s="6"/>
    </row>
    <row r="8433" spans="3:3" x14ac:dyDescent="0.3">
      <c r="C8433" s="6"/>
    </row>
    <row r="8434" spans="3:3" x14ac:dyDescent="0.3">
      <c r="C8434" s="6"/>
    </row>
    <row r="8435" spans="3:3" x14ac:dyDescent="0.3">
      <c r="C8435" s="6"/>
    </row>
    <row r="8436" spans="3:3" x14ac:dyDescent="0.3">
      <c r="C8436" s="6"/>
    </row>
    <row r="8437" spans="3:3" x14ac:dyDescent="0.3">
      <c r="C8437" s="6"/>
    </row>
    <row r="8438" spans="3:3" x14ac:dyDescent="0.3">
      <c r="C8438" s="6"/>
    </row>
    <row r="8439" spans="3:3" x14ac:dyDescent="0.3">
      <c r="C8439" s="6"/>
    </row>
    <row r="8440" spans="3:3" x14ac:dyDescent="0.3">
      <c r="C8440" s="6"/>
    </row>
    <row r="8441" spans="3:3" x14ac:dyDescent="0.3">
      <c r="C8441" s="6"/>
    </row>
    <row r="8442" spans="3:3" x14ac:dyDescent="0.3">
      <c r="C8442" s="6"/>
    </row>
    <row r="8443" spans="3:3" x14ac:dyDescent="0.3">
      <c r="C8443" s="6"/>
    </row>
    <row r="8444" spans="3:3" x14ac:dyDescent="0.3">
      <c r="C8444" s="6"/>
    </row>
    <row r="8445" spans="3:3" x14ac:dyDescent="0.3">
      <c r="C8445" s="6"/>
    </row>
    <row r="8446" spans="3:3" x14ac:dyDescent="0.3">
      <c r="C8446" s="6"/>
    </row>
    <row r="8447" spans="3:3" x14ac:dyDescent="0.3">
      <c r="C8447" s="6"/>
    </row>
    <row r="8448" spans="3:3" x14ac:dyDescent="0.3">
      <c r="C8448" s="6"/>
    </row>
    <row r="8449" spans="3:3" x14ac:dyDescent="0.3">
      <c r="C8449" s="6"/>
    </row>
    <row r="8450" spans="3:3" x14ac:dyDescent="0.3">
      <c r="C8450" s="6"/>
    </row>
    <row r="8451" spans="3:3" x14ac:dyDescent="0.3">
      <c r="C8451" s="6"/>
    </row>
    <row r="8452" spans="3:3" x14ac:dyDescent="0.3">
      <c r="C8452" s="6"/>
    </row>
    <row r="8453" spans="3:3" x14ac:dyDescent="0.3">
      <c r="C8453" s="6"/>
    </row>
    <row r="8454" spans="3:3" x14ac:dyDescent="0.3">
      <c r="C8454" s="6"/>
    </row>
    <row r="8455" spans="3:3" x14ac:dyDescent="0.3">
      <c r="C8455" s="6"/>
    </row>
    <row r="8456" spans="3:3" x14ac:dyDescent="0.3">
      <c r="C8456" s="6"/>
    </row>
    <row r="8457" spans="3:3" x14ac:dyDescent="0.3">
      <c r="C8457" s="6"/>
    </row>
    <row r="8458" spans="3:3" x14ac:dyDescent="0.3">
      <c r="C8458" s="6"/>
    </row>
    <row r="8459" spans="3:3" x14ac:dyDescent="0.3">
      <c r="C8459" s="6"/>
    </row>
    <row r="8460" spans="3:3" x14ac:dyDescent="0.3">
      <c r="C8460" s="6"/>
    </row>
    <row r="8461" spans="3:3" x14ac:dyDescent="0.3">
      <c r="C8461" s="6"/>
    </row>
    <row r="8462" spans="3:3" x14ac:dyDescent="0.3">
      <c r="C8462" s="6"/>
    </row>
    <row r="8463" spans="3:3" x14ac:dyDescent="0.3">
      <c r="C8463" s="6"/>
    </row>
    <row r="8464" spans="3:3" x14ac:dyDescent="0.3">
      <c r="C8464" s="6"/>
    </row>
    <row r="8465" spans="3:3" x14ac:dyDescent="0.3">
      <c r="C8465" s="6"/>
    </row>
    <row r="8466" spans="3:3" x14ac:dyDescent="0.3">
      <c r="C8466" s="6"/>
    </row>
    <row r="8467" spans="3:3" x14ac:dyDescent="0.3">
      <c r="C8467" s="6"/>
    </row>
    <row r="8468" spans="3:3" x14ac:dyDescent="0.3">
      <c r="C8468" s="6"/>
    </row>
    <row r="8469" spans="3:3" x14ac:dyDescent="0.3">
      <c r="C8469" s="6"/>
    </row>
    <row r="8470" spans="3:3" x14ac:dyDescent="0.3">
      <c r="C8470" s="6"/>
    </row>
    <row r="8471" spans="3:3" x14ac:dyDescent="0.3">
      <c r="C8471" s="6"/>
    </row>
    <row r="8472" spans="3:3" x14ac:dyDescent="0.3">
      <c r="C8472" s="6"/>
    </row>
    <row r="8473" spans="3:3" x14ac:dyDescent="0.3">
      <c r="C8473" s="6"/>
    </row>
    <row r="8474" spans="3:3" x14ac:dyDescent="0.3">
      <c r="C8474" s="6"/>
    </row>
    <row r="8475" spans="3:3" x14ac:dyDescent="0.3">
      <c r="C8475" s="6"/>
    </row>
    <row r="8476" spans="3:3" x14ac:dyDescent="0.3">
      <c r="C8476" s="6"/>
    </row>
    <row r="8477" spans="3:3" x14ac:dyDescent="0.3">
      <c r="C8477" s="6"/>
    </row>
    <row r="8478" spans="3:3" x14ac:dyDescent="0.3">
      <c r="C8478" s="6"/>
    </row>
    <row r="8479" spans="3:3" x14ac:dyDescent="0.3">
      <c r="C8479" s="6"/>
    </row>
    <row r="8480" spans="3:3" x14ac:dyDescent="0.3">
      <c r="C8480" s="6"/>
    </row>
    <row r="8481" spans="3:3" x14ac:dyDescent="0.3">
      <c r="C8481" s="6"/>
    </row>
    <row r="8482" spans="3:3" x14ac:dyDescent="0.3">
      <c r="C8482" s="6"/>
    </row>
    <row r="8483" spans="3:3" x14ac:dyDescent="0.3">
      <c r="C8483" s="6"/>
    </row>
    <row r="8484" spans="3:3" x14ac:dyDescent="0.3">
      <c r="C8484" s="6"/>
    </row>
    <row r="8485" spans="3:3" x14ac:dyDescent="0.3">
      <c r="C8485" s="6"/>
    </row>
    <row r="8486" spans="3:3" x14ac:dyDescent="0.3">
      <c r="C8486" s="6"/>
    </row>
    <row r="8487" spans="3:3" x14ac:dyDescent="0.3">
      <c r="C8487" s="6"/>
    </row>
    <row r="8488" spans="3:3" x14ac:dyDescent="0.3">
      <c r="C8488" s="6"/>
    </row>
    <row r="8489" spans="3:3" x14ac:dyDescent="0.3">
      <c r="C8489" s="6"/>
    </row>
    <row r="8490" spans="3:3" x14ac:dyDescent="0.3">
      <c r="C8490" s="6"/>
    </row>
    <row r="8491" spans="3:3" x14ac:dyDescent="0.3">
      <c r="C8491" s="6"/>
    </row>
    <row r="8492" spans="3:3" x14ac:dyDescent="0.3">
      <c r="C8492" s="6"/>
    </row>
    <row r="8493" spans="3:3" x14ac:dyDescent="0.3">
      <c r="C8493" s="6"/>
    </row>
    <row r="8494" spans="3:3" x14ac:dyDescent="0.3">
      <c r="C8494" s="6"/>
    </row>
    <row r="8495" spans="3:3" x14ac:dyDescent="0.3">
      <c r="C8495" s="6"/>
    </row>
    <row r="8496" spans="3:3" x14ac:dyDescent="0.3">
      <c r="C8496" s="6"/>
    </row>
    <row r="8497" spans="3:3" x14ac:dyDescent="0.3">
      <c r="C8497" s="6"/>
    </row>
    <row r="8498" spans="3:3" x14ac:dyDescent="0.3">
      <c r="C8498" s="6"/>
    </row>
    <row r="8499" spans="3:3" x14ac:dyDescent="0.3">
      <c r="C8499" s="6"/>
    </row>
    <row r="8500" spans="3:3" x14ac:dyDescent="0.3">
      <c r="C8500" s="6"/>
    </row>
    <row r="8501" spans="3:3" x14ac:dyDescent="0.3">
      <c r="C8501" s="6"/>
    </row>
    <row r="8502" spans="3:3" x14ac:dyDescent="0.3">
      <c r="C8502" s="6"/>
    </row>
    <row r="8503" spans="3:3" x14ac:dyDescent="0.3">
      <c r="C8503" s="6"/>
    </row>
    <row r="8504" spans="3:3" x14ac:dyDescent="0.3">
      <c r="C8504" s="6"/>
    </row>
    <row r="8505" spans="3:3" x14ac:dyDescent="0.3">
      <c r="C8505" s="6"/>
    </row>
    <row r="8506" spans="3:3" x14ac:dyDescent="0.3">
      <c r="C8506" s="6"/>
    </row>
    <row r="8507" spans="3:3" x14ac:dyDescent="0.3">
      <c r="C8507" s="6"/>
    </row>
    <row r="8508" spans="3:3" x14ac:dyDescent="0.3">
      <c r="C8508" s="6"/>
    </row>
    <row r="8509" spans="3:3" x14ac:dyDescent="0.3">
      <c r="C8509" s="6"/>
    </row>
    <row r="8510" spans="3:3" x14ac:dyDescent="0.3">
      <c r="C8510" s="6"/>
    </row>
    <row r="8511" spans="3:3" x14ac:dyDescent="0.3">
      <c r="C8511" s="6"/>
    </row>
    <row r="8512" spans="3:3" x14ac:dyDescent="0.3">
      <c r="C8512" s="6"/>
    </row>
    <row r="8513" spans="3:3" x14ac:dyDescent="0.3">
      <c r="C8513" s="6"/>
    </row>
    <row r="8514" spans="3:3" x14ac:dyDescent="0.3">
      <c r="C8514" s="6"/>
    </row>
    <row r="8515" spans="3:3" x14ac:dyDescent="0.3">
      <c r="C8515" s="6"/>
    </row>
    <row r="8516" spans="3:3" x14ac:dyDescent="0.3">
      <c r="C8516" s="6"/>
    </row>
    <row r="8517" spans="3:3" x14ac:dyDescent="0.3">
      <c r="C8517" s="6"/>
    </row>
    <row r="8518" spans="3:3" x14ac:dyDescent="0.3">
      <c r="C8518" s="6"/>
    </row>
    <row r="8519" spans="3:3" x14ac:dyDescent="0.3">
      <c r="C8519" s="6"/>
    </row>
    <row r="8520" spans="3:3" x14ac:dyDescent="0.3">
      <c r="C8520" s="6"/>
    </row>
    <row r="8521" spans="3:3" x14ac:dyDescent="0.3">
      <c r="C8521" s="6"/>
    </row>
    <row r="8522" spans="3:3" x14ac:dyDescent="0.3">
      <c r="C8522" s="6"/>
    </row>
    <row r="8523" spans="3:3" x14ac:dyDescent="0.3">
      <c r="C8523" s="6"/>
    </row>
    <row r="8524" spans="3:3" x14ac:dyDescent="0.3">
      <c r="C8524" s="6"/>
    </row>
    <row r="8525" spans="3:3" x14ac:dyDescent="0.3">
      <c r="C8525" s="6"/>
    </row>
    <row r="8526" spans="3:3" x14ac:dyDescent="0.3">
      <c r="C8526" s="6"/>
    </row>
    <row r="8527" spans="3:3" x14ac:dyDescent="0.3">
      <c r="C8527" s="6"/>
    </row>
    <row r="8528" spans="3:3" x14ac:dyDescent="0.3">
      <c r="C8528" s="6"/>
    </row>
    <row r="8529" spans="3:3" x14ac:dyDescent="0.3">
      <c r="C8529" s="6"/>
    </row>
    <row r="8530" spans="3:3" x14ac:dyDescent="0.3">
      <c r="C8530" s="6"/>
    </row>
    <row r="8531" spans="3:3" x14ac:dyDescent="0.3">
      <c r="C8531" s="6"/>
    </row>
    <row r="8532" spans="3:3" x14ac:dyDescent="0.3">
      <c r="C8532" s="6"/>
    </row>
    <row r="8533" spans="3:3" x14ac:dyDescent="0.3">
      <c r="C8533" s="6"/>
    </row>
    <row r="8534" spans="3:3" x14ac:dyDescent="0.3">
      <c r="C8534" s="6"/>
    </row>
    <row r="8535" spans="3:3" x14ac:dyDescent="0.3">
      <c r="C8535" s="6"/>
    </row>
    <row r="8536" spans="3:3" x14ac:dyDescent="0.3">
      <c r="C8536" s="6"/>
    </row>
    <row r="8537" spans="3:3" x14ac:dyDescent="0.3">
      <c r="C8537" s="6"/>
    </row>
    <row r="8538" spans="3:3" x14ac:dyDescent="0.3">
      <c r="C8538" s="6"/>
    </row>
    <row r="8539" spans="3:3" x14ac:dyDescent="0.3">
      <c r="C8539" s="6"/>
    </row>
    <row r="8540" spans="3:3" x14ac:dyDescent="0.3">
      <c r="C8540" s="6"/>
    </row>
    <row r="8541" spans="3:3" x14ac:dyDescent="0.3">
      <c r="C8541" s="6"/>
    </row>
    <row r="8542" spans="3:3" x14ac:dyDescent="0.3">
      <c r="C8542" s="6"/>
    </row>
    <row r="8543" spans="3:3" x14ac:dyDescent="0.3">
      <c r="C8543" s="6"/>
    </row>
    <row r="8544" spans="3:3" x14ac:dyDescent="0.3">
      <c r="C8544" s="6"/>
    </row>
    <row r="8545" spans="3:3" x14ac:dyDescent="0.3">
      <c r="C8545" s="6"/>
    </row>
    <row r="8546" spans="3:3" x14ac:dyDescent="0.3">
      <c r="C8546" s="6"/>
    </row>
    <row r="8547" spans="3:3" x14ac:dyDescent="0.3">
      <c r="C8547" s="6"/>
    </row>
    <row r="8548" spans="3:3" x14ac:dyDescent="0.3">
      <c r="C8548" s="6"/>
    </row>
    <row r="8549" spans="3:3" x14ac:dyDescent="0.3">
      <c r="C8549" s="6"/>
    </row>
    <row r="8550" spans="3:3" x14ac:dyDescent="0.3">
      <c r="C8550" s="6"/>
    </row>
    <row r="8551" spans="3:3" x14ac:dyDescent="0.3">
      <c r="C8551" s="6"/>
    </row>
    <row r="8552" spans="3:3" x14ac:dyDescent="0.3">
      <c r="C8552" s="6"/>
    </row>
    <row r="8553" spans="3:3" x14ac:dyDescent="0.3">
      <c r="C8553" s="6"/>
    </row>
    <row r="8554" spans="3:3" x14ac:dyDescent="0.3">
      <c r="C8554" s="6"/>
    </row>
    <row r="8555" spans="3:3" x14ac:dyDescent="0.3">
      <c r="C8555" s="6"/>
    </row>
    <row r="8556" spans="3:3" x14ac:dyDescent="0.3">
      <c r="C8556" s="6"/>
    </row>
    <row r="8557" spans="3:3" x14ac:dyDescent="0.3">
      <c r="C8557" s="6"/>
    </row>
    <row r="8558" spans="3:3" x14ac:dyDescent="0.3">
      <c r="C8558" s="6"/>
    </row>
    <row r="8559" spans="3:3" x14ac:dyDescent="0.3">
      <c r="C8559" s="6"/>
    </row>
    <row r="8560" spans="3:3" x14ac:dyDescent="0.3">
      <c r="C8560" s="6"/>
    </row>
    <row r="8561" spans="3:3" x14ac:dyDescent="0.3">
      <c r="C8561" s="6"/>
    </row>
    <row r="8562" spans="3:3" x14ac:dyDescent="0.3">
      <c r="C8562" s="6"/>
    </row>
    <row r="8563" spans="3:3" x14ac:dyDescent="0.3">
      <c r="C8563" s="6"/>
    </row>
    <row r="8564" spans="3:3" x14ac:dyDescent="0.3">
      <c r="C8564" s="6"/>
    </row>
    <row r="8565" spans="3:3" x14ac:dyDescent="0.3">
      <c r="C8565" s="6"/>
    </row>
    <row r="8566" spans="3:3" x14ac:dyDescent="0.3">
      <c r="C8566" s="6"/>
    </row>
    <row r="8567" spans="3:3" x14ac:dyDescent="0.3">
      <c r="C8567" s="6"/>
    </row>
    <row r="8568" spans="3:3" x14ac:dyDescent="0.3">
      <c r="C8568" s="6"/>
    </row>
    <row r="8569" spans="3:3" x14ac:dyDescent="0.3">
      <c r="C8569" s="6"/>
    </row>
    <row r="8570" spans="3:3" x14ac:dyDescent="0.3">
      <c r="C8570" s="6"/>
    </row>
    <row r="8571" spans="3:3" x14ac:dyDescent="0.3">
      <c r="C8571" s="6"/>
    </row>
    <row r="8572" spans="3:3" x14ac:dyDescent="0.3">
      <c r="C8572" s="6"/>
    </row>
    <row r="8573" spans="3:3" x14ac:dyDescent="0.3">
      <c r="C8573" s="6"/>
    </row>
    <row r="8574" spans="3:3" x14ac:dyDescent="0.3">
      <c r="C8574" s="6"/>
    </row>
    <row r="8575" spans="3:3" x14ac:dyDescent="0.3">
      <c r="C8575" s="6"/>
    </row>
    <row r="8576" spans="3:3" x14ac:dyDescent="0.3">
      <c r="C8576" s="6"/>
    </row>
    <row r="8577" spans="3:3" x14ac:dyDescent="0.3">
      <c r="C8577" s="6"/>
    </row>
    <row r="8578" spans="3:3" x14ac:dyDescent="0.3">
      <c r="C8578" s="6"/>
    </row>
    <row r="8579" spans="3:3" x14ac:dyDescent="0.3">
      <c r="C8579" s="6"/>
    </row>
    <row r="8580" spans="3:3" x14ac:dyDescent="0.3">
      <c r="C8580" s="6"/>
    </row>
    <row r="8581" spans="3:3" x14ac:dyDescent="0.3">
      <c r="C8581" s="6"/>
    </row>
    <row r="8582" spans="3:3" x14ac:dyDescent="0.3">
      <c r="C8582" s="6"/>
    </row>
    <row r="8583" spans="3:3" x14ac:dyDescent="0.3">
      <c r="C8583" s="6"/>
    </row>
    <row r="8584" spans="3:3" x14ac:dyDescent="0.3">
      <c r="C8584" s="6"/>
    </row>
    <row r="8585" spans="3:3" x14ac:dyDescent="0.3">
      <c r="C8585" s="6"/>
    </row>
    <row r="8586" spans="3:3" x14ac:dyDescent="0.3">
      <c r="C8586" s="6"/>
    </row>
    <row r="8587" spans="3:3" x14ac:dyDescent="0.3">
      <c r="C8587" s="6"/>
    </row>
    <row r="8588" spans="3:3" x14ac:dyDescent="0.3">
      <c r="C8588" s="6"/>
    </row>
    <row r="8589" spans="3:3" x14ac:dyDescent="0.3">
      <c r="C8589" s="6"/>
    </row>
    <row r="8590" spans="3:3" x14ac:dyDescent="0.3">
      <c r="C8590" s="6"/>
    </row>
    <row r="8591" spans="3:3" x14ac:dyDescent="0.3">
      <c r="C8591" s="6"/>
    </row>
    <row r="8592" spans="3:3" x14ac:dyDescent="0.3">
      <c r="C8592" s="6"/>
    </row>
    <row r="8593" spans="3:3" x14ac:dyDescent="0.3">
      <c r="C8593" s="6"/>
    </row>
    <row r="8594" spans="3:3" x14ac:dyDescent="0.3">
      <c r="C8594" s="6"/>
    </row>
    <row r="8595" spans="3:3" x14ac:dyDescent="0.3">
      <c r="C8595" s="6"/>
    </row>
    <row r="8596" spans="3:3" x14ac:dyDescent="0.3">
      <c r="C8596" s="6"/>
    </row>
    <row r="8597" spans="3:3" x14ac:dyDescent="0.3">
      <c r="C8597" s="6"/>
    </row>
    <row r="8598" spans="3:3" x14ac:dyDescent="0.3">
      <c r="C8598" s="6"/>
    </row>
    <row r="8599" spans="3:3" x14ac:dyDescent="0.3">
      <c r="C8599" s="6"/>
    </row>
    <row r="8600" spans="3:3" x14ac:dyDescent="0.3">
      <c r="C8600" s="6"/>
    </row>
    <row r="8601" spans="3:3" x14ac:dyDescent="0.3">
      <c r="C8601" s="6"/>
    </row>
    <row r="8602" spans="3:3" x14ac:dyDescent="0.3">
      <c r="C8602" s="6"/>
    </row>
    <row r="8603" spans="3:3" x14ac:dyDescent="0.3">
      <c r="C8603" s="6"/>
    </row>
    <row r="8604" spans="3:3" x14ac:dyDescent="0.3">
      <c r="C8604" s="6"/>
    </row>
    <row r="8605" spans="3:3" x14ac:dyDescent="0.3">
      <c r="C8605" s="6"/>
    </row>
    <row r="8606" spans="3:3" x14ac:dyDescent="0.3">
      <c r="C8606" s="6"/>
    </row>
    <row r="8607" spans="3:3" x14ac:dyDescent="0.3">
      <c r="C8607" s="6"/>
    </row>
    <row r="8608" spans="3:3" x14ac:dyDescent="0.3">
      <c r="C8608" s="6"/>
    </row>
    <row r="8609" spans="3:3" x14ac:dyDescent="0.3">
      <c r="C8609" s="6"/>
    </row>
    <row r="8610" spans="3:3" x14ac:dyDescent="0.3">
      <c r="C8610" s="6"/>
    </row>
    <row r="8611" spans="3:3" x14ac:dyDescent="0.3">
      <c r="C8611" s="6"/>
    </row>
    <row r="8612" spans="3:3" x14ac:dyDescent="0.3">
      <c r="C8612" s="6"/>
    </row>
    <row r="8613" spans="3:3" x14ac:dyDescent="0.3">
      <c r="C8613" s="6"/>
    </row>
    <row r="8614" spans="3:3" x14ac:dyDescent="0.3">
      <c r="C8614" s="6"/>
    </row>
    <row r="8615" spans="3:3" x14ac:dyDescent="0.3">
      <c r="C8615" s="6"/>
    </row>
    <row r="8616" spans="3:3" x14ac:dyDescent="0.3">
      <c r="C8616" s="6"/>
    </row>
    <row r="8617" spans="3:3" x14ac:dyDescent="0.3">
      <c r="C8617" s="6"/>
    </row>
    <row r="8618" spans="3:3" x14ac:dyDescent="0.3">
      <c r="C8618" s="6"/>
    </row>
    <row r="8619" spans="3:3" x14ac:dyDescent="0.3">
      <c r="C8619" s="6"/>
    </row>
    <row r="8620" spans="3:3" x14ac:dyDescent="0.3">
      <c r="C8620" s="6"/>
    </row>
    <row r="8621" spans="3:3" x14ac:dyDescent="0.3">
      <c r="C8621" s="6"/>
    </row>
    <row r="8622" spans="3:3" x14ac:dyDescent="0.3">
      <c r="C8622" s="6"/>
    </row>
    <row r="8623" spans="3:3" x14ac:dyDescent="0.3">
      <c r="C8623" s="6"/>
    </row>
    <row r="8624" spans="3:3" x14ac:dyDescent="0.3">
      <c r="C8624" s="6"/>
    </row>
    <row r="8625" spans="3:3" x14ac:dyDescent="0.3">
      <c r="C8625" s="6"/>
    </row>
    <row r="8626" spans="3:3" x14ac:dyDescent="0.3">
      <c r="C8626" s="6"/>
    </row>
    <row r="8627" spans="3:3" x14ac:dyDescent="0.3">
      <c r="C8627" s="6"/>
    </row>
    <row r="8628" spans="3:3" x14ac:dyDescent="0.3">
      <c r="C8628" s="6"/>
    </row>
    <row r="8629" spans="3:3" x14ac:dyDescent="0.3">
      <c r="C8629" s="6"/>
    </row>
    <row r="8630" spans="3:3" x14ac:dyDescent="0.3">
      <c r="C8630" s="6"/>
    </row>
    <row r="8631" spans="3:3" x14ac:dyDescent="0.3">
      <c r="C8631" s="6"/>
    </row>
    <row r="8632" spans="3:3" x14ac:dyDescent="0.3">
      <c r="C8632" s="6"/>
    </row>
    <row r="8633" spans="3:3" x14ac:dyDescent="0.3">
      <c r="C8633" s="6"/>
    </row>
    <row r="8634" spans="3:3" x14ac:dyDescent="0.3">
      <c r="C8634" s="6"/>
    </row>
    <row r="8635" spans="3:3" x14ac:dyDescent="0.3">
      <c r="C8635" s="6"/>
    </row>
    <row r="8636" spans="3:3" x14ac:dyDescent="0.3">
      <c r="C8636" s="6"/>
    </row>
    <row r="8637" spans="3:3" x14ac:dyDescent="0.3">
      <c r="C8637" s="6"/>
    </row>
    <row r="8638" spans="3:3" x14ac:dyDescent="0.3">
      <c r="C8638" s="6"/>
    </row>
    <row r="8639" spans="3:3" x14ac:dyDescent="0.3">
      <c r="C8639" s="6"/>
    </row>
    <row r="8640" spans="3:3" x14ac:dyDescent="0.3">
      <c r="C8640" s="6"/>
    </row>
    <row r="8641" spans="3:3" x14ac:dyDescent="0.3">
      <c r="C8641" s="6"/>
    </row>
    <row r="8642" spans="3:3" x14ac:dyDescent="0.3">
      <c r="C8642" s="6"/>
    </row>
    <row r="8643" spans="3:3" x14ac:dyDescent="0.3">
      <c r="C8643" s="6"/>
    </row>
    <row r="8644" spans="3:3" x14ac:dyDescent="0.3">
      <c r="C8644" s="6"/>
    </row>
    <row r="8645" spans="3:3" x14ac:dyDescent="0.3">
      <c r="C8645" s="6"/>
    </row>
    <row r="8646" spans="3:3" x14ac:dyDescent="0.3">
      <c r="C8646" s="6"/>
    </row>
    <row r="8647" spans="3:3" x14ac:dyDescent="0.3">
      <c r="C8647" s="6"/>
    </row>
    <row r="8648" spans="3:3" x14ac:dyDescent="0.3">
      <c r="C8648" s="6"/>
    </row>
    <row r="8649" spans="3:3" x14ac:dyDescent="0.3">
      <c r="C8649" s="6"/>
    </row>
    <row r="8650" spans="3:3" x14ac:dyDescent="0.3">
      <c r="C8650" s="6"/>
    </row>
    <row r="8651" spans="3:3" x14ac:dyDescent="0.3">
      <c r="C8651" s="6"/>
    </row>
    <row r="8652" spans="3:3" x14ac:dyDescent="0.3">
      <c r="C8652" s="6"/>
    </row>
    <row r="8653" spans="3:3" x14ac:dyDescent="0.3">
      <c r="C8653" s="6"/>
    </row>
    <row r="8654" spans="3:3" x14ac:dyDescent="0.3">
      <c r="C8654" s="6"/>
    </row>
    <row r="8655" spans="3:3" x14ac:dyDescent="0.3">
      <c r="C8655" s="6"/>
    </row>
    <row r="8656" spans="3:3" x14ac:dyDescent="0.3">
      <c r="C8656" s="6"/>
    </row>
    <row r="8657" spans="3:3" x14ac:dyDescent="0.3">
      <c r="C8657" s="6"/>
    </row>
    <row r="8658" spans="3:3" x14ac:dyDescent="0.3">
      <c r="C8658" s="6"/>
    </row>
    <row r="8659" spans="3:3" x14ac:dyDescent="0.3">
      <c r="C8659" s="6"/>
    </row>
    <row r="8660" spans="3:3" x14ac:dyDescent="0.3">
      <c r="C8660" s="6"/>
    </row>
    <row r="8661" spans="3:3" x14ac:dyDescent="0.3">
      <c r="C8661" s="6"/>
    </row>
    <row r="8662" spans="3:3" x14ac:dyDescent="0.3">
      <c r="C8662" s="6"/>
    </row>
    <row r="8663" spans="3:3" x14ac:dyDescent="0.3">
      <c r="C8663" s="6"/>
    </row>
    <row r="8664" spans="3:3" x14ac:dyDescent="0.3">
      <c r="C8664" s="6"/>
    </row>
    <row r="8665" spans="3:3" x14ac:dyDescent="0.3">
      <c r="C8665" s="6"/>
    </row>
    <row r="8666" spans="3:3" x14ac:dyDescent="0.3">
      <c r="C8666" s="6"/>
    </row>
    <row r="8667" spans="3:3" x14ac:dyDescent="0.3">
      <c r="C8667" s="6"/>
    </row>
    <row r="8668" spans="3:3" x14ac:dyDescent="0.3">
      <c r="C8668" s="6"/>
    </row>
    <row r="8669" spans="3:3" x14ac:dyDescent="0.3">
      <c r="C8669" s="6"/>
    </row>
    <row r="8670" spans="3:3" x14ac:dyDescent="0.3">
      <c r="C8670" s="6"/>
    </row>
    <row r="8671" spans="3:3" x14ac:dyDescent="0.3">
      <c r="C8671" s="6"/>
    </row>
    <row r="8672" spans="3:3" x14ac:dyDescent="0.3">
      <c r="C8672" s="6"/>
    </row>
    <row r="8673" spans="3:3" x14ac:dyDescent="0.3">
      <c r="C8673" s="6"/>
    </row>
    <row r="8674" spans="3:3" x14ac:dyDescent="0.3">
      <c r="C8674" s="6"/>
    </row>
    <row r="8675" spans="3:3" x14ac:dyDescent="0.3">
      <c r="C8675" s="6"/>
    </row>
    <row r="8676" spans="3:3" x14ac:dyDescent="0.3">
      <c r="C8676" s="6"/>
    </row>
    <row r="8677" spans="3:3" x14ac:dyDescent="0.3">
      <c r="C8677" s="6"/>
    </row>
    <row r="8678" spans="3:3" x14ac:dyDescent="0.3">
      <c r="C8678" s="6"/>
    </row>
    <row r="8679" spans="3:3" x14ac:dyDescent="0.3">
      <c r="C8679" s="6"/>
    </row>
    <row r="8680" spans="3:3" x14ac:dyDescent="0.3">
      <c r="C8680" s="6"/>
    </row>
    <row r="8681" spans="3:3" x14ac:dyDescent="0.3">
      <c r="C8681" s="6"/>
    </row>
    <row r="8682" spans="3:3" x14ac:dyDescent="0.3">
      <c r="C8682" s="6"/>
    </row>
    <row r="8683" spans="3:3" x14ac:dyDescent="0.3">
      <c r="C8683" s="6"/>
    </row>
    <row r="8684" spans="3:3" x14ac:dyDescent="0.3">
      <c r="C8684" s="6"/>
    </row>
    <row r="8685" spans="3:3" x14ac:dyDescent="0.3">
      <c r="C8685" s="6"/>
    </row>
    <row r="8686" spans="3:3" x14ac:dyDescent="0.3">
      <c r="C8686" s="6"/>
    </row>
    <row r="8687" spans="3:3" x14ac:dyDescent="0.3">
      <c r="C8687" s="6"/>
    </row>
    <row r="8688" spans="3:3" x14ac:dyDescent="0.3">
      <c r="C8688" s="6"/>
    </row>
    <row r="8689" spans="3:3" x14ac:dyDescent="0.3">
      <c r="C8689" s="6"/>
    </row>
    <row r="8690" spans="3:3" x14ac:dyDescent="0.3">
      <c r="C8690" s="6"/>
    </row>
    <row r="8691" spans="3:3" x14ac:dyDescent="0.3">
      <c r="C8691" s="6"/>
    </row>
    <row r="8692" spans="3:3" x14ac:dyDescent="0.3">
      <c r="C8692" s="6"/>
    </row>
    <row r="8693" spans="3:3" x14ac:dyDescent="0.3">
      <c r="C8693" s="6"/>
    </row>
    <row r="8694" spans="3:3" x14ac:dyDescent="0.3">
      <c r="C8694" s="6"/>
    </row>
    <row r="8695" spans="3:3" x14ac:dyDescent="0.3">
      <c r="C8695" s="6"/>
    </row>
    <row r="8696" spans="3:3" x14ac:dyDescent="0.3">
      <c r="C8696" s="6"/>
    </row>
    <row r="8697" spans="3:3" x14ac:dyDescent="0.3">
      <c r="C8697" s="6"/>
    </row>
    <row r="8698" spans="3:3" x14ac:dyDescent="0.3">
      <c r="C8698" s="6"/>
    </row>
    <row r="8699" spans="3:3" x14ac:dyDescent="0.3">
      <c r="C8699" s="6"/>
    </row>
    <row r="8700" spans="3:3" x14ac:dyDescent="0.3">
      <c r="C8700" s="6"/>
    </row>
    <row r="8701" spans="3:3" x14ac:dyDescent="0.3">
      <c r="C8701" s="6"/>
    </row>
    <row r="8702" spans="3:3" x14ac:dyDescent="0.3">
      <c r="C8702" s="6"/>
    </row>
    <row r="8703" spans="3:3" x14ac:dyDescent="0.3">
      <c r="C8703" s="6"/>
    </row>
    <row r="8704" spans="3:3" x14ac:dyDescent="0.3">
      <c r="C8704" s="6"/>
    </row>
    <row r="8705" spans="3:3" x14ac:dyDescent="0.3">
      <c r="C8705" s="6"/>
    </row>
    <row r="8706" spans="3:3" x14ac:dyDescent="0.3">
      <c r="C8706" s="6"/>
    </row>
    <row r="8707" spans="3:3" x14ac:dyDescent="0.3">
      <c r="C8707" s="6"/>
    </row>
    <row r="8708" spans="3:3" x14ac:dyDescent="0.3">
      <c r="C8708" s="6"/>
    </row>
    <row r="8709" spans="3:3" x14ac:dyDescent="0.3">
      <c r="C8709" s="6"/>
    </row>
    <row r="8710" spans="3:3" x14ac:dyDescent="0.3">
      <c r="C8710" s="6"/>
    </row>
    <row r="8711" spans="3:3" x14ac:dyDescent="0.3">
      <c r="C8711" s="6"/>
    </row>
    <row r="8712" spans="3:3" x14ac:dyDescent="0.3">
      <c r="C8712" s="6"/>
    </row>
    <row r="8713" spans="3:3" x14ac:dyDescent="0.3">
      <c r="C8713" s="6"/>
    </row>
    <row r="8714" spans="3:3" x14ac:dyDescent="0.3">
      <c r="C8714" s="6"/>
    </row>
    <row r="8715" spans="3:3" x14ac:dyDescent="0.3">
      <c r="C8715" s="6"/>
    </row>
    <row r="8716" spans="3:3" x14ac:dyDescent="0.3">
      <c r="C8716" s="6"/>
    </row>
    <row r="8717" spans="3:3" x14ac:dyDescent="0.3">
      <c r="C8717" s="6"/>
    </row>
    <row r="8718" spans="3:3" x14ac:dyDescent="0.3">
      <c r="C8718" s="6"/>
    </row>
    <row r="8719" spans="3:3" x14ac:dyDescent="0.3">
      <c r="C8719" s="6"/>
    </row>
    <row r="8720" spans="3:3" x14ac:dyDescent="0.3">
      <c r="C8720" s="6"/>
    </row>
    <row r="8721" spans="3:3" x14ac:dyDescent="0.3">
      <c r="C8721" s="6"/>
    </row>
    <row r="8722" spans="3:3" x14ac:dyDescent="0.3">
      <c r="C8722" s="6"/>
    </row>
    <row r="8723" spans="3:3" x14ac:dyDescent="0.3">
      <c r="C8723" s="6"/>
    </row>
    <row r="8724" spans="3:3" x14ac:dyDescent="0.3">
      <c r="C8724" s="6"/>
    </row>
    <row r="8725" spans="3:3" x14ac:dyDescent="0.3">
      <c r="C8725" s="6"/>
    </row>
    <row r="8726" spans="3:3" x14ac:dyDescent="0.3">
      <c r="C8726" s="6"/>
    </row>
    <row r="8727" spans="3:3" x14ac:dyDescent="0.3">
      <c r="C8727" s="6"/>
    </row>
    <row r="8728" spans="3:3" x14ac:dyDescent="0.3">
      <c r="C8728" s="6"/>
    </row>
    <row r="8729" spans="3:3" x14ac:dyDescent="0.3">
      <c r="C8729" s="6"/>
    </row>
    <row r="8730" spans="3:3" x14ac:dyDescent="0.3">
      <c r="C8730" s="6"/>
    </row>
    <row r="8731" spans="3:3" x14ac:dyDescent="0.3">
      <c r="C8731" s="6"/>
    </row>
    <row r="8732" spans="3:3" x14ac:dyDescent="0.3">
      <c r="C8732" s="6"/>
    </row>
    <row r="8733" spans="3:3" x14ac:dyDescent="0.3">
      <c r="C8733" s="6"/>
    </row>
    <row r="8734" spans="3:3" x14ac:dyDescent="0.3">
      <c r="C8734" s="6"/>
    </row>
    <row r="8735" spans="3:3" x14ac:dyDescent="0.3">
      <c r="C8735" s="6"/>
    </row>
    <row r="8736" spans="3:3" x14ac:dyDescent="0.3">
      <c r="C8736" s="6"/>
    </row>
    <row r="8737" spans="3:3" x14ac:dyDescent="0.3">
      <c r="C8737" s="6"/>
    </row>
    <row r="8738" spans="3:3" x14ac:dyDescent="0.3">
      <c r="C8738" s="6"/>
    </row>
    <row r="8739" spans="3:3" x14ac:dyDescent="0.3">
      <c r="C8739" s="6"/>
    </row>
    <row r="8740" spans="3:3" x14ac:dyDescent="0.3">
      <c r="C8740" s="6"/>
    </row>
    <row r="8741" spans="3:3" x14ac:dyDescent="0.3">
      <c r="C8741" s="6"/>
    </row>
    <row r="8742" spans="3:3" x14ac:dyDescent="0.3">
      <c r="C8742" s="6"/>
    </row>
    <row r="8743" spans="3:3" x14ac:dyDescent="0.3">
      <c r="C8743" s="6"/>
    </row>
    <row r="8744" spans="3:3" x14ac:dyDescent="0.3">
      <c r="C8744" s="6"/>
    </row>
    <row r="8745" spans="3:3" x14ac:dyDescent="0.3">
      <c r="C8745" s="6"/>
    </row>
    <row r="8746" spans="3:3" x14ac:dyDescent="0.3">
      <c r="C8746" s="6"/>
    </row>
    <row r="8747" spans="3:3" x14ac:dyDescent="0.3">
      <c r="C8747" s="6"/>
    </row>
    <row r="8748" spans="3:3" x14ac:dyDescent="0.3">
      <c r="C8748" s="6"/>
    </row>
    <row r="8749" spans="3:3" x14ac:dyDescent="0.3">
      <c r="C8749" s="6"/>
    </row>
    <row r="8750" spans="3:3" x14ac:dyDescent="0.3">
      <c r="C8750" s="6"/>
    </row>
    <row r="8751" spans="3:3" x14ac:dyDescent="0.3">
      <c r="C8751" s="6"/>
    </row>
    <row r="8752" spans="3:3" x14ac:dyDescent="0.3">
      <c r="C8752" s="6"/>
    </row>
    <row r="8753" spans="3:3" x14ac:dyDescent="0.3">
      <c r="C8753" s="6"/>
    </row>
    <row r="8754" spans="3:3" x14ac:dyDescent="0.3">
      <c r="C8754" s="6"/>
    </row>
    <row r="8755" spans="3:3" x14ac:dyDescent="0.3">
      <c r="C8755" s="6"/>
    </row>
    <row r="8756" spans="3:3" x14ac:dyDescent="0.3">
      <c r="C8756" s="6"/>
    </row>
    <row r="8757" spans="3:3" x14ac:dyDescent="0.3">
      <c r="C8757" s="6"/>
    </row>
    <row r="8758" spans="3:3" x14ac:dyDescent="0.3">
      <c r="C8758" s="6"/>
    </row>
    <row r="8759" spans="3:3" x14ac:dyDescent="0.3">
      <c r="C8759" s="6"/>
    </row>
    <row r="8760" spans="3:3" x14ac:dyDescent="0.3">
      <c r="C8760" s="6"/>
    </row>
    <row r="8761" spans="3:3" x14ac:dyDescent="0.3">
      <c r="C8761" s="6"/>
    </row>
    <row r="8762" spans="3:3" x14ac:dyDescent="0.3">
      <c r="C8762" s="6"/>
    </row>
    <row r="8763" spans="3:3" x14ac:dyDescent="0.3">
      <c r="C8763" s="6"/>
    </row>
    <row r="8764" spans="3:3" x14ac:dyDescent="0.3">
      <c r="C8764" s="6"/>
    </row>
    <row r="8765" spans="3:3" x14ac:dyDescent="0.3">
      <c r="C8765" s="6"/>
    </row>
    <row r="8766" spans="3:3" x14ac:dyDescent="0.3">
      <c r="C8766" s="6"/>
    </row>
    <row r="8767" spans="3:3" x14ac:dyDescent="0.3">
      <c r="C8767" s="6"/>
    </row>
    <row r="8768" spans="3:3" x14ac:dyDescent="0.3">
      <c r="C8768" s="6"/>
    </row>
    <row r="8769" spans="3:3" x14ac:dyDescent="0.3">
      <c r="C8769" s="6"/>
    </row>
    <row r="8770" spans="3:3" x14ac:dyDescent="0.3">
      <c r="C8770" s="6"/>
    </row>
    <row r="8771" spans="3:3" x14ac:dyDescent="0.3">
      <c r="C8771" s="6"/>
    </row>
    <row r="8772" spans="3:3" x14ac:dyDescent="0.3">
      <c r="C8772" s="6"/>
    </row>
    <row r="8773" spans="3:3" x14ac:dyDescent="0.3">
      <c r="C8773" s="6"/>
    </row>
    <row r="8774" spans="3:3" x14ac:dyDescent="0.3">
      <c r="C8774" s="6"/>
    </row>
    <row r="8775" spans="3:3" x14ac:dyDescent="0.3">
      <c r="C8775" s="6"/>
    </row>
    <row r="8776" spans="3:3" x14ac:dyDescent="0.3">
      <c r="C8776" s="6"/>
    </row>
    <row r="8777" spans="3:3" x14ac:dyDescent="0.3">
      <c r="C8777" s="6"/>
    </row>
    <row r="8778" spans="3:3" x14ac:dyDescent="0.3">
      <c r="C8778" s="6"/>
    </row>
    <row r="8779" spans="3:3" x14ac:dyDescent="0.3">
      <c r="C8779" s="6"/>
    </row>
    <row r="8780" spans="3:3" x14ac:dyDescent="0.3">
      <c r="C8780" s="6"/>
    </row>
    <row r="8781" spans="3:3" x14ac:dyDescent="0.3">
      <c r="C8781" s="6"/>
    </row>
    <row r="8782" spans="3:3" x14ac:dyDescent="0.3">
      <c r="C8782" s="6"/>
    </row>
    <row r="8783" spans="3:3" x14ac:dyDescent="0.3">
      <c r="C8783" s="6"/>
    </row>
    <row r="8784" spans="3:3" x14ac:dyDescent="0.3">
      <c r="C8784" s="6"/>
    </row>
    <row r="8785" spans="3:3" x14ac:dyDescent="0.3">
      <c r="C8785" s="6"/>
    </row>
    <row r="8786" spans="3:3" x14ac:dyDescent="0.3">
      <c r="C8786" s="6"/>
    </row>
    <row r="8787" spans="3:3" x14ac:dyDescent="0.3">
      <c r="C8787" s="6"/>
    </row>
    <row r="8788" spans="3:3" x14ac:dyDescent="0.3">
      <c r="C8788" s="6"/>
    </row>
    <row r="8789" spans="3:3" x14ac:dyDescent="0.3">
      <c r="C8789" s="6"/>
    </row>
    <row r="8790" spans="3:3" x14ac:dyDescent="0.3">
      <c r="C8790" s="6"/>
    </row>
    <row r="8791" spans="3:3" x14ac:dyDescent="0.3">
      <c r="C8791" s="6"/>
    </row>
    <row r="8792" spans="3:3" x14ac:dyDescent="0.3">
      <c r="C8792" s="6"/>
    </row>
    <row r="8793" spans="3:3" x14ac:dyDescent="0.3">
      <c r="C8793" s="6"/>
    </row>
    <row r="8794" spans="3:3" x14ac:dyDescent="0.3">
      <c r="C8794" s="6"/>
    </row>
    <row r="8795" spans="3:3" x14ac:dyDescent="0.3">
      <c r="C8795" s="6"/>
    </row>
    <row r="8796" spans="3:3" x14ac:dyDescent="0.3">
      <c r="C8796" s="6"/>
    </row>
    <row r="8797" spans="3:3" x14ac:dyDescent="0.3">
      <c r="C8797" s="6"/>
    </row>
    <row r="8798" spans="3:3" x14ac:dyDescent="0.3">
      <c r="C8798" s="6"/>
    </row>
    <row r="8799" spans="3:3" x14ac:dyDescent="0.3">
      <c r="C8799" s="6"/>
    </row>
    <row r="8800" spans="3:3" x14ac:dyDescent="0.3">
      <c r="C8800" s="6"/>
    </row>
    <row r="8801" spans="3:3" x14ac:dyDescent="0.3">
      <c r="C8801" s="6"/>
    </row>
    <row r="8802" spans="3:3" x14ac:dyDescent="0.3">
      <c r="C8802" s="6"/>
    </row>
    <row r="8803" spans="3:3" x14ac:dyDescent="0.3">
      <c r="C8803" s="6"/>
    </row>
    <row r="8804" spans="3:3" x14ac:dyDescent="0.3">
      <c r="C8804" s="6"/>
    </row>
    <row r="8805" spans="3:3" x14ac:dyDescent="0.3">
      <c r="C8805" s="6"/>
    </row>
    <row r="8806" spans="3:3" x14ac:dyDescent="0.3">
      <c r="C8806" s="6"/>
    </row>
    <row r="8807" spans="3:3" x14ac:dyDescent="0.3">
      <c r="C8807" s="6"/>
    </row>
    <row r="8808" spans="3:3" x14ac:dyDescent="0.3">
      <c r="C8808" s="6"/>
    </row>
    <row r="8809" spans="3:3" x14ac:dyDescent="0.3">
      <c r="C8809" s="6"/>
    </row>
    <row r="8810" spans="3:3" x14ac:dyDescent="0.3">
      <c r="C8810" s="6"/>
    </row>
    <row r="8811" spans="3:3" x14ac:dyDescent="0.3">
      <c r="C8811" s="6"/>
    </row>
    <row r="8812" spans="3:3" x14ac:dyDescent="0.3">
      <c r="C8812" s="6"/>
    </row>
    <row r="8813" spans="3:3" x14ac:dyDescent="0.3">
      <c r="C8813" s="6"/>
    </row>
    <row r="8814" spans="3:3" x14ac:dyDescent="0.3">
      <c r="C8814" s="6"/>
    </row>
    <row r="8815" spans="3:3" x14ac:dyDescent="0.3">
      <c r="C8815" s="6"/>
    </row>
    <row r="8816" spans="3:3" x14ac:dyDescent="0.3">
      <c r="C8816" s="6"/>
    </row>
    <row r="8817" spans="3:3" x14ac:dyDescent="0.3">
      <c r="C8817" s="6"/>
    </row>
    <row r="8818" spans="3:3" x14ac:dyDescent="0.3">
      <c r="C8818" s="6"/>
    </row>
    <row r="8819" spans="3:3" x14ac:dyDescent="0.3">
      <c r="C8819" s="6"/>
    </row>
    <row r="8820" spans="3:3" x14ac:dyDescent="0.3">
      <c r="C8820" s="6"/>
    </row>
    <row r="8821" spans="3:3" x14ac:dyDescent="0.3">
      <c r="C8821" s="6"/>
    </row>
    <row r="8822" spans="3:3" x14ac:dyDescent="0.3">
      <c r="C8822" s="6"/>
    </row>
    <row r="8823" spans="3:3" x14ac:dyDescent="0.3">
      <c r="C8823" s="6"/>
    </row>
    <row r="8824" spans="3:3" x14ac:dyDescent="0.3">
      <c r="C8824" s="6"/>
    </row>
    <row r="8825" spans="3:3" x14ac:dyDescent="0.3">
      <c r="C8825" s="6"/>
    </row>
    <row r="8826" spans="3:3" x14ac:dyDescent="0.3">
      <c r="C8826" s="6"/>
    </row>
    <row r="8827" spans="3:3" x14ac:dyDescent="0.3">
      <c r="C8827" s="6"/>
    </row>
    <row r="8828" spans="3:3" x14ac:dyDescent="0.3">
      <c r="C8828" s="6"/>
    </row>
    <row r="8829" spans="3:3" x14ac:dyDescent="0.3">
      <c r="C8829" s="6"/>
    </row>
    <row r="8830" spans="3:3" x14ac:dyDescent="0.3">
      <c r="C8830" s="6"/>
    </row>
    <row r="8831" spans="3:3" x14ac:dyDescent="0.3">
      <c r="C8831" s="6"/>
    </row>
    <row r="8832" spans="3:3" x14ac:dyDescent="0.3">
      <c r="C8832" s="6"/>
    </row>
    <row r="8833" spans="3:3" x14ac:dyDescent="0.3">
      <c r="C8833" s="6"/>
    </row>
    <row r="8834" spans="3:3" x14ac:dyDescent="0.3">
      <c r="C8834" s="6"/>
    </row>
    <row r="8835" spans="3:3" x14ac:dyDescent="0.3">
      <c r="C8835" s="6"/>
    </row>
    <row r="8836" spans="3:3" x14ac:dyDescent="0.3">
      <c r="C8836" s="6"/>
    </row>
    <row r="8837" spans="3:3" x14ac:dyDescent="0.3">
      <c r="C8837" s="6"/>
    </row>
    <row r="8838" spans="3:3" x14ac:dyDescent="0.3">
      <c r="C8838" s="6"/>
    </row>
    <row r="8839" spans="3:3" x14ac:dyDescent="0.3">
      <c r="C8839" s="6"/>
    </row>
    <row r="8840" spans="3:3" x14ac:dyDescent="0.3">
      <c r="C8840" s="6"/>
    </row>
    <row r="8841" spans="3:3" x14ac:dyDescent="0.3">
      <c r="C8841" s="6"/>
    </row>
    <row r="8842" spans="3:3" x14ac:dyDescent="0.3">
      <c r="C8842" s="6"/>
    </row>
    <row r="8843" spans="3:3" x14ac:dyDescent="0.3">
      <c r="C8843" s="6"/>
    </row>
    <row r="8844" spans="3:3" x14ac:dyDescent="0.3">
      <c r="C8844" s="6"/>
    </row>
    <row r="8845" spans="3:3" x14ac:dyDescent="0.3">
      <c r="C8845" s="6"/>
    </row>
    <row r="8846" spans="3:3" x14ac:dyDescent="0.3">
      <c r="C8846" s="6"/>
    </row>
    <row r="8847" spans="3:3" x14ac:dyDescent="0.3">
      <c r="C8847" s="6"/>
    </row>
    <row r="8848" spans="3:3" x14ac:dyDescent="0.3">
      <c r="C8848" s="6"/>
    </row>
    <row r="8849" spans="3:3" x14ac:dyDescent="0.3">
      <c r="C8849" s="6"/>
    </row>
    <row r="8850" spans="3:3" x14ac:dyDescent="0.3">
      <c r="C8850" s="6"/>
    </row>
    <row r="8851" spans="3:3" x14ac:dyDescent="0.3">
      <c r="C8851" s="6"/>
    </row>
    <row r="8852" spans="3:3" x14ac:dyDescent="0.3">
      <c r="C8852" s="6"/>
    </row>
    <row r="8853" spans="3:3" x14ac:dyDescent="0.3">
      <c r="C8853" s="6"/>
    </row>
    <row r="8854" spans="3:3" x14ac:dyDescent="0.3">
      <c r="C8854" s="6"/>
    </row>
    <row r="8855" spans="3:3" x14ac:dyDescent="0.3">
      <c r="C8855" s="6"/>
    </row>
    <row r="8856" spans="3:3" x14ac:dyDescent="0.3">
      <c r="C8856" s="6"/>
    </row>
    <row r="8857" spans="3:3" x14ac:dyDescent="0.3">
      <c r="C8857" s="6"/>
    </row>
    <row r="8858" spans="3:3" x14ac:dyDescent="0.3">
      <c r="C8858" s="6"/>
    </row>
    <row r="8859" spans="3:3" x14ac:dyDescent="0.3">
      <c r="C8859" s="6"/>
    </row>
    <row r="8860" spans="3:3" x14ac:dyDescent="0.3">
      <c r="C8860" s="6"/>
    </row>
    <row r="8861" spans="3:3" x14ac:dyDescent="0.3">
      <c r="C8861" s="6"/>
    </row>
    <row r="8862" spans="3:3" x14ac:dyDescent="0.3">
      <c r="C8862" s="6"/>
    </row>
    <row r="8863" spans="3:3" x14ac:dyDescent="0.3">
      <c r="C8863" s="6"/>
    </row>
    <row r="8864" spans="3:3" x14ac:dyDescent="0.3">
      <c r="C8864" s="6"/>
    </row>
    <row r="8865" spans="3:3" x14ac:dyDescent="0.3">
      <c r="C8865" s="6"/>
    </row>
    <row r="8866" spans="3:3" x14ac:dyDescent="0.3">
      <c r="C8866" s="6"/>
    </row>
    <row r="8867" spans="3:3" x14ac:dyDescent="0.3">
      <c r="C8867" s="6"/>
    </row>
    <row r="8868" spans="3:3" x14ac:dyDescent="0.3">
      <c r="C8868" s="6"/>
    </row>
    <row r="8869" spans="3:3" x14ac:dyDescent="0.3">
      <c r="C8869" s="6"/>
    </row>
    <row r="8870" spans="3:3" x14ac:dyDescent="0.3">
      <c r="C8870" s="6"/>
    </row>
    <row r="8871" spans="3:3" x14ac:dyDescent="0.3">
      <c r="C8871" s="6"/>
    </row>
    <row r="8872" spans="3:3" x14ac:dyDescent="0.3">
      <c r="C8872" s="6"/>
    </row>
    <row r="8873" spans="3:3" x14ac:dyDescent="0.3">
      <c r="C8873" s="6"/>
    </row>
    <row r="8874" spans="3:3" x14ac:dyDescent="0.3">
      <c r="C8874" s="6"/>
    </row>
    <row r="8875" spans="3:3" x14ac:dyDescent="0.3">
      <c r="C8875" s="6"/>
    </row>
    <row r="8876" spans="3:3" x14ac:dyDescent="0.3">
      <c r="C8876" s="6"/>
    </row>
    <row r="8877" spans="3:3" x14ac:dyDescent="0.3">
      <c r="C8877" s="6"/>
    </row>
    <row r="8878" spans="3:3" x14ac:dyDescent="0.3">
      <c r="C8878" s="6"/>
    </row>
    <row r="8879" spans="3:3" x14ac:dyDescent="0.3">
      <c r="C8879" s="6"/>
    </row>
    <row r="8880" spans="3:3" x14ac:dyDescent="0.3">
      <c r="C8880" s="6"/>
    </row>
    <row r="8881" spans="3:3" x14ac:dyDescent="0.3">
      <c r="C8881" s="6"/>
    </row>
    <row r="8882" spans="3:3" x14ac:dyDescent="0.3">
      <c r="C8882" s="6"/>
    </row>
    <row r="8883" spans="3:3" x14ac:dyDescent="0.3">
      <c r="C8883" s="6"/>
    </row>
    <row r="8884" spans="3:3" x14ac:dyDescent="0.3">
      <c r="C8884" s="6"/>
    </row>
    <row r="8885" spans="3:3" x14ac:dyDescent="0.3">
      <c r="C8885" s="6"/>
    </row>
    <row r="8886" spans="3:3" x14ac:dyDescent="0.3">
      <c r="C8886" s="6"/>
    </row>
    <row r="8887" spans="3:3" x14ac:dyDescent="0.3">
      <c r="C8887" s="6"/>
    </row>
    <row r="8888" spans="3:3" x14ac:dyDescent="0.3">
      <c r="C8888" s="6"/>
    </row>
    <row r="8889" spans="3:3" x14ac:dyDescent="0.3">
      <c r="C8889" s="6"/>
    </row>
    <row r="8890" spans="3:3" x14ac:dyDescent="0.3">
      <c r="C8890" s="6"/>
    </row>
    <row r="8891" spans="3:3" x14ac:dyDescent="0.3">
      <c r="C8891" s="6"/>
    </row>
    <row r="8892" spans="3:3" x14ac:dyDescent="0.3">
      <c r="C8892" s="6"/>
    </row>
    <row r="8893" spans="3:3" x14ac:dyDescent="0.3">
      <c r="C8893" s="6"/>
    </row>
    <row r="8894" spans="3:3" x14ac:dyDescent="0.3">
      <c r="C8894" s="6"/>
    </row>
    <row r="8895" spans="3:3" x14ac:dyDescent="0.3">
      <c r="C8895" s="6"/>
    </row>
    <row r="8896" spans="3:3" x14ac:dyDescent="0.3">
      <c r="C8896" s="6"/>
    </row>
    <row r="8897" spans="3:3" x14ac:dyDescent="0.3">
      <c r="C8897" s="6"/>
    </row>
    <row r="8898" spans="3:3" x14ac:dyDescent="0.3">
      <c r="C8898" s="6"/>
    </row>
    <row r="8899" spans="3:3" x14ac:dyDescent="0.3">
      <c r="C8899" s="6"/>
    </row>
    <row r="8900" spans="3:3" x14ac:dyDescent="0.3">
      <c r="C8900" s="6"/>
    </row>
    <row r="8901" spans="3:3" x14ac:dyDescent="0.3">
      <c r="C8901" s="6"/>
    </row>
    <row r="8902" spans="3:3" x14ac:dyDescent="0.3">
      <c r="C8902" s="6"/>
    </row>
    <row r="8903" spans="3:3" x14ac:dyDescent="0.3">
      <c r="C8903" s="6"/>
    </row>
    <row r="8904" spans="3:3" x14ac:dyDescent="0.3">
      <c r="C8904" s="6"/>
    </row>
    <row r="8905" spans="3:3" x14ac:dyDescent="0.3">
      <c r="C8905" s="6"/>
    </row>
    <row r="8906" spans="3:3" x14ac:dyDescent="0.3">
      <c r="C8906" s="6"/>
    </row>
    <row r="8907" spans="3:3" x14ac:dyDescent="0.3">
      <c r="C8907" s="6"/>
    </row>
    <row r="8908" spans="3:3" x14ac:dyDescent="0.3">
      <c r="C8908" s="6"/>
    </row>
    <row r="8909" spans="3:3" x14ac:dyDescent="0.3">
      <c r="C8909" s="6"/>
    </row>
    <row r="8910" spans="3:3" x14ac:dyDescent="0.3">
      <c r="C8910" s="6"/>
    </row>
    <row r="8911" spans="3:3" x14ac:dyDescent="0.3">
      <c r="C8911" s="6"/>
    </row>
    <row r="8912" spans="3:3" x14ac:dyDescent="0.3">
      <c r="C8912" s="6"/>
    </row>
    <row r="8913" spans="3:3" x14ac:dyDescent="0.3">
      <c r="C8913" s="6"/>
    </row>
    <row r="8914" spans="3:3" x14ac:dyDescent="0.3">
      <c r="C8914" s="6"/>
    </row>
    <row r="8915" spans="3:3" x14ac:dyDescent="0.3">
      <c r="C8915" s="6"/>
    </row>
    <row r="8916" spans="3:3" x14ac:dyDescent="0.3">
      <c r="C8916" s="6"/>
    </row>
    <row r="8917" spans="3:3" x14ac:dyDescent="0.3">
      <c r="C8917" s="6"/>
    </row>
    <row r="8918" spans="3:3" x14ac:dyDescent="0.3">
      <c r="C8918" s="6"/>
    </row>
    <row r="8919" spans="3:3" x14ac:dyDescent="0.3">
      <c r="C8919" s="6"/>
    </row>
    <row r="8920" spans="3:3" x14ac:dyDescent="0.3">
      <c r="C8920" s="6"/>
    </row>
    <row r="8921" spans="3:3" x14ac:dyDescent="0.3">
      <c r="C8921" s="6"/>
    </row>
    <row r="8922" spans="3:3" x14ac:dyDescent="0.3">
      <c r="C8922" s="6"/>
    </row>
    <row r="8923" spans="3:3" x14ac:dyDescent="0.3">
      <c r="C8923" s="6"/>
    </row>
    <row r="8924" spans="3:3" x14ac:dyDescent="0.3">
      <c r="C8924" s="6"/>
    </row>
    <row r="8925" spans="3:3" x14ac:dyDescent="0.3">
      <c r="C8925" s="6"/>
    </row>
    <row r="8926" spans="3:3" x14ac:dyDescent="0.3">
      <c r="C8926" s="6"/>
    </row>
    <row r="8927" spans="3:3" x14ac:dyDescent="0.3">
      <c r="C8927" s="6"/>
    </row>
    <row r="8928" spans="3:3" x14ac:dyDescent="0.3">
      <c r="C8928" s="6"/>
    </row>
    <row r="8929" spans="3:3" x14ac:dyDescent="0.3">
      <c r="C8929" s="6"/>
    </row>
    <row r="8930" spans="3:3" x14ac:dyDescent="0.3">
      <c r="C8930" s="6"/>
    </row>
    <row r="8931" spans="3:3" x14ac:dyDescent="0.3">
      <c r="C8931" s="6"/>
    </row>
    <row r="8932" spans="3:3" x14ac:dyDescent="0.3">
      <c r="C8932" s="6"/>
    </row>
    <row r="8933" spans="3:3" x14ac:dyDescent="0.3">
      <c r="C8933" s="6"/>
    </row>
    <row r="8934" spans="3:3" x14ac:dyDescent="0.3">
      <c r="C8934" s="6"/>
    </row>
    <row r="8935" spans="3:3" x14ac:dyDescent="0.3">
      <c r="C8935" s="6"/>
    </row>
    <row r="8936" spans="3:3" x14ac:dyDescent="0.3">
      <c r="C8936" s="6"/>
    </row>
    <row r="8937" spans="3:3" x14ac:dyDescent="0.3">
      <c r="C8937" s="6"/>
    </row>
    <row r="8938" spans="3:3" x14ac:dyDescent="0.3">
      <c r="C8938" s="6"/>
    </row>
    <row r="8939" spans="3:3" x14ac:dyDescent="0.3">
      <c r="C8939" s="6"/>
    </row>
    <row r="8940" spans="3:3" x14ac:dyDescent="0.3">
      <c r="C8940" s="6"/>
    </row>
    <row r="8941" spans="3:3" x14ac:dyDescent="0.3">
      <c r="C8941" s="6"/>
    </row>
    <row r="8942" spans="3:3" x14ac:dyDescent="0.3">
      <c r="C8942" s="6"/>
    </row>
    <row r="8943" spans="3:3" x14ac:dyDescent="0.3">
      <c r="C8943" s="6"/>
    </row>
    <row r="8944" spans="3:3" x14ac:dyDescent="0.3">
      <c r="C8944" s="6"/>
    </row>
    <row r="8945" spans="3:3" x14ac:dyDescent="0.3">
      <c r="C8945" s="6"/>
    </row>
    <row r="8946" spans="3:3" x14ac:dyDescent="0.3">
      <c r="C8946" s="6"/>
    </row>
    <row r="8947" spans="3:3" x14ac:dyDescent="0.3">
      <c r="C8947" s="6"/>
    </row>
    <row r="8948" spans="3:3" x14ac:dyDescent="0.3">
      <c r="C8948" s="6"/>
    </row>
    <row r="8949" spans="3:3" x14ac:dyDescent="0.3">
      <c r="C8949" s="6"/>
    </row>
    <row r="8950" spans="3:3" x14ac:dyDescent="0.3">
      <c r="C8950" s="6"/>
    </row>
    <row r="8951" spans="3:3" x14ac:dyDescent="0.3">
      <c r="C8951" s="6"/>
    </row>
    <row r="8952" spans="3:3" x14ac:dyDescent="0.3">
      <c r="C8952" s="6"/>
    </row>
    <row r="8953" spans="3:3" x14ac:dyDescent="0.3">
      <c r="C8953" s="6"/>
    </row>
    <row r="8954" spans="3:3" x14ac:dyDescent="0.3">
      <c r="C8954" s="6"/>
    </row>
    <row r="8955" spans="3:3" x14ac:dyDescent="0.3">
      <c r="C8955" s="6"/>
    </row>
    <row r="8956" spans="3:3" x14ac:dyDescent="0.3">
      <c r="C8956" s="6"/>
    </row>
    <row r="8957" spans="3:3" x14ac:dyDescent="0.3">
      <c r="C8957" s="6"/>
    </row>
    <row r="8958" spans="3:3" x14ac:dyDescent="0.3">
      <c r="C8958" s="6"/>
    </row>
    <row r="8959" spans="3:3" x14ac:dyDescent="0.3">
      <c r="C8959" s="6"/>
    </row>
    <row r="8960" spans="3:3" x14ac:dyDescent="0.3">
      <c r="C8960" s="6"/>
    </row>
    <row r="8961" spans="3:3" x14ac:dyDescent="0.3">
      <c r="C8961" s="6"/>
    </row>
    <row r="8962" spans="3:3" x14ac:dyDescent="0.3">
      <c r="C8962" s="6"/>
    </row>
    <row r="8963" spans="3:3" x14ac:dyDescent="0.3">
      <c r="C8963" s="6"/>
    </row>
    <row r="8964" spans="3:3" x14ac:dyDescent="0.3">
      <c r="C8964" s="6"/>
    </row>
    <row r="8965" spans="3:3" x14ac:dyDescent="0.3">
      <c r="C8965" s="6"/>
    </row>
    <row r="8966" spans="3:3" x14ac:dyDescent="0.3">
      <c r="C8966" s="6"/>
    </row>
    <row r="8967" spans="3:3" x14ac:dyDescent="0.3">
      <c r="C8967" s="6"/>
    </row>
    <row r="8968" spans="3:3" x14ac:dyDescent="0.3">
      <c r="C8968" s="6"/>
    </row>
    <row r="8969" spans="3:3" x14ac:dyDescent="0.3">
      <c r="C8969" s="6"/>
    </row>
    <row r="8970" spans="3:3" x14ac:dyDescent="0.3">
      <c r="C8970" s="6"/>
    </row>
    <row r="8971" spans="3:3" x14ac:dyDescent="0.3">
      <c r="C8971" s="6"/>
    </row>
    <row r="8972" spans="3:3" x14ac:dyDescent="0.3">
      <c r="C8972" s="6"/>
    </row>
    <row r="8973" spans="3:3" x14ac:dyDescent="0.3">
      <c r="C8973" s="6"/>
    </row>
    <row r="8974" spans="3:3" x14ac:dyDescent="0.3">
      <c r="C8974" s="6"/>
    </row>
    <row r="8975" spans="3:3" x14ac:dyDescent="0.3">
      <c r="C8975" s="6"/>
    </row>
    <row r="8976" spans="3:3" x14ac:dyDescent="0.3">
      <c r="C8976" s="6"/>
    </row>
    <row r="8977" spans="3:3" x14ac:dyDescent="0.3">
      <c r="C8977" s="6"/>
    </row>
    <row r="8978" spans="3:3" x14ac:dyDescent="0.3">
      <c r="C8978" s="6"/>
    </row>
    <row r="8979" spans="3:3" x14ac:dyDescent="0.3">
      <c r="C8979" s="6"/>
    </row>
    <row r="8980" spans="3:3" x14ac:dyDescent="0.3">
      <c r="C8980" s="6"/>
    </row>
    <row r="8981" spans="3:3" x14ac:dyDescent="0.3">
      <c r="C8981" s="6"/>
    </row>
    <row r="8982" spans="3:3" x14ac:dyDescent="0.3">
      <c r="C8982" s="6"/>
    </row>
    <row r="8983" spans="3:3" x14ac:dyDescent="0.3">
      <c r="C8983" s="6"/>
    </row>
    <row r="8984" spans="3:3" x14ac:dyDescent="0.3">
      <c r="C8984" s="6"/>
    </row>
    <row r="8985" spans="3:3" x14ac:dyDescent="0.3">
      <c r="C8985" s="6"/>
    </row>
    <row r="8986" spans="3:3" x14ac:dyDescent="0.3">
      <c r="C8986" s="6"/>
    </row>
    <row r="8987" spans="3:3" x14ac:dyDescent="0.3">
      <c r="C8987" s="6"/>
    </row>
    <row r="8988" spans="3:3" x14ac:dyDescent="0.3">
      <c r="C8988" s="6"/>
    </row>
    <row r="8989" spans="3:3" x14ac:dyDescent="0.3">
      <c r="C8989" s="6"/>
    </row>
    <row r="8990" spans="3:3" x14ac:dyDescent="0.3">
      <c r="C8990" s="6"/>
    </row>
    <row r="8991" spans="3:3" x14ac:dyDescent="0.3">
      <c r="C8991" s="6"/>
    </row>
    <row r="8992" spans="3:3" x14ac:dyDescent="0.3">
      <c r="C8992" s="6"/>
    </row>
    <row r="8993" spans="3:3" x14ac:dyDescent="0.3">
      <c r="C8993" s="6"/>
    </row>
    <row r="8994" spans="3:3" x14ac:dyDescent="0.3">
      <c r="C8994" s="6"/>
    </row>
    <row r="8995" spans="3:3" x14ac:dyDescent="0.3">
      <c r="C8995" s="6"/>
    </row>
    <row r="8996" spans="3:3" x14ac:dyDescent="0.3">
      <c r="C8996" s="6"/>
    </row>
    <row r="8997" spans="3:3" x14ac:dyDescent="0.3">
      <c r="C8997" s="6"/>
    </row>
    <row r="8998" spans="3:3" x14ac:dyDescent="0.3">
      <c r="C8998" s="6"/>
    </row>
    <row r="8999" spans="3:3" x14ac:dyDescent="0.3">
      <c r="C8999" s="6"/>
    </row>
    <row r="9000" spans="3:3" x14ac:dyDescent="0.3">
      <c r="C9000" s="6"/>
    </row>
    <row r="9001" spans="3:3" x14ac:dyDescent="0.3">
      <c r="C9001" s="6"/>
    </row>
    <row r="9002" spans="3:3" x14ac:dyDescent="0.3">
      <c r="C9002" s="6"/>
    </row>
    <row r="9003" spans="3:3" x14ac:dyDescent="0.3">
      <c r="C9003" s="6"/>
    </row>
    <row r="9004" spans="3:3" x14ac:dyDescent="0.3">
      <c r="C9004" s="6"/>
    </row>
    <row r="9005" spans="3:3" x14ac:dyDescent="0.3">
      <c r="C9005" s="6"/>
    </row>
    <row r="9006" spans="3:3" x14ac:dyDescent="0.3">
      <c r="C9006" s="6"/>
    </row>
    <row r="9007" spans="3:3" x14ac:dyDescent="0.3">
      <c r="C9007" s="6"/>
    </row>
    <row r="9008" spans="3:3" x14ac:dyDescent="0.3">
      <c r="C9008" s="6"/>
    </row>
    <row r="9009" spans="3:3" x14ac:dyDescent="0.3">
      <c r="C9009" s="6"/>
    </row>
    <row r="9010" spans="3:3" x14ac:dyDescent="0.3">
      <c r="C9010" s="6"/>
    </row>
    <row r="9011" spans="3:3" x14ac:dyDescent="0.3">
      <c r="C9011" s="6"/>
    </row>
    <row r="9012" spans="3:3" x14ac:dyDescent="0.3">
      <c r="C9012" s="6"/>
    </row>
    <row r="9013" spans="3:3" x14ac:dyDescent="0.3">
      <c r="C9013" s="6"/>
    </row>
    <row r="9014" spans="3:3" x14ac:dyDescent="0.3">
      <c r="C9014" s="6"/>
    </row>
    <row r="9015" spans="3:3" x14ac:dyDescent="0.3">
      <c r="C9015" s="6"/>
    </row>
    <row r="9016" spans="3:3" x14ac:dyDescent="0.3">
      <c r="C9016" s="6"/>
    </row>
    <row r="9017" spans="3:3" x14ac:dyDescent="0.3">
      <c r="C9017" s="6"/>
    </row>
    <row r="9018" spans="3:3" x14ac:dyDescent="0.3">
      <c r="C9018" s="6"/>
    </row>
    <row r="9019" spans="3:3" x14ac:dyDescent="0.3">
      <c r="C9019" s="6"/>
    </row>
    <row r="9020" spans="3:3" x14ac:dyDescent="0.3">
      <c r="C9020" s="6"/>
    </row>
    <row r="9021" spans="3:3" x14ac:dyDescent="0.3">
      <c r="C9021" s="6"/>
    </row>
    <row r="9022" spans="3:3" x14ac:dyDescent="0.3">
      <c r="C9022" s="6"/>
    </row>
    <row r="9023" spans="3:3" x14ac:dyDescent="0.3">
      <c r="C9023" s="6"/>
    </row>
    <row r="9024" spans="3:3" x14ac:dyDescent="0.3">
      <c r="C9024" s="6"/>
    </row>
    <row r="9025" spans="3:3" x14ac:dyDescent="0.3">
      <c r="C9025" s="6"/>
    </row>
    <row r="9026" spans="3:3" x14ac:dyDescent="0.3">
      <c r="C9026" s="6"/>
    </row>
    <row r="9027" spans="3:3" x14ac:dyDescent="0.3">
      <c r="C9027" s="6"/>
    </row>
    <row r="9028" spans="3:3" x14ac:dyDescent="0.3">
      <c r="C9028" s="6"/>
    </row>
    <row r="9029" spans="3:3" x14ac:dyDescent="0.3">
      <c r="C9029" s="6"/>
    </row>
    <row r="9030" spans="3:3" x14ac:dyDescent="0.3">
      <c r="C9030" s="6"/>
    </row>
    <row r="9031" spans="3:3" x14ac:dyDescent="0.3">
      <c r="C9031" s="6"/>
    </row>
    <row r="9032" spans="3:3" x14ac:dyDescent="0.3">
      <c r="C9032" s="6"/>
    </row>
    <row r="9033" spans="3:3" x14ac:dyDescent="0.3">
      <c r="C9033" s="6"/>
    </row>
    <row r="9034" spans="3:3" x14ac:dyDescent="0.3">
      <c r="C9034" s="6"/>
    </row>
    <row r="9035" spans="3:3" x14ac:dyDescent="0.3">
      <c r="C9035" s="6"/>
    </row>
    <row r="9036" spans="3:3" x14ac:dyDescent="0.3">
      <c r="C9036" s="6"/>
    </row>
    <row r="9037" spans="3:3" x14ac:dyDescent="0.3">
      <c r="C9037" s="6"/>
    </row>
    <row r="9038" spans="3:3" x14ac:dyDescent="0.3">
      <c r="C9038" s="6"/>
    </row>
    <row r="9039" spans="3:3" x14ac:dyDescent="0.3">
      <c r="C9039" s="6"/>
    </row>
    <row r="9040" spans="3:3" x14ac:dyDescent="0.3">
      <c r="C9040" s="6"/>
    </row>
    <row r="9041" spans="3:3" x14ac:dyDescent="0.3">
      <c r="C9041" s="6"/>
    </row>
    <row r="9042" spans="3:3" x14ac:dyDescent="0.3">
      <c r="C9042" s="6"/>
    </row>
    <row r="9043" spans="3:3" x14ac:dyDescent="0.3">
      <c r="C9043" s="6"/>
    </row>
    <row r="9044" spans="3:3" x14ac:dyDescent="0.3">
      <c r="C9044" s="6"/>
    </row>
    <row r="9045" spans="3:3" x14ac:dyDescent="0.3">
      <c r="C9045" s="6"/>
    </row>
    <row r="9046" spans="3:3" x14ac:dyDescent="0.3">
      <c r="C9046" s="6"/>
    </row>
    <row r="9047" spans="3:3" x14ac:dyDescent="0.3">
      <c r="C9047" s="6"/>
    </row>
    <row r="9048" spans="3:3" x14ac:dyDescent="0.3">
      <c r="C9048" s="6"/>
    </row>
    <row r="9049" spans="3:3" x14ac:dyDescent="0.3">
      <c r="C9049" s="6"/>
    </row>
    <row r="9050" spans="3:3" x14ac:dyDescent="0.3">
      <c r="C9050" s="6"/>
    </row>
    <row r="9051" spans="3:3" x14ac:dyDescent="0.3">
      <c r="C9051" s="6"/>
    </row>
    <row r="9052" spans="3:3" x14ac:dyDescent="0.3">
      <c r="C9052" s="6"/>
    </row>
    <row r="9053" spans="3:3" x14ac:dyDescent="0.3">
      <c r="C9053" s="6"/>
    </row>
    <row r="9054" spans="3:3" x14ac:dyDescent="0.3">
      <c r="C9054" s="6"/>
    </row>
    <row r="9055" spans="3:3" x14ac:dyDescent="0.3">
      <c r="C9055" s="6"/>
    </row>
    <row r="9056" spans="3:3" x14ac:dyDescent="0.3">
      <c r="C9056" s="6"/>
    </row>
    <row r="9057" spans="3:3" x14ac:dyDescent="0.3">
      <c r="C9057" s="6"/>
    </row>
    <row r="9058" spans="3:3" x14ac:dyDescent="0.3">
      <c r="C9058" s="6"/>
    </row>
    <row r="9059" spans="3:3" x14ac:dyDescent="0.3">
      <c r="C9059" s="6"/>
    </row>
    <row r="9060" spans="3:3" x14ac:dyDescent="0.3">
      <c r="C9060" s="6"/>
    </row>
    <row r="9061" spans="3:3" x14ac:dyDescent="0.3">
      <c r="C9061" s="6"/>
    </row>
    <row r="9062" spans="3:3" x14ac:dyDescent="0.3">
      <c r="C9062" s="6"/>
    </row>
    <row r="9063" spans="3:3" x14ac:dyDescent="0.3">
      <c r="C9063" s="6"/>
    </row>
    <row r="9064" spans="3:3" x14ac:dyDescent="0.3">
      <c r="C9064" s="6"/>
    </row>
    <row r="9065" spans="3:3" x14ac:dyDescent="0.3">
      <c r="C9065" s="6"/>
    </row>
    <row r="9066" spans="3:3" x14ac:dyDescent="0.3">
      <c r="C9066" s="6"/>
    </row>
    <row r="9067" spans="3:3" x14ac:dyDescent="0.3">
      <c r="C9067" s="6"/>
    </row>
    <row r="9068" spans="3:3" x14ac:dyDescent="0.3">
      <c r="C9068" s="6"/>
    </row>
    <row r="9069" spans="3:3" x14ac:dyDescent="0.3">
      <c r="C9069" s="6"/>
    </row>
    <row r="9070" spans="3:3" x14ac:dyDescent="0.3">
      <c r="C9070" s="6"/>
    </row>
    <row r="9071" spans="3:3" x14ac:dyDescent="0.3">
      <c r="C9071" s="6"/>
    </row>
    <row r="9072" spans="3:3" x14ac:dyDescent="0.3">
      <c r="C9072" s="6"/>
    </row>
    <row r="9073" spans="3:3" x14ac:dyDescent="0.3">
      <c r="C9073" s="6"/>
    </row>
    <row r="9074" spans="3:3" x14ac:dyDescent="0.3">
      <c r="C9074" s="6"/>
    </row>
    <row r="9075" spans="3:3" x14ac:dyDescent="0.3">
      <c r="C9075" s="6"/>
    </row>
    <row r="9076" spans="3:3" x14ac:dyDescent="0.3">
      <c r="C9076" s="6"/>
    </row>
    <row r="9077" spans="3:3" x14ac:dyDescent="0.3">
      <c r="C9077" s="6"/>
    </row>
    <row r="9078" spans="3:3" x14ac:dyDescent="0.3">
      <c r="C9078" s="6"/>
    </row>
    <row r="9079" spans="3:3" x14ac:dyDescent="0.3">
      <c r="C9079" s="6"/>
    </row>
    <row r="9080" spans="3:3" x14ac:dyDescent="0.3">
      <c r="C9080" s="6"/>
    </row>
    <row r="9081" spans="3:3" x14ac:dyDescent="0.3">
      <c r="C9081" s="6"/>
    </row>
    <row r="9082" spans="3:3" x14ac:dyDescent="0.3">
      <c r="C9082" s="6"/>
    </row>
    <row r="9083" spans="3:3" x14ac:dyDescent="0.3">
      <c r="C9083" s="6"/>
    </row>
    <row r="9084" spans="3:3" x14ac:dyDescent="0.3">
      <c r="C9084" s="6"/>
    </row>
    <row r="9085" spans="3:3" x14ac:dyDescent="0.3">
      <c r="C9085" s="6"/>
    </row>
    <row r="9086" spans="3:3" x14ac:dyDescent="0.3">
      <c r="C9086" s="6"/>
    </row>
    <row r="9087" spans="3:3" x14ac:dyDescent="0.3">
      <c r="C9087" s="6"/>
    </row>
    <row r="9088" spans="3:3" x14ac:dyDescent="0.3">
      <c r="C9088" s="6"/>
    </row>
    <row r="9089" spans="3:3" x14ac:dyDescent="0.3">
      <c r="C9089" s="6"/>
    </row>
    <row r="9090" spans="3:3" x14ac:dyDescent="0.3">
      <c r="C9090" s="6"/>
    </row>
    <row r="9091" spans="3:3" x14ac:dyDescent="0.3">
      <c r="C9091" s="6"/>
    </row>
    <row r="9092" spans="3:3" x14ac:dyDescent="0.3">
      <c r="C9092" s="6"/>
    </row>
    <row r="9093" spans="3:3" x14ac:dyDescent="0.3">
      <c r="C9093" s="6"/>
    </row>
    <row r="9094" spans="3:3" x14ac:dyDescent="0.3">
      <c r="C9094" s="6"/>
    </row>
    <row r="9095" spans="3:3" x14ac:dyDescent="0.3">
      <c r="C9095" s="6"/>
    </row>
    <row r="9096" spans="3:3" x14ac:dyDescent="0.3">
      <c r="C9096" s="6"/>
    </row>
    <row r="9097" spans="3:3" x14ac:dyDescent="0.3">
      <c r="C9097" s="6"/>
    </row>
    <row r="9098" spans="3:3" x14ac:dyDescent="0.3">
      <c r="C9098" s="6"/>
    </row>
    <row r="9099" spans="3:3" x14ac:dyDescent="0.3">
      <c r="C9099" s="6"/>
    </row>
    <row r="9100" spans="3:3" x14ac:dyDescent="0.3">
      <c r="C9100" s="6"/>
    </row>
    <row r="9101" spans="3:3" x14ac:dyDescent="0.3">
      <c r="C9101" s="6"/>
    </row>
    <row r="9102" spans="3:3" x14ac:dyDescent="0.3">
      <c r="C9102" s="6"/>
    </row>
    <row r="9103" spans="3:3" x14ac:dyDescent="0.3">
      <c r="C9103" s="6"/>
    </row>
    <row r="9104" spans="3:3" x14ac:dyDescent="0.3">
      <c r="C9104" s="6"/>
    </row>
    <row r="9105" spans="3:3" x14ac:dyDescent="0.3">
      <c r="C9105" s="6"/>
    </row>
    <row r="9106" spans="3:3" x14ac:dyDescent="0.3">
      <c r="C9106" s="6"/>
    </row>
    <row r="9107" spans="3:3" x14ac:dyDescent="0.3">
      <c r="C9107" s="6"/>
    </row>
    <row r="9108" spans="3:3" x14ac:dyDescent="0.3">
      <c r="C9108" s="6"/>
    </row>
    <row r="9109" spans="3:3" x14ac:dyDescent="0.3">
      <c r="C9109" s="6"/>
    </row>
    <row r="9110" spans="3:3" x14ac:dyDescent="0.3">
      <c r="C9110" s="6"/>
    </row>
    <row r="9111" spans="3:3" x14ac:dyDescent="0.3">
      <c r="C9111" s="6"/>
    </row>
    <row r="9112" spans="3:3" x14ac:dyDescent="0.3">
      <c r="C9112" s="6"/>
    </row>
    <row r="9113" spans="3:3" x14ac:dyDescent="0.3">
      <c r="C9113" s="6"/>
    </row>
    <row r="9114" spans="3:3" x14ac:dyDescent="0.3">
      <c r="C9114" s="6"/>
    </row>
    <row r="9115" spans="3:3" x14ac:dyDescent="0.3">
      <c r="C9115" s="6"/>
    </row>
    <row r="9116" spans="3:3" x14ac:dyDescent="0.3">
      <c r="C9116" s="6"/>
    </row>
    <row r="9117" spans="3:3" x14ac:dyDescent="0.3">
      <c r="C9117" s="6"/>
    </row>
    <row r="9118" spans="3:3" x14ac:dyDescent="0.3">
      <c r="C9118" s="6"/>
    </row>
    <row r="9119" spans="3:3" x14ac:dyDescent="0.3">
      <c r="C9119" s="6"/>
    </row>
    <row r="9120" spans="3:3" x14ac:dyDescent="0.3">
      <c r="C9120" s="6"/>
    </row>
    <row r="9121" spans="3:3" x14ac:dyDescent="0.3">
      <c r="C9121" s="6"/>
    </row>
    <row r="9122" spans="3:3" x14ac:dyDescent="0.3">
      <c r="C9122" s="6"/>
    </row>
    <row r="9123" spans="3:3" x14ac:dyDescent="0.3">
      <c r="C9123" s="6"/>
    </row>
    <row r="9124" spans="3:3" x14ac:dyDescent="0.3">
      <c r="C9124" s="6"/>
    </row>
    <row r="9125" spans="3:3" x14ac:dyDescent="0.3">
      <c r="C9125" s="6"/>
    </row>
    <row r="9126" spans="3:3" x14ac:dyDescent="0.3">
      <c r="C9126" s="6"/>
    </row>
    <row r="9127" spans="3:3" x14ac:dyDescent="0.3">
      <c r="C9127" s="6"/>
    </row>
    <row r="9128" spans="3:3" x14ac:dyDescent="0.3">
      <c r="C9128" s="6"/>
    </row>
    <row r="9129" spans="3:3" x14ac:dyDescent="0.3">
      <c r="C9129" s="6"/>
    </row>
    <row r="9130" spans="3:3" x14ac:dyDescent="0.3">
      <c r="C9130" s="6"/>
    </row>
    <row r="9131" spans="3:3" x14ac:dyDescent="0.3">
      <c r="C9131" s="6"/>
    </row>
    <row r="9132" spans="3:3" x14ac:dyDescent="0.3">
      <c r="C9132" s="6"/>
    </row>
    <row r="9133" spans="3:3" x14ac:dyDescent="0.3">
      <c r="C9133" s="6"/>
    </row>
    <row r="9134" spans="3:3" x14ac:dyDescent="0.3">
      <c r="C9134" s="6"/>
    </row>
    <row r="9135" spans="3:3" x14ac:dyDescent="0.3">
      <c r="C9135" s="6"/>
    </row>
    <row r="9136" spans="3:3" x14ac:dyDescent="0.3">
      <c r="C9136" s="6"/>
    </row>
    <row r="9137" spans="3:3" x14ac:dyDescent="0.3">
      <c r="C9137" s="6"/>
    </row>
    <row r="9138" spans="3:3" x14ac:dyDescent="0.3">
      <c r="C9138" s="6"/>
    </row>
    <row r="9139" spans="3:3" x14ac:dyDescent="0.3">
      <c r="C9139" s="6"/>
    </row>
    <row r="9140" spans="3:3" x14ac:dyDescent="0.3">
      <c r="C9140" s="6"/>
    </row>
    <row r="9141" spans="3:3" x14ac:dyDescent="0.3">
      <c r="C9141" s="6"/>
    </row>
    <row r="9142" spans="3:3" x14ac:dyDescent="0.3">
      <c r="C9142" s="6"/>
    </row>
    <row r="9143" spans="3:3" x14ac:dyDescent="0.3">
      <c r="C9143" s="6"/>
    </row>
    <row r="9144" spans="3:3" x14ac:dyDescent="0.3">
      <c r="C9144" s="6"/>
    </row>
    <row r="9145" spans="3:3" x14ac:dyDescent="0.3">
      <c r="C9145" s="6"/>
    </row>
    <row r="9146" spans="3:3" x14ac:dyDescent="0.3">
      <c r="C9146" s="6"/>
    </row>
    <row r="9147" spans="3:3" x14ac:dyDescent="0.3">
      <c r="C9147" s="6"/>
    </row>
    <row r="9148" spans="3:3" x14ac:dyDescent="0.3">
      <c r="C9148" s="6"/>
    </row>
    <row r="9149" spans="3:3" x14ac:dyDescent="0.3">
      <c r="C9149" s="6"/>
    </row>
    <row r="9150" spans="3:3" x14ac:dyDescent="0.3">
      <c r="C9150" s="6"/>
    </row>
    <row r="9151" spans="3:3" x14ac:dyDescent="0.3">
      <c r="C9151" s="6"/>
    </row>
    <row r="9152" spans="3:3" x14ac:dyDescent="0.3">
      <c r="C9152" s="6"/>
    </row>
    <row r="9153" spans="3:3" x14ac:dyDescent="0.3">
      <c r="C9153" s="6"/>
    </row>
    <row r="9154" spans="3:3" x14ac:dyDescent="0.3">
      <c r="C9154" s="6"/>
    </row>
    <row r="9155" spans="3:3" x14ac:dyDescent="0.3">
      <c r="C9155" s="6"/>
    </row>
    <row r="9156" spans="3:3" x14ac:dyDescent="0.3">
      <c r="C9156" s="6"/>
    </row>
    <row r="9157" spans="3:3" x14ac:dyDescent="0.3">
      <c r="C9157" s="6"/>
    </row>
    <row r="9158" spans="3:3" x14ac:dyDescent="0.3">
      <c r="C9158" s="6"/>
    </row>
    <row r="9159" spans="3:3" x14ac:dyDescent="0.3">
      <c r="C9159" s="6"/>
    </row>
    <row r="9160" spans="3:3" x14ac:dyDescent="0.3">
      <c r="C9160" s="6"/>
    </row>
    <row r="9161" spans="3:3" x14ac:dyDescent="0.3">
      <c r="C9161" s="6"/>
    </row>
    <row r="9162" spans="3:3" x14ac:dyDescent="0.3">
      <c r="C9162" s="6"/>
    </row>
    <row r="9163" spans="3:3" x14ac:dyDescent="0.3">
      <c r="C9163" s="6"/>
    </row>
    <row r="9164" spans="3:3" x14ac:dyDescent="0.3">
      <c r="C9164" s="6"/>
    </row>
    <row r="9165" spans="3:3" x14ac:dyDescent="0.3">
      <c r="C9165" s="6"/>
    </row>
    <row r="9166" spans="3:3" x14ac:dyDescent="0.3">
      <c r="C9166" s="6"/>
    </row>
    <row r="9167" spans="3:3" x14ac:dyDescent="0.3">
      <c r="C9167" s="6"/>
    </row>
    <row r="9168" spans="3:3" x14ac:dyDescent="0.3">
      <c r="C9168" s="6"/>
    </row>
    <row r="9169" spans="3:3" x14ac:dyDescent="0.3">
      <c r="C9169" s="6"/>
    </row>
    <row r="9170" spans="3:3" x14ac:dyDescent="0.3">
      <c r="C9170" s="6"/>
    </row>
    <row r="9171" spans="3:3" x14ac:dyDescent="0.3">
      <c r="C9171" s="6"/>
    </row>
    <row r="9172" spans="3:3" x14ac:dyDescent="0.3">
      <c r="C9172" s="6"/>
    </row>
    <row r="9173" spans="3:3" x14ac:dyDescent="0.3">
      <c r="C9173" s="6"/>
    </row>
    <row r="9174" spans="3:3" x14ac:dyDescent="0.3">
      <c r="C9174" s="6"/>
    </row>
    <row r="9175" spans="3:3" x14ac:dyDescent="0.3">
      <c r="C9175" s="6"/>
    </row>
    <row r="9176" spans="3:3" x14ac:dyDescent="0.3">
      <c r="C9176" s="6"/>
    </row>
    <row r="9177" spans="3:3" x14ac:dyDescent="0.3">
      <c r="C9177" s="6"/>
    </row>
    <row r="9178" spans="3:3" x14ac:dyDescent="0.3">
      <c r="C9178" s="6"/>
    </row>
    <row r="9179" spans="3:3" x14ac:dyDescent="0.3">
      <c r="C9179" s="6"/>
    </row>
    <row r="9180" spans="3:3" x14ac:dyDescent="0.3">
      <c r="C9180" s="6"/>
    </row>
    <row r="9181" spans="3:3" x14ac:dyDescent="0.3">
      <c r="C9181" s="6"/>
    </row>
    <row r="9182" spans="3:3" x14ac:dyDescent="0.3">
      <c r="C9182" s="6"/>
    </row>
    <row r="9183" spans="3:3" x14ac:dyDescent="0.3">
      <c r="C9183" s="6"/>
    </row>
    <row r="9184" spans="3:3" x14ac:dyDescent="0.3">
      <c r="C9184" s="6"/>
    </row>
    <row r="9185" spans="3:3" x14ac:dyDescent="0.3">
      <c r="C9185" s="6"/>
    </row>
    <row r="9186" spans="3:3" x14ac:dyDescent="0.3">
      <c r="C9186" s="6"/>
    </row>
    <row r="9187" spans="3:3" x14ac:dyDescent="0.3">
      <c r="C9187" s="6"/>
    </row>
    <row r="9188" spans="3:3" x14ac:dyDescent="0.3">
      <c r="C9188" s="6"/>
    </row>
    <row r="9189" spans="3:3" x14ac:dyDescent="0.3">
      <c r="C9189" s="6"/>
    </row>
    <row r="9190" spans="3:3" x14ac:dyDescent="0.3">
      <c r="C9190" s="6"/>
    </row>
    <row r="9191" spans="3:3" x14ac:dyDescent="0.3">
      <c r="C9191" s="6"/>
    </row>
    <row r="9192" spans="3:3" x14ac:dyDescent="0.3">
      <c r="C9192" s="6"/>
    </row>
    <row r="9193" spans="3:3" x14ac:dyDescent="0.3">
      <c r="C9193" s="6"/>
    </row>
    <row r="9194" spans="3:3" x14ac:dyDescent="0.3">
      <c r="C9194" s="6"/>
    </row>
    <row r="9195" spans="3:3" x14ac:dyDescent="0.3">
      <c r="C9195" s="6"/>
    </row>
    <row r="9196" spans="3:3" x14ac:dyDescent="0.3">
      <c r="C9196" s="6"/>
    </row>
    <row r="9197" spans="3:3" x14ac:dyDescent="0.3">
      <c r="C9197" s="6"/>
    </row>
    <row r="9198" spans="3:3" x14ac:dyDescent="0.3">
      <c r="C9198" s="6"/>
    </row>
    <row r="9199" spans="3:3" x14ac:dyDescent="0.3">
      <c r="C9199" s="6"/>
    </row>
    <row r="9200" spans="3:3" x14ac:dyDescent="0.3">
      <c r="C9200" s="6"/>
    </row>
    <row r="9201" spans="3:3" x14ac:dyDescent="0.3">
      <c r="C9201" s="6"/>
    </row>
    <row r="9202" spans="3:3" x14ac:dyDescent="0.3">
      <c r="C9202" s="6"/>
    </row>
    <row r="9203" spans="3:3" x14ac:dyDescent="0.3">
      <c r="C9203" s="6"/>
    </row>
    <row r="9204" spans="3:3" x14ac:dyDescent="0.3">
      <c r="C9204" s="6"/>
    </row>
    <row r="9205" spans="3:3" x14ac:dyDescent="0.3">
      <c r="C9205" s="6"/>
    </row>
    <row r="9206" spans="3:3" x14ac:dyDescent="0.3">
      <c r="C9206" s="6"/>
    </row>
    <row r="9207" spans="3:3" x14ac:dyDescent="0.3">
      <c r="C9207" s="6"/>
    </row>
    <row r="9208" spans="3:3" x14ac:dyDescent="0.3">
      <c r="C9208" s="6"/>
    </row>
    <row r="9209" spans="3:3" x14ac:dyDescent="0.3">
      <c r="C9209" s="6"/>
    </row>
    <row r="9210" spans="3:3" x14ac:dyDescent="0.3">
      <c r="C9210" s="6"/>
    </row>
    <row r="9211" spans="3:3" x14ac:dyDescent="0.3">
      <c r="C9211" s="6"/>
    </row>
    <row r="9212" spans="3:3" x14ac:dyDescent="0.3">
      <c r="C9212" s="6"/>
    </row>
    <row r="9213" spans="3:3" x14ac:dyDescent="0.3">
      <c r="C9213" s="6"/>
    </row>
    <row r="9214" spans="3:3" x14ac:dyDescent="0.3">
      <c r="C9214" s="6"/>
    </row>
    <row r="9215" spans="3:3" x14ac:dyDescent="0.3">
      <c r="C9215" s="6"/>
    </row>
    <row r="9216" spans="3:3" x14ac:dyDescent="0.3">
      <c r="C9216" s="6"/>
    </row>
    <row r="9217" spans="3:3" x14ac:dyDescent="0.3">
      <c r="C9217" s="6"/>
    </row>
    <row r="9218" spans="3:3" x14ac:dyDescent="0.3">
      <c r="C9218" s="6"/>
    </row>
    <row r="9219" spans="3:3" x14ac:dyDescent="0.3">
      <c r="C9219" s="6"/>
    </row>
    <row r="9220" spans="3:3" x14ac:dyDescent="0.3">
      <c r="C9220" s="6"/>
    </row>
    <row r="9221" spans="3:3" x14ac:dyDescent="0.3">
      <c r="C9221" s="6"/>
    </row>
    <row r="9222" spans="3:3" x14ac:dyDescent="0.3">
      <c r="C9222" s="6"/>
    </row>
    <row r="9223" spans="3:3" x14ac:dyDescent="0.3">
      <c r="C9223" s="6"/>
    </row>
    <row r="9224" spans="3:3" x14ac:dyDescent="0.3">
      <c r="C9224" s="6"/>
    </row>
    <row r="9225" spans="3:3" x14ac:dyDescent="0.3">
      <c r="C9225" s="6"/>
    </row>
    <row r="9226" spans="3:3" x14ac:dyDescent="0.3">
      <c r="C9226" s="6"/>
    </row>
    <row r="9227" spans="3:3" x14ac:dyDescent="0.3">
      <c r="C9227" s="6"/>
    </row>
    <row r="9228" spans="3:3" x14ac:dyDescent="0.3">
      <c r="C9228" s="6"/>
    </row>
    <row r="9229" spans="3:3" x14ac:dyDescent="0.3">
      <c r="C9229" s="6"/>
    </row>
    <row r="9230" spans="3:3" x14ac:dyDescent="0.3">
      <c r="C9230" s="6"/>
    </row>
    <row r="9231" spans="3:3" x14ac:dyDescent="0.3">
      <c r="C9231" s="6"/>
    </row>
    <row r="9232" spans="3:3" x14ac:dyDescent="0.3">
      <c r="C9232" s="6"/>
    </row>
    <row r="9233" spans="3:3" x14ac:dyDescent="0.3">
      <c r="C9233" s="6"/>
    </row>
    <row r="9234" spans="3:3" x14ac:dyDescent="0.3">
      <c r="C9234" s="6"/>
    </row>
    <row r="9235" spans="3:3" x14ac:dyDescent="0.3">
      <c r="C9235" s="6"/>
    </row>
    <row r="9236" spans="3:3" x14ac:dyDescent="0.3">
      <c r="C9236" s="6"/>
    </row>
    <row r="9237" spans="3:3" x14ac:dyDescent="0.3">
      <c r="C9237" s="6"/>
    </row>
    <row r="9238" spans="3:3" x14ac:dyDescent="0.3">
      <c r="C9238" s="6"/>
    </row>
    <row r="9239" spans="3:3" x14ac:dyDescent="0.3">
      <c r="C9239" s="6"/>
    </row>
    <row r="9240" spans="3:3" x14ac:dyDescent="0.3">
      <c r="C9240" s="6"/>
    </row>
    <row r="9241" spans="3:3" x14ac:dyDescent="0.3">
      <c r="C9241" s="6"/>
    </row>
    <row r="9242" spans="3:3" x14ac:dyDescent="0.3">
      <c r="C9242" s="6"/>
    </row>
    <row r="9243" spans="3:3" x14ac:dyDescent="0.3">
      <c r="C9243" s="6"/>
    </row>
    <row r="9244" spans="3:3" x14ac:dyDescent="0.3">
      <c r="C9244" s="6"/>
    </row>
    <row r="9245" spans="3:3" x14ac:dyDescent="0.3">
      <c r="C9245" s="6"/>
    </row>
    <row r="9246" spans="3:3" x14ac:dyDescent="0.3">
      <c r="C9246" s="6"/>
    </row>
    <row r="9247" spans="3:3" x14ac:dyDescent="0.3">
      <c r="C9247" s="6"/>
    </row>
    <row r="9248" spans="3:3" x14ac:dyDescent="0.3">
      <c r="C9248" s="6"/>
    </row>
    <row r="9249" spans="3:3" x14ac:dyDescent="0.3">
      <c r="C9249" s="6"/>
    </row>
    <row r="9250" spans="3:3" x14ac:dyDescent="0.3">
      <c r="C9250" s="6"/>
    </row>
    <row r="9251" spans="3:3" x14ac:dyDescent="0.3">
      <c r="C9251" s="6"/>
    </row>
    <row r="9252" spans="3:3" x14ac:dyDescent="0.3">
      <c r="C9252" s="6"/>
    </row>
    <row r="9253" spans="3:3" x14ac:dyDescent="0.3">
      <c r="C9253" s="6"/>
    </row>
    <row r="9254" spans="3:3" x14ac:dyDescent="0.3">
      <c r="C9254" s="6"/>
    </row>
    <row r="9255" spans="3:3" x14ac:dyDescent="0.3">
      <c r="C9255" s="6"/>
    </row>
    <row r="9256" spans="3:3" x14ac:dyDescent="0.3">
      <c r="C9256" s="6"/>
    </row>
    <row r="9257" spans="3:3" x14ac:dyDescent="0.3">
      <c r="C9257" s="6"/>
    </row>
    <row r="9258" spans="3:3" x14ac:dyDescent="0.3">
      <c r="C9258" s="6"/>
    </row>
    <row r="9259" spans="3:3" x14ac:dyDescent="0.3">
      <c r="C9259" s="6"/>
    </row>
    <row r="9260" spans="3:3" x14ac:dyDescent="0.3">
      <c r="C9260" s="6"/>
    </row>
    <row r="9261" spans="3:3" x14ac:dyDescent="0.3">
      <c r="C9261" s="6"/>
    </row>
    <row r="9262" spans="3:3" x14ac:dyDescent="0.3">
      <c r="C9262" s="6"/>
    </row>
    <row r="9263" spans="3:3" x14ac:dyDescent="0.3">
      <c r="C9263" s="6"/>
    </row>
    <row r="9264" spans="3:3" x14ac:dyDescent="0.3">
      <c r="C9264" s="6"/>
    </row>
    <row r="9265" spans="3:3" x14ac:dyDescent="0.3">
      <c r="C9265" s="6"/>
    </row>
    <row r="9266" spans="3:3" x14ac:dyDescent="0.3">
      <c r="C9266" s="6"/>
    </row>
    <row r="9267" spans="3:3" x14ac:dyDescent="0.3">
      <c r="C9267" s="6"/>
    </row>
    <row r="9268" spans="3:3" x14ac:dyDescent="0.3">
      <c r="C9268" s="6"/>
    </row>
    <row r="9269" spans="3:3" x14ac:dyDescent="0.3">
      <c r="C9269" s="6"/>
    </row>
    <row r="9270" spans="3:3" x14ac:dyDescent="0.3">
      <c r="C9270" s="6"/>
    </row>
    <row r="9271" spans="3:3" x14ac:dyDescent="0.3">
      <c r="C9271" s="6"/>
    </row>
    <row r="9272" spans="3:3" x14ac:dyDescent="0.3">
      <c r="C9272" s="6"/>
    </row>
    <row r="9273" spans="3:3" x14ac:dyDescent="0.3">
      <c r="C9273" s="6"/>
    </row>
    <row r="9274" spans="3:3" x14ac:dyDescent="0.3">
      <c r="C9274" s="6"/>
    </row>
    <row r="9275" spans="3:3" x14ac:dyDescent="0.3">
      <c r="C9275" s="6"/>
    </row>
    <row r="9276" spans="3:3" x14ac:dyDescent="0.3">
      <c r="C9276" s="6"/>
    </row>
    <row r="9277" spans="3:3" x14ac:dyDescent="0.3">
      <c r="C9277" s="6"/>
    </row>
    <row r="9278" spans="3:3" x14ac:dyDescent="0.3">
      <c r="C9278" s="6"/>
    </row>
    <row r="9279" spans="3:3" x14ac:dyDescent="0.3">
      <c r="C9279" s="6"/>
    </row>
    <row r="9280" spans="3:3" x14ac:dyDescent="0.3">
      <c r="C9280" s="6"/>
    </row>
    <row r="9281" spans="3:3" x14ac:dyDescent="0.3">
      <c r="C9281" s="6"/>
    </row>
    <row r="9282" spans="3:3" x14ac:dyDescent="0.3">
      <c r="C9282" s="6"/>
    </row>
    <row r="9283" spans="3:3" x14ac:dyDescent="0.3">
      <c r="C9283" s="6"/>
    </row>
    <row r="9284" spans="3:3" x14ac:dyDescent="0.3">
      <c r="C9284" s="6"/>
    </row>
    <row r="9285" spans="3:3" x14ac:dyDescent="0.3">
      <c r="C9285" s="6"/>
    </row>
    <row r="9286" spans="3:3" x14ac:dyDescent="0.3">
      <c r="C9286" s="6"/>
    </row>
    <row r="9287" spans="3:3" x14ac:dyDescent="0.3">
      <c r="C9287" s="6"/>
    </row>
    <row r="9288" spans="3:3" x14ac:dyDescent="0.3">
      <c r="C9288" s="6"/>
    </row>
    <row r="9289" spans="3:3" x14ac:dyDescent="0.3">
      <c r="C9289" s="6"/>
    </row>
    <row r="9290" spans="3:3" x14ac:dyDescent="0.3">
      <c r="C9290" s="6"/>
    </row>
    <row r="9291" spans="3:3" x14ac:dyDescent="0.3">
      <c r="C9291" s="6"/>
    </row>
    <row r="9292" spans="3:3" x14ac:dyDescent="0.3">
      <c r="C9292" s="6"/>
    </row>
    <row r="9293" spans="3:3" x14ac:dyDescent="0.3">
      <c r="C9293" s="6"/>
    </row>
    <row r="9294" spans="3:3" x14ac:dyDescent="0.3">
      <c r="C9294" s="6"/>
    </row>
    <row r="9295" spans="3:3" x14ac:dyDescent="0.3">
      <c r="C9295" s="6"/>
    </row>
    <row r="9296" spans="3:3" x14ac:dyDescent="0.3">
      <c r="C9296" s="6"/>
    </row>
    <row r="9297" spans="3:3" x14ac:dyDescent="0.3">
      <c r="C9297" s="6"/>
    </row>
    <row r="9298" spans="3:3" x14ac:dyDescent="0.3">
      <c r="C9298" s="6"/>
    </row>
    <row r="9299" spans="3:3" x14ac:dyDescent="0.3">
      <c r="C9299" s="6"/>
    </row>
    <row r="9300" spans="3:3" x14ac:dyDescent="0.3">
      <c r="C9300" s="6"/>
    </row>
    <row r="9301" spans="3:3" x14ac:dyDescent="0.3">
      <c r="C9301" s="6"/>
    </row>
    <row r="9302" spans="3:3" x14ac:dyDescent="0.3">
      <c r="C9302" s="6"/>
    </row>
    <row r="9303" spans="3:3" x14ac:dyDescent="0.3">
      <c r="C9303" s="6"/>
    </row>
    <row r="9304" spans="3:3" x14ac:dyDescent="0.3">
      <c r="C9304" s="6"/>
    </row>
    <row r="9305" spans="3:3" x14ac:dyDescent="0.3">
      <c r="C9305" s="6"/>
    </row>
    <row r="9306" spans="3:3" x14ac:dyDescent="0.3">
      <c r="C9306" s="6"/>
    </row>
    <row r="9307" spans="3:3" x14ac:dyDescent="0.3">
      <c r="C9307" s="6"/>
    </row>
    <row r="9308" spans="3:3" x14ac:dyDescent="0.3">
      <c r="C9308" s="6"/>
    </row>
    <row r="9309" spans="3:3" x14ac:dyDescent="0.3">
      <c r="C9309" s="6"/>
    </row>
    <row r="9310" spans="3:3" x14ac:dyDescent="0.3">
      <c r="C9310" s="6"/>
    </row>
    <row r="9311" spans="3:3" x14ac:dyDescent="0.3">
      <c r="C9311" s="6"/>
    </row>
    <row r="9312" spans="3:3" x14ac:dyDescent="0.3">
      <c r="C9312" s="6"/>
    </row>
    <row r="9313" spans="3:3" x14ac:dyDescent="0.3">
      <c r="C9313" s="6"/>
    </row>
    <row r="9314" spans="3:3" x14ac:dyDescent="0.3">
      <c r="C9314" s="6"/>
    </row>
    <row r="9315" spans="3:3" x14ac:dyDescent="0.3">
      <c r="C9315" s="6"/>
    </row>
    <row r="9316" spans="3:3" x14ac:dyDescent="0.3">
      <c r="C9316" s="6"/>
    </row>
    <row r="9317" spans="3:3" x14ac:dyDescent="0.3">
      <c r="C9317" s="6"/>
    </row>
    <row r="9318" spans="3:3" x14ac:dyDescent="0.3">
      <c r="C9318" s="6"/>
    </row>
    <row r="9319" spans="3:3" x14ac:dyDescent="0.3">
      <c r="C9319" s="6"/>
    </row>
    <row r="9320" spans="3:3" x14ac:dyDescent="0.3">
      <c r="C9320" s="6"/>
    </row>
    <row r="9321" spans="3:3" x14ac:dyDescent="0.3">
      <c r="C9321" s="6"/>
    </row>
    <row r="9322" spans="3:3" x14ac:dyDescent="0.3">
      <c r="C9322" s="6"/>
    </row>
    <row r="9323" spans="3:3" x14ac:dyDescent="0.3">
      <c r="C9323" s="6"/>
    </row>
    <row r="9324" spans="3:3" x14ac:dyDescent="0.3">
      <c r="C9324" s="6"/>
    </row>
    <row r="9325" spans="3:3" x14ac:dyDescent="0.3">
      <c r="C9325" s="6"/>
    </row>
    <row r="9326" spans="3:3" x14ac:dyDescent="0.3">
      <c r="C9326" s="6"/>
    </row>
    <row r="9327" spans="3:3" x14ac:dyDescent="0.3">
      <c r="C9327" s="6"/>
    </row>
    <row r="9328" spans="3:3" x14ac:dyDescent="0.3">
      <c r="C9328" s="6"/>
    </row>
    <row r="9329" spans="3:3" x14ac:dyDescent="0.3">
      <c r="C9329" s="6"/>
    </row>
    <row r="9330" spans="3:3" x14ac:dyDescent="0.3">
      <c r="C9330" s="6"/>
    </row>
    <row r="9331" spans="3:3" x14ac:dyDescent="0.3">
      <c r="C9331" s="6"/>
    </row>
    <row r="9332" spans="3:3" x14ac:dyDescent="0.3">
      <c r="C9332" s="6"/>
    </row>
    <row r="9333" spans="3:3" x14ac:dyDescent="0.3">
      <c r="C9333" s="6"/>
    </row>
    <row r="9334" spans="3:3" x14ac:dyDescent="0.3">
      <c r="C9334" s="6"/>
    </row>
    <row r="9335" spans="3:3" x14ac:dyDescent="0.3">
      <c r="C9335" s="6"/>
    </row>
    <row r="9336" spans="3:3" x14ac:dyDescent="0.3">
      <c r="C9336" s="6"/>
    </row>
    <row r="9337" spans="3:3" x14ac:dyDescent="0.3">
      <c r="C9337" s="6"/>
    </row>
    <row r="9338" spans="3:3" x14ac:dyDescent="0.3">
      <c r="C9338" s="6"/>
    </row>
    <row r="9339" spans="3:3" x14ac:dyDescent="0.3">
      <c r="C9339" s="6"/>
    </row>
    <row r="9340" spans="3:3" x14ac:dyDescent="0.3">
      <c r="C9340" s="6"/>
    </row>
    <row r="9341" spans="3:3" x14ac:dyDescent="0.3">
      <c r="C9341" s="6"/>
    </row>
    <row r="9342" spans="3:3" x14ac:dyDescent="0.3">
      <c r="C9342" s="6"/>
    </row>
    <row r="9343" spans="3:3" x14ac:dyDescent="0.3">
      <c r="C9343" s="6"/>
    </row>
    <row r="9344" spans="3:3" x14ac:dyDescent="0.3">
      <c r="C9344" s="6"/>
    </row>
    <row r="9345" spans="3:3" x14ac:dyDescent="0.3">
      <c r="C9345" s="6"/>
    </row>
    <row r="9346" spans="3:3" x14ac:dyDescent="0.3">
      <c r="C9346" s="6"/>
    </row>
    <row r="9347" spans="3:3" x14ac:dyDescent="0.3">
      <c r="C9347" s="6"/>
    </row>
    <row r="9348" spans="3:3" x14ac:dyDescent="0.3">
      <c r="C9348" s="6"/>
    </row>
    <row r="9349" spans="3:3" x14ac:dyDescent="0.3">
      <c r="C9349" s="6"/>
    </row>
    <row r="9350" spans="3:3" x14ac:dyDescent="0.3">
      <c r="C9350" s="6"/>
    </row>
    <row r="9351" spans="3:3" x14ac:dyDescent="0.3">
      <c r="C9351" s="6"/>
    </row>
    <row r="9352" spans="3:3" x14ac:dyDescent="0.3">
      <c r="C9352" s="6"/>
    </row>
    <row r="9353" spans="3:3" x14ac:dyDescent="0.3">
      <c r="C9353" s="6"/>
    </row>
    <row r="9354" spans="3:3" x14ac:dyDescent="0.3">
      <c r="C9354" s="6"/>
    </row>
    <row r="9355" spans="3:3" x14ac:dyDescent="0.3">
      <c r="C9355" s="6"/>
    </row>
    <row r="9356" spans="3:3" x14ac:dyDescent="0.3">
      <c r="C9356" s="6"/>
    </row>
    <row r="9357" spans="3:3" x14ac:dyDescent="0.3">
      <c r="C9357" s="6"/>
    </row>
    <row r="9358" spans="3:3" x14ac:dyDescent="0.3">
      <c r="C9358" s="6"/>
    </row>
    <row r="9359" spans="3:3" x14ac:dyDescent="0.3">
      <c r="C9359" s="6"/>
    </row>
    <row r="9360" spans="3:3" x14ac:dyDescent="0.3">
      <c r="C9360" s="6"/>
    </row>
    <row r="9361" spans="3:3" x14ac:dyDescent="0.3">
      <c r="C9361" s="6"/>
    </row>
    <row r="9362" spans="3:3" x14ac:dyDescent="0.3">
      <c r="C9362" s="6"/>
    </row>
    <row r="9363" spans="3:3" x14ac:dyDescent="0.3">
      <c r="C9363" s="6"/>
    </row>
    <row r="9364" spans="3:3" x14ac:dyDescent="0.3">
      <c r="C9364" s="6"/>
    </row>
    <row r="9365" spans="3:3" x14ac:dyDescent="0.3">
      <c r="C9365" s="6"/>
    </row>
    <row r="9366" spans="3:3" x14ac:dyDescent="0.3">
      <c r="C9366" s="6"/>
    </row>
    <row r="9367" spans="3:3" x14ac:dyDescent="0.3">
      <c r="C9367" s="6"/>
    </row>
    <row r="9368" spans="3:3" x14ac:dyDescent="0.3">
      <c r="C9368" s="6"/>
    </row>
    <row r="9369" spans="3:3" x14ac:dyDescent="0.3">
      <c r="C9369" s="6"/>
    </row>
    <row r="9370" spans="3:3" x14ac:dyDescent="0.3">
      <c r="C9370" s="6"/>
    </row>
    <row r="9371" spans="3:3" x14ac:dyDescent="0.3">
      <c r="C9371" s="6"/>
    </row>
    <row r="9372" spans="3:3" x14ac:dyDescent="0.3">
      <c r="C9372" s="6"/>
    </row>
    <row r="9373" spans="3:3" x14ac:dyDescent="0.3">
      <c r="C9373" s="6"/>
    </row>
    <row r="9374" spans="3:3" x14ac:dyDescent="0.3">
      <c r="C9374" s="6"/>
    </row>
    <row r="9375" spans="3:3" x14ac:dyDescent="0.3">
      <c r="C9375" s="6"/>
    </row>
    <row r="9376" spans="3:3" x14ac:dyDescent="0.3">
      <c r="C9376" s="6"/>
    </row>
    <row r="9377" spans="3:3" x14ac:dyDescent="0.3">
      <c r="C9377" s="6"/>
    </row>
    <row r="9378" spans="3:3" x14ac:dyDescent="0.3">
      <c r="C9378" s="6"/>
    </row>
    <row r="9379" spans="3:3" x14ac:dyDescent="0.3">
      <c r="C9379" s="6"/>
    </row>
    <row r="9380" spans="3:3" x14ac:dyDescent="0.3">
      <c r="C9380" s="6"/>
    </row>
    <row r="9381" spans="3:3" x14ac:dyDescent="0.3">
      <c r="C9381" s="6"/>
    </row>
    <row r="9382" spans="3:3" x14ac:dyDescent="0.3">
      <c r="C9382" s="6"/>
    </row>
    <row r="9383" spans="3:3" x14ac:dyDescent="0.3">
      <c r="C9383" s="6"/>
    </row>
    <row r="9384" spans="3:3" x14ac:dyDescent="0.3">
      <c r="C9384" s="6"/>
    </row>
    <row r="9385" spans="3:3" x14ac:dyDescent="0.3">
      <c r="C9385" s="6"/>
    </row>
    <row r="9386" spans="3:3" x14ac:dyDescent="0.3">
      <c r="C9386" s="6"/>
    </row>
    <row r="9387" spans="3:3" x14ac:dyDescent="0.3">
      <c r="C9387" s="6"/>
    </row>
    <row r="9388" spans="3:3" x14ac:dyDescent="0.3">
      <c r="C9388" s="6"/>
    </row>
    <row r="9389" spans="3:3" x14ac:dyDescent="0.3">
      <c r="C9389" s="6"/>
    </row>
    <row r="9390" spans="3:3" x14ac:dyDescent="0.3">
      <c r="C9390" s="6"/>
    </row>
    <row r="9391" spans="3:3" x14ac:dyDescent="0.3">
      <c r="C9391" s="6"/>
    </row>
    <row r="9392" spans="3:3" x14ac:dyDescent="0.3">
      <c r="C9392" s="6"/>
    </row>
    <row r="9393" spans="3:3" x14ac:dyDescent="0.3">
      <c r="C9393" s="6"/>
    </row>
    <row r="9394" spans="3:3" x14ac:dyDescent="0.3">
      <c r="C9394" s="6"/>
    </row>
    <row r="9395" spans="3:3" x14ac:dyDescent="0.3">
      <c r="C9395" s="6"/>
    </row>
    <row r="9396" spans="3:3" x14ac:dyDescent="0.3">
      <c r="C9396" s="6"/>
    </row>
    <row r="9397" spans="3:3" x14ac:dyDescent="0.3">
      <c r="C9397" s="6"/>
    </row>
    <row r="9398" spans="3:3" x14ac:dyDescent="0.3">
      <c r="C9398" s="6"/>
    </row>
    <row r="9399" spans="3:3" x14ac:dyDescent="0.3">
      <c r="C9399" s="6"/>
    </row>
    <row r="9400" spans="3:3" x14ac:dyDescent="0.3">
      <c r="C9400" s="6"/>
    </row>
    <row r="9401" spans="3:3" x14ac:dyDescent="0.3">
      <c r="C9401" s="6"/>
    </row>
    <row r="9402" spans="3:3" x14ac:dyDescent="0.3">
      <c r="C9402" s="6"/>
    </row>
    <row r="9403" spans="3:3" x14ac:dyDescent="0.3">
      <c r="C9403" s="6"/>
    </row>
    <row r="9404" spans="3:3" x14ac:dyDescent="0.3">
      <c r="C9404" s="6"/>
    </row>
    <row r="9405" spans="3:3" x14ac:dyDescent="0.3">
      <c r="C9405" s="6"/>
    </row>
    <row r="9406" spans="3:3" x14ac:dyDescent="0.3">
      <c r="C9406" s="6"/>
    </row>
    <row r="9407" spans="3:3" x14ac:dyDescent="0.3">
      <c r="C9407" s="6"/>
    </row>
    <row r="9408" spans="3:3" x14ac:dyDescent="0.3">
      <c r="C9408" s="6"/>
    </row>
    <row r="9409" spans="3:3" x14ac:dyDescent="0.3">
      <c r="C9409" s="6"/>
    </row>
    <row r="9410" spans="3:3" x14ac:dyDescent="0.3">
      <c r="C9410" s="6"/>
    </row>
    <row r="9411" spans="3:3" x14ac:dyDescent="0.3">
      <c r="C9411" s="6"/>
    </row>
    <row r="9412" spans="3:3" x14ac:dyDescent="0.3">
      <c r="C9412" s="6"/>
    </row>
    <row r="9413" spans="3:3" x14ac:dyDescent="0.3">
      <c r="C9413" s="6"/>
    </row>
    <row r="9414" spans="3:3" x14ac:dyDescent="0.3">
      <c r="C9414" s="6"/>
    </row>
    <row r="9415" spans="3:3" x14ac:dyDescent="0.3">
      <c r="C9415" s="6"/>
    </row>
    <row r="9416" spans="3:3" x14ac:dyDescent="0.3">
      <c r="C9416" s="6"/>
    </row>
    <row r="9417" spans="3:3" x14ac:dyDescent="0.3">
      <c r="C9417" s="6"/>
    </row>
    <row r="9418" spans="3:3" x14ac:dyDescent="0.3">
      <c r="C9418" s="6"/>
    </row>
    <row r="9419" spans="3:3" x14ac:dyDescent="0.3">
      <c r="C9419" s="6"/>
    </row>
    <row r="9420" spans="3:3" x14ac:dyDescent="0.3">
      <c r="C9420" s="6"/>
    </row>
    <row r="9421" spans="3:3" x14ac:dyDescent="0.3">
      <c r="C9421" s="6"/>
    </row>
    <row r="9422" spans="3:3" x14ac:dyDescent="0.3">
      <c r="C9422" s="6"/>
    </row>
    <row r="9423" spans="3:3" x14ac:dyDescent="0.3">
      <c r="C9423" s="6"/>
    </row>
    <row r="9424" spans="3:3" x14ac:dyDescent="0.3">
      <c r="C9424" s="6"/>
    </row>
    <row r="9425" spans="3:3" x14ac:dyDescent="0.3">
      <c r="C9425" s="6"/>
    </row>
    <row r="9426" spans="3:3" x14ac:dyDescent="0.3">
      <c r="C9426" s="6"/>
    </row>
    <row r="9427" spans="3:3" x14ac:dyDescent="0.3">
      <c r="C9427" s="6"/>
    </row>
    <row r="9428" spans="3:3" x14ac:dyDescent="0.3">
      <c r="C9428" s="6"/>
    </row>
    <row r="9429" spans="3:3" x14ac:dyDescent="0.3">
      <c r="C9429" s="6"/>
    </row>
    <row r="9430" spans="3:3" x14ac:dyDescent="0.3">
      <c r="C9430" s="6"/>
    </row>
    <row r="9431" spans="3:3" x14ac:dyDescent="0.3">
      <c r="C9431" s="6"/>
    </row>
    <row r="9432" spans="3:3" x14ac:dyDescent="0.3">
      <c r="C9432" s="6"/>
    </row>
    <row r="9433" spans="3:3" x14ac:dyDescent="0.3">
      <c r="C9433" s="6"/>
    </row>
    <row r="9434" spans="3:3" x14ac:dyDescent="0.3">
      <c r="C9434" s="6"/>
    </row>
    <row r="9435" spans="3:3" x14ac:dyDescent="0.3">
      <c r="C9435" s="6"/>
    </row>
    <row r="9436" spans="3:3" x14ac:dyDescent="0.3">
      <c r="C9436" s="6"/>
    </row>
    <row r="9437" spans="3:3" x14ac:dyDescent="0.3">
      <c r="C9437" s="6"/>
    </row>
    <row r="9438" spans="3:3" x14ac:dyDescent="0.3">
      <c r="C9438" s="6"/>
    </row>
    <row r="9439" spans="3:3" x14ac:dyDescent="0.3">
      <c r="C9439" s="6"/>
    </row>
    <row r="9440" spans="3:3" x14ac:dyDescent="0.3">
      <c r="C9440" s="6"/>
    </row>
    <row r="9441" spans="3:3" x14ac:dyDescent="0.3">
      <c r="C9441" s="6"/>
    </row>
    <row r="9442" spans="3:3" x14ac:dyDescent="0.3">
      <c r="C9442" s="6"/>
    </row>
    <row r="9443" spans="3:3" x14ac:dyDescent="0.3">
      <c r="C9443" s="6"/>
    </row>
    <row r="9444" spans="3:3" x14ac:dyDescent="0.3">
      <c r="C9444" s="6"/>
    </row>
    <row r="9445" spans="3:3" x14ac:dyDescent="0.3">
      <c r="C9445" s="6"/>
    </row>
    <row r="9446" spans="3:3" x14ac:dyDescent="0.3">
      <c r="C9446" s="6"/>
    </row>
    <row r="9447" spans="3:3" x14ac:dyDescent="0.3">
      <c r="C9447" s="6"/>
    </row>
    <row r="9448" spans="3:3" x14ac:dyDescent="0.3">
      <c r="C9448" s="6"/>
    </row>
    <row r="9449" spans="3:3" x14ac:dyDescent="0.3">
      <c r="C9449" s="6"/>
    </row>
    <row r="9450" spans="3:3" x14ac:dyDescent="0.3">
      <c r="C9450" s="6"/>
    </row>
    <row r="9451" spans="3:3" x14ac:dyDescent="0.3">
      <c r="C9451" s="6"/>
    </row>
    <row r="9452" spans="3:3" x14ac:dyDescent="0.3">
      <c r="C9452" s="6"/>
    </row>
    <row r="9453" spans="3:3" x14ac:dyDescent="0.3">
      <c r="C9453" s="6"/>
    </row>
    <row r="9454" spans="3:3" x14ac:dyDescent="0.3">
      <c r="C9454" s="6"/>
    </row>
    <row r="9455" spans="3:3" x14ac:dyDescent="0.3">
      <c r="C9455" s="6"/>
    </row>
    <row r="9456" spans="3:3" x14ac:dyDescent="0.3">
      <c r="C9456" s="6"/>
    </row>
    <row r="9457" spans="3:3" x14ac:dyDescent="0.3">
      <c r="C9457" s="6"/>
    </row>
    <row r="9458" spans="3:3" x14ac:dyDescent="0.3">
      <c r="C9458" s="6"/>
    </row>
    <row r="9459" spans="3:3" x14ac:dyDescent="0.3">
      <c r="C9459" s="6"/>
    </row>
    <row r="9460" spans="3:3" x14ac:dyDescent="0.3">
      <c r="C9460" s="6"/>
    </row>
    <row r="9461" spans="3:3" x14ac:dyDescent="0.3">
      <c r="C9461" s="6"/>
    </row>
    <row r="9462" spans="3:3" x14ac:dyDescent="0.3">
      <c r="C9462" s="6"/>
    </row>
    <row r="9463" spans="3:3" x14ac:dyDescent="0.3">
      <c r="C9463" s="6"/>
    </row>
    <row r="9464" spans="3:3" x14ac:dyDescent="0.3">
      <c r="C9464" s="6"/>
    </row>
    <row r="9465" spans="3:3" x14ac:dyDescent="0.3">
      <c r="C9465" s="6"/>
    </row>
    <row r="9466" spans="3:3" x14ac:dyDescent="0.3">
      <c r="C9466" s="6"/>
    </row>
    <row r="9467" spans="3:3" x14ac:dyDescent="0.3">
      <c r="C9467" s="6"/>
    </row>
    <row r="9468" spans="3:3" x14ac:dyDescent="0.3">
      <c r="C9468" s="6"/>
    </row>
    <row r="9469" spans="3:3" x14ac:dyDescent="0.3">
      <c r="C9469" s="6"/>
    </row>
    <row r="9470" spans="3:3" x14ac:dyDescent="0.3">
      <c r="C9470" s="6"/>
    </row>
    <row r="9471" spans="3:3" x14ac:dyDescent="0.3">
      <c r="C9471" s="6"/>
    </row>
    <row r="9472" spans="3:3" x14ac:dyDescent="0.3">
      <c r="C9472" s="6"/>
    </row>
    <row r="9473" spans="3:3" x14ac:dyDescent="0.3">
      <c r="C9473" s="6"/>
    </row>
    <row r="9474" spans="3:3" x14ac:dyDescent="0.3">
      <c r="C9474" s="6"/>
    </row>
    <row r="9475" spans="3:3" x14ac:dyDescent="0.3">
      <c r="C9475" s="6"/>
    </row>
    <row r="9476" spans="3:3" x14ac:dyDescent="0.3">
      <c r="C9476" s="6"/>
    </row>
    <row r="9477" spans="3:3" x14ac:dyDescent="0.3">
      <c r="C9477" s="6"/>
    </row>
    <row r="9478" spans="3:3" x14ac:dyDescent="0.3">
      <c r="C9478" s="6"/>
    </row>
    <row r="9479" spans="3:3" x14ac:dyDescent="0.3">
      <c r="C9479" s="6"/>
    </row>
    <row r="9480" spans="3:3" x14ac:dyDescent="0.3">
      <c r="C9480" s="6"/>
    </row>
    <row r="9481" spans="3:3" x14ac:dyDescent="0.3">
      <c r="C9481" s="6"/>
    </row>
    <row r="9482" spans="3:3" x14ac:dyDescent="0.3">
      <c r="C9482" s="6"/>
    </row>
    <row r="9483" spans="3:3" x14ac:dyDescent="0.3">
      <c r="C9483" s="6"/>
    </row>
    <row r="9484" spans="3:3" x14ac:dyDescent="0.3">
      <c r="C9484" s="6"/>
    </row>
    <row r="9485" spans="3:3" x14ac:dyDescent="0.3">
      <c r="C9485" s="6"/>
    </row>
    <row r="9486" spans="3:3" x14ac:dyDescent="0.3">
      <c r="C9486" s="6"/>
    </row>
    <row r="9487" spans="3:3" x14ac:dyDescent="0.3">
      <c r="C9487" s="6"/>
    </row>
    <row r="9488" spans="3:3" x14ac:dyDescent="0.3">
      <c r="C9488" s="6"/>
    </row>
    <row r="9489" spans="3:3" x14ac:dyDescent="0.3">
      <c r="C9489" s="6"/>
    </row>
    <row r="9490" spans="3:3" x14ac:dyDescent="0.3">
      <c r="C9490" s="6"/>
    </row>
    <row r="9491" spans="3:3" x14ac:dyDescent="0.3">
      <c r="C9491" s="6"/>
    </row>
    <row r="9492" spans="3:3" x14ac:dyDescent="0.3">
      <c r="C9492" s="6"/>
    </row>
    <row r="9493" spans="3:3" x14ac:dyDescent="0.3">
      <c r="C9493" s="6"/>
    </row>
    <row r="9494" spans="3:3" x14ac:dyDescent="0.3">
      <c r="C9494" s="6"/>
    </row>
    <row r="9495" spans="3:3" x14ac:dyDescent="0.3">
      <c r="C9495" s="6"/>
    </row>
    <row r="9496" spans="3:3" x14ac:dyDescent="0.3">
      <c r="C9496" s="6"/>
    </row>
    <row r="9497" spans="3:3" x14ac:dyDescent="0.3">
      <c r="C9497" s="6"/>
    </row>
    <row r="9498" spans="3:3" x14ac:dyDescent="0.3">
      <c r="C9498" s="6"/>
    </row>
    <row r="9499" spans="3:3" x14ac:dyDescent="0.3">
      <c r="C9499" s="6"/>
    </row>
    <row r="9500" spans="3:3" x14ac:dyDescent="0.3">
      <c r="C9500" s="6"/>
    </row>
    <row r="9501" spans="3:3" x14ac:dyDescent="0.3">
      <c r="C9501" s="6"/>
    </row>
    <row r="9502" spans="3:3" x14ac:dyDescent="0.3">
      <c r="C9502" s="6"/>
    </row>
    <row r="9503" spans="3:3" x14ac:dyDescent="0.3">
      <c r="C9503" s="6"/>
    </row>
    <row r="9504" spans="3:3" x14ac:dyDescent="0.3">
      <c r="C9504" s="6"/>
    </row>
    <row r="9505" spans="3:3" x14ac:dyDescent="0.3">
      <c r="C9505" s="6"/>
    </row>
    <row r="9506" spans="3:3" x14ac:dyDescent="0.3">
      <c r="C9506" s="6"/>
    </row>
    <row r="9507" spans="3:3" x14ac:dyDescent="0.3">
      <c r="C9507" s="6"/>
    </row>
    <row r="9508" spans="3:3" x14ac:dyDescent="0.3">
      <c r="C9508" s="6"/>
    </row>
    <row r="9509" spans="3:3" x14ac:dyDescent="0.3">
      <c r="C9509" s="6"/>
    </row>
    <row r="9510" spans="3:3" x14ac:dyDescent="0.3">
      <c r="C9510" s="6"/>
    </row>
    <row r="9511" spans="3:3" x14ac:dyDescent="0.3">
      <c r="C9511" s="6"/>
    </row>
    <row r="9512" spans="3:3" x14ac:dyDescent="0.3">
      <c r="C9512" s="6"/>
    </row>
    <row r="9513" spans="3:3" x14ac:dyDescent="0.3">
      <c r="C9513" s="6"/>
    </row>
    <row r="9514" spans="3:3" x14ac:dyDescent="0.3">
      <c r="C9514" s="6"/>
    </row>
    <row r="9515" spans="3:3" x14ac:dyDescent="0.3">
      <c r="C9515" s="6"/>
    </row>
    <row r="9516" spans="3:3" x14ac:dyDescent="0.3">
      <c r="C9516" s="6"/>
    </row>
    <row r="9517" spans="3:3" x14ac:dyDescent="0.3">
      <c r="C9517" s="6"/>
    </row>
    <row r="9518" spans="3:3" x14ac:dyDescent="0.3">
      <c r="C9518" s="6"/>
    </row>
    <row r="9519" spans="3:3" x14ac:dyDescent="0.3">
      <c r="C9519" s="6"/>
    </row>
    <row r="9520" spans="3:3" x14ac:dyDescent="0.3">
      <c r="C9520" s="6"/>
    </row>
    <row r="9521" spans="3:3" x14ac:dyDescent="0.3">
      <c r="C9521" s="6"/>
    </row>
    <row r="9522" spans="3:3" x14ac:dyDescent="0.3">
      <c r="C9522" s="6"/>
    </row>
    <row r="9523" spans="3:3" x14ac:dyDescent="0.3">
      <c r="C9523" s="6"/>
    </row>
    <row r="9524" spans="3:3" x14ac:dyDescent="0.3">
      <c r="C9524" s="6"/>
    </row>
    <row r="9525" spans="3:3" x14ac:dyDescent="0.3">
      <c r="C9525" s="6"/>
    </row>
    <row r="9526" spans="3:3" x14ac:dyDescent="0.3">
      <c r="C9526" s="6"/>
    </row>
    <row r="9527" spans="3:3" x14ac:dyDescent="0.3">
      <c r="C9527" s="6"/>
    </row>
    <row r="9528" spans="3:3" x14ac:dyDescent="0.3">
      <c r="C9528" s="6"/>
    </row>
    <row r="9529" spans="3:3" x14ac:dyDescent="0.3">
      <c r="C9529" s="6"/>
    </row>
    <row r="9530" spans="3:3" x14ac:dyDescent="0.3">
      <c r="C9530" s="6"/>
    </row>
    <row r="9531" spans="3:3" x14ac:dyDescent="0.3">
      <c r="C9531" s="6"/>
    </row>
    <row r="9532" spans="3:3" x14ac:dyDescent="0.3">
      <c r="C9532" s="6"/>
    </row>
    <row r="9533" spans="3:3" x14ac:dyDescent="0.3">
      <c r="C9533" s="6"/>
    </row>
    <row r="9534" spans="3:3" x14ac:dyDescent="0.3">
      <c r="C9534" s="6"/>
    </row>
    <row r="9535" spans="3:3" x14ac:dyDescent="0.3">
      <c r="C9535" s="6"/>
    </row>
    <row r="9536" spans="3:3" x14ac:dyDescent="0.3">
      <c r="C9536" s="6"/>
    </row>
    <row r="9537" spans="3:3" x14ac:dyDescent="0.3">
      <c r="C9537" s="6"/>
    </row>
    <row r="9538" spans="3:3" x14ac:dyDescent="0.3">
      <c r="C9538" s="6"/>
    </row>
    <row r="9539" spans="3:3" x14ac:dyDescent="0.3">
      <c r="C9539" s="6"/>
    </row>
    <row r="9540" spans="3:3" x14ac:dyDescent="0.3">
      <c r="C9540" s="6"/>
    </row>
    <row r="9541" spans="3:3" x14ac:dyDescent="0.3">
      <c r="C9541" s="6"/>
    </row>
    <row r="9542" spans="3:3" x14ac:dyDescent="0.3">
      <c r="C9542" s="6"/>
    </row>
    <row r="9543" spans="3:3" x14ac:dyDescent="0.3">
      <c r="C9543" s="6"/>
    </row>
    <row r="9544" spans="3:3" x14ac:dyDescent="0.3">
      <c r="C9544" s="6"/>
    </row>
    <row r="9545" spans="3:3" x14ac:dyDescent="0.3">
      <c r="C9545" s="6"/>
    </row>
    <row r="9546" spans="3:3" x14ac:dyDescent="0.3">
      <c r="C9546" s="6"/>
    </row>
    <row r="9547" spans="3:3" x14ac:dyDescent="0.3">
      <c r="C9547" s="6"/>
    </row>
    <row r="9548" spans="3:3" x14ac:dyDescent="0.3">
      <c r="C9548" s="6"/>
    </row>
    <row r="9549" spans="3:3" x14ac:dyDescent="0.3">
      <c r="C9549" s="6"/>
    </row>
    <row r="9550" spans="3:3" x14ac:dyDescent="0.3">
      <c r="C9550" s="6"/>
    </row>
    <row r="9551" spans="3:3" x14ac:dyDescent="0.3">
      <c r="C9551" s="6"/>
    </row>
    <row r="9552" spans="3:3" x14ac:dyDescent="0.3">
      <c r="C9552" s="6"/>
    </row>
    <row r="9553" spans="3:3" x14ac:dyDescent="0.3">
      <c r="C9553" s="6"/>
    </row>
    <row r="9554" spans="3:3" x14ac:dyDescent="0.3">
      <c r="C9554" s="6"/>
    </row>
    <row r="9555" spans="3:3" x14ac:dyDescent="0.3">
      <c r="C9555" s="6"/>
    </row>
    <row r="9556" spans="3:3" x14ac:dyDescent="0.3">
      <c r="C9556" s="6"/>
    </row>
    <row r="9557" spans="3:3" x14ac:dyDescent="0.3">
      <c r="C9557" s="6"/>
    </row>
    <row r="9558" spans="3:3" x14ac:dyDescent="0.3">
      <c r="C9558" s="6"/>
    </row>
    <row r="9559" spans="3:3" x14ac:dyDescent="0.3">
      <c r="C9559" s="6"/>
    </row>
    <row r="9560" spans="3:3" x14ac:dyDescent="0.3">
      <c r="C9560" s="6"/>
    </row>
    <row r="9561" spans="3:3" x14ac:dyDescent="0.3">
      <c r="C9561" s="6"/>
    </row>
    <row r="9562" spans="3:3" x14ac:dyDescent="0.3">
      <c r="C9562" s="6"/>
    </row>
    <row r="9563" spans="3:3" x14ac:dyDescent="0.3">
      <c r="C9563" s="6"/>
    </row>
    <row r="9564" spans="3:3" x14ac:dyDescent="0.3">
      <c r="C9564" s="6"/>
    </row>
    <row r="9565" spans="3:3" x14ac:dyDescent="0.3">
      <c r="C9565" s="6"/>
    </row>
    <row r="9566" spans="3:3" x14ac:dyDescent="0.3">
      <c r="C9566" s="6"/>
    </row>
    <row r="9567" spans="3:3" x14ac:dyDescent="0.3">
      <c r="C9567" s="6"/>
    </row>
    <row r="9568" spans="3:3" x14ac:dyDescent="0.3">
      <c r="C9568" s="6"/>
    </row>
    <row r="9569" spans="3:3" x14ac:dyDescent="0.3">
      <c r="C9569" s="6"/>
    </row>
    <row r="9570" spans="3:3" x14ac:dyDescent="0.3">
      <c r="C9570" s="6"/>
    </row>
    <row r="9571" spans="3:3" x14ac:dyDescent="0.3">
      <c r="C9571" s="6"/>
    </row>
    <row r="9572" spans="3:3" x14ac:dyDescent="0.3">
      <c r="C9572" s="6"/>
    </row>
    <row r="9573" spans="3:3" x14ac:dyDescent="0.3">
      <c r="C9573" s="6"/>
    </row>
    <row r="9574" spans="3:3" x14ac:dyDescent="0.3">
      <c r="C9574" s="6"/>
    </row>
    <row r="9575" spans="3:3" x14ac:dyDescent="0.3">
      <c r="C9575" s="6"/>
    </row>
    <row r="9576" spans="3:3" x14ac:dyDescent="0.3">
      <c r="C9576" s="6"/>
    </row>
    <row r="9577" spans="3:3" x14ac:dyDescent="0.3">
      <c r="C9577" s="6"/>
    </row>
    <row r="9578" spans="3:3" x14ac:dyDescent="0.3">
      <c r="C9578" s="6"/>
    </row>
    <row r="9579" spans="3:3" x14ac:dyDescent="0.3">
      <c r="C9579" s="6"/>
    </row>
    <row r="9580" spans="3:3" x14ac:dyDescent="0.3">
      <c r="C9580" s="6"/>
    </row>
    <row r="9581" spans="3:3" x14ac:dyDescent="0.3">
      <c r="C9581" s="6"/>
    </row>
    <row r="9582" spans="3:3" x14ac:dyDescent="0.3">
      <c r="C9582" s="6"/>
    </row>
    <row r="9583" spans="3:3" x14ac:dyDescent="0.3">
      <c r="C9583" s="6"/>
    </row>
    <row r="9584" spans="3:3" x14ac:dyDescent="0.3">
      <c r="C9584" s="6"/>
    </row>
    <row r="9585" spans="3:3" x14ac:dyDescent="0.3">
      <c r="C9585" s="6"/>
    </row>
    <row r="9586" spans="3:3" x14ac:dyDescent="0.3">
      <c r="C9586" s="6"/>
    </row>
    <row r="9587" spans="3:3" x14ac:dyDescent="0.3">
      <c r="C9587" s="6"/>
    </row>
    <row r="9588" spans="3:3" x14ac:dyDescent="0.3">
      <c r="C9588" s="6"/>
    </row>
    <row r="9589" spans="3:3" x14ac:dyDescent="0.3">
      <c r="C9589" s="6"/>
    </row>
    <row r="9590" spans="3:3" x14ac:dyDescent="0.3">
      <c r="C9590" s="6"/>
    </row>
    <row r="9591" spans="3:3" x14ac:dyDescent="0.3">
      <c r="C9591" s="6"/>
    </row>
    <row r="9592" spans="3:3" x14ac:dyDescent="0.3">
      <c r="C9592" s="6"/>
    </row>
    <row r="9593" spans="3:3" x14ac:dyDescent="0.3">
      <c r="C9593" s="6"/>
    </row>
    <row r="9594" spans="3:3" x14ac:dyDescent="0.3">
      <c r="C9594" s="6"/>
    </row>
    <row r="9595" spans="3:3" x14ac:dyDescent="0.3">
      <c r="C9595" s="6"/>
    </row>
    <row r="9596" spans="3:3" x14ac:dyDescent="0.3">
      <c r="C9596" s="6"/>
    </row>
    <row r="9597" spans="3:3" x14ac:dyDescent="0.3">
      <c r="C9597" s="6"/>
    </row>
    <row r="9598" spans="3:3" x14ac:dyDescent="0.3">
      <c r="C9598" s="6"/>
    </row>
    <row r="9599" spans="3:3" x14ac:dyDescent="0.3">
      <c r="C9599" s="6"/>
    </row>
    <row r="9600" spans="3:3" x14ac:dyDescent="0.3">
      <c r="C9600" s="6"/>
    </row>
    <row r="9601" spans="3:3" x14ac:dyDescent="0.3">
      <c r="C9601" s="6"/>
    </row>
    <row r="9602" spans="3:3" x14ac:dyDescent="0.3">
      <c r="C9602" s="6"/>
    </row>
    <row r="9603" spans="3:3" x14ac:dyDescent="0.3">
      <c r="C9603" s="6"/>
    </row>
    <row r="9604" spans="3:3" x14ac:dyDescent="0.3">
      <c r="C9604" s="6"/>
    </row>
    <row r="9605" spans="3:3" x14ac:dyDescent="0.3">
      <c r="C9605" s="6"/>
    </row>
    <row r="9606" spans="3:3" x14ac:dyDescent="0.3">
      <c r="C9606" s="6"/>
    </row>
    <row r="9607" spans="3:3" x14ac:dyDescent="0.3">
      <c r="C9607" s="6"/>
    </row>
    <row r="9608" spans="3:3" x14ac:dyDescent="0.3">
      <c r="C9608" s="6"/>
    </row>
    <row r="9609" spans="3:3" x14ac:dyDescent="0.3">
      <c r="C9609" s="6"/>
    </row>
    <row r="9610" spans="3:3" x14ac:dyDescent="0.3">
      <c r="C9610" s="6"/>
    </row>
    <row r="9611" spans="3:3" x14ac:dyDescent="0.3">
      <c r="C9611" s="6"/>
    </row>
    <row r="9612" spans="3:3" x14ac:dyDescent="0.3">
      <c r="C9612" s="6"/>
    </row>
    <row r="9613" spans="3:3" x14ac:dyDescent="0.3">
      <c r="C9613" s="6"/>
    </row>
    <row r="9614" spans="3:3" x14ac:dyDescent="0.3">
      <c r="C9614" s="6"/>
    </row>
    <row r="9615" spans="3:3" x14ac:dyDescent="0.3">
      <c r="C9615" s="6"/>
    </row>
    <row r="9616" spans="3:3" x14ac:dyDescent="0.3">
      <c r="C9616" s="6"/>
    </row>
    <row r="9617" spans="3:3" x14ac:dyDescent="0.3">
      <c r="C9617" s="6"/>
    </row>
    <row r="9618" spans="3:3" x14ac:dyDescent="0.3">
      <c r="C9618" s="6"/>
    </row>
    <row r="9619" spans="3:3" x14ac:dyDescent="0.3">
      <c r="C9619" s="6"/>
    </row>
    <row r="9620" spans="3:3" x14ac:dyDescent="0.3">
      <c r="C9620" s="6"/>
    </row>
    <row r="9621" spans="3:3" x14ac:dyDescent="0.3">
      <c r="C9621" s="6"/>
    </row>
    <row r="9622" spans="3:3" x14ac:dyDescent="0.3">
      <c r="C9622" s="6"/>
    </row>
    <row r="9623" spans="3:3" x14ac:dyDescent="0.3">
      <c r="C9623" s="6"/>
    </row>
    <row r="9624" spans="3:3" x14ac:dyDescent="0.3">
      <c r="C9624" s="6"/>
    </row>
    <row r="9625" spans="3:3" x14ac:dyDescent="0.3">
      <c r="C9625" s="6"/>
    </row>
    <row r="9626" spans="3:3" x14ac:dyDescent="0.3">
      <c r="C9626" s="6"/>
    </row>
    <row r="9627" spans="3:3" x14ac:dyDescent="0.3">
      <c r="C9627" s="6"/>
    </row>
    <row r="9628" spans="3:3" x14ac:dyDescent="0.3">
      <c r="C9628" s="6"/>
    </row>
    <row r="9629" spans="3:3" x14ac:dyDescent="0.3">
      <c r="C9629" s="6"/>
    </row>
    <row r="9630" spans="3:3" x14ac:dyDescent="0.3">
      <c r="C9630" s="6"/>
    </row>
    <row r="9631" spans="3:3" x14ac:dyDescent="0.3">
      <c r="C9631" s="6"/>
    </row>
    <row r="9632" spans="3:3" x14ac:dyDescent="0.3">
      <c r="C9632" s="6"/>
    </row>
    <row r="9633" spans="3:3" x14ac:dyDescent="0.3">
      <c r="C9633" s="6"/>
    </row>
    <row r="9634" spans="3:3" x14ac:dyDescent="0.3">
      <c r="C9634" s="6"/>
    </row>
    <row r="9635" spans="3:3" x14ac:dyDescent="0.3">
      <c r="C9635" s="6"/>
    </row>
    <row r="9636" spans="3:3" x14ac:dyDescent="0.3">
      <c r="C9636" s="6"/>
    </row>
    <row r="9637" spans="3:3" x14ac:dyDescent="0.3">
      <c r="C9637" s="6"/>
    </row>
    <row r="9638" spans="3:3" x14ac:dyDescent="0.3">
      <c r="C9638" s="6"/>
    </row>
    <row r="9639" spans="3:3" x14ac:dyDescent="0.3">
      <c r="C9639" s="6"/>
    </row>
    <row r="9640" spans="3:3" x14ac:dyDescent="0.3">
      <c r="C9640" s="6"/>
    </row>
    <row r="9641" spans="3:3" x14ac:dyDescent="0.3">
      <c r="C9641" s="6"/>
    </row>
    <row r="9642" spans="3:3" x14ac:dyDescent="0.3">
      <c r="C9642" s="6"/>
    </row>
    <row r="9643" spans="3:3" x14ac:dyDescent="0.3">
      <c r="C9643" s="6"/>
    </row>
    <row r="9644" spans="3:3" x14ac:dyDescent="0.3">
      <c r="C9644" s="6"/>
    </row>
    <row r="9645" spans="3:3" x14ac:dyDescent="0.3">
      <c r="C9645" s="6"/>
    </row>
    <row r="9646" spans="3:3" x14ac:dyDescent="0.3">
      <c r="C9646" s="6"/>
    </row>
    <row r="9647" spans="3:3" x14ac:dyDescent="0.3">
      <c r="C9647" s="6"/>
    </row>
    <row r="9648" spans="3:3" x14ac:dyDescent="0.3">
      <c r="C9648" s="6"/>
    </row>
    <row r="9649" spans="3:3" x14ac:dyDescent="0.3">
      <c r="C9649" s="6"/>
    </row>
    <row r="9650" spans="3:3" x14ac:dyDescent="0.3">
      <c r="C9650" s="6"/>
    </row>
    <row r="9651" spans="3:3" x14ac:dyDescent="0.3">
      <c r="C9651" s="6"/>
    </row>
    <row r="9652" spans="3:3" x14ac:dyDescent="0.3">
      <c r="C9652" s="6"/>
    </row>
    <row r="9653" spans="3:3" x14ac:dyDescent="0.3">
      <c r="C9653" s="6"/>
    </row>
    <row r="9654" spans="3:3" x14ac:dyDescent="0.3">
      <c r="C9654" s="6"/>
    </row>
    <row r="9655" spans="3:3" x14ac:dyDescent="0.3">
      <c r="C9655" s="6"/>
    </row>
    <row r="9656" spans="3:3" x14ac:dyDescent="0.3">
      <c r="C9656" s="6"/>
    </row>
    <row r="9657" spans="3:3" x14ac:dyDescent="0.3">
      <c r="C9657" s="6"/>
    </row>
    <row r="9658" spans="3:3" x14ac:dyDescent="0.3">
      <c r="C9658" s="6"/>
    </row>
    <row r="9659" spans="3:3" x14ac:dyDescent="0.3">
      <c r="C9659" s="6"/>
    </row>
    <row r="9660" spans="3:3" x14ac:dyDescent="0.3">
      <c r="C9660" s="6"/>
    </row>
    <row r="9661" spans="3:3" x14ac:dyDescent="0.3">
      <c r="C9661" s="6"/>
    </row>
    <row r="9662" spans="3:3" x14ac:dyDescent="0.3">
      <c r="C9662" s="6"/>
    </row>
    <row r="9663" spans="3:3" x14ac:dyDescent="0.3">
      <c r="C9663" s="6"/>
    </row>
    <row r="9664" spans="3:3" x14ac:dyDescent="0.3">
      <c r="C9664" s="6"/>
    </row>
    <row r="9665" spans="3:3" x14ac:dyDescent="0.3">
      <c r="C9665" s="6"/>
    </row>
    <row r="9666" spans="3:3" x14ac:dyDescent="0.3">
      <c r="C9666" s="6"/>
    </row>
    <row r="9667" spans="3:3" x14ac:dyDescent="0.3">
      <c r="C9667" s="6"/>
    </row>
    <row r="9668" spans="3:3" x14ac:dyDescent="0.3">
      <c r="C9668" s="6"/>
    </row>
    <row r="9669" spans="3:3" x14ac:dyDescent="0.3">
      <c r="C9669" s="6"/>
    </row>
    <row r="9670" spans="3:3" x14ac:dyDescent="0.3">
      <c r="C9670" s="6"/>
    </row>
    <row r="9671" spans="3:3" x14ac:dyDescent="0.3">
      <c r="C9671" s="6"/>
    </row>
    <row r="9672" spans="3:3" x14ac:dyDescent="0.3">
      <c r="C9672" s="6"/>
    </row>
    <row r="9673" spans="3:3" x14ac:dyDescent="0.3">
      <c r="C9673" s="6"/>
    </row>
    <row r="9674" spans="3:3" x14ac:dyDescent="0.3">
      <c r="C9674" s="6"/>
    </row>
    <row r="9675" spans="3:3" x14ac:dyDescent="0.3">
      <c r="C9675" s="6"/>
    </row>
    <row r="9676" spans="3:3" x14ac:dyDescent="0.3">
      <c r="C9676" s="6"/>
    </row>
    <row r="9677" spans="3:3" x14ac:dyDescent="0.3">
      <c r="C9677" s="6"/>
    </row>
    <row r="9678" spans="3:3" x14ac:dyDescent="0.3">
      <c r="C9678" s="6"/>
    </row>
    <row r="9679" spans="3:3" x14ac:dyDescent="0.3">
      <c r="C9679" s="6"/>
    </row>
    <row r="9680" spans="3:3" x14ac:dyDescent="0.3">
      <c r="C9680" s="6"/>
    </row>
    <row r="9681" spans="3:3" x14ac:dyDescent="0.3">
      <c r="C9681" s="6"/>
    </row>
    <row r="9682" spans="3:3" x14ac:dyDescent="0.3">
      <c r="C9682" s="6"/>
    </row>
    <row r="9683" spans="3:3" x14ac:dyDescent="0.3">
      <c r="C9683" s="6"/>
    </row>
    <row r="9684" spans="3:3" x14ac:dyDescent="0.3">
      <c r="C9684" s="6"/>
    </row>
    <row r="9685" spans="3:3" x14ac:dyDescent="0.3">
      <c r="C9685" s="6"/>
    </row>
    <row r="9686" spans="3:3" x14ac:dyDescent="0.3">
      <c r="C9686" s="6"/>
    </row>
    <row r="9687" spans="3:3" x14ac:dyDescent="0.3">
      <c r="C9687" s="6"/>
    </row>
    <row r="9688" spans="3:3" x14ac:dyDescent="0.3">
      <c r="C9688" s="6"/>
    </row>
    <row r="9689" spans="3:3" x14ac:dyDescent="0.3">
      <c r="C9689" s="6"/>
    </row>
    <row r="9690" spans="3:3" x14ac:dyDescent="0.3">
      <c r="C9690" s="6"/>
    </row>
    <row r="9691" spans="3:3" x14ac:dyDescent="0.3">
      <c r="C9691" s="6"/>
    </row>
    <row r="9692" spans="3:3" x14ac:dyDescent="0.3">
      <c r="C9692" s="6"/>
    </row>
    <row r="9693" spans="3:3" x14ac:dyDescent="0.3">
      <c r="C9693" s="6"/>
    </row>
    <row r="9694" spans="3:3" x14ac:dyDescent="0.3">
      <c r="C9694" s="6"/>
    </row>
    <row r="9695" spans="3:3" x14ac:dyDescent="0.3">
      <c r="C9695" s="6"/>
    </row>
    <row r="9696" spans="3:3" x14ac:dyDescent="0.3">
      <c r="C9696" s="6"/>
    </row>
    <row r="9697" spans="3:3" x14ac:dyDescent="0.3">
      <c r="C9697" s="6"/>
    </row>
    <row r="9698" spans="3:3" x14ac:dyDescent="0.3">
      <c r="C9698" s="6"/>
    </row>
    <row r="9699" spans="3:3" x14ac:dyDescent="0.3">
      <c r="C9699" s="6"/>
    </row>
    <row r="9700" spans="3:3" x14ac:dyDescent="0.3">
      <c r="C9700" s="6"/>
    </row>
    <row r="9701" spans="3:3" x14ac:dyDescent="0.3">
      <c r="C9701" s="6"/>
    </row>
    <row r="9702" spans="3:3" x14ac:dyDescent="0.3">
      <c r="C9702" s="6"/>
    </row>
    <row r="9703" spans="3:3" x14ac:dyDescent="0.3">
      <c r="C9703" s="6"/>
    </row>
    <row r="9704" spans="3:3" x14ac:dyDescent="0.3">
      <c r="C9704" s="6"/>
    </row>
    <row r="9705" spans="3:3" x14ac:dyDescent="0.3">
      <c r="C9705" s="6"/>
    </row>
    <row r="9706" spans="3:3" x14ac:dyDescent="0.3">
      <c r="C9706" s="6"/>
    </row>
    <row r="9707" spans="3:3" x14ac:dyDescent="0.3">
      <c r="C9707" s="6"/>
    </row>
    <row r="9708" spans="3:3" x14ac:dyDescent="0.3">
      <c r="C9708" s="6"/>
    </row>
    <row r="9709" spans="3:3" x14ac:dyDescent="0.3">
      <c r="C9709" s="6"/>
    </row>
    <row r="9710" spans="3:3" x14ac:dyDescent="0.3">
      <c r="C9710" s="6"/>
    </row>
    <row r="9711" spans="3:3" x14ac:dyDescent="0.3">
      <c r="C9711" s="6"/>
    </row>
    <row r="9712" spans="3:3" x14ac:dyDescent="0.3">
      <c r="C9712" s="6"/>
    </row>
    <row r="9713" spans="3:3" x14ac:dyDescent="0.3">
      <c r="C9713" s="6"/>
    </row>
    <row r="9714" spans="3:3" x14ac:dyDescent="0.3">
      <c r="C9714" s="6"/>
    </row>
    <row r="9715" spans="3:3" x14ac:dyDescent="0.3">
      <c r="C9715" s="6"/>
    </row>
    <row r="9716" spans="3:3" x14ac:dyDescent="0.3">
      <c r="C9716" s="6"/>
    </row>
    <row r="9717" spans="3:3" x14ac:dyDescent="0.3">
      <c r="C9717" s="6"/>
    </row>
    <row r="9718" spans="3:3" x14ac:dyDescent="0.3">
      <c r="C9718" s="6"/>
    </row>
    <row r="9719" spans="3:3" x14ac:dyDescent="0.3">
      <c r="C9719" s="6"/>
    </row>
    <row r="9720" spans="3:3" x14ac:dyDescent="0.3">
      <c r="C9720" s="6"/>
    </row>
    <row r="9721" spans="3:3" x14ac:dyDescent="0.3">
      <c r="C9721" s="6"/>
    </row>
    <row r="9722" spans="3:3" x14ac:dyDescent="0.3">
      <c r="C9722" s="6"/>
    </row>
    <row r="9723" spans="3:3" x14ac:dyDescent="0.3">
      <c r="C9723" s="6"/>
    </row>
    <row r="9724" spans="3:3" x14ac:dyDescent="0.3">
      <c r="C9724" s="6"/>
    </row>
    <row r="9725" spans="3:3" x14ac:dyDescent="0.3">
      <c r="C9725" s="6"/>
    </row>
    <row r="9726" spans="3:3" x14ac:dyDescent="0.3">
      <c r="C9726" s="6"/>
    </row>
    <row r="9727" spans="3:3" x14ac:dyDescent="0.3">
      <c r="C9727" s="6"/>
    </row>
    <row r="9728" spans="3:3" x14ac:dyDescent="0.3">
      <c r="C9728" s="6"/>
    </row>
    <row r="9729" spans="3:3" x14ac:dyDescent="0.3">
      <c r="C9729" s="6"/>
    </row>
    <row r="9730" spans="3:3" x14ac:dyDescent="0.3">
      <c r="C9730" s="6"/>
    </row>
    <row r="9731" spans="3:3" x14ac:dyDescent="0.3">
      <c r="C9731" s="6"/>
    </row>
    <row r="9732" spans="3:3" x14ac:dyDescent="0.3">
      <c r="C9732" s="6"/>
    </row>
    <row r="9733" spans="3:3" x14ac:dyDescent="0.3">
      <c r="C9733" s="6"/>
    </row>
    <row r="9734" spans="3:3" x14ac:dyDescent="0.3">
      <c r="C9734" s="6"/>
    </row>
    <row r="9735" spans="3:3" x14ac:dyDescent="0.3">
      <c r="C9735" s="6"/>
    </row>
    <row r="9736" spans="3:3" x14ac:dyDescent="0.3">
      <c r="C9736" s="6"/>
    </row>
    <row r="9737" spans="3:3" x14ac:dyDescent="0.3">
      <c r="C9737" s="6"/>
    </row>
    <row r="9738" spans="3:3" x14ac:dyDescent="0.3">
      <c r="C9738" s="6"/>
    </row>
    <row r="9739" spans="3:3" x14ac:dyDescent="0.3">
      <c r="C9739" s="6"/>
    </row>
    <row r="9740" spans="3:3" x14ac:dyDescent="0.3">
      <c r="C9740" s="6"/>
    </row>
    <row r="9741" spans="3:3" x14ac:dyDescent="0.3">
      <c r="C9741" s="6"/>
    </row>
    <row r="9742" spans="3:3" x14ac:dyDescent="0.3">
      <c r="C9742" s="6"/>
    </row>
    <row r="9743" spans="3:3" x14ac:dyDescent="0.3">
      <c r="C9743" s="6"/>
    </row>
    <row r="9744" spans="3:3" x14ac:dyDescent="0.3">
      <c r="C9744" s="6"/>
    </row>
    <row r="9745" spans="3:3" x14ac:dyDescent="0.3">
      <c r="C9745" s="6"/>
    </row>
    <row r="9746" spans="3:3" x14ac:dyDescent="0.3">
      <c r="C9746" s="6"/>
    </row>
    <row r="9747" spans="3:3" x14ac:dyDescent="0.3">
      <c r="C9747" s="6"/>
    </row>
    <row r="9748" spans="3:3" x14ac:dyDescent="0.3">
      <c r="C9748" s="6"/>
    </row>
    <row r="9749" spans="3:3" x14ac:dyDescent="0.3">
      <c r="C9749" s="6"/>
    </row>
    <row r="9750" spans="3:3" x14ac:dyDescent="0.3">
      <c r="C9750" s="6"/>
    </row>
    <row r="9751" spans="3:3" x14ac:dyDescent="0.3">
      <c r="C9751" s="6"/>
    </row>
    <row r="9752" spans="3:3" x14ac:dyDescent="0.3">
      <c r="C9752" s="6"/>
    </row>
    <row r="9753" spans="3:3" x14ac:dyDescent="0.3">
      <c r="C9753" s="6"/>
    </row>
    <row r="9754" spans="3:3" x14ac:dyDescent="0.3">
      <c r="C9754" s="6"/>
    </row>
    <row r="9755" spans="3:3" x14ac:dyDescent="0.3">
      <c r="C9755" s="6"/>
    </row>
    <row r="9756" spans="3:3" x14ac:dyDescent="0.3">
      <c r="C9756" s="6"/>
    </row>
    <row r="9757" spans="3:3" x14ac:dyDescent="0.3">
      <c r="C9757" s="6"/>
    </row>
    <row r="9758" spans="3:3" x14ac:dyDescent="0.3">
      <c r="C9758" s="6"/>
    </row>
    <row r="9759" spans="3:3" x14ac:dyDescent="0.3">
      <c r="C9759" s="6"/>
    </row>
    <row r="9760" spans="3:3" x14ac:dyDescent="0.3">
      <c r="C9760" s="6"/>
    </row>
    <row r="9761" spans="3:3" x14ac:dyDescent="0.3">
      <c r="C9761" s="6"/>
    </row>
    <row r="9762" spans="3:3" x14ac:dyDescent="0.3">
      <c r="C9762" s="6"/>
    </row>
    <row r="9763" spans="3:3" x14ac:dyDescent="0.3">
      <c r="C9763" s="6"/>
    </row>
    <row r="9764" spans="3:3" x14ac:dyDescent="0.3">
      <c r="C9764" s="6"/>
    </row>
    <row r="9765" spans="3:3" x14ac:dyDescent="0.3">
      <c r="C9765" s="6"/>
    </row>
    <row r="9766" spans="3:3" x14ac:dyDescent="0.3">
      <c r="C9766" s="6"/>
    </row>
    <row r="9767" spans="3:3" x14ac:dyDescent="0.3">
      <c r="C9767" s="6"/>
    </row>
    <row r="9768" spans="3:3" x14ac:dyDescent="0.3">
      <c r="C9768" s="6"/>
    </row>
    <row r="9769" spans="3:3" x14ac:dyDescent="0.3">
      <c r="C9769" s="6"/>
    </row>
    <row r="9770" spans="3:3" x14ac:dyDescent="0.3">
      <c r="C9770" s="6"/>
    </row>
    <row r="9771" spans="3:3" x14ac:dyDescent="0.3">
      <c r="C9771" s="6"/>
    </row>
    <row r="9772" spans="3:3" x14ac:dyDescent="0.3">
      <c r="C9772" s="6"/>
    </row>
    <row r="9773" spans="3:3" x14ac:dyDescent="0.3">
      <c r="C9773" s="6"/>
    </row>
    <row r="9774" spans="3:3" x14ac:dyDescent="0.3">
      <c r="C9774" s="6"/>
    </row>
    <row r="9775" spans="3:3" x14ac:dyDescent="0.3">
      <c r="C9775" s="6"/>
    </row>
    <row r="9776" spans="3:3" x14ac:dyDescent="0.3">
      <c r="C9776" s="6"/>
    </row>
    <row r="9777" spans="3:3" x14ac:dyDescent="0.3">
      <c r="C9777" s="6"/>
    </row>
    <row r="9778" spans="3:3" x14ac:dyDescent="0.3">
      <c r="C9778" s="6"/>
    </row>
    <row r="9779" spans="3:3" x14ac:dyDescent="0.3">
      <c r="C9779" s="6"/>
    </row>
    <row r="9780" spans="3:3" x14ac:dyDescent="0.3">
      <c r="C9780" s="6"/>
    </row>
    <row r="9781" spans="3:3" x14ac:dyDescent="0.3">
      <c r="C9781" s="6"/>
    </row>
    <row r="9782" spans="3:3" x14ac:dyDescent="0.3">
      <c r="C9782" s="6"/>
    </row>
    <row r="9783" spans="3:3" x14ac:dyDescent="0.3">
      <c r="C9783" s="6"/>
    </row>
    <row r="9784" spans="3:3" x14ac:dyDescent="0.3">
      <c r="C9784" s="6"/>
    </row>
    <row r="9785" spans="3:3" x14ac:dyDescent="0.3">
      <c r="C9785" s="6"/>
    </row>
    <row r="9786" spans="3:3" x14ac:dyDescent="0.3">
      <c r="C9786" s="6"/>
    </row>
    <row r="9787" spans="3:3" x14ac:dyDescent="0.3">
      <c r="C9787" s="6"/>
    </row>
    <row r="9788" spans="3:3" x14ac:dyDescent="0.3">
      <c r="C9788" s="6"/>
    </row>
    <row r="9789" spans="3:3" x14ac:dyDescent="0.3">
      <c r="C9789" s="6"/>
    </row>
    <row r="9790" spans="3:3" x14ac:dyDescent="0.3">
      <c r="C9790" s="6"/>
    </row>
    <row r="9791" spans="3:3" x14ac:dyDescent="0.3">
      <c r="C9791" s="6"/>
    </row>
    <row r="9792" spans="3:3" x14ac:dyDescent="0.3">
      <c r="C9792" s="6"/>
    </row>
    <row r="9793" spans="3:3" x14ac:dyDescent="0.3">
      <c r="C9793" s="6"/>
    </row>
    <row r="9794" spans="3:3" x14ac:dyDescent="0.3">
      <c r="C9794" s="6"/>
    </row>
    <row r="9795" spans="3:3" x14ac:dyDescent="0.3">
      <c r="C9795" s="6"/>
    </row>
    <row r="9796" spans="3:3" x14ac:dyDescent="0.3">
      <c r="C9796" s="6"/>
    </row>
    <row r="9797" spans="3:3" x14ac:dyDescent="0.3">
      <c r="C9797" s="6"/>
    </row>
    <row r="9798" spans="3:3" x14ac:dyDescent="0.3">
      <c r="C9798" s="6"/>
    </row>
    <row r="9799" spans="3:3" x14ac:dyDescent="0.3">
      <c r="C9799" s="6"/>
    </row>
    <row r="9800" spans="3:3" x14ac:dyDescent="0.3">
      <c r="C9800" s="6"/>
    </row>
    <row r="9801" spans="3:3" x14ac:dyDescent="0.3">
      <c r="C9801" s="6"/>
    </row>
    <row r="9802" spans="3:3" x14ac:dyDescent="0.3">
      <c r="C9802" s="6"/>
    </row>
    <row r="9803" spans="3:3" x14ac:dyDescent="0.3">
      <c r="C9803" s="6"/>
    </row>
    <row r="9804" spans="3:3" x14ac:dyDescent="0.3">
      <c r="C9804" s="6"/>
    </row>
    <row r="9805" spans="3:3" x14ac:dyDescent="0.3">
      <c r="C9805" s="6"/>
    </row>
    <row r="9806" spans="3:3" x14ac:dyDescent="0.3">
      <c r="C9806" s="6"/>
    </row>
    <row r="9807" spans="3:3" x14ac:dyDescent="0.3">
      <c r="C9807" s="6"/>
    </row>
    <row r="9808" spans="3:3" x14ac:dyDescent="0.3">
      <c r="C9808" s="6"/>
    </row>
    <row r="9809" spans="3:3" x14ac:dyDescent="0.3">
      <c r="C9809" s="6"/>
    </row>
    <row r="9810" spans="3:3" x14ac:dyDescent="0.3">
      <c r="C9810" s="6"/>
    </row>
    <row r="9811" spans="3:3" x14ac:dyDescent="0.3">
      <c r="C9811" s="6"/>
    </row>
    <row r="9812" spans="3:3" x14ac:dyDescent="0.3">
      <c r="C9812" s="6"/>
    </row>
    <row r="9813" spans="3:3" x14ac:dyDescent="0.3">
      <c r="C9813" s="6"/>
    </row>
    <row r="9814" spans="3:3" x14ac:dyDescent="0.3">
      <c r="C9814" s="6"/>
    </row>
    <row r="9815" spans="3:3" x14ac:dyDescent="0.3">
      <c r="C9815" s="6"/>
    </row>
    <row r="9816" spans="3:3" x14ac:dyDescent="0.3">
      <c r="C9816" s="6"/>
    </row>
    <row r="9817" spans="3:3" x14ac:dyDescent="0.3">
      <c r="C9817" s="6"/>
    </row>
    <row r="9818" spans="3:3" x14ac:dyDescent="0.3">
      <c r="C9818" s="6"/>
    </row>
    <row r="9819" spans="3:3" x14ac:dyDescent="0.3">
      <c r="C9819" s="6"/>
    </row>
    <row r="9820" spans="3:3" x14ac:dyDescent="0.3">
      <c r="C9820" s="6"/>
    </row>
    <row r="9821" spans="3:3" x14ac:dyDescent="0.3">
      <c r="C9821" s="6"/>
    </row>
    <row r="9822" spans="3:3" x14ac:dyDescent="0.3">
      <c r="C9822" s="6"/>
    </row>
    <row r="9823" spans="3:3" x14ac:dyDescent="0.3">
      <c r="C9823" s="6"/>
    </row>
    <row r="9824" spans="3:3" x14ac:dyDescent="0.3">
      <c r="C9824" s="6"/>
    </row>
    <row r="9825" spans="3:3" x14ac:dyDescent="0.3">
      <c r="C9825" s="6"/>
    </row>
    <row r="9826" spans="3:3" x14ac:dyDescent="0.3">
      <c r="C9826" s="6"/>
    </row>
    <row r="9827" spans="3:3" x14ac:dyDescent="0.3">
      <c r="C9827" s="6"/>
    </row>
    <row r="9828" spans="3:3" x14ac:dyDescent="0.3">
      <c r="C9828" s="6"/>
    </row>
    <row r="9829" spans="3:3" x14ac:dyDescent="0.3">
      <c r="C9829" s="6"/>
    </row>
    <row r="9830" spans="3:3" x14ac:dyDescent="0.3">
      <c r="C9830" s="6"/>
    </row>
    <row r="9831" spans="3:3" x14ac:dyDescent="0.3">
      <c r="C9831" s="6"/>
    </row>
    <row r="9832" spans="3:3" x14ac:dyDescent="0.3">
      <c r="C9832" s="6"/>
    </row>
    <row r="9833" spans="3:3" x14ac:dyDescent="0.3">
      <c r="C9833" s="6"/>
    </row>
    <row r="9834" spans="3:3" x14ac:dyDescent="0.3">
      <c r="C9834" s="6"/>
    </row>
    <row r="9835" spans="3:3" x14ac:dyDescent="0.3">
      <c r="C9835" s="6"/>
    </row>
    <row r="9836" spans="3:3" x14ac:dyDescent="0.3">
      <c r="C9836" s="6"/>
    </row>
    <row r="9837" spans="3:3" x14ac:dyDescent="0.3">
      <c r="C9837" s="6"/>
    </row>
    <row r="9838" spans="3:3" x14ac:dyDescent="0.3">
      <c r="C9838" s="6"/>
    </row>
    <row r="9839" spans="3:3" x14ac:dyDescent="0.3">
      <c r="C9839" s="6"/>
    </row>
    <row r="9840" spans="3:3" x14ac:dyDescent="0.3">
      <c r="C9840" s="6"/>
    </row>
    <row r="9841" spans="3:3" x14ac:dyDescent="0.3">
      <c r="C9841" s="6"/>
    </row>
    <row r="9842" spans="3:3" x14ac:dyDescent="0.3">
      <c r="C9842" s="6"/>
    </row>
    <row r="9843" spans="3:3" x14ac:dyDescent="0.3">
      <c r="C9843" s="6"/>
    </row>
    <row r="9844" spans="3:3" x14ac:dyDescent="0.3">
      <c r="C9844" s="6"/>
    </row>
    <row r="9845" spans="3:3" x14ac:dyDescent="0.3">
      <c r="C9845" s="6"/>
    </row>
    <row r="9846" spans="3:3" x14ac:dyDescent="0.3">
      <c r="C9846" s="6"/>
    </row>
    <row r="9847" spans="3:3" x14ac:dyDescent="0.3">
      <c r="C9847" s="6"/>
    </row>
    <row r="9848" spans="3:3" x14ac:dyDescent="0.3">
      <c r="C9848" s="6"/>
    </row>
    <row r="9849" spans="3:3" x14ac:dyDescent="0.3">
      <c r="C9849" s="6"/>
    </row>
    <row r="9850" spans="3:3" x14ac:dyDescent="0.3">
      <c r="C9850" s="6"/>
    </row>
    <row r="9851" spans="3:3" x14ac:dyDescent="0.3">
      <c r="C9851" s="6"/>
    </row>
    <row r="9852" spans="3:3" x14ac:dyDescent="0.3">
      <c r="C9852" s="6"/>
    </row>
    <row r="9853" spans="3:3" x14ac:dyDescent="0.3">
      <c r="C9853" s="6"/>
    </row>
    <row r="9854" spans="3:3" x14ac:dyDescent="0.3">
      <c r="C9854" s="6"/>
    </row>
    <row r="9855" spans="3:3" x14ac:dyDescent="0.3">
      <c r="C9855" s="6"/>
    </row>
    <row r="9856" spans="3:3" x14ac:dyDescent="0.3">
      <c r="C9856" s="6"/>
    </row>
    <row r="9857" spans="3:3" x14ac:dyDescent="0.3">
      <c r="C9857" s="6"/>
    </row>
    <row r="9858" spans="3:3" x14ac:dyDescent="0.3">
      <c r="C9858" s="6"/>
    </row>
    <row r="9859" spans="3:3" x14ac:dyDescent="0.3">
      <c r="C9859" s="6"/>
    </row>
    <row r="9860" spans="3:3" x14ac:dyDescent="0.3">
      <c r="C9860" s="6"/>
    </row>
    <row r="9861" spans="3:3" x14ac:dyDescent="0.3">
      <c r="C9861" s="6"/>
    </row>
    <row r="9862" spans="3:3" x14ac:dyDescent="0.3">
      <c r="C9862" s="6"/>
    </row>
    <row r="9863" spans="3:3" x14ac:dyDescent="0.3">
      <c r="C9863" s="6"/>
    </row>
    <row r="9864" spans="3:3" x14ac:dyDescent="0.3">
      <c r="C9864" s="6"/>
    </row>
    <row r="9865" spans="3:3" x14ac:dyDescent="0.3">
      <c r="C9865" s="6"/>
    </row>
    <row r="9866" spans="3:3" x14ac:dyDescent="0.3">
      <c r="C9866" s="6"/>
    </row>
    <row r="9867" spans="3:3" x14ac:dyDescent="0.3">
      <c r="C9867" s="6"/>
    </row>
    <row r="9868" spans="3:3" x14ac:dyDescent="0.3">
      <c r="C9868" s="6"/>
    </row>
    <row r="9869" spans="3:3" x14ac:dyDescent="0.3">
      <c r="C9869" s="6"/>
    </row>
    <row r="9870" spans="3:3" x14ac:dyDescent="0.3">
      <c r="C9870" s="6"/>
    </row>
    <row r="9871" spans="3:3" x14ac:dyDescent="0.3">
      <c r="C9871" s="6"/>
    </row>
    <row r="9872" spans="3:3" x14ac:dyDescent="0.3">
      <c r="C9872" s="6"/>
    </row>
    <row r="9873" spans="3:3" x14ac:dyDescent="0.3">
      <c r="C9873" s="6"/>
    </row>
    <row r="9874" spans="3:3" x14ac:dyDescent="0.3">
      <c r="C9874" s="6"/>
    </row>
    <row r="9875" spans="3:3" x14ac:dyDescent="0.3">
      <c r="C9875" s="6"/>
    </row>
    <row r="9876" spans="3:3" x14ac:dyDescent="0.3">
      <c r="C9876" s="6"/>
    </row>
    <row r="9877" spans="3:3" x14ac:dyDescent="0.3">
      <c r="C9877" s="6"/>
    </row>
    <row r="9878" spans="3:3" x14ac:dyDescent="0.3">
      <c r="C9878" s="6"/>
    </row>
    <row r="9879" spans="3:3" x14ac:dyDescent="0.3">
      <c r="C9879" s="6"/>
    </row>
    <row r="9880" spans="3:3" x14ac:dyDescent="0.3">
      <c r="C9880" s="6"/>
    </row>
    <row r="9881" spans="3:3" x14ac:dyDescent="0.3">
      <c r="C9881" s="6"/>
    </row>
    <row r="9882" spans="3:3" x14ac:dyDescent="0.3">
      <c r="C9882" s="6"/>
    </row>
    <row r="9883" spans="3:3" x14ac:dyDescent="0.3">
      <c r="C9883" s="6"/>
    </row>
    <row r="9884" spans="3:3" x14ac:dyDescent="0.3">
      <c r="C9884" s="6"/>
    </row>
    <row r="9885" spans="3:3" x14ac:dyDescent="0.3">
      <c r="C9885" s="6"/>
    </row>
    <row r="9886" spans="3:3" x14ac:dyDescent="0.3">
      <c r="C9886" s="6"/>
    </row>
    <row r="9887" spans="3:3" x14ac:dyDescent="0.3">
      <c r="C9887" s="6"/>
    </row>
    <row r="9888" spans="3:3" x14ac:dyDescent="0.3">
      <c r="C9888" s="6"/>
    </row>
    <row r="9889" spans="3:3" x14ac:dyDescent="0.3">
      <c r="C9889" s="6"/>
    </row>
    <row r="9890" spans="3:3" x14ac:dyDescent="0.3">
      <c r="C9890" s="6"/>
    </row>
    <row r="9891" spans="3:3" x14ac:dyDescent="0.3">
      <c r="C9891" s="6"/>
    </row>
    <row r="9892" spans="3:3" x14ac:dyDescent="0.3">
      <c r="C9892" s="6"/>
    </row>
    <row r="9893" spans="3:3" x14ac:dyDescent="0.3">
      <c r="C9893" s="6"/>
    </row>
    <row r="9894" spans="3:3" x14ac:dyDescent="0.3">
      <c r="C9894" s="6"/>
    </row>
    <row r="9895" spans="3:3" x14ac:dyDescent="0.3">
      <c r="C9895" s="6"/>
    </row>
    <row r="9896" spans="3:3" x14ac:dyDescent="0.3">
      <c r="C9896" s="6"/>
    </row>
    <row r="9897" spans="3:3" x14ac:dyDescent="0.3">
      <c r="C9897" s="6"/>
    </row>
    <row r="9898" spans="3:3" x14ac:dyDescent="0.3">
      <c r="C9898" s="6"/>
    </row>
    <row r="9899" spans="3:3" x14ac:dyDescent="0.3">
      <c r="C9899" s="6"/>
    </row>
    <row r="9900" spans="3:3" x14ac:dyDescent="0.3">
      <c r="C9900" s="6"/>
    </row>
    <row r="9901" spans="3:3" x14ac:dyDescent="0.3">
      <c r="C9901" s="6"/>
    </row>
    <row r="9902" spans="3:3" x14ac:dyDescent="0.3">
      <c r="C9902" s="6"/>
    </row>
    <row r="9903" spans="3:3" x14ac:dyDescent="0.3">
      <c r="C9903" s="6"/>
    </row>
    <row r="9904" spans="3:3" x14ac:dyDescent="0.3">
      <c r="C9904" s="6"/>
    </row>
    <row r="9905" spans="3:3" x14ac:dyDescent="0.3">
      <c r="C9905" s="6"/>
    </row>
    <row r="9906" spans="3:3" x14ac:dyDescent="0.3">
      <c r="C9906" s="6"/>
    </row>
    <row r="9907" spans="3:3" x14ac:dyDescent="0.3">
      <c r="C9907" s="6"/>
    </row>
    <row r="9908" spans="3:3" x14ac:dyDescent="0.3">
      <c r="C9908" s="6"/>
    </row>
    <row r="9909" spans="3:3" x14ac:dyDescent="0.3">
      <c r="C9909" s="6"/>
    </row>
    <row r="9910" spans="3:3" x14ac:dyDescent="0.3">
      <c r="C9910" s="6"/>
    </row>
    <row r="9911" spans="3:3" x14ac:dyDescent="0.3">
      <c r="C9911" s="6"/>
    </row>
    <row r="9912" spans="3:3" x14ac:dyDescent="0.3">
      <c r="C9912" s="6"/>
    </row>
    <row r="9913" spans="3:3" x14ac:dyDescent="0.3">
      <c r="C9913" s="6"/>
    </row>
    <row r="9914" spans="3:3" x14ac:dyDescent="0.3">
      <c r="C9914" s="6"/>
    </row>
    <row r="9915" spans="3:3" x14ac:dyDescent="0.3">
      <c r="C9915" s="6"/>
    </row>
    <row r="9916" spans="3:3" x14ac:dyDescent="0.3">
      <c r="C9916" s="6"/>
    </row>
    <row r="9917" spans="3:3" x14ac:dyDescent="0.3">
      <c r="C9917" s="6"/>
    </row>
    <row r="9918" spans="3:3" x14ac:dyDescent="0.3">
      <c r="C9918" s="6"/>
    </row>
    <row r="9919" spans="3:3" x14ac:dyDescent="0.3">
      <c r="C9919" s="6"/>
    </row>
    <row r="9920" spans="3:3" x14ac:dyDescent="0.3">
      <c r="C9920" s="6"/>
    </row>
    <row r="9921" spans="3:3" x14ac:dyDescent="0.3">
      <c r="C9921" s="6"/>
    </row>
    <row r="9922" spans="3:3" x14ac:dyDescent="0.3">
      <c r="C9922" s="6"/>
    </row>
    <row r="9923" spans="3:3" x14ac:dyDescent="0.3">
      <c r="C9923" s="6"/>
    </row>
    <row r="9924" spans="3:3" x14ac:dyDescent="0.3">
      <c r="C9924" s="6"/>
    </row>
    <row r="9925" spans="3:3" x14ac:dyDescent="0.3">
      <c r="C9925" s="6"/>
    </row>
    <row r="9926" spans="3:3" x14ac:dyDescent="0.3">
      <c r="C9926" s="6"/>
    </row>
    <row r="9927" spans="3:3" x14ac:dyDescent="0.3">
      <c r="C9927" s="6"/>
    </row>
    <row r="9928" spans="3:3" x14ac:dyDescent="0.3">
      <c r="C9928" s="6"/>
    </row>
    <row r="9929" spans="3:3" x14ac:dyDescent="0.3">
      <c r="C9929" s="6"/>
    </row>
    <row r="9930" spans="3:3" x14ac:dyDescent="0.3">
      <c r="C9930" s="6"/>
    </row>
    <row r="9931" spans="3:3" x14ac:dyDescent="0.3">
      <c r="C9931" s="6"/>
    </row>
    <row r="9932" spans="3:3" x14ac:dyDescent="0.3">
      <c r="C9932" s="6"/>
    </row>
    <row r="9933" spans="3:3" x14ac:dyDescent="0.3">
      <c r="C9933" s="6"/>
    </row>
    <row r="9934" spans="3:3" x14ac:dyDescent="0.3">
      <c r="C9934" s="6"/>
    </row>
    <row r="9935" spans="3:3" x14ac:dyDescent="0.3">
      <c r="C9935" s="6"/>
    </row>
    <row r="9936" spans="3:3" x14ac:dyDescent="0.3">
      <c r="C9936" s="6"/>
    </row>
    <row r="9937" spans="3:3" x14ac:dyDescent="0.3">
      <c r="C9937" s="6"/>
    </row>
    <row r="9938" spans="3:3" x14ac:dyDescent="0.3">
      <c r="C9938" s="6"/>
    </row>
    <row r="9939" spans="3:3" x14ac:dyDescent="0.3">
      <c r="C9939" s="6"/>
    </row>
    <row r="9940" spans="3:3" x14ac:dyDescent="0.3">
      <c r="C9940" s="6"/>
    </row>
    <row r="9941" spans="3:3" x14ac:dyDescent="0.3">
      <c r="C9941" s="6"/>
    </row>
    <row r="9942" spans="3:3" x14ac:dyDescent="0.3">
      <c r="C9942" s="6"/>
    </row>
    <row r="9943" spans="3:3" x14ac:dyDescent="0.3">
      <c r="C9943" s="6"/>
    </row>
    <row r="9944" spans="3:3" x14ac:dyDescent="0.3">
      <c r="C9944" s="6"/>
    </row>
    <row r="9945" spans="3:3" x14ac:dyDescent="0.3">
      <c r="C9945" s="6"/>
    </row>
    <row r="9946" spans="3:3" x14ac:dyDescent="0.3">
      <c r="C9946" s="6"/>
    </row>
    <row r="9947" spans="3:3" x14ac:dyDescent="0.3">
      <c r="C9947" s="6"/>
    </row>
    <row r="9948" spans="3:3" x14ac:dyDescent="0.3">
      <c r="C9948" s="6"/>
    </row>
    <row r="9949" spans="3:3" x14ac:dyDescent="0.3">
      <c r="C9949" s="6"/>
    </row>
    <row r="9950" spans="3:3" x14ac:dyDescent="0.3">
      <c r="C9950" s="6"/>
    </row>
    <row r="9951" spans="3:3" x14ac:dyDescent="0.3">
      <c r="C9951" s="6"/>
    </row>
    <row r="9952" spans="3:3" x14ac:dyDescent="0.3">
      <c r="C9952" s="6"/>
    </row>
    <row r="9953" spans="3:3" x14ac:dyDescent="0.3">
      <c r="C9953" s="6"/>
    </row>
    <row r="9954" spans="3:3" x14ac:dyDescent="0.3">
      <c r="C9954" s="6"/>
    </row>
    <row r="9955" spans="3:3" x14ac:dyDescent="0.3">
      <c r="C9955" s="6"/>
    </row>
    <row r="9956" spans="3:3" x14ac:dyDescent="0.3">
      <c r="C9956" s="6"/>
    </row>
    <row r="9957" spans="3:3" x14ac:dyDescent="0.3">
      <c r="C9957" s="6"/>
    </row>
    <row r="9958" spans="3:3" x14ac:dyDescent="0.3">
      <c r="C9958" s="6"/>
    </row>
    <row r="9959" spans="3:3" x14ac:dyDescent="0.3">
      <c r="C9959" s="6"/>
    </row>
    <row r="9960" spans="3:3" x14ac:dyDescent="0.3">
      <c r="C9960" s="6"/>
    </row>
    <row r="9961" spans="3:3" x14ac:dyDescent="0.3">
      <c r="C9961" s="6"/>
    </row>
    <row r="9962" spans="3:3" x14ac:dyDescent="0.3">
      <c r="C9962" s="6"/>
    </row>
    <row r="9963" spans="3:3" x14ac:dyDescent="0.3">
      <c r="C9963" s="6"/>
    </row>
    <row r="9964" spans="3:3" x14ac:dyDescent="0.3">
      <c r="C9964" s="6"/>
    </row>
    <row r="9965" spans="3:3" x14ac:dyDescent="0.3">
      <c r="C9965" s="6"/>
    </row>
    <row r="9966" spans="3:3" x14ac:dyDescent="0.3">
      <c r="C9966" s="6"/>
    </row>
    <row r="9967" spans="3:3" x14ac:dyDescent="0.3">
      <c r="C9967" s="6"/>
    </row>
    <row r="9968" spans="3:3" x14ac:dyDescent="0.3">
      <c r="C9968" s="6"/>
    </row>
    <row r="9969" spans="3:3" x14ac:dyDescent="0.3">
      <c r="C9969" s="6"/>
    </row>
    <row r="9970" spans="3:3" x14ac:dyDescent="0.3">
      <c r="C9970" s="6"/>
    </row>
    <row r="9971" spans="3:3" x14ac:dyDescent="0.3">
      <c r="C9971" s="6"/>
    </row>
    <row r="9972" spans="3:3" x14ac:dyDescent="0.3">
      <c r="C9972" s="6"/>
    </row>
    <row r="9973" spans="3:3" x14ac:dyDescent="0.3">
      <c r="C9973" s="6"/>
    </row>
    <row r="9974" spans="3:3" x14ac:dyDescent="0.3">
      <c r="C9974" s="6"/>
    </row>
    <row r="9975" spans="3:3" x14ac:dyDescent="0.3">
      <c r="C9975" s="6"/>
    </row>
    <row r="9976" spans="3:3" x14ac:dyDescent="0.3">
      <c r="C9976" s="6"/>
    </row>
    <row r="9977" spans="3:3" x14ac:dyDescent="0.3">
      <c r="C9977" s="6"/>
    </row>
    <row r="9978" spans="3:3" x14ac:dyDescent="0.3">
      <c r="C9978" s="6"/>
    </row>
    <row r="9979" spans="3:3" x14ac:dyDescent="0.3">
      <c r="C9979" s="6"/>
    </row>
    <row r="9980" spans="3:3" x14ac:dyDescent="0.3">
      <c r="C9980" s="6"/>
    </row>
    <row r="9981" spans="3:3" x14ac:dyDescent="0.3">
      <c r="C9981" s="6"/>
    </row>
    <row r="9982" spans="3:3" x14ac:dyDescent="0.3">
      <c r="C9982" s="6"/>
    </row>
    <row r="9983" spans="3:3" x14ac:dyDescent="0.3">
      <c r="C9983" s="6"/>
    </row>
    <row r="9984" spans="3:3" x14ac:dyDescent="0.3">
      <c r="C9984" s="6"/>
    </row>
    <row r="9985" spans="3:3" x14ac:dyDescent="0.3">
      <c r="C9985" s="6"/>
    </row>
    <row r="9986" spans="3:3" x14ac:dyDescent="0.3">
      <c r="C9986" s="6"/>
    </row>
    <row r="9987" spans="3:3" x14ac:dyDescent="0.3">
      <c r="C9987" s="6"/>
    </row>
    <row r="9988" spans="3:3" x14ac:dyDescent="0.3">
      <c r="C9988" s="6"/>
    </row>
    <row r="9989" spans="3:3" x14ac:dyDescent="0.3">
      <c r="C9989" s="6"/>
    </row>
    <row r="9990" spans="3:3" x14ac:dyDescent="0.3">
      <c r="C9990" s="6"/>
    </row>
    <row r="9991" spans="3:3" x14ac:dyDescent="0.3">
      <c r="C9991" s="6"/>
    </row>
    <row r="9992" spans="3:3" x14ac:dyDescent="0.3">
      <c r="C9992" s="6"/>
    </row>
    <row r="9993" spans="3:3" x14ac:dyDescent="0.3">
      <c r="C9993" s="6"/>
    </row>
    <row r="9994" spans="3:3" x14ac:dyDescent="0.3">
      <c r="C9994" s="6"/>
    </row>
    <row r="9995" spans="3:3" x14ac:dyDescent="0.3">
      <c r="C9995" s="6"/>
    </row>
    <row r="9996" spans="3:3" x14ac:dyDescent="0.3">
      <c r="C9996" s="6"/>
    </row>
    <row r="9997" spans="3:3" x14ac:dyDescent="0.3">
      <c r="C9997" s="6"/>
    </row>
    <row r="9998" spans="3:3" x14ac:dyDescent="0.3">
      <c r="C9998" s="6"/>
    </row>
    <row r="9999" spans="3:3" x14ac:dyDescent="0.3">
      <c r="C9999" s="6"/>
    </row>
    <row r="10000" spans="3:3" x14ac:dyDescent="0.3">
      <c r="C10000" s="6"/>
    </row>
    <row r="10001" spans="3:3" x14ac:dyDescent="0.3">
      <c r="C10001" s="6"/>
    </row>
    <row r="10002" spans="3:3" x14ac:dyDescent="0.3">
      <c r="C10002" s="6"/>
    </row>
    <row r="10003" spans="3:3" x14ac:dyDescent="0.3">
      <c r="C10003" s="6"/>
    </row>
    <row r="10004" spans="3:3" x14ac:dyDescent="0.3">
      <c r="C10004" s="6"/>
    </row>
    <row r="10005" spans="3:3" x14ac:dyDescent="0.3">
      <c r="C10005" s="6"/>
    </row>
    <row r="10006" spans="3:3" x14ac:dyDescent="0.3">
      <c r="C10006" s="6"/>
    </row>
    <row r="10007" spans="3:3" x14ac:dyDescent="0.3">
      <c r="C10007" s="6"/>
    </row>
    <row r="10008" spans="3:3" x14ac:dyDescent="0.3">
      <c r="C10008" s="6"/>
    </row>
    <row r="10009" spans="3:3" x14ac:dyDescent="0.3">
      <c r="C10009" s="6"/>
    </row>
    <row r="10010" spans="3:3" x14ac:dyDescent="0.3">
      <c r="C10010" s="6"/>
    </row>
    <row r="10011" spans="3:3" x14ac:dyDescent="0.3">
      <c r="C10011" s="6"/>
    </row>
    <row r="10012" spans="3:3" x14ac:dyDescent="0.3">
      <c r="C10012" s="6"/>
    </row>
    <row r="10013" spans="3:3" x14ac:dyDescent="0.3">
      <c r="C10013" s="6"/>
    </row>
    <row r="10014" spans="3:3" x14ac:dyDescent="0.3">
      <c r="C10014" s="6"/>
    </row>
    <row r="10015" spans="3:3" x14ac:dyDescent="0.3">
      <c r="C10015" s="6"/>
    </row>
    <row r="10016" spans="3:3" x14ac:dyDescent="0.3">
      <c r="C10016" s="6"/>
    </row>
    <row r="10017" spans="3:3" x14ac:dyDescent="0.3">
      <c r="C10017" s="6"/>
    </row>
    <row r="10018" spans="3:3" x14ac:dyDescent="0.3">
      <c r="C10018" s="6"/>
    </row>
    <row r="10019" spans="3:3" x14ac:dyDescent="0.3">
      <c r="C10019" s="6"/>
    </row>
    <row r="10020" spans="3:3" x14ac:dyDescent="0.3">
      <c r="C10020" s="6"/>
    </row>
    <row r="10021" spans="3:3" x14ac:dyDescent="0.3">
      <c r="C10021" s="6"/>
    </row>
    <row r="10022" spans="3:3" x14ac:dyDescent="0.3">
      <c r="C10022" s="6"/>
    </row>
    <row r="10023" spans="3:3" x14ac:dyDescent="0.3">
      <c r="C10023" s="6"/>
    </row>
    <row r="10024" spans="3:3" x14ac:dyDescent="0.3">
      <c r="C10024" s="6"/>
    </row>
    <row r="10025" spans="3:3" x14ac:dyDescent="0.3">
      <c r="C10025" s="6"/>
    </row>
    <row r="10026" spans="3:3" x14ac:dyDescent="0.3">
      <c r="C10026" s="6"/>
    </row>
    <row r="10027" spans="3:3" x14ac:dyDescent="0.3">
      <c r="C10027" s="6"/>
    </row>
    <row r="10028" spans="3:3" x14ac:dyDescent="0.3">
      <c r="C10028" s="6"/>
    </row>
    <row r="10029" spans="3:3" x14ac:dyDescent="0.3">
      <c r="C10029" s="6"/>
    </row>
    <row r="10030" spans="3:3" x14ac:dyDescent="0.3">
      <c r="C10030" s="6"/>
    </row>
    <row r="10031" spans="3:3" x14ac:dyDescent="0.3">
      <c r="C10031" s="6"/>
    </row>
    <row r="10032" spans="3:3" x14ac:dyDescent="0.3">
      <c r="C10032" s="6"/>
    </row>
    <row r="10033" spans="3:3" x14ac:dyDescent="0.3">
      <c r="C10033" s="6"/>
    </row>
    <row r="10034" spans="3:3" x14ac:dyDescent="0.3">
      <c r="C10034" s="6"/>
    </row>
    <row r="10035" spans="3:3" x14ac:dyDescent="0.3">
      <c r="C10035" s="6"/>
    </row>
    <row r="10036" spans="3:3" x14ac:dyDescent="0.3">
      <c r="C10036" s="6"/>
    </row>
    <row r="10037" spans="3:3" x14ac:dyDescent="0.3">
      <c r="C10037" s="6"/>
    </row>
    <row r="10038" spans="3:3" x14ac:dyDescent="0.3">
      <c r="C10038" s="6"/>
    </row>
    <row r="10039" spans="3:3" x14ac:dyDescent="0.3">
      <c r="C10039" s="6"/>
    </row>
    <row r="10040" spans="3:3" x14ac:dyDescent="0.3">
      <c r="C10040" s="6"/>
    </row>
    <row r="10041" spans="3:3" x14ac:dyDescent="0.3">
      <c r="C10041" s="6"/>
    </row>
    <row r="10042" spans="3:3" x14ac:dyDescent="0.3">
      <c r="C10042" s="6"/>
    </row>
    <row r="10043" spans="3:3" x14ac:dyDescent="0.3">
      <c r="C10043" s="6"/>
    </row>
    <row r="10044" spans="3:3" x14ac:dyDescent="0.3">
      <c r="C10044" s="6"/>
    </row>
    <row r="10045" spans="3:3" x14ac:dyDescent="0.3">
      <c r="C10045" s="6"/>
    </row>
    <row r="10046" spans="3:3" x14ac:dyDescent="0.3">
      <c r="C10046" s="6"/>
    </row>
    <row r="10047" spans="3:3" x14ac:dyDescent="0.3">
      <c r="C10047" s="6"/>
    </row>
    <row r="10048" spans="3:3" x14ac:dyDescent="0.3">
      <c r="C10048" s="6"/>
    </row>
    <row r="10049" spans="3:3" x14ac:dyDescent="0.3">
      <c r="C10049" s="6"/>
    </row>
    <row r="10050" spans="3:3" x14ac:dyDescent="0.3">
      <c r="C10050" s="6"/>
    </row>
    <row r="10051" spans="3:3" x14ac:dyDescent="0.3">
      <c r="C10051" s="6"/>
    </row>
    <row r="10052" spans="3:3" x14ac:dyDescent="0.3">
      <c r="C10052" s="6"/>
    </row>
    <row r="10053" spans="3:3" x14ac:dyDescent="0.3">
      <c r="C10053" s="6"/>
    </row>
    <row r="10054" spans="3:3" x14ac:dyDescent="0.3">
      <c r="C10054" s="6"/>
    </row>
    <row r="10055" spans="3:3" x14ac:dyDescent="0.3">
      <c r="C10055" s="6"/>
    </row>
    <row r="10056" spans="3:3" x14ac:dyDescent="0.3">
      <c r="C10056" s="6"/>
    </row>
    <row r="10057" spans="3:3" x14ac:dyDescent="0.3">
      <c r="C10057" s="6"/>
    </row>
    <row r="10058" spans="3:3" x14ac:dyDescent="0.3">
      <c r="C10058" s="6"/>
    </row>
    <row r="10059" spans="3:3" x14ac:dyDescent="0.3">
      <c r="C10059" s="6"/>
    </row>
    <row r="10060" spans="3:3" x14ac:dyDescent="0.3">
      <c r="C10060" s="6"/>
    </row>
    <row r="10061" spans="3:3" x14ac:dyDescent="0.3">
      <c r="C10061" s="6"/>
    </row>
    <row r="10062" spans="3:3" x14ac:dyDescent="0.3">
      <c r="C10062" s="6"/>
    </row>
    <row r="10063" spans="3:3" x14ac:dyDescent="0.3">
      <c r="C10063" s="6"/>
    </row>
    <row r="10064" spans="3:3" x14ac:dyDescent="0.3">
      <c r="C10064" s="6"/>
    </row>
    <row r="10065" spans="3:3" x14ac:dyDescent="0.3">
      <c r="C10065" s="6"/>
    </row>
    <row r="10066" spans="3:3" x14ac:dyDescent="0.3">
      <c r="C10066" s="6"/>
    </row>
    <row r="10067" spans="3:3" x14ac:dyDescent="0.3">
      <c r="C10067" s="6"/>
    </row>
    <row r="10068" spans="3:3" x14ac:dyDescent="0.3">
      <c r="C10068" s="6"/>
    </row>
    <row r="10069" spans="3:3" x14ac:dyDescent="0.3">
      <c r="C10069" s="6"/>
    </row>
    <row r="10070" spans="3:3" x14ac:dyDescent="0.3">
      <c r="C10070" s="6"/>
    </row>
    <row r="10071" spans="3:3" x14ac:dyDescent="0.3">
      <c r="C10071" s="6"/>
    </row>
    <row r="10072" spans="3:3" x14ac:dyDescent="0.3">
      <c r="C10072" s="6"/>
    </row>
    <row r="10073" spans="3:3" x14ac:dyDescent="0.3">
      <c r="C10073" s="6"/>
    </row>
    <row r="10074" spans="3:3" x14ac:dyDescent="0.3">
      <c r="C10074" s="6"/>
    </row>
    <row r="10075" spans="3:3" x14ac:dyDescent="0.3">
      <c r="C10075" s="6"/>
    </row>
    <row r="10076" spans="3:3" x14ac:dyDescent="0.3">
      <c r="C10076" s="6"/>
    </row>
    <row r="10077" spans="3:3" x14ac:dyDescent="0.3">
      <c r="C10077" s="6"/>
    </row>
    <row r="10078" spans="3:3" x14ac:dyDescent="0.3">
      <c r="C10078" s="6"/>
    </row>
    <row r="10079" spans="3:3" x14ac:dyDescent="0.3">
      <c r="C10079" s="6"/>
    </row>
    <row r="10080" spans="3:3" x14ac:dyDescent="0.3">
      <c r="C10080" s="6"/>
    </row>
    <row r="10081" spans="3:3" x14ac:dyDescent="0.3">
      <c r="C10081" s="6"/>
    </row>
    <row r="10082" spans="3:3" x14ac:dyDescent="0.3">
      <c r="C10082" s="6"/>
    </row>
    <row r="10083" spans="3:3" x14ac:dyDescent="0.3">
      <c r="C10083" s="6"/>
    </row>
    <row r="10084" spans="3:3" x14ac:dyDescent="0.3">
      <c r="C10084" s="6"/>
    </row>
    <row r="10085" spans="3:3" x14ac:dyDescent="0.3">
      <c r="C10085" s="6"/>
    </row>
    <row r="10086" spans="3:3" x14ac:dyDescent="0.3">
      <c r="C10086" s="6"/>
    </row>
    <row r="10087" spans="3:3" x14ac:dyDescent="0.3">
      <c r="C10087" s="6"/>
    </row>
    <row r="10088" spans="3:3" x14ac:dyDescent="0.3">
      <c r="C10088" s="6"/>
    </row>
    <row r="10089" spans="3:3" x14ac:dyDescent="0.3">
      <c r="C10089" s="6"/>
    </row>
    <row r="10090" spans="3:3" x14ac:dyDescent="0.3">
      <c r="C10090" s="6"/>
    </row>
    <row r="10091" spans="3:3" x14ac:dyDescent="0.3">
      <c r="C10091" s="6"/>
    </row>
    <row r="10092" spans="3:3" x14ac:dyDescent="0.3">
      <c r="C10092" s="6"/>
    </row>
    <row r="10093" spans="3:3" x14ac:dyDescent="0.3">
      <c r="C10093" s="6"/>
    </row>
    <row r="10094" spans="3:3" x14ac:dyDescent="0.3">
      <c r="C10094" s="6"/>
    </row>
    <row r="10095" spans="3:3" x14ac:dyDescent="0.3">
      <c r="C10095" s="6"/>
    </row>
    <row r="10096" spans="3:3" x14ac:dyDescent="0.3">
      <c r="C10096" s="6"/>
    </row>
    <row r="10097" spans="3:3" x14ac:dyDescent="0.3">
      <c r="C10097" s="6"/>
    </row>
    <row r="10098" spans="3:3" x14ac:dyDescent="0.3">
      <c r="C10098" s="6"/>
    </row>
    <row r="10099" spans="3:3" x14ac:dyDescent="0.3">
      <c r="C10099" s="6"/>
    </row>
    <row r="10100" spans="3:3" x14ac:dyDescent="0.3">
      <c r="C10100" s="6"/>
    </row>
    <row r="10101" spans="3:3" x14ac:dyDescent="0.3">
      <c r="C10101" s="6"/>
    </row>
    <row r="10102" spans="3:3" x14ac:dyDescent="0.3">
      <c r="C10102" s="6"/>
    </row>
    <row r="10103" spans="3:3" x14ac:dyDescent="0.3">
      <c r="C10103" s="6"/>
    </row>
    <row r="10104" spans="3:3" x14ac:dyDescent="0.3">
      <c r="C10104" s="6"/>
    </row>
    <row r="10105" spans="3:3" x14ac:dyDescent="0.3">
      <c r="C10105" s="6"/>
    </row>
    <row r="10106" spans="3:3" x14ac:dyDescent="0.3">
      <c r="C10106" s="6"/>
    </row>
    <row r="10107" spans="3:3" x14ac:dyDescent="0.3">
      <c r="C10107" s="6"/>
    </row>
    <row r="10108" spans="3:3" x14ac:dyDescent="0.3">
      <c r="C10108" s="6"/>
    </row>
    <row r="10109" spans="3:3" x14ac:dyDescent="0.3">
      <c r="C10109" s="6"/>
    </row>
    <row r="10110" spans="3:3" x14ac:dyDescent="0.3">
      <c r="C10110" s="6"/>
    </row>
    <row r="10111" spans="3:3" x14ac:dyDescent="0.3">
      <c r="C10111" s="6"/>
    </row>
    <row r="10112" spans="3:3" x14ac:dyDescent="0.3">
      <c r="C10112" s="6"/>
    </row>
    <row r="10113" spans="3:3" x14ac:dyDescent="0.3">
      <c r="C10113" s="6"/>
    </row>
    <row r="10114" spans="3:3" x14ac:dyDescent="0.3">
      <c r="C10114" s="6"/>
    </row>
    <row r="10115" spans="3:3" x14ac:dyDescent="0.3">
      <c r="C10115" s="6"/>
    </row>
    <row r="10116" spans="3:3" x14ac:dyDescent="0.3">
      <c r="C10116" s="6"/>
    </row>
    <row r="10117" spans="3:3" x14ac:dyDescent="0.3">
      <c r="C10117" s="6"/>
    </row>
    <row r="10118" spans="3:3" x14ac:dyDescent="0.3">
      <c r="C10118" s="6"/>
    </row>
    <row r="10119" spans="3:3" x14ac:dyDescent="0.3">
      <c r="C10119" s="6"/>
    </row>
    <row r="10120" spans="3:3" x14ac:dyDescent="0.3">
      <c r="C10120" s="6"/>
    </row>
    <row r="10121" spans="3:3" x14ac:dyDescent="0.3">
      <c r="C10121" s="6"/>
    </row>
    <row r="10122" spans="3:3" x14ac:dyDescent="0.3">
      <c r="C10122" s="6"/>
    </row>
    <row r="10123" spans="3:3" x14ac:dyDescent="0.3">
      <c r="C10123" s="6"/>
    </row>
    <row r="10124" spans="3:3" x14ac:dyDescent="0.3">
      <c r="C10124" s="6"/>
    </row>
    <row r="10125" spans="3:3" x14ac:dyDescent="0.3">
      <c r="C10125" s="6"/>
    </row>
    <row r="10126" spans="3:3" x14ac:dyDescent="0.3">
      <c r="C10126" s="6"/>
    </row>
    <row r="10127" spans="3:3" x14ac:dyDescent="0.3">
      <c r="C10127" s="6"/>
    </row>
    <row r="10128" spans="3:3" x14ac:dyDescent="0.3">
      <c r="C10128" s="6"/>
    </row>
    <row r="10129" spans="3:3" x14ac:dyDescent="0.3">
      <c r="C10129" s="6"/>
    </row>
    <row r="10130" spans="3:3" x14ac:dyDescent="0.3">
      <c r="C10130" s="6"/>
    </row>
    <row r="10131" spans="3:3" x14ac:dyDescent="0.3">
      <c r="C10131" s="6"/>
    </row>
    <row r="10132" spans="3:3" x14ac:dyDescent="0.3">
      <c r="C10132" s="6"/>
    </row>
    <row r="10133" spans="3:3" x14ac:dyDescent="0.3">
      <c r="C10133" s="6"/>
    </row>
    <row r="10134" spans="3:3" x14ac:dyDescent="0.3">
      <c r="C10134" s="6"/>
    </row>
    <row r="10135" spans="3:3" x14ac:dyDescent="0.3">
      <c r="C10135" s="6"/>
    </row>
    <row r="10136" spans="3:3" x14ac:dyDescent="0.3">
      <c r="C10136" s="6"/>
    </row>
    <row r="10137" spans="3:3" x14ac:dyDescent="0.3">
      <c r="C10137" s="6"/>
    </row>
    <row r="10138" spans="3:3" x14ac:dyDescent="0.3">
      <c r="C10138" s="6"/>
    </row>
    <row r="10139" spans="3:3" x14ac:dyDescent="0.3">
      <c r="C10139" s="6"/>
    </row>
    <row r="10140" spans="3:3" x14ac:dyDescent="0.3">
      <c r="C10140" s="6"/>
    </row>
    <row r="10141" spans="3:3" x14ac:dyDescent="0.3">
      <c r="C10141" s="6"/>
    </row>
    <row r="10142" spans="3:3" x14ac:dyDescent="0.3">
      <c r="C10142" s="6"/>
    </row>
    <row r="10143" spans="3:3" x14ac:dyDescent="0.3">
      <c r="C10143" s="6"/>
    </row>
    <row r="10144" spans="3:3" x14ac:dyDescent="0.3">
      <c r="C10144" s="6"/>
    </row>
    <row r="10145" spans="3:3" x14ac:dyDescent="0.3">
      <c r="C10145" s="6"/>
    </row>
    <row r="10146" spans="3:3" x14ac:dyDescent="0.3">
      <c r="C10146" s="6"/>
    </row>
    <row r="10147" spans="3:3" x14ac:dyDescent="0.3">
      <c r="C10147" s="6"/>
    </row>
    <row r="10148" spans="3:3" x14ac:dyDescent="0.3">
      <c r="C10148" s="6"/>
    </row>
    <row r="10149" spans="3:3" x14ac:dyDescent="0.3">
      <c r="C10149" s="6"/>
    </row>
    <row r="10150" spans="3:3" x14ac:dyDescent="0.3">
      <c r="C10150" s="6"/>
    </row>
    <row r="10151" spans="3:3" x14ac:dyDescent="0.3">
      <c r="C10151" s="6"/>
    </row>
    <row r="10152" spans="3:3" x14ac:dyDescent="0.3">
      <c r="C10152" s="6"/>
    </row>
    <row r="10153" spans="3:3" x14ac:dyDescent="0.3">
      <c r="C10153" s="6"/>
    </row>
    <row r="10154" spans="3:3" x14ac:dyDescent="0.3">
      <c r="C10154" s="6"/>
    </row>
    <row r="10155" spans="3:3" x14ac:dyDescent="0.3">
      <c r="C10155" s="6"/>
    </row>
    <row r="10156" spans="3:3" x14ac:dyDescent="0.3">
      <c r="C10156" s="6"/>
    </row>
    <row r="10157" spans="3:3" x14ac:dyDescent="0.3">
      <c r="C10157" s="6"/>
    </row>
    <row r="10158" spans="3:3" x14ac:dyDescent="0.3">
      <c r="C10158" s="6"/>
    </row>
    <row r="10159" spans="3:3" x14ac:dyDescent="0.3">
      <c r="C10159" s="6"/>
    </row>
    <row r="10160" spans="3:3" x14ac:dyDescent="0.3">
      <c r="C10160" s="6"/>
    </row>
    <row r="10161" spans="3:3" x14ac:dyDescent="0.3">
      <c r="C10161" s="6"/>
    </row>
    <row r="10162" spans="3:3" x14ac:dyDescent="0.3">
      <c r="C10162" s="6"/>
    </row>
    <row r="10163" spans="3:3" x14ac:dyDescent="0.3">
      <c r="C10163" s="6"/>
    </row>
    <row r="10164" spans="3:3" x14ac:dyDescent="0.3">
      <c r="C10164" s="6"/>
    </row>
    <row r="10165" spans="3:3" x14ac:dyDescent="0.3">
      <c r="C10165" s="6"/>
    </row>
    <row r="10166" spans="3:3" x14ac:dyDescent="0.3">
      <c r="C10166" s="6"/>
    </row>
    <row r="10167" spans="3:3" x14ac:dyDescent="0.3">
      <c r="C10167" s="6"/>
    </row>
    <row r="10168" spans="3:3" x14ac:dyDescent="0.3">
      <c r="C10168" s="6"/>
    </row>
    <row r="10169" spans="3:3" x14ac:dyDescent="0.3">
      <c r="C10169" s="6"/>
    </row>
    <row r="10170" spans="3:3" x14ac:dyDescent="0.3">
      <c r="C10170" s="6"/>
    </row>
    <row r="10171" spans="3:3" x14ac:dyDescent="0.3">
      <c r="C10171" s="6"/>
    </row>
    <row r="10172" spans="3:3" x14ac:dyDescent="0.3">
      <c r="C10172" s="6"/>
    </row>
    <row r="10173" spans="3:3" x14ac:dyDescent="0.3">
      <c r="C10173" s="6"/>
    </row>
    <row r="10174" spans="3:3" x14ac:dyDescent="0.3">
      <c r="C10174" s="6"/>
    </row>
    <row r="10175" spans="3:3" x14ac:dyDescent="0.3">
      <c r="C10175" s="6"/>
    </row>
    <row r="10176" spans="3:3" x14ac:dyDescent="0.3">
      <c r="C10176" s="6"/>
    </row>
    <row r="10177" spans="3:3" x14ac:dyDescent="0.3">
      <c r="C10177" s="6"/>
    </row>
    <row r="10178" spans="3:3" x14ac:dyDescent="0.3">
      <c r="C10178" s="6"/>
    </row>
    <row r="10179" spans="3:3" x14ac:dyDescent="0.3">
      <c r="C10179" s="6"/>
    </row>
    <row r="10180" spans="3:3" x14ac:dyDescent="0.3">
      <c r="C10180" s="6"/>
    </row>
    <row r="10181" spans="3:3" x14ac:dyDescent="0.3">
      <c r="C10181" s="6"/>
    </row>
    <row r="10182" spans="3:3" x14ac:dyDescent="0.3">
      <c r="C10182" s="6"/>
    </row>
    <row r="10183" spans="3:3" x14ac:dyDescent="0.3">
      <c r="C10183" s="6"/>
    </row>
    <row r="10184" spans="3:3" x14ac:dyDescent="0.3">
      <c r="C10184" s="6"/>
    </row>
    <row r="10185" spans="3:3" x14ac:dyDescent="0.3">
      <c r="C10185" s="6"/>
    </row>
    <row r="10186" spans="3:3" x14ac:dyDescent="0.3">
      <c r="C10186" s="6"/>
    </row>
    <row r="10187" spans="3:3" x14ac:dyDescent="0.3">
      <c r="C10187" s="6"/>
    </row>
    <row r="10188" spans="3:3" x14ac:dyDescent="0.3">
      <c r="C10188" s="6"/>
    </row>
    <row r="10189" spans="3:3" x14ac:dyDescent="0.3">
      <c r="C10189" s="6"/>
    </row>
    <row r="10190" spans="3:3" x14ac:dyDescent="0.3">
      <c r="C10190" s="6"/>
    </row>
    <row r="10191" spans="3:3" x14ac:dyDescent="0.3">
      <c r="C10191" s="6"/>
    </row>
    <row r="10192" spans="3:3" x14ac:dyDescent="0.3">
      <c r="C10192" s="6"/>
    </row>
    <row r="10193" spans="3:3" x14ac:dyDescent="0.3">
      <c r="C10193" s="6"/>
    </row>
    <row r="10194" spans="3:3" x14ac:dyDescent="0.3">
      <c r="C10194" s="6"/>
    </row>
    <row r="10195" spans="3:3" x14ac:dyDescent="0.3">
      <c r="C10195" s="6"/>
    </row>
    <row r="10196" spans="3:3" x14ac:dyDescent="0.3">
      <c r="C10196" s="6"/>
    </row>
    <row r="10197" spans="3:3" x14ac:dyDescent="0.3">
      <c r="C10197" s="6"/>
    </row>
    <row r="10198" spans="3:3" x14ac:dyDescent="0.3">
      <c r="C10198" s="6"/>
    </row>
    <row r="10199" spans="3:3" x14ac:dyDescent="0.3">
      <c r="C10199" s="6"/>
    </row>
    <row r="10200" spans="3:3" x14ac:dyDescent="0.3">
      <c r="C10200" s="6"/>
    </row>
    <row r="10201" spans="3:3" x14ac:dyDescent="0.3">
      <c r="C10201" s="6"/>
    </row>
    <row r="10202" spans="3:3" x14ac:dyDescent="0.3">
      <c r="C10202" s="6"/>
    </row>
    <row r="10203" spans="3:3" x14ac:dyDescent="0.3">
      <c r="C10203" s="6"/>
    </row>
    <row r="10204" spans="3:3" x14ac:dyDescent="0.3">
      <c r="C10204" s="6"/>
    </row>
    <row r="10205" spans="3:3" x14ac:dyDescent="0.3">
      <c r="C10205" s="6"/>
    </row>
    <row r="10206" spans="3:3" x14ac:dyDescent="0.3">
      <c r="C10206" s="6"/>
    </row>
    <row r="10207" spans="3:3" x14ac:dyDescent="0.3">
      <c r="C10207" s="6"/>
    </row>
    <row r="10208" spans="3:3" x14ac:dyDescent="0.3">
      <c r="C10208" s="6"/>
    </row>
    <row r="10209" spans="3:3" x14ac:dyDescent="0.3">
      <c r="C10209" s="6"/>
    </row>
    <row r="10210" spans="3:3" x14ac:dyDescent="0.3">
      <c r="C10210" s="6"/>
    </row>
    <row r="10211" spans="3:3" x14ac:dyDescent="0.3">
      <c r="C10211" s="6"/>
    </row>
    <row r="10212" spans="3:3" x14ac:dyDescent="0.3">
      <c r="C10212" s="6"/>
    </row>
    <row r="10213" spans="3:3" x14ac:dyDescent="0.3">
      <c r="C10213" s="6"/>
    </row>
    <row r="10214" spans="3:3" x14ac:dyDescent="0.3">
      <c r="C10214" s="6"/>
    </row>
    <row r="10215" spans="3:3" x14ac:dyDescent="0.3">
      <c r="C10215" s="6"/>
    </row>
    <row r="10216" spans="3:3" x14ac:dyDescent="0.3">
      <c r="C10216" s="6"/>
    </row>
    <row r="10217" spans="3:3" x14ac:dyDescent="0.3">
      <c r="C10217" s="6"/>
    </row>
    <row r="10218" spans="3:3" x14ac:dyDescent="0.3">
      <c r="C10218" s="6"/>
    </row>
    <row r="10219" spans="3:3" x14ac:dyDescent="0.3">
      <c r="C10219" s="6"/>
    </row>
    <row r="10220" spans="3:3" x14ac:dyDescent="0.3">
      <c r="C10220" s="6"/>
    </row>
    <row r="10221" spans="3:3" x14ac:dyDescent="0.3">
      <c r="C10221" s="6"/>
    </row>
    <row r="10222" spans="3:3" x14ac:dyDescent="0.3">
      <c r="C10222" s="6"/>
    </row>
    <row r="10223" spans="3:3" x14ac:dyDescent="0.3">
      <c r="C10223" s="6"/>
    </row>
    <row r="10224" spans="3:3" x14ac:dyDescent="0.3">
      <c r="C10224" s="6"/>
    </row>
    <row r="10225" spans="3:3" x14ac:dyDescent="0.3">
      <c r="C10225" s="6"/>
    </row>
    <row r="10226" spans="3:3" x14ac:dyDescent="0.3">
      <c r="C10226" s="6"/>
    </row>
    <row r="10227" spans="3:3" x14ac:dyDescent="0.3">
      <c r="C10227" s="6"/>
    </row>
    <row r="10228" spans="3:3" x14ac:dyDescent="0.3">
      <c r="C10228" s="6"/>
    </row>
    <row r="10229" spans="3:3" x14ac:dyDescent="0.3">
      <c r="C10229" s="6"/>
    </row>
    <row r="10230" spans="3:3" x14ac:dyDescent="0.3">
      <c r="C10230" s="6"/>
    </row>
    <row r="10231" spans="3:3" x14ac:dyDescent="0.3">
      <c r="C10231" s="6"/>
    </row>
    <row r="10232" spans="3:3" x14ac:dyDescent="0.3">
      <c r="C10232" s="6"/>
    </row>
    <row r="10233" spans="3:3" x14ac:dyDescent="0.3">
      <c r="C10233" s="6"/>
    </row>
    <row r="10234" spans="3:3" x14ac:dyDescent="0.3">
      <c r="C10234" s="6"/>
    </row>
    <row r="10235" spans="3:3" x14ac:dyDescent="0.3">
      <c r="C10235" s="6"/>
    </row>
    <row r="10236" spans="3:3" x14ac:dyDescent="0.3">
      <c r="C10236" s="6"/>
    </row>
    <row r="10237" spans="3:3" x14ac:dyDescent="0.3">
      <c r="C10237" s="6"/>
    </row>
    <row r="10238" spans="3:3" x14ac:dyDescent="0.3">
      <c r="C10238" s="6"/>
    </row>
    <row r="10239" spans="3:3" x14ac:dyDescent="0.3">
      <c r="C10239" s="6"/>
    </row>
    <row r="10240" spans="3:3" x14ac:dyDescent="0.3">
      <c r="C10240" s="6"/>
    </row>
    <row r="10241" spans="3:3" x14ac:dyDescent="0.3">
      <c r="C10241" s="6"/>
    </row>
    <row r="10242" spans="3:3" x14ac:dyDescent="0.3">
      <c r="C10242" s="6"/>
    </row>
    <row r="10243" spans="3:3" x14ac:dyDescent="0.3">
      <c r="C10243" s="6"/>
    </row>
    <row r="10244" spans="3:3" x14ac:dyDescent="0.3">
      <c r="C10244" s="6"/>
    </row>
    <row r="10245" spans="3:3" x14ac:dyDescent="0.3">
      <c r="C10245" s="6"/>
    </row>
    <row r="10246" spans="3:3" x14ac:dyDescent="0.3">
      <c r="C10246" s="6"/>
    </row>
    <row r="10247" spans="3:3" x14ac:dyDescent="0.3">
      <c r="C10247" s="6"/>
    </row>
    <row r="10248" spans="3:3" x14ac:dyDescent="0.3">
      <c r="C10248" s="6"/>
    </row>
    <row r="10249" spans="3:3" x14ac:dyDescent="0.3">
      <c r="C10249" s="6"/>
    </row>
    <row r="10250" spans="3:3" x14ac:dyDescent="0.3">
      <c r="C10250" s="6"/>
    </row>
    <row r="10251" spans="3:3" x14ac:dyDescent="0.3">
      <c r="C10251" s="6"/>
    </row>
    <row r="10252" spans="3:3" x14ac:dyDescent="0.3">
      <c r="C10252" s="6"/>
    </row>
    <row r="10253" spans="3:3" x14ac:dyDescent="0.3">
      <c r="C10253" s="6"/>
    </row>
    <row r="10254" spans="3:3" x14ac:dyDescent="0.3">
      <c r="C10254" s="6"/>
    </row>
    <row r="10255" spans="3:3" x14ac:dyDescent="0.3">
      <c r="C10255" s="6"/>
    </row>
    <row r="10256" spans="3:3" x14ac:dyDescent="0.3">
      <c r="C10256" s="6"/>
    </row>
    <row r="10257" spans="3:3" x14ac:dyDescent="0.3">
      <c r="C10257" s="6"/>
    </row>
    <row r="10258" spans="3:3" x14ac:dyDescent="0.3">
      <c r="C10258" s="6"/>
    </row>
    <row r="10259" spans="3:3" x14ac:dyDescent="0.3">
      <c r="C10259" s="6"/>
    </row>
    <row r="10260" spans="3:3" x14ac:dyDescent="0.3">
      <c r="C10260" s="6"/>
    </row>
    <row r="10261" spans="3:3" x14ac:dyDescent="0.3">
      <c r="C10261" s="6"/>
    </row>
    <row r="10262" spans="3:3" x14ac:dyDescent="0.3">
      <c r="C10262" s="6"/>
    </row>
    <row r="10263" spans="3:3" x14ac:dyDescent="0.3">
      <c r="C10263" s="6"/>
    </row>
    <row r="10264" spans="3:3" x14ac:dyDescent="0.3">
      <c r="C10264" s="6"/>
    </row>
    <row r="10265" spans="3:3" x14ac:dyDescent="0.3">
      <c r="C10265" s="6"/>
    </row>
    <row r="10266" spans="3:3" x14ac:dyDescent="0.3">
      <c r="C10266" s="6"/>
    </row>
    <row r="10267" spans="3:3" x14ac:dyDescent="0.3">
      <c r="C10267" s="6"/>
    </row>
    <row r="10268" spans="3:3" x14ac:dyDescent="0.3">
      <c r="C10268" s="6"/>
    </row>
    <row r="10269" spans="3:3" x14ac:dyDescent="0.3">
      <c r="C10269" s="6"/>
    </row>
    <row r="10270" spans="3:3" x14ac:dyDescent="0.3">
      <c r="C10270" s="6"/>
    </row>
    <row r="10271" spans="3:3" x14ac:dyDescent="0.3">
      <c r="C10271" s="6"/>
    </row>
    <row r="10272" spans="3:3" x14ac:dyDescent="0.3">
      <c r="C10272" s="6"/>
    </row>
    <row r="10273" spans="3:3" x14ac:dyDescent="0.3">
      <c r="C10273" s="6"/>
    </row>
    <row r="10274" spans="3:3" x14ac:dyDescent="0.3">
      <c r="C10274" s="6"/>
    </row>
    <row r="10275" spans="3:3" x14ac:dyDescent="0.3">
      <c r="C10275" s="6"/>
    </row>
    <row r="10276" spans="3:3" x14ac:dyDescent="0.3">
      <c r="C10276" s="6"/>
    </row>
    <row r="10277" spans="3:3" x14ac:dyDescent="0.3">
      <c r="C10277" s="6"/>
    </row>
    <row r="10278" spans="3:3" x14ac:dyDescent="0.3">
      <c r="C10278" s="6"/>
    </row>
    <row r="10279" spans="3:3" x14ac:dyDescent="0.3">
      <c r="C10279" s="6"/>
    </row>
    <row r="10280" spans="3:3" x14ac:dyDescent="0.3">
      <c r="C10280" s="6"/>
    </row>
    <row r="10281" spans="3:3" x14ac:dyDescent="0.3">
      <c r="C10281" s="6"/>
    </row>
    <row r="10282" spans="3:3" x14ac:dyDescent="0.3">
      <c r="C10282" s="6"/>
    </row>
    <row r="10283" spans="3:3" x14ac:dyDescent="0.3">
      <c r="C10283" s="6"/>
    </row>
    <row r="10284" spans="3:3" x14ac:dyDescent="0.3">
      <c r="C10284" s="6"/>
    </row>
    <row r="10285" spans="3:3" x14ac:dyDescent="0.3">
      <c r="C10285" s="6"/>
    </row>
    <row r="10286" spans="3:3" x14ac:dyDescent="0.3">
      <c r="C10286" s="6"/>
    </row>
    <row r="10287" spans="3:3" x14ac:dyDescent="0.3">
      <c r="C10287" s="6"/>
    </row>
    <row r="10288" spans="3:3" x14ac:dyDescent="0.3">
      <c r="C10288" s="6"/>
    </row>
    <row r="10289" spans="3:3" x14ac:dyDescent="0.3">
      <c r="C10289" s="6"/>
    </row>
    <row r="10290" spans="3:3" x14ac:dyDescent="0.3">
      <c r="C10290" s="6"/>
    </row>
    <row r="10291" spans="3:3" x14ac:dyDescent="0.3">
      <c r="C10291" s="6"/>
    </row>
    <row r="10292" spans="3:3" x14ac:dyDescent="0.3">
      <c r="C10292" s="6"/>
    </row>
    <row r="10293" spans="3:3" x14ac:dyDescent="0.3">
      <c r="C10293" s="6"/>
    </row>
    <row r="10294" spans="3:3" x14ac:dyDescent="0.3">
      <c r="C10294" s="6"/>
    </row>
    <row r="10295" spans="3:3" x14ac:dyDescent="0.3">
      <c r="C10295" s="6"/>
    </row>
    <row r="10296" spans="3:3" x14ac:dyDescent="0.3">
      <c r="C10296" s="6"/>
    </row>
    <row r="10297" spans="3:3" x14ac:dyDescent="0.3">
      <c r="C10297" s="6"/>
    </row>
    <row r="10298" spans="3:3" x14ac:dyDescent="0.3">
      <c r="C10298" s="6"/>
    </row>
    <row r="10299" spans="3:3" x14ac:dyDescent="0.3">
      <c r="C10299" s="6"/>
    </row>
    <row r="10300" spans="3:3" x14ac:dyDescent="0.3">
      <c r="C10300" s="6"/>
    </row>
    <row r="10301" spans="3:3" x14ac:dyDescent="0.3">
      <c r="C10301" s="6"/>
    </row>
    <row r="10302" spans="3:3" x14ac:dyDescent="0.3">
      <c r="C10302" s="6"/>
    </row>
    <row r="10303" spans="3:3" x14ac:dyDescent="0.3">
      <c r="C10303" s="6"/>
    </row>
    <row r="10304" spans="3:3" x14ac:dyDescent="0.3">
      <c r="C10304" s="6"/>
    </row>
    <row r="10305" spans="3:3" x14ac:dyDescent="0.3">
      <c r="C10305" s="6"/>
    </row>
    <row r="10306" spans="3:3" x14ac:dyDescent="0.3">
      <c r="C10306" s="6"/>
    </row>
    <row r="10307" spans="3:3" x14ac:dyDescent="0.3">
      <c r="C10307" s="6"/>
    </row>
    <row r="10308" spans="3:3" x14ac:dyDescent="0.3">
      <c r="C10308" s="6"/>
    </row>
    <row r="10309" spans="3:3" x14ac:dyDescent="0.3">
      <c r="C10309" s="6"/>
    </row>
    <row r="10310" spans="3:3" x14ac:dyDescent="0.3">
      <c r="C10310" s="6"/>
    </row>
    <row r="10311" spans="3:3" x14ac:dyDescent="0.3">
      <c r="C10311" s="6"/>
    </row>
    <row r="10312" spans="3:3" x14ac:dyDescent="0.3">
      <c r="C10312" s="6"/>
    </row>
    <row r="10313" spans="3:3" x14ac:dyDescent="0.3">
      <c r="C10313" s="6"/>
    </row>
    <row r="10314" spans="3:3" x14ac:dyDescent="0.3">
      <c r="C10314" s="6"/>
    </row>
    <row r="10315" spans="3:3" x14ac:dyDescent="0.3">
      <c r="C10315" s="6"/>
    </row>
    <row r="10316" spans="3:3" x14ac:dyDescent="0.3">
      <c r="C10316" s="6"/>
    </row>
    <row r="10317" spans="3:3" x14ac:dyDescent="0.3">
      <c r="C10317" s="6"/>
    </row>
    <row r="10318" spans="3:3" x14ac:dyDescent="0.3">
      <c r="C10318" s="6"/>
    </row>
    <row r="10319" spans="3:3" x14ac:dyDescent="0.3">
      <c r="C10319" s="6"/>
    </row>
    <row r="10320" spans="3:3" x14ac:dyDescent="0.3">
      <c r="C10320" s="6"/>
    </row>
    <row r="10321" spans="3:3" x14ac:dyDescent="0.3">
      <c r="C10321" s="6"/>
    </row>
    <row r="10322" spans="3:3" x14ac:dyDescent="0.3">
      <c r="C10322" s="6"/>
    </row>
    <row r="10323" spans="3:3" x14ac:dyDescent="0.3">
      <c r="C10323" s="6"/>
    </row>
    <row r="10324" spans="3:3" x14ac:dyDescent="0.3">
      <c r="C10324" s="6"/>
    </row>
    <row r="10325" spans="3:3" x14ac:dyDescent="0.3">
      <c r="C10325" s="6"/>
    </row>
    <row r="10326" spans="3:3" x14ac:dyDescent="0.3">
      <c r="C10326" s="6"/>
    </row>
    <row r="10327" spans="3:3" x14ac:dyDescent="0.3">
      <c r="C10327" s="6"/>
    </row>
    <row r="10328" spans="3:3" x14ac:dyDescent="0.3">
      <c r="C10328" s="6"/>
    </row>
    <row r="10329" spans="3:3" x14ac:dyDescent="0.3">
      <c r="C10329" s="6"/>
    </row>
    <row r="10330" spans="3:3" x14ac:dyDescent="0.3">
      <c r="C10330" s="6"/>
    </row>
    <row r="10331" spans="3:3" x14ac:dyDescent="0.3">
      <c r="C10331" s="6"/>
    </row>
    <row r="10332" spans="3:3" x14ac:dyDescent="0.3">
      <c r="C10332" s="6"/>
    </row>
    <row r="10333" spans="3:3" x14ac:dyDescent="0.3">
      <c r="C10333" s="6"/>
    </row>
    <row r="10334" spans="3:3" x14ac:dyDescent="0.3">
      <c r="C10334" s="6"/>
    </row>
    <row r="10335" spans="3:3" x14ac:dyDescent="0.3">
      <c r="C10335" s="6"/>
    </row>
    <row r="10336" spans="3:3" x14ac:dyDescent="0.3">
      <c r="C10336" s="6"/>
    </row>
    <row r="10337" spans="3:3" x14ac:dyDescent="0.3">
      <c r="C10337" s="6"/>
    </row>
    <row r="10338" spans="3:3" x14ac:dyDescent="0.3">
      <c r="C10338" s="6"/>
    </row>
    <row r="10339" spans="3:3" x14ac:dyDescent="0.3">
      <c r="C10339" s="6"/>
    </row>
    <row r="10340" spans="3:3" x14ac:dyDescent="0.3">
      <c r="C10340" s="6"/>
    </row>
    <row r="10341" spans="3:3" x14ac:dyDescent="0.3">
      <c r="C10341" s="6"/>
    </row>
    <row r="10342" spans="3:3" x14ac:dyDescent="0.3">
      <c r="C10342" s="6"/>
    </row>
    <row r="10343" spans="3:3" x14ac:dyDescent="0.3">
      <c r="C10343" s="6"/>
    </row>
    <row r="10344" spans="3:3" x14ac:dyDescent="0.3">
      <c r="C10344" s="6"/>
    </row>
    <row r="10345" spans="3:3" x14ac:dyDescent="0.3">
      <c r="C10345" s="6"/>
    </row>
    <row r="10346" spans="3:3" x14ac:dyDescent="0.3">
      <c r="C10346" s="6"/>
    </row>
    <row r="10347" spans="3:3" x14ac:dyDescent="0.3">
      <c r="C10347" s="6"/>
    </row>
    <row r="10348" spans="3:3" x14ac:dyDescent="0.3">
      <c r="C10348" s="6"/>
    </row>
    <row r="10349" spans="3:3" x14ac:dyDescent="0.3">
      <c r="C10349" s="6"/>
    </row>
    <row r="10350" spans="3:3" x14ac:dyDescent="0.3">
      <c r="C10350" s="6"/>
    </row>
    <row r="10351" spans="3:3" x14ac:dyDescent="0.3">
      <c r="C10351" s="6"/>
    </row>
    <row r="10352" spans="3:3" x14ac:dyDescent="0.3">
      <c r="C10352" s="6"/>
    </row>
    <row r="10353" spans="3:3" x14ac:dyDescent="0.3">
      <c r="C10353" s="6"/>
    </row>
    <row r="10354" spans="3:3" x14ac:dyDescent="0.3">
      <c r="C10354" s="6"/>
    </row>
    <row r="10355" spans="3:3" x14ac:dyDescent="0.3">
      <c r="C10355" s="6"/>
    </row>
    <row r="10356" spans="3:3" x14ac:dyDescent="0.3">
      <c r="C10356" s="6"/>
    </row>
    <row r="10357" spans="3:3" x14ac:dyDescent="0.3">
      <c r="C10357" s="6"/>
    </row>
    <row r="10358" spans="3:3" x14ac:dyDescent="0.3">
      <c r="C10358" s="6"/>
    </row>
    <row r="10359" spans="3:3" x14ac:dyDescent="0.3">
      <c r="C10359" s="6"/>
    </row>
    <row r="10360" spans="3:3" x14ac:dyDescent="0.3">
      <c r="C10360" s="6"/>
    </row>
    <row r="10361" spans="3:3" x14ac:dyDescent="0.3">
      <c r="C10361" s="6"/>
    </row>
    <row r="10362" spans="3:3" x14ac:dyDescent="0.3">
      <c r="C10362" s="6"/>
    </row>
    <row r="10363" spans="3:3" x14ac:dyDescent="0.3">
      <c r="C10363" s="6"/>
    </row>
    <row r="10364" spans="3:3" x14ac:dyDescent="0.3">
      <c r="C10364" s="6"/>
    </row>
    <row r="10365" spans="3:3" x14ac:dyDescent="0.3">
      <c r="C10365" s="6"/>
    </row>
    <row r="10366" spans="3:3" x14ac:dyDescent="0.3">
      <c r="C10366" s="6"/>
    </row>
    <row r="10367" spans="3:3" x14ac:dyDescent="0.3">
      <c r="C10367" s="6"/>
    </row>
    <row r="10368" spans="3:3" x14ac:dyDescent="0.3">
      <c r="C10368" s="6"/>
    </row>
    <row r="10369" spans="3:3" x14ac:dyDescent="0.3">
      <c r="C10369" s="6"/>
    </row>
    <row r="10370" spans="3:3" x14ac:dyDescent="0.3">
      <c r="C10370" s="6"/>
    </row>
    <row r="10371" spans="3:3" x14ac:dyDescent="0.3">
      <c r="C10371" s="6"/>
    </row>
    <row r="10372" spans="3:3" x14ac:dyDescent="0.3">
      <c r="C10372" s="6"/>
    </row>
    <row r="10373" spans="3:3" x14ac:dyDescent="0.3">
      <c r="C10373" s="6"/>
    </row>
    <row r="10374" spans="3:3" x14ac:dyDescent="0.3">
      <c r="C10374" s="6"/>
    </row>
    <row r="10375" spans="3:3" x14ac:dyDescent="0.3">
      <c r="C10375" s="6"/>
    </row>
    <row r="10376" spans="3:3" x14ac:dyDescent="0.3">
      <c r="C10376" s="6"/>
    </row>
    <row r="10377" spans="3:3" x14ac:dyDescent="0.3">
      <c r="C10377" s="6"/>
    </row>
    <row r="10378" spans="3:3" x14ac:dyDescent="0.3">
      <c r="C10378" s="6"/>
    </row>
    <row r="10379" spans="3:3" x14ac:dyDescent="0.3">
      <c r="C10379" s="6"/>
    </row>
    <row r="10380" spans="3:3" x14ac:dyDescent="0.3">
      <c r="C10380" s="6"/>
    </row>
    <row r="10381" spans="3:3" x14ac:dyDescent="0.3">
      <c r="C10381" s="6"/>
    </row>
    <row r="10382" spans="3:3" x14ac:dyDescent="0.3">
      <c r="C10382" s="6"/>
    </row>
    <row r="10383" spans="3:3" x14ac:dyDescent="0.3">
      <c r="C10383" s="6"/>
    </row>
    <row r="10384" spans="3:3" x14ac:dyDescent="0.3">
      <c r="C10384" s="6"/>
    </row>
    <row r="10385" spans="3:3" x14ac:dyDescent="0.3">
      <c r="C10385" s="6"/>
    </row>
    <row r="10386" spans="3:3" x14ac:dyDescent="0.3">
      <c r="C10386" s="6"/>
    </row>
    <row r="10387" spans="3:3" x14ac:dyDescent="0.3">
      <c r="C10387" s="6"/>
    </row>
    <row r="10388" spans="3:3" x14ac:dyDescent="0.3">
      <c r="C10388" s="6"/>
    </row>
    <row r="10389" spans="3:3" x14ac:dyDescent="0.3">
      <c r="C10389" s="6"/>
    </row>
    <row r="10390" spans="3:3" x14ac:dyDescent="0.3">
      <c r="C10390" s="6"/>
    </row>
    <row r="10391" spans="3:3" x14ac:dyDescent="0.3">
      <c r="C10391" s="6"/>
    </row>
    <row r="10392" spans="3:3" x14ac:dyDescent="0.3">
      <c r="C10392" s="6"/>
    </row>
    <row r="10393" spans="3:3" x14ac:dyDescent="0.3">
      <c r="C10393" s="6"/>
    </row>
    <row r="10394" spans="3:3" x14ac:dyDescent="0.3">
      <c r="C10394" s="6"/>
    </row>
    <row r="10395" spans="3:3" x14ac:dyDescent="0.3">
      <c r="C10395" s="6"/>
    </row>
    <row r="10396" spans="3:3" x14ac:dyDescent="0.3">
      <c r="C10396" s="6"/>
    </row>
    <row r="10397" spans="3:3" x14ac:dyDescent="0.3">
      <c r="C10397" s="6"/>
    </row>
    <row r="10398" spans="3:3" x14ac:dyDescent="0.3">
      <c r="C10398" s="6"/>
    </row>
    <row r="10399" spans="3:3" x14ac:dyDescent="0.3">
      <c r="C10399" s="6"/>
    </row>
    <row r="10400" spans="3:3" x14ac:dyDescent="0.3">
      <c r="C10400" s="6"/>
    </row>
    <row r="10401" spans="3:3" x14ac:dyDescent="0.3">
      <c r="C10401" s="6"/>
    </row>
    <row r="10402" spans="3:3" x14ac:dyDescent="0.3">
      <c r="C10402" s="6"/>
    </row>
    <row r="10403" spans="3:3" x14ac:dyDescent="0.3">
      <c r="C10403" s="6"/>
    </row>
    <row r="10404" spans="3:3" x14ac:dyDescent="0.3">
      <c r="C10404" s="6"/>
    </row>
    <row r="10405" spans="3:3" x14ac:dyDescent="0.3">
      <c r="C10405" s="6"/>
    </row>
    <row r="10406" spans="3:3" x14ac:dyDescent="0.3">
      <c r="C10406" s="6"/>
    </row>
    <row r="10407" spans="3:3" x14ac:dyDescent="0.3">
      <c r="C10407" s="6"/>
    </row>
    <row r="10408" spans="3:3" x14ac:dyDescent="0.3">
      <c r="C10408" s="6"/>
    </row>
    <row r="10409" spans="3:3" x14ac:dyDescent="0.3">
      <c r="C10409" s="6"/>
    </row>
    <row r="10410" spans="3:3" x14ac:dyDescent="0.3">
      <c r="C10410" s="6"/>
    </row>
    <row r="10411" spans="3:3" x14ac:dyDescent="0.3">
      <c r="C10411" s="6"/>
    </row>
    <row r="10412" spans="3:3" x14ac:dyDescent="0.3">
      <c r="C10412" s="6"/>
    </row>
    <row r="10413" spans="3:3" x14ac:dyDescent="0.3">
      <c r="C10413" s="6"/>
    </row>
    <row r="10414" spans="3:3" x14ac:dyDescent="0.3">
      <c r="C10414" s="6"/>
    </row>
    <row r="10415" spans="3:3" x14ac:dyDescent="0.3">
      <c r="C10415" s="6"/>
    </row>
    <row r="10416" spans="3:3" x14ac:dyDescent="0.3">
      <c r="C10416" s="6"/>
    </row>
    <row r="10417" spans="3:3" x14ac:dyDescent="0.3">
      <c r="C10417" s="6"/>
    </row>
    <row r="10418" spans="3:3" x14ac:dyDescent="0.3">
      <c r="C10418" s="6"/>
    </row>
    <row r="10419" spans="3:3" x14ac:dyDescent="0.3">
      <c r="C10419" s="6"/>
    </row>
    <row r="10420" spans="3:3" x14ac:dyDescent="0.3">
      <c r="C10420" s="6"/>
    </row>
    <row r="10421" spans="3:3" x14ac:dyDescent="0.3">
      <c r="C10421" s="6"/>
    </row>
    <row r="10422" spans="3:3" x14ac:dyDescent="0.3">
      <c r="C10422" s="6"/>
    </row>
    <row r="10423" spans="3:3" x14ac:dyDescent="0.3">
      <c r="C10423" s="6"/>
    </row>
    <row r="10424" spans="3:3" x14ac:dyDescent="0.3">
      <c r="C10424" s="6"/>
    </row>
    <row r="10425" spans="3:3" x14ac:dyDescent="0.3">
      <c r="C10425" s="6"/>
    </row>
    <row r="10426" spans="3:3" x14ac:dyDescent="0.3">
      <c r="C10426" s="6"/>
    </row>
    <row r="10427" spans="3:3" x14ac:dyDescent="0.3">
      <c r="C10427" s="6"/>
    </row>
    <row r="10428" spans="3:3" x14ac:dyDescent="0.3">
      <c r="C10428" s="6"/>
    </row>
    <row r="10429" spans="3:3" x14ac:dyDescent="0.3">
      <c r="C10429" s="6"/>
    </row>
    <row r="10430" spans="3:3" x14ac:dyDescent="0.3">
      <c r="C10430" s="6"/>
    </row>
    <row r="10431" spans="3:3" x14ac:dyDescent="0.3">
      <c r="C10431" s="6"/>
    </row>
    <row r="10432" spans="3:3" x14ac:dyDescent="0.3">
      <c r="C10432" s="6"/>
    </row>
    <row r="10433" spans="3:3" x14ac:dyDescent="0.3">
      <c r="C10433" s="6"/>
    </row>
    <row r="10434" spans="3:3" x14ac:dyDescent="0.3">
      <c r="C10434" s="6"/>
    </row>
    <row r="10435" spans="3:3" x14ac:dyDescent="0.3">
      <c r="C10435" s="6"/>
    </row>
    <row r="10436" spans="3:3" x14ac:dyDescent="0.3">
      <c r="C10436" s="6"/>
    </row>
    <row r="10437" spans="3:3" x14ac:dyDescent="0.3">
      <c r="C10437" s="6"/>
    </row>
    <row r="10438" spans="3:3" x14ac:dyDescent="0.3">
      <c r="C10438" s="6"/>
    </row>
    <row r="10439" spans="3:3" x14ac:dyDescent="0.3">
      <c r="C10439" s="6"/>
    </row>
    <row r="10440" spans="3:3" x14ac:dyDescent="0.3">
      <c r="C10440" s="6"/>
    </row>
    <row r="10441" spans="3:3" x14ac:dyDescent="0.3">
      <c r="C10441" s="6"/>
    </row>
    <row r="10442" spans="3:3" x14ac:dyDescent="0.3">
      <c r="C10442" s="6"/>
    </row>
    <row r="10443" spans="3:3" x14ac:dyDescent="0.3">
      <c r="C10443" s="6"/>
    </row>
    <row r="10444" spans="3:3" x14ac:dyDescent="0.3">
      <c r="C10444" s="6"/>
    </row>
    <row r="10445" spans="3:3" x14ac:dyDescent="0.3">
      <c r="C10445" s="6"/>
    </row>
    <row r="10446" spans="3:3" x14ac:dyDescent="0.3">
      <c r="C10446" s="6"/>
    </row>
    <row r="10447" spans="3:3" x14ac:dyDescent="0.3">
      <c r="C10447" s="6"/>
    </row>
    <row r="10448" spans="3:3" x14ac:dyDescent="0.3">
      <c r="C10448" s="6"/>
    </row>
    <row r="10449" spans="3:3" x14ac:dyDescent="0.3">
      <c r="C10449" s="6"/>
    </row>
    <row r="10450" spans="3:3" x14ac:dyDescent="0.3">
      <c r="C10450" s="6"/>
    </row>
    <row r="10451" spans="3:3" x14ac:dyDescent="0.3">
      <c r="C10451" s="6"/>
    </row>
    <row r="10452" spans="3:3" x14ac:dyDescent="0.3">
      <c r="C10452" s="6"/>
    </row>
    <row r="10453" spans="3:3" x14ac:dyDescent="0.3">
      <c r="C10453" s="6"/>
    </row>
    <row r="10454" spans="3:3" x14ac:dyDescent="0.3">
      <c r="C10454" s="6"/>
    </row>
    <row r="10455" spans="3:3" x14ac:dyDescent="0.3">
      <c r="C10455" s="6"/>
    </row>
    <row r="10456" spans="3:3" x14ac:dyDescent="0.3">
      <c r="C10456" s="6"/>
    </row>
    <row r="10457" spans="3:3" x14ac:dyDescent="0.3">
      <c r="C10457" s="6"/>
    </row>
    <row r="10458" spans="3:3" x14ac:dyDescent="0.3">
      <c r="C10458" s="6"/>
    </row>
    <row r="10459" spans="3:3" x14ac:dyDescent="0.3">
      <c r="C10459" s="6"/>
    </row>
    <row r="10460" spans="3:3" x14ac:dyDescent="0.3">
      <c r="C10460" s="6"/>
    </row>
    <row r="10461" spans="3:3" x14ac:dyDescent="0.3">
      <c r="C10461" s="6"/>
    </row>
    <row r="10462" spans="3:3" x14ac:dyDescent="0.3">
      <c r="C10462" s="6"/>
    </row>
    <row r="10463" spans="3:3" x14ac:dyDescent="0.3">
      <c r="C10463" s="6"/>
    </row>
    <row r="10464" spans="3:3" x14ac:dyDescent="0.3">
      <c r="C10464" s="6"/>
    </row>
    <row r="10465" spans="3:3" x14ac:dyDescent="0.3">
      <c r="C10465" s="6"/>
    </row>
    <row r="10466" spans="3:3" x14ac:dyDescent="0.3">
      <c r="C10466" s="6"/>
    </row>
    <row r="10467" spans="3:3" x14ac:dyDescent="0.3">
      <c r="C10467" s="6"/>
    </row>
    <row r="10468" spans="3:3" x14ac:dyDescent="0.3">
      <c r="C10468" s="6"/>
    </row>
    <row r="10469" spans="3:3" x14ac:dyDescent="0.3">
      <c r="C10469" s="6"/>
    </row>
    <row r="10470" spans="3:3" x14ac:dyDescent="0.3">
      <c r="C10470" s="6"/>
    </row>
    <row r="10471" spans="3:3" x14ac:dyDescent="0.3">
      <c r="C10471" s="6"/>
    </row>
    <row r="10472" spans="3:3" x14ac:dyDescent="0.3">
      <c r="C10472" s="6"/>
    </row>
    <row r="10473" spans="3:3" x14ac:dyDescent="0.3">
      <c r="C10473" s="6"/>
    </row>
    <row r="10474" spans="3:3" x14ac:dyDescent="0.3">
      <c r="C10474" s="6"/>
    </row>
    <row r="10475" spans="3:3" x14ac:dyDescent="0.3">
      <c r="C10475" s="6"/>
    </row>
    <row r="10476" spans="3:3" x14ac:dyDescent="0.3">
      <c r="C10476" s="6"/>
    </row>
    <row r="10477" spans="3:3" x14ac:dyDescent="0.3">
      <c r="C10477" s="6"/>
    </row>
    <row r="10478" spans="3:3" x14ac:dyDescent="0.3">
      <c r="C10478" s="6"/>
    </row>
    <row r="10479" spans="3:3" x14ac:dyDescent="0.3">
      <c r="C10479" s="6"/>
    </row>
    <row r="10480" spans="3:3" x14ac:dyDescent="0.3">
      <c r="C10480" s="6"/>
    </row>
    <row r="10481" spans="3:3" x14ac:dyDescent="0.3">
      <c r="C10481" s="6"/>
    </row>
    <row r="10482" spans="3:3" x14ac:dyDescent="0.3">
      <c r="C10482" s="6"/>
    </row>
    <row r="10483" spans="3:3" x14ac:dyDescent="0.3">
      <c r="C10483" s="6"/>
    </row>
    <row r="10484" spans="3:3" x14ac:dyDescent="0.3">
      <c r="C10484" s="6"/>
    </row>
    <row r="10485" spans="3:3" x14ac:dyDescent="0.3">
      <c r="C10485" s="6"/>
    </row>
    <row r="10486" spans="3:3" x14ac:dyDescent="0.3">
      <c r="C10486" s="6"/>
    </row>
    <row r="10487" spans="3:3" x14ac:dyDescent="0.3">
      <c r="C10487" s="6"/>
    </row>
    <row r="10488" spans="3:3" x14ac:dyDescent="0.3">
      <c r="C10488" s="6"/>
    </row>
    <row r="10489" spans="3:3" x14ac:dyDescent="0.3">
      <c r="C10489" s="6"/>
    </row>
    <row r="10490" spans="3:3" x14ac:dyDescent="0.3">
      <c r="C10490" s="6"/>
    </row>
    <row r="10491" spans="3:3" x14ac:dyDescent="0.3">
      <c r="C10491" s="6"/>
    </row>
    <row r="10492" spans="3:3" x14ac:dyDescent="0.3">
      <c r="C10492" s="6"/>
    </row>
    <row r="10493" spans="3:3" x14ac:dyDescent="0.3">
      <c r="C10493" s="6"/>
    </row>
    <row r="10494" spans="3:3" x14ac:dyDescent="0.3">
      <c r="C10494" s="6"/>
    </row>
    <row r="10495" spans="3:3" x14ac:dyDescent="0.3">
      <c r="C10495" s="6"/>
    </row>
    <row r="10496" spans="3:3" x14ac:dyDescent="0.3">
      <c r="C10496" s="6"/>
    </row>
    <row r="10497" spans="3:3" x14ac:dyDescent="0.3">
      <c r="C10497" s="6"/>
    </row>
    <row r="10498" spans="3:3" x14ac:dyDescent="0.3">
      <c r="C10498" s="6"/>
    </row>
    <row r="10499" spans="3:3" x14ac:dyDescent="0.3">
      <c r="C10499" s="6"/>
    </row>
    <row r="10500" spans="3:3" x14ac:dyDescent="0.3">
      <c r="C10500" s="6"/>
    </row>
    <row r="10501" spans="3:3" x14ac:dyDescent="0.3">
      <c r="C10501" s="6"/>
    </row>
    <row r="10502" spans="3:3" x14ac:dyDescent="0.3">
      <c r="C10502" s="6"/>
    </row>
    <row r="10503" spans="3:3" x14ac:dyDescent="0.3">
      <c r="C10503" s="6"/>
    </row>
    <row r="10504" spans="3:3" x14ac:dyDescent="0.3">
      <c r="C10504" s="6"/>
    </row>
    <row r="10505" spans="3:3" x14ac:dyDescent="0.3">
      <c r="C10505" s="6"/>
    </row>
    <row r="10506" spans="3:3" x14ac:dyDescent="0.3">
      <c r="C10506" s="6"/>
    </row>
    <row r="10507" spans="3:3" x14ac:dyDescent="0.3">
      <c r="C10507" s="6"/>
    </row>
    <row r="10508" spans="3:3" x14ac:dyDescent="0.3">
      <c r="C10508" s="6"/>
    </row>
    <row r="10509" spans="3:3" x14ac:dyDescent="0.3">
      <c r="C10509" s="6"/>
    </row>
    <row r="10510" spans="3:3" x14ac:dyDescent="0.3">
      <c r="C10510" s="6"/>
    </row>
    <row r="10511" spans="3:3" x14ac:dyDescent="0.3">
      <c r="C10511" s="6"/>
    </row>
    <row r="10512" spans="3:3" x14ac:dyDescent="0.3">
      <c r="C10512" s="6"/>
    </row>
    <row r="10513" spans="3:3" x14ac:dyDescent="0.3">
      <c r="C10513" s="6"/>
    </row>
    <row r="10514" spans="3:3" x14ac:dyDescent="0.3">
      <c r="C10514" s="6"/>
    </row>
    <row r="10515" spans="3:3" x14ac:dyDescent="0.3">
      <c r="C10515" s="6"/>
    </row>
    <row r="10516" spans="3:3" x14ac:dyDescent="0.3">
      <c r="C10516" s="6"/>
    </row>
    <row r="10517" spans="3:3" x14ac:dyDescent="0.3">
      <c r="C10517" s="6"/>
    </row>
    <row r="10518" spans="3:3" x14ac:dyDescent="0.3">
      <c r="C10518" s="6"/>
    </row>
    <row r="10519" spans="3:3" x14ac:dyDescent="0.3">
      <c r="C10519" s="6"/>
    </row>
    <row r="10520" spans="3:3" x14ac:dyDescent="0.3">
      <c r="C10520" s="6"/>
    </row>
    <row r="10521" spans="3:3" x14ac:dyDescent="0.3">
      <c r="C10521" s="6"/>
    </row>
    <row r="10522" spans="3:3" x14ac:dyDescent="0.3">
      <c r="C10522" s="6"/>
    </row>
    <row r="10523" spans="3:3" x14ac:dyDescent="0.3">
      <c r="C10523" s="6"/>
    </row>
    <row r="10524" spans="3:3" x14ac:dyDescent="0.3">
      <c r="C10524" s="6"/>
    </row>
    <row r="10525" spans="3:3" x14ac:dyDescent="0.3">
      <c r="C10525" s="6"/>
    </row>
    <row r="10526" spans="3:3" x14ac:dyDescent="0.3">
      <c r="C10526" s="6"/>
    </row>
    <row r="10527" spans="3:3" x14ac:dyDescent="0.3">
      <c r="C10527" s="6"/>
    </row>
    <row r="10528" spans="3:3" x14ac:dyDescent="0.3">
      <c r="C10528" s="6"/>
    </row>
    <row r="10529" spans="3:3" x14ac:dyDescent="0.3">
      <c r="C10529" s="6"/>
    </row>
    <row r="10530" spans="3:3" x14ac:dyDescent="0.3">
      <c r="C10530" s="6"/>
    </row>
    <row r="10531" spans="3:3" x14ac:dyDescent="0.3">
      <c r="C10531" s="6"/>
    </row>
    <row r="10532" spans="3:3" x14ac:dyDescent="0.3">
      <c r="C10532" s="6"/>
    </row>
    <row r="10533" spans="3:3" x14ac:dyDescent="0.3">
      <c r="C10533" s="6"/>
    </row>
    <row r="10534" spans="3:3" x14ac:dyDescent="0.3">
      <c r="C10534" s="6"/>
    </row>
    <row r="10535" spans="3:3" x14ac:dyDescent="0.3">
      <c r="C10535" s="6"/>
    </row>
    <row r="10536" spans="3:3" x14ac:dyDescent="0.3">
      <c r="C10536" s="6"/>
    </row>
    <row r="10537" spans="3:3" x14ac:dyDescent="0.3">
      <c r="C10537" s="6"/>
    </row>
    <row r="10538" spans="3:3" x14ac:dyDescent="0.3">
      <c r="C10538" s="6"/>
    </row>
    <row r="10539" spans="3:3" x14ac:dyDescent="0.3">
      <c r="C10539" s="6"/>
    </row>
    <row r="10540" spans="3:3" x14ac:dyDescent="0.3">
      <c r="C10540" s="6"/>
    </row>
    <row r="10541" spans="3:3" x14ac:dyDescent="0.3">
      <c r="C10541" s="6"/>
    </row>
    <row r="10542" spans="3:3" x14ac:dyDescent="0.3">
      <c r="C10542" s="6"/>
    </row>
    <row r="10543" spans="3:3" x14ac:dyDescent="0.3">
      <c r="C10543" s="6"/>
    </row>
    <row r="10544" spans="3:3" x14ac:dyDescent="0.3">
      <c r="C10544" s="6"/>
    </row>
    <row r="10545" spans="3:3" x14ac:dyDescent="0.3">
      <c r="C10545" s="6"/>
    </row>
    <row r="10546" spans="3:3" x14ac:dyDescent="0.3">
      <c r="C10546" s="6"/>
    </row>
    <row r="10547" spans="3:3" x14ac:dyDescent="0.3">
      <c r="C10547" s="6"/>
    </row>
    <row r="10548" spans="3:3" x14ac:dyDescent="0.3">
      <c r="C10548" s="6"/>
    </row>
    <row r="10549" spans="3:3" x14ac:dyDescent="0.3">
      <c r="C10549" s="6"/>
    </row>
    <row r="10550" spans="3:3" x14ac:dyDescent="0.3">
      <c r="C10550" s="6"/>
    </row>
    <row r="10551" spans="3:3" x14ac:dyDescent="0.3">
      <c r="C10551" s="6"/>
    </row>
    <row r="10552" spans="3:3" x14ac:dyDescent="0.3">
      <c r="C10552" s="6"/>
    </row>
    <row r="10553" spans="3:3" x14ac:dyDescent="0.3">
      <c r="C10553" s="6"/>
    </row>
    <row r="10554" spans="3:3" x14ac:dyDescent="0.3">
      <c r="C10554" s="6"/>
    </row>
    <row r="10555" spans="3:3" x14ac:dyDescent="0.3">
      <c r="C10555" s="6"/>
    </row>
    <row r="10556" spans="3:3" x14ac:dyDescent="0.3">
      <c r="C10556" s="6"/>
    </row>
    <row r="10557" spans="3:3" x14ac:dyDescent="0.3">
      <c r="C10557" s="6"/>
    </row>
    <row r="10558" spans="3:3" x14ac:dyDescent="0.3">
      <c r="C10558" s="6"/>
    </row>
    <row r="10559" spans="3:3" x14ac:dyDescent="0.3">
      <c r="C10559" s="6"/>
    </row>
    <row r="10560" spans="3:3" x14ac:dyDescent="0.3">
      <c r="C10560" s="6"/>
    </row>
    <row r="10561" spans="3:3" x14ac:dyDescent="0.3">
      <c r="C10561" s="6"/>
    </row>
    <row r="10562" spans="3:3" x14ac:dyDescent="0.3">
      <c r="C10562" s="6"/>
    </row>
    <row r="10563" spans="3:3" x14ac:dyDescent="0.3">
      <c r="C10563" s="6"/>
    </row>
    <row r="10564" spans="3:3" x14ac:dyDescent="0.3">
      <c r="C10564" s="6"/>
    </row>
    <row r="10565" spans="3:3" x14ac:dyDescent="0.3">
      <c r="C10565" s="6"/>
    </row>
    <row r="10566" spans="3:3" x14ac:dyDescent="0.3">
      <c r="C10566" s="6"/>
    </row>
    <row r="10567" spans="3:3" x14ac:dyDescent="0.3">
      <c r="C10567" s="6"/>
    </row>
    <row r="10568" spans="3:3" x14ac:dyDescent="0.3">
      <c r="C10568" s="6"/>
    </row>
    <row r="10569" spans="3:3" x14ac:dyDescent="0.3">
      <c r="C10569" s="6"/>
    </row>
    <row r="10570" spans="3:3" x14ac:dyDescent="0.3">
      <c r="C10570" s="6"/>
    </row>
    <row r="10571" spans="3:3" x14ac:dyDescent="0.3">
      <c r="C10571" s="6"/>
    </row>
    <row r="10572" spans="3:3" x14ac:dyDescent="0.3">
      <c r="C10572" s="6"/>
    </row>
    <row r="10573" spans="3:3" x14ac:dyDescent="0.3">
      <c r="C10573" s="6"/>
    </row>
    <row r="10574" spans="3:3" x14ac:dyDescent="0.3">
      <c r="C10574" s="6"/>
    </row>
    <row r="10575" spans="3:3" x14ac:dyDescent="0.3">
      <c r="C10575" s="6"/>
    </row>
    <row r="10576" spans="3:3" x14ac:dyDescent="0.3">
      <c r="C10576" s="6"/>
    </row>
    <row r="10577" spans="3:3" x14ac:dyDescent="0.3">
      <c r="C10577" s="6"/>
    </row>
    <row r="10578" spans="3:3" x14ac:dyDescent="0.3">
      <c r="C10578" s="6"/>
    </row>
    <row r="10579" spans="3:3" x14ac:dyDescent="0.3">
      <c r="C10579" s="6"/>
    </row>
    <row r="10580" spans="3:3" x14ac:dyDescent="0.3">
      <c r="C10580" s="6"/>
    </row>
    <row r="10581" spans="3:3" x14ac:dyDescent="0.3">
      <c r="C10581" s="6"/>
    </row>
    <row r="10582" spans="3:3" x14ac:dyDescent="0.3">
      <c r="C10582" s="6"/>
    </row>
    <row r="10583" spans="3:3" x14ac:dyDescent="0.3">
      <c r="C10583" s="6"/>
    </row>
    <row r="10584" spans="3:3" x14ac:dyDescent="0.3">
      <c r="C10584" s="6"/>
    </row>
    <row r="10585" spans="3:3" x14ac:dyDescent="0.3">
      <c r="C10585" s="6"/>
    </row>
    <row r="10586" spans="3:3" x14ac:dyDescent="0.3">
      <c r="C10586" s="6"/>
    </row>
    <row r="10587" spans="3:3" x14ac:dyDescent="0.3">
      <c r="C10587" s="6"/>
    </row>
    <row r="10588" spans="3:3" x14ac:dyDescent="0.3">
      <c r="C10588" s="6"/>
    </row>
    <row r="10589" spans="3:3" x14ac:dyDescent="0.3">
      <c r="C10589" s="6"/>
    </row>
    <row r="10590" spans="3:3" x14ac:dyDescent="0.3">
      <c r="C10590" s="6"/>
    </row>
    <row r="10591" spans="3:3" x14ac:dyDescent="0.3">
      <c r="C10591" s="6"/>
    </row>
    <row r="10592" spans="3:3" x14ac:dyDescent="0.3">
      <c r="C10592" s="6"/>
    </row>
    <row r="10593" spans="3:3" x14ac:dyDescent="0.3">
      <c r="C10593" s="6"/>
    </row>
    <row r="10594" spans="3:3" x14ac:dyDescent="0.3">
      <c r="C10594" s="6"/>
    </row>
    <row r="10595" spans="3:3" x14ac:dyDescent="0.3">
      <c r="C10595" s="6"/>
    </row>
    <row r="10596" spans="3:3" x14ac:dyDescent="0.3">
      <c r="C10596" s="6"/>
    </row>
    <row r="10597" spans="3:3" x14ac:dyDescent="0.3">
      <c r="C10597" s="6"/>
    </row>
    <row r="10598" spans="3:3" x14ac:dyDescent="0.3">
      <c r="C10598" s="6"/>
    </row>
    <row r="10599" spans="3:3" x14ac:dyDescent="0.3">
      <c r="C10599" s="6"/>
    </row>
    <row r="10600" spans="3:3" x14ac:dyDescent="0.3">
      <c r="C10600" s="6"/>
    </row>
    <row r="10601" spans="3:3" x14ac:dyDescent="0.3">
      <c r="C10601" s="6"/>
    </row>
    <row r="10602" spans="3:3" x14ac:dyDescent="0.3">
      <c r="C10602" s="6"/>
    </row>
    <row r="10603" spans="3:3" x14ac:dyDescent="0.3">
      <c r="C10603" s="6"/>
    </row>
    <row r="10604" spans="3:3" x14ac:dyDescent="0.3">
      <c r="C10604" s="6"/>
    </row>
    <row r="10605" spans="3:3" x14ac:dyDescent="0.3">
      <c r="C10605" s="6"/>
    </row>
    <row r="10606" spans="3:3" x14ac:dyDescent="0.3">
      <c r="C10606" s="6"/>
    </row>
    <row r="10607" spans="3:3" x14ac:dyDescent="0.3">
      <c r="C10607" s="6"/>
    </row>
    <row r="10608" spans="3:3" x14ac:dyDescent="0.3">
      <c r="C10608" s="6"/>
    </row>
    <row r="10609" spans="3:3" x14ac:dyDescent="0.3">
      <c r="C10609" s="6"/>
    </row>
    <row r="10610" spans="3:3" x14ac:dyDescent="0.3">
      <c r="C10610" s="6"/>
    </row>
    <row r="10611" spans="3:3" x14ac:dyDescent="0.3">
      <c r="C10611" s="6"/>
    </row>
    <row r="10612" spans="3:3" x14ac:dyDescent="0.3">
      <c r="C10612" s="6"/>
    </row>
    <row r="10613" spans="3:3" x14ac:dyDescent="0.3">
      <c r="C10613" s="6"/>
    </row>
    <row r="10614" spans="3:3" x14ac:dyDescent="0.3">
      <c r="C10614" s="6"/>
    </row>
    <row r="10615" spans="3:3" x14ac:dyDescent="0.3">
      <c r="C10615" s="6"/>
    </row>
    <row r="10616" spans="3:3" x14ac:dyDescent="0.3">
      <c r="C10616" s="6"/>
    </row>
    <row r="10617" spans="3:3" x14ac:dyDescent="0.3">
      <c r="C10617" s="6"/>
    </row>
    <row r="10618" spans="3:3" x14ac:dyDescent="0.3">
      <c r="C10618" s="6"/>
    </row>
    <row r="10619" spans="3:3" x14ac:dyDescent="0.3">
      <c r="C10619" s="6"/>
    </row>
    <row r="10620" spans="3:3" x14ac:dyDescent="0.3">
      <c r="C10620" s="6"/>
    </row>
    <row r="10621" spans="3:3" x14ac:dyDescent="0.3">
      <c r="C10621" s="6"/>
    </row>
    <row r="10622" spans="3:3" x14ac:dyDescent="0.3">
      <c r="C10622" s="6"/>
    </row>
    <row r="10623" spans="3:3" x14ac:dyDescent="0.3">
      <c r="C10623" s="6"/>
    </row>
    <row r="10624" spans="3:3" x14ac:dyDescent="0.3">
      <c r="C10624" s="6"/>
    </row>
    <row r="10625" spans="3:3" x14ac:dyDescent="0.3">
      <c r="C10625" s="6"/>
    </row>
    <row r="10626" spans="3:3" x14ac:dyDescent="0.3">
      <c r="C10626" s="6"/>
    </row>
    <row r="10627" spans="3:3" x14ac:dyDescent="0.3">
      <c r="C10627" s="6"/>
    </row>
    <row r="10628" spans="3:3" x14ac:dyDescent="0.3">
      <c r="C10628" s="6"/>
    </row>
    <row r="10629" spans="3:3" x14ac:dyDescent="0.3">
      <c r="C10629" s="6"/>
    </row>
    <row r="10630" spans="3:3" x14ac:dyDescent="0.3">
      <c r="C10630" s="6"/>
    </row>
    <row r="10631" spans="3:3" x14ac:dyDescent="0.3">
      <c r="C10631" s="6"/>
    </row>
    <row r="10632" spans="3:3" x14ac:dyDescent="0.3">
      <c r="C10632" s="6"/>
    </row>
    <row r="10633" spans="3:3" x14ac:dyDescent="0.3">
      <c r="C10633" s="6"/>
    </row>
    <row r="10634" spans="3:3" x14ac:dyDescent="0.3">
      <c r="C10634" s="6"/>
    </row>
    <row r="10635" spans="3:3" x14ac:dyDescent="0.3">
      <c r="C10635" s="6"/>
    </row>
    <row r="10636" spans="3:3" x14ac:dyDescent="0.3">
      <c r="C10636" s="6"/>
    </row>
    <row r="10637" spans="3:3" x14ac:dyDescent="0.3">
      <c r="C10637" s="6"/>
    </row>
    <row r="10638" spans="3:3" x14ac:dyDescent="0.3">
      <c r="C10638" s="6"/>
    </row>
    <row r="10639" spans="3:3" x14ac:dyDescent="0.3">
      <c r="C10639" s="6"/>
    </row>
    <row r="10640" spans="3:3" x14ac:dyDescent="0.3">
      <c r="C10640" s="6"/>
    </row>
    <row r="10641" spans="3:3" x14ac:dyDescent="0.3">
      <c r="C10641" s="6"/>
    </row>
    <row r="10642" spans="3:3" x14ac:dyDescent="0.3">
      <c r="C10642" s="6"/>
    </row>
    <row r="10643" spans="3:3" x14ac:dyDescent="0.3">
      <c r="C10643" s="6"/>
    </row>
    <row r="10644" spans="3:3" x14ac:dyDescent="0.3">
      <c r="C10644" s="6"/>
    </row>
    <row r="10645" spans="3:3" x14ac:dyDescent="0.3">
      <c r="C10645" s="6"/>
    </row>
    <row r="10646" spans="3:3" x14ac:dyDescent="0.3">
      <c r="C10646" s="6"/>
    </row>
    <row r="10647" spans="3:3" x14ac:dyDescent="0.3">
      <c r="C10647" s="6"/>
    </row>
    <row r="10648" spans="3:3" x14ac:dyDescent="0.3">
      <c r="C10648" s="6"/>
    </row>
    <row r="10649" spans="3:3" x14ac:dyDescent="0.3">
      <c r="C10649" s="6"/>
    </row>
    <row r="10650" spans="3:3" x14ac:dyDescent="0.3">
      <c r="C10650" s="6"/>
    </row>
    <row r="10651" spans="3:3" x14ac:dyDescent="0.3">
      <c r="C10651" s="6"/>
    </row>
    <row r="10652" spans="3:3" x14ac:dyDescent="0.3">
      <c r="C10652" s="6"/>
    </row>
    <row r="10653" spans="3:3" x14ac:dyDescent="0.3">
      <c r="C10653" s="6"/>
    </row>
    <row r="10654" spans="3:3" x14ac:dyDescent="0.3">
      <c r="C10654" s="6"/>
    </row>
    <row r="10655" spans="3:3" x14ac:dyDescent="0.3">
      <c r="C10655" s="6"/>
    </row>
    <row r="10656" spans="3:3" x14ac:dyDescent="0.3">
      <c r="C10656" s="6"/>
    </row>
    <row r="10657" spans="3:3" x14ac:dyDescent="0.3">
      <c r="C10657" s="6"/>
    </row>
    <row r="10658" spans="3:3" x14ac:dyDescent="0.3">
      <c r="C10658" s="6"/>
    </row>
    <row r="10659" spans="3:3" x14ac:dyDescent="0.3">
      <c r="C10659" s="6"/>
    </row>
    <row r="10660" spans="3:3" x14ac:dyDescent="0.3">
      <c r="C10660" s="6"/>
    </row>
    <row r="10661" spans="3:3" x14ac:dyDescent="0.3">
      <c r="C10661" s="6"/>
    </row>
    <row r="10662" spans="3:3" x14ac:dyDescent="0.3">
      <c r="C10662" s="6"/>
    </row>
    <row r="10663" spans="3:3" x14ac:dyDescent="0.3">
      <c r="C10663" s="6"/>
    </row>
    <row r="10664" spans="3:3" x14ac:dyDescent="0.3">
      <c r="C10664" s="6"/>
    </row>
    <row r="10665" spans="3:3" x14ac:dyDescent="0.3">
      <c r="C10665" s="6"/>
    </row>
    <row r="10666" spans="3:3" x14ac:dyDescent="0.3">
      <c r="C10666" s="6"/>
    </row>
    <row r="10667" spans="3:3" x14ac:dyDescent="0.3">
      <c r="C10667" s="6"/>
    </row>
    <row r="10668" spans="3:3" x14ac:dyDescent="0.3">
      <c r="C10668" s="6"/>
    </row>
    <row r="10669" spans="3:3" x14ac:dyDescent="0.3">
      <c r="C10669" s="6"/>
    </row>
    <row r="10670" spans="3:3" x14ac:dyDescent="0.3">
      <c r="C10670" s="6"/>
    </row>
    <row r="10671" spans="3:3" x14ac:dyDescent="0.3">
      <c r="C10671" s="6"/>
    </row>
    <row r="10672" spans="3:3" x14ac:dyDescent="0.3">
      <c r="C10672" s="6"/>
    </row>
    <row r="10673" spans="3:3" x14ac:dyDescent="0.3">
      <c r="C10673" s="6"/>
    </row>
    <row r="10674" spans="3:3" x14ac:dyDescent="0.3">
      <c r="C10674" s="6"/>
    </row>
    <row r="10675" spans="3:3" x14ac:dyDescent="0.3">
      <c r="C10675" s="6"/>
    </row>
    <row r="10676" spans="3:3" x14ac:dyDescent="0.3">
      <c r="C10676" s="6"/>
    </row>
    <row r="10677" spans="3:3" x14ac:dyDescent="0.3">
      <c r="C10677" s="6"/>
    </row>
    <row r="10678" spans="3:3" x14ac:dyDescent="0.3">
      <c r="C10678" s="6"/>
    </row>
    <row r="10679" spans="3:3" x14ac:dyDescent="0.3">
      <c r="C10679" s="6"/>
    </row>
    <row r="10680" spans="3:3" x14ac:dyDescent="0.3">
      <c r="C10680" s="6"/>
    </row>
    <row r="10681" spans="3:3" x14ac:dyDescent="0.3">
      <c r="C10681" s="6"/>
    </row>
    <row r="10682" spans="3:3" x14ac:dyDescent="0.3">
      <c r="C10682" s="6"/>
    </row>
    <row r="10683" spans="3:3" x14ac:dyDescent="0.3">
      <c r="C10683" s="6"/>
    </row>
    <row r="10684" spans="3:3" x14ac:dyDescent="0.3">
      <c r="C10684" s="6"/>
    </row>
    <row r="10685" spans="3:3" x14ac:dyDescent="0.3">
      <c r="C10685" s="6"/>
    </row>
    <row r="10686" spans="3:3" x14ac:dyDescent="0.3">
      <c r="C10686" s="6"/>
    </row>
    <row r="10687" spans="3:3" x14ac:dyDescent="0.3">
      <c r="C10687" s="6"/>
    </row>
    <row r="10688" spans="3:3" x14ac:dyDescent="0.3">
      <c r="C10688" s="6"/>
    </row>
    <row r="10689" spans="3:3" x14ac:dyDescent="0.3">
      <c r="C10689" s="6"/>
    </row>
    <row r="10690" spans="3:3" x14ac:dyDescent="0.3">
      <c r="C10690" s="6"/>
    </row>
    <row r="10691" spans="3:3" x14ac:dyDescent="0.3">
      <c r="C10691" s="6"/>
    </row>
    <row r="10692" spans="3:3" x14ac:dyDescent="0.3">
      <c r="C10692" s="6"/>
    </row>
    <row r="10693" spans="3:3" x14ac:dyDescent="0.3">
      <c r="C10693" s="6"/>
    </row>
    <row r="10694" spans="3:3" x14ac:dyDescent="0.3">
      <c r="C10694" s="6"/>
    </row>
    <row r="10695" spans="3:3" x14ac:dyDescent="0.3">
      <c r="C10695" s="6"/>
    </row>
    <row r="10696" spans="3:3" x14ac:dyDescent="0.3">
      <c r="C10696" s="6"/>
    </row>
    <row r="10697" spans="3:3" x14ac:dyDescent="0.3">
      <c r="C10697" s="6"/>
    </row>
    <row r="10698" spans="3:3" x14ac:dyDescent="0.3">
      <c r="C10698" s="6"/>
    </row>
    <row r="10699" spans="3:3" x14ac:dyDescent="0.3">
      <c r="C10699" s="6"/>
    </row>
    <row r="10700" spans="3:3" x14ac:dyDescent="0.3">
      <c r="C10700" s="6"/>
    </row>
    <row r="10701" spans="3:3" x14ac:dyDescent="0.3">
      <c r="C10701" s="6"/>
    </row>
    <row r="10702" spans="3:3" x14ac:dyDescent="0.3">
      <c r="C10702" s="6"/>
    </row>
    <row r="10703" spans="3:3" x14ac:dyDescent="0.3">
      <c r="C10703" s="6"/>
    </row>
    <row r="10704" spans="3:3" x14ac:dyDescent="0.3">
      <c r="C10704" s="6"/>
    </row>
    <row r="10705" spans="3:3" x14ac:dyDescent="0.3">
      <c r="C10705" s="6"/>
    </row>
    <row r="10706" spans="3:3" x14ac:dyDescent="0.3">
      <c r="C10706" s="6"/>
    </row>
    <row r="10707" spans="3:3" x14ac:dyDescent="0.3">
      <c r="C10707" s="6"/>
    </row>
    <row r="10708" spans="3:3" x14ac:dyDescent="0.3">
      <c r="C10708" s="6"/>
    </row>
    <row r="10709" spans="3:3" x14ac:dyDescent="0.3">
      <c r="C10709" s="6"/>
    </row>
    <row r="10710" spans="3:3" x14ac:dyDescent="0.3">
      <c r="C10710" s="6"/>
    </row>
    <row r="10711" spans="3:3" x14ac:dyDescent="0.3">
      <c r="C10711" s="6"/>
    </row>
    <row r="10712" spans="3:3" x14ac:dyDescent="0.3">
      <c r="C10712" s="6"/>
    </row>
    <row r="10713" spans="3:3" x14ac:dyDescent="0.3">
      <c r="C10713" s="6"/>
    </row>
    <row r="10714" spans="3:3" x14ac:dyDescent="0.3">
      <c r="C10714" s="6"/>
    </row>
    <row r="10715" spans="3:3" x14ac:dyDescent="0.3">
      <c r="C10715" s="6"/>
    </row>
    <row r="10716" spans="3:3" x14ac:dyDescent="0.3">
      <c r="C10716" s="6"/>
    </row>
    <row r="10717" spans="3:3" x14ac:dyDescent="0.3">
      <c r="C10717" s="6"/>
    </row>
    <row r="10718" spans="3:3" x14ac:dyDescent="0.3">
      <c r="C10718" s="6"/>
    </row>
    <row r="10719" spans="3:3" x14ac:dyDescent="0.3">
      <c r="C10719" s="6"/>
    </row>
    <row r="10720" spans="3:3" x14ac:dyDescent="0.3">
      <c r="C10720" s="6"/>
    </row>
    <row r="10721" spans="3:3" x14ac:dyDescent="0.3">
      <c r="C10721" s="6"/>
    </row>
    <row r="10722" spans="3:3" x14ac:dyDescent="0.3">
      <c r="C10722" s="6"/>
    </row>
    <row r="10723" spans="3:3" x14ac:dyDescent="0.3">
      <c r="C10723" s="6"/>
    </row>
    <row r="10724" spans="3:3" x14ac:dyDescent="0.3">
      <c r="C10724" s="6"/>
    </row>
    <row r="10725" spans="3:3" x14ac:dyDescent="0.3">
      <c r="C10725" s="6"/>
    </row>
    <row r="10726" spans="3:3" x14ac:dyDescent="0.3">
      <c r="C10726" s="6"/>
    </row>
    <row r="10727" spans="3:3" x14ac:dyDescent="0.3">
      <c r="C10727" s="6"/>
    </row>
    <row r="10728" spans="3:3" x14ac:dyDescent="0.3">
      <c r="C10728" s="6"/>
    </row>
    <row r="10729" spans="3:3" x14ac:dyDescent="0.3">
      <c r="C10729" s="6"/>
    </row>
    <row r="10730" spans="3:3" x14ac:dyDescent="0.3">
      <c r="C10730" s="6"/>
    </row>
    <row r="10731" spans="3:3" x14ac:dyDescent="0.3">
      <c r="C10731" s="6"/>
    </row>
    <row r="10732" spans="3:3" x14ac:dyDescent="0.3">
      <c r="C10732" s="6"/>
    </row>
    <row r="10733" spans="3:3" x14ac:dyDescent="0.3">
      <c r="C10733" s="6"/>
    </row>
    <row r="10734" spans="3:3" x14ac:dyDescent="0.3">
      <c r="C10734" s="6"/>
    </row>
    <row r="10735" spans="3:3" x14ac:dyDescent="0.3">
      <c r="C10735" s="6"/>
    </row>
    <row r="10736" spans="3:3" x14ac:dyDescent="0.3">
      <c r="C10736" s="6"/>
    </row>
    <row r="10737" spans="3:3" x14ac:dyDescent="0.3">
      <c r="C10737" s="6"/>
    </row>
    <row r="10738" spans="3:3" x14ac:dyDescent="0.3">
      <c r="C10738" s="6"/>
    </row>
    <row r="10739" spans="3:3" x14ac:dyDescent="0.3">
      <c r="C10739" s="6"/>
    </row>
    <row r="10740" spans="3:3" x14ac:dyDescent="0.3">
      <c r="C10740" s="6"/>
    </row>
    <row r="10741" spans="3:3" x14ac:dyDescent="0.3">
      <c r="C10741" s="6"/>
    </row>
    <row r="10742" spans="3:3" x14ac:dyDescent="0.3">
      <c r="C10742" s="6"/>
    </row>
    <row r="10743" spans="3:3" x14ac:dyDescent="0.3">
      <c r="C10743" s="6"/>
    </row>
    <row r="10744" spans="3:3" x14ac:dyDescent="0.3">
      <c r="C10744" s="6"/>
    </row>
    <row r="10745" spans="3:3" x14ac:dyDescent="0.3">
      <c r="C10745" s="6"/>
    </row>
    <row r="10746" spans="3:3" x14ac:dyDescent="0.3">
      <c r="C10746" s="6"/>
    </row>
    <row r="10747" spans="3:3" x14ac:dyDescent="0.3">
      <c r="C10747" s="6"/>
    </row>
    <row r="10748" spans="3:3" x14ac:dyDescent="0.3">
      <c r="C10748" s="6"/>
    </row>
    <row r="10749" spans="3:3" x14ac:dyDescent="0.3">
      <c r="C10749" s="6"/>
    </row>
    <row r="10750" spans="3:3" x14ac:dyDescent="0.3">
      <c r="C10750" s="6"/>
    </row>
    <row r="10751" spans="3:3" x14ac:dyDescent="0.3">
      <c r="C10751" s="6"/>
    </row>
    <row r="10752" spans="3:3" x14ac:dyDescent="0.3">
      <c r="C10752" s="6"/>
    </row>
    <row r="10753" spans="3:3" x14ac:dyDescent="0.3">
      <c r="C10753" s="6"/>
    </row>
    <row r="10754" spans="3:3" x14ac:dyDescent="0.3">
      <c r="C10754" s="6"/>
    </row>
    <row r="10755" spans="3:3" x14ac:dyDescent="0.3">
      <c r="C10755" s="6"/>
    </row>
    <row r="10756" spans="3:3" x14ac:dyDescent="0.3">
      <c r="C10756" s="6"/>
    </row>
    <row r="10757" spans="3:3" x14ac:dyDescent="0.3">
      <c r="C10757" s="6"/>
    </row>
    <row r="10758" spans="3:3" x14ac:dyDescent="0.3">
      <c r="C10758" s="6"/>
    </row>
    <row r="10759" spans="3:3" x14ac:dyDescent="0.3">
      <c r="C10759" s="6"/>
    </row>
    <row r="10760" spans="3:3" x14ac:dyDescent="0.3">
      <c r="C10760" s="6"/>
    </row>
    <row r="10761" spans="3:3" x14ac:dyDescent="0.3">
      <c r="C10761" s="6"/>
    </row>
    <row r="10762" spans="3:3" x14ac:dyDescent="0.3">
      <c r="C10762" s="6"/>
    </row>
    <row r="10763" spans="3:3" x14ac:dyDescent="0.3">
      <c r="C10763" s="6"/>
    </row>
    <row r="10764" spans="3:3" x14ac:dyDescent="0.3">
      <c r="C10764" s="6"/>
    </row>
    <row r="10765" spans="3:3" x14ac:dyDescent="0.3">
      <c r="C10765" s="6"/>
    </row>
    <row r="10766" spans="3:3" x14ac:dyDescent="0.3">
      <c r="C10766" s="6"/>
    </row>
    <row r="10767" spans="3:3" x14ac:dyDescent="0.3">
      <c r="C10767" s="6"/>
    </row>
    <row r="10768" spans="3:3" x14ac:dyDescent="0.3">
      <c r="C10768" s="6"/>
    </row>
    <row r="10769" spans="3:3" x14ac:dyDescent="0.3">
      <c r="C10769" s="6"/>
    </row>
    <row r="10770" spans="3:3" x14ac:dyDescent="0.3">
      <c r="C10770" s="6"/>
    </row>
    <row r="10771" spans="3:3" x14ac:dyDescent="0.3">
      <c r="C10771" s="6"/>
    </row>
    <row r="10772" spans="3:3" x14ac:dyDescent="0.3">
      <c r="C10772" s="6"/>
    </row>
    <row r="10773" spans="3:3" x14ac:dyDescent="0.3">
      <c r="C10773" s="6"/>
    </row>
    <row r="10774" spans="3:3" x14ac:dyDescent="0.3">
      <c r="C10774" s="6"/>
    </row>
    <row r="10775" spans="3:3" x14ac:dyDescent="0.3">
      <c r="C10775" s="6"/>
    </row>
    <row r="10776" spans="3:3" x14ac:dyDescent="0.3">
      <c r="C10776" s="6"/>
    </row>
    <row r="10777" spans="3:3" x14ac:dyDescent="0.3">
      <c r="C10777" s="6"/>
    </row>
    <row r="10778" spans="3:3" x14ac:dyDescent="0.3">
      <c r="C10778" s="6"/>
    </row>
    <row r="10779" spans="3:3" x14ac:dyDescent="0.3">
      <c r="C10779" s="6"/>
    </row>
    <row r="10780" spans="3:3" x14ac:dyDescent="0.3">
      <c r="C10780" s="6"/>
    </row>
    <row r="10781" spans="3:3" x14ac:dyDescent="0.3">
      <c r="C10781" s="6"/>
    </row>
    <row r="10782" spans="3:3" x14ac:dyDescent="0.3">
      <c r="C10782" s="6"/>
    </row>
    <row r="10783" spans="3:3" x14ac:dyDescent="0.3">
      <c r="C10783" s="6"/>
    </row>
    <row r="10784" spans="3:3" x14ac:dyDescent="0.3">
      <c r="C10784" s="6"/>
    </row>
    <row r="10785" spans="3:3" x14ac:dyDescent="0.3">
      <c r="C10785" s="6"/>
    </row>
    <row r="10786" spans="3:3" x14ac:dyDescent="0.3">
      <c r="C10786" s="6"/>
    </row>
    <row r="10787" spans="3:3" x14ac:dyDescent="0.3">
      <c r="C10787" s="6"/>
    </row>
    <row r="10788" spans="3:3" x14ac:dyDescent="0.3">
      <c r="C10788" s="6"/>
    </row>
    <row r="10789" spans="3:3" x14ac:dyDescent="0.3">
      <c r="C10789" s="6"/>
    </row>
    <row r="10790" spans="3:3" x14ac:dyDescent="0.3">
      <c r="C10790" s="6"/>
    </row>
    <row r="10791" spans="3:3" x14ac:dyDescent="0.3">
      <c r="C10791" s="6"/>
    </row>
    <row r="10792" spans="3:3" x14ac:dyDescent="0.3">
      <c r="C10792" s="6"/>
    </row>
    <row r="10793" spans="3:3" x14ac:dyDescent="0.3">
      <c r="C10793" s="6"/>
    </row>
    <row r="10794" spans="3:3" x14ac:dyDescent="0.3">
      <c r="C10794" s="6"/>
    </row>
    <row r="10795" spans="3:3" x14ac:dyDescent="0.3">
      <c r="C10795" s="6"/>
    </row>
    <row r="10796" spans="3:3" x14ac:dyDescent="0.3">
      <c r="C10796" s="6"/>
    </row>
    <row r="10797" spans="3:3" x14ac:dyDescent="0.3">
      <c r="C10797" s="6"/>
    </row>
    <row r="10798" spans="3:3" x14ac:dyDescent="0.3">
      <c r="C10798" s="6"/>
    </row>
    <row r="10799" spans="3:3" x14ac:dyDescent="0.3">
      <c r="C10799" s="6"/>
    </row>
    <row r="10800" spans="3:3" x14ac:dyDescent="0.3">
      <c r="C10800" s="6"/>
    </row>
    <row r="10801" spans="3:3" x14ac:dyDescent="0.3">
      <c r="C10801" s="6"/>
    </row>
    <row r="10802" spans="3:3" x14ac:dyDescent="0.3">
      <c r="C10802" s="6"/>
    </row>
    <row r="10803" spans="3:3" x14ac:dyDescent="0.3">
      <c r="C10803" s="6"/>
    </row>
    <row r="10804" spans="3:3" x14ac:dyDescent="0.3">
      <c r="C10804" s="6"/>
    </row>
    <row r="10805" spans="3:3" x14ac:dyDescent="0.3">
      <c r="C10805" s="6"/>
    </row>
    <row r="10806" spans="3:3" x14ac:dyDescent="0.3">
      <c r="C10806" s="6"/>
    </row>
    <row r="10807" spans="3:3" x14ac:dyDescent="0.3">
      <c r="C10807" s="6"/>
    </row>
    <row r="10808" spans="3:3" x14ac:dyDescent="0.3">
      <c r="C10808" s="6"/>
    </row>
    <row r="10809" spans="3:3" x14ac:dyDescent="0.3">
      <c r="C10809" s="6"/>
    </row>
    <row r="10810" spans="3:3" x14ac:dyDescent="0.3">
      <c r="C10810" s="6"/>
    </row>
    <row r="10811" spans="3:3" x14ac:dyDescent="0.3">
      <c r="C10811" s="6"/>
    </row>
    <row r="10812" spans="3:3" x14ac:dyDescent="0.3">
      <c r="C10812" s="6"/>
    </row>
    <row r="10813" spans="3:3" x14ac:dyDescent="0.3">
      <c r="C10813" s="6"/>
    </row>
    <row r="10814" spans="3:3" x14ac:dyDescent="0.3">
      <c r="C10814" s="6"/>
    </row>
    <row r="10815" spans="3:3" x14ac:dyDescent="0.3">
      <c r="C10815" s="6"/>
    </row>
    <row r="10816" spans="3:3" x14ac:dyDescent="0.3">
      <c r="C10816" s="6"/>
    </row>
    <row r="10817" spans="3:3" x14ac:dyDescent="0.3">
      <c r="C10817" s="6"/>
    </row>
    <row r="10818" spans="3:3" x14ac:dyDescent="0.3">
      <c r="C10818" s="6"/>
    </row>
    <row r="10819" spans="3:3" x14ac:dyDescent="0.3">
      <c r="C10819" s="6"/>
    </row>
    <row r="10820" spans="3:3" x14ac:dyDescent="0.3">
      <c r="C10820" s="6"/>
    </row>
    <row r="10821" spans="3:3" x14ac:dyDescent="0.3">
      <c r="C10821" s="6"/>
    </row>
    <row r="10822" spans="3:3" x14ac:dyDescent="0.3">
      <c r="C10822" s="6"/>
    </row>
    <row r="10823" spans="3:3" x14ac:dyDescent="0.3">
      <c r="C10823" s="6"/>
    </row>
    <row r="10824" spans="3:3" x14ac:dyDescent="0.3">
      <c r="C10824" s="6"/>
    </row>
    <row r="10825" spans="3:3" x14ac:dyDescent="0.3">
      <c r="C10825" s="6"/>
    </row>
    <row r="10826" spans="3:3" x14ac:dyDescent="0.3">
      <c r="C10826" s="6"/>
    </row>
    <row r="10827" spans="3:3" x14ac:dyDescent="0.3">
      <c r="C10827" s="6"/>
    </row>
    <row r="10828" spans="3:3" x14ac:dyDescent="0.3">
      <c r="C10828" s="6"/>
    </row>
    <row r="10829" spans="3:3" x14ac:dyDescent="0.3">
      <c r="C10829" s="6"/>
    </row>
    <row r="10830" spans="3:3" x14ac:dyDescent="0.3">
      <c r="C10830" s="6"/>
    </row>
    <row r="10831" spans="3:3" x14ac:dyDescent="0.3">
      <c r="C10831" s="6"/>
    </row>
    <row r="10832" spans="3:3" x14ac:dyDescent="0.3">
      <c r="C10832" s="6"/>
    </row>
    <row r="10833" spans="3:3" x14ac:dyDescent="0.3">
      <c r="C10833" s="6"/>
    </row>
    <row r="10834" spans="3:3" x14ac:dyDescent="0.3">
      <c r="C10834" s="6"/>
    </row>
    <row r="10835" spans="3:3" x14ac:dyDescent="0.3">
      <c r="C10835" s="6"/>
    </row>
    <row r="10836" spans="3:3" x14ac:dyDescent="0.3">
      <c r="C10836" s="6"/>
    </row>
    <row r="10837" spans="3:3" x14ac:dyDescent="0.3">
      <c r="C10837" s="6"/>
    </row>
    <row r="10838" spans="3:3" x14ac:dyDescent="0.3">
      <c r="C10838" s="6"/>
    </row>
    <row r="10839" spans="3:3" x14ac:dyDescent="0.3">
      <c r="C10839" s="6"/>
    </row>
    <row r="10840" spans="3:3" x14ac:dyDescent="0.3">
      <c r="C10840" s="6"/>
    </row>
    <row r="10841" spans="3:3" x14ac:dyDescent="0.3">
      <c r="C10841" s="6"/>
    </row>
    <row r="10842" spans="3:3" x14ac:dyDescent="0.3">
      <c r="C10842" s="6"/>
    </row>
    <row r="10843" spans="3:3" x14ac:dyDescent="0.3">
      <c r="C10843" s="6"/>
    </row>
    <row r="10844" spans="3:3" x14ac:dyDescent="0.3">
      <c r="C10844" s="6"/>
    </row>
    <row r="10845" spans="3:3" x14ac:dyDescent="0.3">
      <c r="C10845" s="6"/>
    </row>
    <row r="10846" spans="3:3" x14ac:dyDescent="0.3">
      <c r="C10846" s="6"/>
    </row>
    <row r="10847" spans="3:3" x14ac:dyDescent="0.3">
      <c r="C10847" s="6"/>
    </row>
    <row r="10848" spans="3:3" x14ac:dyDescent="0.3">
      <c r="C10848" s="6"/>
    </row>
    <row r="10849" spans="3:3" x14ac:dyDescent="0.3">
      <c r="C10849" s="6"/>
    </row>
    <row r="10850" spans="3:3" x14ac:dyDescent="0.3">
      <c r="C10850" s="6"/>
    </row>
    <row r="10851" spans="3:3" x14ac:dyDescent="0.3">
      <c r="C10851" s="6"/>
    </row>
    <row r="10852" spans="3:3" x14ac:dyDescent="0.3">
      <c r="C10852" s="6"/>
    </row>
    <row r="10853" spans="3:3" x14ac:dyDescent="0.3">
      <c r="C10853" s="6"/>
    </row>
    <row r="10854" spans="3:3" x14ac:dyDescent="0.3">
      <c r="C10854" s="6"/>
    </row>
    <row r="10855" spans="3:3" x14ac:dyDescent="0.3">
      <c r="C10855" s="6"/>
    </row>
    <row r="10856" spans="3:3" x14ac:dyDescent="0.3">
      <c r="C10856" s="6"/>
    </row>
    <row r="10857" spans="3:3" x14ac:dyDescent="0.3">
      <c r="C10857" s="6"/>
    </row>
    <row r="10858" spans="3:3" x14ac:dyDescent="0.3">
      <c r="C10858" s="6"/>
    </row>
    <row r="10859" spans="3:3" x14ac:dyDescent="0.3">
      <c r="C10859" s="6"/>
    </row>
    <row r="10860" spans="3:3" x14ac:dyDescent="0.3">
      <c r="C10860" s="6"/>
    </row>
    <row r="10861" spans="3:3" x14ac:dyDescent="0.3">
      <c r="C10861" s="6"/>
    </row>
    <row r="10862" spans="3:3" x14ac:dyDescent="0.3">
      <c r="C10862" s="6"/>
    </row>
    <row r="10863" spans="3:3" x14ac:dyDescent="0.3">
      <c r="C10863" s="6"/>
    </row>
    <row r="10864" spans="3:3" x14ac:dyDescent="0.3">
      <c r="C10864" s="6"/>
    </row>
    <row r="10865" spans="3:3" x14ac:dyDescent="0.3">
      <c r="C10865" s="6"/>
    </row>
    <row r="10866" spans="3:3" x14ac:dyDescent="0.3">
      <c r="C10866" s="6"/>
    </row>
    <row r="10867" spans="3:3" x14ac:dyDescent="0.3">
      <c r="C10867" s="6"/>
    </row>
    <row r="10868" spans="3:3" x14ac:dyDescent="0.3">
      <c r="C10868" s="6"/>
    </row>
    <row r="10869" spans="3:3" x14ac:dyDescent="0.3">
      <c r="C10869" s="6"/>
    </row>
    <row r="10870" spans="3:3" x14ac:dyDescent="0.3">
      <c r="C10870" s="6"/>
    </row>
    <row r="10871" spans="3:3" x14ac:dyDescent="0.3">
      <c r="C10871" s="6"/>
    </row>
    <row r="10872" spans="3:3" x14ac:dyDescent="0.3">
      <c r="C10872" s="6"/>
    </row>
    <row r="10873" spans="3:3" x14ac:dyDescent="0.3">
      <c r="C10873" s="6"/>
    </row>
    <row r="10874" spans="3:3" x14ac:dyDescent="0.3">
      <c r="C10874" s="6"/>
    </row>
    <row r="10875" spans="3:3" x14ac:dyDescent="0.3">
      <c r="C10875" s="6"/>
    </row>
    <row r="10876" spans="3:3" x14ac:dyDescent="0.3">
      <c r="C10876" s="6"/>
    </row>
    <row r="10877" spans="3:3" x14ac:dyDescent="0.3">
      <c r="C10877" s="6"/>
    </row>
    <row r="10878" spans="3:3" x14ac:dyDescent="0.3">
      <c r="C10878" s="6"/>
    </row>
    <row r="10879" spans="3:3" x14ac:dyDescent="0.3">
      <c r="C10879" s="6"/>
    </row>
    <row r="10880" spans="3:3" x14ac:dyDescent="0.3">
      <c r="C10880" s="6"/>
    </row>
    <row r="10881" spans="3:3" x14ac:dyDescent="0.3">
      <c r="C10881" s="6"/>
    </row>
    <row r="10882" spans="3:3" x14ac:dyDescent="0.3">
      <c r="C10882" s="6"/>
    </row>
    <row r="10883" spans="3:3" x14ac:dyDescent="0.3">
      <c r="C10883" s="6"/>
    </row>
    <row r="10884" spans="3:3" x14ac:dyDescent="0.3">
      <c r="C10884" s="6"/>
    </row>
    <row r="10885" spans="3:3" x14ac:dyDescent="0.3">
      <c r="C10885" s="6"/>
    </row>
    <row r="10886" spans="3:3" x14ac:dyDescent="0.3">
      <c r="C10886" s="6"/>
    </row>
    <row r="10887" spans="3:3" x14ac:dyDescent="0.3">
      <c r="C10887" s="6"/>
    </row>
    <row r="10888" spans="3:3" x14ac:dyDescent="0.3">
      <c r="C10888" s="6"/>
    </row>
    <row r="10889" spans="3:3" x14ac:dyDescent="0.3">
      <c r="C10889" s="6"/>
    </row>
    <row r="10890" spans="3:3" x14ac:dyDescent="0.3">
      <c r="C10890" s="6"/>
    </row>
    <row r="10891" spans="3:3" x14ac:dyDescent="0.3">
      <c r="C10891" s="6"/>
    </row>
    <row r="10892" spans="3:3" x14ac:dyDescent="0.3">
      <c r="C10892" s="6"/>
    </row>
    <row r="10893" spans="3:3" x14ac:dyDescent="0.3">
      <c r="C10893" s="6"/>
    </row>
    <row r="10894" spans="3:3" x14ac:dyDescent="0.3">
      <c r="C10894" s="6"/>
    </row>
    <row r="10895" spans="3:3" x14ac:dyDescent="0.3">
      <c r="C10895" s="6"/>
    </row>
    <row r="10896" spans="3:3" x14ac:dyDescent="0.3">
      <c r="C10896" s="6"/>
    </row>
    <row r="10897" spans="3:3" x14ac:dyDescent="0.3">
      <c r="C10897" s="6"/>
    </row>
    <row r="10898" spans="3:3" x14ac:dyDescent="0.3">
      <c r="C10898" s="6"/>
    </row>
    <row r="10899" spans="3:3" x14ac:dyDescent="0.3">
      <c r="C10899" s="6"/>
    </row>
    <row r="10900" spans="3:3" x14ac:dyDescent="0.3">
      <c r="C10900" s="6"/>
    </row>
    <row r="10901" spans="3:3" x14ac:dyDescent="0.3">
      <c r="C10901" s="6"/>
    </row>
    <row r="10902" spans="3:3" x14ac:dyDescent="0.3">
      <c r="C10902" s="6"/>
    </row>
    <row r="10903" spans="3:3" x14ac:dyDescent="0.3">
      <c r="C10903" s="6"/>
    </row>
    <row r="10904" spans="3:3" x14ac:dyDescent="0.3">
      <c r="C10904" s="6"/>
    </row>
    <row r="10905" spans="3:3" x14ac:dyDescent="0.3">
      <c r="C10905" s="6"/>
    </row>
    <row r="10906" spans="3:3" x14ac:dyDescent="0.3">
      <c r="C10906" s="6"/>
    </row>
    <row r="10907" spans="3:3" x14ac:dyDescent="0.3">
      <c r="C10907" s="6"/>
    </row>
    <row r="10908" spans="3:3" x14ac:dyDescent="0.3">
      <c r="C10908" s="6"/>
    </row>
    <row r="10909" spans="3:3" x14ac:dyDescent="0.3">
      <c r="C10909" s="6"/>
    </row>
    <row r="10910" spans="3:3" x14ac:dyDescent="0.3">
      <c r="C10910" s="6"/>
    </row>
    <row r="10911" spans="3:3" x14ac:dyDescent="0.3">
      <c r="C10911" s="6"/>
    </row>
    <row r="10912" spans="3:3" x14ac:dyDescent="0.3">
      <c r="C10912" s="6"/>
    </row>
    <row r="10913" spans="3:3" x14ac:dyDescent="0.3">
      <c r="C10913" s="6"/>
    </row>
    <row r="10914" spans="3:3" x14ac:dyDescent="0.3">
      <c r="C10914" s="6"/>
    </row>
    <row r="10915" spans="3:3" x14ac:dyDescent="0.3">
      <c r="C10915" s="6"/>
    </row>
    <row r="10916" spans="3:3" x14ac:dyDescent="0.3">
      <c r="C10916" s="6"/>
    </row>
    <row r="10917" spans="3:3" x14ac:dyDescent="0.3">
      <c r="C10917" s="6"/>
    </row>
    <row r="10918" spans="3:3" x14ac:dyDescent="0.3">
      <c r="C10918" s="6"/>
    </row>
    <row r="10919" spans="3:3" x14ac:dyDescent="0.3">
      <c r="C10919" s="6"/>
    </row>
    <row r="10920" spans="3:3" x14ac:dyDescent="0.3">
      <c r="C10920" s="6"/>
    </row>
    <row r="10921" spans="3:3" x14ac:dyDescent="0.3">
      <c r="C10921" s="6"/>
    </row>
    <row r="10922" spans="3:3" x14ac:dyDescent="0.3">
      <c r="C10922" s="6"/>
    </row>
    <row r="10923" spans="3:3" x14ac:dyDescent="0.3">
      <c r="C10923" s="6"/>
    </row>
    <row r="10924" spans="3:3" x14ac:dyDescent="0.3">
      <c r="C10924" s="6"/>
    </row>
    <row r="10925" spans="3:3" x14ac:dyDescent="0.3">
      <c r="C10925" s="6"/>
    </row>
    <row r="10926" spans="3:3" x14ac:dyDescent="0.3">
      <c r="C10926" s="6"/>
    </row>
    <row r="10927" spans="3:3" x14ac:dyDescent="0.3">
      <c r="C10927" s="6"/>
    </row>
    <row r="10928" spans="3:3" x14ac:dyDescent="0.3">
      <c r="C10928" s="6"/>
    </row>
    <row r="10929" spans="3:3" x14ac:dyDescent="0.3">
      <c r="C10929" s="6"/>
    </row>
    <row r="10930" spans="3:3" x14ac:dyDescent="0.3">
      <c r="C10930" s="6"/>
    </row>
    <row r="10931" spans="3:3" x14ac:dyDescent="0.3">
      <c r="C10931" s="6"/>
    </row>
    <row r="10932" spans="3:3" x14ac:dyDescent="0.3">
      <c r="C10932" s="6"/>
    </row>
    <row r="10933" spans="3:3" x14ac:dyDescent="0.3">
      <c r="C10933" s="6"/>
    </row>
    <row r="10934" spans="3:3" x14ac:dyDescent="0.3">
      <c r="C10934" s="6"/>
    </row>
    <row r="10935" spans="3:3" x14ac:dyDescent="0.3">
      <c r="C10935" s="6"/>
    </row>
    <row r="10936" spans="3:3" x14ac:dyDescent="0.3">
      <c r="C10936" s="6"/>
    </row>
    <row r="10937" spans="3:3" x14ac:dyDescent="0.3">
      <c r="C10937" s="6"/>
    </row>
    <row r="10938" spans="3:3" x14ac:dyDescent="0.3">
      <c r="C10938" s="6"/>
    </row>
    <row r="10939" spans="3:3" x14ac:dyDescent="0.3">
      <c r="C10939" s="6"/>
    </row>
    <row r="10940" spans="3:3" x14ac:dyDescent="0.3">
      <c r="C10940" s="6"/>
    </row>
    <row r="10941" spans="3:3" x14ac:dyDescent="0.3">
      <c r="C10941" s="6"/>
    </row>
    <row r="10942" spans="3:3" x14ac:dyDescent="0.3">
      <c r="C10942" s="6"/>
    </row>
    <row r="10943" spans="3:3" x14ac:dyDescent="0.3">
      <c r="C10943" s="6"/>
    </row>
    <row r="10944" spans="3:3" x14ac:dyDescent="0.3">
      <c r="C10944" s="6"/>
    </row>
    <row r="10945" spans="3:3" x14ac:dyDescent="0.3">
      <c r="C10945" s="6"/>
    </row>
    <row r="10946" spans="3:3" x14ac:dyDescent="0.3">
      <c r="C10946" s="6"/>
    </row>
    <row r="10947" spans="3:3" x14ac:dyDescent="0.3">
      <c r="C10947" s="6"/>
    </row>
    <row r="10948" spans="3:3" x14ac:dyDescent="0.3">
      <c r="C10948" s="6"/>
    </row>
    <row r="10949" spans="3:3" x14ac:dyDescent="0.3">
      <c r="C10949" s="6"/>
    </row>
    <row r="10950" spans="3:3" x14ac:dyDescent="0.3">
      <c r="C10950" s="6"/>
    </row>
    <row r="10951" spans="3:3" x14ac:dyDescent="0.3">
      <c r="C10951" s="6"/>
    </row>
    <row r="10952" spans="3:3" x14ac:dyDescent="0.3">
      <c r="C10952" s="6"/>
    </row>
    <row r="10953" spans="3:3" x14ac:dyDescent="0.3">
      <c r="C10953" s="6"/>
    </row>
    <row r="10954" spans="3:3" x14ac:dyDescent="0.3">
      <c r="C10954" s="6"/>
    </row>
    <row r="10955" spans="3:3" x14ac:dyDescent="0.3">
      <c r="C10955" s="6"/>
    </row>
    <row r="10956" spans="3:3" x14ac:dyDescent="0.3">
      <c r="C10956" s="6"/>
    </row>
    <row r="10957" spans="3:3" x14ac:dyDescent="0.3">
      <c r="C10957" s="6"/>
    </row>
    <row r="10958" spans="3:3" x14ac:dyDescent="0.3">
      <c r="C10958" s="6"/>
    </row>
    <row r="10959" spans="3:3" x14ac:dyDescent="0.3">
      <c r="C10959" s="6"/>
    </row>
    <row r="10960" spans="3:3" x14ac:dyDescent="0.3">
      <c r="C10960" s="6"/>
    </row>
    <row r="10961" spans="3:3" x14ac:dyDescent="0.3">
      <c r="C10961" s="6"/>
    </row>
    <row r="10962" spans="3:3" x14ac:dyDescent="0.3">
      <c r="C10962" s="6"/>
    </row>
    <row r="10963" spans="3:3" x14ac:dyDescent="0.3">
      <c r="C10963" s="6"/>
    </row>
    <row r="10964" spans="3:3" x14ac:dyDescent="0.3">
      <c r="C10964" s="6"/>
    </row>
    <row r="10965" spans="3:3" x14ac:dyDescent="0.3">
      <c r="C10965" s="6"/>
    </row>
    <row r="10966" spans="3:3" x14ac:dyDescent="0.3">
      <c r="C10966" s="6"/>
    </row>
    <row r="10967" spans="3:3" x14ac:dyDescent="0.3">
      <c r="C10967" s="6"/>
    </row>
    <row r="10968" spans="3:3" x14ac:dyDescent="0.3">
      <c r="C10968" s="6"/>
    </row>
    <row r="10969" spans="3:3" x14ac:dyDescent="0.3">
      <c r="C10969" s="6"/>
    </row>
    <row r="10970" spans="3:3" x14ac:dyDescent="0.3">
      <c r="C10970" s="6"/>
    </row>
    <row r="10971" spans="3:3" x14ac:dyDescent="0.3">
      <c r="C10971" s="6"/>
    </row>
    <row r="10972" spans="3:3" x14ac:dyDescent="0.3">
      <c r="C10972" s="6"/>
    </row>
    <row r="10973" spans="3:3" x14ac:dyDescent="0.3">
      <c r="C10973" s="6"/>
    </row>
    <row r="10974" spans="3:3" x14ac:dyDescent="0.3">
      <c r="C10974" s="6"/>
    </row>
    <row r="10975" spans="3:3" x14ac:dyDescent="0.3">
      <c r="C10975" s="6"/>
    </row>
    <row r="10976" spans="3:3" x14ac:dyDescent="0.3">
      <c r="C10976" s="6"/>
    </row>
    <row r="10977" spans="3:3" x14ac:dyDescent="0.3">
      <c r="C10977" s="6"/>
    </row>
    <row r="10978" spans="3:3" x14ac:dyDescent="0.3">
      <c r="C10978" s="6"/>
    </row>
    <row r="10979" spans="3:3" x14ac:dyDescent="0.3">
      <c r="C10979" s="6"/>
    </row>
    <row r="10980" spans="3:3" x14ac:dyDescent="0.3">
      <c r="C10980" s="6"/>
    </row>
    <row r="10981" spans="3:3" x14ac:dyDescent="0.3">
      <c r="C10981" s="6"/>
    </row>
    <row r="10982" spans="3:3" x14ac:dyDescent="0.3">
      <c r="C10982" s="6"/>
    </row>
    <row r="10983" spans="3:3" x14ac:dyDescent="0.3">
      <c r="C10983" s="6"/>
    </row>
    <row r="10984" spans="3:3" x14ac:dyDescent="0.3">
      <c r="C10984" s="6"/>
    </row>
    <row r="10985" spans="3:3" x14ac:dyDescent="0.3">
      <c r="C10985" s="6"/>
    </row>
    <row r="10986" spans="3:3" x14ac:dyDescent="0.3">
      <c r="C10986" s="6"/>
    </row>
    <row r="10987" spans="3:3" x14ac:dyDescent="0.3">
      <c r="C10987" s="6"/>
    </row>
    <row r="10988" spans="3:3" x14ac:dyDescent="0.3">
      <c r="C10988" s="6"/>
    </row>
    <row r="10989" spans="3:3" x14ac:dyDescent="0.3">
      <c r="C10989" s="6"/>
    </row>
    <row r="10990" spans="3:3" x14ac:dyDescent="0.3">
      <c r="C10990" s="6"/>
    </row>
    <row r="10991" spans="3:3" x14ac:dyDescent="0.3">
      <c r="C10991" s="6"/>
    </row>
    <row r="10992" spans="3:3" x14ac:dyDescent="0.3">
      <c r="C10992" s="6"/>
    </row>
    <row r="10993" spans="3:3" x14ac:dyDescent="0.3">
      <c r="C10993" s="6"/>
    </row>
    <row r="10994" spans="3:3" x14ac:dyDescent="0.3">
      <c r="C10994" s="6"/>
    </row>
    <row r="10995" spans="3:3" x14ac:dyDescent="0.3">
      <c r="C10995" s="6"/>
    </row>
    <row r="10996" spans="3:3" x14ac:dyDescent="0.3">
      <c r="C10996" s="6"/>
    </row>
    <row r="10997" spans="3:3" x14ac:dyDescent="0.3">
      <c r="C10997" s="6"/>
    </row>
    <row r="10998" spans="3:3" x14ac:dyDescent="0.3">
      <c r="C10998" s="6"/>
    </row>
    <row r="10999" spans="3:3" x14ac:dyDescent="0.3">
      <c r="C10999" s="6"/>
    </row>
    <row r="11000" spans="3:3" x14ac:dyDescent="0.3">
      <c r="C11000" s="6"/>
    </row>
    <row r="11001" spans="3:3" x14ac:dyDescent="0.3">
      <c r="C11001" s="6"/>
    </row>
    <row r="11002" spans="3:3" x14ac:dyDescent="0.3">
      <c r="C11002" s="6"/>
    </row>
    <row r="11003" spans="3:3" x14ac:dyDescent="0.3">
      <c r="C11003" s="6"/>
    </row>
    <row r="11004" spans="3:3" x14ac:dyDescent="0.3">
      <c r="C11004" s="6"/>
    </row>
    <row r="11005" spans="3:3" x14ac:dyDescent="0.3">
      <c r="C11005" s="6"/>
    </row>
    <row r="11006" spans="3:3" x14ac:dyDescent="0.3">
      <c r="C11006" s="6"/>
    </row>
    <row r="11007" spans="3:3" x14ac:dyDescent="0.3">
      <c r="C11007" s="6"/>
    </row>
    <row r="11008" spans="3:3" x14ac:dyDescent="0.3">
      <c r="C11008" s="6"/>
    </row>
    <row r="11009" spans="3:3" x14ac:dyDescent="0.3">
      <c r="C11009" s="6"/>
    </row>
    <row r="11010" spans="3:3" x14ac:dyDescent="0.3">
      <c r="C11010" s="6"/>
    </row>
    <row r="11011" spans="3:3" x14ac:dyDescent="0.3">
      <c r="C11011" s="6"/>
    </row>
    <row r="11012" spans="3:3" x14ac:dyDescent="0.3">
      <c r="C11012" s="6"/>
    </row>
    <row r="11013" spans="3:3" x14ac:dyDescent="0.3">
      <c r="C11013" s="6"/>
    </row>
    <row r="11014" spans="3:3" x14ac:dyDescent="0.3">
      <c r="C11014" s="6"/>
    </row>
    <row r="11015" spans="3:3" x14ac:dyDescent="0.3">
      <c r="C11015" s="6"/>
    </row>
    <row r="11016" spans="3:3" x14ac:dyDescent="0.3">
      <c r="C11016" s="6"/>
    </row>
    <row r="11017" spans="3:3" x14ac:dyDescent="0.3">
      <c r="C11017" s="6"/>
    </row>
    <row r="11018" spans="3:3" x14ac:dyDescent="0.3">
      <c r="C11018" s="6"/>
    </row>
    <row r="11019" spans="3:3" x14ac:dyDescent="0.3">
      <c r="C11019" s="6"/>
    </row>
    <row r="11020" spans="3:3" x14ac:dyDescent="0.3">
      <c r="C11020" s="6"/>
    </row>
    <row r="11021" spans="3:3" x14ac:dyDescent="0.3">
      <c r="C11021" s="6"/>
    </row>
    <row r="11022" spans="3:3" x14ac:dyDescent="0.3">
      <c r="C11022" s="6"/>
    </row>
    <row r="11023" spans="3:3" x14ac:dyDescent="0.3">
      <c r="C11023" s="6"/>
    </row>
    <row r="11024" spans="3:3" x14ac:dyDescent="0.3">
      <c r="C11024" s="6"/>
    </row>
    <row r="11025" spans="3:3" x14ac:dyDescent="0.3">
      <c r="C11025" s="6"/>
    </row>
    <row r="11026" spans="3:3" x14ac:dyDescent="0.3">
      <c r="C11026" s="6"/>
    </row>
    <row r="11027" spans="3:3" x14ac:dyDescent="0.3">
      <c r="C11027" s="6"/>
    </row>
    <row r="11028" spans="3:3" x14ac:dyDescent="0.3">
      <c r="C11028" s="6"/>
    </row>
    <row r="11029" spans="3:3" x14ac:dyDescent="0.3">
      <c r="C11029" s="6"/>
    </row>
    <row r="11030" spans="3:3" x14ac:dyDescent="0.3">
      <c r="C11030" s="6"/>
    </row>
    <row r="11031" spans="3:3" x14ac:dyDescent="0.3">
      <c r="C11031" s="6"/>
    </row>
    <row r="11032" spans="3:3" x14ac:dyDescent="0.3">
      <c r="C11032" s="6"/>
    </row>
    <row r="11033" spans="3:3" x14ac:dyDescent="0.3">
      <c r="C11033" s="6"/>
    </row>
    <row r="11034" spans="3:3" x14ac:dyDescent="0.3">
      <c r="C11034" s="6"/>
    </row>
    <row r="11035" spans="3:3" x14ac:dyDescent="0.3">
      <c r="C11035" s="6"/>
    </row>
    <row r="11036" spans="3:3" x14ac:dyDescent="0.3">
      <c r="C11036" s="6"/>
    </row>
    <row r="11037" spans="3:3" x14ac:dyDescent="0.3">
      <c r="C11037" s="6"/>
    </row>
    <row r="11038" spans="3:3" x14ac:dyDescent="0.3">
      <c r="C11038" s="6"/>
    </row>
    <row r="11039" spans="3:3" x14ac:dyDescent="0.3">
      <c r="C11039" s="6"/>
    </row>
    <row r="11040" spans="3:3" x14ac:dyDescent="0.3">
      <c r="C11040" s="6"/>
    </row>
    <row r="11041" spans="3:3" x14ac:dyDescent="0.3">
      <c r="C11041" s="6"/>
    </row>
    <row r="11042" spans="3:3" x14ac:dyDescent="0.3">
      <c r="C11042" s="6"/>
    </row>
    <row r="11043" spans="3:3" x14ac:dyDescent="0.3">
      <c r="C11043" s="6"/>
    </row>
    <row r="11044" spans="3:3" x14ac:dyDescent="0.3">
      <c r="C11044" s="6"/>
    </row>
    <row r="11045" spans="3:3" x14ac:dyDescent="0.3">
      <c r="C11045" s="6"/>
    </row>
    <row r="11046" spans="3:3" x14ac:dyDescent="0.3">
      <c r="C11046" s="6"/>
    </row>
    <row r="11047" spans="3:3" x14ac:dyDescent="0.3">
      <c r="C11047" s="6"/>
    </row>
    <row r="11048" spans="3:3" x14ac:dyDescent="0.3">
      <c r="C11048" s="6"/>
    </row>
    <row r="11049" spans="3:3" x14ac:dyDescent="0.3">
      <c r="C11049" s="6"/>
    </row>
    <row r="11050" spans="3:3" x14ac:dyDescent="0.3">
      <c r="C11050" s="6"/>
    </row>
    <row r="11051" spans="3:3" x14ac:dyDescent="0.3">
      <c r="C11051" s="6"/>
    </row>
    <row r="11052" spans="3:3" x14ac:dyDescent="0.3">
      <c r="C11052" s="6"/>
    </row>
    <row r="11053" spans="3:3" x14ac:dyDescent="0.3">
      <c r="C11053" s="6"/>
    </row>
    <row r="11054" spans="3:3" x14ac:dyDescent="0.3">
      <c r="C11054" s="6"/>
    </row>
    <row r="11055" spans="3:3" x14ac:dyDescent="0.3">
      <c r="C11055" s="6"/>
    </row>
    <row r="11056" spans="3:3" x14ac:dyDescent="0.3">
      <c r="C11056" s="6"/>
    </row>
    <row r="11057" spans="3:3" x14ac:dyDescent="0.3">
      <c r="C11057" s="6"/>
    </row>
    <row r="11058" spans="3:3" x14ac:dyDescent="0.3">
      <c r="C11058" s="6"/>
    </row>
    <row r="11059" spans="3:3" x14ac:dyDescent="0.3">
      <c r="C11059" s="6"/>
    </row>
    <row r="11060" spans="3:3" x14ac:dyDescent="0.3">
      <c r="C11060" s="6"/>
    </row>
    <row r="11061" spans="3:3" x14ac:dyDescent="0.3">
      <c r="C11061" s="6"/>
    </row>
    <row r="11062" spans="3:3" x14ac:dyDescent="0.3">
      <c r="C11062" s="6"/>
    </row>
    <row r="11063" spans="3:3" x14ac:dyDescent="0.3">
      <c r="C11063" s="6"/>
    </row>
    <row r="11064" spans="3:3" x14ac:dyDescent="0.3">
      <c r="C11064" s="6"/>
    </row>
    <row r="11065" spans="3:3" x14ac:dyDescent="0.3">
      <c r="C11065" s="6"/>
    </row>
    <row r="11066" spans="3:3" x14ac:dyDescent="0.3">
      <c r="C11066" s="6"/>
    </row>
    <row r="11067" spans="3:3" x14ac:dyDescent="0.3">
      <c r="C11067" s="6"/>
    </row>
    <row r="11068" spans="3:3" x14ac:dyDescent="0.3">
      <c r="C11068" s="6"/>
    </row>
    <row r="11069" spans="3:3" x14ac:dyDescent="0.3">
      <c r="C11069" s="6"/>
    </row>
    <row r="11070" spans="3:3" x14ac:dyDescent="0.3">
      <c r="C11070" s="6"/>
    </row>
    <row r="11071" spans="3:3" x14ac:dyDescent="0.3">
      <c r="C11071" s="6"/>
    </row>
    <row r="11072" spans="3:3" x14ac:dyDescent="0.3">
      <c r="C11072" s="6"/>
    </row>
    <row r="11073" spans="3:3" x14ac:dyDescent="0.3">
      <c r="C11073" s="6"/>
    </row>
    <row r="11074" spans="3:3" x14ac:dyDescent="0.3">
      <c r="C11074" s="6"/>
    </row>
    <row r="11075" spans="3:3" x14ac:dyDescent="0.3">
      <c r="C11075" s="6"/>
    </row>
    <row r="11076" spans="3:3" x14ac:dyDescent="0.3">
      <c r="C11076" s="6"/>
    </row>
    <row r="11077" spans="3:3" x14ac:dyDescent="0.3">
      <c r="C11077" s="6"/>
    </row>
    <row r="11078" spans="3:3" x14ac:dyDescent="0.3">
      <c r="C11078" s="6"/>
    </row>
    <row r="11079" spans="3:3" x14ac:dyDescent="0.3">
      <c r="C11079" s="6"/>
    </row>
    <row r="11080" spans="3:3" x14ac:dyDescent="0.3">
      <c r="C11080" s="6"/>
    </row>
    <row r="11081" spans="3:3" x14ac:dyDescent="0.3">
      <c r="C11081" s="6"/>
    </row>
    <row r="11082" spans="3:3" x14ac:dyDescent="0.3">
      <c r="C11082" s="6"/>
    </row>
    <row r="11083" spans="3:3" x14ac:dyDescent="0.3">
      <c r="C11083" s="6"/>
    </row>
    <row r="11084" spans="3:3" x14ac:dyDescent="0.3">
      <c r="C11084" s="6"/>
    </row>
    <row r="11085" spans="3:3" x14ac:dyDescent="0.3">
      <c r="C11085" s="6"/>
    </row>
    <row r="11086" spans="3:3" x14ac:dyDescent="0.3">
      <c r="C11086" s="6"/>
    </row>
    <row r="11087" spans="3:3" x14ac:dyDescent="0.3">
      <c r="C11087" s="6"/>
    </row>
    <row r="11088" spans="3:3" x14ac:dyDescent="0.3">
      <c r="C11088" s="6"/>
    </row>
    <row r="11089" spans="3:3" x14ac:dyDescent="0.3">
      <c r="C11089" s="6"/>
    </row>
    <row r="11090" spans="3:3" x14ac:dyDescent="0.3">
      <c r="C11090" s="6"/>
    </row>
    <row r="11091" spans="3:3" x14ac:dyDescent="0.3">
      <c r="C11091" s="6"/>
    </row>
    <row r="11092" spans="3:3" x14ac:dyDescent="0.3">
      <c r="C11092" s="6"/>
    </row>
    <row r="11093" spans="3:3" x14ac:dyDescent="0.3">
      <c r="C11093" s="6"/>
    </row>
    <row r="11094" spans="3:3" x14ac:dyDescent="0.3">
      <c r="C11094" s="6"/>
    </row>
    <row r="11095" spans="3:3" x14ac:dyDescent="0.3">
      <c r="C11095" s="6"/>
    </row>
    <row r="11096" spans="3:3" x14ac:dyDescent="0.3">
      <c r="C11096" s="6"/>
    </row>
    <row r="11097" spans="3:3" x14ac:dyDescent="0.3">
      <c r="C11097" s="6"/>
    </row>
    <row r="11098" spans="3:3" x14ac:dyDescent="0.3">
      <c r="C11098" s="6"/>
    </row>
    <row r="11099" spans="3:3" x14ac:dyDescent="0.3">
      <c r="C11099" s="6"/>
    </row>
    <row r="11100" spans="3:3" x14ac:dyDescent="0.3">
      <c r="C11100" s="6"/>
    </row>
    <row r="11101" spans="3:3" x14ac:dyDescent="0.3">
      <c r="C11101" s="6"/>
    </row>
    <row r="11102" spans="3:3" x14ac:dyDescent="0.3">
      <c r="C11102" s="6"/>
    </row>
    <row r="11103" spans="3:3" x14ac:dyDescent="0.3">
      <c r="C11103" s="6"/>
    </row>
    <row r="11104" spans="3:3" x14ac:dyDescent="0.3">
      <c r="C11104" s="6"/>
    </row>
    <row r="11105" spans="3:3" x14ac:dyDescent="0.3">
      <c r="C11105" s="6"/>
    </row>
    <row r="11106" spans="3:3" x14ac:dyDescent="0.3">
      <c r="C11106" s="6"/>
    </row>
    <row r="11107" spans="3:3" x14ac:dyDescent="0.3">
      <c r="C11107" s="6"/>
    </row>
    <row r="11108" spans="3:3" x14ac:dyDescent="0.3">
      <c r="C11108" s="6"/>
    </row>
    <row r="11109" spans="3:3" x14ac:dyDescent="0.3">
      <c r="C11109" s="6"/>
    </row>
    <row r="11110" spans="3:3" x14ac:dyDescent="0.3">
      <c r="C11110" s="6"/>
    </row>
    <row r="11111" spans="3:3" x14ac:dyDescent="0.3">
      <c r="C11111" s="6"/>
    </row>
    <row r="11112" spans="3:3" x14ac:dyDescent="0.3">
      <c r="C11112" s="6"/>
    </row>
    <row r="11113" spans="3:3" x14ac:dyDescent="0.3">
      <c r="C11113" s="6"/>
    </row>
    <row r="11114" spans="3:3" x14ac:dyDescent="0.3">
      <c r="C11114" s="6"/>
    </row>
    <row r="11115" spans="3:3" x14ac:dyDescent="0.3">
      <c r="C11115" s="6"/>
    </row>
    <row r="11116" spans="3:3" x14ac:dyDescent="0.3">
      <c r="C11116" s="6"/>
    </row>
    <row r="11117" spans="3:3" x14ac:dyDescent="0.3">
      <c r="C11117" s="6"/>
    </row>
    <row r="11118" spans="3:3" x14ac:dyDescent="0.3">
      <c r="C11118" s="6"/>
    </row>
    <row r="11119" spans="3:3" x14ac:dyDescent="0.3">
      <c r="C11119" s="6"/>
    </row>
    <row r="11120" spans="3:3" x14ac:dyDescent="0.3">
      <c r="C11120" s="6"/>
    </row>
    <row r="11121" spans="3:3" x14ac:dyDescent="0.3">
      <c r="C11121" s="6"/>
    </row>
    <row r="11122" spans="3:3" x14ac:dyDescent="0.3">
      <c r="C11122" s="6"/>
    </row>
    <row r="11123" spans="3:3" x14ac:dyDescent="0.3">
      <c r="C11123" s="6"/>
    </row>
    <row r="11124" spans="3:3" x14ac:dyDescent="0.3">
      <c r="C11124" s="6"/>
    </row>
    <row r="11125" spans="3:3" x14ac:dyDescent="0.3">
      <c r="C11125" s="6"/>
    </row>
    <row r="11126" spans="3:3" x14ac:dyDescent="0.3">
      <c r="C11126" s="6"/>
    </row>
    <row r="11127" spans="3:3" x14ac:dyDescent="0.3">
      <c r="C11127" s="6"/>
    </row>
    <row r="11128" spans="3:3" x14ac:dyDescent="0.3">
      <c r="C11128" s="6"/>
    </row>
    <row r="11129" spans="3:3" x14ac:dyDescent="0.3">
      <c r="C11129" s="6"/>
    </row>
    <row r="11130" spans="3:3" x14ac:dyDescent="0.3">
      <c r="C11130" s="6"/>
    </row>
    <row r="11131" spans="3:3" x14ac:dyDescent="0.3">
      <c r="C11131" s="6"/>
    </row>
    <row r="11132" spans="3:3" x14ac:dyDescent="0.3">
      <c r="C11132" s="6"/>
    </row>
    <row r="11133" spans="3:3" x14ac:dyDescent="0.3">
      <c r="C11133" s="6"/>
    </row>
    <row r="11134" spans="3:3" x14ac:dyDescent="0.3">
      <c r="C11134" s="6"/>
    </row>
    <row r="11135" spans="3:3" x14ac:dyDescent="0.3">
      <c r="C11135" s="6"/>
    </row>
    <row r="11136" spans="3:3" x14ac:dyDescent="0.3">
      <c r="C11136" s="6"/>
    </row>
    <row r="11137" spans="3:3" x14ac:dyDescent="0.3">
      <c r="C11137" s="6"/>
    </row>
    <row r="11138" spans="3:3" x14ac:dyDescent="0.3">
      <c r="C11138" s="6"/>
    </row>
    <row r="11139" spans="3:3" x14ac:dyDescent="0.3">
      <c r="C11139" s="6"/>
    </row>
    <row r="11140" spans="3:3" x14ac:dyDescent="0.3">
      <c r="C11140" s="6"/>
    </row>
    <row r="11141" spans="3:3" x14ac:dyDescent="0.3">
      <c r="C11141" s="6"/>
    </row>
    <row r="11142" spans="3:3" x14ac:dyDescent="0.3">
      <c r="C11142" s="6"/>
    </row>
    <row r="11143" spans="3:3" x14ac:dyDescent="0.3">
      <c r="C11143" s="6"/>
    </row>
    <row r="11144" spans="3:3" x14ac:dyDescent="0.3">
      <c r="C11144" s="6"/>
    </row>
    <row r="11145" spans="3:3" x14ac:dyDescent="0.3">
      <c r="C11145" s="6"/>
    </row>
    <row r="11146" spans="3:3" x14ac:dyDescent="0.3">
      <c r="C11146" s="6"/>
    </row>
    <row r="11147" spans="3:3" x14ac:dyDescent="0.3">
      <c r="C11147" s="6"/>
    </row>
    <row r="11148" spans="3:3" x14ac:dyDescent="0.3">
      <c r="C11148" s="6"/>
    </row>
    <row r="11149" spans="3:3" x14ac:dyDescent="0.3">
      <c r="C11149" s="6"/>
    </row>
    <row r="11150" spans="3:3" x14ac:dyDescent="0.3">
      <c r="C11150" s="6"/>
    </row>
    <row r="11151" spans="3:3" x14ac:dyDescent="0.3">
      <c r="C11151" s="6"/>
    </row>
    <row r="11152" spans="3:3" x14ac:dyDescent="0.3">
      <c r="C11152" s="6"/>
    </row>
    <row r="11153" spans="3:3" x14ac:dyDescent="0.3">
      <c r="C11153" s="6"/>
    </row>
    <row r="11154" spans="3:3" x14ac:dyDescent="0.3">
      <c r="C11154" s="6"/>
    </row>
    <row r="11155" spans="3:3" x14ac:dyDescent="0.3">
      <c r="C11155" s="6"/>
    </row>
    <row r="11156" spans="3:3" x14ac:dyDescent="0.3">
      <c r="C11156" s="6"/>
    </row>
    <row r="11157" spans="3:3" x14ac:dyDescent="0.3">
      <c r="C11157" s="6"/>
    </row>
    <row r="11158" spans="3:3" x14ac:dyDescent="0.3">
      <c r="C11158" s="6"/>
    </row>
    <row r="11159" spans="3:3" x14ac:dyDescent="0.3">
      <c r="C11159" s="6"/>
    </row>
    <row r="11160" spans="3:3" x14ac:dyDescent="0.3">
      <c r="C11160" s="6"/>
    </row>
    <row r="11161" spans="3:3" x14ac:dyDescent="0.3">
      <c r="C11161" s="6"/>
    </row>
    <row r="11162" spans="3:3" x14ac:dyDescent="0.3">
      <c r="C11162" s="6"/>
    </row>
    <row r="11163" spans="3:3" x14ac:dyDescent="0.3">
      <c r="C11163" s="6"/>
    </row>
    <row r="11164" spans="3:3" x14ac:dyDescent="0.3">
      <c r="C11164" s="6"/>
    </row>
    <row r="11165" spans="3:3" x14ac:dyDescent="0.3">
      <c r="C11165" s="6"/>
    </row>
    <row r="11166" spans="3:3" x14ac:dyDescent="0.3">
      <c r="C11166" s="6"/>
    </row>
    <row r="11167" spans="3:3" x14ac:dyDescent="0.3">
      <c r="C11167" s="6"/>
    </row>
    <row r="11168" spans="3:3" x14ac:dyDescent="0.3">
      <c r="C11168" s="6"/>
    </row>
    <row r="11169" spans="3:3" x14ac:dyDescent="0.3">
      <c r="C11169" s="6"/>
    </row>
    <row r="11170" spans="3:3" x14ac:dyDescent="0.3">
      <c r="C11170" s="6"/>
    </row>
    <row r="11171" spans="3:3" x14ac:dyDescent="0.3">
      <c r="C11171" s="6"/>
    </row>
    <row r="11172" spans="3:3" x14ac:dyDescent="0.3">
      <c r="C11172" s="6"/>
    </row>
    <row r="11173" spans="3:3" x14ac:dyDescent="0.3">
      <c r="C11173" s="6"/>
    </row>
    <row r="11174" spans="3:3" x14ac:dyDescent="0.3">
      <c r="C11174" s="6"/>
    </row>
    <row r="11175" spans="3:3" x14ac:dyDescent="0.3">
      <c r="C11175" s="6"/>
    </row>
    <row r="11176" spans="3:3" x14ac:dyDescent="0.3">
      <c r="C11176" s="6"/>
    </row>
    <row r="11177" spans="3:3" x14ac:dyDescent="0.3">
      <c r="C11177" s="6"/>
    </row>
    <row r="11178" spans="3:3" x14ac:dyDescent="0.3">
      <c r="C11178" s="6"/>
    </row>
    <row r="11179" spans="3:3" x14ac:dyDescent="0.3">
      <c r="C11179" s="6"/>
    </row>
    <row r="11180" spans="3:3" x14ac:dyDescent="0.3">
      <c r="C11180" s="6"/>
    </row>
    <row r="11181" spans="3:3" x14ac:dyDescent="0.3">
      <c r="C11181" s="6"/>
    </row>
    <row r="11182" spans="3:3" x14ac:dyDescent="0.3">
      <c r="C11182" s="6"/>
    </row>
    <row r="11183" spans="3:3" x14ac:dyDescent="0.3">
      <c r="C11183" s="6"/>
    </row>
    <row r="11184" spans="3:3" x14ac:dyDescent="0.3">
      <c r="C11184" s="6"/>
    </row>
    <row r="11185" spans="3:3" x14ac:dyDescent="0.3">
      <c r="C11185" s="6"/>
    </row>
    <row r="11186" spans="3:3" x14ac:dyDescent="0.3">
      <c r="C11186" s="6"/>
    </row>
    <row r="11187" spans="3:3" x14ac:dyDescent="0.3">
      <c r="C11187" s="6"/>
    </row>
    <row r="11188" spans="3:3" x14ac:dyDescent="0.3">
      <c r="C11188" s="6"/>
    </row>
    <row r="11189" spans="3:3" x14ac:dyDescent="0.3">
      <c r="C11189" s="6"/>
    </row>
    <row r="11190" spans="3:3" x14ac:dyDescent="0.3">
      <c r="C11190" s="6"/>
    </row>
    <row r="11191" spans="3:3" x14ac:dyDescent="0.3">
      <c r="C11191" s="6"/>
    </row>
    <row r="11192" spans="3:3" x14ac:dyDescent="0.3">
      <c r="C11192" s="6"/>
    </row>
    <row r="11193" spans="3:3" x14ac:dyDescent="0.3">
      <c r="C11193" s="6"/>
    </row>
    <row r="11194" spans="3:3" x14ac:dyDescent="0.3">
      <c r="C11194" s="6"/>
    </row>
    <row r="11195" spans="3:3" x14ac:dyDescent="0.3">
      <c r="C11195" s="6"/>
    </row>
    <row r="11196" spans="3:3" x14ac:dyDescent="0.3">
      <c r="C11196" s="6"/>
    </row>
    <row r="11197" spans="3:3" x14ac:dyDescent="0.3">
      <c r="C11197" s="6"/>
    </row>
    <row r="11198" spans="3:3" x14ac:dyDescent="0.3">
      <c r="C11198" s="6"/>
    </row>
    <row r="11199" spans="3:3" x14ac:dyDescent="0.3">
      <c r="C11199" s="6"/>
    </row>
    <row r="11200" spans="3:3" x14ac:dyDescent="0.3">
      <c r="C11200" s="6"/>
    </row>
    <row r="11201" spans="3:3" x14ac:dyDescent="0.3">
      <c r="C11201" s="6"/>
    </row>
    <row r="11202" spans="3:3" x14ac:dyDescent="0.3">
      <c r="C11202" s="6"/>
    </row>
    <row r="11203" spans="3:3" x14ac:dyDescent="0.3">
      <c r="C11203" s="6"/>
    </row>
    <row r="11204" spans="3:3" x14ac:dyDescent="0.3">
      <c r="C11204" s="6"/>
    </row>
    <row r="11205" spans="3:3" x14ac:dyDescent="0.3">
      <c r="C11205" s="6"/>
    </row>
    <row r="11206" spans="3:3" x14ac:dyDescent="0.3">
      <c r="C11206" s="6"/>
    </row>
    <row r="11207" spans="3:3" x14ac:dyDescent="0.3">
      <c r="C11207" s="6"/>
    </row>
    <row r="11208" spans="3:3" x14ac:dyDescent="0.3">
      <c r="C11208" s="6"/>
    </row>
    <row r="11209" spans="3:3" x14ac:dyDescent="0.3">
      <c r="C11209" s="6"/>
    </row>
    <row r="11210" spans="3:3" x14ac:dyDescent="0.3">
      <c r="C11210" s="6"/>
    </row>
    <row r="11211" spans="3:3" x14ac:dyDescent="0.3">
      <c r="C11211" s="6"/>
    </row>
    <row r="11212" spans="3:3" x14ac:dyDescent="0.3">
      <c r="C11212" s="6"/>
    </row>
    <row r="11213" spans="3:3" x14ac:dyDescent="0.3">
      <c r="C11213" s="6"/>
    </row>
    <row r="11214" spans="3:3" x14ac:dyDescent="0.3">
      <c r="C11214" s="6"/>
    </row>
    <row r="11215" spans="3:3" x14ac:dyDescent="0.3">
      <c r="C11215" s="6"/>
    </row>
    <row r="11216" spans="3:3" x14ac:dyDescent="0.3">
      <c r="C11216" s="6"/>
    </row>
    <row r="11217" spans="3:3" x14ac:dyDescent="0.3">
      <c r="C11217" s="6"/>
    </row>
    <row r="11218" spans="3:3" x14ac:dyDescent="0.3">
      <c r="C11218" s="6"/>
    </row>
    <row r="11219" spans="3:3" x14ac:dyDescent="0.3">
      <c r="C11219" s="6"/>
    </row>
    <row r="11220" spans="3:3" x14ac:dyDescent="0.3">
      <c r="C11220" s="6"/>
    </row>
    <row r="11221" spans="3:3" x14ac:dyDescent="0.3">
      <c r="C11221" s="6"/>
    </row>
    <row r="11222" spans="3:3" x14ac:dyDescent="0.3">
      <c r="C11222" s="6"/>
    </row>
    <row r="11223" spans="3:3" x14ac:dyDescent="0.3">
      <c r="C11223" s="6"/>
    </row>
    <row r="11224" spans="3:3" x14ac:dyDescent="0.3">
      <c r="C11224" s="6"/>
    </row>
    <row r="11225" spans="3:3" x14ac:dyDescent="0.3">
      <c r="C11225" s="6"/>
    </row>
    <row r="11226" spans="3:3" x14ac:dyDescent="0.3">
      <c r="C11226" s="6"/>
    </row>
    <row r="11227" spans="3:3" x14ac:dyDescent="0.3">
      <c r="C11227" s="6"/>
    </row>
    <row r="11228" spans="3:3" x14ac:dyDescent="0.3">
      <c r="C11228" s="6"/>
    </row>
    <row r="11229" spans="3:3" x14ac:dyDescent="0.3">
      <c r="C11229" s="6"/>
    </row>
    <row r="11230" spans="3:3" x14ac:dyDescent="0.3">
      <c r="C11230" s="6"/>
    </row>
    <row r="11231" spans="3:3" x14ac:dyDescent="0.3">
      <c r="C11231" s="6"/>
    </row>
    <row r="11232" spans="3:3" x14ac:dyDescent="0.3">
      <c r="C11232" s="6"/>
    </row>
    <row r="11233" spans="3:3" x14ac:dyDescent="0.3">
      <c r="C11233" s="6"/>
    </row>
    <row r="11234" spans="3:3" x14ac:dyDescent="0.3">
      <c r="C11234" s="6"/>
    </row>
    <row r="11235" spans="3:3" x14ac:dyDescent="0.3">
      <c r="C11235" s="6"/>
    </row>
    <row r="11236" spans="3:3" x14ac:dyDescent="0.3">
      <c r="C11236" s="6"/>
    </row>
    <row r="11237" spans="3:3" x14ac:dyDescent="0.3">
      <c r="C11237" s="6"/>
    </row>
    <row r="11238" spans="3:3" x14ac:dyDescent="0.3">
      <c r="C11238" s="6"/>
    </row>
    <row r="11239" spans="3:3" x14ac:dyDescent="0.3">
      <c r="C11239" s="6"/>
    </row>
    <row r="11240" spans="3:3" x14ac:dyDescent="0.3">
      <c r="C11240" s="6"/>
    </row>
    <row r="11241" spans="3:3" x14ac:dyDescent="0.3">
      <c r="C11241" s="6"/>
    </row>
    <row r="11242" spans="3:3" x14ac:dyDescent="0.3">
      <c r="C11242" s="6"/>
    </row>
    <row r="11243" spans="3:3" x14ac:dyDescent="0.3">
      <c r="C11243" s="6"/>
    </row>
    <row r="11244" spans="3:3" x14ac:dyDescent="0.3">
      <c r="C11244" s="6"/>
    </row>
    <row r="11245" spans="3:3" x14ac:dyDescent="0.3">
      <c r="C11245" s="6"/>
    </row>
    <row r="11246" spans="3:3" x14ac:dyDescent="0.3">
      <c r="C11246" s="6"/>
    </row>
    <row r="11247" spans="3:3" x14ac:dyDescent="0.3">
      <c r="C11247" s="6"/>
    </row>
    <row r="11248" spans="3:3" x14ac:dyDescent="0.3">
      <c r="C11248" s="6"/>
    </row>
    <row r="11249" spans="3:3" x14ac:dyDescent="0.3">
      <c r="C11249" s="6"/>
    </row>
    <row r="11250" spans="3:3" x14ac:dyDescent="0.3">
      <c r="C11250" s="6"/>
    </row>
    <row r="11251" spans="3:3" x14ac:dyDescent="0.3">
      <c r="C11251" s="6"/>
    </row>
    <row r="11252" spans="3:3" x14ac:dyDescent="0.3">
      <c r="C11252" s="6"/>
    </row>
    <row r="11253" spans="3:3" x14ac:dyDescent="0.3">
      <c r="C11253" s="6"/>
    </row>
    <row r="11254" spans="3:3" x14ac:dyDescent="0.3">
      <c r="C11254" s="6"/>
    </row>
    <row r="11255" spans="3:3" x14ac:dyDescent="0.3">
      <c r="C11255" s="6"/>
    </row>
    <row r="11256" spans="3:3" x14ac:dyDescent="0.3">
      <c r="C11256" s="6"/>
    </row>
    <row r="11257" spans="3:3" x14ac:dyDescent="0.3">
      <c r="C11257" s="6"/>
    </row>
    <row r="11258" spans="3:3" x14ac:dyDescent="0.3">
      <c r="C11258" s="6"/>
    </row>
    <row r="11259" spans="3:3" x14ac:dyDescent="0.3">
      <c r="C11259" s="6"/>
    </row>
    <row r="11260" spans="3:3" x14ac:dyDescent="0.3">
      <c r="C11260" s="6"/>
    </row>
    <row r="11261" spans="3:3" x14ac:dyDescent="0.3">
      <c r="C11261" s="6"/>
    </row>
    <row r="11262" spans="3:3" x14ac:dyDescent="0.3">
      <c r="C11262" s="6"/>
    </row>
    <row r="11263" spans="3:3" x14ac:dyDescent="0.3">
      <c r="C11263" s="6"/>
    </row>
    <row r="11264" spans="3:3" x14ac:dyDescent="0.3">
      <c r="C11264" s="6"/>
    </row>
    <row r="11265" spans="3:3" x14ac:dyDescent="0.3">
      <c r="C11265" s="6"/>
    </row>
    <row r="11266" spans="3:3" x14ac:dyDescent="0.3">
      <c r="C11266" s="6"/>
    </row>
    <row r="11267" spans="3:3" x14ac:dyDescent="0.3">
      <c r="C11267" s="6"/>
    </row>
    <row r="11268" spans="3:3" x14ac:dyDescent="0.3">
      <c r="C11268" s="6"/>
    </row>
    <row r="11269" spans="3:3" x14ac:dyDescent="0.3">
      <c r="C11269" s="6"/>
    </row>
    <row r="11270" spans="3:3" x14ac:dyDescent="0.3">
      <c r="C11270" s="6"/>
    </row>
    <row r="11271" spans="3:3" x14ac:dyDescent="0.3">
      <c r="C11271" s="6"/>
    </row>
    <row r="11272" spans="3:3" x14ac:dyDescent="0.3">
      <c r="C11272" s="6"/>
    </row>
    <row r="11273" spans="3:3" x14ac:dyDescent="0.3">
      <c r="C11273" s="6"/>
    </row>
    <row r="11274" spans="3:3" x14ac:dyDescent="0.3">
      <c r="C11274" s="6"/>
    </row>
    <row r="11275" spans="3:3" x14ac:dyDescent="0.3">
      <c r="C11275" s="6"/>
    </row>
    <row r="11276" spans="3:3" x14ac:dyDescent="0.3">
      <c r="C11276" s="6"/>
    </row>
    <row r="11277" spans="3:3" x14ac:dyDescent="0.3">
      <c r="C11277" s="6"/>
    </row>
    <row r="11278" spans="3:3" x14ac:dyDescent="0.3">
      <c r="C11278" s="6"/>
    </row>
    <row r="11279" spans="3:3" x14ac:dyDescent="0.3">
      <c r="C11279" s="6"/>
    </row>
    <row r="11280" spans="3:3" x14ac:dyDescent="0.3">
      <c r="C11280" s="6"/>
    </row>
    <row r="11281" spans="3:3" x14ac:dyDescent="0.3">
      <c r="C11281" s="6"/>
    </row>
    <row r="11282" spans="3:3" x14ac:dyDescent="0.3">
      <c r="C11282" s="6"/>
    </row>
    <row r="11283" spans="3:3" x14ac:dyDescent="0.3">
      <c r="C11283" s="6"/>
    </row>
    <row r="11284" spans="3:3" x14ac:dyDescent="0.3">
      <c r="C11284" s="6"/>
    </row>
    <row r="11285" spans="3:3" x14ac:dyDescent="0.3">
      <c r="C11285" s="6"/>
    </row>
    <row r="11286" spans="3:3" x14ac:dyDescent="0.3">
      <c r="C11286" s="6"/>
    </row>
    <row r="11287" spans="3:3" x14ac:dyDescent="0.3">
      <c r="C11287" s="6"/>
    </row>
    <row r="11288" spans="3:3" x14ac:dyDescent="0.3">
      <c r="C11288" s="6"/>
    </row>
    <row r="11289" spans="3:3" x14ac:dyDescent="0.3">
      <c r="C11289" s="6"/>
    </row>
    <row r="11290" spans="3:3" x14ac:dyDescent="0.3">
      <c r="C11290" s="6"/>
    </row>
    <row r="11291" spans="3:3" x14ac:dyDescent="0.3">
      <c r="C11291" s="6"/>
    </row>
    <row r="11292" spans="3:3" x14ac:dyDescent="0.3">
      <c r="C11292" s="6"/>
    </row>
    <row r="11293" spans="3:3" x14ac:dyDescent="0.3">
      <c r="C11293" s="6"/>
    </row>
    <row r="11294" spans="3:3" x14ac:dyDescent="0.3">
      <c r="C11294" s="6"/>
    </row>
    <row r="11295" spans="3:3" x14ac:dyDescent="0.3">
      <c r="C11295" s="6"/>
    </row>
    <row r="11296" spans="3:3" x14ac:dyDescent="0.3">
      <c r="C11296" s="6"/>
    </row>
    <row r="11297" spans="3:3" x14ac:dyDescent="0.3">
      <c r="C11297" s="6"/>
    </row>
    <row r="11298" spans="3:3" x14ac:dyDescent="0.3">
      <c r="C11298" s="6"/>
    </row>
    <row r="11299" spans="3:3" x14ac:dyDescent="0.3">
      <c r="C11299" s="6"/>
    </row>
    <row r="11300" spans="3:3" x14ac:dyDescent="0.3">
      <c r="C11300" s="6"/>
    </row>
    <row r="11301" spans="3:3" x14ac:dyDescent="0.3">
      <c r="C11301" s="6"/>
    </row>
    <row r="11302" spans="3:3" x14ac:dyDescent="0.3">
      <c r="C11302" s="6"/>
    </row>
    <row r="11303" spans="3:3" x14ac:dyDescent="0.3">
      <c r="C11303" s="6"/>
    </row>
    <row r="11304" spans="3:3" x14ac:dyDescent="0.3">
      <c r="C11304" s="6"/>
    </row>
    <row r="11305" spans="3:3" x14ac:dyDescent="0.3">
      <c r="C11305" s="6"/>
    </row>
    <row r="11306" spans="3:3" x14ac:dyDescent="0.3">
      <c r="C11306" s="6"/>
    </row>
    <row r="11307" spans="3:3" x14ac:dyDescent="0.3">
      <c r="C11307" s="6"/>
    </row>
    <row r="11308" spans="3:3" x14ac:dyDescent="0.3">
      <c r="C11308" s="6"/>
    </row>
    <row r="11309" spans="3:3" x14ac:dyDescent="0.3">
      <c r="C11309" s="6"/>
    </row>
    <row r="11310" spans="3:3" x14ac:dyDescent="0.3">
      <c r="C11310" s="6"/>
    </row>
    <row r="11311" spans="3:3" x14ac:dyDescent="0.3">
      <c r="C11311" s="6"/>
    </row>
    <row r="11312" spans="3:3" x14ac:dyDescent="0.3">
      <c r="C11312" s="6"/>
    </row>
    <row r="11313" spans="3:3" x14ac:dyDescent="0.3">
      <c r="C11313" s="6"/>
    </row>
    <row r="11314" spans="3:3" x14ac:dyDescent="0.3">
      <c r="C11314" s="6"/>
    </row>
    <row r="11315" spans="3:3" x14ac:dyDescent="0.3">
      <c r="C11315" s="6"/>
    </row>
    <row r="11316" spans="3:3" x14ac:dyDescent="0.3">
      <c r="C11316" s="6"/>
    </row>
    <row r="11317" spans="3:3" x14ac:dyDescent="0.3">
      <c r="C11317" s="6"/>
    </row>
    <row r="11318" spans="3:3" x14ac:dyDescent="0.3">
      <c r="C11318" s="6"/>
    </row>
    <row r="11319" spans="3:3" x14ac:dyDescent="0.3">
      <c r="C11319" s="6"/>
    </row>
    <row r="11320" spans="3:3" x14ac:dyDescent="0.3">
      <c r="C11320" s="6"/>
    </row>
    <row r="11321" spans="3:3" x14ac:dyDescent="0.3">
      <c r="C11321" s="6"/>
    </row>
    <row r="11322" spans="3:3" x14ac:dyDescent="0.3">
      <c r="C11322" s="6"/>
    </row>
    <row r="11323" spans="3:3" x14ac:dyDescent="0.3">
      <c r="C11323" s="6"/>
    </row>
    <row r="11324" spans="3:3" x14ac:dyDescent="0.3">
      <c r="C11324" s="6"/>
    </row>
    <row r="11325" spans="3:3" x14ac:dyDescent="0.3">
      <c r="C11325" s="6"/>
    </row>
    <row r="11326" spans="3:3" x14ac:dyDescent="0.3">
      <c r="C11326" s="6"/>
    </row>
    <row r="11327" spans="3:3" x14ac:dyDescent="0.3">
      <c r="C11327" s="6"/>
    </row>
    <row r="11328" spans="3:3" x14ac:dyDescent="0.3">
      <c r="C11328" s="6"/>
    </row>
    <row r="11329" spans="3:3" x14ac:dyDescent="0.3">
      <c r="C11329" s="6"/>
    </row>
    <row r="11330" spans="3:3" x14ac:dyDescent="0.3">
      <c r="C11330" s="6"/>
    </row>
    <row r="11331" spans="3:3" x14ac:dyDescent="0.3">
      <c r="C11331" s="6"/>
    </row>
    <row r="11332" spans="3:3" x14ac:dyDescent="0.3">
      <c r="C11332" s="6"/>
    </row>
    <row r="11333" spans="3:3" x14ac:dyDescent="0.3">
      <c r="C11333" s="6"/>
    </row>
    <row r="11334" spans="3:3" x14ac:dyDescent="0.3">
      <c r="C11334" s="6"/>
    </row>
    <row r="11335" spans="3:3" x14ac:dyDescent="0.3">
      <c r="C11335" s="6"/>
    </row>
    <row r="11336" spans="3:3" x14ac:dyDescent="0.3">
      <c r="C11336" s="6"/>
    </row>
    <row r="11337" spans="3:3" x14ac:dyDescent="0.3">
      <c r="C11337" s="6"/>
    </row>
    <row r="11338" spans="3:3" x14ac:dyDescent="0.3">
      <c r="C11338" s="6"/>
    </row>
    <row r="11339" spans="3:3" x14ac:dyDescent="0.3">
      <c r="C11339" s="6"/>
    </row>
    <row r="11340" spans="3:3" x14ac:dyDescent="0.3">
      <c r="C11340" s="6"/>
    </row>
    <row r="11341" spans="3:3" x14ac:dyDescent="0.3">
      <c r="C11341" s="6"/>
    </row>
    <row r="11342" spans="3:3" x14ac:dyDescent="0.3">
      <c r="C11342" s="6"/>
    </row>
    <row r="11343" spans="3:3" x14ac:dyDescent="0.3">
      <c r="C11343" s="6"/>
    </row>
    <row r="11344" spans="3:3" x14ac:dyDescent="0.3">
      <c r="C11344" s="6"/>
    </row>
    <row r="11345" spans="3:3" x14ac:dyDescent="0.3">
      <c r="C11345" s="6"/>
    </row>
    <row r="11346" spans="3:3" x14ac:dyDescent="0.3">
      <c r="C11346" s="6"/>
    </row>
    <row r="11347" spans="3:3" x14ac:dyDescent="0.3">
      <c r="C11347" s="6"/>
    </row>
    <row r="11348" spans="3:3" x14ac:dyDescent="0.3">
      <c r="C11348" s="6"/>
    </row>
    <row r="11349" spans="3:3" x14ac:dyDescent="0.3">
      <c r="C11349" s="6"/>
    </row>
    <row r="11350" spans="3:3" x14ac:dyDescent="0.3">
      <c r="C11350" s="6"/>
    </row>
    <row r="11351" spans="3:3" x14ac:dyDescent="0.3">
      <c r="C11351" s="6"/>
    </row>
    <row r="11352" spans="3:3" x14ac:dyDescent="0.3">
      <c r="C11352" s="6"/>
    </row>
    <row r="11353" spans="3:3" x14ac:dyDescent="0.3">
      <c r="C11353" s="6"/>
    </row>
    <row r="11354" spans="3:3" x14ac:dyDescent="0.3">
      <c r="C11354" s="6"/>
    </row>
    <row r="11355" spans="3:3" x14ac:dyDescent="0.3">
      <c r="C11355" s="6"/>
    </row>
    <row r="11356" spans="3:3" x14ac:dyDescent="0.3">
      <c r="C11356" s="6"/>
    </row>
    <row r="11357" spans="3:3" x14ac:dyDescent="0.3">
      <c r="C11357" s="6"/>
    </row>
    <row r="11358" spans="3:3" x14ac:dyDescent="0.3">
      <c r="C11358" s="6"/>
    </row>
    <row r="11359" spans="3:3" x14ac:dyDescent="0.3">
      <c r="C11359" s="6"/>
    </row>
    <row r="11360" spans="3:3" x14ac:dyDescent="0.3">
      <c r="C11360" s="6"/>
    </row>
    <row r="11361" spans="3:3" x14ac:dyDescent="0.3">
      <c r="C11361" s="6"/>
    </row>
    <row r="11362" spans="3:3" x14ac:dyDescent="0.3">
      <c r="C11362" s="6"/>
    </row>
    <row r="11363" spans="3:3" x14ac:dyDescent="0.3">
      <c r="C11363" s="6"/>
    </row>
    <row r="11364" spans="3:3" x14ac:dyDescent="0.3">
      <c r="C11364" s="6"/>
    </row>
    <row r="11365" spans="3:3" x14ac:dyDescent="0.3">
      <c r="C11365" s="6"/>
    </row>
    <row r="11366" spans="3:3" x14ac:dyDescent="0.3">
      <c r="C11366" s="6"/>
    </row>
    <row r="11367" spans="3:3" x14ac:dyDescent="0.3">
      <c r="C11367" s="6"/>
    </row>
    <row r="11368" spans="3:3" x14ac:dyDescent="0.3">
      <c r="C11368" s="6"/>
    </row>
    <row r="11369" spans="3:3" x14ac:dyDescent="0.3">
      <c r="C11369" s="6"/>
    </row>
    <row r="11370" spans="3:3" x14ac:dyDescent="0.3">
      <c r="C11370" s="6"/>
    </row>
    <row r="11371" spans="3:3" x14ac:dyDescent="0.3">
      <c r="C11371" s="6"/>
    </row>
    <row r="11372" spans="3:3" x14ac:dyDescent="0.3">
      <c r="C11372" s="6"/>
    </row>
    <row r="11373" spans="3:3" x14ac:dyDescent="0.3">
      <c r="C11373" s="6"/>
    </row>
    <row r="11374" spans="3:3" x14ac:dyDescent="0.3">
      <c r="C11374" s="6"/>
    </row>
    <row r="11375" spans="3:3" x14ac:dyDescent="0.3">
      <c r="C11375" s="6"/>
    </row>
    <row r="11376" spans="3:3" x14ac:dyDescent="0.3">
      <c r="C11376" s="6"/>
    </row>
    <row r="11377" spans="3:3" x14ac:dyDescent="0.3">
      <c r="C11377" s="6"/>
    </row>
    <row r="11378" spans="3:3" x14ac:dyDescent="0.3">
      <c r="C11378" s="6"/>
    </row>
    <row r="11379" spans="3:3" x14ac:dyDescent="0.3">
      <c r="C11379" s="6"/>
    </row>
    <row r="11380" spans="3:3" x14ac:dyDescent="0.3">
      <c r="C11380" s="6"/>
    </row>
    <row r="11381" spans="3:3" x14ac:dyDescent="0.3">
      <c r="C11381" s="6"/>
    </row>
    <row r="11382" spans="3:3" x14ac:dyDescent="0.3">
      <c r="C11382" s="6"/>
    </row>
    <row r="11383" spans="3:3" x14ac:dyDescent="0.3">
      <c r="C11383" s="6"/>
    </row>
    <row r="11384" spans="3:3" x14ac:dyDescent="0.3">
      <c r="C11384" s="6"/>
    </row>
    <row r="11385" spans="3:3" x14ac:dyDescent="0.3">
      <c r="C11385" s="6"/>
    </row>
    <row r="11386" spans="3:3" x14ac:dyDescent="0.3">
      <c r="C11386" s="6"/>
    </row>
    <row r="11387" spans="3:3" x14ac:dyDescent="0.3">
      <c r="C11387" s="6"/>
    </row>
    <row r="11388" spans="3:3" x14ac:dyDescent="0.3">
      <c r="C11388" s="6"/>
    </row>
    <row r="11389" spans="3:3" x14ac:dyDescent="0.3">
      <c r="C11389" s="6"/>
    </row>
    <row r="11390" spans="3:3" x14ac:dyDescent="0.3">
      <c r="C11390" s="6"/>
    </row>
    <row r="11391" spans="3:3" x14ac:dyDescent="0.3">
      <c r="C11391" s="6"/>
    </row>
    <row r="11392" spans="3:3" x14ac:dyDescent="0.3">
      <c r="C11392" s="6"/>
    </row>
    <row r="11393" spans="3:3" x14ac:dyDescent="0.3">
      <c r="C11393" s="6"/>
    </row>
    <row r="11394" spans="3:3" x14ac:dyDescent="0.3">
      <c r="C11394" s="6"/>
    </row>
    <row r="11395" spans="3:3" x14ac:dyDescent="0.3">
      <c r="C11395" s="6"/>
    </row>
    <row r="11396" spans="3:3" x14ac:dyDescent="0.3">
      <c r="C11396" s="6"/>
    </row>
    <row r="11397" spans="3:3" x14ac:dyDescent="0.3">
      <c r="C11397" s="6"/>
    </row>
    <row r="11398" spans="3:3" x14ac:dyDescent="0.3">
      <c r="C11398" s="6"/>
    </row>
    <row r="11399" spans="3:3" x14ac:dyDescent="0.3">
      <c r="C11399" s="6"/>
    </row>
    <row r="11400" spans="3:3" x14ac:dyDescent="0.3">
      <c r="C11400" s="6"/>
    </row>
    <row r="11401" spans="3:3" x14ac:dyDescent="0.3">
      <c r="C11401" s="6"/>
    </row>
    <row r="11402" spans="3:3" x14ac:dyDescent="0.3">
      <c r="C11402" s="6"/>
    </row>
    <row r="11403" spans="3:3" x14ac:dyDescent="0.3">
      <c r="C11403" s="6"/>
    </row>
    <row r="11404" spans="3:3" x14ac:dyDescent="0.3">
      <c r="C11404" s="6"/>
    </row>
    <row r="11405" spans="3:3" x14ac:dyDescent="0.3">
      <c r="C11405" s="6"/>
    </row>
    <row r="11406" spans="3:3" x14ac:dyDescent="0.3">
      <c r="C11406" s="6"/>
    </row>
    <row r="11407" spans="3:3" x14ac:dyDescent="0.3">
      <c r="C11407" s="6"/>
    </row>
    <row r="11408" spans="3:3" x14ac:dyDescent="0.3">
      <c r="C11408" s="6"/>
    </row>
    <row r="11409" spans="3:3" x14ac:dyDescent="0.3">
      <c r="C11409" s="6"/>
    </row>
    <row r="11410" spans="3:3" x14ac:dyDescent="0.3">
      <c r="C11410" s="6"/>
    </row>
    <row r="11411" spans="3:3" x14ac:dyDescent="0.3">
      <c r="C11411" s="6"/>
    </row>
    <row r="11412" spans="3:3" x14ac:dyDescent="0.3">
      <c r="C11412" s="6"/>
    </row>
    <row r="11413" spans="3:3" x14ac:dyDescent="0.3">
      <c r="C11413" s="6"/>
    </row>
    <row r="11414" spans="3:3" x14ac:dyDescent="0.3">
      <c r="C11414" s="6"/>
    </row>
    <row r="11415" spans="3:3" x14ac:dyDescent="0.3">
      <c r="C11415" s="6"/>
    </row>
    <row r="11416" spans="3:3" x14ac:dyDescent="0.3">
      <c r="C11416" s="6"/>
    </row>
    <row r="11417" spans="3:3" x14ac:dyDescent="0.3">
      <c r="C11417" s="6"/>
    </row>
    <row r="11418" spans="3:3" x14ac:dyDescent="0.3">
      <c r="C11418" s="6"/>
    </row>
    <row r="11419" spans="3:3" x14ac:dyDescent="0.3">
      <c r="C11419" s="6"/>
    </row>
    <row r="11420" spans="3:3" x14ac:dyDescent="0.3">
      <c r="C11420" s="6"/>
    </row>
    <row r="11421" spans="3:3" x14ac:dyDescent="0.3">
      <c r="C11421" s="6"/>
    </row>
    <row r="11422" spans="3:3" x14ac:dyDescent="0.3">
      <c r="C11422" s="6"/>
    </row>
    <row r="11423" spans="3:3" x14ac:dyDescent="0.3">
      <c r="C11423" s="6"/>
    </row>
    <row r="11424" spans="3:3" x14ac:dyDescent="0.3">
      <c r="C11424" s="6"/>
    </row>
    <row r="11425" spans="3:3" x14ac:dyDescent="0.3">
      <c r="C11425" s="6"/>
    </row>
    <row r="11426" spans="3:3" x14ac:dyDescent="0.3">
      <c r="C11426" s="6"/>
    </row>
    <row r="11427" spans="3:3" x14ac:dyDescent="0.3">
      <c r="C11427" s="6"/>
    </row>
    <row r="11428" spans="3:3" x14ac:dyDescent="0.3">
      <c r="C11428" s="6"/>
    </row>
    <row r="11429" spans="3:3" x14ac:dyDescent="0.3">
      <c r="C11429" s="6"/>
    </row>
    <row r="11430" spans="3:3" x14ac:dyDescent="0.3">
      <c r="C11430" s="6"/>
    </row>
    <row r="11431" spans="3:3" x14ac:dyDescent="0.3">
      <c r="C11431" s="6"/>
    </row>
    <row r="11432" spans="3:3" x14ac:dyDescent="0.3">
      <c r="C11432" s="6"/>
    </row>
    <row r="11433" spans="3:3" x14ac:dyDescent="0.3">
      <c r="C11433" s="6"/>
    </row>
    <row r="11434" spans="3:3" x14ac:dyDescent="0.3">
      <c r="C11434" s="6"/>
    </row>
    <row r="11435" spans="3:3" x14ac:dyDescent="0.3">
      <c r="C11435" s="6"/>
    </row>
    <row r="11436" spans="3:3" x14ac:dyDescent="0.3">
      <c r="C11436" s="6"/>
    </row>
    <row r="11437" spans="3:3" x14ac:dyDescent="0.3">
      <c r="C11437" s="6"/>
    </row>
    <row r="11438" spans="3:3" x14ac:dyDescent="0.3">
      <c r="C11438" s="6"/>
    </row>
    <row r="11439" spans="3:3" x14ac:dyDescent="0.3">
      <c r="C11439" s="6"/>
    </row>
    <row r="11440" spans="3:3" x14ac:dyDescent="0.3">
      <c r="C11440" s="6"/>
    </row>
    <row r="11441" spans="3:3" x14ac:dyDescent="0.3">
      <c r="C11441" s="6"/>
    </row>
    <row r="11442" spans="3:3" x14ac:dyDescent="0.3">
      <c r="C11442" s="6"/>
    </row>
    <row r="11443" spans="3:3" x14ac:dyDescent="0.3">
      <c r="C11443" s="6"/>
    </row>
    <row r="11444" spans="3:3" x14ac:dyDescent="0.3">
      <c r="C11444" s="6"/>
    </row>
    <row r="11445" spans="3:3" x14ac:dyDescent="0.3">
      <c r="C11445" s="6"/>
    </row>
    <row r="11446" spans="3:3" x14ac:dyDescent="0.3">
      <c r="C11446" s="6"/>
    </row>
    <row r="11447" spans="3:3" x14ac:dyDescent="0.3">
      <c r="C11447" s="6"/>
    </row>
    <row r="11448" spans="3:3" x14ac:dyDescent="0.3">
      <c r="C11448" s="6"/>
    </row>
    <row r="11449" spans="3:3" x14ac:dyDescent="0.3">
      <c r="C11449" s="6"/>
    </row>
    <row r="11450" spans="3:3" x14ac:dyDescent="0.3">
      <c r="C11450" s="6"/>
    </row>
    <row r="11451" spans="3:3" x14ac:dyDescent="0.3">
      <c r="C11451" s="6"/>
    </row>
    <row r="11452" spans="3:3" x14ac:dyDescent="0.3">
      <c r="C11452" s="6"/>
    </row>
    <row r="11453" spans="3:3" x14ac:dyDescent="0.3">
      <c r="C11453" s="6"/>
    </row>
    <row r="11454" spans="3:3" x14ac:dyDescent="0.3">
      <c r="C11454" s="6"/>
    </row>
    <row r="11455" spans="3:3" x14ac:dyDescent="0.3">
      <c r="C11455" s="6"/>
    </row>
    <row r="11456" spans="3:3" x14ac:dyDescent="0.3">
      <c r="C11456" s="6"/>
    </row>
    <row r="11457" spans="3:3" x14ac:dyDescent="0.3">
      <c r="C11457" s="6"/>
    </row>
    <row r="11458" spans="3:3" x14ac:dyDescent="0.3">
      <c r="C11458" s="6"/>
    </row>
    <row r="11459" spans="3:3" x14ac:dyDescent="0.3">
      <c r="C11459" s="6"/>
    </row>
    <row r="11460" spans="3:3" x14ac:dyDescent="0.3">
      <c r="C11460" s="6"/>
    </row>
    <row r="11461" spans="3:3" x14ac:dyDescent="0.3">
      <c r="C11461" s="6"/>
    </row>
    <row r="11462" spans="3:3" x14ac:dyDescent="0.3">
      <c r="C11462" s="6"/>
    </row>
    <row r="11463" spans="3:3" x14ac:dyDescent="0.3">
      <c r="C11463" s="6"/>
    </row>
    <row r="11464" spans="3:3" x14ac:dyDescent="0.3">
      <c r="C11464" s="6"/>
    </row>
    <row r="11465" spans="3:3" x14ac:dyDescent="0.3">
      <c r="C11465" s="6"/>
    </row>
    <row r="11466" spans="3:3" x14ac:dyDescent="0.3">
      <c r="C11466" s="6"/>
    </row>
    <row r="11467" spans="3:3" x14ac:dyDescent="0.3">
      <c r="C11467" s="6"/>
    </row>
    <row r="11468" spans="3:3" x14ac:dyDescent="0.3">
      <c r="C11468" s="6"/>
    </row>
    <row r="11469" spans="3:3" x14ac:dyDescent="0.3">
      <c r="C11469" s="6"/>
    </row>
    <row r="11470" spans="3:3" x14ac:dyDescent="0.3">
      <c r="C11470" s="6"/>
    </row>
    <row r="11471" spans="3:3" x14ac:dyDescent="0.3">
      <c r="C11471" s="6"/>
    </row>
    <row r="11472" spans="3:3" x14ac:dyDescent="0.3">
      <c r="C11472" s="6"/>
    </row>
    <row r="11473" spans="3:3" x14ac:dyDescent="0.3">
      <c r="C11473" s="6"/>
    </row>
    <row r="11474" spans="3:3" x14ac:dyDescent="0.3">
      <c r="C11474" s="6"/>
    </row>
    <row r="11475" spans="3:3" x14ac:dyDescent="0.3">
      <c r="C11475" s="6"/>
    </row>
    <row r="11476" spans="3:3" x14ac:dyDescent="0.3">
      <c r="C11476" s="6"/>
    </row>
    <row r="11477" spans="3:3" x14ac:dyDescent="0.3">
      <c r="C11477" s="6"/>
    </row>
    <row r="11478" spans="3:3" x14ac:dyDescent="0.3">
      <c r="C11478" s="6"/>
    </row>
    <row r="11479" spans="3:3" x14ac:dyDescent="0.3">
      <c r="C11479" s="6"/>
    </row>
    <row r="11480" spans="3:3" x14ac:dyDescent="0.3">
      <c r="C11480" s="6"/>
    </row>
    <row r="11481" spans="3:3" x14ac:dyDescent="0.3">
      <c r="C11481" s="6"/>
    </row>
    <row r="11482" spans="3:3" x14ac:dyDescent="0.3">
      <c r="C11482" s="6"/>
    </row>
    <row r="11483" spans="3:3" x14ac:dyDescent="0.3">
      <c r="C11483" s="6"/>
    </row>
    <row r="11484" spans="3:3" x14ac:dyDescent="0.3">
      <c r="C11484" s="6"/>
    </row>
    <row r="11485" spans="3:3" x14ac:dyDescent="0.3">
      <c r="C11485" s="6"/>
    </row>
    <row r="11486" spans="3:3" x14ac:dyDescent="0.3">
      <c r="C11486" s="6"/>
    </row>
    <row r="11487" spans="3:3" x14ac:dyDescent="0.3">
      <c r="C11487" s="6"/>
    </row>
    <row r="11488" spans="3:3" x14ac:dyDescent="0.3">
      <c r="C11488" s="6"/>
    </row>
    <row r="11489" spans="3:3" x14ac:dyDescent="0.3">
      <c r="C11489" s="6"/>
    </row>
    <row r="11490" spans="3:3" x14ac:dyDescent="0.3">
      <c r="C11490" s="6"/>
    </row>
    <row r="11491" spans="3:3" x14ac:dyDescent="0.3">
      <c r="C11491" s="6"/>
    </row>
    <row r="11492" spans="3:3" x14ac:dyDescent="0.3">
      <c r="C11492" s="6"/>
    </row>
    <row r="11493" spans="3:3" x14ac:dyDescent="0.3">
      <c r="C11493" s="6"/>
    </row>
    <row r="11494" spans="3:3" x14ac:dyDescent="0.3">
      <c r="C11494" s="6"/>
    </row>
    <row r="11495" spans="3:3" x14ac:dyDescent="0.3">
      <c r="C11495" s="6"/>
    </row>
    <row r="11496" spans="3:3" x14ac:dyDescent="0.3">
      <c r="C11496" s="6"/>
    </row>
    <row r="11497" spans="3:3" x14ac:dyDescent="0.3">
      <c r="C11497" s="6"/>
    </row>
    <row r="11498" spans="3:3" x14ac:dyDescent="0.3">
      <c r="C11498" s="6"/>
    </row>
    <row r="11499" spans="3:3" x14ac:dyDescent="0.3">
      <c r="C11499" s="6"/>
    </row>
    <row r="11500" spans="3:3" x14ac:dyDescent="0.3">
      <c r="C11500" s="6"/>
    </row>
    <row r="11501" spans="3:3" x14ac:dyDescent="0.3">
      <c r="C11501" s="6"/>
    </row>
    <row r="11502" spans="3:3" x14ac:dyDescent="0.3">
      <c r="C11502" s="6"/>
    </row>
    <row r="11503" spans="3:3" x14ac:dyDescent="0.3">
      <c r="C11503" s="6"/>
    </row>
    <row r="11504" spans="3:3" x14ac:dyDescent="0.3">
      <c r="C11504" s="6"/>
    </row>
    <row r="11505" spans="3:3" x14ac:dyDescent="0.3">
      <c r="C11505" s="6"/>
    </row>
    <row r="11506" spans="3:3" x14ac:dyDescent="0.3">
      <c r="C11506" s="6"/>
    </row>
    <row r="11507" spans="3:3" x14ac:dyDescent="0.3">
      <c r="C11507" s="6"/>
    </row>
    <row r="11508" spans="3:3" x14ac:dyDescent="0.3">
      <c r="C11508" s="6"/>
    </row>
    <row r="11509" spans="3:3" x14ac:dyDescent="0.3">
      <c r="C11509" s="6"/>
    </row>
    <row r="11510" spans="3:3" x14ac:dyDescent="0.3">
      <c r="C11510" s="6"/>
    </row>
    <row r="11511" spans="3:3" x14ac:dyDescent="0.3">
      <c r="C11511" s="6"/>
    </row>
    <row r="11512" spans="3:3" x14ac:dyDescent="0.3">
      <c r="C11512" s="6"/>
    </row>
    <row r="11513" spans="3:3" x14ac:dyDescent="0.3">
      <c r="C11513" s="6"/>
    </row>
    <row r="11514" spans="3:3" x14ac:dyDescent="0.3">
      <c r="C11514" s="6"/>
    </row>
    <row r="11515" spans="3:3" x14ac:dyDescent="0.3">
      <c r="C11515" s="6"/>
    </row>
    <row r="11516" spans="3:3" x14ac:dyDescent="0.3">
      <c r="C11516" s="6"/>
    </row>
    <row r="11517" spans="3:3" x14ac:dyDescent="0.3">
      <c r="C11517" s="6"/>
    </row>
    <row r="11518" spans="3:3" x14ac:dyDescent="0.3">
      <c r="C11518" s="6"/>
    </row>
    <row r="11519" spans="3:3" x14ac:dyDescent="0.3">
      <c r="C11519" s="6"/>
    </row>
    <row r="11520" spans="3:3" x14ac:dyDescent="0.3">
      <c r="C11520" s="6"/>
    </row>
    <row r="11521" spans="3:3" x14ac:dyDescent="0.3">
      <c r="C11521" s="6"/>
    </row>
    <row r="11522" spans="3:3" x14ac:dyDescent="0.3">
      <c r="C11522" s="6"/>
    </row>
    <row r="11523" spans="3:3" x14ac:dyDescent="0.3">
      <c r="C11523" s="6"/>
    </row>
    <row r="11524" spans="3:3" x14ac:dyDescent="0.3">
      <c r="C11524" s="6"/>
    </row>
    <row r="11525" spans="3:3" x14ac:dyDescent="0.3">
      <c r="C11525" s="6"/>
    </row>
    <row r="11526" spans="3:3" x14ac:dyDescent="0.3">
      <c r="C11526" s="6"/>
    </row>
    <row r="11527" spans="3:3" x14ac:dyDescent="0.3">
      <c r="C11527" s="6"/>
    </row>
    <row r="11528" spans="3:3" x14ac:dyDescent="0.3">
      <c r="C11528" s="6"/>
    </row>
    <row r="11529" spans="3:3" x14ac:dyDescent="0.3">
      <c r="C11529" s="6"/>
    </row>
    <row r="11530" spans="3:3" x14ac:dyDescent="0.3">
      <c r="C11530" s="6"/>
    </row>
    <row r="11531" spans="3:3" x14ac:dyDescent="0.3">
      <c r="C11531" s="6"/>
    </row>
    <row r="11532" spans="3:3" x14ac:dyDescent="0.3">
      <c r="C11532" s="6"/>
    </row>
    <row r="11533" spans="3:3" x14ac:dyDescent="0.3">
      <c r="C11533" s="6"/>
    </row>
    <row r="11534" spans="3:3" x14ac:dyDescent="0.3">
      <c r="C11534" s="6"/>
    </row>
    <row r="11535" spans="3:3" x14ac:dyDescent="0.3">
      <c r="C11535" s="6"/>
    </row>
    <row r="11536" spans="3:3" x14ac:dyDescent="0.3">
      <c r="C11536" s="6"/>
    </row>
    <row r="11537" spans="3:3" x14ac:dyDescent="0.3">
      <c r="C11537" s="6"/>
    </row>
    <row r="11538" spans="3:3" x14ac:dyDescent="0.3">
      <c r="C11538" s="6"/>
    </row>
    <row r="11539" spans="3:3" x14ac:dyDescent="0.3">
      <c r="C11539" s="6"/>
    </row>
    <row r="11540" spans="3:3" x14ac:dyDescent="0.3">
      <c r="C11540" s="6"/>
    </row>
    <row r="11541" spans="3:3" x14ac:dyDescent="0.3">
      <c r="C11541" s="6"/>
    </row>
    <row r="11542" spans="3:3" x14ac:dyDescent="0.3">
      <c r="C11542" s="6"/>
    </row>
    <row r="11543" spans="3:3" x14ac:dyDescent="0.3">
      <c r="C11543" s="6"/>
    </row>
    <row r="11544" spans="3:3" x14ac:dyDescent="0.3">
      <c r="C11544" s="6"/>
    </row>
    <row r="11545" spans="3:3" x14ac:dyDescent="0.3">
      <c r="C11545" s="6"/>
    </row>
    <row r="11546" spans="3:3" x14ac:dyDescent="0.3">
      <c r="C11546" s="6"/>
    </row>
    <row r="11547" spans="3:3" x14ac:dyDescent="0.3">
      <c r="C11547" s="6"/>
    </row>
    <row r="11548" spans="3:3" x14ac:dyDescent="0.3">
      <c r="C11548" s="6"/>
    </row>
    <row r="11549" spans="3:3" x14ac:dyDescent="0.3">
      <c r="C11549" s="6"/>
    </row>
    <row r="11550" spans="3:3" x14ac:dyDescent="0.3">
      <c r="C11550" s="6"/>
    </row>
    <row r="11551" spans="3:3" x14ac:dyDescent="0.3">
      <c r="C11551" s="6"/>
    </row>
    <row r="11552" spans="3:3" x14ac:dyDescent="0.3">
      <c r="C11552" s="6"/>
    </row>
    <row r="11553" spans="3:3" x14ac:dyDescent="0.3">
      <c r="C11553" s="6"/>
    </row>
    <row r="11554" spans="3:3" x14ac:dyDescent="0.3">
      <c r="C11554" s="6"/>
    </row>
    <row r="11555" spans="3:3" x14ac:dyDescent="0.3">
      <c r="C11555" s="6"/>
    </row>
    <row r="11556" spans="3:3" x14ac:dyDescent="0.3">
      <c r="C11556" s="6"/>
    </row>
    <row r="11557" spans="3:3" x14ac:dyDescent="0.3">
      <c r="C11557" s="6"/>
    </row>
    <row r="11558" spans="3:3" x14ac:dyDescent="0.3">
      <c r="C11558" s="6"/>
    </row>
    <row r="11559" spans="3:3" x14ac:dyDescent="0.3">
      <c r="C11559" s="6"/>
    </row>
    <row r="11560" spans="3:3" x14ac:dyDescent="0.3">
      <c r="C11560" s="6"/>
    </row>
    <row r="11561" spans="3:3" x14ac:dyDescent="0.3">
      <c r="C11561" s="6"/>
    </row>
    <row r="11562" spans="3:3" x14ac:dyDescent="0.3">
      <c r="C11562" s="6"/>
    </row>
    <row r="11563" spans="3:3" x14ac:dyDescent="0.3">
      <c r="C11563" s="6"/>
    </row>
    <row r="11564" spans="3:3" x14ac:dyDescent="0.3">
      <c r="C11564" s="6"/>
    </row>
    <row r="11565" spans="3:3" x14ac:dyDescent="0.3">
      <c r="C11565" s="6"/>
    </row>
    <row r="11566" spans="3:3" x14ac:dyDescent="0.3">
      <c r="C11566" s="6"/>
    </row>
    <row r="11567" spans="3:3" x14ac:dyDescent="0.3">
      <c r="C11567" s="6"/>
    </row>
    <row r="11568" spans="3:3" x14ac:dyDescent="0.3">
      <c r="C11568" s="6"/>
    </row>
    <row r="11569" spans="3:3" x14ac:dyDescent="0.3">
      <c r="C11569" s="6"/>
    </row>
    <row r="11570" spans="3:3" x14ac:dyDescent="0.3">
      <c r="C11570" s="6"/>
    </row>
    <row r="11571" spans="3:3" x14ac:dyDescent="0.3">
      <c r="C11571" s="6"/>
    </row>
    <row r="11572" spans="3:3" x14ac:dyDescent="0.3">
      <c r="C11572" s="6"/>
    </row>
    <row r="11573" spans="3:3" x14ac:dyDescent="0.3">
      <c r="C11573" s="6"/>
    </row>
    <row r="11574" spans="3:3" x14ac:dyDescent="0.3">
      <c r="C11574" s="6"/>
    </row>
    <row r="11575" spans="3:3" x14ac:dyDescent="0.3">
      <c r="C11575" s="6"/>
    </row>
    <row r="11576" spans="3:3" x14ac:dyDescent="0.3">
      <c r="C11576" s="6"/>
    </row>
    <row r="11577" spans="3:3" x14ac:dyDescent="0.3">
      <c r="C11577" s="6"/>
    </row>
    <row r="11578" spans="3:3" x14ac:dyDescent="0.3">
      <c r="C11578" s="6"/>
    </row>
    <row r="11579" spans="3:3" x14ac:dyDescent="0.3">
      <c r="C11579" s="6"/>
    </row>
    <row r="11580" spans="3:3" x14ac:dyDescent="0.3">
      <c r="C11580" s="6"/>
    </row>
    <row r="11581" spans="3:3" x14ac:dyDescent="0.3">
      <c r="C11581" s="6"/>
    </row>
    <row r="11582" spans="3:3" x14ac:dyDescent="0.3">
      <c r="C11582" s="6"/>
    </row>
    <row r="11583" spans="3:3" x14ac:dyDescent="0.3">
      <c r="C11583" s="6"/>
    </row>
    <row r="11584" spans="3:3" x14ac:dyDescent="0.3">
      <c r="C11584" s="6"/>
    </row>
    <row r="11585" spans="3:3" x14ac:dyDescent="0.3">
      <c r="C11585" s="6"/>
    </row>
    <row r="11586" spans="3:3" x14ac:dyDescent="0.3">
      <c r="C11586" s="6"/>
    </row>
    <row r="11587" spans="3:3" x14ac:dyDescent="0.3">
      <c r="C11587" s="6"/>
    </row>
    <row r="11588" spans="3:3" x14ac:dyDescent="0.3">
      <c r="C11588" s="6"/>
    </row>
    <row r="11589" spans="3:3" x14ac:dyDescent="0.3">
      <c r="C11589" s="6"/>
    </row>
    <row r="11590" spans="3:3" x14ac:dyDescent="0.3">
      <c r="C11590" s="6"/>
    </row>
    <row r="11591" spans="3:3" x14ac:dyDescent="0.3">
      <c r="C11591" s="6"/>
    </row>
    <row r="11592" spans="3:3" x14ac:dyDescent="0.3">
      <c r="C11592" s="6"/>
    </row>
    <row r="11593" spans="3:3" x14ac:dyDescent="0.3">
      <c r="C11593" s="6"/>
    </row>
    <row r="11594" spans="3:3" x14ac:dyDescent="0.3">
      <c r="C11594" s="6"/>
    </row>
    <row r="11595" spans="3:3" x14ac:dyDescent="0.3">
      <c r="C11595" s="6"/>
    </row>
    <row r="11596" spans="3:3" x14ac:dyDescent="0.3">
      <c r="C11596" s="6"/>
    </row>
    <row r="11597" spans="3:3" x14ac:dyDescent="0.3">
      <c r="C11597" s="6"/>
    </row>
    <row r="11598" spans="3:3" x14ac:dyDescent="0.3">
      <c r="C11598" s="6"/>
    </row>
    <row r="11599" spans="3:3" x14ac:dyDescent="0.3">
      <c r="C11599" s="6"/>
    </row>
    <row r="11600" spans="3:3" x14ac:dyDescent="0.3">
      <c r="C11600" s="6"/>
    </row>
    <row r="11601" spans="3:3" x14ac:dyDescent="0.3">
      <c r="C11601" s="6"/>
    </row>
    <row r="11602" spans="3:3" x14ac:dyDescent="0.3">
      <c r="C11602" s="6"/>
    </row>
    <row r="11603" spans="3:3" x14ac:dyDescent="0.3">
      <c r="C11603" s="6"/>
    </row>
    <row r="11604" spans="3:3" x14ac:dyDescent="0.3">
      <c r="C11604" s="6"/>
    </row>
    <row r="11605" spans="3:3" x14ac:dyDescent="0.3">
      <c r="C11605" s="6"/>
    </row>
    <row r="11606" spans="3:3" x14ac:dyDescent="0.3">
      <c r="C11606" s="6"/>
    </row>
    <row r="11607" spans="3:3" x14ac:dyDescent="0.3">
      <c r="C11607" s="6"/>
    </row>
    <row r="11608" spans="3:3" x14ac:dyDescent="0.3">
      <c r="C11608" s="6"/>
    </row>
    <row r="11609" spans="3:3" x14ac:dyDescent="0.3">
      <c r="C11609" s="6"/>
    </row>
    <row r="11610" spans="3:3" x14ac:dyDescent="0.3">
      <c r="C11610" s="6"/>
    </row>
    <row r="11611" spans="3:3" x14ac:dyDescent="0.3">
      <c r="C11611" s="6"/>
    </row>
    <row r="11612" spans="3:3" x14ac:dyDescent="0.3">
      <c r="C11612" s="6"/>
    </row>
    <row r="11613" spans="3:3" x14ac:dyDescent="0.3">
      <c r="C11613" s="6"/>
    </row>
    <row r="11614" spans="3:3" x14ac:dyDescent="0.3">
      <c r="C11614" s="6"/>
    </row>
    <row r="11615" spans="3:3" x14ac:dyDescent="0.3">
      <c r="C11615" s="6"/>
    </row>
    <row r="11616" spans="3:3" x14ac:dyDescent="0.3">
      <c r="C11616" s="6"/>
    </row>
    <row r="11617" spans="3:3" x14ac:dyDescent="0.3">
      <c r="C11617" s="6"/>
    </row>
    <row r="11618" spans="3:3" x14ac:dyDescent="0.3">
      <c r="C11618" s="6"/>
    </row>
    <row r="11619" spans="3:3" x14ac:dyDescent="0.3">
      <c r="C11619" s="6"/>
    </row>
    <row r="11620" spans="3:3" x14ac:dyDescent="0.3">
      <c r="C11620" s="6"/>
    </row>
    <row r="11621" spans="3:3" x14ac:dyDescent="0.3">
      <c r="C11621" s="6"/>
    </row>
    <row r="11622" spans="3:3" x14ac:dyDescent="0.3">
      <c r="C11622" s="6"/>
    </row>
    <row r="11623" spans="3:3" x14ac:dyDescent="0.3">
      <c r="C11623" s="6"/>
    </row>
    <row r="11624" spans="3:3" x14ac:dyDescent="0.3">
      <c r="C11624" s="6"/>
    </row>
    <row r="11625" spans="3:3" x14ac:dyDescent="0.3">
      <c r="C11625" s="6"/>
    </row>
    <row r="11626" spans="3:3" x14ac:dyDescent="0.3">
      <c r="C11626" s="6"/>
    </row>
    <row r="11627" spans="3:3" x14ac:dyDescent="0.3">
      <c r="C11627" s="6"/>
    </row>
    <row r="11628" spans="3:3" x14ac:dyDescent="0.3">
      <c r="C11628" s="6"/>
    </row>
    <row r="11629" spans="3:3" x14ac:dyDescent="0.3">
      <c r="C11629" s="6"/>
    </row>
    <row r="11630" spans="3:3" x14ac:dyDescent="0.3">
      <c r="C11630" s="6"/>
    </row>
    <row r="11631" spans="3:3" x14ac:dyDescent="0.3">
      <c r="C11631" s="6"/>
    </row>
    <row r="11632" spans="3:3" x14ac:dyDescent="0.3">
      <c r="C11632" s="6"/>
    </row>
    <row r="11633" spans="3:3" x14ac:dyDescent="0.3">
      <c r="C11633" s="6"/>
    </row>
    <row r="11634" spans="3:3" x14ac:dyDescent="0.3">
      <c r="C11634" s="6"/>
    </row>
    <row r="11635" spans="3:3" x14ac:dyDescent="0.3">
      <c r="C11635" s="6"/>
    </row>
    <row r="11636" spans="3:3" x14ac:dyDescent="0.3">
      <c r="C11636" s="6"/>
    </row>
    <row r="11637" spans="3:3" x14ac:dyDescent="0.3">
      <c r="C11637" s="6"/>
    </row>
    <row r="11638" spans="3:3" x14ac:dyDescent="0.3">
      <c r="C11638" s="6"/>
    </row>
    <row r="11639" spans="3:3" x14ac:dyDescent="0.3">
      <c r="C11639" s="6"/>
    </row>
    <row r="11640" spans="3:3" x14ac:dyDescent="0.3">
      <c r="C11640" s="6"/>
    </row>
    <row r="11641" spans="3:3" x14ac:dyDescent="0.3">
      <c r="C11641" s="6"/>
    </row>
    <row r="11642" spans="3:3" x14ac:dyDescent="0.3">
      <c r="C11642" s="6"/>
    </row>
    <row r="11643" spans="3:3" x14ac:dyDescent="0.3">
      <c r="C11643" s="6"/>
    </row>
    <row r="11644" spans="3:3" x14ac:dyDescent="0.3">
      <c r="C11644" s="6"/>
    </row>
    <row r="11645" spans="3:3" x14ac:dyDescent="0.3">
      <c r="C11645" s="6"/>
    </row>
    <row r="11646" spans="3:3" x14ac:dyDescent="0.3">
      <c r="C11646" s="6"/>
    </row>
    <row r="11647" spans="3:3" x14ac:dyDescent="0.3">
      <c r="C11647" s="6"/>
    </row>
    <row r="11648" spans="3:3" x14ac:dyDescent="0.3">
      <c r="C11648" s="6"/>
    </row>
    <row r="11649" spans="3:3" x14ac:dyDescent="0.3">
      <c r="C11649" s="6"/>
    </row>
    <row r="11650" spans="3:3" x14ac:dyDescent="0.3">
      <c r="C11650" s="6"/>
    </row>
    <row r="11651" spans="3:3" x14ac:dyDescent="0.3">
      <c r="C11651" s="6"/>
    </row>
    <row r="11652" spans="3:3" x14ac:dyDescent="0.3">
      <c r="C11652" s="6"/>
    </row>
    <row r="11653" spans="3:3" x14ac:dyDescent="0.3">
      <c r="C11653" s="6"/>
    </row>
    <row r="11654" spans="3:3" x14ac:dyDescent="0.3">
      <c r="C11654" s="6"/>
    </row>
    <row r="11655" spans="3:3" x14ac:dyDescent="0.3">
      <c r="C11655" s="6"/>
    </row>
    <row r="11656" spans="3:3" x14ac:dyDescent="0.3">
      <c r="C11656" s="6"/>
    </row>
    <row r="11657" spans="3:3" x14ac:dyDescent="0.3">
      <c r="C11657" s="6"/>
    </row>
    <row r="11658" spans="3:3" x14ac:dyDescent="0.3">
      <c r="C11658" s="6"/>
    </row>
    <row r="11659" spans="3:3" x14ac:dyDescent="0.3">
      <c r="C11659" s="6"/>
    </row>
    <row r="11660" spans="3:3" x14ac:dyDescent="0.3">
      <c r="C11660" s="6"/>
    </row>
    <row r="11661" spans="3:3" x14ac:dyDescent="0.3">
      <c r="C11661" s="6"/>
    </row>
    <row r="11662" spans="3:3" x14ac:dyDescent="0.3">
      <c r="C11662" s="6"/>
    </row>
    <row r="11663" spans="3:3" x14ac:dyDescent="0.3">
      <c r="C11663" s="6"/>
    </row>
    <row r="11664" spans="3:3" x14ac:dyDescent="0.3">
      <c r="C11664" s="6"/>
    </row>
    <row r="11665" spans="3:3" x14ac:dyDescent="0.3">
      <c r="C11665" s="6"/>
    </row>
    <row r="11666" spans="3:3" x14ac:dyDescent="0.3">
      <c r="C11666" s="6"/>
    </row>
    <row r="11667" spans="3:3" x14ac:dyDescent="0.3">
      <c r="C11667" s="6"/>
    </row>
    <row r="11668" spans="3:3" x14ac:dyDescent="0.3">
      <c r="C11668" s="6"/>
    </row>
    <row r="11669" spans="3:3" x14ac:dyDescent="0.3">
      <c r="C11669" s="6"/>
    </row>
    <row r="11670" spans="3:3" x14ac:dyDescent="0.3">
      <c r="C11670" s="6"/>
    </row>
    <row r="11671" spans="3:3" x14ac:dyDescent="0.3">
      <c r="C11671" s="6"/>
    </row>
    <row r="11672" spans="3:3" x14ac:dyDescent="0.3">
      <c r="C11672" s="6"/>
    </row>
    <row r="11673" spans="3:3" x14ac:dyDescent="0.3">
      <c r="C11673" s="6"/>
    </row>
    <row r="11674" spans="3:3" x14ac:dyDescent="0.3">
      <c r="C11674" s="6"/>
    </row>
    <row r="11675" spans="3:3" x14ac:dyDescent="0.3">
      <c r="C11675" s="6"/>
    </row>
    <row r="11676" spans="3:3" x14ac:dyDescent="0.3">
      <c r="C11676" s="6"/>
    </row>
    <row r="11677" spans="3:3" x14ac:dyDescent="0.3">
      <c r="C11677" s="6"/>
    </row>
    <row r="11678" spans="3:3" x14ac:dyDescent="0.3">
      <c r="C11678" s="6"/>
    </row>
    <row r="11679" spans="3:3" x14ac:dyDescent="0.3">
      <c r="C11679" s="6"/>
    </row>
    <row r="11680" spans="3:3" x14ac:dyDescent="0.3">
      <c r="C11680" s="6"/>
    </row>
    <row r="11681" spans="3:3" x14ac:dyDescent="0.3">
      <c r="C11681" s="6"/>
    </row>
    <row r="11682" spans="3:3" x14ac:dyDescent="0.3">
      <c r="C11682" s="6"/>
    </row>
    <row r="11683" spans="3:3" x14ac:dyDescent="0.3">
      <c r="C11683" s="6"/>
    </row>
    <row r="11684" spans="3:3" x14ac:dyDescent="0.3">
      <c r="C11684" s="6"/>
    </row>
    <row r="11685" spans="3:3" x14ac:dyDescent="0.3">
      <c r="C11685" s="6"/>
    </row>
    <row r="11686" spans="3:3" x14ac:dyDescent="0.3">
      <c r="C11686" s="6"/>
    </row>
    <row r="11687" spans="3:3" x14ac:dyDescent="0.3">
      <c r="C11687" s="6"/>
    </row>
    <row r="11688" spans="3:3" x14ac:dyDescent="0.3">
      <c r="C11688" s="6"/>
    </row>
    <row r="11689" spans="3:3" x14ac:dyDescent="0.3">
      <c r="C11689" s="6"/>
    </row>
    <row r="11690" spans="3:3" x14ac:dyDescent="0.3">
      <c r="C11690" s="6"/>
    </row>
    <row r="11691" spans="3:3" x14ac:dyDescent="0.3">
      <c r="C11691" s="6"/>
    </row>
    <row r="11692" spans="3:3" x14ac:dyDescent="0.3">
      <c r="C11692" s="6"/>
    </row>
    <row r="11693" spans="3:3" x14ac:dyDescent="0.3">
      <c r="C11693" s="6"/>
    </row>
    <row r="11694" spans="3:3" x14ac:dyDescent="0.3">
      <c r="C11694" s="6"/>
    </row>
    <row r="11695" spans="3:3" x14ac:dyDescent="0.3">
      <c r="C11695" s="6"/>
    </row>
    <row r="11696" spans="3:3" x14ac:dyDescent="0.3">
      <c r="C11696" s="6"/>
    </row>
    <row r="11697" spans="3:3" x14ac:dyDescent="0.3">
      <c r="C11697" s="6"/>
    </row>
    <row r="11698" spans="3:3" x14ac:dyDescent="0.3">
      <c r="C11698" s="6"/>
    </row>
    <row r="11699" spans="3:3" x14ac:dyDescent="0.3">
      <c r="C11699" s="6"/>
    </row>
    <row r="11700" spans="3:3" x14ac:dyDescent="0.3">
      <c r="C11700" s="6"/>
    </row>
    <row r="11701" spans="3:3" x14ac:dyDescent="0.3">
      <c r="C11701" s="6"/>
    </row>
    <row r="11702" spans="3:3" x14ac:dyDescent="0.3">
      <c r="C11702" s="6"/>
    </row>
    <row r="11703" spans="3:3" x14ac:dyDescent="0.3">
      <c r="C11703" s="6"/>
    </row>
    <row r="11704" spans="3:3" x14ac:dyDescent="0.3">
      <c r="C11704" s="6"/>
    </row>
    <row r="11705" spans="3:3" x14ac:dyDescent="0.3">
      <c r="C11705" s="6"/>
    </row>
    <row r="11706" spans="3:3" x14ac:dyDescent="0.3">
      <c r="C11706" s="6"/>
    </row>
    <row r="11707" spans="3:3" x14ac:dyDescent="0.3">
      <c r="C11707" s="6"/>
    </row>
    <row r="11708" spans="3:3" x14ac:dyDescent="0.3">
      <c r="C11708" s="6"/>
    </row>
    <row r="11709" spans="3:3" x14ac:dyDescent="0.3">
      <c r="C11709" s="6"/>
    </row>
    <row r="11710" spans="3:3" x14ac:dyDescent="0.3">
      <c r="C11710" s="6"/>
    </row>
    <row r="11711" spans="3:3" x14ac:dyDescent="0.3">
      <c r="C11711" s="6"/>
    </row>
    <row r="11712" spans="3:3" x14ac:dyDescent="0.3">
      <c r="C11712" s="6"/>
    </row>
    <row r="11713" spans="3:3" x14ac:dyDescent="0.3">
      <c r="C11713" s="6"/>
    </row>
    <row r="11714" spans="3:3" x14ac:dyDescent="0.3">
      <c r="C11714" s="6"/>
    </row>
    <row r="11715" spans="3:3" x14ac:dyDescent="0.3">
      <c r="C11715" s="6"/>
    </row>
    <row r="11716" spans="3:3" x14ac:dyDescent="0.3">
      <c r="C11716" s="6"/>
    </row>
    <row r="11717" spans="3:3" x14ac:dyDescent="0.3">
      <c r="C11717" s="6"/>
    </row>
    <row r="11718" spans="3:3" x14ac:dyDescent="0.3">
      <c r="C11718" s="6"/>
    </row>
    <row r="11719" spans="3:3" x14ac:dyDescent="0.3">
      <c r="C11719" s="6"/>
    </row>
    <row r="11720" spans="3:3" x14ac:dyDescent="0.3">
      <c r="C11720" s="6"/>
    </row>
    <row r="11721" spans="3:3" x14ac:dyDescent="0.3">
      <c r="C11721" s="6"/>
    </row>
    <row r="11722" spans="3:3" x14ac:dyDescent="0.3">
      <c r="C11722" s="6"/>
    </row>
    <row r="11723" spans="3:3" x14ac:dyDescent="0.3">
      <c r="C11723" s="6"/>
    </row>
    <row r="11724" spans="3:3" x14ac:dyDescent="0.3">
      <c r="C11724" s="6"/>
    </row>
    <row r="11725" spans="3:3" x14ac:dyDescent="0.3">
      <c r="C11725" s="6"/>
    </row>
    <row r="11726" spans="3:3" x14ac:dyDescent="0.3">
      <c r="C11726" s="6"/>
    </row>
    <row r="11727" spans="3:3" x14ac:dyDescent="0.3">
      <c r="C11727" s="6"/>
    </row>
    <row r="11728" spans="3:3" x14ac:dyDescent="0.3">
      <c r="C11728" s="6"/>
    </row>
    <row r="11729" spans="3:3" x14ac:dyDescent="0.3">
      <c r="C11729" s="6"/>
    </row>
    <row r="11730" spans="3:3" x14ac:dyDescent="0.3">
      <c r="C11730" s="6"/>
    </row>
    <row r="11731" spans="3:3" x14ac:dyDescent="0.3">
      <c r="C11731" s="6"/>
    </row>
    <row r="11732" spans="3:3" x14ac:dyDescent="0.3">
      <c r="C11732" s="6"/>
    </row>
    <row r="11733" spans="3:3" x14ac:dyDescent="0.3">
      <c r="C11733" s="6"/>
    </row>
    <row r="11734" spans="3:3" x14ac:dyDescent="0.3">
      <c r="C11734" s="6"/>
    </row>
    <row r="11735" spans="3:3" x14ac:dyDescent="0.3">
      <c r="C11735" s="6"/>
    </row>
    <row r="11736" spans="3:3" x14ac:dyDescent="0.3">
      <c r="C11736" s="6"/>
    </row>
    <row r="11737" spans="3:3" x14ac:dyDescent="0.3">
      <c r="C11737" s="6"/>
    </row>
    <row r="11738" spans="3:3" x14ac:dyDescent="0.3">
      <c r="C11738" s="6"/>
    </row>
    <row r="11739" spans="3:3" x14ac:dyDescent="0.3">
      <c r="C11739" s="6"/>
    </row>
    <row r="11740" spans="3:3" x14ac:dyDescent="0.3">
      <c r="C11740" s="6"/>
    </row>
    <row r="11741" spans="3:3" x14ac:dyDescent="0.3">
      <c r="C11741" s="6"/>
    </row>
    <row r="11742" spans="3:3" x14ac:dyDescent="0.3">
      <c r="C11742" s="6"/>
    </row>
    <row r="11743" spans="3:3" x14ac:dyDescent="0.3">
      <c r="C11743" s="6"/>
    </row>
    <row r="11744" spans="3:3" x14ac:dyDescent="0.3">
      <c r="C11744" s="6"/>
    </row>
    <row r="11745" spans="3:3" x14ac:dyDescent="0.3">
      <c r="C11745" s="6"/>
    </row>
    <row r="11746" spans="3:3" x14ac:dyDescent="0.3">
      <c r="C11746" s="6"/>
    </row>
    <row r="11747" spans="3:3" x14ac:dyDescent="0.3">
      <c r="C11747" s="6"/>
    </row>
    <row r="11748" spans="3:3" x14ac:dyDescent="0.3">
      <c r="C11748" s="6"/>
    </row>
    <row r="11749" spans="3:3" x14ac:dyDescent="0.3">
      <c r="C11749" s="6"/>
    </row>
    <row r="11750" spans="3:3" x14ac:dyDescent="0.3">
      <c r="C11750" s="6"/>
    </row>
    <row r="11751" spans="3:3" x14ac:dyDescent="0.3">
      <c r="C11751" s="6"/>
    </row>
    <row r="11752" spans="3:3" x14ac:dyDescent="0.3">
      <c r="C11752" s="6"/>
    </row>
    <row r="11753" spans="3:3" x14ac:dyDescent="0.3">
      <c r="C11753" s="6"/>
    </row>
    <row r="11754" spans="3:3" x14ac:dyDescent="0.3">
      <c r="C11754" s="6"/>
    </row>
    <row r="11755" spans="3:3" x14ac:dyDescent="0.3">
      <c r="C11755" s="6"/>
    </row>
    <row r="11756" spans="3:3" x14ac:dyDescent="0.3">
      <c r="C11756" s="6"/>
    </row>
    <row r="11757" spans="3:3" x14ac:dyDescent="0.3">
      <c r="C11757" s="6"/>
    </row>
    <row r="11758" spans="3:3" x14ac:dyDescent="0.3">
      <c r="C11758" s="6"/>
    </row>
    <row r="11759" spans="3:3" x14ac:dyDescent="0.3">
      <c r="C11759" s="6"/>
    </row>
    <row r="11760" spans="3:3" x14ac:dyDescent="0.3">
      <c r="C11760" s="6"/>
    </row>
    <row r="11761" spans="3:3" x14ac:dyDescent="0.3">
      <c r="C11761" s="6"/>
    </row>
    <row r="11762" spans="3:3" x14ac:dyDescent="0.3">
      <c r="C11762" s="6"/>
    </row>
    <row r="11763" spans="3:3" x14ac:dyDescent="0.3">
      <c r="C11763" s="6"/>
    </row>
    <row r="11764" spans="3:3" x14ac:dyDescent="0.3">
      <c r="C11764" s="6"/>
    </row>
    <row r="11765" spans="3:3" x14ac:dyDescent="0.3">
      <c r="C11765" s="6"/>
    </row>
    <row r="11766" spans="3:3" x14ac:dyDescent="0.3">
      <c r="C11766" s="6"/>
    </row>
    <row r="11767" spans="3:3" x14ac:dyDescent="0.3">
      <c r="C11767" s="6"/>
    </row>
    <row r="11768" spans="3:3" x14ac:dyDescent="0.3">
      <c r="C11768" s="6"/>
    </row>
    <row r="11769" spans="3:3" x14ac:dyDescent="0.3">
      <c r="C11769" s="6"/>
    </row>
    <row r="11770" spans="3:3" x14ac:dyDescent="0.3">
      <c r="C11770" s="6"/>
    </row>
    <row r="11771" spans="3:3" x14ac:dyDescent="0.3">
      <c r="C11771" s="6"/>
    </row>
    <row r="11772" spans="3:3" x14ac:dyDescent="0.3">
      <c r="C11772" s="6"/>
    </row>
    <row r="11773" spans="3:3" x14ac:dyDescent="0.3">
      <c r="C11773" s="6"/>
    </row>
    <row r="11774" spans="3:3" x14ac:dyDescent="0.3">
      <c r="C11774" s="6"/>
    </row>
    <row r="11775" spans="3:3" x14ac:dyDescent="0.3">
      <c r="C11775" s="6"/>
    </row>
    <row r="11776" spans="3:3" x14ac:dyDescent="0.3">
      <c r="C11776" s="6"/>
    </row>
    <row r="11777" spans="3:3" x14ac:dyDescent="0.3">
      <c r="C11777" s="6"/>
    </row>
    <row r="11778" spans="3:3" x14ac:dyDescent="0.3">
      <c r="C11778" s="6"/>
    </row>
    <row r="11779" spans="3:3" x14ac:dyDescent="0.3">
      <c r="C11779" s="6"/>
    </row>
    <row r="11780" spans="3:3" x14ac:dyDescent="0.3">
      <c r="C11780" s="6"/>
    </row>
    <row r="11781" spans="3:3" x14ac:dyDescent="0.3">
      <c r="C11781" s="6"/>
    </row>
    <row r="11782" spans="3:3" x14ac:dyDescent="0.3">
      <c r="C11782" s="6"/>
    </row>
    <row r="11783" spans="3:3" x14ac:dyDescent="0.3">
      <c r="C11783" s="6"/>
    </row>
    <row r="11784" spans="3:3" x14ac:dyDescent="0.3">
      <c r="C11784" s="6"/>
    </row>
    <row r="11785" spans="3:3" x14ac:dyDescent="0.3">
      <c r="C11785" s="6"/>
    </row>
    <row r="11786" spans="3:3" x14ac:dyDescent="0.3">
      <c r="C11786" s="6"/>
    </row>
    <row r="11787" spans="3:3" x14ac:dyDescent="0.3">
      <c r="C11787" s="6"/>
    </row>
    <row r="11788" spans="3:3" x14ac:dyDescent="0.3">
      <c r="C11788" s="6"/>
    </row>
    <row r="11789" spans="3:3" x14ac:dyDescent="0.3">
      <c r="C11789" s="6"/>
    </row>
    <row r="11790" spans="3:3" x14ac:dyDescent="0.3">
      <c r="C11790" s="6"/>
    </row>
    <row r="11791" spans="3:3" x14ac:dyDescent="0.3">
      <c r="C11791" s="6"/>
    </row>
    <row r="11792" spans="3:3" x14ac:dyDescent="0.3">
      <c r="C11792" s="6"/>
    </row>
    <row r="11793" spans="3:3" x14ac:dyDescent="0.3">
      <c r="C11793" s="6"/>
    </row>
    <row r="11794" spans="3:3" x14ac:dyDescent="0.3">
      <c r="C11794" s="6"/>
    </row>
    <row r="11795" spans="3:3" x14ac:dyDescent="0.3">
      <c r="C11795" s="6"/>
    </row>
    <row r="11796" spans="3:3" x14ac:dyDescent="0.3">
      <c r="C11796" s="6"/>
    </row>
    <row r="11797" spans="3:3" x14ac:dyDescent="0.3">
      <c r="C11797" s="6"/>
    </row>
    <row r="11798" spans="3:3" x14ac:dyDescent="0.3">
      <c r="C11798" s="6"/>
    </row>
    <row r="11799" spans="3:3" x14ac:dyDescent="0.3">
      <c r="C11799" s="6"/>
    </row>
    <row r="11800" spans="3:3" x14ac:dyDescent="0.3">
      <c r="C11800" s="6"/>
    </row>
    <row r="11801" spans="3:3" x14ac:dyDescent="0.3">
      <c r="C11801" s="6"/>
    </row>
    <row r="11802" spans="3:3" x14ac:dyDescent="0.3">
      <c r="C11802" s="6"/>
    </row>
    <row r="11803" spans="3:3" x14ac:dyDescent="0.3">
      <c r="C11803" s="6"/>
    </row>
    <row r="11804" spans="3:3" x14ac:dyDescent="0.3">
      <c r="C11804" s="6"/>
    </row>
    <row r="11805" spans="3:3" x14ac:dyDescent="0.3">
      <c r="C11805" s="6"/>
    </row>
    <row r="11806" spans="3:3" x14ac:dyDescent="0.3">
      <c r="C11806" s="6"/>
    </row>
    <row r="11807" spans="3:3" x14ac:dyDescent="0.3">
      <c r="C11807" s="6"/>
    </row>
    <row r="11808" spans="3:3" x14ac:dyDescent="0.3">
      <c r="C11808" s="6"/>
    </row>
    <row r="11809" spans="3:3" x14ac:dyDescent="0.3">
      <c r="C11809" s="6"/>
    </row>
    <row r="11810" spans="3:3" x14ac:dyDescent="0.3">
      <c r="C11810" s="6"/>
    </row>
    <row r="11811" spans="3:3" x14ac:dyDescent="0.3">
      <c r="C11811" s="6"/>
    </row>
    <row r="11812" spans="3:3" x14ac:dyDescent="0.3">
      <c r="C11812" s="6"/>
    </row>
    <row r="11813" spans="3:3" x14ac:dyDescent="0.3">
      <c r="C11813" s="6"/>
    </row>
    <row r="11814" spans="3:3" x14ac:dyDescent="0.3">
      <c r="C11814" s="6"/>
    </row>
    <row r="11815" spans="3:3" x14ac:dyDescent="0.3">
      <c r="C11815" s="6"/>
    </row>
    <row r="11816" spans="3:3" x14ac:dyDescent="0.3">
      <c r="C11816" s="6"/>
    </row>
    <row r="11817" spans="3:3" x14ac:dyDescent="0.3">
      <c r="C11817" s="6"/>
    </row>
    <row r="11818" spans="3:3" x14ac:dyDescent="0.3">
      <c r="C11818" s="6"/>
    </row>
    <row r="11819" spans="3:3" x14ac:dyDescent="0.3">
      <c r="C11819" s="6"/>
    </row>
    <row r="11820" spans="3:3" x14ac:dyDescent="0.3">
      <c r="C11820" s="6"/>
    </row>
    <row r="11821" spans="3:3" x14ac:dyDescent="0.3">
      <c r="C11821" s="6"/>
    </row>
    <row r="11822" spans="3:3" x14ac:dyDescent="0.3">
      <c r="C11822" s="6"/>
    </row>
    <row r="11823" spans="3:3" x14ac:dyDescent="0.3">
      <c r="C11823" s="6"/>
    </row>
    <row r="11824" spans="3:3" x14ac:dyDescent="0.3">
      <c r="C11824" s="6"/>
    </row>
    <row r="11825" spans="3:3" x14ac:dyDescent="0.3">
      <c r="C11825" s="6"/>
    </row>
    <row r="11826" spans="3:3" x14ac:dyDescent="0.3">
      <c r="C11826" s="6"/>
    </row>
    <row r="11827" spans="3:3" x14ac:dyDescent="0.3">
      <c r="C11827" s="6"/>
    </row>
    <row r="11828" spans="3:3" x14ac:dyDescent="0.3">
      <c r="C11828" s="6"/>
    </row>
    <row r="11829" spans="3:3" x14ac:dyDescent="0.3">
      <c r="C11829" s="6"/>
    </row>
    <row r="11830" spans="3:3" x14ac:dyDescent="0.3">
      <c r="C11830" s="6"/>
    </row>
    <row r="11831" spans="3:3" x14ac:dyDescent="0.3">
      <c r="C11831" s="6"/>
    </row>
    <row r="11832" spans="3:3" x14ac:dyDescent="0.3">
      <c r="C11832" s="6"/>
    </row>
    <row r="11833" spans="3:3" x14ac:dyDescent="0.3">
      <c r="C11833" s="6"/>
    </row>
    <row r="11834" spans="3:3" x14ac:dyDescent="0.3">
      <c r="C11834" s="6"/>
    </row>
    <row r="11835" spans="3:3" x14ac:dyDescent="0.3">
      <c r="C11835" s="6"/>
    </row>
    <row r="11836" spans="3:3" x14ac:dyDescent="0.3">
      <c r="C11836" s="6"/>
    </row>
    <row r="11837" spans="3:3" x14ac:dyDescent="0.3">
      <c r="C11837" s="6"/>
    </row>
    <row r="11838" spans="3:3" x14ac:dyDescent="0.3">
      <c r="C11838" s="6"/>
    </row>
    <row r="11839" spans="3:3" x14ac:dyDescent="0.3">
      <c r="C11839" s="6"/>
    </row>
    <row r="11840" spans="3:3" x14ac:dyDescent="0.3">
      <c r="C11840" s="6"/>
    </row>
    <row r="11841" spans="3:3" x14ac:dyDescent="0.3">
      <c r="C11841" s="6"/>
    </row>
    <row r="11842" spans="3:3" x14ac:dyDescent="0.3">
      <c r="C11842" s="6"/>
    </row>
    <row r="11843" spans="3:3" x14ac:dyDescent="0.3">
      <c r="C11843" s="6"/>
    </row>
    <row r="11844" spans="3:3" x14ac:dyDescent="0.3">
      <c r="C11844" s="6"/>
    </row>
    <row r="11845" spans="3:3" x14ac:dyDescent="0.3">
      <c r="C11845" s="6"/>
    </row>
    <row r="11846" spans="3:3" x14ac:dyDescent="0.3">
      <c r="C11846" s="6"/>
    </row>
    <row r="11847" spans="3:3" x14ac:dyDescent="0.3">
      <c r="C11847" s="6"/>
    </row>
    <row r="11848" spans="3:3" x14ac:dyDescent="0.3">
      <c r="C11848" s="6"/>
    </row>
    <row r="11849" spans="3:3" x14ac:dyDescent="0.3">
      <c r="C11849" s="6"/>
    </row>
    <row r="11850" spans="3:3" x14ac:dyDescent="0.3">
      <c r="C11850" s="6"/>
    </row>
    <row r="11851" spans="3:3" x14ac:dyDescent="0.3">
      <c r="C11851" s="6"/>
    </row>
    <row r="11852" spans="3:3" x14ac:dyDescent="0.3">
      <c r="C11852" s="6"/>
    </row>
    <row r="11853" spans="3:3" x14ac:dyDescent="0.3">
      <c r="C11853" s="6"/>
    </row>
    <row r="11854" spans="3:3" x14ac:dyDescent="0.3">
      <c r="C11854" s="6"/>
    </row>
    <row r="11855" spans="3:3" x14ac:dyDescent="0.3">
      <c r="C11855" s="6"/>
    </row>
    <row r="11856" spans="3:3" x14ac:dyDescent="0.3">
      <c r="C11856" s="6"/>
    </row>
    <row r="11857" spans="3:3" x14ac:dyDescent="0.3">
      <c r="C11857" s="6"/>
    </row>
    <row r="11858" spans="3:3" x14ac:dyDescent="0.3">
      <c r="C11858" s="6"/>
    </row>
    <row r="11859" spans="3:3" x14ac:dyDescent="0.3">
      <c r="C11859" s="6"/>
    </row>
    <row r="11860" spans="3:3" x14ac:dyDescent="0.3">
      <c r="C11860" s="6"/>
    </row>
    <row r="11861" spans="3:3" x14ac:dyDescent="0.3">
      <c r="C11861" s="6"/>
    </row>
    <row r="11862" spans="3:3" x14ac:dyDescent="0.3">
      <c r="C11862" s="6"/>
    </row>
    <row r="11863" spans="3:3" x14ac:dyDescent="0.3">
      <c r="C11863" s="6"/>
    </row>
    <row r="11864" spans="3:3" x14ac:dyDescent="0.3">
      <c r="C11864" s="6"/>
    </row>
    <row r="11865" spans="3:3" x14ac:dyDescent="0.3">
      <c r="C11865" s="6"/>
    </row>
    <row r="11866" spans="3:3" x14ac:dyDescent="0.3">
      <c r="C11866" s="6"/>
    </row>
    <row r="11867" spans="3:3" x14ac:dyDescent="0.3">
      <c r="C11867" s="6"/>
    </row>
    <row r="11868" spans="3:3" x14ac:dyDescent="0.3">
      <c r="C11868" s="6"/>
    </row>
    <row r="11869" spans="3:3" x14ac:dyDescent="0.3">
      <c r="C11869" s="6"/>
    </row>
    <row r="11870" spans="3:3" x14ac:dyDescent="0.3">
      <c r="C11870" s="6"/>
    </row>
    <row r="11871" spans="3:3" x14ac:dyDescent="0.3">
      <c r="C11871" s="6"/>
    </row>
    <row r="11872" spans="3:3" x14ac:dyDescent="0.3">
      <c r="C11872" s="6"/>
    </row>
    <row r="11873" spans="3:3" x14ac:dyDescent="0.3">
      <c r="C11873" s="6"/>
    </row>
    <row r="11874" spans="3:3" x14ac:dyDescent="0.3">
      <c r="C11874" s="6"/>
    </row>
    <row r="11875" spans="3:3" x14ac:dyDescent="0.3">
      <c r="C11875" s="6"/>
    </row>
    <row r="11876" spans="3:3" x14ac:dyDescent="0.3">
      <c r="C11876" s="6"/>
    </row>
    <row r="11877" spans="3:3" x14ac:dyDescent="0.3">
      <c r="C11877" s="6"/>
    </row>
    <row r="11878" spans="3:3" x14ac:dyDescent="0.3">
      <c r="C11878" s="6"/>
    </row>
    <row r="11879" spans="3:3" x14ac:dyDescent="0.3">
      <c r="C11879" s="6"/>
    </row>
    <row r="11880" spans="3:3" x14ac:dyDescent="0.3">
      <c r="C11880" s="6"/>
    </row>
    <row r="11881" spans="3:3" x14ac:dyDescent="0.3">
      <c r="C11881" s="6"/>
    </row>
    <row r="11882" spans="3:3" x14ac:dyDescent="0.3">
      <c r="C11882" s="6"/>
    </row>
    <row r="11883" spans="3:3" x14ac:dyDescent="0.3">
      <c r="C11883" s="6"/>
    </row>
    <row r="11884" spans="3:3" x14ac:dyDescent="0.3">
      <c r="C11884" s="6"/>
    </row>
    <row r="11885" spans="3:3" x14ac:dyDescent="0.3">
      <c r="C11885" s="6"/>
    </row>
    <row r="11886" spans="3:3" x14ac:dyDescent="0.3">
      <c r="C11886" s="6"/>
    </row>
    <row r="11887" spans="3:3" x14ac:dyDescent="0.3">
      <c r="C11887" s="6"/>
    </row>
    <row r="11888" spans="3:3" x14ac:dyDescent="0.3">
      <c r="C11888" s="6"/>
    </row>
    <row r="11889" spans="3:3" x14ac:dyDescent="0.3">
      <c r="C11889" s="6"/>
    </row>
    <row r="11890" spans="3:3" x14ac:dyDescent="0.3">
      <c r="C11890" s="6"/>
    </row>
    <row r="11891" spans="3:3" x14ac:dyDescent="0.3">
      <c r="C11891" s="6"/>
    </row>
    <row r="11892" spans="3:3" x14ac:dyDescent="0.3">
      <c r="C11892" s="6"/>
    </row>
    <row r="11893" spans="3:3" x14ac:dyDescent="0.3">
      <c r="C11893" s="6"/>
    </row>
    <row r="11894" spans="3:3" x14ac:dyDescent="0.3">
      <c r="C11894" s="6"/>
    </row>
    <row r="11895" spans="3:3" x14ac:dyDescent="0.3">
      <c r="C11895" s="6"/>
    </row>
    <row r="11896" spans="3:3" x14ac:dyDescent="0.3">
      <c r="C11896" s="6"/>
    </row>
    <row r="11897" spans="3:3" x14ac:dyDescent="0.3">
      <c r="C11897" s="6"/>
    </row>
    <row r="11898" spans="3:3" x14ac:dyDescent="0.3">
      <c r="C11898" s="6"/>
    </row>
    <row r="11899" spans="3:3" x14ac:dyDescent="0.3">
      <c r="C11899" s="6"/>
    </row>
    <row r="11900" spans="3:3" x14ac:dyDescent="0.3">
      <c r="C11900" s="6"/>
    </row>
    <row r="11901" spans="3:3" x14ac:dyDescent="0.3">
      <c r="C11901" s="6"/>
    </row>
    <row r="11902" spans="3:3" x14ac:dyDescent="0.3">
      <c r="C11902" s="6"/>
    </row>
    <row r="11903" spans="3:3" x14ac:dyDescent="0.3">
      <c r="C11903" s="6"/>
    </row>
    <row r="11904" spans="3:3" x14ac:dyDescent="0.3">
      <c r="C11904" s="6"/>
    </row>
    <row r="11905" spans="3:3" x14ac:dyDescent="0.3">
      <c r="C11905" s="6"/>
    </row>
    <row r="11906" spans="3:3" x14ac:dyDescent="0.3">
      <c r="C11906" s="6"/>
    </row>
    <row r="11907" spans="3:3" x14ac:dyDescent="0.3">
      <c r="C11907" s="6"/>
    </row>
    <row r="11908" spans="3:3" x14ac:dyDescent="0.3">
      <c r="C11908" s="6"/>
    </row>
    <row r="11909" spans="3:3" x14ac:dyDescent="0.3">
      <c r="C11909" s="6"/>
    </row>
    <row r="11910" spans="3:3" x14ac:dyDescent="0.3">
      <c r="C11910" s="6"/>
    </row>
    <row r="11911" spans="3:3" x14ac:dyDescent="0.3">
      <c r="C11911" s="6"/>
    </row>
    <row r="11912" spans="3:3" x14ac:dyDescent="0.3">
      <c r="C11912" s="6"/>
    </row>
    <row r="11913" spans="3:3" x14ac:dyDescent="0.3">
      <c r="C11913" s="6"/>
    </row>
    <row r="11914" spans="3:3" x14ac:dyDescent="0.3">
      <c r="C11914" s="6"/>
    </row>
    <row r="11915" spans="3:3" x14ac:dyDescent="0.3">
      <c r="C11915" s="6"/>
    </row>
    <row r="11916" spans="3:3" x14ac:dyDescent="0.3">
      <c r="C11916" s="6"/>
    </row>
    <row r="11917" spans="3:3" x14ac:dyDescent="0.3">
      <c r="C11917" s="6"/>
    </row>
    <row r="11918" spans="3:3" x14ac:dyDescent="0.3">
      <c r="C11918" s="6"/>
    </row>
    <row r="11919" spans="3:3" x14ac:dyDescent="0.3">
      <c r="C11919" s="6"/>
    </row>
    <row r="11920" spans="3:3" x14ac:dyDescent="0.3">
      <c r="C11920" s="6"/>
    </row>
    <row r="11921" spans="3:3" x14ac:dyDescent="0.3">
      <c r="C11921" s="6"/>
    </row>
    <row r="11922" spans="3:3" x14ac:dyDescent="0.3">
      <c r="C11922" s="6"/>
    </row>
    <row r="11923" spans="3:3" x14ac:dyDescent="0.3">
      <c r="C11923" s="6"/>
    </row>
    <row r="11924" spans="3:3" x14ac:dyDescent="0.3">
      <c r="C11924" s="6"/>
    </row>
    <row r="11925" spans="3:3" x14ac:dyDescent="0.3">
      <c r="C11925" s="6"/>
    </row>
    <row r="11926" spans="3:3" x14ac:dyDescent="0.3">
      <c r="C11926" s="6"/>
    </row>
    <row r="11927" spans="3:3" x14ac:dyDescent="0.3">
      <c r="C11927" s="6"/>
    </row>
    <row r="11928" spans="3:3" x14ac:dyDescent="0.3">
      <c r="C11928" s="6"/>
    </row>
    <row r="11929" spans="3:3" x14ac:dyDescent="0.3">
      <c r="C11929" s="6"/>
    </row>
    <row r="11930" spans="3:3" x14ac:dyDescent="0.3">
      <c r="C11930" s="6"/>
    </row>
    <row r="11931" spans="3:3" x14ac:dyDescent="0.3">
      <c r="C11931" s="6"/>
    </row>
    <row r="11932" spans="3:3" x14ac:dyDescent="0.3">
      <c r="C11932" s="6"/>
    </row>
    <row r="11933" spans="3:3" x14ac:dyDescent="0.3">
      <c r="C11933" s="6"/>
    </row>
    <row r="11934" spans="3:3" x14ac:dyDescent="0.3">
      <c r="C11934" s="6"/>
    </row>
    <row r="11935" spans="3:3" x14ac:dyDescent="0.3">
      <c r="C11935" s="6"/>
    </row>
    <row r="11936" spans="3:3" x14ac:dyDescent="0.3">
      <c r="C11936" s="6"/>
    </row>
    <row r="11937" spans="3:3" x14ac:dyDescent="0.3">
      <c r="C11937" s="6"/>
    </row>
    <row r="11938" spans="3:3" x14ac:dyDescent="0.3">
      <c r="C11938" s="6"/>
    </row>
    <row r="11939" spans="3:3" x14ac:dyDescent="0.3">
      <c r="C11939" s="6"/>
    </row>
    <row r="11940" spans="3:3" x14ac:dyDescent="0.3">
      <c r="C11940" s="6"/>
    </row>
    <row r="11941" spans="3:3" x14ac:dyDescent="0.3">
      <c r="C11941" s="6"/>
    </row>
    <row r="11942" spans="3:3" x14ac:dyDescent="0.3">
      <c r="C11942" s="6"/>
    </row>
    <row r="11943" spans="3:3" x14ac:dyDescent="0.3">
      <c r="C11943" s="6"/>
    </row>
    <row r="11944" spans="3:3" x14ac:dyDescent="0.3">
      <c r="C11944" s="6"/>
    </row>
    <row r="11945" spans="3:3" x14ac:dyDescent="0.3">
      <c r="C11945" s="6"/>
    </row>
    <row r="11946" spans="3:3" x14ac:dyDescent="0.3">
      <c r="C11946" s="6"/>
    </row>
    <row r="11947" spans="3:3" x14ac:dyDescent="0.3">
      <c r="C11947" s="6"/>
    </row>
    <row r="11948" spans="3:3" x14ac:dyDescent="0.3">
      <c r="C11948" s="6"/>
    </row>
    <row r="11949" spans="3:3" x14ac:dyDescent="0.3">
      <c r="C11949" s="6"/>
    </row>
    <row r="11950" spans="3:3" x14ac:dyDescent="0.3">
      <c r="C11950" s="6"/>
    </row>
    <row r="11951" spans="3:3" x14ac:dyDescent="0.3">
      <c r="C11951" s="6"/>
    </row>
    <row r="11952" spans="3:3" x14ac:dyDescent="0.3">
      <c r="C11952" s="6"/>
    </row>
    <row r="11953" spans="3:3" x14ac:dyDescent="0.3">
      <c r="C11953" s="6"/>
    </row>
    <row r="11954" spans="3:3" x14ac:dyDescent="0.3">
      <c r="C11954" s="6"/>
    </row>
    <row r="11955" spans="3:3" x14ac:dyDescent="0.3">
      <c r="C11955" s="6"/>
    </row>
    <row r="11956" spans="3:3" x14ac:dyDescent="0.3">
      <c r="C11956" s="6"/>
    </row>
    <row r="11957" spans="3:3" x14ac:dyDescent="0.3">
      <c r="C11957" s="6"/>
    </row>
    <row r="11958" spans="3:3" x14ac:dyDescent="0.3">
      <c r="C11958" s="6"/>
    </row>
    <row r="11959" spans="3:3" x14ac:dyDescent="0.3">
      <c r="C11959" s="6"/>
    </row>
    <row r="11960" spans="3:3" x14ac:dyDescent="0.3">
      <c r="C11960" s="6"/>
    </row>
    <row r="11961" spans="3:3" x14ac:dyDescent="0.3">
      <c r="C11961" s="6"/>
    </row>
    <row r="11962" spans="3:3" x14ac:dyDescent="0.3">
      <c r="C11962" s="6"/>
    </row>
    <row r="11963" spans="3:3" x14ac:dyDescent="0.3">
      <c r="C11963" s="6"/>
    </row>
    <row r="11964" spans="3:3" x14ac:dyDescent="0.3">
      <c r="C11964" s="6"/>
    </row>
    <row r="11965" spans="3:3" x14ac:dyDescent="0.3">
      <c r="C11965" s="6"/>
    </row>
    <row r="11966" spans="3:3" x14ac:dyDescent="0.3">
      <c r="C11966" s="6"/>
    </row>
    <row r="11967" spans="3:3" x14ac:dyDescent="0.3">
      <c r="C11967" s="6"/>
    </row>
    <row r="11968" spans="3:3" x14ac:dyDescent="0.3">
      <c r="C11968" s="6"/>
    </row>
    <row r="11969" spans="3:3" x14ac:dyDescent="0.3">
      <c r="C11969" s="6"/>
    </row>
    <row r="11970" spans="3:3" x14ac:dyDescent="0.3">
      <c r="C11970" s="6"/>
    </row>
    <row r="11971" spans="3:3" x14ac:dyDescent="0.3">
      <c r="C11971" s="6"/>
    </row>
    <row r="11972" spans="3:3" x14ac:dyDescent="0.3">
      <c r="C11972" s="6"/>
    </row>
    <row r="11973" spans="3:3" x14ac:dyDescent="0.3">
      <c r="C11973" s="6"/>
    </row>
    <row r="11974" spans="3:3" x14ac:dyDescent="0.3">
      <c r="C11974" s="6"/>
    </row>
    <row r="11975" spans="3:3" x14ac:dyDescent="0.3">
      <c r="C11975" s="6"/>
    </row>
    <row r="11976" spans="3:3" x14ac:dyDescent="0.3">
      <c r="C11976" s="6"/>
    </row>
    <row r="11977" spans="3:3" x14ac:dyDescent="0.3">
      <c r="C11977" s="6"/>
    </row>
    <row r="11978" spans="3:3" x14ac:dyDescent="0.3">
      <c r="C11978" s="6"/>
    </row>
    <row r="11979" spans="3:3" x14ac:dyDescent="0.3">
      <c r="C11979" s="6"/>
    </row>
    <row r="11980" spans="3:3" x14ac:dyDescent="0.3">
      <c r="C11980" s="6"/>
    </row>
    <row r="11981" spans="3:3" x14ac:dyDescent="0.3">
      <c r="C11981" s="6"/>
    </row>
    <row r="11982" spans="3:3" x14ac:dyDescent="0.3">
      <c r="C11982" s="6"/>
    </row>
    <row r="11983" spans="3:3" x14ac:dyDescent="0.3">
      <c r="C11983" s="6"/>
    </row>
    <row r="11984" spans="3:3" x14ac:dyDescent="0.3">
      <c r="C11984" s="6"/>
    </row>
    <row r="11985" spans="3:3" x14ac:dyDescent="0.3">
      <c r="C11985" s="6"/>
    </row>
    <row r="11986" spans="3:3" x14ac:dyDescent="0.3">
      <c r="C11986" s="6"/>
    </row>
    <row r="11987" spans="3:3" x14ac:dyDescent="0.3">
      <c r="C11987" s="6"/>
    </row>
    <row r="11988" spans="3:3" x14ac:dyDescent="0.3">
      <c r="C11988" s="6"/>
    </row>
    <row r="11989" spans="3:3" x14ac:dyDescent="0.3">
      <c r="C11989" s="6"/>
    </row>
    <row r="11990" spans="3:3" x14ac:dyDescent="0.3">
      <c r="C11990" s="6"/>
    </row>
    <row r="11991" spans="3:3" x14ac:dyDescent="0.3">
      <c r="C11991" s="6"/>
    </row>
    <row r="11992" spans="3:3" x14ac:dyDescent="0.3">
      <c r="C11992" s="6"/>
    </row>
    <row r="11993" spans="3:3" x14ac:dyDescent="0.3">
      <c r="C11993" s="6"/>
    </row>
    <row r="11994" spans="3:3" x14ac:dyDescent="0.3">
      <c r="C11994" s="6"/>
    </row>
    <row r="11995" spans="3:3" x14ac:dyDescent="0.3">
      <c r="C11995" s="6"/>
    </row>
    <row r="11996" spans="3:3" x14ac:dyDescent="0.3">
      <c r="C11996" s="6"/>
    </row>
    <row r="11997" spans="3:3" x14ac:dyDescent="0.3">
      <c r="C11997" s="6"/>
    </row>
    <row r="11998" spans="3:3" x14ac:dyDescent="0.3">
      <c r="C11998" s="6"/>
    </row>
    <row r="11999" spans="3:3" x14ac:dyDescent="0.3">
      <c r="C11999" s="6"/>
    </row>
    <row r="12000" spans="3:3" x14ac:dyDescent="0.3">
      <c r="C12000" s="6"/>
    </row>
    <row r="12001" spans="3:3" x14ac:dyDescent="0.3">
      <c r="C12001" s="6"/>
    </row>
    <row r="12002" spans="3:3" x14ac:dyDescent="0.3">
      <c r="C12002" s="6"/>
    </row>
    <row r="12003" spans="3:3" x14ac:dyDescent="0.3">
      <c r="C12003" s="6"/>
    </row>
    <row r="12004" spans="3:3" x14ac:dyDescent="0.3">
      <c r="C12004" s="6"/>
    </row>
    <row r="12005" spans="3:3" x14ac:dyDescent="0.3">
      <c r="C12005" s="6"/>
    </row>
    <row r="12006" spans="3:3" x14ac:dyDescent="0.3">
      <c r="C12006" s="6"/>
    </row>
    <row r="12007" spans="3:3" x14ac:dyDescent="0.3">
      <c r="C12007" s="6"/>
    </row>
    <row r="12008" spans="3:3" x14ac:dyDescent="0.3">
      <c r="C12008" s="6"/>
    </row>
    <row r="12009" spans="3:3" x14ac:dyDescent="0.3">
      <c r="C12009" s="6"/>
    </row>
    <row r="12010" spans="3:3" x14ac:dyDescent="0.3">
      <c r="C12010" s="6"/>
    </row>
    <row r="12011" spans="3:3" x14ac:dyDescent="0.3">
      <c r="C12011" s="6"/>
    </row>
    <row r="12012" spans="3:3" x14ac:dyDescent="0.3">
      <c r="C12012" s="6"/>
    </row>
    <row r="12013" spans="3:3" x14ac:dyDescent="0.3">
      <c r="C12013" s="6"/>
    </row>
    <row r="12014" spans="3:3" x14ac:dyDescent="0.3">
      <c r="C12014" s="6"/>
    </row>
    <row r="12015" spans="3:3" x14ac:dyDescent="0.3">
      <c r="C12015" s="6"/>
    </row>
    <row r="12016" spans="3:3" x14ac:dyDescent="0.3">
      <c r="C12016" s="6"/>
    </row>
    <row r="12017" spans="3:3" x14ac:dyDescent="0.3">
      <c r="C12017" s="6"/>
    </row>
    <row r="12018" spans="3:3" x14ac:dyDescent="0.3">
      <c r="C12018" s="6"/>
    </row>
    <row r="12019" spans="3:3" x14ac:dyDescent="0.3">
      <c r="C12019" s="6"/>
    </row>
    <row r="12020" spans="3:3" x14ac:dyDescent="0.3">
      <c r="C12020" s="6"/>
    </row>
    <row r="12021" spans="3:3" x14ac:dyDescent="0.3">
      <c r="C12021" s="6"/>
    </row>
    <row r="12022" spans="3:3" x14ac:dyDescent="0.3">
      <c r="C12022" s="6"/>
    </row>
    <row r="12023" spans="3:3" x14ac:dyDescent="0.3">
      <c r="C12023" s="6"/>
    </row>
    <row r="12024" spans="3:3" x14ac:dyDescent="0.3">
      <c r="C12024" s="6"/>
    </row>
    <row r="12025" spans="3:3" x14ac:dyDescent="0.3">
      <c r="C12025" s="6"/>
    </row>
    <row r="12026" spans="3:3" x14ac:dyDescent="0.3">
      <c r="C12026" s="6"/>
    </row>
    <row r="12027" spans="3:3" x14ac:dyDescent="0.3">
      <c r="C12027" s="6"/>
    </row>
    <row r="12028" spans="3:3" x14ac:dyDescent="0.3">
      <c r="C12028" s="6"/>
    </row>
    <row r="12029" spans="3:3" x14ac:dyDescent="0.3">
      <c r="C12029" s="6"/>
    </row>
    <row r="12030" spans="3:3" x14ac:dyDescent="0.3">
      <c r="C12030" s="6"/>
    </row>
    <row r="12031" spans="3:3" x14ac:dyDescent="0.3">
      <c r="C12031" s="6"/>
    </row>
    <row r="12032" spans="3:3" x14ac:dyDescent="0.3">
      <c r="C12032" s="6"/>
    </row>
    <row r="12033" spans="3:3" x14ac:dyDescent="0.3">
      <c r="C12033" s="6"/>
    </row>
    <row r="12034" spans="3:3" x14ac:dyDescent="0.3">
      <c r="C12034" s="6"/>
    </row>
    <row r="12035" spans="3:3" x14ac:dyDescent="0.3">
      <c r="C12035" s="6"/>
    </row>
    <row r="12036" spans="3:3" x14ac:dyDescent="0.3">
      <c r="C12036" s="6"/>
    </row>
    <row r="12037" spans="3:3" x14ac:dyDescent="0.3">
      <c r="C12037" s="6"/>
    </row>
    <row r="12038" spans="3:3" x14ac:dyDescent="0.3">
      <c r="C12038" s="6"/>
    </row>
    <row r="12039" spans="3:3" x14ac:dyDescent="0.3">
      <c r="C12039" s="6"/>
    </row>
    <row r="12040" spans="3:3" x14ac:dyDescent="0.3">
      <c r="C12040" s="6"/>
    </row>
    <row r="12041" spans="3:3" x14ac:dyDescent="0.3">
      <c r="C12041" s="6"/>
    </row>
    <row r="12042" spans="3:3" x14ac:dyDescent="0.3">
      <c r="C12042" s="6"/>
    </row>
    <row r="12043" spans="3:3" x14ac:dyDescent="0.3">
      <c r="C12043" s="6"/>
    </row>
    <row r="12044" spans="3:3" x14ac:dyDescent="0.3">
      <c r="C12044" s="6"/>
    </row>
    <row r="12045" spans="3:3" x14ac:dyDescent="0.3">
      <c r="C12045" s="6"/>
    </row>
    <row r="12046" spans="3:3" x14ac:dyDescent="0.3">
      <c r="C12046" s="6"/>
    </row>
    <row r="12047" spans="3:3" x14ac:dyDescent="0.3">
      <c r="C12047" s="6"/>
    </row>
    <row r="12048" spans="3:3" x14ac:dyDescent="0.3">
      <c r="C12048" s="6"/>
    </row>
    <row r="12049" spans="3:3" x14ac:dyDescent="0.3">
      <c r="C12049" s="6"/>
    </row>
    <row r="12050" spans="3:3" x14ac:dyDescent="0.3">
      <c r="C12050" s="6"/>
    </row>
    <row r="12051" spans="3:3" x14ac:dyDescent="0.3">
      <c r="C12051" s="6"/>
    </row>
    <row r="12052" spans="3:3" x14ac:dyDescent="0.3">
      <c r="C12052" s="6"/>
    </row>
    <row r="12053" spans="3:3" x14ac:dyDescent="0.3">
      <c r="C12053" s="6"/>
    </row>
    <row r="12054" spans="3:3" x14ac:dyDescent="0.3">
      <c r="C12054" s="6"/>
    </row>
    <row r="12055" spans="3:3" x14ac:dyDescent="0.3">
      <c r="C12055" s="6"/>
    </row>
    <row r="12056" spans="3:3" x14ac:dyDescent="0.3">
      <c r="C12056" s="6"/>
    </row>
    <row r="12057" spans="3:3" x14ac:dyDescent="0.3">
      <c r="C12057" s="6"/>
    </row>
    <row r="12058" spans="3:3" x14ac:dyDescent="0.3">
      <c r="C12058" s="6"/>
    </row>
    <row r="12059" spans="3:3" x14ac:dyDescent="0.3">
      <c r="C12059" s="6"/>
    </row>
    <row r="12060" spans="3:3" x14ac:dyDescent="0.3">
      <c r="C12060" s="6"/>
    </row>
    <row r="12061" spans="3:3" x14ac:dyDescent="0.3">
      <c r="C12061" s="6"/>
    </row>
    <row r="12062" spans="3:3" x14ac:dyDescent="0.3">
      <c r="C12062" s="6"/>
    </row>
    <row r="12063" spans="3:3" x14ac:dyDescent="0.3">
      <c r="C12063" s="6"/>
    </row>
    <row r="12064" spans="3:3" x14ac:dyDescent="0.3">
      <c r="C12064" s="6"/>
    </row>
    <row r="12065" spans="3:3" x14ac:dyDescent="0.3">
      <c r="C12065" s="6"/>
    </row>
    <row r="12066" spans="3:3" x14ac:dyDescent="0.3">
      <c r="C12066" s="6"/>
    </row>
    <row r="12067" spans="3:3" x14ac:dyDescent="0.3">
      <c r="C12067" s="6"/>
    </row>
    <row r="12068" spans="3:3" x14ac:dyDescent="0.3">
      <c r="C12068" s="6"/>
    </row>
    <row r="12069" spans="3:3" x14ac:dyDescent="0.3">
      <c r="C12069" s="6"/>
    </row>
    <row r="12070" spans="3:3" x14ac:dyDescent="0.3">
      <c r="C12070" s="6"/>
    </row>
    <row r="12071" spans="3:3" x14ac:dyDescent="0.3">
      <c r="C12071" s="6"/>
    </row>
    <row r="12072" spans="3:3" x14ac:dyDescent="0.3">
      <c r="C12072" s="6"/>
    </row>
    <row r="12073" spans="3:3" x14ac:dyDescent="0.3">
      <c r="C12073" s="6"/>
    </row>
    <row r="12074" spans="3:3" x14ac:dyDescent="0.3">
      <c r="C12074" s="6"/>
    </row>
    <row r="12075" spans="3:3" x14ac:dyDescent="0.3">
      <c r="C12075" s="6"/>
    </row>
    <row r="12076" spans="3:3" x14ac:dyDescent="0.3">
      <c r="C12076" s="6"/>
    </row>
    <row r="12077" spans="3:3" x14ac:dyDescent="0.3">
      <c r="C12077" s="6"/>
    </row>
    <row r="12078" spans="3:3" x14ac:dyDescent="0.3">
      <c r="C12078" s="6"/>
    </row>
    <row r="12079" spans="3:3" x14ac:dyDescent="0.3">
      <c r="C12079" s="6"/>
    </row>
    <row r="12080" spans="3:3" x14ac:dyDescent="0.3">
      <c r="C12080" s="6"/>
    </row>
    <row r="12081" spans="3:3" x14ac:dyDescent="0.3">
      <c r="C12081" s="6"/>
    </row>
    <row r="12082" spans="3:3" x14ac:dyDescent="0.3">
      <c r="C12082" s="6"/>
    </row>
    <row r="12083" spans="3:3" x14ac:dyDescent="0.3">
      <c r="C12083" s="6"/>
    </row>
    <row r="12084" spans="3:3" x14ac:dyDescent="0.3">
      <c r="C12084" s="6"/>
    </row>
    <row r="12085" spans="3:3" x14ac:dyDescent="0.3">
      <c r="C12085" s="6"/>
    </row>
    <row r="12086" spans="3:3" x14ac:dyDescent="0.3">
      <c r="C12086" s="6"/>
    </row>
    <row r="12087" spans="3:3" x14ac:dyDescent="0.3">
      <c r="C12087" s="6"/>
    </row>
    <row r="12088" spans="3:3" x14ac:dyDescent="0.3">
      <c r="C12088" s="6"/>
    </row>
    <row r="12089" spans="3:3" x14ac:dyDescent="0.3">
      <c r="C12089" s="6"/>
    </row>
    <row r="12090" spans="3:3" x14ac:dyDescent="0.3">
      <c r="C12090" s="6"/>
    </row>
    <row r="12091" spans="3:3" x14ac:dyDescent="0.3">
      <c r="C12091" s="6"/>
    </row>
    <row r="12092" spans="3:3" x14ac:dyDescent="0.3">
      <c r="C12092" s="6"/>
    </row>
    <row r="12093" spans="3:3" x14ac:dyDescent="0.3">
      <c r="C12093" s="6"/>
    </row>
    <row r="12094" spans="3:3" x14ac:dyDescent="0.3">
      <c r="C12094" s="6"/>
    </row>
    <row r="12095" spans="3:3" x14ac:dyDescent="0.3">
      <c r="C12095" s="6"/>
    </row>
    <row r="12096" spans="3:3" x14ac:dyDescent="0.3">
      <c r="C12096" s="6"/>
    </row>
    <row r="12097" spans="3:3" x14ac:dyDescent="0.3">
      <c r="C12097" s="6"/>
    </row>
    <row r="12098" spans="3:3" x14ac:dyDescent="0.3">
      <c r="C12098" s="6"/>
    </row>
    <row r="12099" spans="3:3" x14ac:dyDescent="0.3">
      <c r="C12099" s="6"/>
    </row>
    <row r="12100" spans="3:3" x14ac:dyDescent="0.3">
      <c r="C12100" s="6"/>
    </row>
    <row r="12101" spans="3:3" x14ac:dyDescent="0.3">
      <c r="C12101" s="6"/>
    </row>
    <row r="12102" spans="3:3" x14ac:dyDescent="0.3">
      <c r="C12102" s="6"/>
    </row>
    <row r="12103" spans="3:3" x14ac:dyDescent="0.3">
      <c r="C12103" s="6"/>
    </row>
    <row r="12104" spans="3:3" x14ac:dyDescent="0.3">
      <c r="C12104" s="6"/>
    </row>
    <row r="12105" spans="3:3" x14ac:dyDescent="0.3">
      <c r="C12105" s="6"/>
    </row>
    <row r="12106" spans="3:3" x14ac:dyDescent="0.3">
      <c r="C12106" s="6"/>
    </row>
    <row r="12107" spans="3:3" x14ac:dyDescent="0.3">
      <c r="C12107" s="6"/>
    </row>
    <row r="12108" spans="3:3" x14ac:dyDescent="0.3">
      <c r="C12108" s="6"/>
    </row>
    <row r="12109" spans="3:3" x14ac:dyDescent="0.3">
      <c r="C12109" s="6"/>
    </row>
    <row r="12110" spans="3:3" x14ac:dyDescent="0.3">
      <c r="C12110" s="6"/>
    </row>
    <row r="12111" spans="3:3" x14ac:dyDescent="0.3">
      <c r="C12111" s="6"/>
    </row>
    <row r="12112" spans="3:3" x14ac:dyDescent="0.3">
      <c r="C12112" s="6"/>
    </row>
    <row r="12113" spans="3:3" x14ac:dyDescent="0.3">
      <c r="C12113" s="6"/>
    </row>
    <row r="12114" spans="3:3" x14ac:dyDescent="0.3">
      <c r="C12114" s="6"/>
    </row>
    <row r="12115" spans="3:3" x14ac:dyDescent="0.3">
      <c r="C12115" s="6"/>
    </row>
    <row r="12116" spans="3:3" x14ac:dyDescent="0.3">
      <c r="C12116" s="6"/>
    </row>
    <row r="12117" spans="3:3" x14ac:dyDescent="0.3">
      <c r="C12117" s="6"/>
    </row>
    <row r="12118" spans="3:3" x14ac:dyDescent="0.3">
      <c r="C12118" s="6"/>
    </row>
    <row r="12119" spans="3:3" x14ac:dyDescent="0.3">
      <c r="C12119" s="6"/>
    </row>
    <row r="12120" spans="3:3" x14ac:dyDescent="0.3">
      <c r="C12120" s="6"/>
    </row>
    <row r="12121" spans="3:3" x14ac:dyDescent="0.3">
      <c r="C12121" s="6"/>
    </row>
    <row r="12122" spans="3:3" x14ac:dyDescent="0.3">
      <c r="C12122" s="6"/>
    </row>
    <row r="12123" spans="3:3" x14ac:dyDescent="0.3">
      <c r="C12123" s="6"/>
    </row>
    <row r="12124" spans="3:3" x14ac:dyDescent="0.3">
      <c r="C12124" s="6"/>
    </row>
    <row r="12125" spans="3:3" x14ac:dyDescent="0.3">
      <c r="C12125" s="6"/>
    </row>
    <row r="12126" spans="3:3" x14ac:dyDescent="0.3">
      <c r="C12126" s="6"/>
    </row>
    <row r="12127" spans="3:3" x14ac:dyDescent="0.3">
      <c r="C12127" s="6"/>
    </row>
    <row r="12128" spans="3:3" x14ac:dyDescent="0.3">
      <c r="C12128" s="6"/>
    </row>
    <row r="12129" spans="3:3" x14ac:dyDescent="0.3">
      <c r="C12129" s="6"/>
    </row>
    <row r="12130" spans="3:3" x14ac:dyDescent="0.3">
      <c r="C12130" s="6"/>
    </row>
    <row r="12131" spans="3:3" x14ac:dyDescent="0.3">
      <c r="C12131" s="6"/>
    </row>
    <row r="12132" spans="3:3" x14ac:dyDescent="0.3">
      <c r="C12132" s="6"/>
    </row>
    <row r="12133" spans="3:3" x14ac:dyDescent="0.3">
      <c r="C12133" s="6"/>
    </row>
    <row r="12134" spans="3:3" x14ac:dyDescent="0.3">
      <c r="C12134" s="6"/>
    </row>
    <row r="12135" spans="3:3" x14ac:dyDescent="0.3">
      <c r="C12135" s="6"/>
    </row>
    <row r="12136" spans="3:3" x14ac:dyDescent="0.3">
      <c r="C12136" s="6"/>
    </row>
    <row r="12137" spans="3:3" x14ac:dyDescent="0.3">
      <c r="C12137" s="6"/>
    </row>
    <row r="12138" spans="3:3" x14ac:dyDescent="0.3">
      <c r="C12138" s="6"/>
    </row>
    <row r="12139" spans="3:3" x14ac:dyDescent="0.3">
      <c r="C12139" s="6"/>
    </row>
    <row r="12140" spans="3:3" x14ac:dyDescent="0.3">
      <c r="C12140" s="6"/>
    </row>
    <row r="12141" spans="3:3" x14ac:dyDescent="0.3">
      <c r="C12141" s="6"/>
    </row>
    <row r="12142" spans="3:3" x14ac:dyDescent="0.3">
      <c r="C12142" s="6"/>
    </row>
    <row r="12143" spans="3:3" x14ac:dyDescent="0.3">
      <c r="C12143" s="6"/>
    </row>
    <row r="12144" spans="3:3" x14ac:dyDescent="0.3">
      <c r="C12144" s="6"/>
    </row>
    <row r="12145" spans="3:3" x14ac:dyDescent="0.3">
      <c r="C12145" s="6"/>
    </row>
    <row r="12146" spans="3:3" x14ac:dyDescent="0.3">
      <c r="C12146" s="6"/>
    </row>
    <row r="12147" spans="3:3" x14ac:dyDescent="0.3">
      <c r="C12147" s="6"/>
    </row>
    <row r="12148" spans="3:3" x14ac:dyDescent="0.3">
      <c r="C12148" s="6"/>
    </row>
    <row r="12149" spans="3:3" x14ac:dyDescent="0.3">
      <c r="C12149" s="6"/>
    </row>
    <row r="12150" spans="3:3" x14ac:dyDescent="0.3">
      <c r="C12150" s="6"/>
    </row>
    <row r="12151" spans="3:3" x14ac:dyDescent="0.3">
      <c r="C12151" s="6"/>
    </row>
    <row r="12152" spans="3:3" x14ac:dyDescent="0.3">
      <c r="C12152" s="6"/>
    </row>
    <row r="12153" spans="3:3" x14ac:dyDescent="0.3">
      <c r="C12153" s="6"/>
    </row>
    <row r="12154" spans="3:3" x14ac:dyDescent="0.3">
      <c r="C12154" s="6"/>
    </row>
    <row r="12155" spans="3:3" x14ac:dyDescent="0.3">
      <c r="C12155" s="6"/>
    </row>
    <row r="12156" spans="3:3" x14ac:dyDescent="0.3">
      <c r="C12156" s="6"/>
    </row>
    <row r="12157" spans="3:3" x14ac:dyDescent="0.3">
      <c r="C12157" s="6"/>
    </row>
    <row r="12158" spans="3:3" x14ac:dyDescent="0.3">
      <c r="C12158" s="6"/>
    </row>
    <row r="12159" spans="3:3" x14ac:dyDescent="0.3">
      <c r="C12159" s="6"/>
    </row>
    <row r="12160" spans="3:3" x14ac:dyDescent="0.3">
      <c r="C12160" s="6"/>
    </row>
    <row r="12161" spans="3:3" x14ac:dyDescent="0.3">
      <c r="C12161" s="6"/>
    </row>
    <row r="12162" spans="3:3" x14ac:dyDescent="0.3">
      <c r="C12162" s="6"/>
    </row>
    <row r="12163" spans="3:3" x14ac:dyDescent="0.3">
      <c r="C12163" s="6"/>
    </row>
    <row r="12164" spans="3:3" x14ac:dyDescent="0.3">
      <c r="C12164" s="6"/>
    </row>
    <row r="12165" spans="3:3" x14ac:dyDescent="0.3">
      <c r="C12165" s="6"/>
    </row>
    <row r="12166" spans="3:3" x14ac:dyDescent="0.3">
      <c r="C12166" s="6"/>
    </row>
    <row r="12167" spans="3:3" x14ac:dyDescent="0.3">
      <c r="C12167" s="6"/>
    </row>
    <row r="12168" spans="3:3" x14ac:dyDescent="0.3">
      <c r="C12168" s="6"/>
    </row>
    <row r="12169" spans="3:3" x14ac:dyDescent="0.3">
      <c r="C12169" s="6"/>
    </row>
    <row r="12170" spans="3:3" x14ac:dyDescent="0.3">
      <c r="C12170" s="6"/>
    </row>
    <row r="12171" spans="3:3" x14ac:dyDescent="0.3">
      <c r="C12171" s="6"/>
    </row>
    <row r="12172" spans="3:3" x14ac:dyDescent="0.3">
      <c r="C12172" s="6"/>
    </row>
    <row r="12173" spans="3:3" x14ac:dyDescent="0.3">
      <c r="C12173" s="6"/>
    </row>
    <row r="12174" spans="3:3" x14ac:dyDescent="0.3">
      <c r="C12174" s="6"/>
    </row>
    <row r="12175" spans="3:3" x14ac:dyDescent="0.3">
      <c r="C12175" s="6"/>
    </row>
    <row r="12176" spans="3:3" x14ac:dyDescent="0.3">
      <c r="C12176" s="6"/>
    </row>
    <row r="12177" spans="3:3" x14ac:dyDescent="0.3">
      <c r="C12177" s="6"/>
    </row>
    <row r="12178" spans="3:3" x14ac:dyDescent="0.3">
      <c r="C12178" s="6"/>
    </row>
    <row r="12179" spans="3:3" x14ac:dyDescent="0.3">
      <c r="C12179" s="6"/>
    </row>
    <row r="12180" spans="3:3" x14ac:dyDescent="0.3">
      <c r="C12180" s="6"/>
    </row>
    <row r="12181" spans="3:3" x14ac:dyDescent="0.3">
      <c r="C12181" s="6"/>
    </row>
    <row r="12182" spans="3:3" x14ac:dyDescent="0.3">
      <c r="C12182" s="6"/>
    </row>
    <row r="12183" spans="3:3" x14ac:dyDescent="0.3">
      <c r="C12183" s="6"/>
    </row>
    <row r="12184" spans="3:3" x14ac:dyDescent="0.3">
      <c r="C12184" s="6"/>
    </row>
    <row r="12185" spans="3:3" x14ac:dyDescent="0.3">
      <c r="C12185" s="6"/>
    </row>
    <row r="12186" spans="3:3" x14ac:dyDescent="0.3">
      <c r="C12186" s="6"/>
    </row>
    <row r="12187" spans="3:3" x14ac:dyDescent="0.3">
      <c r="C12187" s="6"/>
    </row>
    <row r="12188" spans="3:3" x14ac:dyDescent="0.3">
      <c r="C12188" s="6"/>
    </row>
    <row r="12189" spans="3:3" x14ac:dyDescent="0.3">
      <c r="C12189" s="6"/>
    </row>
    <row r="12190" spans="3:3" x14ac:dyDescent="0.3">
      <c r="C12190" s="6"/>
    </row>
    <row r="12191" spans="3:3" x14ac:dyDescent="0.3">
      <c r="C12191" s="6"/>
    </row>
    <row r="12192" spans="3:3" x14ac:dyDescent="0.3">
      <c r="C12192" s="6"/>
    </row>
    <row r="12193" spans="3:3" x14ac:dyDescent="0.3">
      <c r="C12193" s="6"/>
    </row>
    <row r="12194" spans="3:3" x14ac:dyDescent="0.3">
      <c r="C12194" s="6"/>
    </row>
    <row r="12195" spans="3:3" x14ac:dyDescent="0.3">
      <c r="C12195" s="6"/>
    </row>
    <row r="12196" spans="3:3" x14ac:dyDescent="0.3">
      <c r="C12196" s="6"/>
    </row>
    <row r="12197" spans="3:3" x14ac:dyDescent="0.3">
      <c r="C12197" s="6"/>
    </row>
    <row r="12198" spans="3:3" x14ac:dyDescent="0.3">
      <c r="C12198" s="6"/>
    </row>
    <row r="12199" spans="3:3" x14ac:dyDescent="0.3">
      <c r="C12199" s="6"/>
    </row>
    <row r="12200" spans="3:3" x14ac:dyDescent="0.3">
      <c r="C12200" s="6"/>
    </row>
    <row r="12201" spans="3:3" x14ac:dyDescent="0.3">
      <c r="C12201" s="6"/>
    </row>
    <row r="12202" spans="3:3" x14ac:dyDescent="0.3">
      <c r="C12202" s="6"/>
    </row>
    <row r="12203" spans="3:3" x14ac:dyDescent="0.3">
      <c r="C12203" s="6"/>
    </row>
    <row r="12204" spans="3:3" x14ac:dyDescent="0.3">
      <c r="C12204" s="6"/>
    </row>
    <row r="12205" spans="3:3" x14ac:dyDescent="0.3">
      <c r="C12205" s="6"/>
    </row>
    <row r="12206" spans="3:3" x14ac:dyDescent="0.3">
      <c r="C12206" s="6"/>
    </row>
    <row r="12207" spans="3:3" x14ac:dyDescent="0.3">
      <c r="C12207" s="6"/>
    </row>
    <row r="12208" spans="3:3" x14ac:dyDescent="0.3">
      <c r="C12208" s="6"/>
    </row>
    <row r="12209" spans="3:3" x14ac:dyDescent="0.3">
      <c r="C12209" s="6"/>
    </row>
    <row r="12210" spans="3:3" x14ac:dyDescent="0.3">
      <c r="C12210" s="6"/>
    </row>
    <row r="12211" spans="3:3" x14ac:dyDescent="0.3">
      <c r="C12211" s="6"/>
    </row>
    <row r="12212" spans="3:3" x14ac:dyDescent="0.3">
      <c r="C12212" s="6"/>
    </row>
    <row r="12213" spans="3:3" x14ac:dyDescent="0.3">
      <c r="C12213" s="6"/>
    </row>
    <row r="12214" spans="3:3" x14ac:dyDescent="0.3">
      <c r="C12214" s="6"/>
    </row>
    <row r="12215" spans="3:3" x14ac:dyDescent="0.3">
      <c r="C12215" s="6"/>
    </row>
    <row r="12216" spans="3:3" x14ac:dyDescent="0.3">
      <c r="C12216" s="6"/>
    </row>
    <row r="12217" spans="3:3" x14ac:dyDescent="0.3">
      <c r="C12217" s="6"/>
    </row>
    <row r="12218" spans="3:3" x14ac:dyDescent="0.3">
      <c r="C12218" s="6"/>
    </row>
    <row r="12219" spans="3:3" x14ac:dyDescent="0.3">
      <c r="C12219" s="6"/>
    </row>
    <row r="12220" spans="3:3" x14ac:dyDescent="0.3">
      <c r="C12220" s="6"/>
    </row>
    <row r="12221" spans="3:3" x14ac:dyDescent="0.3">
      <c r="C12221" s="6"/>
    </row>
    <row r="12222" spans="3:3" x14ac:dyDescent="0.3">
      <c r="C12222" s="6"/>
    </row>
    <row r="12223" spans="3:3" x14ac:dyDescent="0.3">
      <c r="C12223" s="6"/>
    </row>
    <row r="12224" spans="3:3" x14ac:dyDescent="0.3">
      <c r="C12224" s="6"/>
    </row>
    <row r="12225" spans="3:3" x14ac:dyDescent="0.3">
      <c r="C12225" s="6"/>
    </row>
    <row r="12226" spans="3:3" x14ac:dyDescent="0.3">
      <c r="C12226" s="6"/>
    </row>
    <row r="12227" spans="3:3" x14ac:dyDescent="0.3">
      <c r="C12227" s="6"/>
    </row>
    <row r="12228" spans="3:3" x14ac:dyDescent="0.3">
      <c r="C12228" s="6"/>
    </row>
    <row r="12229" spans="3:3" x14ac:dyDescent="0.3">
      <c r="C12229" s="6"/>
    </row>
    <row r="12230" spans="3:3" x14ac:dyDescent="0.3">
      <c r="C12230" s="6"/>
    </row>
    <row r="12231" spans="3:3" x14ac:dyDescent="0.3">
      <c r="C12231" s="6"/>
    </row>
    <row r="12232" spans="3:3" x14ac:dyDescent="0.3">
      <c r="C12232" s="6"/>
    </row>
    <row r="12233" spans="3:3" x14ac:dyDescent="0.3">
      <c r="C12233" s="6"/>
    </row>
    <row r="12234" spans="3:3" x14ac:dyDescent="0.3">
      <c r="C12234" s="6"/>
    </row>
    <row r="12235" spans="3:3" x14ac:dyDescent="0.3">
      <c r="C12235" s="6"/>
    </row>
    <row r="12236" spans="3:3" x14ac:dyDescent="0.3">
      <c r="C12236" s="6"/>
    </row>
    <row r="12237" spans="3:3" x14ac:dyDescent="0.3">
      <c r="C12237" s="6"/>
    </row>
    <row r="12238" spans="3:3" x14ac:dyDescent="0.3">
      <c r="C12238" s="6"/>
    </row>
    <row r="12239" spans="3:3" x14ac:dyDescent="0.3">
      <c r="C12239" s="6"/>
    </row>
    <row r="12240" spans="3:3" x14ac:dyDescent="0.3">
      <c r="C12240" s="6"/>
    </row>
    <row r="12241" spans="3:3" x14ac:dyDescent="0.3">
      <c r="C12241" s="6"/>
    </row>
    <row r="12242" spans="3:3" x14ac:dyDescent="0.3">
      <c r="C12242" s="6"/>
    </row>
    <row r="12243" spans="3:3" x14ac:dyDescent="0.3">
      <c r="C12243" s="6"/>
    </row>
    <row r="12244" spans="3:3" x14ac:dyDescent="0.3">
      <c r="C12244" s="6"/>
    </row>
    <row r="12245" spans="3:3" x14ac:dyDescent="0.3">
      <c r="C12245" s="6"/>
    </row>
    <row r="12246" spans="3:3" x14ac:dyDescent="0.3">
      <c r="C12246" s="6"/>
    </row>
    <row r="12247" spans="3:3" x14ac:dyDescent="0.3">
      <c r="C12247" s="6"/>
    </row>
    <row r="12248" spans="3:3" x14ac:dyDescent="0.3">
      <c r="C12248" s="6"/>
    </row>
    <row r="12249" spans="3:3" x14ac:dyDescent="0.3">
      <c r="C12249" s="6"/>
    </row>
    <row r="12250" spans="3:3" x14ac:dyDescent="0.3">
      <c r="C12250" s="6"/>
    </row>
    <row r="12251" spans="3:3" x14ac:dyDescent="0.3">
      <c r="C12251" s="6"/>
    </row>
    <row r="12252" spans="3:3" x14ac:dyDescent="0.3">
      <c r="C12252" s="6"/>
    </row>
    <row r="12253" spans="3:3" x14ac:dyDescent="0.3">
      <c r="C12253" s="6"/>
    </row>
    <row r="12254" spans="3:3" x14ac:dyDescent="0.3">
      <c r="C12254" s="6"/>
    </row>
    <row r="12255" spans="3:3" x14ac:dyDescent="0.3">
      <c r="C12255" s="6"/>
    </row>
    <row r="12256" spans="3:3" x14ac:dyDescent="0.3">
      <c r="C12256" s="6"/>
    </row>
    <row r="12257" spans="3:3" x14ac:dyDescent="0.3">
      <c r="C12257" s="6"/>
    </row>
    <row r="12258" spans="3:3" x14ac:dyDescent="0.3">
      <c r="C12258" s="6"/>
    </row>
    <row r="12259" spans="3:3" x14ac:dyDescent="0.3">
      <c r="C12259" s="6"/>
    </row>
    <row r="12260" spans="3:3" x14ac:dyDescent="0.3">
      <c r="C12260" s="6"/>
    </row>
    <row r="12261" spans="3:3" x14ac:dyDescent="0.3">
      <c r="C12261" s="6"/>
    </row>
    <row r="12262" spans="3:3" x14ac:dyDescent="0.3">
      <c r="C12262" s="6"/>
    </row>
    <row r="12263" spans="3:3" x14ac:dyDescent="0.3">
      <c r="C12263" s="6"/>
    </row>
    <row r="12264" spans="3:3" x14ac:dyDescent="0.3">
      <c r="C12264" s="6"/>
    </row>
    <row r="12265" spans="3:3" x14ac:dyDescent="0.3">
      <c r="C12265" s="6"/>
    </row>
    <row r="12266" spans="3:3" x14ac:dyDescent="0.3">
      <c r="C12266" s="6"/>
    </row>
    <row r="12267" spans="3:3" x14ac:dyDescent="0.3">
      <c r="C12267" s="6"/>
    </row>
    <row r="12268" spans="3:3" x14ac:dyDescent="0.3">
      <c r="C12268" s="6"/>
    </row>
    <row r="12269" spans="3:3" x14ac:dyDescent="0.3">
      <c r="C12269" s="6"/>
    </row>
    <row r="12270" spans="3:3" x14ac:dyDescent="0.3">
      <c r="C12270" s="6"/>
    </row>
    <row r="12271" spans="3:3" x14ac:dyDescent="0.3">
      <c r="C12271" s="6"/>
    </row>
    <row r="12272" spans="3:3" x14ac:dyDescent="0.3">
      <c r="C12272" s="6"/>
    </row>
    <row r="12273" spans="3:3" x14ac:dyDescent="0.3">
      <c r="C12273" s="6"/>
    </row>
    <row r="12274" spans="3:3" x14ac:dyDescent="0.3">
      <c r="C12274" s="6"/>
    </row>
    <row r="12275" spans="3:3" x14ac:dyDescent="0.3">
      <c r="C12275" s="6"/>
    </row>
    <row r="12276" spans="3:3" x14ac:dyDescent="0.3">
      <c r="C12276" s="6"/>
    </row>
    <row r="12277" spans="3:3" x14ac:dyDescent="0.3">
      <c r="C12277" s="6"/>
    </row>
    <row r="12278" spans="3:3" x14ac:dyDescent="0.3">
      <c r="C12278" s="6"/>
    </row>
    <row r="12279" spans="3:3" x14ac:dyDescent="0.3">
      <c r="C12279" s="6"/>
    </row>
    <row r="12280" spans="3:3" x14ac:dyDescent="0.3">
      <c r="C12280" s="6"/>
    </row>
    <row r="12281" spans="3:3" x14ac:dyDescent="0.3">
      <c r="C12281" s="6"/>
    </row>
    <row r="12282" spans="3:3" x14ac:dyDescent="0.3">
      <c r="C12282" s="6"/>
    </row>
    <row r="12283" spans="3:3" x14ac:dyDescent="0.3">
      <c r="C12283" s="6"/>
    </row>
    <row r="12284" spans="3:3" x14ac:dyDescent="0.3">
      <c r="C12284" s="6"/>
    </row>
    <row r="12285" spans="3:3" x14ac:dyDescent="0.3">
      <c r="C12285" s="6"/>
    </row>
    <row r="12286" spans="3:3" x14ac:dyDescent="0.3">
      <c r="C12286" s="6"/>
    </row>
    <row r="12287" spans="3:3" x14ac:dyDescent="0.3">
      <c r="C12287" s="6"/>
    </row>
    <row r="12288" spans="3:3" x14ac:dyDescent="0.3">
      <c r="C12288" s="6"/>
    </row>
    <row r="12289" spans="3:3" x14ac:dyDescent="0.3">
      <c r="C12289" s="6"/>
    </row>
    <row r="12290" spans="3:3" x14ac:dyDescent="0.3">
      <c r="C12290" s="6"/>
    </row>
    <row r="12291" spans="3:3" x14ac:dyDescent="0.3">
      <c r="C12291" s="6"/>
    </row>
    <row r="12292" spans="3:3" x14ac:dyDescent="0.3">
      <c r="C12292" s="6"/>
    </row>
    <row r="12293" spans="3:3" x14ac:dyDescent="0.3">
      <c r="C12293" s="6"/>
    </row>
    <row r="12294" spans="3:3" x14ac:dyDescent="0.3">
      <c r="C12294" s="6"/>
    </row>
    <row r="12295" spans="3:3" x14ac:dyDescent="0.3">
      <c r="C12295" s="6"/>
    </row>
    <row r="12296" spans="3:3" x14ac:dyDescent="0.3">
      <c r="C12296" s="6"/>
    </row>
    <row r="12297" spans="3:3" x14ac:dyDescent="0.3">
      <c r="C12297" s="6"/>
    </row>
    <row r="12298" spans="3:3" x14ac:dyDescent="0.3">
      <c r="C12298" s="6"/>
    </row>
    <row r="12299" spans="3:3" x14ac:dyDescent="0.3">
      <c r="C12299" s="6"/>
    </row>
    <row r="12300" spans="3:3" x14ac:dyDescent="0.3">
      <c r="C12300" s="6"/>
    </row>
    <row r="12301" spans="3:3" x14ac:dyDescent="0.3">
      <c r="C12301" s="6"/>
    </row>
    <row r="12302" spans="3:3" x14ac:dyDescent="0.3">
      <c r="C12302" s="6"/>
    </row>
    <row r="12303" spans="3:3" x14ac:dyDescent="0.3">
      <c r="C12303" s="6"/>
    </row>
    <row r="12304" spans="3:3" x14ac:dyDescent="0.3">
      <c r="C12304" s="6"/>
    </row>
    <row r="12305" spans="3:3" x14ac:dyDescent="0.3">
      <c r="C12305" s="6"/>
    </row>
    <row r="12306" spans="3:3" x14ac:dyDescent="0.3">
      <c r="C12306" s="6"/>
    </row>
    <row r="12307" spans="3:3" x14ac:dyDescent="0.3">
      <c r="C12307" s="6"/>
    </row>
    <row r="12308" spans="3:3" x14ac:dyDescent="0.3">
      <c r="C12308" s="6"/>
    </row>
    <row r="12309" spans="3:3" x14ac:dyDescent="0.3">
      <c r="C12309" s="6"/>
    </row>
    <row r="12310" spans="3:3" x14ac:dyDescent="0.3">
      <c r="C12310" s="6"/>
    </row>
    <row r="12311" spans="3:3" x14ac:dyDescent="0.3">
      <c r="C12311" s="6"/>
    </row>
    <row r="12312" spans="3:3" x14ac:dyDescent="0.3">
      <c r="C12312" s="6"/>
    </row>
    <row r="12313" spans="3:3" x14ac:dyDescent="0.3">
      <c r="C12313" s="6"/>
    </row>
    <row r="12314" spans="3:3" x14ac:dyDescent="0.3">
      <c r="C12314" s="6"/>
    </row>
    <row r="12315" spans="3:3" x14ac:dyDescent="0.3">
      <c r="C12315" s="6"/>
    </row>
    <row r="12316" spans="3:3" x14ac:dyDescent="0.3">
      <c r="C12316" s="6"/>
    </row>
    <row r="12317" spans="3:3" x14ac:dyDescent="0.3">
      <c r="C12317" s="6"/>
    </row>
    <row r="12318" spans="3:3" x14ac:dyDescent="0.3">
      <c r="C12318" s="6"/>
    </row>
    <row r="12319" spans="3:3" x14ac:dyDescent="0.3">
      <c r="C12319" s="6"/>
    </row>
    <row r="12320" spans="3:3" x14ac:dyDescent="0.3">
      <c r="C12320" s="6"/>
    </row>
    <row r="12321" spans="3:3" x14ac:dyDescent="0.3">
      <c r="C12321" s="6"/>
    </row>
    <row r="12322" spans="3:3" x14ac:dyDescent="0.3">
      <c r="C12322" s="6"/>
    </row>
    <row r="12323" spans="3:3" x14ac:dyDescent="0.3">
      <c r="C12323" s="6"/>
    </row>
    <row r="12324" spans="3:3" x14ac:dyDescent="0.3">
      <c r="C12324" s="6"/>
    </row>
    <row r="12325" spans="3:3" x14ac:dyDescent="0.3">
      <c r="C12325" s="6"/>
    </row>
    <row r="12326" spans="3:3" x14ac:dyDescent="0.3">
      <c r="C12326" s="6"/>
    </row>
    <row r="12327" spans="3:3" x14ac:dyDescent="0.3">
      <c r="C12327" s="6"/>
    </row>
    <row r="12328" spans="3:3" x14ac:dyDescent="0.3">
      <c r="C12328" s="6"/>
    </row>
    <row r="12329" spans="3:3" x14ac:dyDescent="0.3">
      <c r="C12329" s="6"/>
    </row>
    <row r="12330" spans="3:3" x14ac:dyDescent="0.3">
      <c r="C12330" s="6"/>
    </row>
    <row r="12331" spans="3:3" x14ac:dyDescent="0.3">
      <c r="C12331" s="6"/>
    </row>
    <row r="12332" spans="3:3" x14ac:dyDescent="0.3">
      <c r="C12332" s="6"/>
    </row>
    <row r="12333" spans="3:3" x14ac:dyDescent="0.3">
      <c r="C12333" s="6"/>
    </row>
    <row r="12334" spans="3:3" x14ac:dyDescent="0.3">
      <c r="C12334" s="6"/>
    </row>
    <row r="12335" spans="3:3" x14ac:dyDescent="0.3">
      <c r="C12335" s="6"/>
    </row>
    <row r="12336" spans="3:3" x14ac:dyDescent="0.3">
      <c r="C12336" s="6"/>
    </row>
    <row r="12337" spans="3:3" x14ac:dyDescent="0.3">
      <c r="C12337" s="6"/>
    </row>
    <row r="12338" spans="3:3" x14ac:dyDescent="0.3">
      <c r="C12338" s="6"/>
    </row>
    <row r="12339" spans="3:3" x14ac:dyDescent="0.3">
      <c r="C12339" s="6"/>
    </row>
    <row r="12340" spans="3:3" x14ac:dyDescent="0.3">
      <c r="C12340" s="6"/>
    </row>
    <row r="12341" spans="3:3" x14ac:dyDescent="0.3">
      <c r="C12341" s="6"/>
    </row>
    <row r="12342" spans="3:3" x14ac:dyDescent="0.3">
      <c r="C12342" s="6"/>
    </row>
    <row r="12343" spans="3:3" x14ac:dyDescent="0.3">
      <c r="C12343" s="6"/>
    </row>
    <row r="12344" spans="3:3" x14ac:dyDescent="0.3">
      <c r="C12344" s="6"/>
    </row>
    <row r="12345" spans="3:3" x14ac:dyDescent="0.3">
      <c r="C12345" s="6"/>
    </row>
    <row r="12346" spans="3:3" x14ac:dyDescent="0.3">
      <c r="C12346" s="6"/>
    </row>
    <row r="12347" spans="3:3" x14ac:dyDescent="0.3">
      <c r="C12347" s="6"/>
    </row>
    <row r="12348" spans="3:3" x14ac:dyDescent="0.3">
      <c r="C12348" s="6"/>
    </row>
    <row r="12349" spans="3:3" x14ac:dyDescent="0.3">
      <c r="C12349" s="6"/>
    </row>
    <row r="12350" spans="3:3" x14ac:dyDescent="0.3">
      <c r="C12350" s="6"/>
    </row>
    <row r="12351" spans="3:3" x14ac:dyDescent="0.3">
      <c r="C12351" s="6"/>
    </row>
    <row r="12352" spans="3:3" x14ac:dyDescent="0.3">
      <c r="C12352" s="6"/>
    </row>
    <row r="12353" spans="3:3" x14ac:dyDescent="0.3">
      <c r="C12353" s="6"/>
    </row>
    <row r="12354" spans="3:3" x14ac:dyDescent="0.3">
      <c r="C12354" s="6"/>
    </row>
    <row r="12355" spans="3:3" x14ac:dyDescent="0.3">
      <c r="C12355" s="6"/>
    </row>
    <row r="12356" spans="3:3" x14ac:dyDescent="0.3">
      <c r="C12356" s="6"/>
    </row>
    <row r="12357" spans="3:3" x14ac:dyDescent="0.3">
      <c r="C12357" s="6"/>
    </row>
    <row r="12358" spans="3:3" x14ac:dyDescent="0.3">
      <c r="C12358" s="6"/>
    </row>
    <row r="12359" spans="3:3" x14ac:dyDescent="0.3">
      <c r="C12359" s="6"/>
    </row>
    <row r="12360" spans="3:3" x14ac:dyDescent="0.3">
      <c r="C12360" s="6"/>
    </row>
    <row r="12361" spans="3:3" x14ac:dyDescent="0.3">
      <c r="C12361" s="6"/>
    </row>
    <row r="12362" spans="3:3" x14ac:dyDescent="0.3">
      <c r="C12362" s="6"/>
    </row>
    <row r="12363" spans="3:3" x14ac:dyDescent="0.3">
      <c r="C12363" s="6"/>
    </row>
    <row r="12364" spans="3:3" x14ac:dyDescent="0.3">
      <c r="C12364" s="6"/>
    </row>
    <row r="12365" spans="3:3" x14ac:dyDescent="0.3">
      <c r="C12365" s="6"/>
    </row>
    <row r="12366" spans="3:3" x14ac:dyDescent="0.3">
      <c r="C12366" s="6"/>
    </row>
    <row r="12367" spans="3:3" x14ac:dyDescent="0.3">
      <c r="C12367" s="6"/>
    </row>
    <row r="12368" spans="3:3" x14ac:dyDescent="0.3">
      <c r="C12368" s="6"/>
    </row>
    <row r="12369" spans="3:3" x14ac:dyDescent="0.3">
      <c r="C12369" s="6"/>
    </row>
    <row r="12370" spans="3:3" x14ac:dyDescent="0.3">
      <c r="C12370" s="6"/>
    </row>
    <row r="12371" spans="3:3" x14ac:dyDescent="0.3">
      <c r="C12371" s="6"/>
    </row>
    <row r="12372" spans="3:3" x14ac:dyDescent="0.3">
      <c r="C12372" s="6"/>
    </row>
    <row r="12373" spans="3:3" x14ac:dyDescent="0.3">
      <c r="C12373" s="6"/>
    </row>
    <row r="12374" spans="3:3" x14ac:dyDescent="0.3">
      <c r="C12374" s="6"/>
    </row>
    <row r="12375" spans="3:3" x14ac:dyDescent="0.3">
      <c r="C12375" s="6"/>
    </row>
    <row r="12376" spans="3:3" x14ac:dyDescent="0.3">
      <c r="C12376" s="6"/>
    </row>
    <row r="12377" spans="3:3" x14ac:dyDescent="0.3">
      <c r="C12377" s="6"/>
    </row>
    <row r="12378" spans="3:3" x14ac:dyDescent="0.3">
      <c r="C12378" s="6"/>
    </row>
    <row r="12379" spans="3:3" x14ac:dyDescent="0.3">
      <c r="C12379" s="6"/>
    </row>
    <row r="12380" spans="3:3" x14ac:dyDescent="0.3">
      <c r="C12380" s="6"/>
    </row>
    <row r="12381" spans="3:3" x14ac:dyDescent="0.3">
      <c r="C12381" s="6"/>
    </row>
    <row r="12382" spans="3:3" x14ac:dyDescent="0.3">
      <c r="C12382" s="6"/>
    </row>
    <row r="12383" spans="3:3" x14ac:dyDescent="0.3">
      <c r="C12383" s="6"/>
    </row>
    <row r="12384" spans="3:3" x14ac:dyDescent="0.3">
      <c r="C12384" s="6"/>
    </row>
    <row r="12385" spans="3:3" x14ac:dyDescent="0.3">
      <c r="C12385" s="6"/>
    </row>
    <row r="12386" spans="3:3" x14ac:dyDescent="0.3">
      <c r="C12386" s="6"/>
    </row>
    <row r="12387" spans="3:3" x14ac:dyDescent="0.3">
      <c r="C12387" s="6"/>
    </row>
    <row r="12388" spans="3:3" x14ac:dyDescent="0.3">
      <c r="C12388" s="6"/>
    </row>
    <row r="12389" spans="3:3" x14ac:dyDescent="0.3">
      <c r="C12389" s="6"/>
    </row>
    <row r="12390" spans="3:3" x14ac:dyDescent="0.3">
      <c r="C12390" s="6"/>
    </row>
    <row r="12391" spans="3:3" x14ac:dyDescent="0.3">
      <c r="C12391" s="6"/>
    </row>
    <row r="12392" spans="3:3" x14ac:dyDescent="0.3">
      <c r="C12392" s="6"/>
    </row>
    <row r="12393" spans="3:3" x14ac:dyDescent="0.3">
      <c r="C12393" s="6"/>
    </row>
    <row r="12394" spans="3:3" x14ac:dyDescent="0.3">
      <c r="C12394" s="6"/>
    </row>
    <row r="12395" spans="3:3" x14ac:dyDescent="0.3">
      <c r="C12395" s="6"/>
    </row>
    <row r="12396" spans="3:3" x14ac:dyDescent="0.3">
      <c r="C12396" s="6"/>
    </row>
    <row r="12397" spans="3:3" x14ac:dyDescent="0.3">
      <c r="C12397" s="6"/>
    </row>
    <row r="12398" spans="3:3" x14ac:dyDescent="0.3">
      <c r="C12398" s="6"/>
    </row>
    <row r="12399" spans="3:3" x14ac:dyDescent="0.3">
      <c r="C12399" s="6"/>
    </row>
    <row r="12400" spans="3:3" x14ac:dyDescent="0.3">
      <c r="C12400" s="6"/>
    </row>
    <row r="12401" spans="3:3" x14ac:dyDescent="0.3">
      <c r="C12401" s="6"/>
    </row>
    <row r="12402" spans="3:3" x14ac:dyDescent="0.3">
      <c r="C12402" s="6"/>
    </row>
    <row r="12403" spans="3:3" x14ac:dyDescent="0.3">
      <c r="C12403" s="6"/>
    </row>
    <row r="12404" spans="3:3" x14ac:dyDescent="0.3">
      <c r="C12404" s="6"/>
    </row>
    <row r="12405" spans="3:3" x14ac:dyDescent="0.3">
      <c r="C12405" s="6"/>
    </row>
    <row r="12406" spans="3:3" x14ac:dyDescent="0.3">
      <c r="C12406" s="6"/>
    </row>
    <row r="12407" spans="3:3" x14ac:dyDescent="0.3">
      <c r="C12407" s="6"/>
    </row>
    <row r="12408" spans="3:3" x14ac:dyDescent="0.3">
      <c r="C12408" s="6"/>
    </row>
    <row r="12409" spans="3:3" x14ac:dyDescent="0.3">
      <c r="C12409" s="6"/>
    </row>
    <row r="12410" spans="3:3" x14ac:dyDescent="0.3">
      <c r="C12410" s="6"/>
    </row>
    <row r="12411" spans="3:3" x14ac:dyDescent="0.3">
      <c r="C12411" s="6"/>
    </row>
    <row r="12412" spans="3:3" x14ac:dyDescent="0.3">
      <c r="C12412" s="6"/>
    </row>
    <row r="12413" spans="3:3" x14ac:dyDescent="0.3">
      <c r="C12413" s="6"/>
    </row>
    <row r="12414" spans="3:3" x14ac:dyDescent="0.3">
      <c r="C12414" s="6"/>
    </row>
    <row r="12415" spans="3:3" x14ac:dyDescent="0.3">
      <c r="C12415" s="6"/>
    </row>
    <row r="12416" spans="3:3" x14ac:dyDescent="0.3">
      <c r="C12416" s="6"/>
    </row>
    <row r="12417" spans="3:3" x14ac:dyDescent="0.3">
      <c r="C12417" s="6"/>
    </row>
    <row r="12418" spans="3:3" x14ac:dyDescent="0.3">
      <c r="C12418" s="6"/>
    </row>
    <row r="12419" spans="3:3" x14ac:dyDescent="0.3">
      <c r="C12419" s="6"/>
    </row>
    <row r="12420" spans="3:3" x14ac:dyDescent="0.3">
      <c r="C12420" s="6"/>
    </row>
    <row r="12421" spans="3:3" x14ac:dyDescent="0.3">
      <c r="C12421" s="6"/>
    </row>
    <row r="12422" spans="3:3" x14ac:dyDescent="0.3">
      <c r="C12422" s="6"/>
    </row>
    <row r="12423" spans="3:3" x14ac:dyDescent="0.3">
      <c r="C12423" s="6"/>
    </row>
    <row r="12424" spans="3:3" x14ac:dyDescent="0.3">
      <c r="C12424" s="6"/>
    </row>
    <row r="12425" spans="3:3" x14ac:dyDescent="0.3">
      <c r="C12425" s="6"/>
    </row>
    <row r="12426" spans="3:3" x14ac:dyDescent="0.3">
      <c r="C12426" s="6"/>
    </row>
    <row r="12427" spans="3:3" x14ac:dyDescent="0.3">
      <c r="C12427" s="6"/>
    </row>
    <row r="12428" spans="3:3" x14ac:dyDescent="0.3">
      <c r="C12428" s="6"/>
    </row>
    <row r="12429" spans="3:3" x14ac:dyDescent="0.3">
      <c r="C12429" s="6"/>
    </row>
    <row r="12430" spans="3:3" x14ac:dyDescent="0.3">
      <c r="C12430" s="6"/>
    </row>
    <row r="12431" spans="3:3" x14ac:dyDescent="0.3">
      <c r="C12431" s="6"/>
    </row>
    <row r="12432" spans="3:3" x14ac:dyDescent="0.3">
      <c r="C12432" s="6"/>
    </row>
    <row r="12433" spans="3:3" x14ac:dyDescent="0.3">
      <c r="C12433" s="6"/>
    </row>
    <row r="12434" spans="3:3" x14ac:dyDescent="0.3">
      <c r="C12434" s="6"/>
    </row>
    <row r="12435" spans="3:3" x14ac:dyDescent="0.3">
      <c r="C12435" s="6"/>
    </row>
    <row r="12436" spans="3:3" x14ac:dyDescent="0.3">
      <c r="C12436" s="6"/>
    </row>
    <row r="12437" spans="3:3" x14ac:dyDescent="0.3">
      <c r="C12437" s="6"/>
    </row>
    <row r="12438" spans="3:3" x14ac:dyDescent="0.3">
      <c r="C12438" s="6"/>
    </row>
    <row r="12439" spans="3:3" x14ac:dyDescent="0.3">
      <c r="C12439" s="6"/>
    </row>
    <row r="12440" spans="3:3" x14ac:dyDescent="0.3">
      <c r="C12440" s="6"/>
    </row>
    <row r="12441" spans="3:3" x14ac:dyDescent="0.3">
      <c r="C12441" s="6"/>
    </row>
    <row r="12442" spans="3:3" x14ac:dyDescent="0.3">
      <c r="C12442" s="6"/>
    </row>
    <row r="12443" spans="3:3" x14ac:dyDescent="0.3">
      <c r="C12443" s="6"/>
    </row>
    <row r="12444" spans="3:3" x14ac:dyDescent="0.3">
      <c r="C12444" s="6"/>
    </row>
    <row r="12445" spans="3:3" x14ac:dyDescent="0.3">
      <c r="C12445" s="6"/>
    </row>
    <row r="12446" spans="3:3" x14ac:dyDescent="0.3">
      <c r="C12446" s="6"/>
    </row>
    <row r="12447" spans="3:3" x14ac:dyDescent="0.3">
      <c r="C12447" s="6"/>
    </row>
    <row r="12448" spans="3:3" x14ac:dyDescent="0.3">
      <c r="C12448" s="6"/>
    </row>
    <row r="12449" spans="3:3" x14ac:dyDescent="0.3">
      <c r="C12449" s="6"/>
    </row>
    <row r="12450" spans="3:3" x14ac:dyDescent="0.3">
      <c r="C12450" s="6"/>
    </row>
    <row r="12451" spans="3:3" x14ac:dyDescent="0.3">
      <c r="C12451" s="6"/>
    </row>
    <row r="12452" spans="3:3" x14ac:dyDescent="0.3">
      <c r="C12452" s="6"/>
    </row>
    <row r="12453" spans="3:3" x14ac:dyDescent="0.3">
      <c r="C12453" s="6"/>
    </row>
    <row r="12454" spans="3:3" x14ac:dyDescent="0.3">
      <c r="C12454" s="6"/>
    </row>
    <row r="12455" spans="3:3" x14ac:dyDescent="0.3">
      <c r="C12455" s="6"/>
    </row>
    <row r="12456" spans="3:3" x14ac:dyDescent="0.3">
      <c r="C12456" s="6"/>
    </row>
    <row r="12457" spans="3:3" x14ac:dyDescent="0.3">
      <c r="C12457" s="6"/>
    </row>
    <row r="12458" spans="3:3" x14ac:dyDescent="0.3">
      <c r="C12458" s="6"/>
    </row>
    <row r="12459" spans="3:3" x14ac:dyDescent="0.3">
      <c r="C12459" s="6"/>
    </row>
    <row r="12460" spans="3:3" x14ac:dyDescent="0.3">
      <c r="C12460" s="6"/>
    </row>
    <row r="12461" spans="3:3" x14ac:dyDescent="0.3">
      <c r="C12461" s="6"/>
    </row>
    <row r="12462" spans="3:3" x14ac:dyDescent="0.3">
      <c r="C12462" s="6"/>
    </row>
    <row r="12463" spans="3:3" x14ac:dyDescent="0.3">
      <c r="C12463" s="6"/>
    </row>
    <row r="12464" spans="3:3" x14ac:dyDescent="0.3">
      <c r="C12464" s="6"/>
    </row>
    <row r="12465" spans="3:3" x14ac:dyDescent="0.3">
      <c r="C12465" s="6"/>
    </row>
    <row r="12466" spans="3:3" x14ac:dyDescent="0.3">
      <c r="C12466" s="6"/>
    </row>
    <row r="12467" spans="3:3" x14ac:dyDescent="0.3">
      <c r="C12467" s="6"/>
    </row>
    <row r="12468" spans="3:3" x14ac:dyDescent="0.3">
      <c r="C12468" s="6"/>
    </row>
    <row r="12469" spans="3:3" x14ac:dyDescent="0.3">
      <c r="C12469" s="6"/>
    </row>
    <row r="12470" spans="3:3" x14ac:dyDescent="0.3">
      <c r="C12470" s="6"/>
    </row>
    <row r="12471" spans="3:3" x14ac:dyDescent="0.3">
      <c r="C12471" s="6"/>
    </row>
    <row r="12472" spans="3:3" x14ac:dyDescent="0.3">
      <c r="C12472" s="6"/>
    </row>
    <row r="12473" spans="3:3" x14ac:dyDescent="0.3">
      <c r="C12473" s="6"/>
    </row>
    <row r="12474" spans="3:3" x14ac:dyDescent="0.3">
      <c r="C12474" s="6"/>
    </row>
    <row r="12475" spans="3:3" x14ac:dyDescent="0.3">
      <c r="C12475" s="6"/>
    </row>
    <row r="12476" spans="3:3" x14ac:dyDescent="0.3">
      <c r="C12476" s="6"/>
    </row>
    <row r="12477" spans="3:3" x14ac:dyDescent="0.3">
      <c r="C12477" s="6"/>
    </row>
    <row r="12478" spans="3:3" x14ac:dyDescent="0.3">
      <c r="C12478" s="6"/>
    </row>
    <row r="12479" spans="3:3" x14ac:dyDescent="0.3">
      <c r="C12479" s="6"/>
    </row>
    <row r="12480" spans="3:3" x14ac:dyDescent="0.3">
      <c r="C12480" s="6"/>
    </row>
    <row r="12481" spans="3:3" x14ac:dyDescent="0.3">
      <c r="C12481" s="6"/>
    </row>
    <row r="12482" spans="3:3" x14ac:dyDescent="0.3">
      <c r="C12482" s="6"/>
    </row>
    <row r="12483" spans="3:3" x14ac:dyDescent="0.3">
      <c r="C12483" s="6"/>
    </row>
    <row r="12484" spans="3:3" x14ac:dyDescent="0.3">
      <c r="C12484" s="6"/>
    </row>
    <row r="12485" spans="3:3" x14ac:dyDescent="0.3">
      <c r="C12485" s="6"/>
    </row>
    <row r="12486" spans="3:3" x14ac:dyDescent="0.3">
      <c r="C12486" s="6"/>
    </row>
    <row r="12487" spans="3:3" x14ac:dyDescent="0.3">
      <c r="C12487" s="6"/>
    </row>
    <row r="12488" spans="3:3" x14ac:dyDescent="0.3">
      <c r="C12488" s="6"/>
    </row>
    <row r="12489" spans="3:3" x14ac:dyDescent="0.3">
      <c r="C12489" s="6"/>
    </row>
    <row r="12490" spans="3:3" x14ac:dyDescent="0.3">
      <c r="C12490" s="6"/>
    </row>
    <row r="12491" spans="3:3" x14ac:dyDescent="0.3">
      <c r="C12491" s="6"/>
    </row>
    <row r="12492" spans="3:3" x14ac:dyDescent="0.3">
      <c r="C12492" s="6"/>
    </row>
    <row r="12493" spans="3:3" x14ac:dyDescent="0.3">
      <c r="C12493" s="6"/>
    </row>
    <row r="12494" spans="3:3" x14ac:dyDescent="0.3">
      <c r="C12494" s="6"/>
    </row>
    <row r="12495" spans="3:3" x14ac:dyDescent="0.3">
      <c r="C12495" s="6"/>
    </row>
    <row r="12496" spans="3:3" x14ac:dyDescent="0.3">
      <c r="C12496" s="6"/>
    </row>
    <row r="12497" spans="3:3" x14ac:dyDescent="0.3">
      <c r="C12497" s="6"/>
    </row>
    <row r="12498" spans="3:3" x14ac:dyDescent="0.3">
      <c r="C12498" s="6"/>
    </row>
    <row r="12499" spans="3:3" x14ac:dyDescent="0.3">
      <c r="C12499" s="6"/>
    </row>
    <row r="12500" spans="3:3" x14ac:dyDescent="0.3">
      <c r="C12500" s="6"/>
    </row>
    <row r="12501" spans="3:3" x14ac:dyDescent="0.3">
      <c r="C12501" s="6"/>
    </row>
    <row r="12502" spans="3:3" x14ac:dyDescent="0.3">
      <c r="C12502" s="6"/>
    </row>
    <row r="12503" spans="3:3" x14ac:dyDescent="0.3">
      <c r="C12503" s="6"/>
    </row>
    <row r="12504" spans="3:3" x14ac:dyDescent="0.3">
      <c r="C12504" s="6"/>
    </row>
    <row r="12505" spans="3:3" x14ac:dyDescent="0.3">
      <c r="C12505" s="6"/>
    </row>
    <row r="12506" spans="3:3" x14ac:dyDescent="0.3">
      <c r="C12506" s="6"/>
    </row>
    <row r="12507" spans="3:3" x14ac:dyDescent="0.3">
      <c r="C12507" s="6"/>
    </row>
    <row r="12508" spans="3:3" x14ac:dyDescent="0.3">
      <c r="C12508" s="6"/>
    </row>
    <row r="12509" spans="3:3" x14ac:dyDescent="0.3">
      <c r="C12509" s="6"/>
    </row>
    <row r="12510" spans="3:3" x14ac:dyDescent="0.3">
      <c r="C12510" s="6"/>
    </row>
    <row r="12511" spans="3:3" x14ac:dyDescent="0.3">
      <c r="C12511" s="6"/>
    </row>
    <row r="12512" spans="3:3" x14ac:dyDescent="0.3">
      <c r="C12512" s="6"/>
    </row>
    <row r="12513" spans="3:3" x14ac:dyDescent="0.3">
      <c r="C12513" s="6"/>
    </row>
    <row r="12514" spans="3:3" x14ac:dyDescent="0.3">
      <c r="C12514" s="6"/>
    </row>
    <row r="12515" spans="3:3" x14ac:dyDescent="0.3">
      <c r="C12515" s="6"/>
    </row>
    <row r="12516" spans="3:3" x14ac:dyDescent="0.3">
      <c r="C12516" s="6"/>
    </row>
    <row r="12517" spans="3:3" x14ac:dyDescent="0.3">
      <c r="C12517" s="6"/>
    </row>
    <row r="12518" spans="3:3" x14ac:dyDescent="0.3">
      <c r="C12518" s="6"/>
    </row>
    <row r="12519" spans="3:3" x14ac:dyDescent="0.3">
      <c r="C12519" s="6"/>
    </row>
    <row r="12520" spans="3:3" x14ac:dyDescent="0.3">
      <c r="C12520" s="6"/>
    </row>
    <row r="12521" spans="3:3" x14ac:dyDescent="0.3">
      <c r="C12521" s="6"/>
    </row>
    <row r="12522" spans="3:3" x14ac:dyDescent="0.3">
      <c r="C12522" s="6"/>
    </row>
    <row r="12523" spans="3:3" x14ac:dyDescent="0.3">
      <c r="C12523" s="6"/>
    </row>
    <row r="12524" spans="3:3" x14ac:dyDescent="0.3">
      <c r="C12524" s="6"/>
    </row>
    <row r="12525" spans="3:3" x14ac:dyDescent="0.3">
      <c r="C12525" s="6"/>
    </row>
    <row r="12526" spans="3:3" x14ac:dyDescent="0.3">
      <c r="C12526" s="6"/>
    </row>
    <row r="12527" spans="3:3" x14ac:dyDescent="0.3">
      <c r="C12527" s="6"/>
    </row>
    <row r="12528" spans="3:3" x14ac:dyDescent="0.3">
      <c r="C12528" s="6"/>
    </row>
    <row r="12529" spans="3:3" x14ac:dyDescent="0.3">
      <c r="C12529" s="6"/>
    </row>
    <row r="12530" spans="3:3" x14ac:dyDescent="0.3">
      <c r="C12530" s="6"/>
    </row>
    <row r="12531" spans="3:3" x14ac:dyDescent="0.3">
      <c r="C12531" s="6"/>
    </row>
    <row r="12532" spans="3:3" x14ac:dyDescent="0.3">
      <c r="C12532" s="6"/>
    </row>
    <row r="12533" spans="3:3" x14ac:dyDescent="0.3">
      <c r="C12533" s="6"/>
    </row>
    <row r="12534" spans="3:3" x14ac:dyDescent="0.3">
      <c r="C12534" s="6"/>
    </row>
    <row r="12535" spans="3:3" x14ac:dyDescent="0.3">
      <c r="C12535" s="6"/>
    </row>
    <row r="12536" spans="3:3" x14ac:dyDescent="0.3">
      <c r="C12536" s="6"/>
    </row>
    <row r="12537" spans="3:3" x14ac:dyDescent="0.3">
      <c r="C12537" s="6"/>
    </row>
    <row r="12538" spans="3:3" x14ac:dyDescent="0.3">
      <c r="C12538" s="6"/>
    </row>
    <row r="12539" spans="3:3" x14ac:dyDescent="0.3">
      <c r="C12539" s="6"/>
    </row>
    <row r="12540" spans="3:3" x14ac:dyDescent="0.3">
      <c r="C12540" s="6"/>
    </row>
    <row r="12541" spans="3:3" x14ac:dyDescent="0.3">
      <c r="C12541" s="6"/>
    </row>
    <row r="12542" spans="3:3" x14ac:dyDescent="0.3">
      <c r="C12542" s="6"/>
    </row>
    <row r="12543" spans="3:3" x14ac:dyDescent="0.3">
      <c r="C12543" s="6"/>
    </row>
    <row r="12544" spans="3:3" x14ac:dyDescent="0.3">
      <c r="C12544" s="6"/>
    </row>
    <row r="12545" spans="3:3" x14ac:dyDescent="0.3">
      <c r="C12545" s="6"/>
    </row>
    <row r="12546" spans="3:3" x14ac:dyDescent="0.3">
      <c r="C12546" s="6"/>
    </row>
    <row r="12547" spans="3:3" x14ac:dyDescent="0.3">
      <c r="C12547" s="6"/>
    </row>
    <row r="12548" spans="3:3" x14ac:dyDescent="0.3">
      <c r="C12548" s="6"/>
    </row>
    <row r="12549" spans="3:3" x14ac:dyDescent="0.3">
      <c r="C12549" s="6"/>
    </row>
    <row r="12550" spans="3:3" x14ac:dyDescent="0.3">
      <c r="C12550" s="6"/>
    </row>
    <row r="12551" spans="3:3" x14ac:dyDescent="0.3">
      <c r="C12551" s="6"/>
    </row>
    <row r="12552" spans="3:3" x14ac:dyDescent="0.3">
      <c r="C12552" s="6"/>
    </row>
    <row r="12553" spans="3:3" x14ac:dyDescent="0.3">
      <c r="C12553" s="6"/>
    </row>
    <row r="12554" spans="3:3" x14ac:dyDescent="0.3">
      <c r="C12554" s="6"/>
    </row>
    <row r="12555" spans="3:3" x14ac:dyDescent="0.3">
      <c r="C12555" s="6"/>
    </row>
    <row r="12556" spans="3:3" x14ac:dyDescent="0.3">
      <c r="C12556" s="6"/>
    </row>
    <row r="12557" spans="3:3" x14ac:dyDescent="0.3">
      <c r="C12557" s="6"/>
    </row>
    <row r="12558" spans="3:3" x14ac:dyDescent="0.3">
      <c r="C12558" s="6"/>
    </row>
    <row r="12559" spans="3:3" x14ac:dyDescent="0.3">
      <c r="C12559" s="6"/>
    </row>
    <row r="12560" spans="3:3" x14ac:dyDescent="0.3">
      <c r="C12560" s="6"/>
    </row>
    <row r="12561" spans="3:3" x14ac:dyDescent="0.3">
      <c r="C12561" s="6"/>
    </row>
    <row r="12562" spans="3:3" x14ac:dyDescent="0.3">
      <c r="C12562" s="6"/>
    </row>
    <row r="12563" spans="3:3" x14ac:dyDescent="0.3">
      <c r="C12563" s="6"/>
    </row>
    <row r="12564" spans="3:3" x14ac:dyDescent="0.3">
      <c r="C12564" s="6"/>
    </row>
    <row r="12565" spans="3:3" x14ac:dyDescent="0.3">
      <c r="C12565" s="6"/>
    </row>
    <row r="12566" spans="3:3" x14ac:dyDescent="0.3">
      <c r="C12566" s="6"/>
    </row>
    <row r="12567" spans="3:3" x14ac:dyDescent="0.3">
      <c r="C12567" s="6"/>
    </row>
    <row r="12568" spans="3:3" x14ac:dyDescent="0.3">
      <c r="C12568" s="6"/>
    </row>
    <row r="12569" spans="3:3" x14ac:dyDescent="0.3">
      <c r="C12569" s="6"/>
    </row>
    <row r="12570" spans="3:3" x14ac:dyDescent="0.3">
      <c r="C12570" s="6"/>
    </row>
    <row r="12571" spans="3:3" x14ac:dyDescent="0.3">
      <c r="C12571" s="6"/>
    </row>
    <row r="12572" spans="3:3" x14ac:dyDescent="0.3">
      <c r="C12572" s="6"/>
    </row>
    <row r="12573" spans="3:3" x14ac:dyDescent="0.3">
      <c r="C12573" s="6"/>
    </row>
    <row r="12574" spans="3:3" x14ac:dyDescent="0.3">
      <c r="C12574" s="6"/>
    </row>
    <row r="12575" spans="3:3" x14ac:dyDescent="0.3">
      <c r="C12575" s="6"/>
    </row>
    <row r="12576" spans="3:3" x14ac:dyDescent="0.3">
      <c r="C12576" s="6"/>
    </row>
    <row r="12577" spans="3:3" x14ac:dyDescent="0.3">
      <c r="C12577" s="6"/>
    </row>
    <row r="12578" spans="3:3" x14ac:dyDescent="0.3">
      <c r="C12578" s="6"/>
    </row>
    <row r="12579" spans="3:3" x14ac:dyDescent="0.3">
      <c r="C12579" s="6"/>
    </row>
    <row r="12580" spans="3:3" x14ac:dyDescent="0.3">
      <c r="C12580" s="6"/>
    </row>
    <row r="12581" spans="3:3" x14ac:dyDescent="0.3">
      <c r="C12581" s="6"/>
    </row>
    <row r="12582" spans="3:3" x14ac:dyDescent="0.3">
      <c r="C12582" s="6"/>
    </row>
    <row r="12583" spans="3:3" x14ac:dyDescent="0.3">
      <c r="C12583" s="6"/>
    </row>
    <row r="12584" spans="3:3" x14ac:dyDescent="0.3">
      <c r="C12584" s="6"/>
    </row>
    <row r="12585" spans="3:3" x14ac:dyDescent="0.3">
      <c r="C12585" s="6"/>
    </row>
    <row r="12586" spans="3:3" x14ac:dyDescent="0.3">
      <c r="C12586" s="6"/>
    </row>
    <row r="12587" spans="3:3" x14ac:dyDescent="0.3">
      <c r="C12587" s="6"/>
    </row>
    <row r="12588" spans="3:3" x14ac:dyDescent="0.3">
      <c r="C12588" s="6"/>
    </row>
    <row r="12589" spans="3:3" x14ac:dyDescent="0.3">
      <c r="C12589" s="6"/>
    </row>
    <row r="12590" spans="3:3" x14ac:dyDescent="0.3">
      <c r="C12590" s="6"/>
    </row>
    <row r="12591" spans="3:3" x14ac:dyDescent="0.3">
      <c r="C12591" s="6"/>
    </row>
    <row r="12592" spans="3:3" x14ac:dyDescent="0.3">
      <c r="C12592" s="6"/>
    </row>
    <row r="12593" spans="3:3" x14ac:dyDescent="0.3">
      <c r="C12593" s="6"/>
    </row>
    <row r="12594" spans="3:3" x14ac:dyDescent="0.3">
      <c r="C12594" s="6"/>
    </row>
    <row r="12595" spans="3:3" x14ac:dyDescent="0.3">
      <c r="C12595" s="6"/>
    </row>
    <row r="12596" spans="3:3" x14ac:dyDescent="0.3">
      <c r="C12596" s="6"/>
    </row>
    <row r="12597" spans="3:3" x14ac:dyDescent="0.3">
      <c r="C12597" s="6"/>
    </row>
    <row r="12598" spans="3:3" x14ac:dyDescent="0.3">
      <c r="C12598" s="6"/>
    </row>
    <row r="12599" spans="3:3" x14ac:dyDescent="0.3">
      <c r="C12599" s="6"/>
    </row>
    <row r="12600" spans="3:3" x14ac:dyDescent="0.3">
      <c r="C12600" s="6"/>
    </row>
    <row r="12601" spans="3:3" x14ac:dyDescent="0.3">
      <c r="C12601" s="6"/>
    </row>
    <row r="12602" spans="3:3" x14ac:dyDescent="0.3">
      <c r="C12602" s="6"/>
    </row>
    <row r="12603" spans="3:3" x14ac:dyDescent="0.3">
      <c r="C12603" s="6"/>
    </row>
    <row r="12604" spans="3:3" x14ac:dyDescent="0.3">
      <c r="C12604" s="6"/>
    </row>
    <row r="12605" spans="3:3" x14ac:dyDescent="0.3">
      <c r="C12605" s="6"/>
    </row>
    <row r="12606" spans="3:3" x14ac:dyDescent="0.3">
      <c r="C12606" s="6"/>
    </row>
    <row r="12607" spans="3:3" x14ac:dyDescent="0.3">
      <c r="C12607" s="6"/>
    </row>
    <row r="12608" spans="3:3" x14ac:dyDescent="0.3">
      <c r="C12608" s="6"/>
    </row>
    <row r="12609" spans="3:3" x14ac:dyDescent="0.3">
      <c r="C12609" s="6"/>
    </row>
    <row r="12610" spans="3:3" x14ac:dyDescent="0.3">
      <c r="C12610" s="6"/>
    </row>
    <row r="12611" spans="3:3" x14ac:dyDescent="0.3">
      <c r="C12611" s="6"/>
    </row>
    <row r="12612" spans="3:3" x14ac:dyDescent="0.3">
      <c r="C12612" s="6"/>
    </row>
    <row r="12613" spans="3:3" x14ac:dyDescent="0.3">
      <c r="C12613" s="6"/>
    </row>
    <row r="12614" spans="3:3" x14ac:dyDescent="0.3">
      <c r="C12614" s="6"/>
    </row>
    <row r="12615" spans="3:3" x14ac:dyDescent="0.3">
      <c r="C12615" s="6"/>
    </row>
    <row r="12616" spans="3:3" x14ac:dyDescent="0.3">
      <c r="C12616" s="6"/>
    </row>
    <row r="12617" spans="3:3" x14ac:dyDescent="0.3">
      <c r="C12617" s="6"/>
    </row>
    <row r="12618" spans="3:3" x14ac:dyDescent="0.3">
      <c r="C12618" s="6"/>
    </row>
    <row r="12619" spans="3:3" x14ac:dyDescent="0.3">
      <c r="C12619" s="6"/>
    </row>
    <row r="12620" spans="3:3" x14ac:dyDescent="0.3">
      <c r="C12620" s="6"/>
    </row>
    <row r="12621" spans="3:3" x14ac:dyDescent="0.3">
      <c r="C12621" s="6"/>
    </row>
    <row r="12622" spans="3:3" x14ac:dyDescent="0.3">
      <c r="C12622" s="6"/>
    </row>
    <row r="12623" spans="3:3" x14ac:dyDescent="0.3">
      <c r="C12623" s="6"/>
    </row>
    <row r="12624" spans="3:3" x14ac:dyDescent="0.3">
      <c r="C12624" s="6"/>
    </row>
    <row r="12625" spans="3:3" x14ac:dyDescent="0.3">
      <c r="C12625" s="6"/>
    </row>
    <row r="12626" spans="3:3" x14ac:dyDescent="0.3">
      <c r="C12626" s="6"/>
    </row>
    <row r="12627" spans="3:3" x14ac:dyDescent="0.3">
      <c r="C12627" s="6"/>
    </row>
    <row r="12628" spans="3:3" x14ac:dyDescent="0.3">
      <c r="C12628" s="6"/>
    </row>
    <row r="12629" spans="3:3" x14ac:dyDescent="0.3">
      <c r="C12629" s="6"/>
    </row>
    <row r="12630" spans="3:3" x14ac:dyDescent="0.3">
      <c r="C12630" s="6"/>
    </row>
    <row r="12631" spans="3:3" x14ac:dyDescent="0.3">
      <c r="C12631" s="6"/>
    </row>
    <row r="12632" spans="3:3" x14ac:dyDescent="0.3">
      <c r="C12632" s="6"/>
    </row>
    <row r="12633" spans="3:3" x14ac:dyDescent="0.3">
      <c r="C12633" s="6"/>
    </row>
    <row r="12634" spans="3:3" x14ac:dyDescent="0.3">
      <c r="C12634" s="6"/>
    </row>
    <row r="12635" spans="3:3" x14ac:dyDescent="0.3">
      <c r="C12635" s="6"/>
    </row>
    <row r="12636" spans="3:3" x14ac:dyDescent="0.3">
      <c r="C12636" s="6"/>
    </row>
    <row r="12637" spans="3:3" x14ac:dyDescent="0.3">
      <c r="C12637" s="6"/>
    </row>
    <row r="12638" spans="3:3" x14ac:dyDescent="0.3">
      <c r="C12638" s="6"/>
    </row>
    <row r="12639" spans="3:3" x14ac:dyDescent="0.3">
      <c r="C12639" s="6"/>
    </row>
    <row r="12640" spans="3:3" x14ac:dyDescent="0.3">
      <c r="C12640" s="6"/>
    </row>
    <row r="12641" spans="3:3" x14ac:dyDescent="0.3">
      <c r="C12641" s="6"/>
    </row>
    <row r="12642" spans="3:3" x14ac:dyDescent="0.3">
      <c r="C12642" s="6"/>
    </row>
    <row r="12643" spans="3:3" x14ac:dyDescent="0.3">
      <c r="C12643" s="6"/>
    </row>
    <row r="12644" spans="3:3" x14ac:dyDescent="0.3">
      <c r="C12644" s="6"/>
    </row>
    <row r="12645" spans="3:3" x14ac:dyDescent="0.3">
      <c r="C12645" s="6"/>
    </row>
    <row r="12646" spans="3:3" x14ac:dyDescent="0.3">
      <c r="C12646" s="6"/>
    </row>
    <row r="12647" spans="3:3" x14ac:dyDescent="0.3">
      <c r="C12647" s="6"/>
    </row>
    <row r="12648" spans="3:3" x14ac:dyDescent="0.3">
      <c r="C12648" s="6"/>
    </row>
    <row r="12649" spans="3:3" x14ac:dyDescent="0.3">
      <c r="C12649" s="6"/>
    </row>
    <row r="12650" spans="3:3" x14ac:dyDescent="0.3">
      <c r="C12650" s="6"/>
    </row>
    <row r="12651" spans="3:3" x14ac:dyDescent="0.3">
      <c r="C12651" s="6"/>
    </row>
    <row r="12652" spans="3:3" x14ac:dyDescent="0.3">
      <c r="C12652" s="6"/>
    </row>
    <row r="12653" spans="3:3" x14ac:dyDescent="0.3">
      <c r="C12653" s="6"/>
    </row>
    <row r="12654" spans="3:3" x14ac:dyDescent="0.3">
      <c r="C12654" s="6"/>
    </row>
    <row r="12655" spans="3:3" x14ac:dyDescent="0.3">
      <c r="C12655" s="6"/>
    </row>
    <row r="12656" spans="3:3" x14ac:dyDescent="0.3">
      <c r="C12656" s="6"/>
    </row>
    <row r="12657" spans="3:3" x14ac:dyDescent="0.3">
      <c r="C12657" s="6"/>
    </row>
    <row r="12658" spans="3:3" x14ac:dyDescent="0.3">
      <c r="C12658" s="6"/>
    </row>
    <row r="12659" spans="3:3" x14ac:dyDescent="0.3">
      <c r="C12659" s="6"/>
    </row>
    <row r="12660" spans="3:3" x14ac:dyDescent="0.3">
      <c r="C12660" s="6"/>
    </row>
    <row r="12661" spans="3:3" x14ac:dyDescent="0.3">
      <c r="C12661" s="6"/>
    </row>
    <row r="12662" spans="3:3" x14ac:dyDescent="0.3">
      <c r="C12662" s="6"/>
    </row>
    <row r="12663" spans="3:3" x14ac:dyDescent="0.3">
      <c r="C12663" s="6"/>
    </row>
    <row r="12664" spans="3:3" x14ac:dyDescent="0.3">
      <c r="C12664" s="6"/>
    </row>
    <row r="12665" spans="3:3" x14ac:dyDescent="0.3">
      <c r="C12665" s="6"/>
    </row>
    <row r="12666" spans="3:3" x14ac:dyDescent="0.3">
      <c r="C12666" s="6"/>
    </row>
    <row r="12667" spans="3:3" x14ac:dyDescent="0.3">
      <c r="C12667" s="6"/>
    </row>
    <row r="12668" spans="3:3" x14ac:dyDescent="0.3">
      <c r="C12668" s="6"/>
    </row>
    <row r="12669" spans="3:3" x14ac:dyDescent="0.3">
      <c r="C12669" s="6"/>
    </row>
    <row r="12670" spans="3:3" x14ac:dyDescent="0.3">
      <c r="C12670" s="6"/>
    </row>
    <row r="12671" spans="3:3" x14ac:dyDescent="0.3">
      <c r="C12671" s="6"/>
    </row>
    <row r="12672" spans="3:3" x14ac:dyDescent="0.3">
      <c r="C12672" s="6"/>
    </row>
    <row r="12673" spans="3:3" x14ac:dyDescent="0.3">
      <c r="C12673" s="6"/>
    </row>
    <row r="12674" spans="3:3" x14ac:dyDescent="0.3">
      <c r="C12674" s="6"/>
    </row>
    <row r="12675" spans="3:3" x14ac:dyDescent="0.3">
      <c r="C12675" s="6"/>
    </row>
    <row r="12676" spans="3:3" x14ac:dyDescent="0.3">
      <c r="C12676" s="6"/>
    </row>
    <row r="12677" spans="3:3" x14ac:dyDescent="0.3">
      <c r="C12677" s="6"/>
    </row>
    <row r="12678" spans="3:3" x14ac:dyDescent="0.3">
      <c r="C12678" s="6"/>
    </row>
    <row r="12679" spans="3:3" x14ac:dyDescent="0.3">
      <c r="C12679" s="6"/>
    </row>
    <row r="12680" spans="3:3" x14ac:dyDescent="0.3">
      <c r="C12680" s="6"/>
    </row>
    <row r="12681" spans="3:3" x14ac:dyDescent="0.3">
      <c r="C12681" s="6"/>
    </row>
    <row r="12682" spans="3:3" x14ac:dyDescent="0.3">
      <c r="C12682" s="6"/>
    </row>
    <row r="12683" spans="3:3" x14ac:dyDescent="0.3">
      <c r="C12683" s="6"/>
    </row>
    <row r="12684" spans="3:3" x14ac:dyDescent="0.3">
      <c r="C12684" s="6"/>
    </row>
    <row r="12685" spans="3:3" x14ac:dyDescent="0.3">
      <c r="C12685" s="6"/>
    </row>
    <row r="12686" spans="3:3" x14ac:dyDescent="0.3">
      <c r="C12686" s="6"/>
    </row>
    <row r="12687" spans="3:3" x14ac:dyDescent="0.3">
      <c r="C12687" s="6"/>
    </row>
    <row r="12688" spans="3:3" x14ac:dyDescent="0.3">
      <c r="C12688" s="6"/>
    </row>
    <row r="12689" spans="3:3" x14ac:dyDescent="0.3">
      <c r="C12689" s="6"/>
    </row>
    <row r="12690" spans="3:3" x14ac:dyDescent="0.3">
      <c r="C12690" s="6"/>
    </row>
    <row r="12691" spans="3:3" x14ac:dyDescent="0.3">
      <c r="C12691" s="6"/>
    </row>
    <row r="12692" spans="3:3" x14ac:dyDescent="0.3">
      <c r="C12692" s="6"/>
    </row>
    <row r="12693" spans="3:3" x14ac:dyDescent="0.3">
      <c r="C12693" s="6"/>
    </row>
    <row r="12694" spans="3:3" x14ac:dyDescent="0.3">
      <c r="C12694" s="6"/>
    </row>
    <row r="12695" spans="3:3" x14ac:dyDescent="0.3">
      <c r="C12695" s="6"/>
    </row>
    <row r="12696" spans="3:3" x14ac:dyDescent="0.3">
      <c r="C12696" s="6"/>
    </row>
    <row r="12697" spans="3:3" x14ac:dyDescent="0.3">
      <c r="C12697" s="6"/>
    </row>
    <row r="12698" spans="3:3" x14ac:dyDescent="0.3">
      <c r="C12698" s="6"/>
    </row>
    <row r="12699" spans="3:3" x14ac:dyDescent="0.3">
      <c r="C12699" s="6"/>
    </row>
    <row r="12700" spans="3:3" x14ac:dyDescent="0.3">
      <c r="C12700" s="6"/>
    </row>
    <row r="12701" spans="3:3" x14ac:dyDescent="0.3">
      <c r="C12701" s="6"/>
    </row>
    <row r="12702" spans="3:3" x14ac:dyDescent="0.3">
      <c r="C12702" s="6"/>
    </row>
    <row r="12703" spans="3:3" x14ac:dyDescent="0.3">
      <c r="C12703" s="6"/>
    </row>
    <row r="12704" spans="3:3" x14ac:dyDescent="0.3">
      <c r="C12704" s="6"/>
    </row>
    <row r="12705" spans="3:3" x14ac:dyDescent="0.3">
      <c r="C12705" s="6"/>
    </row>
    <row r="12706" spans="3:3" x14ac:dyDescent="0.3">
      <c r="C12706" s="6"/>
    </row>
    <row r="12707" spans="3:3" x14ac:dyDescent="0.3">
      <c r="C12707" s="6"/>
    </row>
    <row r="12708" spans="3:3" x14ac:dyDescent="0.3">
      <c r="C12708" s="6"/>
    </row>
    <row r="12709" spans="3:3" x14ac:dyDescent="0.3">
      <c r="C12709" s="6"/>
    </row>
    <row r="12710" spans="3:3" x14ac:dyDescent="0.3">
      <c r="C12710" s="6"/>
    </row>
    <row r="12711" spans="3:3" x14ac:dyDescent="0.3">
      <c r="C12711" s="6"/>
    </row>
    <row r="12712" spans="3:3" x14ac:dyDescent="0.3">
      <c r="C12712" s="6"/>
    </row>
    <row r="12713" spans="3:3" x14ac:dyDescent="0.3">
      <c r="C12713" s="6"/>
    </row>
    <row r="12714" spans="3:3" x14ac:dyDescent="0.3">
      <c r="C12714" s="6"/>
    </row>
    <row r="12715" spans="3:3" x14ac:dyDescent="0.3">
      <c r="C12715" s="6"/>
    </row>
    <row r="12716" spans="3:3" x14ac:dyDescent="0.3">
      <c r="C12716" s="6"/>
    </row>
    <row r="12717" spans="3:3" x14ac:dyDescent="0.3">
      <c r="C12717" s="6"/>
    </row>
    <row r="12718" spans="3:3" x14ac:dyDescent="0.3">
      <c r="C12718" s="6"/>
    </row>
    <row r="12719" spans="3:3" x14ac:dyDescent="0.3">
      <c r="C12719" s="6"/>
    </row>
    <row r="12720" spans="3:3" x14ac:dyDescent="0.3">
      <c r="C12720" s="6"/>
    </row>
    <row r="12721" spans="3:3" x14ac:dyDescent="0.3">
      <c r="C12721" s="6"/>
    </row>
    <row r="12722" spans="3:3" x14ac:dyDescent="0.3">
      <c r="C12722" s="6"/>
    </row>
    <row r="12723" spans="3:3" x14ac:dyDescent="0.3">
      <c r="C12723" s="6"/>
    </row>
    <row r="12724" spans="3:3" x14ac:dyDescent="0.3">
      <c r="C12724" s="6"/>
    </row>
    <row r="12725" spans="3:3" x14ac:dyDescent="0.3">
      <c r="C12725" s="6"/>
    </row>
    <row r="12726" spans="3:3" x14ac:dyDescent="0.3">
      <c r="C12726" s="6"/>
    </row>
    <row r="12727" spans="3:3" x14ac:dyDescent="0.3">
      <c r="C12727" s="6"/>
    </row>
    <row r="12728" spans="3:3" x14ac:dyDescent="0.3">
      <c r="C12728" s="6"/>
    </row>
    <row r="12729" spans="3:3" x14ac:dyDescent="0.3">
      <c r="C12729" s="6"/>
    </row>
    <row r="12730" spans="3:3" x14ac:dyDescent="0.3">
      <c r="C12730" s="6"/>
    </row>
    <row r="12731" spans="3:3" x14ac:dyDescent="0.3">
      <c r="C12731" s="6"/>
    </row>
    <row r="12732" spans="3:3" x14ac:dyDescent="0.3">
      <c r="C12732" s="6"/>
    </row>
    <row r="12733" spans="3:3" x14ac:dyDescent="0.3">
      <c r="C12733" s="6"/>
    </row>
    <row r="12734" spans="3:3" x14ac:dyDescent="0.3">
      <c r="C12734" s="6"/>
    </row>
    <row r="12735" spans="3:3" x14ac:dyDescent="0.3">
      <c r="C12735" s="6"/>
    </row>
    <row r="12736" spans="3:3" x14ac:dyDescent="0.3">
      <c r="C12736" s="6"/>
    </row>
    <row r="12737" spans="3:3" x14ac:dyDescent="0.3">
      <c r="C12737" s="6"/>
    </row>
    <row r="12738" spans="3:3" x14ac:dyDescent="0.3">
      <c r="C12738" s="6"/>
    </row>
    <row r="12739" spans="3:3" x14ac:dyDescent="0.3">
      <c r="C12739" s="6"/>
    </row>
    <row r="12740" spans="3:3" x14ac:dyDescent="0.3">
      <c r="C12740" s="6"/>
    </row>
    <row r="12741" spans="3:3" x14ac:dyDescent="0.3">
      <c r="C12741" s="6"/>
    </row>
    <row r="12742" spans="3:3" x14ac:dyDescent="0.3">
      <c r="C12742" s="6"/>
    </row>
    <row r="12743" spans="3:3" x14ac:dyDescent="0.3">
      <c r="C12743" s="6"/>
    </row>
    <row r="12744" spans="3:3" x14ac:dyDescent="0.3">
      <c r="C12744" s="6"/>
    </row>
    <row r="12745" spans="3:3" x14ac:dyDescent="0.3">
      <c r="C12745" s="6"/>
    </row>
    <row r="12746" spans="3:3" x14ac:dyDescent="0.3">
      <c r="C12746" s="6"/>
    </row>
    <row r="12747" spans="3:3" x14ac:dyDescent="0.3">
      <c r="C12747" s="6"/>
    </row>
    <row r="12748" spans="3:3" x14ac:dyDescent="0.3">
      <c r="C12748" s="6"/>
    </row>
    <row r="12749" spans="3:3" x14ac:dyDescent="0.3">
      <c r="C12749" s="6"/>
    </row>
    <row r="12750" spans="3:3" x14ac:dyDescent="0.3">
      <c r="C12750" s="6"/>
    </row>
    <row r="12751" spans="3:3" x14ac:dyDescent="0.3">
      <c r="C12751" s="6"/>
    </row>
    <row r="12752" spans="3:3" x14ac:dyDescent="0.3">
      <c r="C12752" s="6"/>
    </row>
    <row r="12753" spans="3:3" x14ac:dyDescent="0.3">
      <c r="C12753" s="6"/>
    </row>
    <row r="12754" spans="3:3" x14ac:dyDescent="0.3">
      <c r="C12754" s="6"/>
    </row>
    <row r="12755" spans="3:3" x14ac:dyDescent="0.3">
      <c r="C12755" s="6"/>
    </row>
    <row r="12756" spans="3:3" x14ac:dyDescent="0.3">
      <c r="C12756" s="6"/>
    </row>
    <row r="12757" spans="3:3" x14ac:dyDescent="0.3">
      <c r="C12757" s="6"/>
    </row>
    <row r="12758" spans="3:3" x14ac:dyDescent="0.3">
      <c r="C12758" s="6"/>
    </row>
    <row r="12759" spans="3:3" x14ac:dyDescent="0.3">
      <c r="C12759" s="6"/>
    </row>
    <row r="12760" spans="3:3" x14ac:dyDescent="0.3">
      <c r="C12760" s="6"/>
    </row>
    <row r="12761" spans="3:3" x14ac:dyDescent="0.3">
      <c r="C12761" s="6"/>
    </row>
    <row r="12762" spans="3:3" x14ac:dyDescent="0.3">
      <c r="C12762" s="6"/>
    </row>
    <row r="12763" spans="3:3" x14ac:dyDescent="0.3">
      <c r="C12763" s="6"/>
    </row>
    <row r="12764" spans="3:3" x14ac:dyDescent="0.3">
      <c r="C12764" s="6"/>
    </row>
    <row r="12765" spans="3:3" x14ac:dyDescent="0.3">
      <c r="C12765" s="6"/>
    </row>
    <row r="12766" spans="3:3" x14ac:dyDescent="0.3">
      <c r="C12766" s="6"/>
    </row>
    <row r="12767" spans="3:3" x14ac:dyDescent="0.3">
      <c r="C12767" s="6"/>
    </row>
    <row r="12768" spans="3:3" x14ac:dyDescent="0.3">
      <c r="C12768" s="6"/>
    </row>
    <row r="12769" spans="3:3" x14ac:dyDescent="0.3">
      <c r="C12769" s="6"/>
    </row>
    <row r="12770" spans="3:3" x14ac:dyDescent="0.3">
      <c r="C12770" s="6"/>
    </row>
    <row r="12771" spans="3:3" x14ac:dyDescent="0.3">
      <c r="C12771" s="6"/>
    </row>
    <row r="12772" spans="3:3" x14ac:dyDescent="0.3">
      <c r="C12772" s="6"/>
    </row>
    <row r="12773" spans="3:3" x14ac:dyDescent="0.3">
      <c r="C12773" s="6"/>
    </row>
    <row r="12774" spans="3:3" x14ac:dyDescent="0.3">
      <c r="C12774" s="6"/>
    </row>
    <row r="12775" spans="3:3" x14ac:dyDescent="0.3">
      <c r="C12775" s="6"/>
    </row>
    <row r="12776" spans="3:3" x14ac:dyDescent="0.3">
      <c r="C12776" s="6"/>
    </row>
    <row r="12777" spans="3:3" x14ac:dyDescent="0.3">
      <c r="C12777" s="6"/>
    </row>
    <row r="12778" spans="3:3" x14ac:dyDescent="0.3">
      <c r="C12778" s="6"/>
    </row>
    <row r="12779" spans="3:3" x14ac:dyDescent="0.3">
      <c r="C12779" s="6"/>
    </row>
    <row r="12780" spans="3:3" x14ac:dyDescent="0.3">
      <c r="C12780" s="6"/>
    </row>
    <row r="12781" spans="3:3" x14ac:dyDescent="0.3">
      <c r="C12781" s="6"/>
    </row>
    <row r="12782" spans="3:3" x14ac:dyDescent="0.3">
      <c r="C12782" s="6"/>
    </row>
    <row r="12783" spans="3:3" x14ac:dyDescent="0.3">
      <c r="C12783" s="6"/>
    </row>
    <row r="12784" spans="3:3" x14ac:dyDescent="0.3">
      <c r="C12784" s="6"/>
    </row>
    <row r="12785" spans="3:3" x14ac:dyDescent="0.3">
      <c r="C12785" s="6"/>
    </row>
    <row r="12786" spans="3:3" x14ac:dyDescent="0.3">
      <c r="C12786" s="6"/>
    </row>
    <row r="12787" spans="3:3" x14ac:dyDescent="0.3">
      <c r="C12787" s="6"/>
    </row>
    <row r="12788" spans="3:3" x14ac:dyDescent="0.3">
      <c r="C12788" s="6"/>
    </row>
    <row r="12789" spans="3:3" x14ac:dyDescent="0.3">
      <c r="C12789" s="6"/>
    </row>
    <row r="12790" spans="3:3" x14ac:dyDescent="0.3">
      <c r="C12790" s="6"/>
    </row>
    <row r="12791" spans="3:3" x14ac:dyDescent="0.3">
      <c r="C12791" s="6"/>
    </row>
    <row r="12792" spans="3:3" x14ac:dyDescent="0.3">
      <c r="C12792" s="6"/>
    </row>
    <row r="12793" spans="3:3" x14ac:dyDescent="0.3">
      <c r="C12793" s="6"/>
    </row>
    <row r="12794" spans="3:3" x14ac:dyDescent="0.3">
      <c r="C12794" s="6"/>
    </row>
    <row r="12795" spans="3:3" x14ac:dyDescent="0.3">
      <c r="C12795" s="6"/>
    </row>
    <row r="12796" spans="3:3" x14ac:dyDescent="0.3">
      <c r="C12796" s="6"/>
    </row>
    <row r="12797" spans="3:3" x14ac:dyDescent="0.3">
      <c r="C12797" s="6"/>
    </row>
    <row r="12798" spans="3:3" x14ac:dyDescent="0.3">
      <c r="C12798" s="6"/>
    </row>
    <row r="12799" spans="3:3" x14ac:dyDescent="0.3">
      <c r="C12799" s="6"/>
    </row>
    <row r="12800" spans="3:3" x14ac:dyDescent="0.3">
      <c r="C12800" s="6"/>
    </row>
    <row r="12801" spans="3:3" x14ac:dyDescent="0.3">
      <c r="C12801" s="6"/>
    </row>
    <row r="12802" spans="3:3" x14ac:dyDescent="0.3">
      <c r="C12802" s="6"/>
    </row>
    <row r="12803" spans="3:3" x14ac:dyDescent="0.3">
      <c r="C12803" s="6"/>
    </row>
    <row r="12804" spans="3:3" x14ac:dyDescent="0.3">
      <c r="C12804" s="6"/>
    </row>
    <row r="12805" spans="3:3" x14ac:dyDescent="0.3">
      <c r="C12805" s="6"/>
    </row>
    <row r="12806" spans="3:3" x14ac:dyDescent="0.3">
      <c r="C12806" s="6"/>
    </row>
    <row r="12807" spans="3:3" x14ac:dyDescent="0.3">
      <c r="C12807" s="6"/>
    </row>
    <row r="12808" spans="3:3" x14ac:dyDescent="0.3">
      <c r="C12808" s="6"/>
    </row>
    <row r="12809" spans="3:3" x14ac:dyDescent="0.3">
      <c r="C12809" s="6"/>
    </row>
    <row r="12810" spans="3:3" x14ac:dyDescent="0.3">
      <c r="C12810" s="6"/>
    </row>
    <row r="12811" spans="3:3" x14ac:dyDescent="0.3">
      <c r="C12811" s="6"/>
    </row>
    <row r="12812" spans="3:3" x14ac:dyDescent="0.3">
      <c r="C12812" s="6"/>
    </row>
    <row r="12813" spans="3:3" x14ac:dyDescent="0.3">
      <c r="C12813" s="6"/>
    </row>
    <row r="12814" spans="3:3" x14ac:dyDescent="0.3">
      <c r="C12814" s="6"/>
    </row>
    <row r="12815" spans="3:3" x14ac:dyDescent="0.3">
      <c r="C12815" s="6"/>
    </row>
    <row r="12816" spans="3:3" x14ac:dyDescent="0.3">
      <c r="C12816" s="6"/>
    </row>
    <row r="12817" spans="3:3" x14ac:dyDescent="0.3">
      <c r="C12817" s="6"/>
    </row>
    <row r="12818" spans="3:3" x14ac:dyDescent="0.3">
      <c r="C12818" s="6"/>
    </row>
    <row r="12819" spans="3:3" x14ac:dyDescent="0.3">
      <c r="C12819" s="6"/>
    </row>
    <row r="12820" spans="3:3" x14ac:dyDescent="0.3">
      <c r="C12820" s="6"/>
    </row>
    <row r="12821" spans="3:3" x14ac:dyDescent="0.3">
      <c r="C12821" s="6"/>
    </row>
    <row r="12822" spans="3:3" x14ac:dyDescent="0.3">
      <c r="C12822" s="6"/>
    </row>
    <row r="12823" spans="3:3" x14ac:dyDescent="0.3">
      <c r="C12823" s="6"/>
    </row>
    <row r="12824" spans="3:3" x14ac:dyDescent="0.3">
      <c r="C12824" s="6"/>
    </row>
    <row r="12825" spans="3:3" x14ac:dyDescent="0.3">
      <c r="C12825" s="6"/>
    </row>
    <row r="12826" spans="3:3" x14ac:dyDescent="0.3">
      <c r="C12826" s="6"/>
    </row>
    <row r="12827" spans="3:3" x14ac:dyDescent="0.3">
      <c r="C12827" s="6"/>
    </row>
    <row r="12828" spans="3:3" x14ac:dyDescent="0.3">
      <c r="C12828" s="6"/>
    </row>
    <row r="12829" spans="3:3" x14ac:dyDescent="0.3">
      <c r="C12829" s="6"/>
    </row>
    <row r="12830" spans="3:3" x14ac:dyDescent="0.3">
      <c r="C12830" s="6"/>
    </row>
    <row r="12831" spans="3:3" x14ac:dyDescent="0.3">
      <c r="C12831" s="6"/>
    </row>
    <row r="12832" spans="3:3" x14ac:dyDescent="0.3">
      <c r="C12832" s="6"/>
    </row>
    <row r="12833" spans="3:3" x14ac:dyDescent="0.3">
      <c r="C12833" s="6"/>
    </row>
    <row r="12834" spans="3:3" x14ac:dyDescent="0.3">
      <c r="C12834" s="6"/>
    </row>
    <row r="12835" spans="3:3" x14ac:dyDescent="0.3">
      <c r="C12835" s="6"/>
    </row>
    <row r="12836" spans="3:3" x14ac:dyDescent="0.3">
      <c r="C12836" s="6"/>
    </row>
    <row r="12837" spans="3:3" x14ac:dyDescent="0.3">
      <c r="C12837" s="6"/>
    </row>
    <row r="12838" spans="3:3" x14ac:dyDescent="0.3">
      <c r="C12838" s="6"/>
    </row>
    <row r="12839" spans="3:3" x14ac:dyDescent="0.3">
      <c r="C12839" s="6"/>
    </row>
    <row r="12840" spans="3:3" x14ac:dyDescent="0.3">
      <c r="C12840" s="6"/>
    </row>
    <row r="12841" spans="3:3" x14ac:dyDescent="0.3">
      <c r="C12841" s="6"/>
    </row>
    <row r="12842" spans="3:3" x14ac:dyDescent="0.3">
      <c r="C12842" s="6"/>
    </row>
    <row r="12843" spans="3:3" x14ac:dyDescent="0.3">
      <c r="C12843" s="6"/>
    </row>
    <row r="12844" spans="3:3" x14ac:dyDescent="0.3">
      <c r="C12844" s="6"/>
    </row>
    <row r="12845" spans="3:3" x14ac:dyDescent="0.3">
      <c r="C12845" s="6"/>
    </row>
    <row r="12846" spans="3:3" x14ac:dyDescent="0.3">
      <c r="C12846" s="6"/>
    </row>
    <row r="12847" spans="3:3" x14ac:dyDescent="0.3">
      <c r="C12847" s="6"/>
    </row>
    <row r="12848" spans="3:3" x14ac:dyDescent="0.3">
      <c r="C12848" s="6"/>
    </row>
    <row r="12849" spans="3:3" x14ac:dyDescent="0.3">
      <c r="C12849" s="6"/>
    </row>
    <row r="12850" spans="3:3" x14ac:dyDescent="0.3">
      <c r="C12850" s="6"/>
    </row>
    <row r="12851" spans="3:3" x14ac:dyDescent="0.3">
      <c r="C12851" s="6"/>
    </row>
    <row r="12852" spans="3:3" x14ac:dyDescent="0.3">
      <c r="C12852" s="6"/>
    </row>
    <row r="12853" spans="3:3" x14ac:dyDescent="0.3">
      <c r="C12853" s="6"/>
    </row>
    <row r="12854" spans="3:3" x14ac:dyDescent="0.3">
      <c r="C12854" s="6"/>
    </row>
    <row r="12855" spans="3:3" x14ac:dyDescent="0.3">
      <c r="C12855" s="6"/>
    </row>
    <row r="12856" spans="3:3" x14ac:dyDescent="0.3">
      <c r="C12856" s="6"/>
    </row>
    <row r="12857" spans="3:3" x14ac:dyDescent="0.3">
      <c r="C12857" s="6"/>
    </row>
    <row r="12858" spans="3:3" x14ac:dyDescent="0.3">
      <c r="C12858" s="6"/>
    </row>
    <row r="12859" spans="3:3" x14ac:dyDescent="0.3">
      <c r="C12859" s="6"/>
    </row>
    <row r="12860" spans="3:3" x14ac:dyDescent="0.3">
      <c r="C12860" s="6"/>
    </row>
    <row r="12861" spans="3:3" x14ac:dyDescent="0.3">
      <c r="C12861" s="6"/>
    </row>
    <row r="12862" spans="3:3" x14ac:dyDescent="0.3">
      <c r="C12862" s="6"/>
    </row>
    <row r="12863" spans="3:3" x14ac:dyDescent="0.3">
      <c r="C12863" s="6"/>
    </row>
    <row r="12864" spans="3:3" x14ac:dyDescent="0.3">
      <c r="C12864" s="6"/>
    </row>
    <row r="12865" spans="3:3" x14ac:dyDescent="0.3">
      <c r="C12865" s="6"/>
    </row>
    <row r="12866" spans="3:3" x14ac:dyDescent="0.3">
      <c r="C12866" s="6"/>
    </row>
    <row r="12867" spans="3:3" x14ac:dyDescent="0.3">
      <c r="C12867" s="6"/>
    </row>
    <row r="12868" spans="3:3" x14ac:dyDescent="0.3">
      <c r="C12868" s="6"/>
    </row>
    <row r="12869" spans="3:3" x14ac:dyDescent="0.3">
      <c r="C12869" s="6"/>
    </row>
    <row r="12870" spans="3:3" x14ac:dyDescent="0.3">
      <c r="C12870" s="6"/>
    </row>
    <row r="12871" spans="3:3" x14ac:dyDescent="0.3">
      <c r="C12871" s="6"/>
    </row>
    <row r="12872" spans="3:3" x14ac:dyDescent="0.3">
      <c r="C12872" s="6"/>
    </row>
    <row r="12873" spans="3:3" x14ac:dyDescent="0.3">
      <c r="C12873" s="6"/>
    </row>
    <row r="12874" spans="3:3" x14ac:dyDescent="0.3">
      <c r="C12874" s="6"/>
    </row>
    <row r="12875" spans="3:3" x14ac:dyDescent="0.3">
      <c r="C12875" s="6"/>
    </row>
    <row r="12876" spans="3:3" x14ac:dyDescent="0.3">
      <c r="C12876" s="6"/>
    </row>
    <row r="12877" spans="3:3" x14ac:dyDescent="0.3">
      <c r="C12877" s="6"/>
    </row>
    <row r="12878" spans="3:3" x14ac:dyDescent="0.3">
      <c r="C12878" s="6"/>
    </row>
    <row r="12879" spans="3:3" x14ac:dyDescent="0.3">
      <c r="C12879" s="6"/>
    </row>
    <row r="12880" spans="3:3" x14ac:dyDescent="0.3">
      <c r="C12880" s="6"/>
    </row>
    <row r="12881" spans="3:3" x14ac:dyDescent="0.3">
      <c r="C12881" s="6"/>
    </row>
    <row r="12882" spans="3:3" x14ac:dyDescent="0.3">
      <c r="C12882" s="6"/>
    </row>
    <row r="12883" spans="3:3" x14ac:dyDescent="0.3">
      <c r="C12883" s="6"/>
    </row>
    <row r="12884" spans="3:3" x14ac:dyDescent="0.3">
      <c r="C12884" s="6"/>
    </row>
    <row r="12885" spans="3:3" x14ac:dyDescent="0.3">
      <c r="C12885" s="6"/>
    </row>
    <row r="12886" spans="3:3" x14ac:dyDescent="0.3">
      <c r="C12886" s="6"/>
    </row>
    <row r="12887" spans="3:3" x14ac:dyDescent="0.3">
      <c r="C12887" s="6"/>
    </row>
    <row r="12888" spans="3:3" x14ac:dyDescent="0.3">
      <c r="C12888" s="6"/>
    </row>
    <row r="12889" spans="3:3" x14ac:dyDescent="0.3">
      <c r="C12889" s="6"/>
    </row>
    <row r="12890" spans="3:3" x14ac:dyDescent="0.3">
      <c r="C12890" s="6"/>
    </row>
    <row r="12891" spans="3:3" x14ac:dyDescent="0.3">
      <c r="C12891" s="6"/>
    </row>
    <row r="12892" spans="3:3" x14ac:dyDescent="0.3">
      <c r="C12892" s="6"/>
    </row>
    <row r="12893" spans="3:3" x14ac:dyDescent="0.3">
      <c r="C12893" s="6"/>
    </row>
    <row r="12894" spans="3:3" x14ac:dyDescent="0.3">
      <c r="C12894" s="6"/>
    </row>
    <row r="12895" spans="3:3" x14ac:dyDescent="0.3">
      <c r="C12895" s="6"/>
    </row>
    <row r="12896" spans="3:3" x14ac:dyDescent="0.3">
      <c r="C12896" s="6"/>
    </row>
    <row r="12897" spans="3:3" x14ac:dyDescent="0.3">
      <c r="C12897" s="6"/>
    </row>
    <row r="12898" spans="3:3" x14ac:dyDescent="0.3">
      <c r="C12898" s="6"/>
    </row>
    <row r="12899" spans="3:3" x14ac:dyDescent="0.3">
      <c r="C12899" s="6"/>
    </row>
    <row r="12900" spans="3:3" x14ac:dyDescent="0.3">
      <c r="C12900" s="6"/>
    </row>
    <row r="12901" spans="3:3" x14ac:dyDescent="0.3">
      <c r="C12901" s="6"/>
    </row>
    <row r="12902" spans="3:3" x14ac:dyDescent="0.3">
      <c r="C12902" s="6"/>
    </row>
    <row r="12903" spans="3:3" x14ac:dyDescent="0.3">
      <c r="C12903" s="6"/>
    </row>
    <row r="12904" spans="3:3" x14ac:dyDescent="0.3">
      <c r="C12904" s="6"/>
    </row>
    <row r="12905" spans="3:3" x14ac:dyDescent="0.3">
      <c r="C12905" s="6"/>
    </row>
    <row r="12906" spans="3:3" x14ac:dyDescent="0.3">
      <c r="C12906" s="6"/>
    </row>
    <row r="12907" spans="3:3" x14ac:dyDescent="0.3">
      <c r="C12907" s="6"/>
    </row>
    <row r="12908" spans="3:3" x14ac:dyDescent="0.3">
      <c r="C12908" s="6"/>
    </row>
    <row r="12909" spans="3:3" x14ac:dyDescent="0.3">
      <c r="C12909" s="6"/>
    </row>
    <row r="12910" spans="3:3" x14ac:dyDescent="0.3">
      <c r="C12910" s="6"/>
    </row>
    <row r="12911" spans="3:3" x14ac:dyDescent="0.3">
      <c r="C12911" s="6"/>
    </row>
    <row r="12912" spans="3:3" x14ac:dyDescent="0.3">
      <c r="C12912" s="6"/>
    </row>
    <row r="12913" spans="3:3" x14ac:dyDescent="0.3">
      <c r="C12913" s="6"/>
    </row>
    <row r="12914" spans="3:3" x14ac:dyDescent="0.3">
      <c r="C12914" s="6"/>
    </row>
    <row r="12915" spans="3:3" x14ac:dyDescent="0.3">
      <c r="C12915" s="6"/>
    </row>
    <row r="12916" spans="3:3" x14ac:dyDescent="0.3">
      <c r="C12916" s="6"/>
    </row>
    <row r="12917" spans="3:3" x14ac:dyDescent="0.3">
      <c r="C12917" s="6"/>
    </row>
    <row r="12918" spans="3:3" x14ac:dyDescent="0.3">
      <c r="C12918" s="6"/>
    </row>
    <row r="12919" spans="3:3" x14ac:dyDescent="0.3">
      <c r="C12919" s="6"/>
    </row>
    <row r="12920" spans="3:3" x14ac:dyDescent="0.3">
      <c r="C12920" s="6"/>
    </row>
    <row r="12921" spans="3:3" x14ac:dyDescent="0.3">
      <c r="C12921" s="6"/>
    </row>
    <row r="12922" spans="3:3" x14ac:dyDescent="0.3">
      <c r="C12922" s="6"/>
    </row>
    <row r="12923" spans="3:3" x14ac:dyDescent="0.3">
      <c r="C12923" s="6"/>
    </row>
    <row r="12924" spans="3:3" x14ac:dyDescent="0.3">
      <c r="C12924" s="6"/>
    </row>
    <row r="12925" spans="3:3" x14ac:dyDescent="0.3">
      <c r="C12925" s="6"/>
    </row>
    <row r="12926" spans="3:3" x14ac:dyDescent="0.3">
      <c r="C12926" s="6"/>
    </row>
    <row r="12927" spans="3:3" x14ac:dyDescent="0.3">
      <c r="C12927" s="6"/>
    </row>
    <row r="12928" spans="3:3" x14ac:dyDescent="0.3">
      <c r="C12928" s="6"/>
    </row>
    <row r="12929" spans="3:3" x14ac:dyDescent="0.3">
      <c r="C12929" s="6"/>
    </row>
    <row r="12930" spans="3:3" x14ac:dyDescent="0.3">
      <c r="C12930" s="6"/>
    </row>
    <row r="12931" spans="3:3" x14ac:dyDescent="0.3">
      <c r="C12931" s="6"/>
    </row>
    <row r="12932" spans="3:3" x14ac:dyDescent="0.3">
      <c r="C12932" s="6"/>
    </row>
    <row r="12933" spans="3:3" x14ac:dyDescent="0.3">
      <c r="C12933" s="6"/>
    </row>
    <row r="12934" spans="3:3" x14ac:dyDescent="0.3">
      <c r="C12934" s="6"/>
    </row>
    <row r="12935" spans="3:3" x14ac:dyDescent="0.3">
      <c r="C12935" s="6"/>
    </row>
    <row r="12936" spans="3:3" x14ac:dyDescent="0.3">
      <c r="C12936" s="6"/>
    </row>
    <row r="12937" spans="3:3" x14ac:dyDescent="0.3">
      <c r="C12937" s="6"/>
    </row>
    <row r="12938" spans="3:3" x14ac:dyDescent="0.3">
      <c r="C12938" s="6"/>
    </row>
    <row r="12939" spans="3:3" x14ac:dyDescent="0.3">
      <c r="C12939" s="6"/>
    </row>
    <row r="12940" spans="3:3" x14ac:dyDescent="0.3">
      <c r="C12940" s="6"/>
    </row>
    <row r="12941" spans="3:3" x14ac:dyDescent="0.3">
      <c r="C12941" s="6"/>
    </row>
    <row r="12942" spans="3:3" x14ac:dyDescent="0.3">
      <c r="C12942" s="6"/>
    </row>
    <row r="12943" spans="3:3" x14ac:dyDescent="0.3">
      <c r="C12943" s="6"/>
    </row>
    <row r="12944" spans="3:3" x14ac:dyDescent="0.3">
      <c r="C12944" s="6"/>
    </row>
    <row r="12945" spans="3:3" x14ac:dyDescent="0.3">
      <c r="C12945" s="6"/>
    </row>
    <row r="12946" spans="3:3" x14ac:dyDescent="0.3">
      <c r="C12946" s="6"/>
    </row>
    <row r="12947" spans="3:3" x14ac:dyDescent="0.3">
      <c r="C12947" s="6"/>
    </row>
    <row r="12948" spans="3:3" x14ac:dyDescent="0.3">
      <c r="C12948" s="6"/>
    </row>
    <row r="12949" spans="3:3" x14ac:dyDescent="0.3">
      <c r="C12949" s="6"/>
    </row>
    <row r="12950" spans="3:3" x14ac:dyDescent="0.3">
      <c r="C12950" s="6"/>
    </row>
    <row r="12951" spans="3:3" x14ac:dyDescent="0.3">
      <c r="C12951" s="6"/>
    </row>
    <row r="12952" spans="3:3" x14ac:dyDescent="0.3">
      <c r="C12952" s="6"/>
    </row>
    <row r="12953" spans="3:3" x14ac:dyDescent="0.3">
      <c r="C12953" s="6"/>
    </row>
    <row r="12954" spans="3:3" x14ac:dyDescent="0.3">
      <c r="C12954" s="6"/>
    </row>
    <row r="12955" spans="3:3" x14ac:dyDescent="0.3">
      <c r="C12955" s="6"/>
    </row>
    <row r="12956" spans="3:3" x14ac:dyDescent="0.3">
      <c r="C12956" s="6"/>
    </row>
    <row r="12957" spans="3:3" x14ac:dyDescent="0.3">
      <c r="C12957" s="6"/>
    </row>
    <row r="12958" spans="3:3" x14ac:dyDescent="0.3">
      <c r="C12958" s="6"/>
    </row>
    <row r="12959" spans="3:3" x14ac:dyDescent="0.3">
      <c r="C12959" s="6"/>
    </row>
    <row r="12960" spans="3:3" x14ac:dyDescent="0.3">
      <c r="C12960" s="6"/>
    </row>
    <row r="12961" spans="3:3" x14ac:dyDescent="0.3">
      <c r="C12961" s="6"/>
    </row>
    <row r="12962" spans="3:3" x14ac:dyDescent="0.3">
      <c r="C12962" s="6"/>
    </row>
    <row r="12963" spans="3:3" x14ac:dyDescent="0.3">
      <c r="C12963" s="6"/>
    </row>
    <row r="12964" spans="3:3" x14ac:dyDescent="0.3">
      <c r="C12964" s="6"/>
    </row>
    <row r="12965" spans="3:3" x14ac:dyDescent="0.3">
      <c r="C12965" s="6"/>
    </row>
    <row r="12966" spans="3:3" x14ac:dyDescent="0.3">
      <c r="C12966" s="6"/>
    </row>
    <row r="12967" spans="3:3" x14ac:dyDescent="0.3">
      <c r="C12967" s="6"/>
    </row>
    <row r="12968" spans="3:3" x14ac:dyDescent="0.3">
      <c r="C12968" s="6"/>
    </row>
    <row r="12969" spans="3:3" x14ac:dyDescent="0.3">
      <c r="C12969" s="6"/>
    </row>
    <row r="12970" spans="3:3" x14ac:dyDescent="0.3">
      <c r="C12970" s="6"/>
    </row>
    <row r="12971" spans="3:3" x14ac:dyDescent="0.3">
      <c r="C12971" s="6"/>
    </row>
    <row r="12972" spans="3:3" x14ac:dyDescent="0.3">
      <c r="C12972" s="6"/>
    </row>
    <row r="12973" spans="3:3" x14ac:dyDescent="0.3">
      <c r="C12973" s="6"/>
    </row>
    <row r="12974" spans="3:3" x14ac:dyDescent="0.3">
      <c r="C12974" s="6"/>
    </row>
    <row r="12975" spans="3:3" x14ac:dyDescent="0.3">
      <c r="C12975" s="6"/>
    </row>
    <row r="12976" spans="3:3" x14ac:dyDescent="0.3">
      <c r="C12976" s="6"/>
    </row>
    <row r="12977" spans="3:3" x14ac:dyDescent="0.3">
      <c r="C12977" s="6"/>
    </row>
    <row r="12978" spans="3:3" x14ac:dyDescent="0.3">
      <c r="C12978" s="6"/>
    </row>
    <row r="12979" spans="3:3" x14ac:dyDescent="0.3">
      <c r="C12979" s="6"/>
    </row>
    <row r="12980" spans="3:3" x14ac:dyDescent="0.3">
      <c r="C12980" s="6"/>
    </row>
    <row r="12981" spans="3:3" x14ac:dyDescent="0.3">
      <c r="C12981" s="6"/>
    </row>
    <row r="12982" spans="3:3" x14ac:dyDescent="0.3">
      <c r="C12982" s="6"/>
    </row>
    <row r="12983" spans="3:3" x14ac:dyDescent="0.3">
      <c r="C12983" s="6"/>
    </row>
    <row r="12984" spans="3:3" x14ac:dyDescent="0.3">
      <c r="C12984" s="6"/>
    </row>
    <row r="12985" spans="3:3" x14ac:dyDescent="0.3">
      <c r="C12985" s="6"/>
    </row>
    <row r="12986" spans="3:3" x14ac:dyDescent="0.3">
      <c r="C12986" s="6"/>
    </row>
    <row r="12987" spans="3:3" x14ac:dyDescent="0.3">
      <c r="C12987" s="6"/>
    </row>
    <row r="12988" spans="3:3" x14ac:dyDescent="0.3">
      <c r="C12988" s="6"/>
    </row>
    <row r="12989" spans="3:3" x14ac:dyDescent="0.3">
      <c r="C12989" s="6"/>
    </row>
    <row r="12990" spans="3:3" x14ac:dyDescent="0.3">
      <c r="C12990" s="6"/>
    </row>
    <row r="12991" spans="3:3" x14ac:dyDescent="0.3">
      <c r="C12991" s="6"/>
    </row>
    <row r="12992" spans="3:3" x14ac:dyDescent="0.3">
      <c r="C12992" s="6"/>
    </row>
    <row r="12993" spans="3:3" x14ac:dyDescent="0.3">
      <c r="C12993" s="6"/>
    </row>
    <row r="12994" spans="3:3" x14ac:dyDescent="0.3">
      <c r="C12994" s="6"/>
    </row>
    <row r="12995" spans="3:3" x14ac:dyDescent="0.3">
      <c r="C12995" s="6"/>
    </row>
    <row r="12996" spans="3:3" x14ac:dyDescent="0.3">
      <c r="C12996" s="6"/>
    </row>
    <row r="12997" spans="3:3" x14ac:dyDescent="0.3">
      <c r="C12997" s="6"/>
    </row>
    <row r="12998" spans="3:3" x14ac:dyDescent="0.3">
      <c r="C12998" s="6"/>
    </row>
    <row r="12999" spans="3:3" x14ac:dyDescent="0.3">
      <c r="C12999" s="6"/>
    </row>
    <row r="13000" spans="3:3" x14ac:dyDescent="0.3">
      <c r="C13000" s="6"/>
    </row>
    <row r="13001" spans="3:3" x14ac:dyDescent="0.3">
      <c r="C13001" s="6"/>
    </row>
    <row r="13002" spans="3:3" x14ac:dyDescent="0.3">
      <c r="C13002" s="6"/>
    </row>
    <row r="13003" spans="3:3" x14ac:dyDescent="0.3">
      <c r="C13003" s="6"/>
    </row>
    <row r="13004" spans="3:3" x14ac:dyDescent="0.3">
      <c r="C13004" s="6"/>
    </row>
    <row r="13005" spans="3:3" x14ac:dyDescent="0.3">
      <c r="C13005" s="6"/>
    </row>
    <row r="13006" spans="3:3" x14ac:dyDescent="0.3">
      <c r="C13006" s="6"/>
    </row>
    <row r="13007" spans="3:3" x14ac:dyDescent="0.3">
      <c r="C13007" s="6"/>
    </row>
    <row r="13008" spans="3:3" x14ac:dyDescent="0.3">
      <c r="C13008" s="6"/>
    </row>
    <row r="13009" spans="3:3" x14ac:dyDescent="0.3">
      <c r="C13009" s="6"/>
    </row>
    <row r="13010" spans="3:3" x14ac:dyDescent="0.3">
      <c r="C13010" s="6"/>
    </row>
    <row r="13011" spans="3:3" x14ac:dyDescent="0.3">
      <c r="C13011" s="6"/>
    </row>
    <row r="13012" spans="3:3" x14ac:dyDescent="0.3">
      <c r="C13012" s="6"/>
    </row>
    <row r="13013" spans="3:3" x14ac:dyDescent="0.3">
      <c r="C13013" s="6"/>
    </row>
    <row r="13014" spans="3:3" x14ac:dyDescent="0.3">
      <c r="C13014" s="6"/>
    </row>
    <row r="13015" spans="3:3" x14ac:dyDescent="0.3">
      <c r="C13015" s="6"/>
    </row>
    <row r="13016" spans="3:3" x14ac:dyDescent="0.3">
      <c r="C13016" s="6"/>
    </row>
    <row r="13017" spans="3:3" x14ac:dyDescent="0.3">
      <c r="C13017" s="6"/>
    </row>
    <row r="13018" spans="3:3" x14ac:dyDescent="0.3">
      <c r="C13018" s="6"/>
    </row>
    <row r="13019" spans="3:3" x14ac:dyDescent="0.3">
      <c r="C13019" s="6"/>
    </row>
    <row r="13020" spans="3:3" x14ac:dyDescent="0.3">
      <c r="C13020" s="6"/>
    </row>
    <row r="13021" spans="3:3" x14ac:dyDescent="0.3">
      <c r="C13021" s="6"/>
    </row>
    <row r="13022" spans="3:3" x14ac:dyDescent="0.3">
      <c r="C13022" s="6"/>
    </row>
    <row r="13023" spans="3:3" x14ac:dyDescent="0.3">
      <c r="C13023" s="6"/>
    </row>
    <row r="13024" spans="3:3" x14ac:dyDescent="0.3">
      <c r="C13024" s="6"/>
    </row>
    <row r="13025" spans="3:3" x14ac:dyDescent="0.3">
      <c r="C13025" s="6"/>
    </row>
    <row r="13026" spans="3:3" x14ac:dyDescent="0.3">
      <c r="C13026" s="6"/>
    </row>
    <row r="13027" spans="3:3" x14ac:dyDescent="0.3">
      <c r="C13027" s="6"/>
    </row>
    <row r="13028" spans="3:3" x14ac:dyDescent="0.3">
      <c r="C13028" s="6"/>
    </row>
    <row r="13029" spans="3:3" x14ac:dyDescent="0.3">
      <c r="C13029" s="6"/>
    </row>
    <row r="13030" spans="3:3" x14ac:dyDescent="0.3">
      <c r="C13030" s="6"/>
    </row>
    <row r="13031" spans="3:3" x14ac:dyDescent="0.3">
      <c r="C13031" s="6"/>
    </row>
    <row r="13032" spans="3:3" x14ac:dyDescent="0.3">
      <c r="C13032" s="6"/>
    </row>
    <row r="13033" spans="3:3" x14ac:dyDescent="0.3">
      <c r="C13033" s="6"/>
    </row>
    <row r="13034" spans="3:3" x14ac:dyDescent="0.3">
      <c r="C13034" s="6"/>
    </row>
    <row r="13035" spans="3:3" x14ac:dyDescent="0.3">
      <c r="C13035" s="6"/>
    </row>
    <row r="13036" spans="3:3" x14ac:dyDescent="0.3">
      <c r="C13036" s="6"/>
    </row>
    <row r="13037" spans="3:3" x14ac:dyDescent="0.3">
      <c r="C13037" s="6"/>
    </row>
    <row r="13038" spans="3:3" x14ac:dyDescent="0.3">
      <c r="C13038" s="6"/>
    </row>
    <row r="13039" spans="3:3" x14ac:dyDescent="0.3">
      <c r="C13039" s="6"/>
    </row>
    <row r="13040" spans="3:3" x14ac:dyDescent="0.3">
      <c r="C13040" s="6"/>
    </row>
    <row r="13041" spans="3:3" x14ac:dyDescent="0.3">
      <c r="C13041" s="6"/>
    </row>
    <row r="13042" spans="3:3" x14ac:dyDescent="0.3">
      <c r="C13042" s="6"/>
    </row>
    <row r="13043" spans="3:3" x14ac:dyDescent="0.3">
      <c r="C13043" s="6"/>
    </row>
    <row r="13044" spans="3:3" x14ac:dyDescent="0.3">
      <c r="C13044" s="6"/>
    </row>
    <row r="13045" spans="3:3" x14ac:dyDescent="0.3">
      <c r="C13045" s="6"/>
    </row>
    <row r="13046" spans="3:3" x14ac:dyDescent="0.3">
      <c r="C13046" s="6"/>
    </row>
    <row r="13047" spans="3:3" x14ac:dyDescent="0.3">
      <c r="C13047" s="6"/>
    </row>
    <row r="13048" spans="3:3" x14ac:dyDescent="0.3">
      <c r="C13048" s="6"/>
    </row>
    <row r="13049" spans="3:3" x14ac:dyDescent="0.3">
      <c r="C13049" s="6"/>
    </row>
    <row r="13050" spans="3:3" x14ac:dyDescent="0.3">
      <c r="C13050" s="6"/>
    </row>
    <row r="13051" spans="3:3" x14ac:dyDescent="0.3">
      <c r="C13051" s="6"/>
    </row>
    <row r="13052" spans="3:3" x14ac:dyDescent="0.3">
      <c r="C13052" s="6"/>
    </row>
    <row r="13053" spans="3:3" x14ac:dyDescent="0.3">
      <c r="C13053" s="6"/>
    </row>
    <row r="13054" spans="3:3" x14ac:dyDescent="0.3">
      <c r="C13054" s="6"/>
    </row>
    <row r="13055" spans="3:3" x14ac:dyDescent="0.3">
      <c r="C13055" s="6"/>
    </row>
    <row r="13056" spans="3:3" x14ac:dyDescent="0.3">
      <c r="C13056" s="6"/>
    </row>
    <row r="13057" spans="3:3" x14ac:dyDescent="0.3">
      <c r="C13057" s="6"/>
    </row>
    <row r="13058" spans="3:3" x14ac:dyDescent="0.3">
      <c r="C13058" s="6"/>
    </row>
    <row r="13059" spans="3:3" x14ac:dyDescent="0.3">
      <c r="C13059" s="6"/>
    </row>
    <row r="13060" spans="3:3" x14ac:dyDescent="0.3">
      <c r="C13060" s="6"/>
    </row>
    <row r="13061" spans="3:3" x14ac:dyDescent="0.3">
      <c r="C13061" s="6"/>
    </row>
    <row r="13062" spans="3:3" x14ac:dyDescent="0.3">
      <c r="C13062" s="6"/>
    </row>
    <row r="13063" spans="3:3" x14ac:dyDescent="0.3">
      <c r="C13063" s="6"/>
    </row>
    <row r="13064" spans="3:3" x14ac:dyDescent="0.3">
      <c r="C13064" s="6"/>
    </row>
    <row r="13065" spans="3:3" x14ac:dyDescent="0.3">
      <c r="C13065" s="6"/>
    </row>
    <row r="13066" spans="3:3" x14ac:dyDescent="0.3">
      <c r="C13066" s="6"/>
    </row>
    <row r="13067" spans="3:3" x14ac:dyDescent="0.3">
      <c r="C13067" s="6"/>
    </row>
    <row r="13068" spans="3:3" x14ac:dyDescent="0.3">
      <c r="C13068" s="6"/>
    </row>
    <row r="13069" spans="3:3" x14ac:dyDescent="0.3">
      <c r="C13069" s="6"/>
    </row>
    <row r="13070" spans="3:3" x14ac:dyDescent="0.3">
      <c r="C13070" s="6"/>
    </row>
    <row r="13071" spans="3:3" x14ac:dyDescent="0.3">
      <c r="C13071" s="6"/>
    </row>
    <row r="13072" spans="3:3" x14ac:dyDescent="0.3">
      <c r="C13072" s="6"/>
    </row>
    <row r="13073" spans="3:3" x14ac:dyDescent="0.3">
      <c r="C13073" s="6"/>
    </row>
    <row r="13074" spans="3:3" x14ac:dyDescent="0.3">
      <c r="C13074" s="6"/>
    </row>
    <row r="13075" spans="3:3" x14ac:dyDescent="0.3">
      <c r="C13075" s="6"/>
    </row>
    <row r="13076" spans="3:3" x14ac:dyDescent="0.3">
      <c r="C13076" s="6"/>
    </row>
    <row r="13077" spans="3:3" x14ac:dyDescent="0.3">
      <c r="C13077" s="6"/>
    </row>
    <row r="13078" spans="3:3" x14ac:dyDescent="0.3">
      <c r="C13078" s="6"/>
    </row>
    <row r="13079" spans="3:3" x14ac:dyDescent="0.3">
      <c r="C13079" s="6"/>
    </row>
    <row r="13080" spans="3:3" x14ac:dyDescent="0.3">
      <c r="C13080" s="6"/>
    </row>
    <row r="13081" spans="3:3" x14ac:dyDescent="0.3">
      <c r="C13081" s="6"/>
    </row>
    <row r="13082" spans="3:3" x14ac:dyDescent="0.3">
      <c r="C13082" s="6"/>
    </row>
    <row r="13083" spans="3:3" x14ac:dyDescent="0.3">
      <c r="C13083" s="6"/>
    </row>
    <row r="13084" spans="3:3" x14ac:dyDescent="0.3">
      <c r="C13084" s="6"/>
    </row>
    <row r="13085" spans="3:3" x14ac:dyDescent="0.3">
      <c r="C13085" s="6"/>
    </row>
    <row r="13086" spans="3:3" x14ac:dyDescent="0.3">
      <c r="C13086" s="6"/>
    </row>
    <row r="13087" spans="3:3" x14ac:dyDescent="0.3">
      <c r="C13087" s="6"/>
    </row>
    <row r="13088" spans="3:3" x14ac:dyDescent="0.3">
      <c r="C13088" s="6"/>
    </row>
    <row r="13089" spans="3:3" x14ac:dyDescent="0.3">
      <c r="C13089" s="6"/>
    </row>
    <row r="13090" spans="3:3" x14ac:dyDescent="0.3">
      <c r="C13090" s="6"/>
    </row>
    <row r="13091" spans="3:3" x14ac:dyDescent="0.3">
      <c r="C13091" s="6"/>
    </row>
    <row r="13092" spans="3:3" x14ac:dyDescent="0.3">
      <c r="C13092" s="6"/>
    </row>
    <row r="13093" spans="3:3" x14ac:dyDescent="0.3">
      <c r="C13093" s="6"/>
    </row>
    <row r="13094" spans="3:3" x14ac:dyDescent="0.3">
      <c r="C13094" s="6"/>
    </row>
    <row r="13095" spans="3:3" x14ac:dyDescent="0.3">
      <c r="C13095" s="6"/>
    </row>
    <row r="13096" spans="3:3" x14ac:dyDescent="0.3">
      <c r="C13096" s="6"/>
    </row>
    <row r="13097" spans="3:3" x14ac:dyDescent="0.3">
      <c r="C13097" s="6"/>
    </row>
    <row r="13098" spans="3:3" x14ac:dyDescent="0.3">
      <c r="C13098" s="6"/>
    </row>
    <row r="13099" spans="3:3" x14ac:dyDescent="0.3">
      <c r="C13099" s="6"/>
    </row>
    <row r="13100" spans="3:3" x14ac:dyDescent="0.3">
      <c r="C13100" s="6"/>
    </row>
    <row r="13101" spans="3:3" x14ac:dyDescent="0.3">
      <c r="C13101" s="6"/>
    </row>
    <row r="13102" spans="3:3" x14ac:dyDescent="0.3">
      <c r="C13102" s="6"/>
    </row>
    <row r="13103" spans="3:3" x14ac:dyDescent="0.3">
      <c r="C13103" s="6"/>
    </row>
    <row r="13104" spans="3:3" x14ac:dyDescent="0.3">
      <c r="C13104" s="6"/>
    </row>
    <row r="13105" spans="3:3" x14ac:dyDescent="0.3">
      <c r="C13105" s="6"/>
    </row>
    <row r="13106" spans="3:3" x14ac:dyDescent="0.3">
      <c r="C13106" s="6"/>
    </row>
    <row r="13107" spans="3:3" x14ac:dyDescent="0.3">
      <c r="C13107" s="6"/>
    </row>
    <row r="13108" spans="3:3" x14ac:dyDescent="0.3">
      <c r="C13108" s="6"/>
    </row>
    <row r="13109" spans="3:3" x14ac:dyDescent="0.3">
      <c r="C13109" s="6"/>
    </row>
    <row r="13110" spans="3:3" x14ac:dyDescent="0.3">
      <c r="C13110" s="6"/>
    </row>
    <row r="13111" spans="3:3" x14ac:dyDescent="0.3">
      <c r="C13111" s="6"/>
    </row>
    <row r="13112" spans="3:3" x14ac:dyDescent="0.3">
      <c r="C13112" s="6"/>
    </row>
    <row r="13113" spans="3:3" x14ac:dyDescent="0.3">
      <c r="C13113" s="6"/>
    </row>
    <row r="13114" spans="3:3" x14ac:dyDescent="0.3">
      <c r="C13114" s="6"/>
    </row>
    <row r="13115" spans="3:3" x14ac:dyDescent="0.3">
      <c r="C13115" s="6"/>
    </row>
    <row r="13116" spans="3:3" x14ac:dyDescent="0.3">
      <c r="C13116" s="6"/>
    </row>
    <row r="13117" spans="3:3" x14ac:dyDescent="0.3">
      <c r="C13117" s="6"/>
    </row>
    <row r="13118" spans="3:3" x14ac:dyDescent="0.3">
      <c r="C13118" s="6"/>
    </row>
    <row r="13119" spans="3:3" x14ac:dyDescent="0.3">
      <c r="C13119" s="6"/>
    </row>
    <row r="13120" spans="3:3" x14ac:dyDescent="0.3">
      <c r="C13120" s="6"/>
    </row>
    <row r="13121" spans="3:3" x14ac:dyDescent="0.3">
      <c r="C13121" s="6"/>
    </row>
    <row r="13122" spans="3:3" x14ac:dyDescent="0.3">
      <c r="C13122" s="6"/>
    </row>
    <row r="13123" spans="3:3" x14ac:dyDescent="0.3">
      <c r="C13123" s="6"/>
    </row>
    <row r="13124" spans="3:3" x14ac:dyDescent="0.3">
      <c r="C13124" s="6"/>
    </row>
    <row r="13125" spans="3:3" x14ac:dyDescent="0.3">
      <c r="C13125" s="6"/>
    </row>
    <row r="13126" spans="3:3" x14ac:dyDescent="0.3">
      <c r="C13126" s="6"/>
    </row>
    <row r="13127" spans="3:3" x14ac:dyDescent="0.3">
      <c r="C13127" s="6"/>
    </row>
    <row r="13128" spans="3:3" x14ac:dyDescent="0.3">
      <c r="C13128" s="6"/>
    </row>
    <row r="13129" spans="3:3" x14ac:dyDescent="0.3">
      <c r="C13129" s="6"/>
    </row>
    <row r="13130" spans="3:3" x14ac:dyDescent="0.3">
      <c r="C13130" s="6"/>
    </row>
    <row r="13131" spans="3:3" x14ac:dyDescent="0.3">
      <c r="C13131" s="6"/>
    </row>
    <row r="13132" spans="3:3" x14ac:dyDescent="0.3">
      <c r="C13132" s="6"/>
    </row>
    <row r="13133" spans="3:3" x14ac:dyDescent="0.3">
      <c r="C13133" s="6"/>
    </row>
    <row r="13134" spans="3:3" x14ac:dyDescent="0.3">
      <c r="C13134" s="6"/>
    </row>
    <row r="13135" spans="3:3" x14ac:dyDescent="0.3">
      <c r="C13135" s="6"/>
    </row>
    <row r="13136" spans="3:3" x14ac:dyDescent="0.3">
      <c r="C13136" s="6"/>
    </row>
    <row r="13137" spans="3:3" x14ac:dyDescent="0.3">
      <c r="C13137" s="6"/>
    </row>
    <row r="13138" spans="3:3" x14ac:dyDescent="0.3">
      <c r="C13138" s="6"/>
    </row>
    <row r="13139" spans="3:3" x14ac:dyDescent="0.3">
      <c r="C13139" s="6"/>
    </row>
    <row r="13140" spans="3:3" x14ac:dyDescent="0.3">
      <c r="C13140" s="6"/>
    </row>
    <row r="13141" spans="3:3" x14ac:dyDescent="0.3">
      <c r="C13141" s="6"/>
    </row>
    <row r="13142" spans="3:3" x14ac:dyDescent="0.3">
      <c r="C13142" s="6"/>
    </row>
    <row r="13143" spans="3:3" x14ac:dyDescent="0.3">
      <c r="C13143" s="6"/>
    </row>
    <row r="13144" spans="3:3" x14ac:dyDescent="0.3">
      <c r="C13144" s="6"/>
    </row>
    <row r="13145" spans="3:3" x14ac:dyDescent="0.3">
      <c r="C13145" s="6"/>
    </row>
    <row r="13146" spans="3:3" x14ac:dyDescent="0.3">
      <c r="C13146" s="6"/>
    </row>
    <row r="13147" spans="3:3" x14ac:dyDescent="0.3">
      <c r="C13147" s="6"/>
    </row>
    <row r="13148" spans="3:3" x14ac:dyDescent="0.3">
      <c r="C13148" s="6"/>
    </row>
    <row r="13149" spans="3:3" x14ac:dyDescent="0.3">
      <c r="C13149" s="6"/>
    </row>
    <row r="13150" spans="3:3" x14ac:dyDescent="0.3">
      <c r="C13150" s="6"/>
    </row>
    <row r="13151" spans="3:3" x14ac:dyDescent="0.3">
      <c r="C13151" s="6"/>
    </row>
    <row r="13152" spans="3:3" x14ac:dyDescent="0.3">
      <c r="C13152" s="6"/>
    </row>
    <row r="13153" spans="3:3" x14ac:dyDescent="0.3">
      <c r="C13153" s="6"/>
    </row>
    <row r="13154" spans="3:3" x14ac:dyDescent="0.3">
      <c r="C13154" s="6"/>
    </row>
    <row r="13155" spans="3:3" x14ac:dyDescent="0.3">
      <c r="C13155" s="6"/>
    </row>
    <row r="13156" spans="3:3" x14ac:dyDescent="0.3">
      <c r="C13156" s="6"/>
    </row>
    <row r="13157" spans="3:3" x14ac:dyDescent="0.3">
      <c r="C13157" s="6"/>
    </row>
    <row r="13158" spans="3:3" x14ac:dyDescent="0.3">
      <c r="C13158" s="6"/>
    </row>
    <row r="13159" spans="3:3" x14ac:dyDescent="0.3">
      <c r="C13159" s="6"/>
    </row>
    <row r="13160" spans="3:3" x14ac:dyDescent="0.3">
      <c r="C13160" s="6"/>
    </row>
    <row r="13161" spans="3:3" x14ac:dyDescent="0.3">
      <c r="C13161" s="6"/>
    </row>
    <row r="13162" spans="3:3" x14ac:dyDescent="0.3">
      <c r="C13162" s="6"/>
    </row>
    <row r="13163" spans="3:3" x14ac:dyDescent="0.3">
      <c r="C13163" s="6"/>
    </row>
    <row r="13164" spans="3:3" x14ac:dyDescent="0.3">
      <c r="C13164" s="6"/>
    </row>
    <row r="13165" spans="3:3" x14ac:dyDescent="0.3">
      <c r="C13165" s="6"/>
    </row>
    <row r="13166" spans="3:3" x14ac:dyDescent="0.3">
      <c r="C13166" s="6"/>
    </row>
    <row r="13167" spans="3:3" x14ac:dyDescent="0.3">
      <c r="C13167" s="6"/>
    </row>
    <row r="13168" spans="3:3" x14ac:dyDescent="0.3">
      <c r="C13168" s="6"/>
    </row>
    <row r="13169" spans="3:3" x14ac:dyDescent="0.3">
      <c r="C13169" s="6"/>
    </row>
    <row r="13170" spans="3:3" x14ac:dyDescent="0.3">
      <c r="C13170" s="6"/>
    </row>
    <row r="13171" spans="3:3" x14ac:dyDescent="0.3">
      <c r="C13171" s="6"/>
    </row>
    <row r="13172" spans="3:3" x14ac:dyDescent="0.3">
      <c r="C13172" s="6"/>
    </row>
    <row r="13173" spans="3:3" x14ac:dyDescent="0.3">
      <c r="C13173" s="6"/>
    </row>
    <row r="13174" spans="3:3" x14ac:dyDescent="0.3">
      <c r="C13174" s="6"/>
    </row>
    <row r="13175" spans="3:3" x14ac:dyDescent="0.3">
      <c r="C13175" s="6"/>
    </row>
    <row r="13176" spans="3:3" x14ac:dyDescent="0.3">
      <c r="C13176" s="6"/>
    </row>
    <row r="13177" spans="3:3" x14ac:dyDescent="0.3">
      <c r="C13177" s="6"/>
    </row>
    <row r="13178" spans="3:3" x14ac:dyDescent="0.3">
      <c r="C13178" s="6"/>
    </row>
    <row r="13179" spans="3:3" x14ac:dyDescent="0.3">
      <c r="C13179" s="6"/>
    </row>
    <row r="13180" spans="3:3" x14ac:dyDescent="0.3">
      <c r="C13180" s="6"/>
    </row>
    <row r="13181" spans="3:3" x14ac:dyDescent="0.3">
      <c r="C13181" s="6"/>
    </row>
    <row r="13182" spans="3:3" x14ac:dyDescent="0.3">
      <c r="C13182" s="6"/>
    </row>
    <row r="13183" spans="3:3" x14ac:dyDescent="0.3">
      <c r="C13183" s="6"/>
    </row>
    <row r="13184" spans="3:3" x14ac:dyDescent="0.3">
      <c r="C13184" s="6"/>
    </row>
    <row r="13185" spans="3:3" x14ac:dyDescent="0.3">
      <c r="C13185" s="6"/>
    </row>
    <row r="13186" spans="3:3" x14ac:dyDescent="0.3">
      <c r="C13186" s="6"/>
    </row>
    <row r="13187" spans="3:3" x14ac:dyDescent="0.3">
      <c r="C13187" s="6"/>
    </row>
    <row r="13188" spans="3:3" x14ac:dyDescent="0.3">
      <c r="C13188" s="6"/>
    </row>
    <row r="13189" spans="3:3" x14ac:dyDescent="0.3">
      <c r="C13189" s="6"/>
    </row>
    <row r="13190" spans="3:3" x14ac:dyDescent="0.3">
      <c r="C13190" s="6"/>
    </row>
    <row r="13191" spans="3:3" x14ac:dyDescent="0.3">
      <c r="C13191" s="6"/>
    </row>
    <row r="13192" spans="3:3" x14ac:dyDescent="0.3">
      <c r="C13192" s="6"/>
    </row>
    <row r="13193" spans="3:3" x14ac:dyDescent="0.3">
      <c r="C13193" s="6"/>
    </row>
    <row r="13194" spans="3:3" x14ac:dyDescent="0.3">
      <c r="C13194" s="6"/>
    </row>
    <row r="13195" spans="3:3" x14ac:dyDescent="0.3">
      <c r="C13195" s="6"/>
    </row>
    <row r="13196" spans="3:3" x14ac:dyDescent="0.3">
      <c r="C13196" s="6"/>
    </row>
    <row r="13197" spans="3:3" x14ac:dyDescent="0.3">
      <c r="C13197" s="6"/>
    </row>
    <row r="13198" spans="3:3" x14ac:dyDescent="0.3">
      <c r="C13198" s="6"/>
    </row>
    <row r="13199" spans="3:3" x14ac:dyDescent="0.3">
      <c r="C13199" s="6"/>
    </row>
    <row r="13200" spans="3:3" x14ac:dyDescent="0.3">
      <c r="C13200" s="6"/>
    </row>
    <row r="13201" spans="3:3" x14ac:dyDescent="0.3">
      <c r="C13201" s="6"/>
    </row>
    <row r="13202" spans="3:3" x14ac:dyDescent="0.3">
      <c r="C13202" s="6"/>
    </row>
    <row r="13203" spans="3:3" x14ac:dyDescent="0.3">
      <c r="C13203" s="6"/>
    </row>
    <row r="13204" spans="3:3" x14ac:dyDescent="0.3">
      <c r="C13204" s="6"/>
    </row>
    <row r="13205" spans="3:3" x14ac:dyDescent="0.3">
      <c r="C13205" s="6"/>
    </row>
    <row r="13206" spans="3:3" x14ac:dyDescent="0.3">
      <c r="C13206" s="6"/>
    </row>
    <row r="13207" spans="3:3" x14ac:dyDescent="0.3">
      <c r="C13207" s="6"/>
    </row>
    <row r="13208" spans="3:3" x14ac:dyDescent="0.3">
      <c r="C13208" s="6"/>
    </row>
    <row r="13209" spans="3:3" x14ac:dyDescent="0.3">
      <c r="C13209" s="6"/>
    </row>
    <row r="13210" spans="3:3" x14ac:dyDescent="0.3">
      <c r="C13210" s="6"/>
    </row>
    <row r="13211" spans="3:3" x14ac:dyDescent="0.3">
      <c r="C13211" s="6"/>
    </row>
    <row r="13212" spans="3:3" x14ac:dyDescent="0.3">
      <c r="C13212" s="6"/>
    </row>
    <row r="13213" spans="3:3" x14ac:dyDescent="0.3">
      <c r="C13213" s="6"/>
    </row>
    <row r="13214" spans="3:3" x14ac:dyDescent="0.3">
      <c r="C13214" s="6"/>
    </row>
    <row r="13215" spans="3:3" x14ac:dyDescent="0.3">
      <c r="C13215" s="6"/>
    </row>
    <row r="13216" spans="3:3" x14ac:dyDescent="0.3">
      <c r="C13216" s="6"/>
    </row>
    <row r="13217" spans="3:3" x14ac:dyDescent="0.3">
      <c r="C13217" s="6"/>
    </row>
    <row r="13218" spans="3:3" x14ac:dyDescent="0.3">
      <c r="C13218" s="6"/>
    </row>
    <row r="13219" spans="3:3" x14ac:dyDescent="0.3">
      <c r="C13219" s="6"/>
    </row>
    <row r="13220" spans="3:3" x14ac:dyDescent="0.3">
      <c r="C13220" s="6"/>
    </row>
    <row r="13221" spans="3:3" x14ac:dyDescent="0.3">
      <c r="C13221" s="6"/>
    </row>
    <row r="13222" spans="3:3" x14ac:dyDescent="0.3">
      <c r="C13222" s="6"/>
    </row>
    <row r="13223" spans="3:3" x14ac:dyDescent="0.3">
      <c r="C13223" s="6"/>
    </row>
    <row r="13224" spans="3:3" x14ac:dyDescent="0.3">
      <c r="C13224" s="6"/>
    </row>
    <row r="13225" spans="3:3" x14ac:dyDescent="0.3">
      <c r="C13225" s="6"/>
    </row>
    <row r="13226" spans="3:3" x14ac:dyDescent="0.3">
      <c r="C13226" s="6"/>
    </row>
    <row r="13227" spans="3:3" x14ac:dyDescent="0.3">
      <c r="C13227" s="6"/>
    </row>
    <row r="13228" spans="3:3" x14ac:dyDescent="0.3">
      <c r="C13228" s="6"/>
    </row>
    <row r="13229" spans="3:3" x14ac:dyDescent="0.3">
      <c r="C13229" s="6"/>
    </row>
    <row r="13230" spans="3:3" x14ac:dyDescent="0.3">
      <c r="C13230" s="6"/>
    </row>
    <row r="13231" spans="3:3" x14ac:dyDescent="0.3">
      <c r="C13231" s="6"/>
    </row>
    <row r="13232" spans="3:3" x14ac:dyDescent="0.3">
      <c r="C13232" s="6"/>
    </row>
    <row r="13233" spans="3:3" x14ac:dyDescent="0.3">
      <c r="C13233" s="6"/>
    </row>
    <row r="13234" spans="3:3" x14ac:dyDescent="0.3">
      <c r="C13234" s="6"/>
    </row>
    <row r="13235" spans="3:3" x14ac:dyDescent="0.3">
      <c r="C13235" s="6"/>
    </row>
    <row r="13236" spans="3:3" x14ac:dyDescent="0.3">
      <c r="C13236" s="6"/>
    </row>
    <row r="13237" spans="3:3" x14ac:dyDescent="0.3">
      <c r="C13237" s="6"/>
    </row>
    <row r="13238" spans="3:3" x14ac:dyDescent="0.3">
      <c r="C13238" s="6"/>
    </row>
    <row r="13239" spans="3:3" x14ac:dyDescent="0.3">
      <c r="C13239" s="6"/>
    </row>
    <row r="13240" spans="3:3" x14ac:dyDescent="0.3">
      <c r="C13240" s="6"/>
    </row>
    <row r="13241" spans="3:3" x14ac:dyDescent="0.3">
      <c r="C13241" s="6"/>
    </row>
    <row r="13242" spans="3:3" x14ac:dyDescent="0.3">
      <c r="C13242" s="6"/>
    </row>
    <row r="13243" spans="3:3" x14ac:dyDescent="0.3">
      <c r="C13243" s="6"/>
    </row>
    <row r="13244" spans="3:3" x14ac:dyDescent="0.3">
      <c r="C13244" s="6"/>
    </row>
    <row r="13245" spans="3:3" x14ac:dyDescent="0.3">
      <c r="C13245" s="6"/>
    </row>
    <row r="13246" spans="3:3" x14ac:dyDescent="0.3">
      <c r="C13246" s="6"/>
    </row>
    <row r="13247" spans="3:3" x14ac:dyDescent="0.3">
      <c r="C13247" s="6"/>
    </row>
    <row r="13248" spans="3:3" x14ac:dyDescent="0.3">
      <c r="C13248" s="6"/>
    </row>
    <row r="13249" spans="3:3" x14ac:dyDescent="0.3">
      <c r="C13249" s="6"/>
    </row>
    <row r="13250" spans="3:3" x14ac:dyDescent="0.3">
      <c r="C13250" s="6"/>
    </row>
    <row r="13251" spans="3:3" x14ac:dyDescent="0.3">
      <c r="C13251" s="6"/>
    </row>
    <row r="13252" spans="3:3" x14ac:dyDescent="0.3">
      <c r="C13252" s="6"/>
    </row>
    <row r="13253" spans="3:3" x14ac:dyDescent="0.3">
      <c r="C13253" s="6"/>
    </row>
    <row r="13254" spans="3:3" x14ac:dyDescent="0.3">
      <c r="C13254" s="6"/>
    </row>
    <row r="13255" spans="3:3" x14ac:dyDescent="0.3">
      <c r="C13255" s="6"/>
    </row>
    <row r="13256" spans="3:3" x14ac:dyDescent="0.3">
      <c r="C13256" s="6"/>
    </row>
    <row r="13257" spans="3:3" x14ac:dyDescent="0.3">
      <c r="C13257" s="6"/>
    </row>
    <row r="13258" spans="3:3" x14ac:dyDescent="0.3">
      <c r="C13258" s="6"/>
    </row>
    <row r="13259" spans="3:3" x14ac:dyDescent="0.3">
      <c r="C13259" s="6"/>
    </row>
    <row r="13260" spans="3:3" x14ac:dyDescent="0.3">
      <c r="C13260" s="6"/>
    </row>
    <row r="13261" spans="3:3" x14ac:dyDescent="0.3">
      <c r="C13261" s="6"/>
    </row>
    <row r="13262" spans="3:3" x14ac:dyDescent="0.3">
      <c r="C13262" s="6"/>
    </row>
    <row r="13263" spans="3:3" x14ac:dyDescent="0.3">
      <c r="C13263" s="6"/>
    </row>
    <row r="13264" spans="3:3" x14ac:dyDescent="0.3">
      <c r="C13264" s="6"/>
    </row>
    <row r="13265" spans="3:3" x14ac:dyDescent="0.3">
      <c r="C13265" s="6"/>
    </row>
    <row r="13266" spans="3:3" x14ac:dyDescent="0.3">
      <c r="C13266" s="6"/>
    </row>
    <row r="13267" spans="3:3" x14ac:dyDescent="0.3">
      <c r="C13267" s="6"/>
    </row>
    <row r="13268" spans="3:3" x14ac:dyDescent="0.3">
      <c r="C13268" s="6"/>
    </row>
    <row r="13269" spans="3:3" x14ac:dyDescent="0.3">
      <c r="C13269" s="6"/>
    </row>
    <row r="13270" spans="3:3" x14ac:dyDescent="0.3">
      <c r="C13270" s="6"/>
    </row>
    <row r="13271" spans="3:3" x14ac:dyDescent="0.3">
      <c r="C13271" s="6"/>
    </row>
    <row r="13272" spans="3:3" x14ac:dyDescent="0.3">
      <c r="C13272" s="6"/>
    </row>
    <row r="13273" spans="3:3" x14ac:dyDescent="0.3">
      <c r="C13273" s="6"/>
    </row>
    <row r="13274" spans="3:3" x14ac:dyDescent="0.3">
      <c r="C13274" s="6"/>
    </row>
    <row r="13275" spans="3:3" x14ac:dyDescent="0.3">
      <c r="C13275" s="6"/>
    </row>
    <row r="13276" spans="3:3" x14ac:dyDescent="0.3">
      <c r="C13276" s="6"/>
    </row>
    <row r="13277" spans="3:3" x14ac:dyDescent="0.3">
      <c r="C13277" s="6"/>
    </row>
    <row r="13278" spans="3:3" x14ac:dyDescent="0.3">
      <c r="C13278" s="6"/>
    </row>
    <row r="13279" spans="3:3" x14ac:dyDescent="0.3">
      <c r="C13279" s="6"/>
    </row>
    <row r="13280" spans="3:3" x14ac:dyDescent="0.3">
      <c r="C13280" s="6"/>
    </row>
    <row r="13281" spans="3:3" x14ac:dyDescent="0.3">
      <c r="C13281" s="6"/>
    </row>
    <row r="13282" spans="3:3" x14ac:dyDescent="0.3">
      <c r="C13282" s="6"/>
    </row>
    <row r="13283" spans="3:3" x14ac:dyDescent="0.3">
      <c r="C13283" s="6"/>
    </row>
    <row r="13284" spans="3:3" x14ac:dyDescent="0.3">
      <c r="C13284" s="6"/>
    </row>
    <row r="13285" spans="3:3" x14ac:dyDescent="0.3">
      <c r="C13285" s="6"/>
    </row>
    <row r="13286" spans="3:3" x14ac:dyDescent="0.3">
      <c r="C13286" s="6"/>
    </row>
    <row r="13287" spans="3:3" x14ac:dyDescent="0.3">
      <c r="C13287" s="6"/>
    </row>
    <row r="13288" spans="3:3" x14ac:dyDescent="0.3">
      <c r="C13288" s="6"/>
    </row>
    <row r="13289" spans="3:3" x14ac:dyDescent="0.3">
      <c r="C13289" s="6"/>
    </row>
    <row r="13290" spans="3:3" x14ac:dyDescent="0.3">
      <c r="C13290" s="6"/>
    </row>
    <row r="13291" spans="3:3" x14ac:dyDescent="0.3">
      <c r="C13291" s="6"/>
    </row>
    <row r="13292" spans="3:3" x14ac:dyDescent="0.3">
      <c r="C13292" s="6"/>
    </row>
    <row r="13293" spans="3:3" x14ac:dyDescent="0.3">
      <c r="C13293" s="6"/>
    </row>
    <row r="13294" spans="3:3" x14ac:dyDescent="0.3">
      <c r="C13294" s="6"/>
    </row>
    <row r="13295" spans="3:3" x14ac:dyDescent="0.3">
      <c r="C13295" s="6"/>
    </row>
    <row r="13296" spans="3:3" x14ac:dyDescent="0.3">
      <c r="C13296" s="6"/>
    </row>
    <row r="13297" spans="3:3" x14ac:dyDescent="0.3">
      <c r="C13297" s="6"/>
    </row>
    <row r="13298" spans="3:3" x14ac:dyDescent="0.3">
      <c r="C13298" s="6"/>
    </row>
    <row r="13299" spans="3:3" x14ac:dyDescent="0.3">
      <c r="C13299" s="6"/>
    </row>
    <row r="13300" spans="3:3" x14ac:dyDescent="0.3">
      <c r="C13300" s="6"/>
    </row>
    <row r="13301" spans="3:3" x14ac:dyDescent="0.3">
      <c r="C13301" s="6"/>
    </row>
    <row r="13302" spans="3:3" x14ac:dyDescent="0.3">
      <c r="C13302" s="3"/>
    </row>
    <row r="13303" spans="3:3" x14ac:dyDescent="0.3">
      <c r="C13303" s="3"/>
    </row>
    <row r="13304" spans="3:3" x14ac:dyDescent="0.3">
      <c r="C13304" s="3"/>
    </row>
    <row r="13305" spans="3:3" x14ac:dyDescent="0.3">
      <c r="C13305" s="3"/>
    </row>
    <row r="13306" spans="3:3" x14ac:dyDescent="0.3">
      <c r="C13306" s="3"/>
    </row>
    <row r="13307" spans="3:3" x14ac:dyDescent="0.3">
      <c r="C13307" s="3"/>
    </row>
    <row r="13308" spans="3:3" x14ac:dyDescent="0.3">
      <c r="C13308" s="3"/>
    </row>
    <row r="13309" spans="3:3" x14ac:dyDescent="0.3">
      <c r="C13309" s="3"/>
    </row>
    <row r="13310" spans="3:3" x14ac:dyDescent="0.3">
      <c r="C13310" s="3"/>
    </row>
    <row r="13311" spans="3:3" x14ac:dyDescent="0.3">
      <c r="C13311" s="3"/>
    </row>
    <row r="13312" spans="3:3" x14ac:dyDescent="0.3">
      <c r="C13312" s="3"/>
    </row>
    <row r="13313" spans="3:3" x14ac:dyDescent="0.3">
      <c r="C13313" s="3"/>
    </row>
    <row r="13314" spans="3:3" x14ac:dyDescent="0.3">
      <c r="C13314" s="3"/>
    </row>
    <row r="13315" spans="3:3" x14ac:dyDescent="0.3">
      <c r="C13315" s="3"/>
    </row>
    <row r="13316" spans="3:3" x14ac:dyDescent="0.3">
      <c r="C13316" s="3"/>
    </row>
    <row r="13317" spans="3:3" x14ac:dyDescent="0.3">
      <c r="C13317" s="3"/>
    </row>
    <row r="13318" spans="3:3" x14ac:dyDescent="0.3">
      <c r="C13318" s="3"/>
    </row>
    <row r="13319" spans="3:3" x14ac:dyDescent="0.3">
      <c r="C13319" s="3"/>
    </row>
    <row r="13320" spans="3:3" x14ac:dyDescent="0.3">
      <c r="C13320" s="3"/>
    </row>
    <row r="13321" spans="3:3" x14ac:dyDescent="0.3">
      <c r="C13321" s="3"/>
    </row>
    <row r="13322" spans="3:3" x14ac:dyDescent="0.3">
      <c r="C13322" s="3"/>
    </row>
    <row r="13323" spans="3:3" x14ac:dyDescent="0.3">
      <c r="C13323" s="3"/>
    </row>
    <row r="13324" spans="3:3" x14ac:dyDescent="0.3">
      <c r="C13324" s="3"/>
    </row>
    <row r="13325" spans="3:3" x14ac:dyDescent="0.3">
      <c r="C13325" s="3"/>
    </row>
    <row r="13326" spans="3:3" x14ac:dyDescent="0.3">
      <c r="C13326" s="3"/>
    </row>
    <row r="13327" spans="3:3" x14ac:dyDescent="0.3">
      <c r="C13327" s="3"/>
    </row>
    <row r="13328" spans="3:3" x14ac:dyDescent="0.3">
      <c r="C13328" s="3"/>
    </row>
    <row r="13329" spans="3:3" x14ac:dyDescent="0.3">
      <c r="C13329" s="3"/>
    </row>
    <row r="13330" spans="3:3" x14ac:dyDescent="0.3">
      <c r="C13330" s="3"/>
    </row>
    <row r="13331" spans="3:3" x14ac:dyDescent="0.3">
      <c r="C13331" s="3"/>
    </row>
    <row r="13332" spans="3:3" x14ac:dyDescent="0.3">
      <c r="C13332" s="3"/>
    </row>
    <row r="13333" spans="3:3" x14ac:dyDescent="0.3">
      <c r="C13333" s="3"/>
    </row>
    <row r="13334" spans="3:3" x14ac:dyDescent="0.3">
      <c r="C13334" s="3"/>
    </row>
    <row r="13335" spans="3:3" x14ac:dyDescent="0.3">
      <c r="C13335" s="3"/>
    </row>
    <row r="13336" spans="3:3" x14ac:dyDescent="0.3">
      <c r="C13336" s="3"/>
    </row>
    <row r="13337" spans="3:3" x14ac:dyDescent="0.3">
      <c r="C13337" s="3"/>
    </row>
    <row r="13338" spans="3:3" x14ac:dyDescent="0.3">
      <c r="C13338" s="3"/>
    </row>
    <row r="13339" spans="3:3" x14ac:dyDescent="0.3">
      <c r="C13339" s="3"/>
    </row>
    <row r="13340" spans="3:3" x14ac:dyDescent="0.3">
      <c r="C13340" s="3"/>
    </row>
    <row r="13341" spans="3:3" x14ac:dyDescent="0.3">
      <c r="C13341" s="3"/>
    </row>
    <row r="13342" spans="3:3" x14ac:dyDescent="0.3">
      <c r="C13342" s="3"/>
    </row>
    <row r="13343" spans="3:3" x14ac:dyDescent="0.3">
      <c r="C13343" s="3"/>
    </row>
    <row r="13344" spans="3:3" x14ac:dyDescent="0.3">
      <c r="C13344" s="3"/>
    </row>
    <row r="13345" spans="3:3" x14ac:dyDescent="0.3">
      <c r="C13345" s="3"/>
    </row>
    <row r="13346" spans="3:3" x14ac:dyDescent="0.3">
      <c r="C13346" s="3"/>
    </row>
    <row r="13347" spans="3:3" x14ac:dyDescent="0.3">
      <c r="C13347" s="3"/>
    </row>
    <row r="13348" spans="3:3" x14ac:dyDescent="0.3">
      <c r="C13348" s="3"/>
    </row>
    <row r="13349" spans="3:3" x14ac:dyDescent="0.3">
      <c r="C13349" s="3"/>
    </row>
    <row r="13350" spans="3:3" x14ac:dyDescent="0.3">
      <c r="C13350" s="3"/>
    </row>
    <row r="13351" spans="3:3" x14ac:dyDescent="0.3">
      <c r="C13351" s="3"/>
    </row>
    <row r="13352" spans="3:3" x14ac:dyDescent="0.3">
      <c r="C13352" s="3"/>
    </row>
    <row r="13353" spans="3:3" x14ac:dyDescent="0.3">
      <c r="C13353" s="3"/>
    </row>
    <row r="13354" spans="3:3" x14ac:dyDescent="0.3">
      <c r="C13354" s="3"/>
    </row>
    <row r="13355" spans="3:3" x14ac:dyDescent="0.3">
      <c r="C13355" s="3"/>
    </row>
    <row r="13356" spans="3:3" x14ac:dyDescent="0.3">
      <c r="C13356" s="3"/>
    </row>
    <row r="13357" spans="3:3" x14ac:dyDescent="0.3">
      <c r="C13357" s="3"/>
    </row>
    <row r="13358" spans="3:3" x14ac:dyDescent="0.3">
      <c r="C13358" s="3"/>
    </row>
    <row r="13359" spans="3:3" x14ac:dyDescent="0.3">
      <c r="C13359" s="3"/>
    </row>
    <row r="13360" spans="3:3" x14ac:dyDescent="0.3">
      <c r="C13360" s="3"/>
    </row>
    <row r="13361" spans="3:3" x14ac:dyDescent="0.3">
      <c r="C13361" s="3"/>
    </row>
    <row r="13362" spans="3:3" x14ac:dyDescent="0.3">
      <c r="C13362" s="3"/>
    </row>
    <row r="13363" spans="3:3" x14ac:dyDescent="0.3">
      <c r="C13363" s="3"/>
    </row>
    <row r="13364" spans="3:3" x14ac:dyDescent="0.3">
      <c r="C13364" s="3"/>
    </row>
    <row r="13365" spans="3:3" x14ac:dyDescent="0.3">
      <c r="C13365" s="3"/>
    </row>
    <row r="13366" spans="3:3" x14ac:dyDescent="0.3">
      <c r="C13366" s="3"/>
    </row>
    <row r="13367" spans="3:3" x14ac:dyDescent="0.3">
      <c r="C13367" s="3"/>
    </row>
    <row r="13368" spans="3:3" x14ac:dyDescent="0.3">
      <c r="C13368" s="3"/>
    </row>
    <row r="13369" spans="3:3" x14ac:dyDescent="0.3">
      <c r="C13369" s="3"/>
    </row>
    <row r="13370" spans="3:3" x14ac:dyDescent="0.3">
      <c r="C13370" s="3"/>
    </row>
    <row r="13371" spans="3:3" x14ac:dyDescent="0.3">
      <c r="C13371" s="3"/>
    </row>
    <row r="13372" spans="3:3" x14ac:dyDescent="0.3">
      <c r="C13372" s="3"/>
    </row>
    <row r="13373" spans="3:3" x14ac:dyDescent="0.3">
      <c r="C13373" s="3"/>
    </row>
    <row r="13374" spans="3:3" x14ac:dyDescent="0.3">
      <c r="C13374" s="3"/>
    </row>
    <row r="13375" spans="3:3" x14ac:dyDescent="0.3">
      <c r="C13375" s="3"/>
    </row>
    <row r="13376" spans="3:3" x14ac:dyDescent="0.3">
      <c r="C13376" s="3"/>
    </row>
    <row r="13377" spans="3:3" x14ac:dyDescent="0.3">
      <c r="C13377" s="3"/>
    </row>
    <row r="13378" spans="3:3" x14ac:dyDescent="0.3">
      <c r="C13378" s="3"/>
    </row>
    <row r="13379" spans="3:3" x14ac:dyDescent="0.3">
      <c r="C13379" s="3"/>
    </row>
    <row r="13380" spans="3:3" x14ac:dyDescent="0.3">
      <c r="C13380" s="3"/>
    </row>
    <row r="13381" spans="3:3" x14ac:dyDescent="0.3">
      <c r="C13381" s="3"/>
    </row>
    <row r="13382" spans="3:3" x14ac:dyDescent="0.3">
      <c r="C13382" s="3"/>
    </row>
    <row r="13383" spans="3:3" x14ac:dyDescent="0.3">
      <c r="C13383" s="3"/>
    </row>
    <row r="13384" spans="3:3" x14ac:dyDescent="0.3">
      <c r="C13384" s="3"/>
    </row>
    <row r="13385" spans="3:3" x14ac:dyDescent="0.3">
      <c r="C13385" s="3"/>
    </row>
    <row r="13386" spans="3:3" x14ac:dyDescent="0.3">
      <c r="C13386" s="3"/>
    </row>
    <row r="13387" spans="3:3" x14ac:dyDescent="0.3">
      <c r="C13387" s="3"/>
    </row>
    <row r="13388" spans="3:3" x14ac:dyDescent="0.3">
      <c r="C13388" s="3"/>
    </row>
    <row r="13389" spans="3:3" x14ac:dyDescent="0.3">
      <c r="C13389" s="3"/>
    </row>
    <row r="13390" spans="3:3" x14ac:dyDescent="0.3">
      <c r="C13390" s="3"/>
    </row>
    <row r="13391" spans="3:3" x14ac:dyDescent="0.3">
      <c r="C13391" s="3"/>
    </row>
    <row r="13392" spans="3:3" x14ac:dyDescent="0.3">
      <c r="C13392" s="3"/>
    </row>
    <row r="13393" spans="3:3" x14ac:dyDescent="0.3">
      <c r="C13393" s="3"/>
    </row>
    <row r="13394" spans="3:3" x14ac:dyDescent="0.3">
      <c r="C13394" s="3"/>
    </row>
    <row r="13395" spans="3:3" x14ac:dyDescent="0.3">
      <c r="C13395" s="3"/>
    </row>
    <row r="13396" spans="3:3" x14ac:dyDescent="0.3">
      <c r="C13396" s="3"/>
    </row>
    <row r="13397" spans="3:3" x14ac:dyDescent="0.3">
      <c r="C13397" s="3"/>
    </row>
    <row r="13398" spans="3:3" x14ac:dyDescent="0.3">
      <c r="C13398" s="3"/>
    </row>
    <row r="13399" spans="3:3" x14ac:dyDescent="0.3">
      <c r="C13399" s="3"/>
    </row>
    <row r="13400" spans="3:3" x14ac:dyDescent="0.3">
      <c r="C13400" s="3"/>
    </row>
    <row r="13401" spans="3:3" x14ac:dyDescent="0.3">
      <c r="C13401" s="3"/>
    </row>
    <row r="13402" spans="3:3" x14ac:dyDescent="0.3">
      <c r="C13402" s="3"/>
    </row>
    <row r="13403" spans="3:3" x14ac:dyDescent="0.3">
      <c r="C13403" s="3"/>
    </row>
    <row r="13404" spans="3:3" x14ac:dyDescent="0.3">
      <c r="C13404" s="3"/>
    </row>
    <row r="13405" spans="3:3" x14ac:dyDescent="0.3">
      <c r="C13405" s="3"/>
    </row>
    <row r="13406" spans="3:3" x14ac:dyDescent="0.3">
      <c r="C13406" s="3"/>
    </row>
    <row r="13407" spans="3:3" x14ac:dyDescent="0.3">
      <c r="C13407" s="3"/>
    </row>
    <row r="13408" spans="3:3" x14ac:dyDescent="0.3">
      <c r="C13408" s="3"/>
    </row>
    <row r="13409" spans="3:3" x14ac:dyDescent="0.3">
      <c r="C13409" s="3"/>
    </row>
    <row r="13410" spans="3:3" x14ac:dyDescent="0.3">
      <c r="C13410" s="3"/>
    </row>
    <row r="13411" spans="3:3" x14ac:dyDescent="0.3">
      <c r="C13411" s="3"/>
    </row>
    <row r="13412" spans="3:3" x14ac:dyDescent="0.3">
      <c r="C13412" s="3"/>
    </row>
    <row r="13413" spans="3:3" x14ac:dyDescent="0.3">
      <c r="C13413" s="3"/>
    </row>
    <row r="13414" spans="3:3" x14ac:dyDescent="0.3">
      <c r="C13414" s="3"/>
    </row>
    <row r="13415" spans="3:3" x14ac:dyDescent="0.3">
      <c r="C13415" s="3"/>
    </row>
    <row r="13416" spans="3:3" x14ac:dyDescent="0.3">
      <c r="C13416" s="3"/>
    </row>
    <row r="13417" spans="3:3" x14ac:dyDescent="0.3">
      <c r="C13417" s="3"/>
    </row>
    <row r="13418" spans="3:3" x14ac:dyDescent="0.3">
      <c r="C13418" s="3"/>
    </row>
    <row r="13419" spans="3:3" x14ac:dyDescent="0.3">
      <c r="C13419" s="3"/>
    </row>
    <row r="13420" spans="3:3" x14ac:dyDescent="0.3">
      <c r="C13420" s="3"/>
    </row>
    <row r="13421" spans="3:3" x14ac:dyDescent="0.3">
      <c r="C13421" s="3"/>
    </row>
    <row r="13422" spans="3:3" x14ac:dyDescent="0.3">
      <c r="C13422" s="3"/>
    </row>
    <row r="13423" spans="3:3" x14ac:dyDescent="0.3">
      <c r="C13423" s="3"/>
    </row>
    <row r="13424" spans="3:3" x14ac:dyDescent="0.3">
      <c r="C13424" s="3"/>
    </row>
    <row r="13425" spans="3:3" x14ac:dyDescent="0.3">
      <c r="C13425" s="3"/>
    </row>
    <row r="13426" spans="3:3" x14ac:dyDescent="0.3">
      <c r="C13426" s="3"/>
    </row>
    <row r="13427" spans="3:3" x14ac:dyDescent="0.3">
      <c r="C13427" s="3"/>
    </row>
    <row r="13428" spans="3:3" x14ac:dyDescent="0.3">
      <c r="C13428" s="3"/>
    </row>
    <row r="13429" spans="3:3" x14ac:dyDescent="0.3">
      <c r="C13429" s="3"/>
    </row>
    <row r="13430" spans="3:3" x14ac:dyDescent="0.3">
      <c r="C13430" s="3"/>
    </row>
    <row r="13431" spans="3:3" x14ac:dyDescent="0.3">
      <c r="C13431" s="3"/>
    </row>
    <row r="13432" spans="3:3" x14ac:dyDescent="0.3">
      <c r="C13432" s="3"/>
    </row>
    <row r="13433" spans="3:3" x14ac:dyDescent="0.3">
      <c r="C13433" s="3"/>
    </row>
    <row r="13434" spans="3:3" x14ac:dyDescent="0.3">
      <c r="C13434" s="3"/>
    </row>
    <row r="13435" spans="3:3" x14ac:dyDescent="0.3">
      <c r="C13435" s="3"/>
    </row>
    <row r="13436" spans="3:3" x14ac:dyDescent="0.3">
      <c r="C13436" s="3"/>
    </row>
    <row r="13437" spans="3:3" x14ac:dyDescent="0.3">
      <c r="C13437" s="3"/>
    </row>
    <row r="13438" spans="3:3" x14ac:dyDescent="0.3">
      <c r="C13438" s="3"/>
    </row>
    <row r="13439" spans="3:3" x14ac:dyDescent="0.3">
      <c r="C13439" s="3"/>
    </row>
    <row r="13440" spans="3:3" x14ac:dyDescent="0.3">
      <c r="C13440" s="3"/>
    </row>
    <row r="13441" spans="3:3" x14ac:dyDescent="0.3">
      <c r="C13441" s="3"/>
    </row>
    <row r="13442" spans="3:3" x14ac:dyDescent="0.3">
      <c r="C13442" s="3"/>
    </row>
    <row r="13443" spans="3:3" x14ac:dyDescent="0.3">
      <c r="C13443" s="3"/>
    </row>
    <row r="13444" spans="3:3" x14ac:dyDescent="0.3">
      <c r="C13444" s="3"/>
    </row>
    <row r="13445" spans="3:3" x14ac:dyDescent="0.3">
      <c r="C13445" s="3"/>
    </row>
    <row r="13446" spans="3:3" x14ac:dyDescent="0.3">
      <c r="C13446" s="3"/>
    </row>
    <row r="13447" spans="3:3" x14ac:dyDescent="0.3">
      <c r="C13447" s="3"/>
    </row>
    <row r="13448" spans="3:3" x14ac:dyDescent="0.3">
      <c r="C13448" s="3"/>
    </row>
    <row r="13449" spans="3:3" x14ac:dyDescent="0.3">
      <c r="C13449" s="3"/>
    </row>
    <row r="13450" spans="3:3" x14ac:dyDescent="0.3">
      <c r="C13450" s="3"/>
    </row>
    <row r="13451" spans="3:3" x14ac:dyDescent="0.3">
      <c r="C13451" s="3"/>
    </row>
    <row r="13452" spans="3:3" x14ac:dyDescent="0.3">
      <c r="C13452" s="3"/>
    </row>
    <row r="13453" spans="3:3" x14ac:dyDescent="0.3">
      <c r="C13453" s="3"/>
    </row>
    <row r="13454" spans="3:3" x14ac:dyDescent="0.3">
      <c r="C13454" s="3"/>
    </row>
    <row r="13455" spans="3:3" x14ac:dyDescent="0.3">
      <c r="C13455" s="3"/>
    </row>
    <row r="13456" spans="3:3" x14ac:dyDescent="0.3">
      <c r="C13456" s="3"/>
    </row>
    <row r="13457" spans="3:3" x14ac:dyDescent="0.3">
      <c r="C13457" s="3"/>
    </row>
    <row r="13458" spans="3:3" x14ac:dyDescent="0.3">
      <c r="C13458" s="3"/>
    </row>
    <row r="13459" spans="3:3" x14ac:dyDescent="0.3">
      <c r="C13459" s="3"/>
    </row>
    <row r="13460" spans="3:3" x14ac:dyDescent="0.3">
      <c r="C13460" s="3"/>
    </row>
    <row r="13461" spans="3:3" x14ac:dyDescent="0.3">
      <c r="C13461" s="3"/>
    </row>
    <row r="13462" spans="3:3" x14ac:dyDescent="0.3">
      <c r="C13462" s="3"/>
    </row>
    <row r="13463" spans="3:3" x14ac:dyDescent="0.3">
      <c r="C13463" s="3"/>
    </row>
    <row r="13464" spans="3:3" x14ac:dyDescent="0.3">
      <c r="C13464" s="3"/>
    </row>
    <row r="13465" spans="3:3" x14ac:dyDescent="0.3">
      <c r="C13465" s="3"/>
    </row>
    <row r="13466" spans="3:3" x14ac:dyDescent="0.3">
      <c r="C13466" s="3"/>
    </row>
    <row r="13467" spans="3:3" x14ac:dyDescent="0.3">
      <c r="C13467" s="3"/>
    </row>
    <row r="13468" spans="3:3" x14ac:dyDescent="0.3">
      <c r="C13468" s="3"/>
    </row>
    <row r="13469" spans="3:3" x14ac:dyDescent="0.3">
      <c r="C13469" s="3"/>
    </row>
    <row r="13470" spans="3:3" x14ac:dyDescent="0.3">
      <c r="C13470" s="3"/>
    </row>
    <row r="13471" spans="3:3" x14ac:dyDescent="0.3">
      <c r="C13471" s="3"/>
    </row>
    <row r="13472" spans="3:3" x14ac:dyDescent="0.3">
      <c r="C13472" s="3"/>
    </row>
    <row r="13473" spans="3:3" x14ac:dyDescent="0.3">
      <c r="C13473" s="3"/>
    </row>
    <row r="13474" spans="3:3" x14ac:dyDescent="0.3">
      <c r="C13474" s="3"/>
    </row>
    <row r="13475" spans="3:3" x14ac:dyDescent="0.3">
      <c r="C13475" s="3"/>
    </row>
    <row r="13476" spans="3:3" x14ac:dyDescent="0.3">
      <c r="C13476" s="3"/>
    </row>
    <row r="13477" spans="3:3" x14ac:dyDescent="0.3">
      <c r="C13477" s="3"/>
    </row>
    <row r="13478" spans="3:3" x14ac:dyDescent="0.3">
      <c r="C13478" s="3"/>
    </row>
    <row r="13479" spans="3:3" x14ac:dyDescent="0.3">
      <c r="C13479" s="3"/>
    </row>
    <row r="13480" spans="3:3" x14ac:dyDescent="0.3">
      <c r="C13480" s="3"/>
    </row>
    <row r="13481" spans="3:3" x14ac:dyDescent="0.3">
      <c r="C13481" s="3"/>
    </row>
    <row r="13482" spans="3:3" x14ac:dyDescent="0.3">
      <c r="C13482" s="3"/>
    </row>
    <row r="13483" spans="3:3" x14ac:dyDescent="0.3">
      <c r="C13483" s="3"/>
    </row>
    <row r="13484" spans="3:3" x14ac:dyDescent="0.3">
      <c r="C13484" s="3"/>
    </row>
    <row r="13485" spans="3:3" x14ac:dyDescent="0.3">
      <c r="C13485" s="3"/>
    </row>
    <row r="13486" spans="3:3" x14ac:dyDescent="0.3">
      <c r="C13486" s="3"/>
    </row>
    <row r="13487" spans="3:3" x14ac:dyDescent="0.3">
      <c r="C13487" s="3"/>
    </row>
    <row r="13488" spans="3:3" x14ac:dyDescent="0.3">
      <c r="C13488" s="3"/>
    </row>
    <row r="13489" spans="3:3" x14ac:dyDescent="0.3">
      <c r="C13489" s="3"/>
    </row>
    <row r="13490" spans="3:3" x14ac:dyDescent="0.3">
      <c r="C13490" s="3"/>
    </row>
    <row r="13491" spans="3:3" x14ac:dyDescent="0.3">
      <c r="C13491" s="3"/>
    </row>
    <row r="13492" spans="3:3" x14ac:dyDescent="0.3">
      <c r="C13492" s="3"/>
    </row>
    <row r="13493" spans="3:3" x14ac:dyDescent="0.3">
      <c r="C13493" s="3"/>
    </row>
    <row r="13494" spans="3:3" x14ac:dyDescent="0.3">
      <c r="C13494" s="3"/>
    </row>
    <row r="13495" spans="3:3" x14ac:dyDescent="0.3">
      <c r="C13495" s="3"/>
    </row>
    <row r="13496" spans="3:3" x14ac:dyDescent="0.3">
      <c r="C13496" s="3"/>
    </row>
    <row r="13497" spans="3:3" x14ac:dyDescent="0.3">
      <c r="C13497" s="3"/>
    </row>
    <row r="13498" spans="3:3" x14ac:dyDescent="0.3">
      <c r="C13498" s="3"/>
    </row>
    <row r="13499" spans="3:3" x14ac:dyDescent="0.3">
      <c r="C13499" s="3"/>
    </row>
    <row r="13500" spans="3:3" x14ac:dyDescent="0.3">
      <c r="C13500" s="3"/>
    </row>
    <row r="13501" spans="3:3" x14ac:dyDescent="0.3">
      <c r="C13501" s="3"/>
    </row>
    <row r="13502" spans="3:3" x14ac:dyDescent="0.3">
      <c r="C13502" s="3"/>
    </row>
    <row r="13503" spans="3:3" x14ac:dyDescent="0.3">
      <c r="C13503" s="3"/>
    </row>
    <row r="13504" spans="3:3" x14ac:dyDescent="0.3">
      <c r="C13504" s="3"/>
    </row>
    <row r="13505" spans="3:3" x14ac:dyDescent="0.3">
      <c r="C13505" s="3"/>
    </row>
    <row r="13506" spans="3:3" x14ac:dyDescent="0.3">
      <c r="C13506" s="3"/>
    </row>
    <row r="13507" spans="3:3" x14ac:dyDescent="0.3">
      <c r="C13507" s="3"/>
    </row>
    <row r="13508" spans="3:3" x14ac:dyDescent="0.3">
      <c r="C13508" s="3"/>
    </row>
    <row r="13509" spans="3:3" x14ac:dyDescent="0.3">
      <c r="C13509" s="3"/>
    </row>
    <row r="13510" spans="3:3" x14ac:dyDescent="0.3">
      <c r="C13510" s="3"/>
    </row>
    <row r="13511" spans="3:3" x14ac:dyDescent="0.3">
      <c r="C13511" s="3"/>
    </row>
    <row r="13512" spans="3:3" x14ac:dyDescent="0.3">
      <c r="C13512" s="3"/>
    </row>
    <row r="13513" spans="3:3" x14ac:dyDescent="0.3">
      <c r="C13513" s="3"/>
    </row>
    <row r="13514" spans="3:3" x14ac:dyDescent="0.3">
      <c r="C13514" s="3"/>
    </row>
    <row r="13515" spans="3:3" x14ac:dyDescent="0.3">
      <c r="C13515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6F94E-6309-45D4-8526-37E495C962C0}">
  <sheetPr>
    <tabColor rgb="FFFFFF00"/>
  </sheetPr>
  <dimension ref="A1:F344"/>
  <sheetViews>
    <sheetView tabSelected="1" workbookViewId="0">
      <selection activeCell="E1" sqref="B1:E1048576"/>
    </sheetView>
  </sheetViews>
  <sheetFormatPr defaultRowHeight="14.4" x14ac:dyDescent="0.3"/>
  <cols>
    <col min="3" max="3" width="20.44140625" customWidth="1"/>
    <col min="4" max="4" width="19.5546875" bestFit="1" customWidth="1"/>
  </cols>
  <sheetData>
    <row r="1" spans="1:6" x14ac:dyDescent="0.3">
      <c r="A1" t="s">
        <v>369</v>
      </c>
      <c r="B1" t="s">
        <v>367</v>
      </c>
      <c r="C1" t="s">
        <v>366</v>
      </c>
      <c r="D1" t="s">
        <v>370</v>
      </c>
      <c r="E1" t="s">
        <v>409</v>
      </c>
      <c r="F1" t="s">
        <v>372</v>
      </c>
    </row>
    <row r="2" spans="1:6" x14ac:dyDescent="0.3">
      <c r="A2">
        <f>IF(VLOOKUP(LEFT(C2,6),'Energy Share'!$I$6:$J$14,2,FALSE)=0,0,1)</f>
        <v>1</v>
      </c>
      <c r="B2" t="s">
        <v>2</v>
      </c>
      <c r="C2" t="str">
        <f>'NZ40-POPT_tech_groups'!A2</f>
        <v>FRETRAAGAIMP</v>
      </c>
      <c r="D2" t="str">
        <f>'NZ40-POPT_tech_groups'!B2</f>
        <v>NZ40-ENE-1-FRETRA</v>
      </c>
      <c r="E2">
        <v>1</v>
      </c>
    </row>
    <row r="3" spans="1:6" x14ac:dyDescent="0.3">
      <c r="A3">
        <f>IF(VLOOKUP(LEFT(C3,6),'Energy Share'!$I$6:$J$14,2,FALSE)=0,0,1)</f>
        <v>1</v>
      </c>
      <c r="B3" t="s">
        <v>2</v>
      </c>
      <c r="C3" t="str">
        <f>'NZ40-POPT_tech_groups'!A3</f>
        <v>FRETRAATFIMP</v>
      </c>
      <c r="D3" t="str">
        <f>'NZ40-POPT_tech_groups'!B3</f>
        <v>NZ40-ENE-1-FRETRA</v>
      </c>
      <c r="E3">
        <v>1</v>
      </c>
    </row>
    <row r="4" spans="1:6" x14ac:dyDescent="0.3">
      <c r="A4">
        <f>IF(VLOOKUP(LEFT(C4,6),'Energy Share'!$I$6:$J$14,2,FALSE)=0,0,1)</f>
        <v>1</v>
      </c>
      <c r="B4" t="s">
        <v>2</v>
      </c>
      <c r="C4" t="str">
        <f>'NZ40-POPT_tech_groups'!A4</f>
        <v>FRETRABDSLIMP</v>
      </c>
      <c r="D4" t="str">
        <f>'NZ40-POPT_tech_groups'!B4</f>
        <v>NZ40-ENE-1-FRETRA</v>
      </c>
      <c r="E4">
        <v>1</v>
      </c>
    </row>
    <row r="5" spans="1:6" x14ac:dyDescent="0.3">
      <c r="A5">
        <f>IF(VLOOKUP(LEFT(C5,6),'Energy Share'!$I$6:$J$14,2,FALSE)=0,0,1)</f>
        <v>1</v>
      </c>
      <c r="B5" t="s">
        <v>2</v>
      </c>
      <c r="C5" t="str">
        <f>'NZ40-POPT_tech_groups'!A5</f>
        <v>PASTRABDSLIMP</v>
      </c>
      <c r="D5" t="str">
        <f>'NZ40-POPT_tech_groups'!B5</f>
        <v>NZ40-ENE-1-PASTRA</v>
      </c>
      <c r="E5">
        <v>1</v>
      </c>
    </row>
    <row r="6" spans="1:6" x14ac:dyDescent="0.3">
      <c r="A6">
        <f>IF(VLOOKUP(LEFT(C6,6),'Energy Share'!$I$6:$J$14,2,FALSE)=0,0,1)</f>
        <v>1</v>
      </c>
      <c r="B6" t="s">
        <v>2</v>
      </c>
      <c r="C6" t="str">
        <f>'NZ40-POPT_tech_groups'!A6</f>
        <v>PUBTRABDSLIMP</v>
      </c>
      <c r="D6" t="str">
        <f>'NZ40-POPT_tech_groups'!B6</f>
        <v>NZ40-ENE-1-PUBTRA</v>
      </c>
      <c r="E6">
        <v>1</v>
      </c>
    </row>
    <row r="7" spans="1:6" x14ac:dyDescent="0.3">
      <c r="A7">
        <f>IF(VLOOKUP(LEFT(C7,6),'Energy Share'!$I$6:$J$14,2,FALSE)=0,0,1)</f>
        <v>1</v>
      </c>
      <c r="B7" t="s">
        <v>2</v>
      </c>
      <c r="C7" t="str">
        <f>'NZ40-POPT_tech_groups'!A7</f>
        <v>FRETRABJEIMP</v>
      </c>
      <c r="D7" t="str">
        <f>'NZ40-POPT_tech_groups'!B7</f>
        <v>NZ40-ENE-1-FRETRA</v>
      </c>
      <c r="E7">
        <v>1</v>
      </c>
    </row>
    <row r="8" spans="1:6" x14ac:dyDescent="0.3">
      <c r="A8">
        <f>IF(VLOOKUP(LEFT(C8,6),'Energy Share'!$I$6:$J$14,2,FALSE)=0,0,1)</f>
        <v>1</v>
      </c>
      <c r="B8" t="s">
        <v>2</v>
      </c>
      <c r="C8" t="str">
        <f>'NZ40-POPT_tech_groups'!A8</f>
        <v>COMBDGBMAIMP</v>
      </c>
      <c r="D8" t="str">
        <f>'NZ40-POPT_tech_groups'!B8</f>
        <v>NZ40-ENE-1-COMBDG</v>
      </c>
      <c r="E8">
        <v>1</v>
      </c>
    </row>
    <row r="9" spans="1:6" x14ac:dyDescent="0.3">
      <c r="A9">
        <f>IF(VLOOKUP(LEFT(C9,6),'Energy Share'!$I$6:$J$14,2,FALSE)=0,0,1)</f>
        <v>1</v>
      </c>
      <c r="B9" t="s">
        <v>2</v>
      </c>
      <c r="C9" t="str">
        <f>'NZ40-POPT_tech_groups'!A9</f>
        <v>INDBDGBMAIMP</v>
      </c>
      <c r="D9" t="str">
        <f>'NZ40-POPT_tech_groups'!B9</f>
        <v>NZ40-ENE-1-INDBDG</v>
      </c>
      <c r="E9">
        <v>1</v>
      </c>
    </row>
    <row r="10" spans="1:6" x14ac:dyDescent="0.3">
      <c r="A10">
        <f>IF(VLOOKUP(LEFT(C10,6),'Energy Share'!$I$6:$J$14,2,FALSE)=0,0,1)</f>
        <v>1</v>
      </c>
      <c r="B10" t="s">
        <v>2</v>
      </c>
      <c r="C10" t="str">
        <f>'NZ40-POPT_tech_groups'!A10</f>
        <v>PUBBDGBMAIMP</v>
      </c>
      <c r="D10" t="str">
        <f>'NZ40-POPT_tech_groups'!B10</f>
        <v>NZ40-ENE-1-PUBBDG</v>
      </c>
      <c r="E10">
        <v>1</v>
      </c>
    </row>
    <row r="11" spans="1:6" x14ac:dyDescent="0.3">
      <c r="A11">
        <f>IF(VLOOKUP(LEFT(C11,6),'Energy Share'!$I$6:$J$14,2,FALSE)=0,0,1)</f>
        <v>1</v>
      </c>
      <c r="B11" t="s">
        <v>2</v>
      </c>
      <c r="C11" t="str">
        <f>'NZ40-POPT_tech_groups'!A11</f>
        <v>RESBDGBMAIMP</v>
      </c>
      <c r="D11" t="str">
        <f>'NZ40-POPT_tech_groups'!B11</f>
        <v>NZ40-ENE-1-RESBDG</v>
      </c>
      <c r="E11">
        <v>1</v>
      </c>
    </row>
    <row r="12" spans="1:6" x14ac:dyDescent="0.3">
      <c r="A12">
        <f>IF(VLOOKUP(LEFT(C12,6),'Energy Share'!$I$6:$J$14,2,FALSE)=0,0,1)</f>
        <v>1</v>
      </c>
      <c r="B12" t="s">
        <v>2</v>
      </c>
      <c r="C12" t="str">
        <f>'NZ40-POPT_tech_groups'!A12</f>
        <v>COMBDGBMTNIMP</v>
      </c>
      <c r="D12" t="str">
        <f>'NZ40-POPT_tech_groups'!B12</f>
        <v>NZ40-ENE-1-COMBDG</v>
      </c>
      <c r="E12">
        <v>1</v>
      </c>
    </row>
    <row r="13" spans="1:6" x14ac:dyDescent="0.3">
      <c r="A13">
        <f>IF(VLOOKUP(LEFT(C13,6),'Energy Share'!$I$6:$J$14,2,FALSE)=0,0,1)</f>
        <v>1</v>
      </c>
      <c r="B13" t="s">
        <v>2</v>
      </c>
      <c r="C13" t="str">
        <f>'NZ40-POPT_tech_groups'!A13</f>
        <v>FRETRABMTNIMP</v>
      </c>
      <c r="D13" t="str">
        <f>'NZ40-POPT_tech_groups'!B13</f>
        <v>NZ40-ENE-1-FRETRA</v>
      </c>
      <c r="E13">
        <v>1</v>
      </c>
    </row>
    <row r="14" spans="1:6" x14ac:dyDescent="0.3">
      <c r="A14">
        <f>IF(VLOOKUP(LEFT(C14,6),'Energy Share'!$I$6:$J$14,2,FALSE)=0,0,1)</f>
        <v>1</v>
      </c>
      <c r="B14" t="s">
        <v>2</v>
      </c>
      <c r="C14" t="str">
        <f>'NZ40-POPT_tech_groups'!A14</f>
        <v>INDBDGBMTNIMP</v>
      </c>
      <c r="D14" t="str">
        <f>'NZ40-POPT_tech_groups'!B14</f>
        <v>NZ40-ENE-1-INDBDG</v>
      </c>
      <c r="E14">
        <v>1</v>
      </c>
    </row>
    <row r="15" spans="1:6" x14ac:dyDescent="0.3">
      <c r="A15">
        <f>IF(VLOOKUP(LEFT(C15,6),'Energy Share'!$I$6:$J$14,2,FALSE)=0,0,1)</f>
        <v>1</v>
      </c>
      <c r="B15" t="s">
        <v>2</v>
      </c>
      <c r="C15" t="str">
        <f>'NZ40-POPT_tech_groups'!A15</f>
        <v>PASTRABMTNIMP</v>
      </c>
      <c r="D15" t="str">
        <f>'NZ40-POPT_tech_groups'!B15</f>
        <v>NZ40-ENE-1-PASTRA</v>
      </c>
      <c r="E15">
        <v>1</v>
      </c>
    </row>
    <row r="16" spans="1:6" x14ac:dyDescent="0.3">
      <c r="A16">
        <f>IF(VLOOKUP(LEFT(C16,6),'Energy Share'!$I$6:$J$14,2,FALSE)=0,0,1)</f>
        <v>1</v>
      </c>
      <c r="B16" t="s">
        <v>2</v>
      </c>
      <c r="C16" t="str">
        <f>'NZ40-POPT_tech_groups'!A16</f>
        <v>PUBBDGBMTNIMP</v>
      </c>
      <c r="D16" t="str">
        <f>'NZ40-POPT_tech_groups'!B16</f>
        <v>NZ40-ENE-1-PUBBDG</v>
      </c>
      <c r="E16">
        <v>1</v>
      </c>
    </row>
    <row r="17" spans="1:5" x14ac:dyDescent="0.3">
      <c r="A17">
        <f>IF(VLOOKUP(LEFT(C17,6),'Energy Share'!$I$6:$J$14,2,FALSE)=0,0,1)</f>
        <v>1</v>
      </c>
      <c r="B17" t="s">
        <v>2</v>
      </c>
      <c r="C17" t="str">
        <f>'NZ40-POPT_tech_groups'!A17</f>
        <v>PUBTRABMTNIMP</v>
      </c>
      <c r="D17" t="str">
        <f>'NZ40-POPT_tech_groups'!B17</f>
        <v>NZ40-ENE-1-PUBTRA</v>
      </c>
      <c r="E17">
        <v>1</v>
      </c>
    </row>
    <row r="18" spans="1:5" x14ac:dyDescent="0.3">
      <c r="A18">
        <f>IF(VLOOKUP(LEFT(C18,6),'Energy Share'!$I$6:$J$14,2,FALSE)=0,0,1)</f>
        <v>1</v>
      </c>
      <c r="B18" t="s">
        <v>2</v>
      </c>
      <c r="C18" t="str">
        <f>'NZ40-POPT_tech_groups'!A18</f>
        <v>RESBDGBMTNIMP</v>
      </c>
      <c r="D18" t="str">
        <f>'NZ40-POPT_tech_groups'!B18</f>
        <v>NZ40-ENE-1-RESBDG</v>
      </c>
      <c r="E18">
        <v>1</v>
      </c>
    </row>
    <row r="19" spans="1:5" x14ac:dyDescent="0.3">
      <c r="A19">
        <f>IF(VLOOKUP(LEFT(C19,6),'Energy Share'!$I$6:$J$14,2,FALSE)=0,0,1)</f>
        <v>1</v>
      </c>
      <c r="B19" t="s">
        <v>2</v>
      </c>
      <c r="C19" t="str">
        <f>'NZ40-POPT_tech_groups'!A19</f>
        <v>COMBDGBWPIMP</v>
      </c>
      <c r="D19" t="str">
        <f>'NZ40-POPT_tech_groups'!B19</f>
        <v>NZ40-ENE-1-COMBDG</v>
      </c>
      <c r="E19">
        <v>1</v>
      </c>
    </row>
    <row r="20" spans="1:5" x14ac:dyDescent="0.3">
      <c r="A20">
        <f>IF(VLOOKUP(LEFT(C20,6),'Energy Share'!$I$6:$J$14,2,FALSE)=0,0,1)</f>
        <v>1</v>
      </c>
      <c r="B20" t="s">
        <v>2</v>
      </c>
      <c r="C20" t="str">
        <f>'NZ40-POPT_tech_groups'!A20</f>
        <v>PUBBDGBWPIMP</v>
      </c>
      <c r="D20" t="str">
        <f>'NZ40-POPT_tech_groups'!B20</f>
        <v>NZ40-ENE-1-PUBBDG</v>
      </c>
      <c r="E20">
        <v>1</v>
      </c>
    </row>
    <row r="21" spans="1:5" x14ac:dyDescent="0.3">
      <c r="A21">
        <f>IF(VLOOKUP(LEFT(C21,6),'Energy Share'!$I$6:$J$14,2,FALSE)=0,0,1)</f>
        <v>1</v>
      </c>
      <c r="B21" t="s">
        <v>2</v>
      </c>
      <c r="C21" t="str">
        <f>'NZ40-POPT_tech_groups'!A21</f>
        <v>RESBDGBWPIMP</v>
      </c>
      <c r="D21" t="str">
        <f>'NZ40-POPT_tech_groups'!B21</f>
        <v>NZ40-ENE-1-RESBDG</v>
      </c>
      <c r="E21">
        <v>1</v>
      </c>
    </row>
    <row r="22" spans="1:5" x14ac:dyDescent="0.3">
      <c r="A22">
        <f>IF(VLOOKUP(LEFT(C22,6),'Energy Share'!$I$6:$J$14,2,FALSE)=0,0,1)</f>
        <v>1</v>
      </c>
      <c r="B22" t="s">
        <v>2</v>
      </c>
      <c r="C22" t="str">
        <f>'NZ40-POPT_tech_groups'!A22</f>
        <v>FRETRACETHIMP</v>
      </c>
      <c r="D22" t="str">
        <f>'NZ40-POPT_tech_groups'!B22</f>
        <v>NZ40-ENE-1-FRETRA</v>
      </c>
      <c r="E22">
        <v>1</v>
      </c>
    </row>
    <row r="23" spans="1:5" x14ac:dyDescent="0.3">
      <c r="A23">
        <f>IF(VLOOKUP(LEFT(C23,6),'Energy Share'!$I$6:$J$14,2,FALSE)=0,0,1)</f>
        <v>1</v>
      </c>
      <c r="B23" t="s">
        <v>2</v>
      </c>
      <c r="C23" t="str">
        <f>'NZ40-POPT_tech_groups'!A23</f>
        <v>PASTRACETHIMP</v>
      </c>
      <c r="D23" t="str">
        <f>'NZ40-POPT_tech_groups'!B23</f>
        <v>NZ40-ENE-1-PASTRA</v>
      </c>
      <c r="E23">
        <v>1</v>
      </c>
    </row>
    <row r="24" spans="1:5" x14ac:dyDescent="0.3">
      <c r="A24">
        <f>IF(VLOOKUP(LEFT(C24,6),'Energy Share'!$I$6:$J$14,2,FALSE)=0,0,1)</f>
        <v>1</v>
      </c>
      <c r="B24" t="s">
        <v>2</v>
      </c>
      <c r="C24" t="str">
        <f>'NZ40-POPT_tech_groups'!A24</f>
        <v>PUBTRACETHIMP</v>
      </c>
      <c r="D24" t="str">
        <f>'NZ40-POPT_tech_groups'!B24</f>
        <v>NZ40-ENE-1-PUBTRA</v>
      </c>
      <c r="E24">
        <v>1</v>
      </c>
    </row>
    <row r="25" spans="1:5" x14ac:dyDescent="0.3">
      <c r="A25">
        <f>IF(VLOOKUP(LEFT(C25,6),'Energy Share'!$I$6:$J$14,2,FALSE)=0,0,1)</f>
        <v>1</v>
      </c>
      <c r="B25" t="s">
        <v>2</v>
      </c>
      <c r="C25" t="str">
        <f>'NZ40-POPT_tech_groups'!A25</f>
        <v>INDBDGCOAIMP</v>
      </c>
      <c r="D25" t="str">
        <f>'NZ40-POPT_tech_groups'!B25</f>
        <v>NZ40-ENE-1-INDBDG</v>
      </c>
      <c r="E25">
        <v>1</v>
      </c>
    </row>
    <row r="26" spans="1:5" x14ac:dyDescent="0.3">
      <c r="A26">
        <f>IF(VLOOKUP(LEFT(C26,6),'Energy Share'!$I$6:$J$14,2,FALSE)=0,0,1)</f>
        <v>1</v>
      </c>
      <c r="B26" t="s">
        <v>2</v>
      </c>
      <c r="C26" t="str">
        <f>'NZ40-POPT_tech_groups'!A26</f>
        <v>INDBDGCOKIMP</v>
      </c>
      <c r="D26" t="str">
        <f>'NZ40-POPT_tech_groups'!B26</f>
        <v>NZ40-ENE-1-INDBDG</v>
      </c>
      <c r="E26">
        <v>1</v>
      </c>
    </row>
    <row r="27" spans="1:5" x14ac:dyDescent="0.3">
      <c r="A27">
        <f>IF(VLOOKUP(LEFT(C27,6),'Energy Share'!$I$6:$J$14,2,FALSE)=0,0,1)</f>
        <v>1</v>
      </c>
      <c r="B27" t="s">
        <v>2</v>
      </c>
      <c r="C27" t="str">
        <f>'NZ40-POPT_tech_groups'!A27</f>
        <v>FRETRADSLIMP</v>
      </c>
      <c r="D27" t="str">
        <f>'NZ40-POPT_tech_groups'!B27</f>
        <v>NZ40-ENE-1-FRETRA</v>
      </c>
      <c r="E27">
        <v>1</v>
      </c>
    </row>
    <row r="28" spans="1:5" x14ac:dyDescent="0.3">
      <c r="A28">
        <f>IF(VLOOKUP(LEFT(C28,6),'Energy Share'!$I$6:$J$14,2,FALSE)=0,0,1)</f>
        <v>1</v>
      </c>
      <c r="B28" t="s">
        <v>2</v>
      </c>
      <c r="C28" t="str">
        <f>'NZ40-POPT_tech_groups'!A28</f>
        <v>PASTRADSLIMP</v>
      </c>
      <c r="D28" t="str">
        <f>'NZ40-POPT_tech_groups'!B28</f>
        <v>NZ40-ENE-1-PASTRA</v>
      </c>
      <c r="E28">
        <v>1</v>
      </c>
    </row>
    <row r="29" spans="1:5" x14ac:dyDescent="0.3">
      <c r="A29">
        <f>IF(VLOOKUP(LEFT(C29,6),'Energy Share'!$I$6:$J$14,2,FALSE)=0,0,1)</f>
        <v>1</v>
      </c>
      <c r="B29" t="s">
        <v>2</v>
      </c>
      <c r="C29" t="str">
        <f>'NZ40-POPT_tech_groups'!A29</f>
        <v>PUBTRADSLIMP</v>
      </c>
      <c r="D29" t="str">
        <f>'NZ40-POPT_tech_groups'!B29</f>
        <v>NZ40-ENE-1-PUBTRA</v>
      </c>
      <c r="E29">
        <v>1</v>
      </c>
    </row>
    <row r="30" spans="1:5" x14ac:dyDescent="0.3">
      <c r="A30">
        <f>IF(VLOOKUP(LEFT(C30,6),'Energy Share'!$I$6:$J$14,2,FALSE)=0,0,1)</f>
        <v>1</v>
      </c>
      <c r="B30" t="s">
        <v>2</v>
      </c>
      <c r="C30" t="str">
        <f>'NZ40-POPT_tech_groups'!A30</f>
        <v>COMBDGELCIMP16</v>
      </c>
      <c r="D30" t="str">
        <f>'NZ40-POPT_tech_groups'!B30</f>
        <v>NZ40-ENE-1-COMBDG</v>
      </c>
      <c r="E30">
        <v>1</v>
      </c>
    </row>
    <row r="31" spans="1:5" x14ac:dyDescent="0.3">
      <c r="A31">
        <f>IF(VLOOKUP(LEFT(C31,6),'Energy Share'!$I$6:$J$14,2,FALSE)=0,0,1)</f>
        <v>1</v>
      </c>
      <c r="B31" t="s">
        <v>2</v>
      </c>
      <c r="C31" t="str">
        <f>'NZ40-POPT_tech_groups'!A31</f>
        <v>COMBDGELCIMP17</v>
      </c>
      <c r="D31" t="str">
        <f>'NZ40-POPT_tech_groups'!B31</f>
        <v>NZ40-ENE-1-COMBDG</v>
      </c>
      <c r="E31">
        <v>1</v>
      </c>
    </row>
    <row r="32" spans="1:5" x14ac:dyDescent="0.3">
      <c r="A32">
        <f>IF(VLOOKUP(LEFT(C32,6),'Energy Share'!$I$6:$J$14,2,FALSE)=0,0,1)</f>
        <v>1</v>
      </c>
      <c r="B32" t="s">
        <v>2</v>
      </c>
      <c r="C32" t="str">
        <f>'NZ40-POPT_tech_groups'!A32</f>
        <v>COMBDGELCIMP18</v>
      </c>
      <c r="D32" t="str">
        <f>'NZ40-POPT_tech_groups'!B32</f>
        <v>NZ40-ENE-1-COMBDG</v>
      </c>
      <c r="E32">
        <v>1</v>
      </c>
    </row>
    <row r="33" spans="1:5" x14ac:dyDescent="0.3">
      <c r="A33">
        <f>IF(VLOOKUP(LEFT(C33,6),'Energy Share'!$I$6:$J$14,2,FALSE)=0,0,1)</f>
        <v>1</v>
      </c>
      <c r="B33" t="s">
        <v>2</v>
      </c>
      <c r="C33" t="str">
        <f>'NZ40-POPT_tech_groups'!A33</f>
        <v>COMBDGELCIMP19</v>
      </c>
      <c r="D33" t="str">
        <f>'NZ40-POPT_tech_groups'!B33</f>
        <v>NZ40-ENE-1-COMBDG</v>
      </c>
      <c r="E33">
        <v>1</v>
      </c>
    </row>
    <row r="34" spans="1:5" x14ac:dyDescent="0.3">
      <c r="A34">
        <f>IF(VLOOKUP(LEFT(C34,6),'Energy Share'!$I$6:$J$14,2,FALSE)=0,0,1)</f>
        <v>1</v>
      </c>
      <c r="B34" t="s">
        <v>2</v>
      </c>
      <c r="C34" t="str">
        <f>'NZ40-POPT_tech_groups'!A34</f>
        <v>COMBDGELCIMP20</v>
      </c>
      <c r="D34" t="str">
        <f>'NZ40-POPT_tech_groups'!B34</f>
        <v>NZ40-ENE-1-COMBDG</v>
      </c>
      <c r="E34">
        <v>1</v>
      </c>
    </row>
    <row r="35" spans="1:5" x14ac:dyDescent="0.3">
      <c r="A35">
        <f>IF(VLOOKUP(LEFT(C35,6),'Energy Share'!$I$6:$J$14,2,FALSE)=0,0,1)</f>
        <v>1</v>
      </c>
      <c r="B35" t="s">
        <v>2</v>
      </c>
      <c r="C35" t="str">
        <f>'NZ40-POPT_tech_groups'!A35</f>
        <v>COMBDGELCIMP21</v>
      </c>
      <c r="D35" t="str">
        <f>'NZ40-POPT_tech_groups'!B35</f>
        <v>NZ40-ENE-1-COMBDG</v>
      </c>
      <c r="E35">
        <v>1</v>
      </c>
    </row>
    <row r="36" spans="1:5" x14ac:dyDescent="0.3">
      <c r="A36">
        <f>IF(VLOOKUP(LEFT(C36,6),'Energy Share'!$I$6:$J$14,2,FALSE)=0,0,1)</f>
        <v>1</v>
      </c>
      <c r="B36" t="s">
        <v>2</v>
      </c>
      <c r="C36" t="str">
        <f>'NZ40-POPT_tech_groups'!A36</f>
        <v>COMBDGELCIMP22</v>
      </c>
      <c r="D36" t="str">
        <f>'NZ40-POPT_tech_groups'!B36</f>
        <v>NZ40-ENE-1-COMBDG</v>
      </c>
      <c r="E36">
        <v>1</v>
      </c>
    </row>
    <row r="37" spans="1:5" x14ac:dyDescent="0.3">
      <c r="A37">
        <f>IF(VLOOKUP(LEFT(C37,6),'Energy Share'!$I$6:$J$14,2,FALSE)=0,0,1)</f>
        <v>1</v>
      </c>
      <c r="B37" t="s">
        <v>2</v>
      </c>
      <c r="C37" t="str">
        <f>'NZ40-POPT_tech_groups'!A37</f>
        <v>COMBDGELCIMP23</v>
      </c>
      <c r="D37" t="str">
        <f>'NZ40-POPT_tech_groups'!B37</f>
        <v>NZ40-ENE-1-COMBDG</v>
      </c>
      <c r="E37">
        <v>1</v>
      </c>
    </row>
    <row r="38" spans="1:5" x14ac:dyDescent="0.3">
      <c r="A38">
        <f>IF(VLOOKUP(LEFT(C38,6),'Energy Share'!$I$6:$J$14,2,FALSE)=0,0,1)</f>
        <v>1</v>
      </c>
      <c r="B38" t="s">
        <v>2</v>
      </c>
      <c r="C38" t="str">
        <f>'NZ40-POPT_tech_groups'!A38</f>
        <v>COMBDGELCIMP24</v>
      </c>
      <c r="D38" t="str">
        <f>'NZ40-POPT_tech_groups'!B38</f>
        <v>NZ40-ENE-1-COMBDG</v>
      </c>
      <c r="E38">
        <v>1</v>
      </c>
    </row>
    <row r="39" spans="1:5" x14ac:dyDescent="0.3">
      <c r="A39">
        <f>IF(VLOOKUP(LEFT(C39,6),'Energy Share'!$I$6:$J$14,2,FALSE)=0,0,1)</f>
        <v>1</v>
      </c>
      <c r="B39" t="s">
        <v>2</v>
      </c>
      <c r="C39" t="str">
        <f>'NZ40-POPT_tech_groups'!A39</f>
        <v>COMBDGELCIMP25</v>
      </c>
      <c r="D39" t="str">
        <f>'NZ40-POPT_tech_groups'!B39</f>
        <v>NZ40-ENE-1-COMBDG</v>
      </c>
      <c r="E39">
        <v>1</v>
      </c>
    </row>
    <row r="40" spans="1:5" x14ac:dyDescent="0.3">
      <c r="A40">
        <f>IF(VLOOKUP(LEFT(C40,6),'Energy Share'!$I$6:$J$14,2,FALSE)=0,0,1)</f>
        <v>1</v>
      </c>
      <c r="B40" t="s">
        <v>2</v>
      </c>
      <c r="C40" t="str">
        <f>'NZ40-POPT_tech_groups'!A40</f>
        <v>COMBDGELCIMP26</v>
      </c>
      <c r="D40" t="str">
        <f>'NZ40-POPT_tech_groups'!B40</f>
        <v>NZ40-ENE-1-COMBDG</v>
      </c>
      <c r="E40">
        <v>1</v>
      </c>
    </row>
    <row r="41" spans="1:5" x14ac:dyDescent="0.3">
      <c r="A41">
        <f>IF(VLOOKUP(LEFT(C41,6),'Energy Share'!$I$6:$J$14,2,FALSE)=0,0,1)</f>
        <v>1</v>
      </c>
      <c r="B41" t="s">
        <v>2</v>
      </c>
      <c r="C41" t="str">
        <f>'NZ40-POPT_tech_groups'!A41</f>
        <v>COMBDGELCIMP27</v>
      </c>
      <c r="D41" t="str">
        <f>'NZ40-POPT_tech_groups'!B41</f>
        <v>NZ40-ENE-1-COMBDG</v>
      </c>
      <c r="E41">
        <v>1</v>
      </c>
    </row>
    <row r="42" spans="1:5" x14ac:dyDescent="0.3">
      <c r="A42">
        <f>IF(VLOOKUP(LEFT(C42,6),'Energy Share'!$I$6:$J$14,2,FALSE)=0,0,1)</f>
        <v>1</v>
      </c>
      <c r="B42" t="s">
        <v>2</v>
      </c>
      <c r="C42" t="str">
        <f>'NZ40-POPT_tech_groups'!A42</f>
        <v>COMBDGELCIMP28</v>
      </c>
      <c r="D42" t="str">
        <f>'NZ40-POPT_tech_groups'!B42</f>
        <v>NZ40-ENE-1-COMBDG</v>
      </c>
      <c r="E42">
        <v>1</v>
      </c>
    </row>
    <row r="43" spans="1:5" x14ac:dyDescent="0.3">
      <c r="A43">
        <f>IF(VLOOKUP(LEFT(C43,6),'Energy Share'!$I$6:$J$14,2,FALSE)=0,0,1)</f>
        <v>1</v>
      </c>
      <c r="B43" t="s">
        <v>2</v>
      </c>
      <c r="C43" t="str">
        <f>'NZ40-POPT_tech_groups'!A43</f>
        <v>COMBDGELCIMP29</v>
      </c>
      <c r="D43" t="str">
        <f>'NZ40-POPT_tech_groups'!B43</f>
        <v>NZ40-ENE-1-COMBDG</v>
      </c>
      <c r="E43">
        <v>1</v>
      </c>
    </row>
    <row r="44" spans="1:5" x14ac:dyDescent="0.3">
      <c r="A44">
        <f>IF(VLOOKUP(LEFT(C44,6),'Energy Share'!$I$6:$J$14,2,FALSE)=0,0,1)</f>
        <v>1</v>
      </c>
      <c r="B44" t="s">
        <v>2</v>
      </c>
      <c r="C44" t="str">
        <f>'NZ40-POPT_tech_groups'!A44</f>
        <v>COMBDGELCIMP30</v>
      </c>
      <c r="D44" t="str">
        <f>'NZ40-POPT_tech_groups'!B44</f>
        <v>NZ40-ENE-1-COMBDG</v>
      </c>
      <c r="E44">
        <v>1</v>
      </c>
    </row>
    <row r="45" spans="1:5" x14ac:dyDescent="0.3">
      <c r="A45">
        <f>IF(VLOOKUP(LEFT(C45,6),'Energy Share'!$I$6:$J$14,2,FALSE)=0,0,1)</f>
        <v>1</v>
      </c>
      <c r="B45" t="s">
        <v>2</v>
      </c>
      <c r="C45" t="str">
        <f>'NZ40-POPT_tech_groups'!A45</f>
        <v>COMBDGELCIMP31</v>
      </c>
      <c r="D45" t="str">
        <f>'NZ40-POPT_tech_groups'!B45</f>
        <v>NZ40-ENE-1-COMBDG</v>
      </c>
      <c r="E45">
        <v>1</v>
      </c>
    </row>
    <row r="46" spans="1:5" x14ac:dyDescent="0.3">
      <c r="A46">
        <f>IF(VLOOKUP(LEFT(C46,6),'Energy Share'!$I$6:$J$14,2,FALSE)=0,0,1)</f>
        <v>1</v>
      </c>
      <c r="B46" t="s">
        <v>2</v>
      </c>
      <c r="C46" t="str">
        <f>'NZ40-POPT_tech_groups'!A46</f>
        <v>COMBDGELCIMP32</v>
      </c>
      <c r="D46" t="str">
        <f>'NZ40-POPT_tech_groups'!B46</f>
        <v>NZ40-ENE-1-COMBDG</v>
      </c>
      <c r="E46">
        <v>1</v>
      </c>
    </row>
    <row r="47" spans="1:5" x14ac:dyDescent="0.3">
      <c r="A47">
        <f>IF(VLOOKUP(LEFT(C47,6),'Energy Share'!$I$6:$J$14,2,FALSE)=0,0,1)</f>
        <v>1</v>
      </c>
      <c r="B47" t="s">
        <v>2</v>
      </c>
      <c r="C47" t="str">
        <f>'NZ40-POPT_tech_groups'!A47</f>
        <v>COMBDGELCIMP33</v>
      </c>
      <c r="D47" t="str">
        <f>'NZ40-POPT_tech_groups'!B47</f>
        <v>NZ40-ENE-1-COMBDG</v>
      </c>
      <c r="E47">
        <v>1</v>
      </c>
    </row>
    <row r="48" spans="1:5" x14ac:dyDescent="0.3">
      <c r="A48">
        <f>IF(VLOOKUP(LEFT(C48,6),'Energy Share'!$I$6:$J$14,2,FALSE)=0,0,1)</f>
        <v>1</v>
      </c>
      <c r="B48" t="s">
        <v>2</v>
      </c>
      <c r="C48" t="str">
        <f>'NZ40-POPT_tech_groups'!A48</f>
        <v>COMBDGELCIMP34</v>
      </c>
      <c r="D48" t="str">
        <f>'NZ40-POPT_tech_groups'!B48</f>
        <v>NZ40-ENE-1-COMBDG</v>
      </c>
      <c r="E48">
        <v>1</v>
      </c>
    </row>
    <row r="49" spans="1:5" x14ac:dyDescent="0.3">
      <c r="A49">
        <f>IF(VLOOKUP(LEFT(C49,6),'Energy Share'!$I$6:$J$14,2,FALSE)=0,0,1)</f>
        <v>1</v>
      </c>
      <c r="B49" t="s">
        <v>2</v>
      </c>
      <c r="C49" t="str">
        <f>'NZ40-POPT_tech_groups'!A49</f>
        <v>COMBDGELCIMP35</v>
      </c>
      <c r="D49" t="str">
        <f>'NZ40-POPT_tech_groups'!B49</f>
        <v>NZ40-ENE-1-COMBDG</v>
      </c>
      <c r="E49">
        <v>1</v>
      </c>
    </row>
    <row r="50" spans="1:5" x14ac:dyDescent="0.3">
      <c r="A50">
        <f>IF(VLOOKUP(LEFT(C50,6),'Energy Share'!$I$6:$J$14,2,FALSE)=0,0,1)</f>
        <v>1</v>
      </c>
      <c r="B50" t="s">
        <v>2</v>
      </c>
      <c r="C50" t="str">
        <f>'NZ40-POPT_tech_groups'!A50</f>
        <v>COMBDGELCIMP36</v>
      </c>
      <c r="D50" t="str">
        <f>'NZ40-POPT_tech_groups'!B50</f>
        <v>NZ40-ENE-1-COMBDG</v>
      </c>
      <c r="E50">
        <v>1</v>
      </c>
    </row>
    <row r="51" spans="1:5" x14ac:dyDescent="0.3">
      <c r="A51">
        <f>IF(VLOOKUP(LEFT(C51,6),'Energy Share'!$I$6:$J$14,2,FALSE)=0,0,1)</f>
        <v>1</v>
      </c>
      <c r="B51" t="s">
        <v>2</v>
      </c>
      <c r="C51" t="str">
        <f>'NZ40-POPT_tech_groups'!A51</f>
        <v>COMBDGELCIMP37</v>
      </c>
      <c r="D51" t="str">
        <f>'NZ40-POPT_tech_groups'!B51</f>
        <v>NZ40-ENE-1-COMBDG</v>
      </c>
      <c r="E51">
        <v>1</v>
      </c>
    </row>
    <row r="52" spans="1:5" x14ac:dyDescent="0.3">
      <c r="A52">
        <f>IF(VLOOKUP(LEFT(C52,6),'Energy Share'!$I$6:$J$14,2,FALSE)=0,0,1)</f>
        <v>1</v>
      </c>
      <c r="B52" t="s">
        <v>2</v>
      </c>
      <c r="C52" t="str">
        <f>'NZ40-POPT_tech_groups'!A52</f>
        <v>COMBDGELCIMP38</v>
      </c>
      <c r="D52" t="str">
        <f>'NZ40-POPT_tech_groups'!B52</f>
        <v>NZ40-ENE-1-COMBDG</v>
      </c>
      <c r="E52">
        <v>1</v>
      </c>
    </row>
    <row r="53" spans="1:5" x14ac:dyDescent="0.3">
      <c r="A53">
        <f>IF(VLOOKUP(LEFT(C53,6),'Energy Share'!$I$6:$J$14,2,FALSE)=0,0,1)</f>
        <v>1</v>
      </c>
      <c r="B53" t="s">
        <v>2</v>
      </c>
      <c r="C53" t="str">
        <f>'NZ40-POPT_tech_groups'!A53</f>
        <v>COMBDGELCIMP39</v>
      </c>
      <c r="D53" t="str">
        <f>'NZ40-POPT_tech_groups'!B53</f>
        <v>NZ40-ENE-1-COMBDG</v>
      </c>
      <c r="E53">
        <v>1</v>
      </c>
    </row>
    <row r="54" spans="1:5" x14ac:dyDescent="0.3">
      <c r="A54">
        <f>IF(VLOOKUP(LEFT(C54,6),'Energy Share'!$I$6:$J$14,2,FALSE)=0,0,1)</f>
        <v>1</v>
      </c>
      <c r="B54" t="s">
        <v>2</v>
      </c>
      <c r="C54" t="str">
        <f>'NZ40-POPT_tech_groups'!A54</f>
        <v>COMBDGELCIMP40</v>
      </c>
      <c r="D54" t="str">
        <f>'NZ40-POPT_tech_groups'!B54</f>
        <v>NZ40-ENE-1-COMBDG</v>
      </c>
      <c r="E54">
        <v>1</v>
      </c>
    </row>
    <row r="55" spans="1:5" x14ac:dyDescent="0.3">
      <c r="A55">
        <f>IF(VLOOKUP(LEFT(C55,6),'Energy Share'!$I$6:$J$14,2,FALSE)=0,0,1)</f>
        <v>1</v>
      </c>
      <c r="B55" t="s">
        <v>2</v>
      </c>
      <c r="C55" t="str">
        <f>'NZ40-POPT_tech_groups'!A55</f>
        <v>COMBDGELCIMP41</v>
      </c>
      <c r="D55" t="str">
        <f>'NZ40-POPT_tech_groups'!B55</f>
        <v>NZ40-ENE-1-COMBDG</v>
      </c>
      <c r="E55">
        <v>1</v>
      </c>
    </row>
    <row r="56" spans="1:5" x14ac:dyDescent="0.3">
      <c r="A56">
        <f>IF(VLOOKUP(LEFT(C56,6),'Energy Share'!$I$6:$J$14,2,FALSE)=0,0,1)</f>
        <v>1</v>
      </c>
      <c r="B56" t="s">
        <v>2</v>
      </c>
      <c r="C56" t="str">
        <f>'NZ40-POPT_tech_groups'!A56</f>
        <v>COMBDGELCIMP42</v>
      </c>
      <c r="D56" t="str">
        <f>'NZ40-POPT_tech_groups'!B56</f>
        <v>NZ40-ENE-1-COMBDG</v>
      </c>
      <c r="E56">
        <v>1</v>
      </c>
    </row>
    <row r="57" spans="1:5" x14ac:dyDescent="0.3">
      <c r="A57">
        <f>IF(VLOOKUP(LEFT(C57,6),'Energy Share'!$I$6:$J$14,2,FALSE)=0,0,1)</f>
        <v>1</v>
      </c>
      <c r="B57" t="s">
        <v>2</v>
      </c>
      <c r="C57" t="str">
        <f>'NZ40-POPT_tech_groups'!A57</f>
        <v>COMBDGELCIMP43</v>
      </c>
      <c r="D57" t="str">
        <f>'NZ40-POPT_tech_groups'!B57</f>
        <v>NZ40-ENE-1-COMBDG</v>
      </c>
      <c r="E57">
        <v>1</v>
      </c>
    </row>
    <row r="58" spans="1:5" x14ac:dyDescent="0.3">
      <c r="A58">
        <f>IF(VLOOKUP(LEFT(C58,6),'Energy Share'!$I$6:$J$14,2,FALSE)=0,0,1)</f>
        <v>1</v>
      </c>
      <c r="B58" t="s">
        <v>2</v>
      </c>
      <c r="C58" t="str">
        <f>'NZ40-POPT_tech_groups'!A58</f>
        <v>COMBDGELCIMP44</v>
      </c>
      <c r="D58" t="str">
        <f>'NZ40-POPT_tech_groups'!B58</f>
        <v>NZ40-ENE-1-COMBDG</v>
      </c>
      <c r="E58">
        <v>1</v>
      </c>
    </row>
    <row r="59" spans="1:5" x14ac:dyDescent="0.3">
      <c r="A59">
        <f>IF(VLOOKUP(LEFT(C59,6),'Energy Share'!$I$6:$J$14,2,FALSE)=0,0,1)</f>
        <v>1</v>
      </c>
      <c r="B59" t="s">
        <v>2</v>
      </c>
      <c r="C59" t="str">
        <f>'NZ40-POPT_tech_groups'!A59</f>
        <v>COMBDGELCIMP45</v>
      </c>
      <c r="D59" t="str">
        <f>'NZ40-POPT_tech_groups'!B59</f>
        <v>NZ40-ENE-1-COMBDG</v>
      </c>
      <c r="E59">
        <v>1</v>
      </c>
    </row>
    <row r="60" spans="1:5" x14ac:dyDescent="0.3">
      <c r="A60">
        <f>IF(VLOOKUP(LEFT(C60,6),'Energy Share'!$I$6:$J$14,2,FALSE)=0,0,1)</f>
        <v>1</v>
      </c>
      <c r="B60" t="s">
        <v>2</v>
      </c>
      <c r="C60" t="str">
        <f>'NZ40-POPT_tech_groups'!A60</f>
        <v>COMBDGELCIMP46</v>
      </c>
      <c r="D60" t="str">
        <f>'NZ40-POPT_tech_groups'!B60</f>
        <v>NZ40-ENE-1-COMBDG</v>
      </c>
      <c r="E60">
        <v>1</v>
      </c>
    </row>
    <row r="61" spans="1:5" x14ac:dyDescent="0.3">
      <c r="A61">
        <f>IF(VLOOKUP(LEFT(C61,6),'Energy Share'!$I$6:$J$14,2,FALSE)=0,0,1)</f>
        <v>1</v>
      </c>
      <c r="B61" t="s">
        <v>2</v>
      </c>
      <c r="C61" t="str">
        <f>'NZ40-POPT_tech_groups'!A61</f>
        <v>COMBDGELCIMP47</v>
      </c>
      <c r="D61" t="str">
        <f>'NZ40-POPT_tech_groups'!B61</f>
        <v>NZ40-ENE-1-COMBDG</v>
      </c>
      <c r="E61">
        <v>1</v>
      </c>
    </row>
    <row r="62" spans="1:5" x14ac:dyDescent="0.3">
      <c r="A62">
        <f>IF(VLOOKUP(LEFT(C62,6),'Energy Share'!$I$6:$J$14,2,FALSE)=0,0,1)</f>
        <v>1</v>
      </c>
      <c r="B62" t="s">
        <v>2</v>
      </c>
      <c r="C62" t="str">
        <f>'NZ40-POPT_tech_groups'!A62</f>
        <v>COMBDGELCIMP48</v>
      </c>
      <c r="D62" t="str">
        <f>'NZ40-POPT_tech_groups'!B62</f>
        <v>NZ40-ENE-1-COMBDG</v>
      </c>
      <c r="E62">
        <v>1</v>
      </c>
    </row>
    <row r="63" spans="1:5" x14ac:dyDescent="0.3">
      <c r="A63">
        <f>IF(VLOOKUP(LEFT(C63,6),'Energy Share'!$I$6:$J$14,2,FALSE)=0,0,1)</f>
        <v>1</v>
      </c>
      <c r="B63" t="s">
        <v>2</v>
      </c>
      <c r="C63" t="str">
        <f>'NZ40-POPT_tech_groups'!A63</f>
        <v>COMBDGELCIMP49</v>
      </c>
      <c r="D63" t="str">
        <f>'NZ40-POPT_tech_groups'!B63</f>
        <v>NZ40-ENE-1-COMBDG</v>
      </c>
      <c r="E63">
        <v>1</v>
      </c>
    </row>
    <row r="64" spans="1:5" x14ac:dyDescent="0.3">
      <c r="A64">
        <f>IF(VLOOKUP(LEFT(C64,6),'Energy Share'!$I$6:$J$14,2,FALSE)=0,0,1)</f>
        <v>1</v>
      </c>
      <c r="B64" t="s">
        <v>2</v>
      </c>
      <c r="C64" t="str">
        <f>'NZ40-POPT_tech_groups'!A64</f>
        <v>COMBDGELCIMP50</v>
      </c>
      <c r="D64" t="str">
        <f>'NZ40-POPT_tech_groups'!B64</f>
        <v>NZ40-ENE-1-COMBDG</v>
      </c>
      <c r="E64">
        <v>1</v>
      </c>
    </row>
    <row r="65" spans="1:5" x14ac:dyDescent="0.3">
      <c r="A65">
        <f>IF(VLOOKUP(LEFT(C65,6),'Energy Share'!$I$6:$J$14,2,FALSE)=0,0,1)</f>
        <v>1</v>
      </c>
      <c r="B65" t="s">
        <v>2</v>
      </c>
      <c r="C65" t="str">
        <f>'NZ40-POPT_tech_groups'!A65</f>
        <v>FRETRAELCIMP16</v>
      </c>
      <c r="D65" t="str">
        <f>'NZ40-POPT_tech_groups'!B65</f>
        <v>NZ40-ENE-1-FRETRA</v>
      </c>
      <c r="E65">
        <v>1</v>
      </c>
    </row>
    <row r="66" spans="1:5" x14ac:dyDescent="0.3">
      <c r="A66">
        <f>IF(VLOOKUP(LEFT(C66,6),'Energy Share'!$I$6:$J$14,2,FALSE)=0,0,1)</f>
        <v>1</v>
      </c>
      <c r="B66" t="s">
        <v>2</v>
      </c>
      <c r="C66" t="str">
        <f>'NZ40-POPT_tech_groups'!A66</f>
        <v>FRETRAELCIMP17</v>
      </c>
      <c r="D66" t="str">
        <f>'NZ40-POPT_tech_groups'!B66</f>
        <v>NZ40-ENE-1-FRETRA</v>
      </c>
      <c r="E66">
        <v>1</v>
      </c>
    </row>
    <row r="67" spans="1:5" x14ac:dyDescent="0.3">
      <c r="A67">
        <f>IF(VLOOKUP(LEFT(C67,6),'Energy Share'!$I$6:$J$14,2,FALSE)=0,0,1)</f>
        <v>1</v>
      </c>
      <c r="B67" t="s">
        <v>2</v>
      </c>
      <c r="C67" t="str">
        <f>'NZ40-POPT_tech_groups'!A67</f>
        <v>FRETRAELCIMP18</v>
      </c>
      <c r="D67" t="str">
        <f>'NZ40-POPT_tech_groups'!B67</f>
        <v>NZ40-ENE-1-FRETRA</v>
      </c>
      <c r="E67">
        <v>1</v>
      </c>
    </row>
    <row r="68" spans="1:5" x14ac:dyDescent="0.3">
      <c r="A68">
        <f>IF(VLOOKUP(LEFT(C68,6),'Energy Share'!$I$6:$J$14,2,FALSE)=0,0,1)</f>
        <v>1</v>
      </c>
      <c r="B68" t="s">
        <v>2</v>
      </c>
      <c r="C68" t="str">
        <f>'NZ40-POPT_tech_groups'!A68</f>
        <v>FRETRAELCIMP19</v>
      </c>
      <c r="D68" t="str">
        <f>'NZ40-POPT_tech_groups'!B68</f>
        <v>NZ40-ENE-1-FRETRA</v>
      </c>
      <c r="E68">
        <v>1</v>
      </c>
    </row>
    <row r="69" spans="1:5" x14ac:dyDescent="0.3">
      <c r="A69">
        <f>IF(VLOOKUP(LEFT(C69,6),'Energy Share'!$I$6:$J$14,2,FALSE)=0,0,1)</f>
        <v>1</v>
      </c>
      <c r="B69" t="s">
        <v>2</v>
      </c>
      <c r="C69" t="str">
        <f>'NZ40-POPT_tech_groups'!A69</f>
        <v>FRETRAELCIMP20</v>
      </c>
      <c r="D69" t="str">
        <f>'NZ40-POPT_tech_groups'!B69</f>
        <v>NZ40-ENE-1-FRETRA</v>
      </c>
      <c r="E69">
        <v>1</v>
      </c>
    </row>
    <row r="70" spans="1:5" x14ac:dyDescent="0.3">
      <c r="A70">
        <f>IF(VLOOKUP(LEFT(C70,6),'Energy Share'!$I$6:$J$14,2,FALSE)=0,0,1)</f>
        <v>1</v>
      </c>
      <c r="B70" t="s">
        <v>2</v>
      </c>
      <c r="C70" t="str">
        <f>'NZ40-POPT_tech_groups'!A70</f>
        <v>FRETRAELCIMP21</v>
      </c>
      <c r="D70" t="str">
        <f>'NZ40-POPT_tech_groups'!B70</f>
        <v>NZ40-ENE-1-FRETRA</v>
      </c>
      <c r="E70">
        <v>1</v>
      </c>
    </row>
    <row r="71" spans="1:5" x14ac:dyDescent="0.3">
      <c r="A71">
        <f>IF(VLOOKUP(LEFT(C71,6),'Energy Share'!$I$6:$J$14,2,FALSE)=0,0,1)</f>
        <v>1</v>
      </c>
      <c r="B71" t="s">
        <v>2</v>
      </c>
      <c r="C71" t="str">
        <f>'NZ40-POPT_tech_groups'!A71</f>
        <v>FRETRAELCIMP22</v>
      </c>
      <c r="D71" t="str">
        <f>'NZ40-POPT_tech_groups'!B71</f>
        <v>NZ40-ENE-1-FRETRA</v>
      </c>
      <c r="E71">
        <v>1</v>
      </c>
    </row>
    <row r="72" spans="1:5" x14ac:dyDescent="0.3">
      <c r="A72">
        <f>IF(VLOOKUP(LEFT(C72,6),'Energy Share'!$I$6:$J$14,2,FALSE)=0,0,1)</f>
        <v>1</v>
      </c>
      <c r="B72" t="s">
        <v>2</v>
      </c>
      <c r="C72" t="str">
        <f>'NZ40-POPT_tech_groups'!A72</f>
        <v>FRETRAELCIMP23</v>
      </c>
      <c r="D72" t="str">
        <f>'NZ40-POPT_tech_groups'!B72</f>
        <v>NZ40-ENE-1-FRETRA</v>
      </c>
      <c r="E72">
        <v>1</v>
      </c>
    </row>
    <row r="73" spans="1:5" x14ac:dyDescent="0.3">
      <c r="A73">
        <f>IF(VLOOKUP(LEFT(C73,6),'Energy Share'!$I$6:$J$14,2,FALSE)=0,0,1)</f>
        <v>1</v>
      </c>
      <c r="B73" t="s">
        <v>2</v>
      </c>
      <c r="C73" t="str">
        <f>'NZ40-POPT_tech_groups'!A73</f>
        <v>FRETRAELCIMP24</v>
      </c>
      <c r="D73" t="str">
        <f>'NZ40-POPT_tech_groups'!B73</f>
        <v>NZ40-ENE-1-FRETRA</v>
      </c>
      <c r="E73">
        <v>1</v>
      </c>
    </row>
    <row r="74" spans="1:5" x14ac:dyDescent="0.3">
      <c r="A74">
        <f>IF(VLOOKUP(LEFT(C74,6),'Energy Share'!$I$6:$J$14,2,FALSE)=0,0,1)</f>
        <v>1</v>
      </c>
      <c r="B74" t="s">
        <v>2</v>
      </c>
      <c r="C74" t="str">
        <f>'NZ40-POPT_tech_groups'!A74</f>
        <v>FRETRAELCIMP25</v>
      </c>
      <c r="D74" t="str">
        <f>'NZ40-POPT_tech_groups'!B74</f>
        <v>NZ40-ENE-1-FRETRA</v>
      </c>
      <c r="E74">
        <v>1</v>
      </c>
    </row>
    <row r="75" spans="1:5" x14ac:dyDescent="0.3">
      <c r="A75">
        <f>IF(VLOOKUP(LEFT(C75,6),'Energy Share'!$I$6:$J$14,2,FALSE)=0,0,1)</f>
        <v>1</v>
      </c>
      <c r="B75" t="s">
        <v>2</v>
      </c>
      <c r="C75" t="str">
        <f>'NZ40-POPT_tech_groups'!A75</f>
        <v>FRETRAELCIMP26</v>
      </c>
      <c r="D75" t="str">
        <f>'NZ40-POPT_tech_groups'!B75</f>
        <v>NZ40-ENE-1-FRETRA</v>
      </c>
      <c r="E75">
        <v>1</v>
      </c>
    </row>
    <row r="76" spans="1:5" x14ac:dyDescent="0.3">
      <c r="A76">
        <f>IF(VLOOKUP(LEFT(C76,6),'Energy Share'!$I$6:$J$14,2,FALSE)=0,0,1)</f>
        <v>1</v>
      </c>
      <c r="B76" t="s">
        <v>2</v>
      </c>
      <c r="C76" t="str">
        <f>'NZ40-POPT_tech_groups'!A76</f>
        <v>FRETRAELCIMP27</v>
      </c>
      <c r="D76" t="str">
        <f>'NZ40-POPT_tech_groups'!B76</f>
        <v>NZ40-ENE-1-FRETRA</v>
      </c>
      <c r="E76">
        <v>1</v>
      </c>
    </row>
    <row r="77" spans="1:5" x14ac:dyDescent="0.3">
      <c r="A77">
        <f>IF(VLOOKUP(LEFT(C77,6),'Energy Share'!$I$6:$J$14,2,FALSE)=0,0,1)</f>
        <v>1</v>
      </c>
      <c r="B77" t="s">
        <v>2</v>
      </c>
      <c r="C77" t="str">
        <f>'NZ40-POPT_tech_groups'!A77</f>
        <v>FRETRAELCIMP28</v>
      </c>
      <c r="D77" t="str">
        <f>'NZ40-POPT_tech_groups'!B77</f>
        <v>NZ40-ENE-1-FRETRA</v>
      </c>
      <c r="E77">
        <v>1</v>
      </c>
    </row>
    <row r="78" spans="1:5" x14ac:dyDescent="0.3">
      <c r="A78">
        <f>IF(VLOOKUP(LEFT(C78,6),'Energy Share'!$I$6:$J$14,2,FALSE)=0,0,1)</f>
        <v>1</v>
      </c>
      <c r="B78" t="s">
        <v>2</v>
      </c>
      <c r="C78" t="str">
        <f>'NZ40-POPT_tech_groups'!A78</f>
        <v>FRETRAELCIMP29</v>
      </c>
      <c r="D78" t="str">
        <f>'NZ40-POPT_tech_groups'!B78</f>
        <v>NZ40-ENE-1-FRETRA</v>
      </c>
      <c r="E78">
        <v>1</v>
      </c>
    </row>
    <row r="79" spans="1:5" x14ac:dyDescent="0.3">
      <c r="A79">
        <f>IF(VLOOKUP(LEFT(C79,6),'Energy Share'!$I$6:$J$14,2,FALSE)=0,0,1)</f>
        <v>1</v>
      </c>
      <c r="B79" t="s">
        <v>2</v>
      </c>
      <c r="C79" t="str">
        <f>'NZ40-POPT_tech_groups'!A79</f>
        <v>FRETRAELCIMP30</v>
      </c>
      <c r="D79" t="str">
        <f>'NZ40-POPT_tech_groups'!B79</f>
        <v>NZ40-ENE-1-FRETRA</v>
      </c>
      <c r="E79">
        <v>1</v>
      </c>
    </row>
    <row r="80" spans="1:5" x14ac:dyDescent="0.3">
      <c r="A80">
        <f>IF(VLOOKUP(LEFT(C80,6),'Energy Share'!$I$6:$J$14,2,FALSE)=0,0,1)</f>
        <v>1</v>
      </c>
      <c r="B80" t="s">
        <v>2</v>
      </c>
      <c r="C80" t="str">
        <f>'NZ40-POPT_tech_groups'!A80</f>
        <v>FRETRAELCIMP31</v>
      </c>
      <c r="D80" t="str">
        <f>'NZ40-POPT_tech_groups'!B80</f>
        <v>NZ40-ENE-1-FRETRA</v>
      </c>
      <c r="E80">
        <v>1</v>
      </c>
    </row>
    <row r="81" spans="1:5" x14ac:dyDescent="0.3">
      <c r="A81">
        <f>IF(VLOOKUP(LEFT(C81,6),'Energy Share'!$I$6:$J$14,2,FALSE)=0,0,1)</f>
        <v>1</v>
      </c>
      <c r="B81" t="s">
        <v>2</v>
      </c>
      <c r="C81" t="str">
        <f>'NZ40-POPT_tech_groups'!A81</f>
        <v>FRETRAELCIMP32</v>
      </c>
      <c r="D81" t="str">
        <f>'NZ40-POPT_tech_groups'!B81</f>
        <v>NZ40-ENE-1-FRETRA</v>
      </c>
      <c r="E81">
        <v>1</v>
      </c>
    </row>
    <row r="82" spans="1:5" x14ac:dyDescent="0.3">
      <c r="A82">
        <f>IF(VLOOKUP(LEFT(C82,6),'Energy Share'!$I$6:$J$14,2,FALSE)=0,0,1)</f>
        <v>1</v>
      </c>
      <c r="B82" t="s">
        <v>2</v>
      </c>
      <c r="C82" t="str">
        <f>'NZ40-POPT_tech_groups'!A82</f>
        <v>FRETRAELCIMP33</v>
      </c>
      <c r="D82" t="str">
        <f>'NZ40-POPT_tech_groups'!B82</f>
        <v>NZ40-ENE-1-FRETRA</v>
      </c>
      <c r="E82">
        <v>1</v>
      </c>
    </row>
    <row r="83" spans="1:5" x14ac:dyDescent="0.3">
      <c r="A83">
        <f>IF(VLOOKUP(LEFT(C83,6),'Energy Share'!$I$6:$J$14,2,FALSE)=0,0,1)</f>
        <v>1</v>
      </c>
      <c r="B83" t="s">
        <v>2</v>
      </c>
      <c r="C83" t="str">
        <f>'NZ40-POPT_tech_groups'!A83</f>
        <v>FRETRAELCIMP34</v>
      </c>
      <c r="D83" t="str">
        <f>'NZ40-POPT_tech_groups'!B83</f>
        <v>NZ40-ENE-1-FRETRA</v>
      </c>
      <c r="E83">
        <v>1</v>
      </c>
    </row>
    <row r="84" spans="1:5" x14ac:dyDescent="0.3">
      <c r="A84">
        <f>IF(VLOOKUP(LEFT(C84,6),'Energy Share'!$I$6:$J$14,2,FALSE)=0,0,1)</f>
        <v>1</v>
      </c>
      <c r="B84" t="s">
        <v>2</v>
      </c>
      <c r="C84" t="str">
        <f>'NZ40-POPT_tech_groups'!A84</f>
        <v>FRETRAELCIMP35</v>
      </c>
      <c r="D84" t="str">
        <f>'NZ40-POPT_tech_groups'!B84</f>
        <v>NZ40-ENE-1-FRETRA</v>
      </c>
      <c r="E84">
        <v>1</v>
      </c>
    </row>
    <row r="85" spans="1:5" x14ac:dyDescent="0.3">
      <c r="A85">
        <f>IF(VLOOKUP(LEFT(C85,6),'Energy Share'!$I$6:$J$14,2,FALSE)=0,0,1)</f>
        <v>1</v>
      </c>
      <c r="B85" t="s">
        <v>2</v>
      </c>
      <c r="C85" t="str">
        <f>'NZ40-POPT_tech_groups'!A85</f>
        <v>FRETRAELCIMP36</v>
      </c>
      <c r="D85" t="str">
        <f>'NZ40-POPT_tech_groups'!B85</f>
        <v>NZ40-ENE-1-FRETRA</v>
      </c>
      <c r="E85">
        <v>1</v>
      </c>
    </row>
    <row r="86" spans="1:5" x14ac:dyDescent="0.3">
      <c r="A86">
        <f>IF(VLOOKUP(LEFT(C86,6),'Energy Share'!$I$6:$J$14,2,FALSE)=0,0,1)</f>
        <v>1</v>
      </c>
      <c r="B86" t="s">
        <v>2</v>
      </c>
      <c r="C86" t="str">
        <f>'NZ40-POPT_tech_groups'!A86</f>
        <v>FRETRAELCIMP37</v>
      </c>
      <c r="D86" t="str">
        <f>'NZ40-POPT_tech_groups'!B86</f>
        <v>NZ40-ENE-1-FRETRA</v>
      </c>
      <c r="E86">
        <v>1</v>
      </c>
    </row>
    <row r="87" spans="1:5" x14ac:dyDescent="0.3">
      <c r="A87">
        <f>IF(VLOOKUP(LEFT(C87,6),'Energy Share'!$I$6:$J$14,2,FALSE)=0,0,1)</f>
        <v>1</v>
      </c>
      <c r="B87" t="s">
        <v>2</v>
      </c>
      <c r="C87" t="str">
        <f>'NZ40-POPT_tech_groups'!A87</f>
        <v>FRETRAELCIMP38</v>
      </c>
      <c r="D87" t="str">
        <f>'NZ40-POPT_tech_groups'!B87</f>
        <v>NZ40-ENE-1-FRETRA</v>
      </c>
      <c r="E87">
        <v>1</v>
      </c>
    </row>
    <row r="88" spans="1:5" x14ac:dyDescent="0.3">
      <c r="A88">
        <f>IF(VLOOKUP(LEFT(C88,6),'Energy Share'!$I$6:$J$14,2,FALSE)=0,0,1)</f>
        <v>1</v>
      </c>
      <c r="B88" t="s">
        <v>2</v>
      </c>
      <c r="C88" t="str">
        <f>'NZ40-POPT_tech_groups'!A88</f>
        <v>FRETRAELCIMP39</v>
      </c>
      <c r="D88" t="str">
        <f>'NZ40-POPT_tech_groups'!B88</f>
        <v>NZ40-ENE-1-FRETRA</v>
      </c>
      <c r="E88">
        <v>1</v>
      </c>
    </row>
    <row r="89" spans="1:5" x14ac:dyDescent="0.3">
      <c r="A89">
        <f>IF(VLOOKUP(LEFT(C89,6),'Energy Share'!$I$6:$J$14,2,FALSE)=0,0,1)</f>
        <v>1</v>
      </c>
      <c r="B89" t="s">
        <v>2</v>
      </c>
      <c r="C89" t="str">
        <f>'NZ40-POPT_tech_groups'!A89</f>
        <v>FRETRAELCIMP40</v>
      </c>
      <c r="D89" t="str">
        <f>'NZ40-POPT_tech_groups'!B89</f>
        <v>NZ40-ENE-1-FRETRA</v>
      </c>
      <c r="E89">
        <v>1</v>
      </c>
    </row>
    <row r="90" spans="1:5" x14ac:dyDescent="0.3">
      <c r="A90">
        <f>IF(VLOOKUP(LEFT(C90,6),'Energy Share'!$I$6:$J$14,2,FALSE)=0,0,1)</f>
        <v>1</v>
      </c>
      <c r="B90" t="s">
        <v>2</v>
      </c>
      <c r="C90" t="str">
        <f>'NZ40-POPT_tech_groups'!A90</f>
        <v>FRETRAELCIMP41</v>
      </c>
      <c r="D90" t="str">
        <f>'NZ40-POPT_tech_groups'!B90</f>
        <v>NZ40-ENE-1-FRETRA</v>
      </c>
      <c r="E90">
        <v>1</v>
      </c>
    </row>
    <row r="91" spans="1:5" x14ac:dyDescent="0.3">
      <c r="A91">
        <f>IF(VLOOKUP(LEFT(C91,6),'Energy Share'!$I$6:$J$14,2,FALSE)=0,0,1)</f>
        <v>1</v>
      </c>
      <c r="B91" t="s">
        <v>2</v>
      </c>
      <c r="C91" t="str">
        <f>'NZ40-POPT_tech_groups'!A91</f>
        <v>FRETRAELCIMP42</v>
      </c>
      <c r="D91" t="str">
        <f>'NZ40-POPT_tech_groups'!B91</f>
        <v>NZ40-ENE-1-FRETRA</v>
      </c>
      <c r="E91">
        <v>1</v>
      </c>
    </row>
    <row r="92" spans="1:5" x14ac:dyDescent="0.3">
      <c r="A92">
        <f>IF(VLOOKUP(LEFT(C92,6),'Energy Share'!$I$6:$J$14,2,FALSE)=0,0,1)</f>
        <v>1</v>
      </c>
      <c r="B92" t="s">
        <v>2</v>
      </c>
      <c r="C92" t="str">
        <f>'NZ40-POPT_tech_groups'!A92</f>
        <v>FRETRAELCIMP43</v>
      </c>
      <c r="D92" t="str">
        <f>'NZ40-POPT_tech_groups'!B92</f>
        <v>NZ40-ENE-1-FRETRA</v>
      </c>
      <c r="E92">
        <v>1</v>
      </c>
    </row>
    <row r="93" spans="1:5" x14ac:dyDescent="0.3">
      <c r="A93">
        <f>IF(VLOOKUP(LEFT(C93,6),'Energy Share'!$I$6:$J$14,2,FALSE)=0,0,1)</f>
        <v>1</v>
      </c>
      <c r="B93" t="s">
        <v>2</v>
      </c>
      <c r="C93" t="str">
        <f>'NZ40-POPT_tech_groups'!A93</f>
        <v>FRETRAELCIMP44</v>
      </c>
      <c r="D93" t="str">
        <f>'NZ40-POPT_tech_groups'!B93</f>
        <v>NZ40-ENE-1-FRETRA</v>
      </c>
      <c r="E93">
        <v>1</v>
      </c>
    </row>
    <row r="94" spans="1:5" x14ac:dyDescent="0.3">
      <c r="A94">
        <f>IF(VLOOKUP(LEFT(C94,6),'Energy Share'!$I$6:$J$14,2,FALSE)=0,0,1)</f>
        <v>1</v>
      </c>
      <c r="B94" t="s">
        <v>2</v>
      </c>
      <c r="C94" t="str">
        <f>'NZ40-POPT_tech_groups'!A94</f>
        <v>FRETRAELCIMP45</v>
      </c>
      <c r="D94" t="str">
        <f>'NZ40-POPT_tech_groups'!B94</f>
        <v>NZ40-ENE-1-FRETRA</v>
      </c>
      <c r="E94">
        <v>1</v>
      </c>
    </row>
    <row r="95" spans="1:5" x14ac:dyDescent="0.3">
      <c r="A95">
        <f>IF(VLOOKUP(LEFT(C95,6),'Energy Share'!$I$6:$J$14,2,FALSE)=0,0,1)</f>
        <v>1</v>
      </c>
      <c r="B95" t="s">
        <v>2</v>
      </c>
      <c r="C95" t="str">
        <f>'NZ40-POPT_tech_groups'!A95</f>
        <v>FRETRAELCIMP46</v>
      </c>
      <c r="D95" t="str">
        <f>'NZ40-POPT_tech_groups'!B95</f>
        <v>NZ40-ENE-1-FRETRA</v>
      </c>
      <c r="E95">
        <v>1</v>
      </c>
    </row>
    <row r="96" spans="1:5" x14ac:dyDescent="0.3">
      <c r="A96">
        <f>IF(VLOOKUP(LEFT(C96,6),'Energy Share'!$I$6:$J$14,2,FALSE)=0,0,1)</f>
        <v>1</v>
      </c>
      <c r="B96" t="s">
        <v>2</v>
      </c>
      <c r="C96" t="str">
        <f>'NZ40-POPT_tech_groups'!A96</f>
        <v>FRETRAELCIMP47</v>
      </c>
      <c r="D96" t="str">
        <f>'NZ40-POPT_tech_groups'!B96</f>
        <v>NZ40-ENE-1-FRETRA</v>
      </c>
      <c r="E96">
        <v>1</v>
      </c>
    </row>
    <row r="97" spans="1:5" x14ac:dyDescent="0.3">
      <c r="A97">
        <f>IF(VLOOKUP(LEFT(C97,6),'Energy Share'!$I$6:$J$14,2,FALSE)=0,0,1)</f>
        <v>1</v>
      </c>
      <c r="B97" t="s">
        <v>2</v>
      </c>
      <c r="C97" t="str">
        <f>'NZ40-POPT_tech_groups'!A97</f>
        <v>FRETRAELCIMP48</v>
      </c>
      <c r="D97" t="str">
        <f>'NZ40-POPT_tech_groups'!B97</f>
        <v>NZ40-ENE-1-FRETRA</v>
      </c>
      <c r="E97">
        <v>1</v>
      </c>
    </row>
    <row r="98" spans="1:5" x14ac:dyDescent="0.3">
      <c r="A98">
        <f>IF(VLOOKUP(LEFT(C98,6),'Energy Share'!$I$6:$J$14,2,FALSE)=0,0,1)</f>
        <v>1</v>
      </c>
      <c r="B98" t="s">
        <v>2</v>
      </c>
      <c r="C98" t="str">
        <f>'NZ40-POPT_tech_groups'!A98</f>
        <v>FRETRAELCIMP49</v>
      </c>
      <c r="D98" t="str">
        <f>'NZ40-POPT_tech_groups'!B98</f>
        <v>NZ40-ENE-1-FRETRA</v>
      </c>
      <c r="E98">
        <v>1</v>
      </c>
    </row>
    <row r="99" spans="1:5" x14ac:dyDescent="0.3">
      <c r="A99">
        <f>IF(VLOOKUP(LEFT(C99,6),'Energy Share'!$I$6:$J$14,2,FALSE)=0,0,1)</f>
        <v>1</v>
      </c>
      <c r="B99" t="s">
        <v>2</v>
      </c>
      <c r="C99" t="str">
        <f>'NZ40-POPT_tech_groups'!A99</f>
        <v>FRETRAELCIMP50</v>
      </c>
      <c r="D99" t="str">
        <f>'NZ40-POPT_tech_groups'!B99</f>
        <v>NZ40-ENE-1-FRETRA</v>
      </c>
      <c r="E99">
        <v>1</v>
      </c>
    </row>
    <row r="100" spans="1:5" x14ac:dyDescent="0.3">
      <c r="A100">
        <f>IF(VLOOKUP(LEFT(C100,6),'Energy Share'!$I$6:$J$14,2,FALSE)=0,0,1)</f>
        <v>1</v>
      </c>
      <c r="B100" t="s">
        <v>2</v>
      </c>
      <c r="C100" t="str">
        <f>'NZ40-POPT_tech_groups'!A100</f>
        <v>INDBDGELCIMP16</v>
      </c>
      <c r="D100" t="str">
        <f>'NZ40-POPT_tech_groups'!B100</f>
        <v>NZ40-ENE-1-INDBDG</v>
      </c>
      <c r="E100">
        <v>1</v>
      </c>
    </row>
    <row r="101" spans="1:5" x14ac:dyDescent="0.3">
      <c r="A101">
        <f>IF(VLOOKUP(LEFT(C101,6),'Energy Share'!$I$6:$J$14,2,FALSE)=0,0,1)</f>
        <v>1</v>
      </c>
      <c r="B101" t="s">
        <v>2</v>
      </c>
      <c r="C101" t="str">
        <f>'NZ40-POPT_tech_groups'!A101</f>
        <v>INDBDGELCIMP17</v>
      </c>
      <c r="D101" t="str">
        <f>'NZ40-POPT_tech_groups'!B101</f>
        <v>NZ40-ENE-1-INDBDG</v>
      </c>
      <c r="E101">
        <v>1</v>
      </c>
    </row>
    <row r="102" spans="1:5" x14ac:dyDescent="0.3">
      <c r="A102">
        <f>IF(VLOOKUP(LEFT(C102,6),'Energy Share'!$I$6:$J$14,2,FALSE)=0,0,1)</f>
        <v>1</v>
      </c>
      <c r="B102" t="s">
        <v>2</v>
      </c>
      <c r="C102" t="str">
        <f>'NZ40-POPT_tech_groups'!A102</f>
        <v>INDBDGELCIMP18</v>
      </c>
      <c r="D102" t="str">
        <f>'NZ40-POPT_tech_groups'!B102</f>
        <v>NZ40-ENE-1-INDBDG</v>
      </c>
      <c r="E102">
        <v>1</v>
      </c>
    </row>
    <row r="103" spans="1:5" x14ac:dyDescent="0.3">
      <c r="A103">
        <f>IF(VLOOKUP(LEFT(C103,6),'Energy Share'!$I$6:$J$14,2,FALSE)=0,0,1)</f>
        <v>1</v>
      </c>
      <c r="B103" t="s">
        <v>2</v>
      </c>
      <c r="C103" t="str">
        <f>'NZ40-POPT_tech_groups'!A103</f>
        <v>INDBDGELCIMP19</v>
      </c>
      <c r="D103" t="str">
        <f>'NZ40-POPT_tech_groups'!B103</f>
        <v>NZ40-ENE-1-INDBDG</v>
      </c>
      <c r="E103">
        <v>1</v>
      </c>
    </row>
    <row r="104" spans="1:5" x14ac:dyDescent="0.3">
      <c r="A104">
        <f>IF(VLOOKUP(LEFT(C104,6),'Energy Share'!$I$6:$J$14,2,FALSE)=0,0,1)</f>
        <v>1</v>
      </c>
      <c r="B104" t="s">
        <v>2</v>
      </c>
      <c r="C104" t="str">
        <f>'NZ40-POPT_tech_groups'!A104</f>
        <v>INDBDGELCIMP20</v>
      </c>
      <c r="D104" t="str">
        <f>'NZ40-POPT_tech_groups'!B104</f>
        <v>NZ40-ENE-1-INDBDG</v>
      </c>
      <c r="E104">
        <v>1</v>
      </c>
    </row>
    <row r="105" spans="1:5" x14ac:dyDescent="0.3">
      <c r="A105">
        <f>IF(VLOOKUP(LEFT(C105,6),'Energy Share'!$I$6:$J$14,2,FALSE)=0,0,1)</f>
        <v>1</v>
      </c>
      <c r="B105" t="s">
        <v>2</v>
      </c>
      <c r="C105" t="str">
        <f>'NZ40-POPT_tech_groups'!A105</f>
        <v>INDBDGELCIMP21</v>
      </c>
      <c r="D105" t="str">
        <f>'NZ40-POPT_tech_groups'!B105</f>
        <v>NZ40-ENE-1-INDBDG</v>
      </c>
      <c r="E105">
        <v>1</v>
      </c>
    </row>
    <row r="106" spans="1:5" x14ac:dyDescent="0.3">
      <c r="A106">
        <f>IF(VLOOKUP(LEFT(C106,6),'Energy Share'!$I$6:$J$14,2,FALSE)=0,0,1)</f>
        <v>1</v>
      </c>
      <c r="B106" t="s">
        <v>2</v>
      </c>
      <c r="C106" t="str">
        <f>'NZ40-POPT_tech_groups'!A106</f>
        <v>INDBDGELCIMP22</v>
      </c>
      <c r="D106" t="str">
        <f>'NZ40-POPT_tech_groups'!B106</f>
        <v>NZ40-ENE-1-INDBDG</v>
      </c>
      <c r="E106">
        <v>1</v>
      </c>
    </row>
    <row r="107" spans="1:5" x14ac:dyDescent="0.3">
      <c r="A107">
        <f>IF(VLOOKUP(LEFT(C107,6),'Energy Share'!$I$6:$J$14,2,FALSE)=0,0,1)</f>
        <v>1</v>
      </c>
      <c r="B107" t="s">
        <v>2</v>
      </c>
      <c r="C107" t="str">
        <f>'NZ40-POPT_tech_groups'!A107</f>
        <v>INDBDGELCIMP23</v>
      </c>
      <c r="D107" t="str">
        <f>'NZ40-POPT_tech_groups'!B107</f>
        <v>NZ40-ENE-1-INDBDG</v>
      </c>
      <c r="E107">
        <v>1</v>
      </c>
    </row>
    <row r="108" spans="1:5" x14ac:dyDescent="0.3">
      <c r="A108">
        <f>IF(VLOOKUP(LEFT(C108,6),'Energy Share'!$I$6:$J$14,2,FALSE)=0,0,1)</f>
        <v>1</v>
      </c>
      <c r="B108" t="s">
        <v>2</v>
      </c>
      <c r="C108" t="str">
        <f>'NZ40-POPT_tech_groups'!A108</f>
        <v>INDBDGELCIMP24</v>
      </c>
      <c r="D108" t="str">
        <f>'NZ40-POPT_tech_groups'!B108</f>
        <v>NZ40-ENE-1-INDBDG</v>
      </c>
      <c r="E108">
        <v>1</v>
      </c>
    </row>
    <row r="109" spans="1:5" x14ac:dyDescent="0.3">
      <c r="A109">
        <f>IF(VLOOKUP(LEFT(C109,6),'Energy Share'!$I$6:$J$14,2,FALSE)=0,0,1)</f>
        <v>1</v>
      </c>
      <c r="B109" t="s">
        <v>2</v>
      </c>
      <c r="C109" t="str">
        <f>'NZ40-POPT_tech_groups'!A109</f>
        <v>INDBDGELCIMP25</v>
      </c>
      <c r="D109" t="str">
        <f>'NZ40-POPT_tech_groups'!B109</f>
        <v>NZ40-ENE-1-INDBDG</v>
      </c>
      <c r="E109">
        <v>1</v>
      </c>
    </row>
    <row r="110" spans="1:5" x14ac:dyDescent="0.3">
      <c r="A110">
        <f>IF(VLOOKUP(LEFT(C110,6),'Energy Share'!$I$6:$J$14,2,FALSE)=0,0,1)</f>
        <v>1</v>
      </c>
      <c r="B110" t="s">
        <v>2</v>
      </c>
      <c r="C110" t="str">
        <f>'NZ40-POPT_tech_groups'!A110</f>
        <v>INDBDGELCIMP26</v>
      </c>
      <c r="D110" t="str">
        <f>'NZ40-POPT_tech_groups'!B110</f>
        <v>NZ40-ENE-1-INDBDG</v>
      </c>
      <c r="E110">
        <v>1</v>
      </c>
    </row>
    <row r="111" spans="1:5" x14ac:dyDescent="0.3">
      <c r="A111">
        <f>IF(VLOOKUP(LEFT(C111,6),'Energy Share'!$I$6:$J$14,2,FALSE)=0,0,1)</f>
        <v>1</v>
      </c>
      <c r="B111" t="s">
        <v>2</v>
      </c>
      <c r="C111" t="str">
        <f>'NZ40-POPT_tech_groups'!A111</f>
        <v>INDBDGELCIMP27</v>
      </c>
      <c r="D111" t="str">
        <f>'NZ40-POPT_tech_groups'!B111</f>
        <v>NZ40-ENE-1-INDBDG</v>
      </c>
      <c r="E111">
        <v>1</v>
      </c>
    </row>
    <row r="112" spans="1:5" x14ac:dyDescent="0.3">
      <c r="A112">
        <f>IF(VLOOKUP(LEFT(C112,6),'Energy Share'!$I$6:$J$14,2,FALSE)=0,0,1)</f>
        <v>1</v>
      </c>
      <c r="B112" t="s">
        <v>2</v>
      </c>
      <c r="C112" t="str">
        <f>'NZ40-POPT_tech_groups'!A112</f>
        <v>INDBDGELCIMP28</v>
      </c>
      <c r="D112" t="str">
        <f>'NZ40-POPT_tech_groups'!B112</f>
        <v>NZ40-ENE-1-INDBDG</v>
      </c>
      <c r="E112">
        <v>1</v>
      </c>
    </row>
    <row r="113" spans="1:5" x14ac:dyDescent="0.3">
      <c r="A113">
        <f>IF(VLOOKUP(LEFT(C113,6),'Energy Share'!$I$6:$J$14,2,FALSE)=0,0,1)</f>
        <v>1</v>
      </c>
      <c r="B113" t="s">
        <v>2</v>
      </c>
      <c r="C113" t="str">
        <f>'NZ40-POPT_tech_groups'!A113</f>
        <v>INDBDGELCIMP29</v>
      </c>
      <c r="D113" t="str">
        <f>'NZ40-POPT_tech_groups'!B113</f>
        <v>NZ40-ENE-1-INDBDG</v>
      </c>
      <c r="E113">
        <v>1</v>
      </c>
    </row>
    <row r="114" spans="1:5" x14ac:dyDescent="0.3">
      <c r="A114">
        <f>IF(VLOOKUP(LEFT(C114,6),'Energy Share'!$I$6:$J$14,2,FALSE)=0,0,1)</f>
        <v>1</v>
      </c>
      <c r="B114" t="s">
        <v>2</v>
      </c>
      <c r="C114" t="str">
        <f>'NZ40-POPT_tech_groups'!A114</f>
        <v>INDBDGELCIMP30</v>
      </c>
      <c r="D114" t="str">
        <f>'NZ40-POPT_tech_groups'!B114</f>
        <v>NZ40-ENE-1-INDBDG</v>
      </c>
      <c r="E114">
        <v>1</v>
      </c>
    </row>
    <row r="115" spans="1:5" x14ac:dyDescent="0.3">
      <c r="A115">
        <f>IF(VLOOKUP(LEFT(C115,6),'Energy Share'!$I$6:$J$14,2,FALSE)=0,0,1)</f>
        <v>1</v>
      </c>
      <c r="B115" t="s">
        <v>2</v>
      </c>
      <c r="C115" t="str">
        <f>'NZ40-POPT_tech_groups'!A115</f>
        <v>INDBDGELCIMP31</v>
      </c>
      <c r="D115" t="str">
        <f>'NZ40-POPT_tech_groups'!B115</f>
        <v>NZ40-ENE-1-INDBDG</v>
      </c>
      <c r="E115">
        <v>1</v>
      </c>
    </row>
    <row r="116" spans="1:5" x14ac:dyDescent="0.3">
      <c r="A116">
        <f>IF(VLOOKUP(LEFT(C116,6),'Energy Share'!$I$6:$J$14,2,FALSE)=0,0,1)</f>
        <v>1</v>
      </c>
      <c r="B116" t="s">
        <v>2</v>
      </c>
      <c r="C116" t="str">
        <f>'NZ40-POPT_tech_groups'!A116</f>
        <v>INDBDGELCIMP32</v>
      </c>
      <c r="D116" t="str">
        <f>'NZ40-POPT_tech_groups'!B116</f>
        <v>NZ40-ENE-1-INDBDG</v>
      </c>
      <c r="E116">
        <v>1</v>
      </c>
    </row>
    <row r="117" spans="1:5" x14ac:dyDescent="0.3">
      <c r="A117">
        <f>IF(VLOOKUP(LEFT(C117,6),'Energy Share'!$I$6:$J$14,2,FALSE)=0,0,1)</f>
        <v>1</v>
      </c>
      <c r="B117" t="s">
        <v>2</v>
      </c>
      <c r="C117" t="str">
        <f>'NZ40-POPT_tech_groups'!A117</f>
        <v>INDBDGELCIMP33</v>
      </c>
      <c r="D117" t="str">
        <f>'NZ40-POPT_tech_groups'!B117</f>
        <v>NZ40-ENE-1-INDBDG</v>
      </c>
      <c r="E117">
        <v>1</v>
      </c>
    </row>
    <row r="118" spans="1:5" x14ac:dyDescent="0.3">
      <c r="A118">
        <f>IF(VLOOKUP(LEFT(C118,6),'Energy Share'!$I$6:$J$14,2,FALSE)=0,0,1)</f>
        <v>1</v>
      </c>
      <c r="B118" t="s">
        <v>2</v>
      </c>
      <c r="C118" t="str">
        <f>'NZ40-POPT_tech_groups'!A118</f>
        <v>INDBDGELCIMP34</v>
      </c>
      <c r="D118" t="str">
        <f>'NZ40-POPT_tech_groups'!B118</f>
        <v>NZ40-ENE-1-INDBDG</v>
      </c>
      <c r="E118">
        <v>1</v>
      </c>
    </row>
    <row r="119" spans="1:5" x14ac:dyDescent="0.3">
      <c r="A119">
        <f>IF(VLOOKUP(LEFT(C119,6),'Energy Share'!$I$6:$J$14,2,FALSE)=0,0,1)</f>
        <v>1</v>
      </c>
      <c r="B119" t="s">
        <v>2</v>
      </c>
      <c r="C119" t="str">
        <f>'NZ40-POPT_tech_groups'!A119</f>
        <v>INDBDGELCIMP35</v>
      </c>
      <c r="D119" t="str">
        <f>'NZ40-POPT_tech_groups'!B119</f>
        <v>NZ40-ENE-1-INDBDG</v>
      </c>
      <c r="E119">
        <v>1</v>
      </c>
    </row>
    <row r="120" spans="1:5" x14ac:dyDescent="0.3">
      <c r="A120">
        <f>IF(VLOOKUP(LEFT(C120,6),'Energy Share'!$I$6:$J$14,2,FALSE)=0,0,1)</f>
        <v>1</v>
      </c>
      <c r="B120" t="s">
        <v>2</v>
      </c>
      <c r="C120" t="str">
        <f>'NZ40-POPT_tech_groups'!A120</f>
        <v>INDBDGELCIMP36</v>
      </c>
      <c r="D120" t="str">
        <f>'NZ40-POPT_tech_groups'!B120</f>
        <v>NZ40-ENE-1-INDBDG</v>
      </c>
      <c r="E120">
        <v>1</v>
      </c>
    </row>
    <row r="121" spans="1:5" x14ac:dyDescent="0.3">
      <c r="A121">
        <f>IF(VLOOKUP(LEFT(C121,6),'Energy Share'!$I$6:$J$14,2,FALSE)=0,0,1)</f>
        <v>1</v>
      </c>
      <c r="B121" t="s">
        <v>2</v>
      </c>
      <c r="C121" t="str">
        <f>'NZ40-POPT_tech_groups'!A121</f>
        <v>INDBDGELCIMP37</v>
      </c>
      <c r="D121" t="str">
        <f>'NZ40-POPT_tech_groups'!B121</f>
        <v>NZ40-ENE-1-INDBDG</v>
      </c>
      <c r="E121">
        <v>1</v>
      </c>
    </row>
    <row r="122" spans="1:5" x14ac:dyDescent="0.3">
      <c r="A122">
        <f>IF(VLOOKUP(LEFT(C122,6),'Energy Share'!$I$6:$J$14,2,FALSE)=0,0,1)</f>
        <v>1</v>
      </c>
      <c r="B122" t="s">
        <v>2</v>
      </c>
      <c r="C122" t="str">
        <f>'NZ40-POPT_tech_groups'!A122</f>
        <v>INDBDGELCIMP38</v>
      </c>
      <c r="D122" t="str">
        <f>'NZ40-POPT_tech_groups'!B122</f>
        <v>NZ40-ENE-1-INDBDG</v>
      </c>
      <c r="E122">
        <v>1</v>
      </c>
    </row>
    <row r="123" spans="1:5" x14ac:dyDescent="0.3">
      <c r="A123">
        <f>IF(VLOOKUP(LEFT(C123,6),'Energy Share'!$I$6:$J$14,2,FALSE)=0,0,1)</f>
        <v>1</v>
      </c>
      <c r="B123" t="s">
        <v>2</v>
      </c>
      <c r="C123" t="str">
        <f>'NZ40-POPT_tech_groups'!A123</f>
        <v>INDBDGELCIMP39</v>
      </c>
      <c r="D123" t="str">
        <f>'NZ40-POPT_tech_groups'!B123</f>
        <v>NZ40-ENE-1-INDBDG</v>
      </c>
      <c r="E123">
        <v>1</v>
      </c>
    </row>
    <row r="124" spans="1:5" x14ac:dyDescent="0.3">
      <c r="A124">
        <f>IF(VLOOKUP(LEFT(C124,6),'Energy Share'!$I$6:$J$14,2,FALSE)=0,0,1)</f>
        <v>1</v>
      </c>
      <c r="B124" t="s">
        <v>2</v>
      </c>
      <c r="C124" t="str">
        <f>'NZ40-POPT_tech_groups'!A124</f>
        <v>INDBDGELCIMP40</v>
      </c>
      <c r="D124" t="str">
        <f>'NZ40-POPT_tech_groups'!B124</f>
        <v>NZ40-ENE-1-INDBDG</v>
      </c>
      <c r="E124">
        <v>1</v>
      </c>
    </row>
    <row r="125" spans="1:5" x14ac:dyDescent="0.3">
      <c r="A125">
        <f>IF(VLOOKUP(LEFT(C125,6),'Energy Share'!$I$6:$J$14,2,FALSE)=0,0,1)</f>
        <v>1</v>
      </c>
      <c r="B125" t="s">
        <v>2</v>
      </c>
      <c r="C125" t="str">
        <f>'NZ40-POPT_tech_groups'!A125</f>
        <v>INDBDGELCIMP41</v>
      </c>
      <c r="D125" t="str">
        <f>'NZ40-POPT_tech_groups'!B125</f>
        <v>NZ40-ENE-1-INDBDG</v>
      </c>
      <c r="E125">
        <v>1</v>
      </c>
    </row>
    <row r="126" spans="1:5" x14ac:dyDescent="0.3">
      <c r="A126">
        <f>IF(VLOOKUP(LEFT(C126,6),'Energy Share'!$I$6:$J$14,2,FALSE)=0,0,1)</f>
        <v>1</v>
      </c>
      <c r="B126" t="s">
        <v>2</v>
      </c>
      <c r="C126" t="str">
        <f>'NZ40-POPT_tech_groups'!A126</f>
        <v>INDBDGELCIMP42</v>
      </c>
      <c r="D126" t="str">
        <f>'NZ40-POPT_tech_groups'!B126</f>
        <v>NZ40-ENE-1-INDBDG</v>
      </c>
      <c r="E126">
        <v>1</v>
      </c>
    </row>
    <row r="127" spans="1:5" x14ac:dyDescent="0.3">
      <c r="A127">
        <f>IF(VLOOKUP(LEFT(C127,6),'Energy Share'!$I$6:$J$14,2,FALSE)=0,0,1)</f>
        <v>1</v>
      </c>
      <c r="B127" t="s">
        <v>2</v>
      </c>
      <c r="C127" t="str">
        <f>'NZ40-POPT_tech_groups'!A127</f>
        <v>INDBDGELCIMP43</v>
      </c>
      <c r="D127" t="str">
        <f>'NZ40-POPT_tech_groups'!B127</f>
        <v>NZ40-ENE-1-INDBDG</v>
      </c>
      <c r="E127">
        <v>1</v>
      </c>
    </row>
    <row r="128" spans="1:5" x14ac:dyDescent="0.3">
      <c r="A128">
        <f>IF(VLOOKUP(LEFT(C128,6),'Energy Share'!$I$6:$J$14,2,FALSE)=0,0,1)</f>
        <v>1</v>
      </c>
      <c r="B128" t="s">
        <v>2</v>
      </c>
      <c r="C128" t="str">
        <f>'NZ40-POPT_tech_groups'!A128</f>
        <v>INDBDGELCIMP44</v>
      </c>
      <c r="D128" t="str">
        <f>'NZ40-POPT_tech_groups'!B128</f>
        <v>NZ40-ENE-1-INDBDG</v>
      </c>
      <c r="E128">
        <v>1</v>
      </c>
    </row>
    <row r="129" spans="1:5" x14ac:dyDescent="0.3">
      <c r="A129">
        <f>IF(VLOOKUP(LEFT(C129,6),'Energy Share'!$I$6:$J$14,2,FALSE)=0,0,1)</f>
        <v>1</v>
      </c>
      <c r="B129" t="s">
        <v>2</v>
      </c>
      <c r="C129" t="str">
        <f>'NZ40-POPT_tech_groups'!A129</f>
        <v>INDBDGELCIMP45</v>
      </c>
      <c r="D129" t="str">
        <f>'NZ40-POPT_tech_groups'!B129</f>
        <v>NZ40-ENE-1-INDBDG</v>
      </c>
      <c r="E129">
        <v>1</v>
      </c>
    </row>
    <row r="130" spans="1:5" x14ac:dyDescent="0.3">
      <c r="A130">
        <f>IF(VLOOKUP(LEFT(C130,6),'Energy Share'!$I$6:$J$14,2,FALSE)=0,0,1)</f>
        <v>1</v>
      </c>
      <c r="B130" t="s">
        <v>2</v>
      </c>
      <c r="C130" t="str">
        <f>'NZ40-POPT_tech_groups'!A130</f>
        <v>INDBDGELCIMP46</v>
      </c>
      <c r="D130" t="str">
        <f>'NZ40-POPT_tech_groups'!B130</f>
        <v>NZ40-ENE-1-INDBDG</v>
      </c>
      <c r="E130">
        <v>1</v>
      </c>
    </row>
    <row r="131" spans="1:5" x14ac:dyDescent="0.3">
      <c r="A131">
        <f>IF(VLOOKUP(LEFT(C131,6),'Energy Share'!$I$6:$J$14,2,FALSE)=0,0,1)</f>
        <v>1</v>
      </c>
      <c r="B131" t="s">
        <v>2</v>
      </c>
      <c r="C131" t="str">
        <f>'NZ40-POPT_tech_groups'!A131</f>
        <v>INDBDGELCIMP47</v>
      </c>
      <c r="D131" t="str">
        <f>'NZ40-POPT_tech_groups'!B131</f>
        <v>NZ40-ENE-1-INDBDG</v>
      </c>
      <c r="E131">
        <v>1</v>
      </c>
    </row>
    <row r="132" spans="1:5" x14ac:dyDescent="0.3">
      <c r="A132">
        <f>IF(VLOOKUP(LEFT(C132,6),'Energy Share'!$I$6:$J$14,2,FALSE)=0,0,1)</f>
        <v>1</v>
      </c>
      <c r="B132" t="s">
        <v>2</v>
      </c>
      <c r="C132" t="str">
        <f>'NZ40-POPT_tech_groups'!A132</f>
        <v>INDBDGELCIMP48</v>
      </c>
      <c r="D132" t="str">
        <f>'NZ40-POPT_tech_groups'!B132</f>
        <v>NZ40-ENE-1-INDBDG</v>
      </c>
      <c r="E132">
        <v>1</v>
      </c>
    </row>
    <row r="133" spans="1:5" x14ac:dyDescent="0.3">
      <c r="A133">
        <f>IF(VLOOKUP(LEFT(C133,6),'Energy Share'!$I$6:$J$14,2,FALSE)=0,0,1)</f>
        <v>1</v>
      </c>
      <c r="B133" t="s">
        <v>2</v>
      </c>
      <c r="C133" t="str">
        <f>'NZ40-POPT_tech_groups'!A133</f>
        <v>INDBDGELCIMP49</v>
      </c>
      <c r="D133" t="str">
        <f>'NZ40-POPT_tech_groups'!B133</f>
        <v>NZ40-ENE-1-INDBDG</v>
      </c>
      <c r="E133">
        <v>1</v>
      </c>
    </row>
    <row r="134" spans="1:5" x14ac:dyDescent="0.3">
      <c r="A134">
        <f>IF(VLOOKUP(LEFT(C134,6),'Energy Share'!$I$6:$J$14,2,FALSE)=0,0,1)</f>
        <v>1</v>
      </c>
      <c r="B134" t="s">
        <v>2</v>
      </c>
      <c r="C134" t="str">
        <f>'NZ40-POPT_tech_groups'!A134</f>
        <v>INDBDGELCIMP50</v>
      </c>
      <c r="D134" t="str">
        <f>'NZ40-POPT_tech_groups'!B134</f>
        <v>NZ40-ENE-1-INDBDG</v>
      </c>
      <c r="E134">
        <v>1</v>
      </c>
    </row>
    <row r="135" spans="1:5" x14ac:dyDescent="0.3">
      <c r="A135">
        <f>IF(VLOOKUP(LEFT(C135,6),'Energy Share'!$I$6:$J$14,2,FALSE)=0,0,1)</f>
        <v>1</v>
      </c>
      <c r="B135" t="s">
        <v>2</v>
      </c>
      <c r="C135" t="str">
        <f>'NZ40-POPT_tech_groups'!A135</f>
        <v>PASTRAELCIMP16</v>
      </c>
      <c r="D135" t="str">
        <f>'NZ40-POPT_tech_groups'!B135</f>
        <v>NZ40-ENE-1-PASTRA</v>
      </c>
      <c r="E135">
        <v>1</v>
      </c>
    </row>
    <row r="136" spans="1:5" x14ac:dyDescent="0.3">
      <c r="A136">
        <f>IF(VLOOKUP(LEFT(C136,6),'Energy Share'!$I$6:$J$14,2,FALSE)=0,0,1)</f>
        <v>1</v>
      </c>
      <c r="B136" t="s">
        <v>2</v>
      </c>
      <c r="C136" t="str">
        <f>'NZ40-POPT_tech_groups'!A136</f>
        <v>PASTRAELCIMP17</v>
      </c>
      <c r="D136" t="str">
        <f>'NZ40-POPT_tech_groups'!B136</f>
        <v>NZ40-ENE-1-PASTRA</v>
      </c>
      <c r="E136">
        <v>1</v>
      </c>
    </row>
    <row r="137" spans="1:5" x14ac:dyDescent="0.3">
      <c r="A137">
        <f>IF(VLOOKUP(LEFT(C137,6),'Energy Share'!$I$6:$J$14,2,FALSE)=0,0,1)</f>
        <v>1</v>
      </c>
      <c r="B137" t="s">
        <v>2</v>
      </c>
      <c r="C137" t="str">
        <f>'NZ40-POPT_tech_groups'!A137</f>
        <v>PASTRAELCIMP18</v>
      </c>
      <c r="D137" t="str">
        <f>'NZ40-POPT_tech_groups'!B137</f>
        <v>NZ40-ENE-1-PASTRA</v>
      </c>
      <c r="E137">
        <v>1</v>
      </c>
    </row>
    <row r="138" spans="1:5" x14ac:dyDescent="0.3">
      <c r="A138">
        <f>IF(VLOOKUP(LEFT(C138,6),'Energy Share'!$I$6:$J$14,2,FALSE)=0,0,1)</f>
        <v>1</v>
      </c>
      <c r="B138" t="s">
        <v>2</v>
      </c>
      <c r="C138" t="str">
        <f>'NZ40-POPT_tech_groups'!A138</f>
        <v>PASTRAELCIMP19</v>
      </c>
      <c r="D138" t="str">
        <f>'NZ40-POPT_tech_groups'!B138</f>
        <v>NZ40-ENE-1-PASTRA</v>
      </c>
      <c r="E138">
        <v>1</v>
      </c>
    </row>
    <row r="139" spans="1:5" x14ac:dyDescent="0.3">
      <c r="A139">
        <f>IF(VLOOKUP(LEFT(C139,6),'Energy Share'!$I$6:$J$14,2,FALSE)=0,0,1)</f>
        <v>1</v>
      </c>
      <c r="B139" t="s">
        <v>2</v>
      </c>
      <c r="C139" t="str">
        <f>'NZ40-POPT_tech_groups'!A139</f>
        <v>PASTRAELCIMP20</v>
      </c>
      <c r="D139" t="str">
        <f>'NZ40-POPT_tech_groups'!B139</f>
        <v>NZ40-ENE-1-PASTRA</v>
      </c>
      <c r="E139">
        <v>1</v>
      </c>
    </row>
    <row r="140" spans="1:5" x14ac:dyDescent="0.3">
      <c r="A140">
        <f>IF(VLOOKUP(LEFT(C140,6),'Energy Share'!$I$6:$J$14,2,FALSE)=0,0,1)</f>
        <v>1</v>
      </c>
      <c r="B140" t="s">
        <v>2</v>
      </c>
      <c r="C140" t="str">
        <f>'NZ40-POPT_tech_groups'!A140</f>
        <v>PASTRAELCIMP21</v>
      </c>
      <c r="D140" t="str">
        <f>'NZ40-POPT_tech_groups'!B140</f>
        <v>NZ40-ENE-1-PASTRA</v>
      </c>
      <c r="E140">
        <v>1</v>
      </c>
    </row>
    <row r="141" spans="1:5" x14ac:dyDescent="0.3">
      <c r="A141">
        <f>IF(VLOOKUP(LEFT(C141,6),'Energy Share'!$I$6:$J$14,2,FALSE)=0,0,1)</f>
        <v>1</v>
      </c>
      <c r="B141" t="s">
        <v>2</v>
      </c>
      <c r="C141" t="str">
        <f>'NZ40-POPT_tech_groups'!A141</f>
        <v>PASTRAELCIMP22</v>
      </c>
      <c r="D141" t="str">
        <f>'NZ40-POPT_tech_groups'!B141</f>
        <v>NZ40-ENE-1-PASTRA</v>
      </c>
      <c r="E141">
        <v>1</v>
      </c>
    </row>
    <row r="142" spans="1:5" x14ac:dyDescent="0.3">
      <c r="A142">
        <f>IF(VLOOKUP(LEFT(C142,6),'Energy Share'!$I$6:$J$14,2,FALSE)=0,0,1)</f>
        <v>1</v>
      </c>
      <c r="B142" t="s">
        <v>2</v>
      </c>
      <c r="C142" t="str">
        <f>'NZ40-POPT_tech_groups'!A142</f>
        <v>PASTRAELCIMP23</v>
      </c>
      <c r="D142" t="str">
        <f>'NZ40-POPT_tech_groups'!B142</f>
        <v>NZ40-ENE-1-PASTRA</v>
      </c>
      <c r="E142">
        <v>1</v>
      </c>
    </row>
    <row r="143" spans="1:5" x14ac:dyDescent="0.3">
      <c r="A143">
        <f>IF(VLOOKUP(LEFT(C143,6),'Energy Share'!$I$6:$J$14,2,FALSE)=0,0,1)</f>
        <v>1</v>
      </c>
      <c r="B143" t="s">
        <v>2</v>
      </c>
      <c r="C143" t="str">
        <f>'NZ40-POPT_tech_groups'!A143</f>
        <v>PASTRAELCIMP24</v>
      </c>
      <c r="D143" t="str">
        <f>'NZ40-POPT_tech_groups'!B143</f>
        <v>NZ40-ENE-1-PASTRA</v>
      </c>
      <c r="E143">
        <v>1</v>
      </c>
    </row>
    <row r="144" spans="1:5" x14ac:dyDescent="0.3">
      <c r="A144">
        <f>IF(VLOOKUP(LEFT(C144,6),'Energy Share'!$I$6:$J$14,2,FALSE)=0,0,1)</f>
        <v>1</v>
      </c>
      <c r="B144" t="s">
        <v>2</v>
      </c>
      <c r="C144" t="str">
        <f>'NZ40-POPT_tech_groups'!A144</f>
        <v>PASTRAELCIMP25</v>
      </c>
      <c r="D144" t="str">
        <f>'NZ40-POPT_tech_groups'!B144</f>
        <v>NZ40-ENE-1-PASTRA</v>
      </c>
      <c r="E144">
        <v>1</v>
      </c>
    </row>
    <row r="145" spans="1:5" x14ac:dyDescent="0.3">
      <c r="A145">
        <f>IF(VLOOKUP(LEFT(C145,6),'Energy Share'!$I$6:$J$14,2,FALSE)=0,0,1)</f>
        <v>1</v>
      </c>
      <c r="B145" t="s">
        <v>2</v>
      </c>
      <c r="C145" t="str">
        <f>'NZ40-POPT_tech_groups'!A145</f>
        <v>PASTRAELCIMP26</v>
      </c>
      <c r="D145" t="str">
        <f>'NZ40-POPT_tech_groups'!B145</f>
        <v>NZ40-ENE-1-PASTRA</v>
      </c>
      <c r="E145">
        <v>1</v>
      </c>
    </row>
    <row r="146" spans="1:5" x14ac:dyDescent="0.3">
      <c r="A146">
        <f>IF(VLOOKUP(LEFT(C146,6),'Energy Share'!$I$6:$J$14,2,FALSE)=0,0,1)</f>
        <v>1</v>
      </c>
      <c r="B146" t="s">
        <v>2</v>
      </c>
      <c r="C146" t="str">
        <f>'NZ40-POPT_tech_groups'!A146</f>
        <v>PASTRAELCIMP27</v>
      </c>
      <c r="D146" t="str">
        <f>'NZ40-POPT_tech_groups'!B146</f>
        <v>NZ40-ENE-1-PASTRA</v>
      </c>
      <c r="E146">
        <v>1</v>
      </c>
    </row>
    <row r="147" spans="1:5" x14ac:dyDescent="0.3">
      <c r="A147">
        <f>IF(VLOOKUP(LEFT(C147,6),'Energy Share'!$I$6:$J$14,2,FALSE)=0,0,1)</f>
        <v>1</v>
      </c>
      <c r="B147" t="s">
        <v>2</v>
      </c>
      <c r="C147" t="str">
        <f>'NZ40-POPT_tech_groups'!A147</f>
        <v>PASTRAELCIMP28</v>
      </c>
      <c r="D147" t="str">
        <f>'NZ40-POPT_tech_groups'!B147</f>
        <v>NZ40-ENE-1-PASTRA</v>
      </c>
      <c r="E147">
        <v>1</v>
      </c>
    </row>
    <row r="148" spans="1:5" x14ac:dyDescent="0.3">
      <c r="A148">
        <f>IF(VLOOKUP(LEFT(C148,6),'Energy Share'!$I$6:$J$14,2,FALSE)=0,0,1)</f>
        <v>1</v>
      </c>
      <c r="B148" t="s">
        <v>2</v>
      </c>
      <c r="C148" t="str">
        <f>'NZ40-POPT_tech_groups'!A148</f>
        <v>PASTRAELCIMP29</v>
      </c>
      <c r="D148" t="str">
        <f>'NZ40-POPT_tech_groups'!B148</f>
        <v>NZ40-ENE-1-PASTRA</v>
      </c>
      <c r="E148">
        <v>1</v>
      </c>
    </row>
    <row r="149" spans="1:5" x14ac:dyDescent="0.3">
      <c r="A149">
        <f>IF(VLOOKUP(LEFT(C149,6),'Energy Share'!$I$6:$J$14,2,FALSE)=0,0,1)</f>
        <v>1</v>
      </c>
      <c r="B149" t="s">
        <v>2</v>
      </c>
      <c r="C149" t="str">
        <f>'NZ40-POPT_tech_groups'!A149</f>
        <v>PASTRAELCIMP30</v>
      </c>
      <c r="D149" t="str">
        <f>'NZ40-POPT_tech_groups'!B149</f>
        <v>NZ40-ENE-1-PASTRA</v>
      </c>
      <c r="E149">
        <v>1</v>
      </c>
    </row>
    <row r="150" spans="1:5" x14ac:dyDescent="0.3">
      <c r="A150">
        <f>IF(VLOOKUP(LEFT(C150,6),'Energy Share'!$I$6:$J$14,2,FALSE)=0,0,1)</f>
        <v>1</v>
      </c>
      <c r="B150" t="s">
        <v>2</v>
      </c>
      <c r="C150" t="str">
        <f>'NZ40-POPT_tech_groups'!A150</f>
        <v>PASTRAELCIMP31</v>
      </c>
      <c r="D150" t="str">
        <f>'NZ40-POPT_tech_groups'!B150</f>
        <v>NZ40-ENE-1-PASTRA</v>
      </c>
      <c r="E150">
        <v>1</v>
      </c>
    </row>
    <row r="151" spans="1:5" x14ac:dyDescent="0.3">
      <c r="A151">
        <f>IF(VLOOKUP(LEFT(C151,6),'Energy Share'!$I$6:$J$14,2,FALSE)=0,0,1)</f>
        <v>1</v>
      </c>
      <c r="B151" t="s">
        <v>2</v>
      </c>
      <c r="C151" t="str">
        <f>'NZ40-POPT_tech_groups'!A151</f>
        <v>PASTRAELCIMP32</v>
      </c>
      <c r="D151" t="str">
        <f>'NZ40-POPT_tech_groups'!B151</f>
        <v>NZ40-ENE-1-PASTRA</v>
      </c>
      <c r="E151">
        <v>1</v>
      </c>
    </row>
    <row r="152" spans="1:5" x14ac:dyDescent="0.3">
      <c r="A152">
        <f>IF(VLOOKUP(LEFT(C152,6),'Energy Share'!$I$6:$J$14,2,FALSE)=0,0,1)</f>
        <v>1</v>
      </c>
      <c r="B152" t="s">
        <v>2</v>
      </c>
      <c r="C152" t="str">
        <f>'NZ40-POPT_tech_groups'!A152</f>
        <v>PASTRAELCIMP33</v>
      </c>
      <c r="D152" t="str">
        <f>'NZ40-POPT_tech_groups'!B152</f>
        <v>NZ40-ENE-1-PASTRA</v>
      </c>
      <c r="E152">
        <v>1</v>
      </c>
    </row>
    <row r="153" spans="1:5" x14ac:dyDescent="0.3">
      <c r="A153">
        <f>IF(VLOOKUP(LEFT(C153,6),'Energy Share'!$I$6:$J$14,2,FALSE)=0,0,1)</f>
        <v>1</v>
      </c>
      <c r="B153" t="s">
        <v>2</v>
      </c>
      <c r="C153" t="str">
        <f>'NZ40-POPT_tech_groups'!A153</f>
        <v>PASTRAELCIMP34</v>
      </c>
      <c r="D153" t="str">
        <f>'NZ40-POPT_tech_groups'!B153</f>
        <v>NZ40-ENE-1-PASTRA</v>
      </c>
      <c r="E153">
        <v>1</v>
      </c>
    </row>
    <row r="154" spans="1:5" x14ac:dyDescent="0.3">
      <c r="A154">
        <f>IF(VLOOKUP(LEFT(C154,6),'Energy Share'!$I$6:$J$14,2,FALSE)=0,0,1)</f>
        <v>1</v>
      </c>
      <c r="B154" t="s">
        <v>2</v>
      </c>
      <c r="C154" t="str">
        <f>'NZ40-POPT_tech_groups'!A154</f>
        <v>PASTRAELCIMP35</v>
      </c>
      <c r="D154" t="str">
        <f>'NZ40-POPT_tech_groups'!B154</f>
        <v>NZ40-ENE-1-PASTRA</v>
      </c>
      <c r="E154">
        <v>1</v>
      </c>
    </row>
    <row r="155" spans="1:5" x14ac:dyDescent="0.3">
      <c r="A155">
        <f>IF(VLOOKUP(LEFT(C155,6),'Energy Share'!$I$6:$J$14,2,FALSE)=0,0,1)</f>
        <v>1</v>
      </c>
      <c r="B155" t="s">
        <v>2</v>
      </c>
      <c r="C155" t="str">
        <f>'NZ40-POPT_tech_groups'!A155</f>
        <v>PASTRAELCIMP36</v>
      </c>
      <c r="D155" t="str">
        <f>'NZ40-POPT_tech_groups'!B155</f>
        <v>NZ40-ENE-1-PASTRA</v>
      </c>
      <c r="E155">
        <v>1</v>
      </c>
    </row>
    <row r="156" spans="1:5" x14ac:dyDescent="0.3">
      <c r="A156">
        <f>IF(VLOOKUP(LEFT(C156,6),'Energy Share'!$I$6:$J$14,2,FALSE)=0,0,1)</f>
        <v>1</v>
      </c>
      <c r="B156" t="s">
        <v>2</v>
      </c>
      <c r="C156" t="str">
        <f>'NZ40-POPT_tech_groups'!A156</f>
        <v>PASTRAELCIMP37</v>
      </c>
      <c r="D156" t="str">
        <f>'NZ40-POPT_tech_groups'!B156</f>
        <v>NZ40-ENE-1-PASTRA</v>
      </c>
      <c r="E156">
        <v>1</v>
      </c>
    </row>
    <row r="157" spans="1:5" x14ac:dyDescent="0.3">
      <c r="A157">
        <f>IF(VLOOKUP(LEFT(C157,6),'Energy Share'!$I$6:$J$14,2,FALSE)=0,0,1)</f>
        <v>1</v>
      </c>
      <c r="B157" t="s">
        <v>2</v>
      </c>
      <c r="C157" t="str">
        <f>'NZ40-POPT_tech_groups'!A157</f>
        <v>PASTRAELCIMP38</v>
      </c>
      <c r="D157" t="str">
        <f>'NZ40-POPT_tech_groups'!B157</f>
        <v>NZ40-ENE-1-PASTRA</v>
      </c>
      <c r="E157">
        <v>1</v>
      </c>
    </row>
    <row r="158" spans="1:5" x14ac:dyDescent="0.3">
      <c r="A158">
        <f>IF(VLOOKUP(LEFT(C158,6),'Energy Share'!$I$6:$J$14,2,FALSE)=0,0,1)</f>
        <v>1</v>
      </c>
      <c r="B158" t="s">
        <v>2</v>
      </c>
      <c r="C158" t="str">
        <f>'NZ40-POPT_tech_groups'!A158</f>
        <v>PASTRAELCIMP39</v>
      </c>
      <c r="D158" t="str">
        <f>'NZ40-POPT_tech_groups'!B158</f>
        <v>NZ40-ENE-1-PASTRA</v>
      </c>
      <c r="E158">
        <v>1</v>
      </c>
    </row>
    <row r="159" spans="1:5" x14ac:dyDescent="0.3">
      <c r="A159">
        <f>IF(VLOOKUP(LEFT(C159,6),'Energy Share'!$I$6:$J$14,2,FALSE)=0,0,1)</f>
        <v>1</v>
      </c>
      <c r="B159" t="s">
        <v>2</v>
      </c>
      <c r="C159" t="str">
        <f>'NZ40-POPT_tech_groups'!A159</f>
        <v>PASTRAELCIMP40</v>
      </c>
      <c r="D159" t="str">
        <f>'NZ40-POPT_tech_groups'!B159</f>
        <v>NZ40-ENE-1-PASTRA</v>
      </c>
      <c r="E159">
        <v>1</v>
      </c>
    </row>
    <row r="160" spans="1:5" x14ac:dyDescent="0.3">
      <c r="A160">
        <f>IF(VLOOKUP(LEFT(C160,6),'Energy Share'!$I$6:$J$14,2,FALSE)=0,0,1)</f>
        <v>1</v>
      </c>
      <c r="B160" t="s">
        <v>2</v>
      </c>
      <c r="C160" t="str">
        <f>'NZ40-POPT_tech_groups'!A160</f>
        <v>PASTRAELCIMP41</v>
      </c>
      <c r="D160" t="str">
        <f>'NZ40-POPT_tech_groups'!B160</f>
        <v>NZ40-ENE-1-PASTRA</v>
      </c>
      <c r="E160">
        <v>1</v>
      </c>
    </row>
    <row r="161" spans="1:5" x14ac:dyDescent="0.3">
      <c r="A161">
        <f>IF(VLOOKUP(LEFT(C161,6),'Energy Share'!$I$6:$J$14,2,FALSE)=0,0,1)</f>
        <v>1</v>
      </c>
      <c r="B161" t="s">
        <v>2</v>
      </c>
      <c r="C161" t="str">
        <f>'NZ40-POPT_tech_groups'!A161</f>
        <v>PASTRAELCIMP42</v>
      </c>
      <c r="D161" t="str">
        <f>'NZ40-POPT_tech_groups'!B161</f>
        <v>NZ40-ENE-1-PASTRA</v>
      </c>
      <c r="E161">
        <v>1</v>
      </c>
    </row>
    <row r="162" spans="1:5" x14ac:dyDescent="0.3">
      <c r="A162">
        <f>IF(VLOOKUP(LEFT(C162,6),'Energy Share'!$I$6:$J$14,2,FALSE)=0,0,1)</f>
        <v>1</v>
      </c>
      <c r="B162" t="s">
        <v>2</v>
      </c>
      <c r="C162" t="str">
        <f>'NZ40-POPT_tech_groups'!A162</f>
        <v>PASTRAELCIMP43</v>
      </c>
      <c r="D162" t="str">
        <f>'NZ40-POPT_tech_groups'!B162</f>
        <v>NZ40-ENE-1-PASTRA</v>
      </c>
      <c r="E162">
        <v>1</v>
      </c>
    </row>
    <row r="163" spans="1:5" x14ac:dyDescent="0.3">
      <c r="A163">
        <f>IF(VLOOKUP(LEFT(C163,6),'Energy Share'!$I$6:$J$14,2,FALSE)=0,0,1)</f>
        <v>1</v>
      </c>
      <c r="B163" t="s">
        <v>2</v>
      </c>
      <c r="C163" t="str">
        <f>'NZ40-POPT_tech_groups'!A163</f>
        <v>PASTRAELCIMP44</v>
      </c>
      <c r="D163" t="str">
        <f>'NZ40-POPT_tech_groups'!B163</f>
        <v>NZ40-ENE-1-PASTRA</v>
      </c>
      <c r="E163">
        <v>1</v>
      </c>
    </row>
    <row r="164" spans="1:5" x14ac:dyDescent="0.3">
      <c r="A164">
        <f>IF(VLOOKUP(LEFT(C164,6),'Energy Share'!$I$6:$J$14,2,FALSE)=0,0,1)</f>
        <v>1</v>
      </c>
      <c r="B164" t="s">
        <v>2</v>
      </c>
      <c r="C164" t="str">
        <f>'NZ40-POPT_tech_groups'!A164</f>
        <v>PASTRAELCIMP45</v>
      </c>
      <c r="D164" t="str">
        <f>'NZ40-POPT_tech_groups'!B164</f>
        <v>NZ40-ENE-1-PASTRA</v>
      </c>
      <c r="E164">
        <v>1</v>
      </c>
    </row>
    <row r="165" spans="1:5" x14ac:dyDescent="0.3">
      <c r="A165">
        <f>IF(VLOOKUP(LEFT(C165,6),'Energy Share'!$I$6:$J$14,2,FALSE)=0,0,1)</f>
        <v>1</v>
      </c>
      <c r="B165" t="s">
        <v>2</v>
      </c>
      <c r="C165" t="str">
        <f>'NZ40-POPT_tech_groups'!A165</f>
        <v>PASTRAELCIMP46</v>
      </c>
      <c r="D165" t="str">
        <f>'NZ40-POPT_tech_groups'!B165</f>
        <v>NZ40-ENE-1-PASTRA</v>
      </c>
      <c r="E165">
        <v>1</v>
      </c>
    </row>
    <row r="166" spans="1:5" x14ac:dyDescent="0.3">
      <c r="A166">
        <f>IF(VLOOKUP(LEFT(C166,6),'Energy Share'!$I$6:$J$14,2,FALSE)=0,0,1)</f>
        <v>1</v>
      </c>
      <c r="B166" t="s">
        <v>2</v>
      </c>
      <c r="C166" t="str">
        <f>'NZ40-POPT_tech_groups'!A166</f>
        <v>PASTRAELCIMP47</v>
      </c>
      <c r="D166" t="str">
        <f>'NZ40-POPT_tech_groups'!B166</f>
        <v>NZ40-ENE-1-PASTRA</v>
      </c>
      <c r="E166">
        <v>1</v>
      </c>
    </row>
    <row r="167" spans="1:5" x14ac:dyDescent="0.3">
      <c r="A167">
        <f>IF(VLOOKUP(LEFT(C167,6),'Energy Share'!$I$6:$J$14,2,FALSE)=0,0,1)</f>
        <v>1</v>
      </c>
      <c r="B167" t="s">
        <v>2</v>
      </c>
      <c r="C167" t="str">
        <f>'NZ40-POPT_tech_groups'!A167</f>
        <v>PASTRAELCIMP48</v>
      </c>
      <c r="D167" t="str">
        <f>'NZ40-POPT_tech_groups'!B167</f>
        <v>NZ40-ENE-1-PASTRA</v>
      </c>
      <c r="E167">
        <v>1</v>
      </c>
    </row>
    <row r="168" spans="1:5" x14ac:dyDescent="0.3">
      <c r="A168">
        <f>IF(VLOOKUP(LEFT(C168,6),'Energy Share'!$I$6:$J$14,2,FALSE)=0,0,1)</f>
        <v>1</v>
      </c>
      <c r="B168" t="s">
        <v>2</v>
      </c>
      <c r="C168" t="str">
        <f>'NZ40-POPT_tech_groups'!A168</f>
        <v>PASTRAELCIMP49</v>
      </c>
      <c r="D168" t="str">
        <f>'NZ40-POPT_tech_groups'!B168</f>
        <v>NZ40-ENE-1-PASTRA</v>
      </c>
      <c r="E168">
        <v>1</v>
      </c>
    </row>
    <row r="169" spans="1:5" x14ac:dyDescent="0.3">
      <c r="A169">
        <f>IF(VLOOKUP(LEFT(C169,6),'Energy Share'!$I$6:$J$14,2,FALSE)=0,0,1)</f>
        <v>1</v>
      </c>
      <c r="B169" t="s">
        <v>2</v>
      </c>
      <c r="C169" t="str">
        <f>'NZ40-POPT_tech_groups'!A169</f>
        <v>PASTRAELCIMP50</v>
      </c>
      <c r="D169" t="str">
        <f>'NZ40-POPT_tech_groups'!B169</f>
        <v>NZ40-ENE-1-PASTRA</v>
      </c>
      <c r="E169">
        <v>1</v>
      </c>
    </row>
    <row r="170" spans="1:5" x14ac:dyDescent="0.3">
      <c r="A170">
        <f>IF(VLOOKUP(LEFT(C170,6),'Energy Share'!$I$6:$J$14,2,FALSE)=0,0,1)</f>
        <v>1</v>
      </c>
      <c r="B170" t="s">
        <v>2</v>
      </c>
      <c r="C170" t="str">
        <f>'NZ40-POPT_tech_groups'!A170</f>
        <v>PUBBDGELCIMP16</v>
      </c>
      <c r="D170" t="str">
        <f>'NZ40-POPT_tech_groups'!B170</f>
        <v>NZ40-ENE-1-PUBBDG</v>
      </c>
      <c r="E170">
        <v>1</v>
      </c>
    </row>
    <row r="171" spans="1:5" x14ac:dyDescent="0.3">
      <c r="A171">
        <f>IF(VLOOKUP(LEFT(C171,6),'Energy Share'!$I$6:$J$14,2,FALSE)=0,0,1)</f>
        <v>1</v>
      </c>
      <c r="B171" t="s">
        <v>2</v>
      </c>
      <c r="C171" t="str">
        <f>'NZ40-POPT_tech_groups'!A171</f>
        <v>PUBBDGELCIMP17</v>
      </c>
      <c r="D171" t="str">
        <f>'NZ40-POPT_tech_groups'!B171</f>
        <v>NZ40-ENE-1-PUBBDG</v>
      </c>
      <c r="E171">
        <v>1</v>
      </c>
    </row>
    <row r="172" spans="1:5" x14ac:dyDescent="0.3">
      <c r="A172">
        <f>IF(VLOOKUP(LEFT(C172,6),'Energy Share'!$I$6:$J$14,2,FALSE)=0,0,1)</f>
        <v>1</v>
      </c>
      <c r="B172" t="s">
        <v>2</v>
      </c>
      <c r="C172" t="str">
        <f>'NZ40-POPT_tech_groups'!A172</f>
        <v>PUBBDGELCIMP18</v>
      </c>
      <c r="D172" t="str">
        <f>'NZ40-POPT_tech_groups'!B172</f>
        <v>NZ40-ENE-1-PUBBDG</v>
      </c>
      <c r="E172">
        <v>1</v>
      </c>
    </row>
    <row r="173" spans="1:5" x14ac:dyDescent="0.3">
      <c r="A173">
        <f>IF(VLOOKUP(LEFT(C173,6),'Energy Share'!$I$6:$J$14,2,FALSE)=0,0,1)</f>
        <v>1</v>
      </c>
      <c r="B173" t="s">
        <v>2</v>
      </c>
      <c r="C173" t="str">
        <f>'NZ40-POPT_tech_groups'!A173</f>
        <v>PUBBDGELCIMP19</v>
      </c>
      <c r="D173" t="str">
        <f>'NZ40-POPT_tech_groups'!B173</f>
        <v>NZ40-ENE-1-PUBBDG</v>
      </c>
      <c r="E173">
        <v>1</v>
      </c>
    </row>
    <row r="174" spans="1:5" x14ac:dyDescent="0.3">
      <c r="A174">
        <f>IF(VLOOKUP(LEFT(C174,6),'Energy Share'!$I$6:$J$14,2,FALSE)=0,0,1)</f>
        <v>1</v>
      </c>
      <c r="B174" t="s">
        <v>2</v>
      </c>
      <c r="C174" t="str">
        <f>'NZ40-POPT_tech_groups'!A174</f>
        <v>PUBBDGELCIMP20</v>
      </c>
      <c r="D174" t="str">
        <f>'NZ40-POPT_tech_groups'!B174</f>
        <v>NZ40-ENE-1-PUBBDG</v>
      </c>
      <c r="E174">
        <v>1</v>
      </c>
    </row>
    <row r="175" spans="1:5" x14ac:dyDescent="0.3">
      <c r="A175">
        <f>IF(VLOOKUP(LEFT(C175,6),'Energy Share'!$I$6:$J$14,2,FALSE)=0,0,1)</f>
        <v>1</v>
      </c>
      <c r="B175" t="s">
        <v>2</v>
      </c>
      <c r="C175" t="str">
        <f>'NZ40-POPT_tech_groups'!A175</f>
        <v>PUBBDGELCIMP21</v>
      </c>
      <c r="D175" t="str">
        <f>'NZ40-POPT_tech_groups'!B175</f>
        <v>NZ40-ENE-1-PUBBDG</v>
      </c>
      <c r="E175">
        <v>1</v>
      </c>
    </row>
    <row r="176" spans="1:5" x14ac:dyDescent="0.3">
      <c r="A176">
        <f>IF(VLOOKUP(LEFT(C176,6),'Energy Share'!$I$6:$J$14,2,FALSE)=0,0,1)</f>
        <v>1</v>
      </c>
      <c r="B176" t="s">
        <v>2</v>
      </c>
      <c r="C176" t="str">
        <f>'NZ40-POPT_tech_groups'!A176</f>
        <v>PUBBDGELCIMP22</v>
      </c>
      <c r="D176" t="str">
        <f>'NZ40-POPT_tech_groups'!B176</f>
        <v>NZ40-ENE-1-PUBBDG</v>
      </c>
      <c r="E176">
        <v>1</v>
      </c>
    </row>
    <row r="177" spans="1:5" x14ac:dyDescent="0.3">
      <c r="A177">
        <f>IF(VLOOKUP(LEFT(C177,6),'Energy Share'!$I$6:$J$14,2,FALSE)=0,0,1)</f>
        <v>1</v>
      </c>
      <c r="B177" t="s">
        <v>2</v>
      </c>
      <c r="C177" t="str">
        <f>'NZ40-POPT_tech_groups'!A177</f>
        <v>PUBBDGELCIMP23</v>
      </c>
      <c r="D177" t="str">
        <f>'NZ40-POPT_tech_groups'!B177</f>
        <v>NZ40-ENE-1-PUBBDG</v>
      </c>
      <c r="E177">
        <v>1</v>
      </c>
    </row>
    <row r="178" spans="1:5" x14ac:dyDescent="0.3">
      <c r="A178">
        <f>IF(VLOOKUP(LEFT(C178,6),'Energy Share'!$I$6:$J$14,2,FALSE)=0,0,1)</f>
        <v>1</v>
      </c>
      <c r="B178" t="s">
        <v>2</v>
      </c>
      <c r="C178" t="str">
        <f>'NZ40-POPT_tech_groups'!A178</f>
        <v>PUBBDGELCIMP24</v>
      </c>
      <c r="D178" t="str">
        <f>'NZ40-POPT_tech_groups'!B178</f>
        <v>NZ40-ENE-1-PUBBDG</v>
      </c>
      <c r="E178">
        <v>1</v>
      </c>
    </row>
    <row r="179" spans="1:5" x14ac:dyDescent="0.3">
      <c r="A179">
        <f>IF(VLOOKUP(LEFT(C179,6),'Energy Share'!$I$6:$J$14,2,FALSE)=0,0,1)</f>
        <v>1</v>
      </c>
      <c r="B179" t="s">
        <v>2</v>
      </c>
      <c r="C179" t="str">
        <f>'NZ40-POPT_tech_groups'!A179</f>
        <v>PUBBDGELCIMP25</v>
      </c>
      <c r="D179" t="str">
        <f>'NZ40-POPT_tech_groups'!B179</f>
        <v>NZ40-ENE-1-PUBBDG</v>
      </c>
      <c r="E179">
        <v>1</v>
      </c>
    </row>
    <row r="180" spans="1:5" x14ac:dyDescent="0.3">
      <c r="A180">
        <f>IF(VLOOKUP(LEFT(C180,6),'Energy Share'!$I$6:$J$14,2,FALSE)=0,0,1)</f>
        <v>1</v>
      </c>
      <c r="B180" t="s">
        <v>2</v>
      </c>
      <c r="C180" t="str">
        <f>'NZ40-POPT_tech_groups'!A180</f>
        <v>PUBBDGELCIMP26</v>
      </c>
      <c r="D180" t="str">
        <f>'NZ40-POPT_tech_groups'!B180</f>
        <v>NZ40-ENE-1-PUBBDG</v>
      </c>
      <c r="E180">
        <v>1</v>
      </c>
    </row>
    <row r="181" spans="1:5" x14ac:dyDescent="0.3">
      <c r="A181">
        <f>IF(VLOOKUP(LEFT(C181,6),'Energy Share'!$I$6:$J$14,2,FALSE)=0,0,1)</f>
        <v>1</v>
      </c>
      <c r="B181" t="s">
        <v>2</v>
      </c>
      <c r="C181" t="str">
        <f>'NZ40-POPT_tech_groups'!A181</f>
        <v>PUBBDGELCIMP27</v>
      </c>
      <c r="D181" t="str">
        <f>'NZ40-POPT_tech_groups'!B181</f>
        <v>NZ40-ENE-1-PUBBDG</v>
      </c>
      <c r="E181">
        <v>1</v>
      </c>
    </row>
    <row r="182" spans="1:5" x14ac:dyDescent="0.3">
      <c r="A182">
        <f>IF(VLOOKUP(LEFT(C182,6),'Energy Share'!$I$6:$J$14,2,FALSE)=0,0,1)</f>
        <v>1</v>
      </c>
      <c r="B182" t="s">
        <v>2</v>
      </c>
      <c r="C182" t="str">
        <f>'NZ40-POPT_tech_groups'!A182</f>
        <v>PUBBDGELCIMP28</v>
      </c>
      <c r="D182" t="str">
        <f>'NZ40-POPT_tech_groups'!B182</f>
        <v>NZ40-ENE-1-PUBBDG</v>
      </c>
      <c r="E182">
        <v>1</v>
      </c>
    </row>
    <row r="183" spans="1:5" x14ac:dyDescent="0.3">
      <c r="A183">
        <f>IF(VLOOKUP(LEFT(C183,6),'Energy Share'!$I$6:$J$14,2,FALSE)=0,0,1)</f>
        <v>1</v>
      </c>
      <c r="B183" t="s">
        <v>2</v>
      </c>
      <c r="C183" t="str">
        <f>'NZ40-POPT_tech_groups'!A183</f>
        <v>PUBBDGELCIMP29</v>
      </c>
      <c r="D183" t="str">
        <f>'NZ40-POPT_tech_groups'!B183</f>
        <v>NZ40-ENE-1-PUBBDG</v>
      </c>
      <c r="E183">
        <v>1</v>
      </c>
    </row>
    <row r="184" spans="1:5" x14ac:dyDescent="0.3">
      <c r="A184">
        <f>IF(VLOOKUP(LEFT(C184,6),'Energy Share'!$I$6:$J$14,2,FALSE)=0,0,1)</f>
        <v>1</v>
      </c>
      <c r="B184" t="s">
        <v>2</v>
      </c>
      <c r="C184" t="str">
        <f>'NZ40-POPT_tech_groups'!A184</f>
        <v>PUBBDGELCIMP30</v>
      </c>
      <c r="D184" t="str">
        <f>'NZ40-POPT_tech_groups'!B184</f>
        <v>NZ40-ENE-1-PUBBDG</v>
      </c>
      <c r="E184">
        <v>1</v>
      </c>
    </row>
    <row r="185" spans="1:5" x14ac:dyDescent="0.3">
      <c r="A185">
        <f>IF(VLOOKUP(LEFT(C185,6),'Energy Share'!$I$6:$J$14,2,FALSE)=0,0,1)</f>
        <v>1</v>
      </c>
      <c r="B185" t="s">
        <v>2</v>
      </c>
      <c r="C185" t="str">
        <f>'NZ40-POPT_tech_groups'!A185</f>
        <v>PUBBDGELCIMP31</v>
      </c>
      <c r="D185" t="str">
        <f>'NZ40-POPT_tech_groups'!B185</f>
        <v>NZ40-ENE-1-PUBBDG</v>
      </c>
      <c r="E185">
        <v>1</v>
      </c>
    </row>
    <row r="186" spans="1:5" x14ac:dyDescent="0.3">
      <c r="A186">
        <f>IF(VLOOKUP(LEFT(C186,6),'Energy Share'!$I$6:$J$14,2,FALSE)=0,0,1)</f>
        <v>1</v>
      </c>
      <c r="B186" t="s">
        <v>2</v>
      </c>
      <c r="C186" t="str">
        <f>'NZ40-POPT_tech_groups'!A186</f>
        <v>PUBBDGELCIMP32</v>
      </c>
      <c r="D186" t="str">
        <f>'NZ40-POPT_tech_groups'!B186</f>
        <v>NZ40-ENE-1-PUBBDG</v>
      </c>
      <c r="E186">
        <v>1</v>
      </c>
    </row>
    <row r="187" spans="1:5" x14ac:dyDescent="0.3">
      <c r="A187">
        <f>IF(VLOOKUP(LEFT(C187,6),'Energy Share'!$I$6:$J$14,2,FALSE)=0,0,1)</f>
        <v>1</v>
      </c>
      <c r="B187" t="s">
        <v>2</v>
      </c>
      <c r="C187" t="str">
        <f>'NZ40-POPT_tech_groups'!A187</f>
        <v>PUBBDGELCIMP33</v>
      </c>
      <c r="D187" t="str">
        <f>'NZ40-POPT_tech_groups'!B187</f>
        <v>NZ40-ENE-1-PUBBDG</v>
      </c>
      <c r="E187">
        <v>1</v>
      </c>
    </row>
    <row r="188" spans="1:5" x14ac:dyDescent="0.3">
      <c r="A188">
        <f>IF(VLOOKUP(LEFT(C188,6),'Energy Share'!$I$6:$J$14,2,FALSE)=0,0,1)</f>
        <v>1</v>
      </c>
      <c r="B188" t="s">
        <v>2</v>
      </c>
      <c r="C188" t="str">
        <f>'NZ40-POPT_tech_groups'!A188</f>
        <v>PUBBDGELCIMP34</v>
      </c>
      <c r="D188" t="str">
        <f>'NZ40-POPT_tech_groups'!B188</f>
        <v>NZ40-ENE-1-PUBBDG</v>
      </c>
      <c r="E188">
        <v>1</v>
      </c>
    </row>
    <row r="189" spans="1:5" x14ac:dyDescent="0.3">
      <c r="A189">
        <f>IF(VLOOKUP(LEFT(C189,6),'Energy Share'!$I$6:$J$14,2,FALSE)=0,0,1)</f>
        <v>1</v>
      </c>
      <c r="B189" t="s">
        <v>2</v>
      </c>
      <c r="C189" t="str">
        <f>'NZ40-POPT_tech_groups'!A189</f>
        <v>PUBBDGELCIMP35</v>
      </c>
      <c r="D189" t="str">
        <f>'NZ40-POPT_tech_groups'!B189</f>
        <v>NZ40-ENE-1-PUBBDG</v>
      </c>
      <c r="E189">
        <v>1</v>
      </c>
    </row>
    <row r="190" spans="1:5" x14ac:dyDescent="0.3">
      <c r="A190">
        <f>IF(VLOOKUP(LEFT(C190,6),'Energy Share'!$I$6:$J$14,2,FALSE)=0,0,1)</f>
        <v>1</v>
      </c>
      <c r="B190" t="s">
        <v>2</v>
      </c>
      <c r="C190" t="str">
        <f>'NZ40-POPT_tech_groups'!A190</f>
        <v>PUBBDGELCIMP36</v>
      </c>
      <c r="D190" t="str">
        <f>'NZ40-POPT_tech_groups'!B190</f>
        <v>NZ40-ENE-1-PUBBDG</v>
      </c>
      <c r="E190">
        <v>1</v>
      </c>
    </row>
    <row r="191" spans="1:5" x14ac:dyDescent="0.3">
      <c r="A191">
        <f>IF(VLOOKUP(LEFT(C191,6),'Energy Share'!$I$6:$J$14,2,FALSE)=0,0,1)</f>
        <v>1</v>
      </c>
      <c r="B191" t="s">
        <v>2</v>
      </c>
      <c r="C191" t="str">
        <f>'NZ40-POPT_tech_groups'!A191</f>
        <v>PUBBDGELCIMP37</v>
      </c>
      <c r="D191" t="str">
        <f>'NZ40-POPT_tech_groups'!B191</f>
        <v>NZ40-ENE-1-PUBBDG</v>
      </c>
      <c r="E191">
        <v>1</v>
      </c>
    </row>
    <row r="192" spans="1:5" x14ac:dyDescent="0.3">
      <c r="A192">
        <f>IF(VLOOKUP(LEFT(C192,6),'Energy Share'!$I$6:$J$14,2,FALSE)=0,0,1)</f>
        <v>1</v>
      </c>
      <c r="B192" t="s">
        <v>2</v>
      </c>
      <c r="C192" t="str">
        <f>'NZ40-POPT_tech_groups'!A192</f>
        <v>PUBBDGELCIMP38</v>
      </c>
      <c r="D192" t="str">
        <f>'NZ40-POPT_tech_groups'!B192</f>
        <v>NZ40-ENE-1-PUBBDG</v>
      </c>
      <c r="E192">
        <v>1</v>
      </c>
    </row>
    <row r="193" spans="1:5" x14ac:dyDescent="0.3">
      <c r="A193">
        <f>IF(VLOOKUP(LEFT(C193,6),'Energy Share'!$I$6:$J$14,2,FALSE)=0,0,1)</f>
        <v>1</v>
      </c>
      <c r="B193" t="s">
        <v>2</v>
      </c>
      <c r="C193" t="str">
        <f>'NZ40-POPT_tech_groups'!A193</f>
        <v>PUBBDGELCIMP39</v>
      </c>
      <c r="D193" t="str">
        <f>'NZ40-POPT_tech_groups'!B193</f>
        <v>NZ40-ENE-1-PUBBDG</v>
      </c>
      <c r="E193">
        <v>1</v>
      </c>
    </row>
    <row r="194" spans="1:5" x14ac:dyDescent="0.3">
      <c r="A194">
        <f>IF(VLOOKUP(LEFT(C194,6),'Energy Share'!$I$6:$J$14,2,FALSE)=0,0,1)</f>
        <v>1</v>
      </c>
      <c r="B194" t="s">
        <v>2</v>
      </c>
      <c r="C194" t="str">
        <f>'NZ40-POPT_tech_groups'!A194</f>
        <v>PUBBDGELCIMP40</v>
      </c>
      <c r="D194" t="str">
        <f>'NZ40-POPT_tech_groups'!B194</f>
        <v>NZ40-ENE-1-PUBBDG</v>
      </c>
      <c r="E194">
        <v>1</v>
      </c>
    </row>
    <row r="195" spans="1:5" x14ac:dyDescent="0.3">
      <c r="A195">
        <f>IF(VLOOKUP(LEFT(C195,6),'Energy Share'!$I$6:$J$14,2,FALSE)=0,0,1)</f>
        <v>1</v>
      </c>
      <c r="B195" t="s">
        <v>2</v>
      </c>
      <c r="C195" t="str">
        <f>'NZ40-POPT_tech_groups'!A195</f>
        <v>PUBBDGELCIMP41</v>
      </c>
      <c r="D195" t="str">
        <f>'NZ40-POPT_tech_groups'!B195</f>
        <v>NZ40-ENE-1-PUBBDG</v>
      </c>
      <c r="E195">
        <v>1</v>
      </c>
    </row>
    <row r="196" spans="1:5" x14ac:dyDescent="0.3">
      <c r="A196">
        <f>IF(VLOOKUP(LEFT(C196,6),'Energy Share'!$I$6:$J$14,2,FALSE)=0,0,1)</f>
        <v>1</v>
      </c>
      <c r="B196" t="s">
        <v>2</v>
      </c>
      <c r="C196" t="str">
        <f>'NZ40-POPT_tech_groups'!A196</f>
        <v>PUBBDGELCIMP42</v>
      </c>
      <c r="D196" t="str">
        <f>'NZ40-POPT_tech_groups'!B196</f>
        <v>NZ40-ENE-1-PUBBDG</v>
      </c>
      <c r="E196">
        <v>1</v>
      </c>
    </row>
    <row r="197" spans="1:5" x14ac:dyDescent="0.3">
      <c r="A197">
        <f>IF(VLOOKUP(LEFT(C197,6),'Energy Share'!$I$6:$J$14,2,FALSE)=0,0,1)</f>
        <v>1</v>
      </c>
      <c r="B197" t="s">
        <v>2</v>
      </c>
      <c r="C197" t="str">
        <f>'NZ40-POPT_tech_groups'!A197</f>
        <v>PUBBDGELCIMP43</v>
      </c>
      <c r="D197" t="str">
        <f>'NZ40-POPT_tech_groups'!B197</f>
        <v>NZ40-ENE-1-PUBBDG</v>
      </c>
      <c r="E197">
        <v>1</v>
      </c>
    </row>
    <row r="198" spans="1:5" x14ac:dyDescent="0.3">
      <c r="A198">
        <f>IF(VLOOKUP(LEFT(C198,6),'Energy Share'!$I$6:$J$14,2,FALSE)=0,0,1)</f>
        <v>1</v>
      </c>
      <c r="B198" t="s">
        <v>2</v>
      </c>
      <c r="C198" t="str">
        <f>'NZ40-POPT_tech_groups'!A198</f>
        <v>PUBBDGELCIMP44</v>
      </c>
      <c r="D198" t="str">
        <f>'NZ40-POPT_tech_groups'!B198</f>
        <v>NZ40-ENE-1-PUBBDG</v>
      </c>
      <c r="E198">
        <v>1</v>
      </c>
    </row>
    <row r="199" spans="1:5" x14ac:dyDescent="0.3">
      <c r="A199">
        <f>IF(VLOOKUP(LEFT(C199,6),'Energy Share'!$I$6:$J$14,2,FALSE)=0,0,1)</f>
        <v>1</v>
      </c>
      <c r="B199" t="s">
        <v>2</v>
      </c>
      <c r="C199" t="str">
        <f>'NZ40-POPT_tech_groups'!A199</f>
        <v>PUBBDGELCIMP45</v>
      </c>
      <c r="D199" t="str">
        <f>'NZ40-POPT_tech_groups'!B199</f>
        <v>NZ40-ENE-1-PUBBDG</v>
      </c>
      <c r="E199">
        <v>1</v>
      </c>
    </row>
    <row r="200" spans="1:5" x14ac:dyDescent="0.3">
      <c r="A200">
        <f>IF(VLOOKUP(LEFT(C200,6),'Energy Share'!$I$6:$J$14,2,FALSE)=0,0,1)</f>
        <v>1</v>
      </c>
      <c r="B200" t="s">
        <v>2</v>
      </c>
      <c r="C200" t="str">
        <f>'NZ40-POPT_tech_groups'!A200</f>
        <v>PUBBDGELCIMP46</v>
      </c>
      <c r="D200" t="str">
        <f>'NZ40-POPT_tech_groups'!B200</f>
        <v>NZ40-ENE-1-PUBBDG</v>
      </c>
      <c r="E200">
        <v>1</v>
      </c>
    </row>
    <row r="201" spans="1:5" x14ac:dyDescent="0.3">
      <c r="A201">
        <f>IF(VLOOKUP(LEFT(C201,6),'Energy Share'!$I$6:$J$14,2,FALSE)=0,0,1)</f>
        <v>1</v>
      </c>
      <c r="B201" t="s">
        <v>2</v>
      </c>
      <c r="C201" t="str">
        <f>'NZ40-POPT_tech_groups'!A201</f>
        <v>PUBBDGELCIMP47</v>
      </c>
      <c r="D201" t="str">
        <f>'NZ40-POPT_tech_groups'!B201</f>
        <v>NZ40-ENE-1-PUBBDG</v>
      </c>
      <c r="E201">
        <v>1</v>
      </c>
    </row>
    <row r="202" spans="1:5" x14ac:dyDescent="0.3">
      <c r="A202">
        <f>IF(VLOOKUP(LEFT(C202,6),'Energy Share'!$I$6:$J$14,2,FALSE)=0,0,1)</f>
        <v>1</v>
      </c>
      <c r="B202" t="s">
        <v>2</v>
      </c>
      <c r="C202" t="str">
        <f>'NZ40-POPT_tech_groups'!A202</f>
        <v>PUBBDGELCIMP48</v>
      </c>
      <c r="D202" t="str">
        <f>'NZ40-POPT_tech_groups'!B202</f>
        <v>NZ40-ENE-1-PUBBDG</v>
      </c>
      <c r="E202">
        <v>1</v>
      </c>
    </row>
    <row r="203" spans="1:5" x14ac:dyDescent="0.3">
      <c r="A203">
        <f>IF(VLOOKUP(LEFT(C203,6),'Energy Share'!$I$6:$J$14,2,FALSE)=0,0,1)</f>
        <v>1</v>
      </c>
      <c r="B203" t="s">
        <v>2</v>
      </c>
      <c r="C203" t="str">
        <f>'NZ40-POPT_tech_groups'!A203</f>
        <v>PUBBDGELCIMP49</v>
      </c>
      <c r="D203" t="str">
        <f>'NZ40-POPT_tech_groups'!B203</f>
        <v>NZ40-ENE-1-PUBBDG</v>
      </c>
      <c r="E203">
        <v>1</v>
      </c>
    </row>
    <row r="204" spans="1:5" x14ac:dyDescent="0.3">
      <c r="A204">
        <f>IF(VLOOKUP(LEFT(C204,6),'Energy Share'!$I$6:$J$14,2,FALSE)=0,0,1)</f>
        <v>1</v>
      </c>
      <c r="B204" t="s">
        <v>2</v>
      </c>
      <c r="C204" t="str">
        <f>'NZ40-POPT_tech_groups'!A204</f>
        <v>PUBBDGELCIMP50</v>
      </c>
      <c r="D204" t="str">
        <f>'NZ40-POPT_tech_groups'!B204</f>
        <v>NZ40-ENE-1-PUBBDG</v>
      </c>
      <c r="E204">
        <v>1</v>
      </c>
    </row>
    <row r="205" spans="1:5" x14ac:dyDescent="0.3">
      <c r="A205">
        <f>IF(VLOOKUP(LEFT(C205,6),'Energy Share'!$I$6:$J$14,2,FALSE)=0,0,1)</f>
        <v>1</v>
      </c>
      <c r="B205" t="s">
        <v>2</v>
      </c>
      <c r="C205" t="str">
        <f>'NZ40-POPT_tech_groups'!A205</f>
        <v>PUBTRAELCIMP16</v>
      </c>
      <c r="D205" t="str">
        <f>'NZ40-POPT_tech_groups'!B205</f>
        <v>NZ40-ENE-1-PUBTRA</v>
      </c>
      <c r="E205">
        <v>1</v>
      </c>
    </row>
    <row r="206" spans="1:5" x14ac:dyDescent="0.3">
      <c r="A206">
        <f>IF(VLOOKUP(LEFT(C206,6),'Energy Share'!$I$6:$J$14,2,FALSE)=0,0,1)</f>
        <v>1</v>
      </c>
      <c r="B206" t="s">
        <v>2</v>
      </c>
      <c r="C206" t="str">
        <f>'NZ40-POPT_tech_groups'!A206</f>
        <v>PUBTRAELCIMP17</v>
      </c>
      <c r="D206" t="str">
        <f>'NZ40-POPT_tech_groups'!B206</f>
        <v>NZ40-ENE-1-PUBTRA</v>
      </c>
      <c r="E206">
        <v>1</v>
      </c>
    </row>
    <row r="207" spans="1:5" x14ac:dyDescent="0.3">
      <c r="A207">
        <f>IF(VLOOKUP(LEFT(C207,6),'Energy Share'!$I$6:$J$14,2,FALSE)=0,0,1)</f>
        <v>1</v>
      </c>
      <c r="B207" t="s">
        <v>2</v>
      </c>
      <c r="C207" t="str">
        <f>'NZ40-POPT_tech_groups'!A207</f>
        <v>PUBTRAELCIMP18</v>
      </c>
      <c r="D207" t="str">
        <f>'NZ40-POPT_tech_groups'!B207</f>
        <v>NZ40-ENE-1-PUBTRA</v>
      </c>
      <c r="E207">
        <v>1</v>
      </c>
    </row>
    <row r="208" spans="1:5" x14ac:dyDescent="0.3">
      <c r="A208">
        <f>IF(VLOOKUP(LEFT(C208,6),'Energy Share'!$I$6:$J$14,2,FALSE)=0,0,1)</f>
        <v>1</v>
      </c>
      <c r="B208" t="s">
        <v>2</v>
      </c>
      <c r="C208" t="str">
        <f>'NZ40-POPT_tech_groups'!A208</f>
        <v>PUBTRAELCIMP19</v>
      </c>
      <c r="D208" t="str">
        <f>'NZ40-POPT_tech_groups'!B208</f>
        <v>NZ40-ENE-1-PUBTRA</v>
      </c>
      <c r="E208">
        <v>1</v>
      </c>
    </row>
    <row r="209" spans="1:5" x14ac:dyDescent="0.3">
      <c r="A209">
        <f>IF(VLOOKUP(LEFT(C209,6),'Energy Share'!$I$6:$J$14,2,FALSE)=0,0,1)</f>
        <v>1</v>
      </c>
      <c r="B209" t="s">
        <v>2</v>
      </c>
      <c r="C209" t="str">
        <f>'NZ40-POPT_tech_groups'!A209</f>
        <v>PUBTRAELCIMP20</v>
      </c>
      <c r="D209" t="str">
        <f>'NZ40-POPT_tech_groups'!B209</f>
        <v>NZ40-ENE-1-PUBTRA</v>
      </c>
      <c r="E209">
        <v>1</v>
      </c>
    </row>
    <row r="210" spans="1:5" x14ac:dyDescent="0.3">
      <c r="A210">
        <f>IF(VLOOKUP(LEFT(C210,6),'Energy Share'!$I$6:$J$14,2,FALSE)=0,0,1)</f>
        <v>1</v>
      </c>
      <c r="B210" t="s">
        <v>2</v>
      </c>
      <c r="C210" t="str">
        <f>'NZ40-POPT_tech_groups'!A210</f>
        <v>PUBTRAELCIMP21</v>
      </c>
      <c r="D210" t="str">
        <f>'NZ40-POPT_tech_groups'!B210</f>
        <v>NZ40-ENE-1-PUBTRA</v>
      </c>
      <c r="E210">
        <v>1</v>
      </c>
    </row>
    <row r="211" spans="1:5" x14ac:dyDescent="0.3">
      <c r="A211">
        <f>IF(VLOOKUP(LEFT(C211,6),'Energy Share'!$I$6:$J$14,2,FALSE)=0,0,1)</f>
        <v>1</v>
      </c>
      <c r="B211" t="s">
        <v>2</v>
      </c>
      <c r="C211" t="str">
        <f>'NZ40-POPT_tech_groups'!A211</f>
        <v>PUBTRAELCIMP22</v>
      </c>
      <c r="D211" t="str">
        <f>'NZ40-POPT_tech_groups'!B211</f>
        <v>NZ40-ENE-1-PUBTRA</v>
      </c>
      <c r="E211">
        <v>1</v>
      </c>
    </row>
    <row r="212" spans="1:5" x14ac:dyDescent="0.3">
      <c r="A212">
        <f>IF(VLOOKUP(LEFT(C212,6),'Energy Share'!$I$6:$J$14,2,FALSE)=0,0,1)</f>
        <v>1</v>
      </c>
      <c r="B212" t="s">
        <v>2</v>
      </c>
      <c r="C212" t="str">
        <f>'NZ40-POPT_tech_groups'!A212</f>
        <v>PUBTRAELCIMP23</v>
      </c>
      <c r="D212" t="str">
        <f>'NZ40-POPT_tech_groups'!B212</f>
        <v>NZ40-ENE-1-PUBTRA</v>
      </c>
      <c r="E212">
        <v>1</v>
      </c>
    </row>
    <row r="213" spans="1:5" x14ac:dyDescent="0.3">
      <c r="A213">
        <f>IF(VLOOKUP(LEFT(C213,6),'Energy Share'!$I$6:$J$14,2,FALSE)=0,0,1)</f>
        <v>1</v>
      </c>
      <c r="B213" t="s">
        <v>2</v>
      </c>
      <c r="C213" t="str">
        <f>'NZ40-POPT_tech_groups'!A213</f>
        <v>PUBTRAELCIMP24</v>
      </c>
      <c r="D213" t="str">
        <f>'NZ40-POPT_tech_groups'!B213</f>
        <v>NZ40-ENE-1-PUBTRA</v>
      </c>
      <c r="E213">
        <v>1</v>
      </c>
    </row>
    <row r="214" spans="1:5" x14ac:dyDescent="0.3">
      <c r="A214">
        <f>IF(VLOOKUP(LEFT(C214,6),'Energy Share'!$I$6:$J$14,2,FALSE)=0,0,1)</f>
        <v>1</v>
      </c>
      <c r="B214" t="s">
        <v>2</v>
      </c>
      <c r="C214" t="str">
        <f>'NZ40-POPT_tech_groups'!A214</f>
        <v>PUBTRAELCIMP25</v>
      </c>
      <c r="D214" t="str">
        <f>'NZ40-POPT_tech_groups'!B214</f>
        <v>NZ40-ENE-1-PUBTRA</v>
      </c>
      <c r="E214">
        <v>1</v>
      </c>
    </row>
    <row r="215" spans="1:5" x14ac:dyDescent="0.3">
      <c r="A215">
        <f>IF(VLOOKUP(LEFT(C215,6),'Energy Share'!$I$6:$J$14,2,FALSE)=0,0,1)</f>
        <v>1</v>
      </c>
      <c r="B215" t="s">
        <v>2</v>
      </c>
      <c r="C215" t="str">
        <f>'NZ40-POPT_tech_groups'!A215</f>
        <v>PUBTRAELCIMP26</v>
      </c>
      <c r="D215" t="str">
        <f>'NZ40-POPT_tech_groups'!B215</f>
        <v>NZ40-ENE-1-PUBTRA</v>
      </c>
      <c r="E215">
        <v>1</v>
      </c>
    </row>
    <row r="216" spans="1:5" x14ac:dyDescent="0.3">
      <c r="A216">
        <f>IF(VLOOKUP(LEFT(C216,6),'Energy Share'!$I$6:$J$14,2,FALSE)=0,0,1)</f>
        <v>1</v>
      </c>
      <c r="B216" t="s">
        <v>2</v>
      </c>
      <c r="C216" t="str">
        <f>'NZ40-POPT_tech_groups'!A216</f>
        <v>PUBTRAELCIMP27</v>
      </c>
      <c r="D216" t="str">
        <f>'NZ40-POPT_tech_groups'!B216</f>
        <v>NZ40-ENE-1-PUBTRA</v>
      </c>
      <c r="E216">
        <v>1</v>
      </c>
    </row>
    <row r="217" spans="1:5" x14ac:dyDescent="0.3">
      <c r="A217">
        <f>IF(VLOOKUP(LEFT(C217,6),'Energy Share'!$I$6:$J$14,2,FALSE)=0,0,1)</f>
        <v>1</v>
      </c>
      <c r="B217" t="s">
        <v>2</v>
      </c>
      <c r="C217" t="str">
        <f>'NZ40-POPT_tech_groups'!A217</f>
        <v>PUBTRAELCIMP28</v>
      </c>
      <c r="D217" t="str">
        <f>'NZ40-POPT_tech_groups'!B217</f>
        <v>NZ40-ENE-1-PUBTRA</v>
      </c>
      <c r="E217">
        <v>1</v>
      </c>
    </row>
    <row r="218" spans="1:5" x14ac:dyDescent="0.3">
      <c r="A218">
        <f>IF(VLOOKUP(LEFT(C218,6),'Energy Share'!$I$6:$J$14,2,FALSE)=0,0,1)</f>
        <v>1</v>
      </c>
      <c r="B218" t="s">
        <v>2</v>
      </c>
      <c r="C218" t="str">
        <f>'NZ40-POPT_tech_groups'!A218</f>
        <v>PUBTRAELCIMP29</v>
      </c>
      <c r="D218" t="str">
        <f>'NZ40-POPT_tech_groups'!B218</f>
        <v>NZ40-ENE-1-PUBTRA</v>
      </c>
      <c r="E218">
        <v>1</v>
      </c>
    </row>
    <row r="219" spans="1:5" x14ac:dyDescent="0.3">
      <c r="A219">
        <f>IF(VLOOKUP(LEFT(C219,6),'Energy Share'!$I$6:$J$14,2,FALSE)=0,0,1)</f>
        <v>1</v>
      </c>
      <c r="B219" t="s">
        <v>2</v>
      </c>
      <c r="C219" t="str">
        <f>'NZ40-POPT_tech_groups'!A219</f>
        <v>PUBTRAELCIMP30</v>
      </c>
      <c r="D219" t="str">
        <f>'NZ40-POPT_tech_groups'!B219</f>
        <v>NZ40-ENE-1-PUBTRA</v>
      </c>
      <c r="E219">
        <v>1</v>
      </c>
    </row>
    <row r="220" spans="1:5" x14ac:dyDescent="0.3">
      <c r="A220">
        <f>IF(VLOOKUP(LEFT(C220,6),'Energy Share'!$I$6:$J$14,2,FALSE)=0,0,1)</f>
        <v>1</v>
      </c>
      <c r="B220" t="s">
        <v>2</v>
      </c>
      <c r="C220" t="str">
        <f>'NZ40-POPT_tech_groups'!A220</f>
        <v>PUBTRAELCIMP31</v>
      </c>
      <c r="D220" t="str">
        <f>'NZ40-POPT_tech_groups'!B220</f>
        <v>NZ40-ENE-1-PUBTRA</v>
      </c>
      <c r="E220">
        <v>1</v>
      </c>
    </row>
    <row r="221" spans="1:5" x14ac:dyDescent="0.3">
      <c r="A221">
        <f>IF(VLOOKUP(LEFT(C221,6),'Energy Share'!$I$6:$J$14,2,FALSE)=0,0,1)</f>
        <v>1</v>
      </c>
      <c r="B221" t="s">
        <v>2</v>
      </c>
      <c r="C221" t="str">
        <f>'NZ40-POPT_tech_groups'!A221</f>
        <v>PUBTRAELCIMP32</v>
      </c>
      <c r="D221" t="str">
        <f>'NZ40-POPT_tech_groups'!B221</f>
        <v>NZ40-ENE-1-PUBTRA</v>
      </c>
      <c r="E221">
        <v>1</v>
      </c>
    </row>
    <row r="222" spans="1:5" x14ac:dyDescent="0.3">
      <c r="A222">
        <f>IF(VLOOKUP(LEFT(C222,6),'Energy Share'!$I$6:$J$14,2,FALSE)=0,0,1)</f>
        <v>1</v>
      </c>
      <c r="B222" t="s">
        <v>2</v>
      </c>
      <c r="C222" t="str">
        <f>'NZ40-POPT_tech_groups'!A222</f>
        <v>PUBTRAELCIMP33</v>
      </c>
      <c r="D222" t="str">
        <f>'NZ40-POPT_tech_groups'!B222</f>
        <v>NZ40-ENE-1-PUBTRA</v>
      </c>
      <c r="E222">
        <v>1</v>
      </c>
    </row>
    <row r="223" spans="1:5" x14ac:dyDescent="0.3">
      <c r="A223">
        <f>IF(VLOOKUP(LEFT(C223,6),'Energy Share'!$I$6:$J$14,2,FALSE)=0,0,1)</f>
        <v>1</v>
      </c>
      <c r="B223" t="s">
        <v>2</v>
      </c>
      <c r="C223" t="str">
        <f>'NZ40-POPT_tech_groups'!A223</f>
        <v>PUBTRAELCIMP34</v>
      </c>
      <c r="D223" t="str">
        <f>'NZ40-POPT_tech_groups'!B223</f>
        <v>NZ40-ENE-1-PUBTRA</v>
      </c>
      <c r="E223">
        <v>1</v>
      </c>
    </row>
    <row r="224" spans="1:5" x14ac:dyDescent="0.3">
      <c r="A224">
        <f>IF(VLOOKUP(LEFT(C224,6),'Energy Share'!$I$6:$J$14,2,FALSE)=0,0,1)</f>
        <v>1</v>
      </c>
      <c r="B224" t="s">
        <v>2</v>
      </c>
      <c r="C224" t="str">
        <f>'NZ40-POPT_tech_groups'!A224</f>
        <v>PUBTRAELCIMP35</v>
      </c>
      <c r="D224" t="str">
        <f>'NZ40-POPT_tech_groups'!B224</f>
        <v>NZ40-ENE-1-PUBTRA</v>
      </c>
      <c r="E224">
        <v>1</v>
      </c>
    </row>
    <row r="225" spans="1:5" x14ac:dyDescent="0.3">
      <c r="A225">
        <f>IF(VLOOKUP(LEFT(C225,6),'Energy Share'!$I$6:$J$14,2,FALSE)=0,0,1)</f>
        <v>1</v>
      </c>
      <c r="B225" t="s">
        <v>2</v>
      </c>
      <c r="C225" t="str">
        <f>'NZ40-POPT_tech_groups'!A225</f>
        <v>PUBTRAELCIMP36</v>
      </c>
      <c r="D225" t="str">
        <f>'NZ40-POPT_tech_groups'!B225</f>
        <v>NZ40-ENE-1-PUBTRA</v>
      </c>
      <c r="E225">
        <v>1</v>
      </c>
    </row>
    <row r="226" spans="1:5" x14ac:dyDescent="0.3">
      <c r="A226">
        <f>IF(VLOOKUP(LEFT(C226,6),'Energy Share'!$I$6:$J$14,2,FALSE)=0,0,1)</f>
        <v>1</v>
      </c>
      <c r="B226" t="s">
        <v>2</v>
      </c>
      <c r="C226" t="str">
        <f>'NZ40-POPT_tech_groups'!A226</f>
        <v>PUBTRAELCIMP37</v>
      </c>
      <c r="D226" t="str">
        <f>'NZ40-POPT_tech_groups'!B226</f>
        <v>NZ40-ENE-1-PUBTRA</v>
      </c>
      <c r="E226">
        <v>1</v>
      </c>
    </row>
    <row r="227" spans="1:5" x14ac:dyDescent="0.3">
      <c r="A227">
        <f>IF(VLOOKUP(LEFT(C227,6),'Energy Share'!$I$6:$J$14,2,FALSE)=0,0,1)</f>
        <v>1</v>
      </c>
      <c r="B227" t="s">
        <v>2</v>
      </c>
      <c r="C227" t="str">
        <f>'NZ40-POPT_tech_groups'!A227</f>
        <v>PUBTRAELCIMP38</v>
      </c>
      <c r="D227" t="str">
        <f>'NZ40-POPT_tech_groups'!B227</f>
        <v>NZ40-ENE-1-PUBTRA</v>
      </c>
      <c r="E227">
        <v>1</v>
      </c>
    </row>
    <row r="228" spans="1:5" x14ac:dyDescent="0.3">
      <c r="A228">
        <f>IF(VLOOKUP(LEFT(C228,6),'Energy Share'!$I$6:$J$14,2,FALSE)=0,0,1)</f>
        <v>1</v>
      </c>
      <c r="B228" t="s">
        <v>2</v>
      </c>
      <c r="C228" t="str">
        <f>'NZ40-POPT_tech_groups'!A228</f>
        <v>PUBTRAELCIMP39</v>
      </c>
      <c r="D228" t="str">
        <f>'NZ40-POPT_tech_groups'!B228</f>
        <v>NZ40-ENE-1-PUBTRA</v>
      </c>
      <c r="E228">
        <v>1</v>
      </c>
    </row>
    <row r="229" spans="1:5" x14ac:dyDescent="0.3">
      <c r="A229">
        <f>IF(VLOOKUP(LEFT(C229,6),'Energy Share'!$I$6:$J$14,2,FALSE)=0,0,1)</f>
        <v>1</v>
      </c>
      <c r="B229" t="s">
        <v>2</v>
      </c>
      <c r="C229" t="str">
        <f>'NZ40-POPT_tech_groups'!A229</f>
        <v>PUBTRAELCIMP40</v>
      </c>
      <c r="D229" t="str">
        <f>'NZ40-POPT_tech_groups'!B229</f>
        <v>NZ40-ENE-1-PUBTRA</v>
      </c>
      <c r="E229">
        <v>1</v>
      </c>
    </row>
    <row r="230" spans="1:5" x14ac:dyDescent="0.3">
      <c r="A230">
        <f>IF(VLOOKUP(LEFT(C230,6),'Energy Share'!$I$6:$J$14,2,FALSE)=0,0,1)</f>
        <v>1</v>
      </c>
      <c r="B230" t="s">
        <v>2</v>
      </c>
      <c r="C230" t="str">
        <f>'NZ40-POPT_tech_groups'!A230</f>
        <v>PUBTRAELCIMP41</v>
      </c>
      <c r="D230" t="str">
        <f>'NZ40-POPT_tech_groups'!B230</f>
        <v>NZ40-ENE-1-PUBTRA</v>
      </c>
      <c r="E230">
        <v>1</v>
      </c>
    </row>
    <row r="231" spans="1:5" x14ac:dyDescent="0.3">
      <c r="A231">
        <f>IF(VLOOKUP(LEFT(C231,6),'Energy Share'!$I$6:$J$14,2,FALSE)=0,0,1)</f>
        <v>1</v>
      </c>
      <c r="B231" t="s">
        <v>2</v>
      </c>
      <c r="C231" t="str">
        <f>'NZ40-POPT_tech_groups'!A231</f>
        <v>PUBTRAELCIMP42</v>
      </c>
      <c r="D231" t="str">
        <f>'NZ40-POPT_tech_groups'!B231</f>
        <v>NZ40-ENE-1-PUBTRA</v>
      </c>
      <c r="E231">
        <v>1</v>
      </c>
    </row>
    <row r="232" spans="1:5" x14ac:dyDescent="0.3">
      <c r="A232">
        <f>IF(VLOOKUP(LEFT(C232,6),'Energy Share'!$I$6:$J$14,2,FALSE)=0,0,1)</f>
        <v>1</v>
      </c>
      <c r="B232" t="s">
        <v>2</v>
      </c>
      <c r="C232" t="str">
        <f>'NZ40-POPT_tech_groups'!A232</f>
        <v>PUBTRAELCIMP43</v>
      </c>
      <c r="D232" t="str">
        <f>'NZ40-POPT_tech_groups'!B232</f>
        <v>NZ40-ENE-1-PUBTRA</v>
      </c>
      <c r="E232">
        <v>1</v>
      </c>
    </row>
    <row r="233" spans="1:5" x14ac:dyDescent="0.3">
      <c r="A233">
        <f>IF(VLOOKUP(LEFT(C233,6),'Energy Share'!$I$6:$J$14,2,FALSE)=0,0,1)</f>
        <v>1</v>
      </c>
      <c r="B233" t="s">
        <v>2</v>
      </c>
      <c r="C233" t="str">
        <f>'NZ40-POPT_tech_groups'!A233</f>
        <v>PUBTRAELCIMP44</v>
      </c>
      <c r="D233" t="str">
        <f>'NZ40-POPT_tech_groups'!B233</f>
        <v>NZ40-ENE-1-PUBTRA</v>
      </c>
      <c r="E233">
        <v>1</v>
      </c>
    </row>
    <row r="234" spans="1:5" x14ac:dyDescent="0.3">
      <c r="A234">
        <f>IF(VLOOKUP(LEFT(C234,6),'Energy Share'!$I$6:$J$14,2,FALSE)=0,0,1)</f>
        <v>1</v>
      </c>
      <c r="B234" t="s">
        <v>2</v>
      </c>
      <c r="C234" t="str">
        <f>'NZ40-POPT_tech_groups'!A234</f>
        <v>PUBTRAELCIMP45</v>
      </c>
      <c r="D234" t="str">
        <f>'NZ40-POPT_tech_groups'!B234</f>
        <v>NZ40-ENE-1-PUBTRA</v>
      </c>
      <c r="E234">
        <v>1</v>
      </c>
    </row>
    <row r="235" spans="1:5" x14ac:dyDescent="0.3">
      <c r="A235">
        <f>IF(VLOOKUP(LEFT(C235,6),'Energy Share'!$I$6:$J$14,2,FALSE)=0,0,1)</f>
        <v>1</v>
      </c>
      <c r="B235" t="s">
        <v>2</v>
      </c>
      <c r="C235" t="str">
        <f>'NZ40-POPT_tech_groups'!A235</f>
        <v>PUBTRAELCIMP46</v>
      </c>
      <c r="D235" t="str">
        <f>'NZ40-POPT_tech_groups'!B235</f>
        <v>NZ40-ENE-1-PUBTRA</v>
      </c>
      <c r="E235">
        <v>1</v>
      </c>
    </row>
    <row r="236" spans="1:5" x14ac:dyDescent="0.3">
      <c r="A236">
        <f>IF(VLOOKUP(LEFT(C236,6),'Energy Share'!$I$6:$J$14,2,FALSE)=0,0,1)</f>
        <v>1</v>
      </c>
      <c r="B236" t="s">
        <v>2</v>
      </c>
      <c r="C236" t="str">
        <f>'NZ40-POPT_tech_groups'!A236</f>
        <v>PUBTRAELCIMP47</v>
      </c>
      <c r="D236" t="str">
        <f>'NZ40-POPT_tech_groups'!B236</f>
        <v>NZ40-ENE-1-PUBTRA</v>
      </c>
      <c r="E236">
        <v>1</v>
      </c>
    </row>
    <row r="237" spans="1:5" x14ac:dyDescent="0.3">
      <c r="A237">
        <f>IF(VLOOKUP(LEFT(C237,6),'Energy Share'!$I$6:$J$14,2,FALSE)=0,0,1)</f>
        <v>1</v>
      </c>
      <c r="B237" t="s">
        <v>2</v>
      </c>
      <c r="C237" t="str">
        <f>'NZ40-POPT_tech_groups'!A237</f>
        <v>PUBTRAELCIMP48</v>
      </c>
      <c r="D237" t="str">
        <f>'NZ40-POPT_tech_groups'!B237</f>
        <v>NZ40-ENE-1-PUBTRA</v>
      </c>
      <c r="E237">
        <v>1</v>
      </c>
    </row>
    <row r="238" spans="1:5" x14ac:dyDescent="0.3">
      <c r="A238">
        <f>IF(VLOOKUP(LEFT(C238,6),'Energy Share'!$I$6:$J$14,2,FALSE)=0,0,1)</f>
        <v>1</v>
      </c>
      <c r="B238" t="s">
        <v>2</v>
      </c>
      <c r="C238" t="str">
        <f>'NZ40-POPT_tech_groups'!A238</f>
        <v>PUBTRAELCIMP49</v>
      </c>
      <c r="D238" t="str">
        <f>'NZ40-POPT_tech_groups'!B238</f>
        <v>NZ40-ENE-1-PUBTRA</v>
      </c>
      <c r="E238">
        <v>1</v>
      </c>
    </row>
    <row r="239" spans="1:5" x14ac:dyDescent="0.3">
      <c r="A239">
        <f>IF(VLOOKUP(LEFT(C239,6),'Energy Share'!$I$6:$J$14,2,FALSE)=0,0,1)</f>
        <v>1</v>
      </c>
      <c r="B239" t="s">
        <v>2</v>
      </c>
      <c r="C239" t="str">
        <f>'NZ40-POPT_tech_groups'!A239</f>
        <v>PUBTRAELCIMP50</v>
      </c>
      <c r="D239" t="str">
        <f>'NZ40-POPT_tech_groups'!B239</f>
        <v>NZ40-ENE-1-PUBTRA</v>
      </c>
      <c r="E239">
        <v>1</v>
      </c>
    </row>
    <row r="240" spans="1:5" x14ac:dyDescent="0.3">
      <c r="A240">
        <f>IF(VLOOKUP(LEFT(C240,6),'Energy Share'!$I$6:$J$14,2,FALSE)=0,0,1)</f>
        <v>1</v>
      </c>
      <c r="B240" t="s">
        <v>2</v>
      </c>
      <c r="C240" t="str">
        <f>'NZ40-POPT_tech_groups'!A240</f>
        <v>RESBDGELCIMP16</v>
      </c>
      <c r="D240" t="str">
        <f>'NZ40-POPT_tech_groups'!B240</f>
        <v>NZ40-ENE-1-RESBDG</v>
      </c>
      <c r="E240">
        <v>1</v>
      </c>
    </row>
    <row r="241" spans="1:5" x14ac:dyDescent="0.3">
      <c r="A241">
        <f>IF(VLOOKUP(LEFT(C241,6),'Energy Share'!$I$6:$J$14,2,FALSE)=0,0,1)</f>
        <v>1</v>
      </c>
      <c r="B241" t="s">
        <v>2</v>
      </c>
      <c r="C241" t="str">
        <f>'NZ40-POPT_tech_groups'!A241</f>
        <v>RESBDGELCIMP17</v>
      </c>
      <c r="D241" t="str">
        <f>'NZ40-POPT_tech_groups'!B241</f>
        <v>NZ40-ENE-1-RESBDG</v>
      </c>
      <c r="E241">
        <v>1</v>
      </c>
    </row>
    <row r="242" spans="1:5" x14ac:dyDescent="0.3">
      <c r="A242">
        <f>IF(VLOOKUP(LEFT(C242,6),'Energy Share'!$I$6:$J$14,2,FALSE)=0,0,1)</f>
        <v>1</v>
      </c>
      <c r="B242" t="s">
        <v>2</v>
      </c>
      <c r="C242" t="str">
        <f>'NZ40-POPT_tech_groups'!A242</f>
        <v>RESBDGELCIMP18</v>
      </c>
      <c r="D242" t="str">
        <f>'NZ40-POPT_tech_groups'!B242</f>
        <v>NZ40-ENE-1-RESBDG</v>
      </c>
      <c r="E242">
        <v>1</v>
      </c>
    </row>
    <row r="243" spans="1:5" x14ac:dyDescent="0.3">
      <c r="A243">
        <f>IF(VLOOKUP(LEFT(C243,6),'Energy Share'!$I$6:$J$14,2,FALSE)=0,0,1)</f>
        <v>1</v>
      </c>
      <c r="B243" t="s">
        <v>2</v>
      </c>
      <c r="C243" t="str">
        <f>'NZ40-POPT_tech_groups'!A243</f>
        <v>RESBDGELCIMP19</v>
      </c>
      <c r="D243" t="str">
        <f>'NZ40-POPT_tech_groups'!B243</f>
        <v>NZ40-ENE-1-RESBDG</v>
      </c>
      <c r="E243">
        <v>1</v>
      </c>
    </row>
    <row r="244" spans="1:5" x14ac:dyDescent="0.3">
      <c r="A244">
        <f>IF(VLOOKUP(LEFT(C244,6),'Energy Share'!$I$6:$J$14,2,FALSE)=0,0,1)</f>
        <v>1</v>
      </c>
      <c r="B244" t="s">
        <v>2</v>
      </c>
      <c r="C244" t="str">
        <f>'NZ40-POPT_tech_groups'!A244</f>
        <v>RESBDGELCIMP20</v>
      </c>
      <c r="D244" t="str">
        <f>'NZ40-POPT_tech_groups'!B244</f>
        <v>NZ40-ENE-1-RESBDG</v>
      </c>
      <c r="E244">
        <v>1</v>
      </c>
    </row>
    <row r="245" spans="1:5" x14ac:dyDescent="0.3">
      <c r="A245">
        <f>IF(VLOOKUP(LEFT(C245,6),'Energy Share'!$I$6:$J$14,2,FALSE)=0,0,1)</f>
        <v>1</v>
      </c>
      <c r="B245" t="s">
        <v>2</v>
      </c>
      <c r="C245" t="str">
        <f>'NZ40-POPT_tech_groups'!A245</f>
        <v>RESBDGELCIMP21</v>
      </c>
      <c r="D245" t="str">
        <f>'NZ40-POPT_tech_groups'!B245</f>
        <v>NZ40-ENE-1-RESBDG</v>
      </c>
      <c r="E245">
        <v>1</v>
      </c>
    </row>
    <row r="246" spans="1:5" x14ac:dyDescent="0.3">
      <c r="A246">
        <f>IF(VLOOKUP(LEFT(C246,6),'Energy Share'!$I$6:$J$14,2,FALSE)=0,0,1)</f>
        <v>1</v>
      </c>
      <c r="B246" t="s">
        <v>2</v>
      </c>
      <c r="C246" t="str">
        <f>'NZ40-POPT_tech_groups'!A246</f>
        <v>RESBDGELCIMP22</v>
      </c>
      <c r="D246" t="str">
        <f>'NZ40-POPT_tech_groups'!B246</f>
        <v>NZ40-ENE-1-RESBDG</v>
      </c>
      <c r="E246">
        <v>1</v>
      </c>
    </row>
    <row r="247" spans="1:5" x14ac:dyDescent="0.3">
      <c r="A247">
        <f>IF(VLOOKUP(LEFT(C247,6),'Energy Share'!$I$6:$J$14,2,FALSE)=0,0,1)</f>
        <v>1</v>
      </c>
      <c r="B247" t="s">
        <v>2</v>
      </c>
      <c r="C247" t="str">
        <f>'NZ40-POPT_tech_groups'!A247</f>
        <v>RESBDGELCIMP23</v>
      </c>
      <c r="D247" t="str">
        <f>'NZ40-POPT_tech_groups'!B247</f>
        <v>NZ40-ENE-1-RESBDG</v>
      </c>
      <c r="E247">
        <v>1</v>
      </c>
    </row>
    <row r="248" spans="1:5" x14ac:dyDescent="0.3">
      <c r="A248">
        <f>IF(VLOOKUP(LEFT(C248,6),'Energy Share'!$I$6:$J$14,2,FALSE)=0,0,1)</f>
        <v>1</v>
      </c>
      <c r="B248" t="s">
        <v>2</v>
      </c>
      <c r="C248" t="str">
        <f>'NZ40-POPT_tech_groups'!A248</f>
        <v>RESBDGELCIMP24</v>
      </c>
      <c r="D248" t="str">
        <f>'NZ40-POPT_tech_groups'!B248</f>
        <v>NZ40-ENE-1-RESBDG</v>
      </c>
      <c r="E248">
        <v>1</v>
      </c>
    </row>
    <row r="249" spans="1:5" x14ac:dyDescent="0.3">
      <c r="A249">
        <f>IF(VLOOKUP(LEFT(C249,6),'Energy Share'!$I$6:$J$14,2,FALSE)=0,0,1)</f>
        <v>1</v>
      </c>
      <c r="B249" t="s">
        <v>2</v>
      </c>
      <c r="C249" t="str">
        <f>'NZ40-POPT_tech_groups'!A249</f>
        <v>RESBDGELCIMP25</v>
      </c>
      <c r="D249" t="str">
        <f>'NZ40-POPT_tech_groups'!B249</f>
        <v>NZ40-ENE-1-RESBDG</v>
      </c>
      <c r="E249">
        <v>1</v>
      </c>
    </row>
    <row r="250" spans="1:5" x14ac:dyDescent="0.3">
      <c r="A250">
        <f>IF(VLOOKUP(LEFT(C250,6),'Energy Share'!$I$6:$J$14,2,FALSE)=0,0,1)</f>
        <v>1</v>
      </c>
      <c r="B250" t="s">
        <v>2</v>
      </c>
      <c r="C250" t="str">
        <f>'NZ40-POPT_tech_groups'!A250</f>
        <v>RESBDGELCIMP26</v>
      </c>
      <c r="D250" t="str">
        <f>'NZ40-POPT_tech_groups'!B250</f>
        <v>NZ40-ENE-1-RESBDG</v>
      </c>
      <c r="E250">
        <v>1</v>
      </c>
    </row>
    <row r="251" spans="1:5" x14ac:dyDescent="0.3">
      <c r="A251">
        <f>IF(VLOOKUP(LEFT(C251,6),'Energy Share'!$I$6:$J$14,2,FALSE)=0,0,1)</f>
        <v>1</v>
      </c>
      <c r="B251" t="s">
        <v>2</v>
      </c>
      <c r="C251" t="str">
        <f>'NZ40-POPT_tech_groups'!A251</f>
        <v>RESBDGELCIMP27</v>
      </c>
      <c r="D251" t="str">
        <f>'NZ40-POPT_tech_groups'!B251</f>
        <v>NZ40-ENE-1-RESBDG</v>
      </c>
      <c r="E251">
        <v>1</v>
      </c>
    </row>
    <row r="252" spans="1:5" x14ac:dyDescent="0.3">
      <c r="A252">
        <f>IF(VLOOKUP(LEFT(C252,6),'Energy Share'!$I$6:$J$14,2,FALSE)=0,0,1)</f>
        <v>1</v>
      </c>
      <c r="B252" t="s">
        <v>2</v>
      </c>
      <c r="C252" t="str">
        <f>'NZ40-POPT_tech_groups'!A252</f>
        <v>RESBDGELCIMP28</v>
      </c>
      <c r="D252" t="str">
        <f>'NZ40-POPT_tech_groups'!B252</f>
        <v>NZ40-ENE-1-RESBDG</v>
      </c>
      <c r="E252">
        <v>1</v>
      </c>
    </row>
    <row r="253" spans="1:5" x14ac:dyDescent="0.3">
      <c r="A253">
        <f>IF(VLOOKUP(LEFT(C253,6),'Energy Share'!$I$6:$J$14,2,FALSE)=0,0,1)</f>
        <v>1</v>
      </c>
      <c r="B253" t="s">
        <v>2</v>
      </c>
      <c r="C253" t="str">
        <f>'NZ40-POPT_tech_groups'!A253</f>
        <v>RESBDGELCIMP29</v>
      </c>
      <c r="D253" t="str">
        <f>'NZ40-POPT_tech_groups'!B253</f>
        <v>NZ40-ENE-1-RESBDG</v>
      </c>
      <c r="E253">
        <v>1</v>
      </c>
    </row>
    <row r="254" spans="1:5" x14ac:dyDescent="0.3">
      <c r="A254">
        <f>IF(VLOOKUP(LEFT(C254,6),'Energy Share'!$I$6:$J$14,2,FALSE)=0,0,1)</f>
        <v>1</v>
      </c>
      <c r="B254" t="s">
        <v>2</v>
      </c>
      <c r="C254" t="str">
        <f>'NZ40-POPT_tech_groups'!A254</f>
        <v>RESBDGELCIMP30</v>
      </c>
      <c r="D254" t="str">
        <f>'NZ40-POPT_tech_groups'!B254</f>
        <v>NZ40-ENE-1-RESBDG</v>
      </c>
      <c r="E254">
        <v>1</v>
      </c>
    </row>
    <row r="255" spans="1:5" x14ac:dyDescent="0.3">
      <c r="A255">
        <f>IF(VLOOKUP(LEFT(C255,6),'Energy Share'!$I$6:$J$14,2,FALSE)=0,0,1)</f>
        <v>1</v>
      </c>
      <c r="B255" t="s">
        <v>2</v>
      </c>
      <c r="C255" t="str">
        <f>'NZ40-POPT_tech_groups'!A255</f>
        <v>RESBDGELCIMP31</v>
      </c>
      <c r="D255" t="str">
        <f>'NZ40-POPT_tech_groups'!B255</f>
        <v>NZ40-ENE-1-RESBDG</v>
      </c>
      <c r="E255">
        <v>1</v>
      </c>
    </row>
    <row r="256" spans="1:5" x14ac:dyDescent="0.3">
      <c r="A256">
        <f>IF(VLOOKUP(LEFT(C256,6),'Energy Share'!$I$6:$J$14,2,FALSE)=0,0,1)</f>
        <v>1</v>
      </c>
      <c r="B256" t="s">
        <v>2</v>
      </c>
      <c r="C256" t="str">
        <f>'NZ40-POPT_tech_groups'!A256</f>
        <v>RESBDGELCIMP32</v>
      </c>
      <c r="D256" t="str">
        <f>'NZ40-POPT_tech_groups'!B256</f>
        <v>NZ40-ENE-1-RESBDG</v>
      </c>
      <c r="E256">
        <v>1</v>
      </c>
    </row>
    <row r="257" spans="1:5" x14ac:dyDescent="0.3">
      <c r="A257">
        <f>IF(VLOOKUP(LEFT(C257,6),'Energy Share'!$I$6:$J$14,2,FALSE)=0,0,1)</f>
        <v>1</v>
      </c>
      <c r="B257" t="s">
        <v>2</v>
      </c>
      <c r="C257" t="str">
        <f>'NZ40-POPT_tech_groups'!A257</f>
        <v>RESBDGELCIMP33</v>
      </c>
      <c r="D257" t="str">
        <f>'NZ40-POPT_tech_groups'!B257</f>
        <v>NZ40-ENE-1-RESBDG</v>
      </c>
      <c r="E257">
        <v>1</v>
      </c>
    </row>
    <row r="258" spans="1:5" x14ac:dyDescent="0.3">
      <c r="A258">
        <f>IF(VLOOKUP(LEFT(C258,6),'Energy Share'!$I$6:$J$14,2,FALSE)=0,0,1)</f>
        <v>1</v>
      </c>
      <c r="B258" t="s">
        <v>2</v>
      </c>
      <c r="C258" t="str">
        <f>'NZ40-POPT_tech_groups'!A258</f>
        <v>RESBDGELCIMP34</v>
      </c>
      <c r="D258" t="str">
        <f>'NZ40-POPT_tech_groups'!B258</f>
        <v>NZ40-ENE-1-RESBDG</v>
      </c>
      <c r="E258">
        <v>1</v>
      </c>
    </row>
    <row r="259" spans="1:5" x14ac:dyDescent="0.3">
      <c r="A259">
        <f>IF(VLOOKUP(LEFT(C259,6),'Energy Share'!$I$6:$J$14,2,FALSE)=0,0,1)</f>
        <v>1</v>
      </c>
      <c r="B259" t="s">
        <v>2</v>
      </c>
      <c r="C259" t="str">
        <f>'NZ40-POPT_tech_groups'!A259</f>
        <v>RESBDGELCIMP35</v>
      </c>
      <c r="D259" t="str">
        <f>'NZ40-POPT_tech_groups'!B259</f>
        <v>NZ40-ENE-1-RESBDG</v>
      </c>
      <c r="E259">
        <v>1</v>
      </c>
    </row>
    <row r="260" spans="1:5" x14ac:dyDescent="0.3">
      <c r="A260">
        <f>IF(VLOOKUP(LEFT(C260,6),'Energy Share'!$I$6:$J$14,2,FALSE)=0,0,1)</f>
        <v>1</v>
      </c>
      <c r="B260" t="s">
        <v>2</v>
      </c>
      <c r="C260" t="str">
        <f>'NZ40-POPT_tech_groups'!A260</f>
        <v>RESBDGELCIMP36</v>
      </c>
      <c r="D260" t="str">
        <f>'NZ40-POPT_tech_groups'!B260</f>
        <v>NZ40-ENE-1-RESBDG</v>
      </c>
      <c r="E260">
        <v>1</v>
      </c>
    </row>
    <row r="261" spans="1:5" x14ac:dyDescent="0.3">
      <c r="A261">
        <f>IF(VLOOKUP(LEFT(C261,6),'Energy Share'!$I$6:$J$14,2,FALSE)=0,0,1)</f>
        <v>1</v>
      </c>
      <c r="B261" t="s">
        <v>2</v>
      </c>
      <c r="C261" t="str">
        <f>'NZ40-POPT_tech_groups'!A261</f>
        <v>RESBDGELCIMP37</v>
      </c>
      <c r="D261" t="str">
        <f>'NZ40-POPT_tech_groups'!B261</f>
        <v>NZ40-ENE-1-RESBDG</v>
      </c>
      <c r="E261">
        <v>1</v>
      </c>
    </row>
    <row r="262" spans="1:5" x14ac:dyDescent="0.3">
      <c r="A262">
        <f>IF(VLOOKUP(LEFT(C262,6),'Energy Share'!$I$6:$J$14,2,FALSE)=0,0,1)</f>
        <v>1</v>
      </c>
      <c r="B262" t="s">
        <v>2</v>
      </c>
      <c r="C262" t="str">
        <f>'NZ40-POPT_tech_groups'!A262</f>
        <v>RESBDGELCIMP38</v>
      </c>
      <c r="D262" t="str">
        <f>'NZ40-POPT_tech_groups'!B262</f>
        <v>NZ40-ENE-1-RESBDG</v>
      </c>
      <c r="E262">
        <v>1</v>
      </c>
    </row>
    <row r="263" spans="1:5" x14ac:dyDescent="0.3">
      <c r="A263">
        <f>IF(VLOOKUP(LEFT(C263,6),'Energy Share'!$I$6:$J$14,2,FALSE)=0,0,1)</f>
        <v>1</v>
      </c>
      <c r="B263" t="s">
        <v>2</v>
      </c>
      <c r="C263" t="str">
        <f>'NZ40-POPT_tech_groups'!A263</f>
        <v>RESBDGELCIMP39</v>
      </c>
      <c r="D263" t="str">
        <f>'NZ40-POPT_tech_groups'!B263</f>
        <v>NZ40-ENE-1-RESBDG</v>
      </c>
      <c r="E263">
        <v>1</v>
      </c>
    </row>
    <row r="264" spans="1:5" x14ac:dyDescent="0.3">
      <c r="A264">
        <f>IF(VLOOKUP(LEFT(C264,6),'Energy Share'!$I$6:$J$14,2,FALSE)=0,0,1)</f>
        <v>1</v>
      </c>
      <c r="B264" t="s">
        <v>2</v>
      </c>
      <c r="C264" t="str">
        <f>'NZ40-POPT_tech_groups'!A264</f>
        <v>RESBDGELCIMP40</v>
      </c>
      <c r="D264" t="str">
        <f>'NZ40-POPT_tech_groups'!B264</f>
        <v>NZ40-ENE-1-RESBDG</v>
      </c>
      <c r="E264">
        <v>1</v>
      </c>
    </row>
    <row r="265" spans="1:5" x14ac:dyDescent="0.3">
      <c r="A265">
        <f>IF(VLOOKUP(LEFT(C265,6),'Energy Share'!$I$6:$J$14,2,FALSE)=0,0,1)</f>
        <v>1</v>
      </c>
      <c r="B265" t="s">
        <v>2</v>
      </c>
      <c r="C265" t="str">
        <f>'NZ40-POPT_tech_groups'!A265</f>
        <v>RESBDGELCIMP41</v>
      </c>
      <c r="D265" t="str">
        <f>'NZ40-POPT_tech_groups'!B265</f>
        <v>NZ40-ENE-1-RESBDG</v>
      </c>
      <c r="E265">
        <v>1</v>
      </c>
    </row>
    <row r="266" spans="1:5" x14ac:dyDescent="0.3">
      <c r="A266">
        <f>IF(VLOOKUP(LEFT(C266,6),'Energy Share'!$I$6:$J$14,2,FALSE)=0,0,1)</f>
        <v>1</v>
      </c>
      <c r="B266" t="s">
        <v>2</v>
      </c>
      <c r="C266" t="str">
        <f>'NZ40-POPT_tech_groups'!A266</f>
        <v>RESBDGELCIMP42</v>
      </c>
      <c r="D266" t="str">
        <f>'NZ40-POPT_tech_groups'!B266</f>
        <v>NZ40-ENE-1-RESBDG</v>
      </c>
      <c r="E266">
        <v>1</v>
      </c>
    </row>
    <row r="267" spans="1:5" x14ac:dyDescent="0.3">
      <c r="A267">
        <f>IF(VLOOKUP(LEFT(C267,6),'Energy Share'!$I$6:$J$14,2,FALSE)=0,0,1)</f>
        <v>1</v>
      </c>
      <c r="B267" t="s">
        <v>2</v>
      </c>
      <c r="C267" t="str">
        <f>'NZ40-POPT_tech_groups'!A267</f>
        <v>RESBDGELCIMP43</v>
      </c>
      <c r="D267" t="str">
        <f>'NZ40-POPT_tech_groups'!B267</f>
        <v>NZ40-ENE-1-RESBDG</v>
      </c>
      <c r="E267">
        <v>1</v>
      </c>
    </row>
    <row r="268" spans="1:5" x14ac:dyDescent="0.3">
      <c r="A268">
        <f>IF(VLOOKUP(LEFT(C268,6),'Energy Share'!$I$6:$J$14,2,FALSE)=0,0,1)</f>
        <v>1</v>
      </c>
      <c r="B268" t="s">
        <v>2</v>
      </c>
      <c r="C268" t="str">
        <f>'NZ40-POPT_tech_groups'!A268</f>
        <v>RESBDGELCIMP44</v>
      </c>
      <c r="D268" t="str">
        <f>'NZ40-POPT_tech_groups'!B268</f>
        <v>NZ40-ENE-1-RESBDG</v>
      </c>
      <c r="E268">
        <v>1</v>
      </c>
    </row>
    <row r="269" spans="1:5" x14ac:dyDescent="0.3">
      <c r="A269">
        <f>IF(VLOOKUP(LEFT(C269,6),'Energy Share'!$I$6:$J$14,2,FALSE)=0,0,1)</f>
        <v>1</v>
      </c>
      <c r="B269" t="s">
        <v>2</v>
      </c>
      <c r="C269" t="str">
        <f>'NZ40-POPT_tech_groups'!A269</f>
        <v>RESBDGELCIMP45</v>
      </c>
      <c r="D269" t="str">
        <f>'NZ40-POPT_tech_groups'!B269</f>
        <v>NZ40-ENE-1-RESBDG</v>
      </c>
      <c r="E269">
        <v>1</v>
      </c>
    </row>
    <row r="270" spans="1:5" x14ac:dyDescent="0.3">
      <c r="A270">
        <f>IF(VLOOKUP(LEFT(C270,6),'Energy Share'!$I$6:$J$14,2,FALSE)=0,0,1)</f>
        <v>1</v>
      </c>
      <c r="B270" t="s">
        <v>2</v>
      </c>
      <c r="C270" t="str">
        <f>'NZ40-POPT_tech_groups'!A270</f>
        <v>RESBDGELCIMP46</v>
      </c>
      <c r="D270" t="str">
        <f>'NZ40-POPT_tech_groups'!B270</f>
        <v>NZ40-ENE-1-RESBDG</v>
      </c>
      <c r="E270">
        <v>1</v>
      </c>
    </row>
    <row r="271" spans="1:5" x14ac:dyDescent="0.3">
      <c r="A271">
        <f>IF(VLOOKUP(LEFT(C271,6),'Energy Share'!$I$6:$J$14,2,FALSE)=0,0,1)</f>
        <v>1</v>
      </c>
      <c r="B271" t="s">
        <v>2</v>
      </c>
      <c r="C271" t="str">
        <f>'NZ40-POPT_tech_groups'!A271</f>
        <v>RESBDGELCIMP47</v>
      </c>
      <c r="D271" t="str">
        <f>'NZ40-POPT_tech_groups'!B271</f>
        <v>NZ40-ENE-1-RESBDG</v>
      </c>
      <c r="E271">
        <v>1</v>
      </c>
    </row>
    <row r="272" spans="1:5" x14ac:dyDescent="0.3">
      <c r="A272">
        <f>IF(VLOOKUP(LEFT(C272,6),'Energy Share'!$I$6:$J$14,2,FALSE)=0,0,1)</f>
        <v>1</v>
      </c>
      <c r="B272" t="s">
        <v>2</v>
      </c>
      <c r="C272" t="str">
        <f>'NZ40-POPT_tech_groups'!A272</f>
        <v>RESBDGELCIMP48</v>
      </c>
      <c r="D272" t="str">
        <f>'NZ40-POPT_tech_groups'!B272</f>
        <v>NZ40-ENE-1-RESBDG</v>
      </c>
      <c r="E272">
        <v>1</v>
      </c>
    </row>
    <row r="273" spans="1:5" x14ac:dyDescent="0.3">
      <c r="A273">
        <f>IF(VLOOKUP(LEFT(C273,6),'Energy Share'!$I$6:$J$14,2,FALSE)=0,0,1)</f>
        <v>1</v>
      </c>
      <c r="B273" t="s">
        <v>2</v>
      </c>
      <c r="C273" t="str">
        <f>'NZ40-POPT_tech_groups'!A273</f>
        <v>RESBDGELCIMP49</v>
      </c>
      <c r="D273" t="str">
        <f>'NZ40-POPT_tech_groups'!B273</f>
        <v>NZ40-ENE-1-RESBDG</v>
      </c>
      <c r="E273">
        <v>1</v>
      </c>
    </row>
    <row r="274" spans="1:5" x14ac:dyDescent="0.3">
      <c r="A274">
        <f>IF(VLOOKUP(LEFT(C274,6),'Energy Share'!$I$6:$J$14,2,FALSE)=0,0,1)</f>
        <v>1</v>
      </c>
      <c r="B274" t="s">
        <v>2</v>
      </c>
      <c r="C274" t="str">
        <f>'NZ40-POPT_tech_groups'!A274</f>
        <v>RESBDGELCIMP50</v>
      </c>
      <c r="D274" t="str">
        <f>'NZ40-POPT_tech_groups'!B274</f>
        <v>NZ40-ENE-1-RESBDG</v>
      </c>
      <c r="E274">
        <v>1</v>
      </c>
    </row>
    <row r="275" spans="1:5" x14ac:dyDescent="0.3">
      <c r="A275">
        <f>IF(VLOOKUP(LEFT(C275,6),'Energy Share'!$I$6:$J$14,2,FALSE)=0,0,1)</f>
        <v>1</v>
      </c>
      <c r="B275" t="s">
        <v>2</v>
      </c>
      <c r="C275" t="str">
        <f>'NZ40-POPT_tech_groups'!A275</f>
        <v>FRETRAETHIMP</v>
      </c>
      <c r="D275" t="str">
        <f>'NZ40-POPT_tech_groups'!B275</f>
        <v>NZ40-ENE-1-FRETRA</v>
      </c>
      <c r="E275">
        <v>1</v>
      </c>
    </row>
    <row r="276" spans="1:5" x14ac:dyDescent="0.3">
      <c r="A276">
        <f>IF(VLOOKUP(LEFT(C276,6),'Energy Share'!$I$6:$J$14,2,FALSE)=0,0,1)</f>
        <v>1</v>
      </c>
      <c r="B276" t="s">
        <v>2</v>
      </c>
      <c r="C276" t="str">
        <f>'NZ40-POPT_tech_groups'!A276</f>
        <v>PASTRAETHIMP</v>
      </c>
      <c r="D276" t="str">
        <f>'NZ40-POPT_tech_groups'!B276</f>
        <v>NZ40-ENE-1-PASTRA</v>
      </c>
      <c r="E276">
        <v>1</v>
      </c>
    </row>
    <row r="277" spans="1:5" x14ac:dyDescent="0.3">
      <c r="A277">
        <f>IF(VLOOKUP(LEFT(C277,6),'Energy Share'!$I$6:$J$14,2,FALSE)=0,0,1)</f>
        <v>1</v>
      </c>
      <c r="B277" t="s">
        <v>2</v>
      </c>
      <c r="C277" t="str">
        <f>'NZ40-POPT_tech_groups'!A277</f>
        <v>PUBTRAETHIMP</v>
      </c>
      <c r="D277" t="str">
        <f>'NZ40-POPT_tech_groups'!B277</f>
        <v>NZ40-ENE-1-PUBTRA</v>
      </c>
      <c r="E277">
        <v>1</v>
      </c>
    </row>
    <row r="278" spans="1:5" x14ac:dyDescent="0.3">
      <c r="A278">
        <f>IF(VLOOKUP(LEFT(C278,6),'Energy Share'!$I$6:$J$14,2,FALSE)=0,0,1)</f>
        <v>1</v>
      </c>
      <c r="B278" t="s">
        <v>2</v>
      </c>
      <c r="C278" t="str">
        <f>'NZ40-POPT_tech_groups'!A278</f>
        <v>COMBDGETHOSIMP</v>
      </c>
      <c r="D278" t="str">
        <f>'NZ40-POPT_tech_groups'!B278</f>
        <v>NZ40-ENE-1-COMBDG</v>
      </c>
      <c r="E278">
        <v>1</v>
      </c>
    </row>
    <row r="279" spans="1:5" x14ac:dyDescent="0.3">
      <c r="A279">
        <f>IF(VLOOKUP(LEFT(C279,6),'Energy Share'!$I$6:$J$14,2,FALSE)=0,0,1)</f>
        <v>1</v>
      </c>
      <c r="B279" t="s">
        <v>2</v>
      </c>
      <c r="C279" t="str">
        <f>'NZ40-POPT_tech_groups'!A279</f>
        <v>INDBDGETHOSIMP</v>
      </c>
      <c r="D279" t="str">
        <f>'NZ40-POPT_tech_groups'!B279</f>
        <v>NZ40-ENE-1-INDBDG</v>
      </c>
      <c r="E279">
        <v>1</v>
      </c>
    </row>
    <row r="280" spans="1:5" x14ac:dyDescent="0.3">
      <c r="A280">
        <f>IF(VLOOKUP(LEFT(C280,6),'Energy Share'!$I$6:$J$14,2,FALSE)=0,0,1)</f>
        <v>1</v>
      </c>
      <c r="B280" t="s">
        <v>2</v>
      </c>
      <c r="C280" t="str">
        <f>'NZ40-POPT_tech_groups'!A280</f>
        <v>PUBBDGETHOSIMP</v>
      </c>
      <c r="D280" t="str">
        <f>'NZ40-POPT_tech_groups'!B280</f>
        <v>NZ40-ENE-1-PUBBDG</v>
      </c>
      <c r="E280">
        <v>1</v>
      </c>
    </row>
    <row r="281" spans="1:5" x14ac:dyDescent="0.3">
      <c r="A281">
        <f>IF(VLOOKUP(LEFT(C281,6),'Energy Share'!$I$6:$J$14,2,FALSE)=0,0,1)</f>
        <v>1</v>
      </c>
      <c r="B281" t="s">
        <v>2</v>
      </c>
      <c r="C281" t="str">
        <f>'NZ40-POPT_tech_groups'!A281</f>
        <v>RESBDGETHOSIMP</v>
      </c>
      <c r="D281" t="str">
        <f>'NZ40-POPT_tech_groups'!B281</f>
        <v>NZ40-ENE-1-RESBDG</v>
      </c>
      <c r="E281">
        <v>1</v>
      </c>
    </row>
    <row r="282" spans="1:5" x14ac:dyDescent="0.3">
      <c r="A282">
        <f>IF(VLOOKUP(LEFT(C282,6),'Energy Share'!$I$6:$J$14,2,FALSE)=0,0,1)</f>
        <v>1</v>
      </c>
      <c r="B282" t="s">
        <v>2</v>
      </c>
      <c r="C282" t="str">
        <f>'NZ40-POPT_tech_groups'!A282</f>
        <v>FRETRAFTDSLIMP</v>
      </c>
      <c r="D282" t="str">
        <f>'NZ40-POPT_tech_groups'!B282</f>
        <v>NZ40-ENE-1-FRETRA</v>
      </c>
      <c r="E282">
        <v>1</v>
      </c>
    </row>
    <row r="283" spans="1:5" x14ac:dyDescent="0.3">
      <c r="A283">
        <f>IF(VLOOKUP(LEFT(C283,6),'Energy Share'!$I$6:$J$14,2,FALSE)=0,0,1)</f>
        <v>1</v>
      </c>
      <c r="B283" t="s">
        <v>2</v>
      </c>
      <c r="C283" t="str">
        <f>'NZ40-POPT_tech_groups'!A283</f>
        <v>PUBTRAFTDSLIMP</v>
      </c>
      <c r="D283" t="str">
        <f>'NZ40-POPT_tech_groups'!B283</f>
        <v>NZ40-ENE-1-PUBTRA</v>
      </c>
      <c r="E283">
        <v>1</v>
      </c>
    </row>
    <row r="284" spans="1:5" x14ac:dyDescent="0.3">
      <c r="A284">
        <f>IF(VLOOKUP(LEFT(C284,6),'Energy Share'!$I$6:$J$14,2,FALSE)=0,0,1)</f>
        <v>1</v>
      </c>
      <c r="B284" t="s">
        <v>2</v>
      </c>
      <c r="C284" t="str">
        <f>'NZ40-POPT_tech_groups'!A284</f>
        <v>FRETRAGASIMP</v>
      </c>
      <c r="D284" t="str">
        <f>'NZ40-POPT_tech_groups'!B284</f>
        <v>NZ40-ENE-1-FRETRA</v>
      </c>
      <c r="E284">
        <v>1</v>
      </c>
    </row>
    <row r="285" spans="1:5" x14ac:dyDescent="0.3">
      <c r="A285">
        <f>IF(VLOOKUP(LEFT(C285,6),'Energy Share'!$I$6:$J$14,2,FALSE)=0,0,1)</f>
        <v>1</v>
      </c>
      <c r="B285" t="s">
        <v>2</v>
      </c>
      <c r="C285" t="str">
        <f>'NZ40-POPT_tech_groups'!A285</f>
        <v>PASTRAGASIMP</v>
      </c>
      <c r="D285" t="str">
        <f>'NZ40-POPT_tech_groups'!B285</f>
        <v>NZ40-ENE-1-PASTRA</v>
      </c>
      <c r="E285">
        <v>1</v>
      </c>
    </row>
    <row r="286" spans="1:5" x14ac:dyDescent="0.3">
      <c r="A286">
        <f>IF(VLOOKUP(LEFT(C286,6),'Energy Share'!$I$6:$J$14,2,FALSE)=0,0,1)</f>
        <v>1</v>
      </c>
      <c r="B286" t="s">
        <v>2</v>
      </c>
      <c r="C286" t="str">
        <f>'NZ40-POPT_tech_groups'!A286</f>
        <v>PUBTRAGASIMP</v>
      </c>
      <c r="D286" t="str">
        <f>'NZ40-POPT_tech_groups'!B286</f>
        <v>NZ40-ENE-1-PUBTRA</v>
      </c>
      <c r="E286">
        <v>1</v>
      </c>
    </row>
    <row r="287" spans="1:5" x14ac:dyDescent="0.3">
      <c r="A287">
        <f>IF(VLOOKUP(LEFT(C287,6),'Energy Share'!$I$6:$J$14,2,FALSE)=0,0,1)</f>
        <v>1</v>
      </c>
      <c r="B287" t="s">
        <v>2</v>
      </c>
      <c r="C287" t="str">
        <f>'NZ40-POPT_tech_groups'!A287</f>
        <v>COMBDGGEOIMP</v>
      </c>
      <c r="D287" t="str">
        <f>'NZ40-POPT_tech_groups'!B287</f>
        <v>NZ40-ENE-1-COMBDG</v>
      </c>
      <c r="E287">
        <v>1</v>
      </c>
    </row>
    <row r="288" spans="1:5" x14ac:dyDescent="0.3">
      <c r="A288">
        <f>IF(VLOOKUP(LEFT(C288,6),'Energy Share'!$I$6:$J$14,2,FALSE)=0,0,1)</f>
        <v>1</v>
      </c>
      <c r="B288" t="s">
        <v>2</v>
      </c>
      <c r="C288" t="str">
        <f>'NZ40-POPT_tech_groups'!A288</f>
        <v>PUBBDGGEOIMP</v>
      </c>
      <c r="D288" t="str">
        <f>'NZ40-POPT_tech_groups'!B288</f>
        <v>NZ40-ENE-1-PUBBDG</v>
      </c>
      <c r="E288">
        <v>1</v>
      </c>
    </row>
    <row r="289" spans="1:5" x14ac:dyDescent="0.3">
      <c r="A289">
        <f>IF(VLOOKUP(LEFT(C289,6),'Energy Share'!$I$6:$J$14,2,FALSE)=0,0,1)</f>
        <v>1</v>
      </c>
      <c r="B289" t="s">
        <v>2</v>
      </c>
      <c r="C289" t="str">
        <f>'NZ40-POPT_tech_groups'!A289</f>
        <v>RESBDGGEOIMP</v>
      </c>
      <c r="D289" t="str">
        <f>'NZ40-POPT_tech_groups'!B289</f>
        <v>NZ40-ENE-1-RESBDG</v>
      </c>
      <c r="E289">
        <v>1</v>
      </c>
    </row>
    <row r="290" spans="1:5" x14ac:dyDescent="0.3">
      <c r="A290">
        <f>IF(VLOOKUP(LEFT(C290,6),'Energy Share'!$I$6:$J$14,2,FALSE)=0,0,1)</f>
        <v>1</v>
      </c>
      <c r="B290" t="s">
        <v>2</v>
      </c>
      <c r="C290" t="str">
        <f>'NZ40-POPT_tech_groups'!A290</f>
        <v>COMBDGHFOIMP</v>
      </c>
      <c r="D290" t="str">
        <f>'NZ40-POPT_tech_groups'!B290</f>
        <v>NZ40-ENE-1-COMBDG</v>
      </c>
      <c r="E290">
        <v>1</v>
      </c>
    </row>
    <row r="291" spans="1:5" x14ac:dyDescent="0.3">
      <c r="A291">
        <f>IF(VLOOKUP(LEFT(C291,6),'Energy Share'!$I$6:$J$14,2,FALSE)=0,0,1)</f>
        <v>1</v>
      </c>
      <c r="B291" t="s">
        <v>2</v>
      </c>
      <c r="C291" t="str">
        <f>'NZ40-POPT_tech_groups'!A291</f>
        <v>FRETRAHFOIMP</v>
      </c>
      <c r="D291" t="str">
        <f>'NZ40-POPT_tech_groups'!B291</f>
        <v>NZ40-ENE-1-FRETRA</v>
      </c>
      <c r="E291">
        <v>1</v>
      </c>
    </row>
    <row r="292" spans="1:5" x14ac:dyDescent="0.3">
      <c r="A292">
        <f>IF(VLOOKUP(LEFT(C292,6),'Energy Share'!$I$6:$J$14,2,FALSE)=0,0,1)</f>
        <v>1</v>
      </c>
      <c r="B292" t="s">
        <v>2</v>
      </c>
      <c r="C292" t="str">
        <f>'NZ40-POPT_tech_groups'!A292</f>
        <v>INDBDGHFOIMP</v>
      </c>
      <c r="D292" t="str">
        <f>'NZ40-POPT_tech_groups'!B292</f>
        <v>NZ40-ENE-1-INDBDG</v>
      </c>
      <c r="E292">
        <v>1</v>
      </c>
    </row>
    <row r="293" spans="1:5" x14ac:dyDescent="0.3">
      <c r="A293">
        <f>IF(VLOOKUP(LEFT(C293,6),'Energy Share'!$I$6:$J$14,2,FALSE)=0,0,1)</f>
        <v>1</v>
      </c>
      <c r="B293" t="s">
        <v>2</v>
      </c>
      <c r="C293" t="str">
        <f>'NZ40-POPT_tech_groups'!A293</f>
        <v>PUBBDGHFOIMP</v>
      </c>
      <c r="D293" t="str">
        <f>'NZ40-POPT_tech_groups'!B293</f>
        <v>NZ40-ENE-1-PUBBDG</v>
      </c>
      <c r="E293">
        <v>1</v>
      </c>
    </row>
    <row r="294" spans="1:5" x14ac:dyDescent="0.3">
      <c r="A294">
        <f>IF(VLOOKUP(LEFT(C294,6),'Energy Share'!$I$6:$J$14,2,FALSE)=0,0,1)</f>
        <v>1</v>
      </c>
      <c r="B294" t="s">
        <v>2</v>
      </c>
      <c r="C294" t="str">
        <f>'NZ40-POPT_tech_groups'!A294</f>
        <v>PUBTRAHFOIMP</v>
      </c>
      <c r="D294" t="str">
        <f>'NZ40-POPT_tech_groups'!B294</f>
        <v>NZ40-ENE-1-PUBTRA</v>
      </c>
      <c r="E294">
        <v>1</v>
      </c>
    </row>
    <row r="295" spans="1:5" x14ac:dyDescent="0.3">
      <c r="A295">
        <f>IF(VLOOKUP(LEFT(C295,6),'Energy Share'!$I$6:$J$14,2,FALSE)=0,0,1)</f>
        <v>1</v>
      </c>
      <c r="B295" t="s">
        <v>2</v>
      </c>
      <c r="C295" t="str">
        <f>'NZ40-POPT_tech_groups'!A295</f>
        <v>COMBDGHH2IMP</v>
      </c>
      <c r="D295" t="str">
        <f>'NZ40-POPT_tech_groups'!B295</f>
        <v>NZ40-ENE-1-COMBDG</v>
      </c>
      <c r="E295">
        <v>1</v>
      </c>
    </row>
    <row r="296" spans="1:5" x14ac:dyDescent="0.3">
      <c r="A296">
        <f>IF(VLOOKUP(LEFT(C296,6),'Energy Share'!$I$6:$J$14,2,FALSE)=0,0,1)</f>
        <v>1</v>
      </c>
      <c r="B296" t="s">
        <v>2</v>
      </c>
      <c r="C296" t="str">
        <f>'NZ40-POPT_tech_groups'!A296</f>
        <v>FRETRAHH2IMP</v>
      </c>
      <c r="D296" t="str">
        <f>'NZ40-POPT_tech_groups'!B296</f>
        <v>NZ40-ENE-1-FRETRA</v>
      </c>
      <c r="E296">
        <v>1</v>
      </c>
    </row>
    <row r="297" spans="1:5" x14ac:dyDescent="0.3">
      <c r="A297">
        <f>IF(VLOOKUP(LEFT(C297,6),'Energy Share'!$I$6:$J$14,2,FALSE)=0,0,1)</f>
        <v>1</v>
      </c>
      <c r="B297" t="s">
        <v>2</v>
      </c>
      <c r="C297" t="str">
        <f>'NZ40-POPT_tech_groups'!A297</f>
        <v>INDBDGHH2IMP</v>
      </c>
      <c r="D297" t="str">
        <f>'NZ40-POPT_tech_groups'!B297</f>
        <v>NZ40-ENE-1-INDBDG</v>
      </c>
      <c r="E297">
        <v>1</v>
      </c>
    </row>
    <row r="298" spans="1:5" x14ac:dyDescent="0.3">
      <c r="A298">
        <f>IF(VLOOKUP(LEFT(C298,6),'Energy Share'!$I$6:$J$14,2,FALSE)=0,0,1)</f>
        <v>1</v>
      </c>
      <c r="B298" t="s">
        <v>2</v>
      </c>
      <c r="C298" t="str">
        <f>'NZ40-POPT_tech_groups'!A298</f>
        <v>PASTRAHH2IMP</v>
      </c>
      <c r="D298" t="str">
        <f>'NZ40-POPT_tech_groups'!B298</f>
        <v>NZ40-ENE-1-PASTRA</v>
      </c>
      <c r="E298">
        <v>1</v>
      </c>
    </row>
    <row r="299" spans="1:5" x14ac:dyDescent="0.3">
      <c r="A299">
        <f>IF(VLOOKUP(LEFT(C299,6),'Energy Share'!$I$6:$J$14,2,FALSE)=0,0,1)</f>
        <v>1</v>
      </c>
      <c r="B299" t="s">
        <v>2</v>
      </c>
      <c r="C299" t="str">
        <f>'NZ40-POPT_tech_groups'!A299</f>
        <v>PUBBDGHH2IMP</v>
      </c>
      <c r="D299" t="str">
        <f>'NZ40-POPT_tech_groups'!B299</f>
        <v>NZ40-ENE-1-PUBBDG</v>
      </c>
      <c r="E299">
        <v>1</v>
      </c>
    </row>
    <row r="300" spans="1:5" x14ac:dyDescent="0.3">
      <c r="A300">
        <f>IF(VLOOKUP(LEFT(C300,6),'Energy Share'!$I$6:$J$14,2,FALSE)=0,0,1)</f>
        <v>1</v>
      </c>
      <c r="B300" t="s">
        <v>2</v>
      </c>
      <c r="C300" t="str">
        <f>'NZ40-POPT_tech_groups'!A300</f>
        <v>PUBTRAHH2IMP</v>
      </c>
      <c r="D300" t="str">
        <f>'NZ40-POPT_tech_groups'!B300</f>
        <v>NZ40-ENE-1-PUBTRA</v>
      </c>
      <c r="E300">
        <v>1</v>
      </c>
    </row>
    <row r="301" spans="1:5" x14ac:dyDescent="0.3">
      <c r="A301">
        <f>IF(VLOOKUP(LEFT(C301,6),'Energy Share'!$I$6:$J$14,2,FALSE)=0,0,1)</f>
        <v>1</v>
      </c>
      <c r="B301" t="s">
        <v>2</v>
      </c>
      <c r="C301" t="str">
        <f>'NZ40-POPT_tech_groups'!A301</f>
        <v>RESBDGHH2IMP</v>
      </c>
      <c r="D301" t="str">
        <f>'NZ40-POPT_tech_groups'!B301</f>
        <v>NZ40-ENE-1-RESBDG</v>
      </c>
      <c r="E301">
        <v>1</v>
      </c>
    </row>
    <row r="302" spans="1:5" x14ac:dyDescent="0.3">
      <c r="A302">
        <f>IF(VLOOKUP(LEFT(C302,6),'Energy Share'!$I$6:$J$14,2,FALSE)=0,0,1)</f>
        <v>1</v>
      </c>
      <c r="B302" t="s">
        <v>2</v>
      </c>
      <c r="C302" t="str">
        <f>'NZ40-POPT_tech_groups'!A302</f>
        <v>COMBDGKERIMP</v>
      </c>
      <c r="D302" t="str">
        <f>'NZ40-POPT_tech_groups'!B302</f>
        <v>NZ40-ENE-1-COMBDG</v>
      </c>
      <c r="E302">
        <v>1</v>
      </c>
    </row>
    <row r="303" spans="1:5" x14ac:dyDescent="0.3">
      <c r="A303">
        <f>IF(VLOOKUP(LEFT(C303,6),'Energy Share'!$I$6:$J$14,2,FALSE)=0,0,1)</f>
        <v>1</v>
      </c>
      <c r="B303" t="s">
        <v>2</v>
      </c>
      <c r="C303" t="str">
        <f>'NZ40-POPT_tech_groups'!A303</f>
        <v>FRETRAKERIMP</v>
      </c>
      <c r="D303" t="str">
        <f>'NZ40-POPT_tech_groups'!B303</f>
        <v>NZ40-ENE-1-FRETRA</v>
      </c>
      <c r="E303">
        <v>1</v>
      </c>
    </row>
    <row r="304" spans="1:5" x14ac:dyDescent="0.3">
      <c r="A304">
        <f>IF(VLOOKUP(LEFT(C304,6),'Energy Share'!$I$6:$J$14,2,FALSE)=0,0,1)</f>
        <v>1</v>
      </c>
      <c r="B304" t="s">
        <v>2</v>
      </c>
      <c r="C304" t="str">
        <f>'NZ40-POPT_tech_groups'!A304</f>
        <v>PUBBDGKERIMP</v>
      </c>
      <c r="D304" t="str">
        <f>'NZ40-POPT_tech_groups'!B304</f>
        <v>NZ40-ENE-1-PUBBDG</v>
      </c>
      <c r="E304">
        <v>1</v>
      </c>
    </row>
    <row r="305" spans="1:5" x14ac:dyDescent="0.3">
      <c r="A305">
        <f>IF(VLOOKUP(LEFT(C305,6),'Energy Share'!$I$6:$J$14,2,FALSE)=0,0,1)</f>
        <v>1</v>
      </c>
      <c r="B305" t="s">
        <v>2</v>
      </c>
      <c r="C305" t="str">
        <f>'NZ40-POPT_tech_groups'!A305</f>
        <v>PUBTRAKERIMP</v>
      </c>
      <c r="D305" t="str">
        <f>'NZ40-POPT_tech_groups'!B305</f>
        <v>NZ40-ENE-1-PUBTRA</v>
      </c>
      <c r="E305">
        <v>1</v>
      </c>
    </row>
    <row r="306" spans="1:5" x14ac:dyDescent="0.3">
      <c r="A306">
        <f>IF(VLOOKUP(LEFT(C306,6),'Energy Share'!$I$6:$J$14,2,FALSE)=0,0,1)</f>
        <v>1</v>
      </c>
      <c r="B306" t="s">
        <v>2</v>
      </c>
      <c r="C306" t="str">
        <f>'NZ40-POPT_tech_groups'!A306</f>
        <v>RESBDGKERIMP</v>
      </c>
      <c r="D306" t="str">
        <f>'NZ40-POPT_tech_groups'!B306</f>
        <v>NZ40-ENE-1-RESBDG</v>
      </c>
      <c r="E306">
        <v>1</v>
      </c>
    </row>
    <row r="307" spans="1:5" x14ac:dyDescent="0.3">
      <c r="A307">
        <f>IF(VLOOKUP(LEFT(C307,6),'Energy Share'!$I$6:$J$14,2,FALSE)=0,0,1)</f>
        <v>1</v>
      </c>
      <c r="B307" t="s">
        <v>2</v>
      </c>
      <c r="C307" t="str">
        <f>'NZ40-POPT_tech_groups'!A307</f>
        <v>COMBDGLFOIMP</v>
      </c>
      <c r="D307" t="str">
        <f>'NZ40-POPT_tech_groups'!B307</f>
        <v>NZ40-ENE-1-COMBDG</v>
      </c>
      <c r="E307">
        <v>1</v>
      </c>
    </row>
    <row r="308" spans="1:5" x14ac:dyDescent="0.3">
      <c r="A308">
        <f>IF(VLOOKUP(LEFT(C308,6),'Energy Share'!$I$6:$J$14,2,FALSE)=0,0,1)</f>
        <v>1</v>
      </c>
      <c r="B308" t="s">
        <v>2</v>
      </c>
      <c r="C308" t="str">
        <f>'NZ40-POPT_tech_groups'!A308</f>
        <v>FRETRALFOIMP</v>
      </c>
      <c r="D308" t="str">
        <f>'NZ40-POPT_tech_groups'!B308</f>
        <v>NZ40-ENE-1-FRETRA</v>
      </c>
      <c r="E308">
        <v>1</v>
      </c>
    </row>
    <row r="309" spans="1:5" x14ac:dyDescent="0.3">
      <c r="A309">
        <f>IF(VLOOKUP(LEFT(C309,6),'Energy Share'!$I$6:$J$14,2,FALSE)=0,0,1)</f>
        <v>1</v>
      </c>
      <c r="B309" t="s">
        <v>2</v>
      </c>
      <c r="C309" t="str">
        <f>'NZ40-POPT_tech_groups'!A309</f>
        <v>INDBDGLFOIMP</v>
      </c>
      <c r="D309" t="str">
        <f>'NZ40-POPT_tech_groups'!B309</f>
        <v>NZ40-ENE-1-INDBDG</v>
      </c>
      <c r="E309">
        <v>1</v>
      </c>
    </row>
    <row r="310" spans="1:5" x14ac:dyDescent="0.3">
      <c r="A310">
        <f>IF(VLOOKUP(LEFT(C310,6),'Energy Share'!$I$6:$J$14,2,FALSE)=0,0,1)</f>
        <v>1</v>
      </c>
      <c r="B310" t="s">
        <v>2</v>
      </c>
      <c r="C310" t="str">
        <f>'NZ40-POPT_tech_groups'!A310</f>
        <v>PUBBDGLFOIMP</v>
      </c>
      <c r="D310" t="str">
        <f>'NZ40-POPT_tech_groups'!B310</f>
        <v>NZ40-ENE-1-PUBBDG</v>
      </c>
      <c r="E310">
        <v>1</v>
      </c>
    </row>
    <row r="311" spans="1:5" x14ac:dyDescent="0.3">
      <c r="A311">
        <f>IF(VLOOKUP(LEFT(C311,6),'Energy Share'!$I$6:$J$14,2,FALSE)=0,0,1)</f>
        <v>1</v>
      </c>
      <c r="B311" t="s">
        <v>2</v>
      </c>
      <c r="C311" t="str">
        <f>'NZ40-POPT_tech_groups'!A311</f>
        <v>PUBTRALFOIMP</v>
      </c>
      <c r="D311" t="str">
        <f>'NZ40-POPT_tech_groups'!B311</f>
        <v>NZ40-ENE-1-PUBTRA</v>
      </c>
      <c r="E311">
        <v>1</v>
      </c>
    </row>
    <row r="312" spans="1:5" x14ac:dyDescent="0.3">
      <c r="A312">
        <f>IF(VLOOKUP(LEFT(C312,6),'Energy Share'!$I$6:$J$14,2,FALSE)=0,0,1)</f>
        <v>1</v>
      </c>
      <c r="B312" t="s">
        <v>2</v>
      </c>
      <c r="C312" t="str">
        <f>'NZ40-POPT_tech_groups'!A312</f>
        <v>RESBDGLFOIMP</v>
      </c>
      <c r="D312" t="str">
        <f>'NZ40-POPT_tech_groups'!B312</f>
        <v>NZ40-ENE-1-RESBDG</v>
      </c>
      <c r="E312">
        <v>1</v>
      </c>
    </row>
    <row r="313" spans="1:5" x14ac:dyDescent="0.3">
      <c r="A313">
        <f>IF(VLOOKUP(LEFT(C313,6),'Energy Share'!$I$6:$J$14,2,FALSE)=0,0,1)</f>
        <v>1</v>
      </c>
      <c r="B313" t="s">
        <v>2</v>
      </c>
      <c r="C313" t="str">
        <f>'NZ40-POPT_tech_groups'!A313</f>
        <v>COMBDGNGAIMP</v>
      </c>
      <c r="D313" t="str">
        <f>'NZ40-POPT_tech_groups'!B313</f>
        <v>NZ40-ENE-1-COMBDG</v>
      </c>
      <c r="E313">
        <v>1</v>
      </c>
    </row>
    <row r="314" spans="1:5" x14ac:dyDescent="0.3">
      <c r="A314">
        <f>IF(VLOOKUP(LEFT(C314,6),'Energy Share'!$I$6:$J$14,2,FALSE)=0,0,1)</f>
        <v>1</v>
      </c>
      <c r="B314" t="s">
        <v>2</v>
      </c>
      <c r="C314" t="str">
        <f>'NZ40-POPT_tech_groups'!A314</f>
        <v>FRETRANGAIMP</v>
      </c>
      <c r="D314" t="str">
        <f>'NZ40-POPT_tech_groups'!B314</f>
        <v>NZ40-ENE-1-FRETRA</v>
      </c>
      <c r="E314">
        <v>1</v>
      </c>
    </row>
    <row r="315" spans="1:5" x14ac:dyDescent="0.3">
      <c r="A315">
        <f>IF(VLOOKUP(LEFT(C315,6),'Energy Share'!$I$6:$J$14,2,FALSE)=0,0,1)</f>
        <v>1</v>
      </c>
      <c r="B315" t="s">
        <v>2</v>
      </c>
      <c r="C315" t="str">
        <f>'NZ40-POPT_tech_groups'!A315</f>
        <v>INDBDGNGAIMP</v>
      </c>
      <c r="D315" t="str">
        <f>'NZ40-POPT_tech_groups'!B315</f>
        <v>NZ40-ENE-1-INDBDG</v>
      </c>
      <c r="E315">
        <v>1</v>
      </c>
    </row>
    <row r="316" spans="1:5" x14ac:dyDescent="0.3">
      <c r="A316">
        <f>IF(VLOOKUP(LEFT(C316,6),'Energy Share'!$I$6:$J$14,2,FALSE)=0,0,1)</f>
        <v>1</v>
      </c>
      <c r="B316" t="s">
        <v>2</v>
      </c>
      <c r="C316" t="str">
        <f>'NZ40-POPT_tech_groups'!A316</f>
        <v>PASTRANGAIMP</v>
      </c>
      <c r="D316" t="str">
        <f>'NZ40-POPT_tech_groups'!B316</f>
        <v>NZ40-ENE-1-PASTRA</v>
      </c>
      <c r="E316">
        <v>1</v>
      </c>
    </row>
    <row r="317" spans="1:5" x14ac:dyDescent="0.3">
      <c r="A317">
        <f>IF(VLOOKUP(LEFT(C317,6),'Energy Share'!$I$6:$J$14,2,FALSE)=0,0,1)</f>
        <v>1</v>
      </c>
      <c r="B317" t="s">
        <v>2</v>
      </c>
      <c r="C317" t="str">
        <f>'NZ40-POPT_tech_groups'!A317</f>
        <v>PUBBDGNGAIMP</v>
      </c>
      <c r="D317" t="str">
        <f>'NZ40-POPT_tech_groups'!B317</f>
        <v>NZ40-ENE-1-PUBBDG</v>
      </c>
      <c r="E317">
        <v>1</v>
      </c>
    </row>
    <row r="318" spans="1:5" x14ac:dyDescent="0.3">
      <c r="A318">
        <f>IF(VLOOKUP(LEFT(C318,6),'Energy Share'!$I$6:$J$14,2,FALSE)=0,0,1)</f>
        <v>1</v>
      </c>
      <c r="B318" t="s">
        <v>2</v>
      </c>
      <c r="C318" t="str">
        <f>'NZ40-POPT_tech_groups'!A318</f>
        <v>PUBTRANGAIMP</v>
      </c>
      <c r="D318" t="str">
        <f>'NZ40-POPT_tech_groups'!B318</f>
        <v>NZ40-ENE-1-PUBTRA</v>
      </c>
      <c r="E318">
        <v>1</v>
      </c>
    </row>
    <row r="319" spans="1:5" x14ac:dyDescent="0.3">
      <c r="A319">
        <f>IF(VLOOKUP(LEFT(C319,6),'Energy Share'!$I$6:$J$14,2,FALSE)=0,0,1)</f>
        <v>1</v>
      </c>
      <c r="B319" t="s">
        <v>2</v>
      </c>
      <c r="C319" t="str">
        <f>'NZ40-POPT_tech_groups'!A319</f>
        <v>RESBDGNGAIMP</v>
      </c>
      <c r="D319" t="str">
        <f>'NZ40-POPT_tech_groups'!B319</f>
        <v>NZ40-ENE-1-RESBDG</v>
      </c>
      <c r="E319">
        <v>1</v>
      </c>
    </row>
    <row r="320" spans="1:5" x14ac:dyDescent="0.3">
      <c r="A320">
        <f>IF(VLOOKUP(LEFT(C320,6),'Energy Share'!$I$6:$J$14,2,FALSE)=0,0,1)</f>
        <v>1</v>
      </c>
      <c r="B320" t="s">
        <v>2</v>
      </c>
      <c r="C320" t="str">
        <f>'NZ40-POPT_tech_groups'!A320</f>
        <v>INDBDGPCOKIMP</v>
      </c>
      <c r="D320" t="str">
        <f>'NZ40-POPT_tech_groups'!B320</f>
        <v>NZ40-ENE-1-INDBDG</v>
      </c>
      <c r="E320">
        <v>1</v>
      </c>
    </row>
    <row r="321" spans="1:5" x14ac:dyDescent="0.3">
      <c r="A321">
        <f>IF(VLOOKUP(LEFT(C321,6),'Energy Share'!$I$6:$J$14,2,FALSE)=0,0,1)</f>
        <v>1</v>
      </c>
      <c r="B321" t="s">
        <v>2</v>
      </c>
      <c r="C321" t="str">
        <f>'NZ40-POPT_tech_groups'!A321</f>
        <v>COMBDGPROIMP</v>
      </c>
      <c r="D321" t="str">
        <f>'NZ40-POPT_tech_groups'!B321</f>
        <v>NZ40-ENE-1-COMBDG</v>
      </c>
      <c r="E321">
        <v>1</v>
      </c>
    </row>
    <row r="322" spans="1:5" x14ac:dyDescent="0.3">
      <c r="A322">
        <f>IF(VLOOKUP(LEFT(C322,6),'Energy Share'!$I$6:$J$14,2,FALSE)=0,0,1)</f>
        <v>1</v>
      </c>
      <c r="B322" t="s">
        <v>2</v>
      </c>
      <c r="C322" t="str">
        <f>'NZ40-POPT_tech_groups'!A322</f>
        <v>FRETRAPROIMP</v>
      </c>
      <c r="D322" t="str">
        <f>'NZ40-POPT_tech_groups'!B322</f>
        <v>NZ40-ENE-1-FRETRA</v>
      </c>
      <c r="E322">
        <v>1</v>
      </c>
    </row>
    <row r="323" spans="1:5" x14ac:dyDescent="0.3">
      <c r="A323">
        <f>IF(VLOOKUP(LEFT(C323,6),'Energy Share'!$I$6:$J$14,2,FALSE)=0,0,1)</f>
        <v>1</v>
      </c>
      <c r="B323" t="s">
        <v>2</v>
      </c>
      <c r="C323" t="str">
        <f>'NZ40-POPT_tech_groups'!A323</f>
        <v>INDBDGPROIMP</v>
      </c>
      <c r="D323" t="str">
        <f>'NZ40-POPT_tech_groups'!B323</f>
        <v>NZ40-ENE-1-INDBDG</v>
      </c>
      <c r="E323">
        <v>1</v>
      </c>
    </row>
    <row r="324" spans="1:5" x14ac:dyDescent="0.3">
      <c r="A324">
        <f>IF(VLOOKUP(LEFT(C324,6),'Energy Share'!$I$6:$J$14,2,FALSE)=0,0,1)</f>
        <v>1</v>
      </c>
      <c r="B324" t="s">
        <v>2</v>
      </c>
      <c r="C324" t="str">
        <f>'NZ40-POPT_tech_groups'!A324</f>
        <v>PASTRAPROIMP</v>
      </c>
      <c r="D324" t="str">
        <f>'NZ40-POPT_tech_groups'!B324</f>
        <v>NZ40-ENE-1-PASTRA</v>
      </c>
      <c r="E324">
        <v>1</v>
      </c>
    </row>
    <row r="325" spans="1:5" x14ac:dyDescent="0.3">
      <c r="A325">
        <f>IF(VLOOKUP(LEFT(C325,6),'Energy Share'!$I$6:$J$14,2,FALSE)=0,0,1)</f>
        <v>1</v>
      </c>
      <c r="B325" t="s">
        <v>2</v>
      </c>
      <c r="C325" t="str">
        <f>'NZ40-POPT_tech_groups'!A325</f>
        <v>PUBBDGPROIMP</v>
      </c>
      <c r="D325" t="str">
        <f>'NZ40-POPT_tech_groups'!B325</f>
        <v>NZ40-ENE-1-PUBBDG</v>
      </c>
      <c r="E325">
        <v>1</v>
      </c>
    </row>
    <row r="326" spans="1:5" x14ac:dyDescent="0.3">
      <c r="A326">
        <f>IF(VLOOKUP(LEFT(C326,6),'Energy Share'!$I$6:$J$14,2,FALSE)=0,0,1)</f>
        <v>1</v>
      </c>
      <c r="B326" t="s">
        <v>2</v>
      </c>
      <c r="C326" t="str">
        <f>'NZ40-POPT_tech_groups'!A326</f>
        <v>PUBTRAPROIMP</v>
      </c>
      <c r="D326" t="str">
        <f>'NZ40-POPT_tech_groups'!B326</f>
        <v>NZ40-ENE-1-PUBTRA</v>
      </c>
      <c r="E326">
        <v>1</v>
      </c>
    </row>
    <row r="327" spans="1:5" x14ac:dyDescent="0.3">
      <c r="A327">
        <f>IF(VLOOKUP(LEFT(C327,6),'Energy Share'!$I$6:$J$14,2,FALSE)=0,0,1)</f>
        <v>1</v>
      </c>
      <c r="B327" t="s">
        <v>2</v>
      </c>
      <c r="C327" t="str">
        <f>'NZ40-POPT_tech_groups'!A327</f>
        <v>RESBDGPROIMP</v>
      </c>
      <c r="D327" t="str">
        <f>'NZ40-POPT_tech_groups'!B327</f>
        <v>NZ40-ENE-1-RESBDG</v>
      </c>
      <c r="E327">
        <v>1</v>
      </c>
    </row>
    <row r="328" spans="1:5" x14ac:dyDescent="0.3">
      <c r="A328">
        <f>IF(VLOOKUP(LEFT(C328,6),'Energy Share'!$I$6:$J$14,2,FALSE)=0,0,1)</f>
        <v>1</v>
      </c>
      <c r="B328" t="s">
        <v>2</v>
      </c>
      <c r="C328" t="str">
        <f>'NZ40-POPT_tech_groups'!A328</f>
        <v>FRETRARDSLIMP</v>
      </c>
      <c r="D328" t="str">
        <f>'NZ40-POPT_tech_groups'!B328</f>
        <v>NZ40-ENE-1-FRETRA</v>
      </c>
      <c r="E328">
        <v>1</v>
      </c>
    </row>
    <row r="329" spans="1:5" x14ac:dyDescent="0.3">
      <c r="A329">
        <f>IF(VLOOKUP(LEFT(C329,6),'Energy Share'!$I$6:$J$14,2,FALSE)=0,0,1)</f>
        <v>1</v>
      </c>
      <c r="B329" t="s">
        <v>2</v>
      </c>
      <c r="C329" t="str">
        <f>'NZ40-POPT_tech_groups'!A329</f>
        <v>PASTRARDSLIMP</v>
      </c>
      <c r="D329" t="str">
        <f>'NZ40-POPT_tech_groups'!B329</f>
        <v>NZ40-ENE-1-PASTRA</v>
      </c>
      <c r="E329">
        <v>1</v>
      </c>
    </row>
    <row r="330" spans="1:5" x14ac:dyDescent="0.3">
      <c r="A330">
        <f>IF(VLOOKUP(LEFT(C330,6),'Energy Share'!$I$6:$J$14,2,FALSE)=0,0,1)</f>
        <v>1</v>
      </c>
      <c r="B330" t="s">
        <v>2</v>
      </c>
      <c r="C330" t="str">
        <f>'NZ40-POPT_tech_groups'!A330</f>
        <v>PUBTRARDSLIMP</v>
      </c>
      <c r="D330" t="str">
        <f>'NZ40-POPT_tech_groups'!B330</f>
        <v>NZ40-ENE-1-PUBTRA</v>
      </c>
      <c r="E330">
        <v>1</v>
      </c>
    </row>
    <row r="331" spans="1:5" x14ac:dyDescent="0.3">
      <c r="A331">
        <f>IF(VLOOKUP(LEFT(C331,6),'Energy Share'!$I$6:$J$14,2,FALSE)=0,0,1)</f>
        <v>1</v>
      </c>
      <c r="B331" t="s">
        <v>2</v>
      </c>
      <c r="C331" t="str">
        <f>'NZ40-POPT_tech_groups'!A331</f>
        <v>COMBDGSGAIMP</v>
      </c>
      <c r="D331" t="str">
        <f>'NZ40-POPT_tech_groups'!B331</f>
        <v>NZ40-ENE-1-COMBDG</v>
      </c>
      <c r="E331">
        <v>1</v>
      </c>
    </row>
    <row r="332" spans="1:5" x14ac:dyDescent="0.3">
      <c r="A332">
        <f>IF(VLOOKUP(LEFT(C332,6),'Energy Share'!$I$6:$J$14,2,FALSE)=0,0,1)</f>
        <v>1</v>
      </c>
      <c r="B332" t="s">
        <v>2</v>
      </c>
      <c r="C332" t="str">
        <f>'NZ40-POPT_tech_groups'!A332</f>
        <v>FRETRASGAIMP</v>
      </c>
      <c r="D332" t="str">
        <f>'NZ40-POPT_tech_groups'!B332</f>
        <v>NZ40-ENE-1-FRETRA</v>
      </c>
      <c r="E332">
        <v>1</v>
      </c>
    </row>
    <row r="333" spans="1:5" x14ac:dyDescent="0.3">
      <c r="A333">
        <f>IF(VLOOKUP(LEFT(C333,6),'Energy Share'!$I$6:$J$14,2,FALSE)=0,0,1)</f>
        <v>1</v>
      </c>
      <c r="B333" t="s">
        <v>2</v>
      </c>
      <c r="C333" t="str">
        <f>'NZ40-POPT_tech_groups'!A333</f>
        <v>PASTRASGAIMP</v>
      </c>
      <c r="D333" t="str">
        <f>'NZ40-POPT_tech_groups'!B333</f>
        <v>NZ40-ENE-1-PASTRA</v>
      </c>
      <c r="E333">
        <v>1</v>
      </c>
    </row>
    <row r="334" spans="1:5" x14ac:dyDescent="0.3">
      <c r="A334">
        <f>IF(VLOOKUP(LEFT(C334,6),'Energy Share'!$I$6:$J$14,2,FALSE)=0,0,1)</f>
        <v>1</v>
      </c>
      <c r="B334" t="s">
        <v>2</v>
      </c>
      <c r="C334" t="str">
        <f>'NZ40-POPT_tech_groups'!A334</f>
        <v>PUBBDGSGAIMP</v>
      </c>
      <c r="D334" t="str">
        <f>'NZ40-POPT_tech_groups'!B334</f>
        <v>NZ40-ENE-1-PUBBDG</v>
      </c>
      <c r="E334">
        <v>1</v>
      </c>
    </row>
    <row r="335" spans="1:5" x14ac:dyDescent="0.3">
      <c r="A335">
        <f>IF(VLOOKUP(LEFT(C335,6),'Energy Share'!$I$6:$J$14,2,FALSE)=0,0,1)</f>
        <v>1</v>
      </c>
      <c r="B335" t="s">
        <v>2</v>
      </c>
      <c r="C335" t="str">
        <f>'NZ40-POPT_tech_groups'!A335</f>
        <v>PUBTRASGAIMP</v>
      </c>
      <c r="D335" t="str">
        <f>'NZ40-POPT_tech_groups'!B335</f>
        <v>NZ40-ENE-1-PUBTRA</v>
      </c>
      <c r="E335">
        <v>1</v>
      </c>
    </row>
    <row r="336" spans="1:5" x14ac:dyDescent="0.3">
      <c r="A336">
        <f>IF(VLOOKUP(LEFT(C336,6),'Energy Share'!$I$6:$J$14,2,FALSE)=0,0,1)</f>
        <v>1</v>
      </c>
      <c r="B336" t="s">
        <v>2</v>
      </c>
      <c r="C336" t="str">
        <f>'NZ40-POPT_tech_groups'!A336</f>
        <v>RESBDGSGAIMP</v>
      </c>
      <c r="D336" t="str">
        <f>'NZ40-POPT_tech_groups'!B336</f>
        <v>NZ40-ENE-1-RESBDG</v>
      </c>
      <c r="E336">
        <v>1</v>
      </c>
    </row>
    <row r="337" spans="1:5" x14ac:dyDescent="0.3">
      <c r="A337">
        <f>IF(VLOOKUP(LEFT(C337,6),'Energy Share'!$I$6:$J$14,2,FALSE)=0,0,1)</f>
        <v>1</v>
      </c>
      <c r="B337" t="s">
        <v>2</v>
      </c>
      <c r="C337" t="str">
        <f>'NZ40-POPT_tech_groups'!A337</f>
        <v>FRETRASJEIMP</v>
      </c>
      <c r="D337" t="str">
        <f>'NZ40-POPT_tech_groups'!B337</f>
        <v>NZ40-ENE-1-FRETRA</v>
      </c>
      <c r="E337">
        <v>1</v>
      </c>
    </row>
    <row r="338" spans="1:5" x14ac:dyDescent="0.3">
      <c r="A338">
        <f>IF(VLOOKUP(LEFT(C338,6),'Energy Share'!$I$6:$J$14,2,FALSE)=0,0,1)</f>
        <v>1</v>
      </c>
      <c r="B338" t="s">
        <v>2</v>
      </c>
      <c r="C338" t="str">
        <f>'NZ40-POPT_tech_groups'!A338</f>
        <v>FRETRASMTNIMP</v>
      </c>
      <c r="D338" t="str">
        <f>'NZ40-POPT_tech_groups'!B338</f>
        <v>NZ40-ENE-1-FRETRA</v>
      </c>
      <c r="E338">
        <v>1</v>
      </c>
    </row>
    <row r="339" spans="1:5" x14ac:dyDescent="0.3">
      <c r="A339">
        <f>IF(VLOOKUP(LEFT(C339,6),'Energy Share'!$I$6:$J$14,2,FALSE)=0,0,1)</f>
        <v>1</v>
      </c>
      <c r="B339" t="s">
        <v>2</v>
      </c>
      <c r="C339" t="str">
        <f>'NZ40-POPT_tech_groups'!A339</f>
        <v>PASTRASMTNIMP</v>
      </c>
      <c r="D339" t="str">
        <f>'NZ40-POPT_tech_groups'!B339</f>
        <v>NZ40-ENE-1-PASTRA</v>
      </c>
      <c r="E339">
        <v>1</v>
      </c>
    </row>
    <row r="340" spans="1:5" x14ac:dyDescent="0.3">
      <c r="A340">
        <f>IF(VLOOKUP(LEFT(C340,6),'Energy Share'!$I$6:$J$14,2,FALSE)=0,0,1)</f>
        <v>1</v>
      </c>
      <c r="B340" t="s">
        <v>2</v>
      </c>
      <c r="C340" t="str">
        <f>'NZ40-POPT_tech_groups'!A340</f>
        <v>PUBTRASMTNIMP</v>
      </c>
      <c r="D340" t="str">
        <f>'NZ40-POPT_tech_groups'!B340</f>
        <v>NZ40-ENE-1-PUBTRA</v>
      </c>
      <c r="E340">
        <v>1</v>
      </c>
    </row>
    <row r="341" spans="1:5" x14ac:dyDescent="0.3">
      <c r="A341">
        <f>IF(VLOOKUP(LEFT(C341,6),'Energy Share'!$I$6:$J$14,2,FALSE)=0,0,1)</f>
        <v>1</v>
      </c>
      <c r="B341" t="s">
        <v>2</v>
      </c>
      <c r="C341" t="str">
        <f>'NZ40-POPT_tech_groups'!A341</f>
        <v>RESBDGSMTNIMP</v>
      </c>
      <c r="D341" t="str">
        <f>'NZ40-POPT_tech_groups'!B341</f>
        <v>NZ40-ENE-1-RESBDG</v>
      </c>
      <c r="E341">
        <v>1</v>
      </c>
    </row>
    <row r="342" spans="1:5" x14ac:dyDescent="0.3">
      <c r="A342" t="e">
        <f>IF(VLOOKUP(LEFT(C342,6),'Energy Share'!$I$6:$J$14,2,FALSE)=0,0,1)</f>
        <v>#REF!</v>
      </c>
      <c r="B342" t="s">
        <v>2</v>
      </c>
      <c r="C342" t="e">
        <f>'NZ40-POPT_tech_groups'!#REF!</f>
        <v>#REF!</v>
      </c>
      <c r="D342" t="e">
        <f>'NZ40-POPT_tech_groups'!#REF!</f>
        <v>#REF!</v>
      </c>
      <c r="E342">
        <v>1</v>
      </c>
    </row>
    <row r="343" spans="1:5" x14ac:dyDescent="0.3">
      <c r="A343">
        <f>IF(VLOOKUP(LEFT(C343,6),'Energy Share'!$I$6:$J$14,2,FALSE)=0,0,1)</f>
        <v>1</v>
      </c>
      <c r="B343" t="s">
        <v>2</v>
      </c>
      <c r="C343" t="str">
        <f>'NZ40-POPT_tech_groups'!A342</f>
        <v>PUBBDGSOLIMP</v>
      </c>
      <c r="D343" t="str">
        <f>'NZ40-POPT_tech_groups'!B342</f>
        <v>NZ40-ENE-1-PUBBDG</v>
      </c>
      <c r="E343">
        <v>1</v>
      </c>
    </row>
    <row r="344" spans="1:5" x14ac:dyDescent="0.3">
      <c r="A344" t="e">
        <f>IF(VLOOKUP(LEFT(C344,6),'Energy Share'!$I$6:$J$14,2,FALSE)=0,0,1)</f>
        <v>#N/A</v>
      </c>
      <c r="B344" t="s">
        <v>2</v>
      </c>
      <c r="C344">
        <f>'NZ40-POPT_tech_groups'!A343</f>
        <v>0</v>
      </c>
      <c r="D344">
        <f>'NZ40-POPT_tech_groups'!B343</f>
        <v>0</v>
      </c>
      <c r="E3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Activity_TRAENE</vt:lpstr>
      <vt:lpstr>Filter Fuel</vt:lpstr>
      <vt:lpstr>Energy Share</vt:lpstr>
      <vt:lpstr>NZ40-POPT_groups</vt:lpstr>
      <vt:lpstr>NZ40-POPT_tech_groups</vt:lpstr>
      <vt:lpstr>NZ40-POPT_MinShareGroupTarget</vt:lpstr>
      <vt:lpstr>NZ40-POPT_MinShareGroupWeight</vt:lpstr>
      <vt:lpstr>NZ40-POPT_MinGenGroupTarget</vt:lpstr>
      <vt:lpstr>NZ40-POPT_MinGenGroupWeight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esmia</dc:creator>
  <cp:lastModifiedBy>esmia</cp:lastModifiedBy>
  <dcterms:created xsi:type="dcterms:W3CDTF">2023-01-11T14:00:05Z</dcterms:created>
  <dcterms:modified xsi:type="dcterms:W3CDTF">2023-04-08T02:59:26Z</dcterms:modified>
</cp:coreProperties>
</file>